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Исходник сравнение." state="visible" r:id="rId4"/>
    <sheet sheetId="2" name="Итоговая табл.1чел (все услуги-" state="visible" r:id="rId5"/>
    <sheet sheetId="3" name="Расчет комиссии Нади" state="visible" r:id="rId6"/>
    <sheet sheetId="4" name="Разница брутто конкурентов(Нади" state="visible" r:id="rId7"/>
    <sheet sheetId="5" name="Таблица вводных" state="visible" r:id="rId8"/>
  </sheets>
  <calcPr calcId="171027"/>
</workbook>
</file>

<file path=xl/sharedStrings.xml><?xml version="1.0" encoding="utf-8"?>
<sst xmlns="http://schemas.openxmlformats.org/spreadsheetml/2006/main" count="12549" uniqueCount="1198">
  <si>
    <t>Отель</t>
  </si>
  <si>
    <t>Дата</t>
  </si>
  <si>
    <t>Centrum</t>
  </si>
  <si>
    <t>Kompas</t>
  </si>
  <si>
    <t>FunSun</t>
  </si>
  <si>
    <t>Kazunion</t>
  </si>
  <si>
    <t>Prestige</t>
  </si>
  <si>
    <t>EasyBooking</t>
  </si>
  <si>
    <t>Тип номера</t>
  </si>
  <si>
    <t>Тбилиси</t>
  </si>
  <si>
    <t>Antika</t>
  </si>
  <si>
    <t>Vista Hotel 3*</t>
  </si>
  <si>
    <t>13.05</t>
  </si>
  <si>
    <t>1157 / Std Dbl / 2Adl</t>
  </si>
  <si>
    <t>STANDARD ROOM / 2Adult</t>
  </si>
  <si>
    <t>14.05</t>
  </si>
  <si>
    <t>16.05</t>
  </si>
  <si>
    <t>Std Dbl / 2Adl</t>
  </si>
  <si>
    <t>17.05</t>
  </si>
  <si>
    <t>20.05</t>
  </si>
  <si>
    <t>21.05</t>
  </si>
  <si>
    <t>Standard / DBL</t>
  </si>
  <si>
    <t>23.05</t>
  </si>
  <si>
    <t>24.05</t>
  </si>
  <si>
    <t>27.05</t>
  </si>
  <si>
    <t>Piazza Hotel Tbilisi</t>
  </si>
  <si>
    <t>Graphic Hotel Tbilisi 3*</t>
  </si>
  <si>
    <t>Econom Dbl / 2Adl</t>
  </si>
  <si>
    <t>ECONOM DBL (2PAX) / DBL</t>
  </si>
  <si>
    <t>Liva Hotel (Ex. Epic Hotel) 3*</t>
  </si>
  <si>
    <t>ECONOMY ROOM / 2Adult</t>
  </si>
  <si>
    <t>Economy / DBL</t>
  </si>
  <si>
    <t>ECONOMY ROOM / DBL</t>
  </si>
  <si>
    <t>Voyager Hotel</t>
  </si>
  <si>
    <t xml:space="preserve">Metekhi Line Hotel
</t>
  </si>
  <si>
    <t>Alliance Hotel 3*</t>
  </si>
  <si>
    <t>Double Room / 2Adult</t>
  </si>
  <si>
    <t>1571 / Standard / DBL</t>
  </si>
  <si>
    <t>1482 / STD DBL (2PAX) / DBL</t>
  </si>
  <si>
    <t>1332 / STD DBL (2PAX) / DBL</t>
  </si>
  <si>
    <t>Ibis Budget Tbilisi Center 3*</t>
  </si>
  <si>
    <t>STANDARD DOUBLE ROOM / 2Adult</t>
  </si>
  <si>
    <t>Old Wall Hotel 3*</t>
  </si>
  <si>
    <t>1118 / Std Dbl / 2Adl</t>
  </si>
  <si>
    <t>1462 / STD DBL (2PAX) / DBL</t>
  </si>
  <si>
    <t>Queen Room / 2Adult</t>
  </si>
  <si>
    <t>1380 / STD DBL (2PAX) / DBL</t>
  </si>
  <si>
    <t>Queen / DBL</t>
  </si>
  <si>
    <t>STD DBL (2PAX) / DBL</t>
  </si>
  <si>
    <t>1230 / STD DBL (2PAX) / DBL</t>
  </si>
  <si>
    <t>Gladius Inn Boutique Hotel 4</t>
  </si>
  <si>
    <t>1283 / Std Dbl / 2Adl</t>
  </si>
  <si>
    <t>Double/Twin Room / DBL</t>
  </si>
  <si>
    <t>Zemeli Boutique Hotel 4</t>
  </si>
  <si>
    <t>Meta Business Hotel By king David 4</t>
  </si>
  <si>
    <t>Standard / TWIN</t>
  </si>
  <si>
    <t>Bazzar Hotel 4</t>
  </si>
  <si>
    <t>Tiflis Palace 4</t>
  </si>
  <si>
    <t>Heritage Hotel and Suites 4</t>
  </si>
  <si>
    <t>Orbeliani Residence 4</t>
  </si>
  <si>
    <t>Pushkin 4*</t>
  </si>
  <si>
    <t>One Bedroom Suite / 2Adult</t>
  </si>
  <si>
    <t>1458 / STD DBL (2PAX) / DBL</t>
  </si>
  <si>
    <t>Neapol Boutique Hotel 4*</t>
  </si>
  <si>
    <t>DBL/TWIN / DBL</t>
  </si>
  <si>
    <t>28.05</t>
  </si>
  <si>
    <t>Wine Palace 4*</t>
  </si>
  <si>
    <t>1243 / Std Dbl / 2Adl</t>
  </si>
  <si>
    <t>1355 / STD DBL (2PAX) / DBL</t>
  </si>
  <si>
    <t>Just inn 4*</t>
  </si>
  <si>
    <t>1298 / Std Dbl / 2Adl</t>
  </si>
  <si>
    <t>1410 / STD DBL (2PAX) / DBL</t>
  </si>
  <si>
    <t>Tbilisi Inn Hotel 4*</t>
  </si>
  <si>
    <t>1511 / Budget Room With View / DBL</t>
  </si>
  <si>
    <t>1212 / Std Dbl / 2Adl</t>
  </si>
  <si>
    <t>Classic / DBL</t>
  </si>
  <si>
    <t>1066 / Classic / DBL</t>
  </si>
  <si>
    <t>1474 / STD DBL (2PAX) / DBL</t>
  </si>
  <si>
    <t>City Inn Tbilisi 4*</t>
  </si>
  <si>
    <t>Hotel Magnolia Tbilisi 4*</t>
  </si>
  <si>
    <t>1196 / Std Dbl / 2Adl</t>
  </si>
  <si>
    <t>STANDARD DOUBLE ROOM / DBL</t>
  </si>
  <si>
    <t>1308 / STD DBL (2PAX) / DBL</t>
  </si>
  <si>
    <t>Reikartz King Tamar 4*</t>
  </si>
  <si>
    <t>Standard Triple / DBL</t>
  </si>
  <si>
    <t>BUDGET ROOM / DBL</t>
  </si>
  <si>
    <t>ZP Palace 4*</t>
  </si>
  <si>
    <t>1361 / Std Dbl / 2Adl</t>
  </si>
  <si>
    <t>1473 / STD DBL (2PAX) / DBL</t>
  </si>
  <si>
    <t>Khohobi 4*</t>
  </si>
  <si>
    <t>Urban Boutique Hotel 4*</t>
  </si>
  <si>
    <t>Economy Double Or Twin Room / 2Adult</t>
  </si>
  <si>
    <t>ECONOMY / DBL</t>
  </si>
  <si>
    <t>Tbilisi Laerton Hotel 4*</t>
  </si>
  <si>
    <t>STANDARD ROOM WITH BALCONY / 2Adult</t>
  </si>
  <si>
    <t>Superior / TWIN</t>
  </si>
  <si>
    <t>Iveria Inn Hotel 4*</t>
  </si>
  <si>
    <t>Standard Double / Twin Room / 2Adult</t>
  </si>
  <si>
    <t>Standard Triple Room / 2Adult</t>
  </si>
  <si>
    <t xml:space="preserve">Biography Tbilisi
</t>
  </si>
  <si>
    <t xml:space="preserve">Brim Hotel Tbilisi
</t>
  </si>
  <si>
    <t xml:space="preserve">Elea Old Tbilisi Hotel
</t>
  </si>
  <si>
    <t xml:space="preserve">Cron Palace Tbilisi Hotel
</t>
  </si>
  <si>
    <t xml:space="preserve">Ramada by Wyndham Tbilisi Old City
</t>
  </si>
  <si>
    <t>Standard Dbl/Twin / DBL</t>
  </si>
  <si>
    <t>Hotel Astoria Tbilisi</t>
  </si>
  <si>
    <t xml:space="preserve">Bridge Hotel
</t>
  </si>
  <si>
    <t xml:space="preserve">Zeg Hotel
</t>
  </si>
  <si>
    <t>Amante Narikala Boutique Hotel 4*</t>
  </si>
  <si>
    <t>Budget Double/Twin / 2Adult</t>
  </si>
  <si>
    <t>Budget Dbl / 2Adl</t>
  </si>
  <si>
    <t>ECONOMY DOUBLE / DBL</t>
  </si>
  <si>
    <t xml:space="preserve">Hotel Address 9D
</t>
  </si>
  <si>
    <t xml:space="preserve">Clocks Hotel Tbilisi
</t>
  </si>
  <si>
    <t xml:space="preserve">Sandali Metekhi Boutique Hotel
</t>
  </si>
  <si>
    <t>Economy With Street View And Balcony / 2Adult</t>
  </si>
  <si>
    <t>Econom Dbl With Balcony Street / 2Adl</t>
  </si>
  <si>
    <t>ECONOM DBL WITH BALCONY STREET (2PAX) / DBL</t>
  </si>
  <si>
    <t xml:space="preserve"> </t>
  </si>
  <si>
    <t>Marjan Plaza Hotel</t>
  </si>
  <si>
    <t>Folk Boutique Hotel</t>
  </si>
  <si>
    <t xml:space="preserve">Holiday Inn Express Tbilisi Avlabari, an IHG Hotel
</t>
  </si>
  <si>
    <t>STANDARD ROOM / DBL</t>
  </si>
  <si>
    <t xml:space="preserve">Hotel 21
</t>
  </si>
  <si>
    <t xml:space="preserve">STROFI Boutique Hotel
</t>
  </si>
  <si>
    <t xml:space="preserve">Hilton Garden Inn Tbilisi Chavchavadze
</t>
  </si>
  <si>
    <t>Standard King Room / 2Adult</t>
  </si>
  <si>
    <t xml:space="preserve">Golden Tulip Design Tbilisi Hotel
</t>
  </si>
  <si>
    <t xml:space="preserve">Onyx Hotel
</t>
  </si>
  <si>
    <t xml:space="preserve">Tbilisi Philharmonic by Mercure Hotel
</t>
  </si>
  <si>
    <t>Radisson RED Tbilisi</t>
  </si>
  <si>
    <t xml:space="preserve">Courtyard by Marriott Tbilisi
</t>
  </si>
  <si>
    <t>Deluxe Dbl / 2Adl</t>
  </si>
  <si>
    <t xml:space="preserve">Rooms Hotel Tbilisi
</t>
  </si>
  <si>
    <t xml:space="preserve">Glarros OldTown 
</t>
  </si>
  <si>
    <t>DELUXE TWIN ROOM / 2Adult</t>
  </si>
  <si>
    <t xml:space="preserve">Wyndham Grand Tbilisi
</t>
  </si>
  <si>
    <t xml:space="preserve">Pullman Tbilisi Axis Towers
</t>
  </si>
  <si>
    <t>Superior Dbl / 2Adl</t>
  </si>
  <si>
    <t xml:space="preserve">Sheraton Grand Tbilisi Metechi Palace
</t>
  </si>
  <si>
    <t xml:space="preserve">Tbilisi Marriott Hotel
</t>
  </si>
  <si>
    <t xml:space="preserve">The Biltmore Tbilisi Hotel
</t>
  </si>
  <si>
    <t xml:space="preserve">Ambassadori New
</t>
  </si>
  <si>
    <t xml:space="preserve">Radisson Blu Iveria Hotel
</t>
  </si>
  <si>
    <t xml:space="preserve">Stamba Hotel
</t>
  </si>
  <si>
    <t xml:space="preserve">Paragraph Freedom Square, A Luxury Collection Hotel, Tbilisi
</t>
  </si>
  <si>
    <t>Gino Seaside Tbilisi 5*</t>
  </si>
  <si>
    <t>Батуми</t>
  </si>
  <si>
    <t xml:space="preserve">Old Star
</t>
  </si>
  <si>
    <t xml:space="preserve">Hotel Royal Georgia
</t>
  </si>
  <si>
    <t xml:space="preserve">Hotel Maria
</t>
  </si>
  <si>
    <t xml:space="preserve">Black Sea Star
</t>
  </si>
  <si>
    <t xml:space="preserve">Hotel Genatsvale
</t>
  </si>
  <si>
    <t xml:space="preserve">Antika Hotel
</t>
  </si>
  <si>
    <t xml:space="preserve">Ire Palace Hotel
</t>
  </si>
  <si>
    <t xml:space="preserve">Dream Tower
</t>
  </si>
  <si>
    <t xml:space="preserve">Hotel Wave
</t>
  </si>
  <si>
    <t>Kanzler</t>
  </si>
  <si>
    <t>Union 3*</t>
  </si>
  <si>
    <t>Ventura 3*</t>
  </si>
  <si>
    <t>Hotel Lord 3*</t>
  </si>
  <si>
    <t>Standard Double/Twin Room / 2Adult</t>
  </si>
  <si>
    <t>Aura Boutique 3*</t>
  </si>
  <si>
    <t>Orbi Residence 3*</t>
  </si>
  <si>
    <t xml:space="preserve">Tangerine Apart Hotel
</t>
  </si>
  <si>
    <t>Standard DBL / DBL</t>
  </si>
  <si>
    <t xml:space="preserve">White Sails Residential Hote
</t>
  </si>
  <si>
    <t>Standard Double Back View / 2Adult</t>
  </si>
  <si>
    <t>Standard Twin Back View / 2Adult</t>
  </si>
  <si>
    <t xml:space="preserve">Orbi City Hotel Official
</t>
  </si>
  <si>
    <t xml:space="preserve">Orbi Beach Tower Hotel Official
</t>
  </si>
  <si>
    <t>Superior City View / DBL</t>
  </si>
  <si>
    <t>Superior Boulevard View / 2Adult</t>
  </si>
  <si>
    <t xml:space="preserve">Orbi Sea Towers Hotel Officia
</t>
  </si>
  <si>
    <t>SUPERIOR ROOM / DBL</t>
  </si>
  <si>
    <t>SUPERIOR ROOM / 2Adult</t>
  </si>
  <si>
    <t xml:space="preserve">New Wave Hotel
</t>
  </si>
  <si>
    <t xml:space="preserve">Batumi View Luxury
</t>
  </si>
  <si>
    <t xml:space="preserve">Piazza Four Colours
</t>
  </si>
  <si>
    <t>Standard Twin / DBL</t>
  </si>
  <si>
    <t xml:space="preserve">Boutique Hotel O Galogre
</t>
  </si>
  <si>
    <t xml:space="preserve">Graphic Hotel Batumi
</t>
  </si>
  <si>
    <t>Classic Twin Room / 2Adult</t>
  </si>
  <si>
    <t xml:space="preserve">Alliance Palace Batumi
</t>
  </si>
  <si>
    <t>Executive Studio / DBL</t>
  </si>
  <si>
    <t>Executive Studio Double / 2Adult</t>
  </si>
  <si>
    <t xml:space="preserve">Hotel Salvador (Ex. Elegance) 
</t>
  </si>
  <si>
    <t xml:space="preserve">Hotel Monarch
</t>
  </si>
  <si>
    <t xml:space="preserve">Wyn Residences Batumi
</t>
  </si>
  <si>
    <t>Wyn Residence Studio / 2Adult</t>
  </si>
  <si>
    <t xml:space="preserve">STEPS Batumi Hotel &amp; Suites
</t>
  </si>
  <si>
    <t>Studio City View / 2Adult</t>
  </si>
  <si>
    <t xml:space="preserve">Hotel Bloom
</t>
  </si>
  <si>
    <t xml:space="preserve">The Grandeur Hotel
</t>
  </si>
  <si>
    <t xml:space="preserve">Colosseum Marina Hotel
</t>
  </si>
  <si>
    <t>Standard Twin / 2Adult</t>
  </si>
  <si>
    <t xml:space="preserve">Best Western Premier Batumi
</t>
  </si>
  <si>
    <t>STANDARD MOUNTAIN VIEW / 2Adult</t>
  </si>
  <si>
    <t xml:space="preserve">Tapis Rouge Design Boutique Hotel
</t>
  </si>
  <si>
    <t>Deluxe Double Or Twin Room / 2Adult</t>
  </si>
  <si>
    <t xml:space="preserve">The Grand Gloria Hotel
</t>
  </si>
  <si>
    <t>Standard King City View / 2Adult</t>
  </si>
  <si>
    <t xml:space="preserve">Hilton Batumi
</t>
  </si>
  <si>
    <t xml:space="preserve">Paragraph Resort &amp; Spa Shekvetili, Autograph Collection 
</t>
  </si>
  <si>
    <t xml:space="preserve">Litz Resort
</t>
  </si>
  <si>
    <t>Era Palace 4*</t>
  </si>
  <si>
    <t>Bel Mare 4*</t>
  </si>
  <si>
    <t>Бакуриани</t>
  </si>
  <si>
    <t>Komorebi Bakuriani Resort</t>
  </si>
  <si>
    <t>Standard King Or Twin / 2Adult</t>
  </si>
  <si>
    <t>BM PLAZA BAKURIANI</t>
  </si>
  <si>
    <t>Боржоми</t>
  </si>
  <si>
    <t xml:space="preserve">Borjomi Palace Health &amp; Spa Center
</t>
  </si>
  <si>
    <t>Double Or Twin Room / 2Adult</t>
  </si>
  <si>
    <t xml:space="preserve">Borjomi Likani Health &amp; Spa Centre
</t>
  </si>
  <si>
    <t>Economy King / 2Adult</t>
  </si>
  <si>
    <t>Resort Kazbegi</t>
  </si>
  <si>
    <t>Саирме</t>
  </si>
  <si>
    <t xml:space="preserve">Sairme Hotels &amp; Resortsborj
</t>
  </si>
  <si>
    <t>Цхалтубо</t>
  </si>
  <si>
    <t xml:space="preserve">Park Hotel Tskaltubo - Balneo Resort
</t>
  </si>
  <si>
    <t xml:space="preserve">Legends Tskaltubo Spa Resort
</t>
  </si>
  <si>
    <t>Double/Twin With Balcony / 2Adult</t>
  </si>
  <si>
    <t>Metekhi Line Hotel **** (City Center)</t>
  </si>
  <si>
    <t>Hotel King Tom *** (TBILISI)</t>
  </si>
  <si>
    <t>Budget Double / 2Adult</t>
  </si>
  <si>
    <t>Athletics Hotel *** (TBILISI)</t>
  </si>
  <si>
    <t>Budget Room / 2Adult</t>
  </si>
  <si>
    <t>Blossom Hotel *** (BATUMI)</t>
  </si>
  <si>
    <t>STANDARD DOUBLE / 2Adult</t>
  </si>
  <si>
    <t>Cattaleya Hotel *** (BATUMI)</t>
  </si>
  <si>
    <t>Qeroli Hotel *** (TBILISI)</t>
  </si>
  <si>
    <t>Small Double Or Twin Room / 2Adult</t>
  </si>
  <si>
    <t>Family Hotel Triston *** (TBILISI)</t>
  </si>
  <si>
    <t>Economy Twin Room Without Window / 2Adult</t>
  </si>
  <si>
    <t>Tbilisi Story Hotel **** (TBILISI)</t>
  </si>
  <si>
    <t>Next Green Apart Hotel Aprt (BATUMI)</t>
  </si>
  <si>
    <t>Studio / DBL</t>
  </si>
  <si>
    <t>Next Orange Apart Hotel Aprt (BATUMI)</t>
  </si>
  <si>
    <t>Hotel Doesi *** (TBILISI)</t>
  </si>
  <si>
    <t>Terassa Hotel Kobuleti *** (Kobuleti)</t>
  </si>
  <si>
    <t>Hotel Liberty Theatre **** (TBILISI)</t>
  </si>
  <si>
    <t>Small Room / 2Adult</t>
  </si>
  <si>
    <t>Next Orange Hotel Official **** (BATUMI)</t>
  </si>
  <si>
    <t>Studio / 2Adult</t>
  </si>
  <si>
    <t>Next Green Hotel Official **** (BATUMI)</t>
  </si>
  <si>
    <t>Studio Room / 2Adult</t>
  </si>
  <si>
    <t>Hotel Vaxx *** (BATUMI)</t>
  </si>
  <si>
    <t>Twin Room / 2Adult</t>
  </si>
  <si>
    <t>Eleven Inn Tbilisi **** (TBILISI)</t>
  </si>
  <si>
    <t>Orden Hotel *** (TBILISI)</t>
  </si>
  <si>
    <t>Voyager Hotel *** (TBILISI)</t>
  </si>
  <si>
    <t>Piazza Hotel Tbilisi *** (TBILISI)</t>
  </si>
  <si>
    <t>Gama Hotel *** (BATUMI)</t>
  </si>
  <si>
    <t>Old Star *** (BATUMI)</t>
  </si>
  <si>
    <t>Hotel David Kutaisi *** (Kutaisi)</t>
  </si>
  <si>
    <t>Orbi Palace Apart **** (Bakuriani)</t>
  </si>
  <si>
    <t>Budget Room / DBL</t>
  </si>
  <si>
    <t>Argo Hotel *** (UREKI)</t>
  </si>
  <si>
    <t>Eurasia Hotel Batumi *** (BATUMI)</t>
  </si>
  <si>
    <t>Orbi Palace Hotel Official Bakuriani **** (Bakuriani)</t>
  </si>
  <si>
    <t>Alazani Valley Hotel **** (Telavi)</t>
  </si>
  <si>
    <t>Royal Inn **** (TBILISI)</t>
  </si>
  <si>
    <t>Hotel Orion Tbilisi **** (TBILISI)</t>
  </si>
  <si>
    <t>Hotel Estonia Two *** (Kobuleti)</t>
  </si>
  <si>
    <t>Hotel Avangardi *** (BATUMI)</t>
  </si>
  <si>
    <t>Hotel Ritsa Batumi *** (BATUMI)</t>
  </si>
  <si>
    <t>Green Cape Tower *** (BATUMI)</t>
  </si>
  <si>
    <t>STANDARD ROOM SEA VIEW / 2Adult</t>
  </si>
  <si>
    <t>Orden Apart Hotel **** (TBILISI)</t>
  </si>
  <si>
    <t>Hotel Four Brothers *** (City Center)</t>
  </si>
  <si>
    <t>Orbi Residence Hotel Official **** (BATUMI)</t>
  </si>
  <si>
    <t>946 / Superior Block A or C View / DBL</t>
  </si>
  <si>
    <t>1291 / Superior Block A or C View / DBL</t>
  </si>
  <si>
    <t>Old Garden Hotel Batumi *** (BATUMI)</t>
  </si>
  <si>
    <t>Standard Double / Twin Room / DBL</t>
  </si>
  <si>
    <t>Redline Hotel **** (TBILISI)</t>
  </si>
  <si>
    <t>Capitol By Umbrella (Dolabauri Hotel) **** (TBILISI)</t>
  </si>
  <si>
    <t>Standard Twin Room / 2Adult</t>
  </si>
  <si>
    <t>Beaumonde Hotel Tbilisi *** (TBILISI)</t>
  </si>
  <si>
    <t>Solidarity Hotel *** (Kobuleti)</t>
  </si>
  <si>
    <t>Elea Old Tbilisi Hotel **** (Old Tbilisi)</t>
  </si>
  <si>
    <t>Economy Double Room / 2Adult</t>
  </si>
  <si>
    <t>Light House Old City *** (City Center)</t>
  </si>
  <si>
    <t>Ornament Boutique Hotel **** (TBILISI)</t>
  </si>
  <si>
    <t>Jazz Hotel **** (TBILISI)</t>
  </si>
  <si>
    <t>Rogalux Blue **** (City Center)</t>
  </si>
  <si>
    <t>Hotel Beaumonde Garden **** (TBILISI)</t>
  </si>
  <si>
    <t>Hotel Lm Club **** (TBILISI)</t>
  </si>
  <si>
    <t>Townhouse Tbilisi Boutique Hotel **** (TBILISI)</t>
  </si>
  <si>
    <t>Double Or Twin Room With City View / 2Adult</t>
  </si>
  <si>
    <t>Old City Boutique Hotel **** (TBILISI)</t>
  </si>
  <si>
    <t>Standard Double Or Twin Room / 2Adult</t>
  </si>
  <si>
    <t>Iberia Batumi *** (BATUMI)</t>
  </si>
  <si>
    <t>Double/Twin / DBL</t>
  </si>
  <si>
    <t>Eiffel Hotel Batumi *** (BATUMI)</t>
  </si>
  <si>
    <t>Standard SINGLE / DBL</t>
  </si>
  <si>
    <t>Daisi Sunset Hotel *** (BATUMI)</t>
  </si>
  <si>
    <t>Standard Dbl/Twin / 2Adult</t>
  </si>
  <si>
    <t>Salami Residence **** (BATUMI)</t>
  </si>
  <si>
    <t>Green Tower Hotel **** (TBILISI)</t>
  </si>
  <si>
    <t>Old Kopala Hotel *** (TBILISI)</t>
  </si>
  <si>
    <t>Atrium Boutique Hotel **** (TBILISI)</t>
  </si>
  <si>
    <t>Deluxe Room / 2Adult</t>
  </si>
  <si>
    <t>Dream Tower *** (BATUMI)</t>
  </si>
  <si>
    <t>Hotel Lifetime *** (BATUMI)</t>
  </si>
  <si>
    <t>Kopala Rikhe Hotel **** (TBILISI)</t>
  </si>
  <si>
    <t>Metekhi Line **** (TBILISI)</t>
  </si>
  <si>
    <t>Superior / DBL</t>
  </si>
  <si>
    <t>Hotel Pushkin *** (TBILISI)</t>
  </si>
  <si>
    <t>Hotel Megobroba Kobuleti **** (Kobuleti)</t>
  </si>
  <si>
    <t>Hotel Magnolia By David *** (Kutaisi)</t>
  </si>
  <si>
    <t>Irise Hotel Batumi *** (BATUMI)</t>
  </si>
  <si>
    <t>1003 / Studio Room / 2Adult</t>
  </si>
  <si>
    <t>1148 / Studio Room / 2Adult</t>
  </si>
  <si>
    <t>1348 / Studio Room / 2Adult</t>
  </si>
  <si>
    <t>Ire Palace Hotel *** (BATUMI)</t>
  </si>
  <si>
    <t>Small Double Room / 2Adult</t>
  </si>
  <si>
    <t>Level Up Hotel &amp; Restaurant *** (Kobuleti)</t>
  </si>
  <si>
    <t>Diamond Hotel **** (TBILISI)</t>
  </si>
  <si>
    <t>Hotel Wave **** (BATUMI)</t>
  </si>
  <si>
    <t>Chveni Ezo Boutique Hotel *** (Kobuleti)</t>
  </si>
  <si>
    <t>Standard Double/Twin Room / DBL</t>
  </si>
  <si>
    <t>Garnet Hotel Tbilisi **** (TBILISI)</t>
  </si>
  <si>
    <t>Hotel Genatsvale *** (BATUMI)</t>
  </si>
  <si>
    <t>Hotel Iberia *** (BATUMI)</t>
  </si>
  <si>
    <t>Antika Hotel *** (BATUMI)</t>
  </si>
  <si>
    <t>Standard Room Without Balcony / 2Adult</t>
  </si>
  <si>
    <t>Hotel Skyline Batumi *** (BATUMI)</t>
  </si>
  <si>
    <t>Aura Boutique Hotel **** (BATUMI)</t>
  </si>
  <si>
    <t>Hotel Dolphin *** (BATUMI)</t>
  </si>
  <si>
    <t>Hotel Irise Kobuleti *** (Kobuleti)</t>
  </si>
  <si>
    <t>Zp Hotel *** (TBILISI)</t>
  </si>
  <si>
    <t>Elle Boutique Hotel **** (TBILISI)</t>
  </si>
  <si>
    <t>Orchid Boutique Hotel **** (TBILISI)</t>
  </si>
  <si>
    <t>Vera Hills Boutique Hotel **** (TBILISI)</t>
  </si>
  <si>
    <t>Standard Room Balcony / 2Adult</t>
  </si>
  <si>
    <t>Cherry Garden **** (TBILISI)</t>
  </si>
  <si>
    <t>Hotel Gureli **** (TBILISI)</t>
  </si>
  <si>
    <t>TRIPLE ROOM / 2Adult</t>
  </si>
  <si>
    <t>Ibis Tbilisi Stadium **** (TBILISI)</t>
  </si>
  <si>
    <t>Royal Palace *** (BATUMI)</t>
  </si>
  <si>
    <t>Hotel Margi **** (TBILISI)</t>
  </si>
  <si>
    <t>Hotel Chero **** (Kobuleti)</t>
  </si>
  <si>
    <t>Double Room / DBL</t>
  </si>
  <si>
    <t>Vita Gardenia Hotel Tskaltubo **** (Zhaltube)</t>
  </si>
  <si>
    <t>City Inn Tbilisi *** (TBILISI)</t>
  </si>
  <si>
    <t>Lisi Hills Hotel **** (TBILISI)</t>
  </si>
  <si>
    <t>Budget Double / DBL</t>
  </si>
  <si>
    <t>Blue Kopala *** (TBILISI)</t>
  </si>
  <si>
    <t>Epic Meidan Hotel *** (TBILISI)</t>
  </si>
  <si>
    <t>Kmm Hotel **** (Old Tbilisi)</t>
  </si>
  <si>
    <t>Aristocrat Batumi *** (BATUMI)</t>
  </si>
  <si>
    <t>Holiday Lux **** (BATUMI)</t>
  </si>
  <si>
    <t>Sharden Hotel **** (TBILISI)</t>
  </si>
  <si>
    <t>Horizons Apart Hotel Batumi *** (BATUMI)</t>
  </si>
  <si>
    <t>Studio (Horizon 1) / 2Adult</t>
  </si>
  <si>
    <t>Rustaveli Palace **** (Old Tbilisi)</t>
  </si>
  <si>
    <t>Hotel Verisima *** (TBILISI)</t>
  </si>
  <si>
    <t>Margi Boutique Hotel By Dnt Group **** (TBILISI)</t>
  </si>
  <si>
    <t>Old Metekhi Hotel **** (TBILISI)</t>
  </si>
  <si>
    <t>Mansarda / 2Adult</t>
  </si>
  <si>
    <t>Tbiliseli Hotel **** (TBILISI)</t>
  </si>
  <si>
    <t>Batumi View Luxury **** (BATUMI)</t>
  </si>
  <si>
    <t>Studio Apartment / 2Adult</t>
  </si>
  <si>
    <t>Old Town Hotel *** (BATUMI)</t>
  </si>
  <si>
    <t>Grand Noel **** (Bakuriani)</t>
  </si>
  <si>
    <t>Aeetes Palace Hotel Kutaisi **** (Kutaisi)</t>
  </si>
  <si>
    <t>Hotel &amp; Wine Cellar Arge *** (Telavi)</t>
  </si>
  <si>
    <t>Colored Room / 2Adult</t>
  </si>
  <si>
    <t>Bricks Hotel Tbilisi **** (TBILISI)</t>
  </si>
  <si>
    <t>Orbeliani Residence Hotel **** (TBILISI)</t>
  </si>
  <si>
    <t>Epigraph Design Hotel **** (TBILISI)</t>
  </si>
  <si>
    <t>Tekla Palace By Urban Hotels *** (TBILISI)</t>
  </si>
  <si>
    <t>Tribeca Hotel **** (TBILISI)</t>
  </si>
  <si>
    <t>Biography Tbilisi **** (TBILISI)</t>
  </si>
  <si>
    <t>Boho Tiflis Hotel *** (TBILISI)</t>
  </si>
  <si>
    <t>Twenties Hotel **** (TBILISI)</t>
  </si>
  <si>
    <t>Mit Hotel Tbilisi **** (TBILISI)</t>
  </si>
  <si>
    <t>Budget Double Or Twin / 2Adult</t>
  </si>
  <si>
    <t>Magnetic Resort Ureki **** (UREKI)</t>
  </si>
  <si>
    <t>Vita Gardenia *** (Zhaltube)</t>
  </si>
  <si>
    <t>Economy Double Or Twin Room / DBL</t>
  </si>
  <si>
    <t>Raimond Palace Hotel **** (Bakuriani)</t>
  </si>
  <si>
    <t>Legacy Hotel **** (BATUMI)</t>
  </si>
  <si>
    <t>Anadolu Star Hotel &amp; Casino *** (BATUMI)</t>
  </si>
  <si>
    <t>Hotel Astoria Tbilisi **** (TBILISI)</t>
  </si>
  <si>
    <t>Ameri Plaza **** (TBILISI)</t>
  </si>
  <si>
    <t>Marmenio Hotel **** (TBILISI)</t>
  </si>
  <si>
    <t>Cozy Loft Hotel **** (BATUMI)</t>
  </si>
  <si>
    <t>Hotel Pine Chalets *** (Gudauri)</t>
  </si>
  <si>
    <t>Platforma Design Hotel **** (TBILISI)</t>
  </si>
  <si>
    <t>Highgarden Hotel Tbilisi **** (TBILISI)</t>
  </si>
  <si>
    <t>Hotel Tbilisi Tower **** (TBILISI)</t>
  </si>
  <si>
    <t>Gladius Inn Boutique Hotel By Dnt Group **** (TBILISI)</t>
  </si>
  <si>
    <t>Hotel Manufactura **** (TBILISI)</t>
  </si>
  <si>
    <t>Hotel Inndigo In Kutaisi *** (Kutaisi)</t>
  </si>
  <si>
    <t>Elio Inn *** (BATUMI)</t>
  </si>
  <si>
    <t>Kobuleti Pearl Of Sea Hotel &amp; Spa **** (Kobuleti)</t>
  </si>
  <si>
    <t>Economy Without Balcony / 2Adult</t>
  </si>
  <si>
    <t>Boutique Hotel Mimino **** (TBILISI)</t>
  </si>
  <si>
    <t>Kobuleti Garden Inn **** (Kobuleti)</t>
  </si>
  <si>
    <t>Hotel Memoire Kutaisi *** (Kutaisi)</t>
  </si>
  <si>
    <t>Hotel Aivani Old Tbilisi By Dnt Group **** (TBILISI)</t>
  </si>
  <si>
    <t>Timber Boutique Hotel **** (TBILISI)</t>
  </si>
  <si>
    <t>New Tiflis Hotel **** (City Center)</t>
  </si>
  <si>
    <t>Vinum Hotel **** (Old Tbilisi)</t>
  </si>
  <si>
    <t>Double/Twin Room / 2Adult</t>
  </si>
  <si>
    <t>City Avenue Hotel **** (TBILISI)</t>
  </si>
  <si>
    <t>CLASSIC ROOM / 2Adult</t>
  </si>
  <si>
    <t>Hotel Aqua Liberty **** (TBILISI)</t>
  </si>
  <si>
    <t>Standard Room (No Window) / 2Adult</t>
  </si>
  <si>
    <t>River View Hotel Tbilisi (Ex. Just Inn) **** (TBILISI)</t>
  </si>
  <si>
    <t>Brim Hotel Tbilisi **** (TBILISI)</t>
  </si>
  <si>
    <t>Gold Tbilisi **** (TBILISI)</t>
  </si>
  <si>
    <t>Brosse Garden **** (TBILISI)</t>
  </si>
  <si>
    <t>A5 Hotel **** (TBILISI)</t>
  </si>
  <si>
    <t>Marialuis Hotel **** (TBILISI)</t>
  </si>
  <si>
    <t>Hotel Akhaltsikhe Inn **** (Akhaltsikhe)</t>
  </si>
  <si>
    <t>Classic Dbl With City View &amp; French Balcony / 2Adult</t>
  </si>
  <si>
    <t>Capo Verde Hotel Batumi **** (Mtsvake Kontskhi)</t>
  </si>
  <si>
    <t>Standard Twin Room Disability Access / DBL</t>
  </si>
  <si>
    <t>Dadiani Inn **** (Zugdidi)</t>
  </si>
  <si>
    <t>Standard Queen / 2Adult</t>
  </si>
  <si>
    <t>Corner Inn Hotel **** (BATUMI)</t>
  </si>
  <si>
    <t>Standard Double Room Garden View / DBL</t>
  </si>
  <si>
    <t>Standard Twin/Double Garden View / 2Adult</t>
  </si>
  <si>
    <t>Cabo Verde Boutique Hotel **** (BATUMI)</t>
  </si>
  <si>
    <t>Superior Twin Room / 2Adult</t>
  </si>
  <si>
    <t>Hotel Atlas Abashidze **** (TBILISI)</t>
  </si>
  <si>
    <t>Double Queen Room / 2Adult</t>
  </si>
  <si>
    <t>Hotel Aristocrat **** (BATUMI)</t>
  </si>
  <si>
    <t>Panorama Hotel Batumi **** (BATUMI)</t>
  </si>
  <si>
    <t>Gudauri Hut *** (Gudauri)</t>
  </si>
  <si>
    <t>Hotel Address 9d **** (TBILISI)</t>
  </si>
  <si>
    <t>Economy Double Room / DBL</t>
  </si>
  <si>
    <t>Hotel Zemeli **** (TBILISI)</t>
  </si>
  <si>
    <t>Episode Tbilisi Hotel **** (TBILISI)</t>
  </si>
  <si>
    <t>Hotel Goodaura **** (Gudauri)</t>
  </si>
  <si>
    <t>Twin Room With Balcony / 2Adult</t>
  </si>
  <si>
    <t>Hotel Homey Kobuleti *** (Kobuleti)</t>
  </si>
  <si>
    <t>Seventeen Rooms **** (Telavi)</t>
  </si>
  <si>
    <t>Dar Tower Batumi *** (BATUMI)</t>
  </si>
  <si>
    <t>Studio Without Balcony / 2Adult</t>
  </si>
  <si>
    <t>Hotel Chateau Kvirike **** (Kobuleti)</t>
  </si>
  <si>
    <t>Octava Boutique Hotel **** (TBILISI)</t>
  </si>
  <si>
    <t>Boulevardside Hotel **** (BATUMI)</t>
  </si>
  <si>
    <t>Standard Double/Twin Mountain View / 2Adult</t>
  </si>
  <si>
    <t>London **** (BATUMI)</t>
  </si>
  <si>
    <t>Hotel N16 *** (BATUMI)</t>
  </si>
  <si>
    <t>Standard Back View / 2Adult</t>
  </si>
  <si>
    <t>Sole Palace **** (TBILISI)</t>
  </si>
  <si>
    <t>Gudauri Hills Apart Hotel **** (Gudauri)</t>
  </si>
  <si>
    <t>Gudauri Hills Residence **** (Gudauri)</t>
  </si>
  <si>
    <t>Alpine Lounge Kazbegi *** (Cazbegi)</t>
  </si>
  <si>
    <t>Heritage Hotel &amp; Suites **** (TBILISI)</t>
  </si>
  <si>
    <t>Ginger Hotel **** (TBILISI)</t>
  </si>
  <si>
    <t>Standard / 2Adult</t>
  </si>
  <si>
    <t>Gino Seaside Tbilisi **** (TBILISI)</t>
  </si>
  <si>
    <t>Sephia Hotel **** (TBILISI)</t>
  </si>
  <si>
    <t>Tbilisi Chambers, Trademark Collection By Wyndham **** (TBILISI)</t>
  </si>
  <si>
    <t>Standard Chamber / 2Adult</t>
  </si>
  <si>
    <t>Hotel Kanzler **** (BATUMI)</t>
  </si>
  <si>
    <t>Aqua Batumi Hotel &amp; Apartments **** (BATUMI)</t>
  </si>
  <si>
    <t>STANDARD DOUBLE / DBL</t>
  </si>
  <si>
    <t>Piazza Boutique Hotel **** (BATUMI)</t>
  </si>
  <si>
    <t>DELUXE / DBL</t>
  </si>
  <si>
    <t>Bakuriani Inn **** (Bakuriani)</t>
  </si>
  <si>
    <t>Monday **** (TBILISI)</t>
  </si>
  <si>
    <t>Bloom Boutique Hotel *** (TBILISI)</t>
  </si>
  <si>
    <t>5 STAR APART HOTEL **** (TBILISI)</t>
  </si>
  <si>
    <t>Gallery Art Hotel **** (TBILISI)</t>
  </si>
  <si>
    <t>Quadrum Hotel Boutique **** (Gudauri)</t>
  </si>
  <si>
    <t>Standard Room Without Terrace / DBL</t>
  </si>
  <si>
    <t>Hotel Salvador (Ex. Elegance) **** (BATUMI)</t>
  </si>
  <si>
    <t>Castor &amp; Pollux Hotel **** (TBILISI)</t>
  </si>
  <si>
    <t>Panorama Lisi Grand Hotel ***** (TBILISI)</t>
  </si>
  <si>
    <t>Hotel Zeg **** (TBILISI)</t>
  </si>
  <si>
    <t>1129 / STANDARD ROOM / 2Adult</t>
  </si>
  <si>
    <t>Hotel Passport Tbilisi **** (TBILISI)</t>
  </si>
  <si>
    <t>Standard Double/Twin / DBL</t>
  </si>
  <si>
    <t>Chao Hotel *** (BATUMI)</t>
  </si>
  <si>
    <t>Hotel Old Borjomi *** (Borjomi)</t>
  </si>
  <si>
    <t>Standard Double Or Twin / 2Adult</t>
  </si>
  <si>
    <t>King David Kutaisi **** (Kutaisi)</t>
  </si>
  <si>
    <t>Mariinsky Apartments &amp; Hotel **** (BATUMI)</t>
  </si>
  <si>
    <t>Standard Room Without Kitchen / 2Adult</t>
  </si>
  <si>
    <t>Hotel Monday By Dnt Group **** (TBILISI)</t>
  </si>
  <si>
    <t>Quadrum Ski &amp; Yoga Resort **** (Gudauri)</t>
  </si>
  <si>
    <t>Best Western Art Tbilisi Hotel **** (City Center)</t>
  </si>
  <si>
    <t>Sharden Villa Boutique Hotel **** (Old Tbilisi)</t>
  </si>
  <si>
    <t>Standard Double/ Twin / 2Adult</t>
  </si>
  <si>
    <t>Superior With Balcony / 2Adult</t>
  </si>
  <si>
    <t>Hotel Astoria Tbilisi **** (City Center)</t>
  </si>
  <si>
    <t>Hotel 21 **** (TBILISI)</t>
  </si>
  <si>
    <t>About Sololaki **** (TBILISI)</t>
  </si>
  <si>
    <t>Bridge Hotel **** (TBILISI)</t>
  </si>
  <si>
    <t>Hotel Banovani **** (TBILISI)</t>
  </si>
  <si>
    <t>Budget Double Room / 2Adult</t>
  </si>
  <si>
    <t>Budget Twin Room / 2Adult</t>
  </si>
  <si>
    <t>Blueberry Nights Hotel Tbilisi **** (TBILISI)</t>
  </si>
  <si>
    <t>Reserve Resort Lagodekhi *** (Lagodekhi)</t>
  </si>
  <si>
    <t>One Bedroom Cabin / 2Adult</t>
  </si>
  <si>
    <t>Geography Hotel **** (Gudauri)</t>
  </si>
  <si>
    <t>Double room (Mansarda) / DBL</t>
  </si>
  <si>
    <t>Hotel Terrace Kutaisi *** (Kutaisi)</t>
  </si>
  <si>
    <t>Gino Wellness Rabath **** (Akhaltsikhe)</t>
  </si>
  <si>
    <t>Hotel Leto ***** (Zugdidi)</t>
  </si>
  <si>
    <t>Standard King/Twin Bed / 2Adult</t>
  </si>
  <si>
    <t>Strofi Boutique Hotel **** (TBILISI)</t>
  </si>
  <si>
    <t>Cron Palace Tbilisi Hotel **** (Old Tbilisi)</t>
  </si>
  <si>
    <t>Folk Boutique Hotel **** (TBILISI)</t>
  </si>
  <si>
    <t>Sandali Boutique **** (TBILISI)</t>
  </si>
  <si>
    <t>Economy Double Room Street View With Balcony / DBL</t>
  </si>
  <si>
    <t>Hotel Serodani **** (Telavi)</t>
  </si>
  <si>
    <t>Cottage With Garden View / 2Adult</t>
  </si>
  <si>
    <t>Hotel Bloom **** (BATUMI)</t>
  </si>
  <si>
    <t>Batumi West Hotel (Dumbadze Street 2) **** (BATUMI)</t>
  </si>
  <si>
    <t>Standard Double/Twin / 2Adult</t>
  </si>
  <si>
    <t>Hotel 19 Batumi *** (BATUMI)</t>
  </si>
  <si>
    <t>Hotel Roshe Gudauri **** (Gudauri)</t>
  </si>
  <si>
    <t>Aisi Hotel *** (BATUMI)</t>
  </si>
  <si>
    <t>Econom Standard / DBL</t>
  </si>
  <si>
    <t>Radius Hotel Tbilisi **** (TBILISI)</t>
  </si>
  <si>
    <t>Urban King Room / 2Adult</t>
  </si>
  <si>
    <t>Urban King Room / DBL</t>
  </si>
  <si>
    <t>Villa Palace Hotel *** (Bakuriani)</t>
  </si>
  <si>
    <t>Sky Inn **** (BATUMI)</t>
  </si>
  <si>
    <t>Tskaltubo Hotel Prometheus *** (Zhaltube)</t>
  </si>
  <si>
    <t>Standard Room With View And Balcony / 2Adult</t>
  </si>
  <si>
    <t>Dreamland Oasis Chakvi ***** (CHAKVI)</t>
  </si>
  <si>
    <t>Hotel Monarch **** (BATUMI)</t>
  </si>
  <si>
    <t>Standard Room Back View / 2Adult</t>
  </si>
  <si>
    <t>Hydeout Bakuriani **** (Bakuriani)</t>
  </si>
  <si>
    <t>Bristol Hotel And Spa Bakuriani ***** (Bakuriani)</t>
  </si>
  <si>
    <t>Best Western Gudauri **** (Gudauri)</t>
  </si>
  <si>
    <t>Standard King/Twin / 2Adult</t>
  </si>
  <si>
    <t>Clocks Hotel Tbilisi **** (TBILISI)</t>
  </si>
  <si>
    <t>Best Western Tbilisi City Center **** (TBILISI)</t>
  </si>
  <si>
    <t>Old Meidan Tbilisi By Urban Hotels **** (City Center)</t>
  </si>
  <si>
    <t>Coste Hotel **** (City Center)</t>
  </si>
  <si>
    <t>Comfort Room / 2Adult</t>
  </si>
  <si>
    <t>Holiday Inn Telavi, An Ihg Hotel **** (Telavi)</t>
  </si>
  <si>
    <t>Boulevard Hotel Batumi **** (BATUMI)</t>
  </si>
  <si>
    <t>Classic Double Room / DBL</t>
  </si>
  <si>
    <t>Classic Double Room / 2Adult</t>
  </si>
  <si>
    <t>Chveni Ezo Boutique **** (Kobuleti)</t>
  </si>
  <si>
    <t>Hotel Zerta Old Tbilisi **** (Old Tbilisi)</t>
  </si>
  <si>
    <t>Vintage Room #104 / 2Adult</t>
  </si>
  <si>
    <t>Monte Gudauri Hotel **** (Gudauri)</t>
  </si>
  <si>
    <t>Citadel Narikala Hotel **** (Old Tbilisi)</t>
  </si>
  <si>
    <t>Hotel Gelati Residence **** (Kutaisi)</t>
  </si>
  <si>
    <t>Matiane Boutique Hotel **** (TBILISI)</t>
  </si>
  <si>
    <t>Pine Astoria Tbilisi ***** (TBILISI)</t>
  </si>
  <si>
    <t>Argo Hotel Kutaisi **** (Kutaisi)</t>
  </si>
  <si>
    <t>The Grandeur Hotel ***** (BATUMI)</t>
  </si>
  <si>
    <t>Standard Double Room With Sea View And Balcony / 2Adult</t>
  </si>
  <si>
    <t>Hotel Nobilis Hall *** (Kobuleti)</t>
  </si>
  <si>
    <t>Tskaltubo Epic Hotel &amp; Spa **** (Zhaltube)</t>
  </si>
  <si>
    <t>Aria Resort &amp; Spa **** (Zhaltube)</t>
  </si>
  <si>
    <t>Hotel Borjomi Underwood **** (Borjomi)</t>
  </si>
  <si>
    <t>Ambassadori Kachreti Golf Resort ***** (Gurjaani)</t>
  </si>
  <si>
    <t>Tskaltubo Plaza Hotel &amp; Resort **** (Zhaltube)</t>
  </si>
  <si>
    <t>Khedi **** (TBILISI)</t>
  </si>
  <si>
    <t>Standard Double or Twin / B Block / DBL</t>
  </si>
  <si>
    <t>Margot Old Tbilisi **** (TBILISI)</t>
  </si>
  <si>
    <t>Standard Queen With Garden View / DBL</t>
  </si>
  <si>
    <t>Hotel Carpe Diem Gudauri **** (Gudauri)</t>
  </si>
  <si>
    <t>Ameri Plaza Hotel **** (City Center)</t>
  </si>
  <si>
    <t>The Terrace Boutique Hotel **** (City Center)</t>
  </si>
  <si>
    <t>Taberne Boutique Hotel **** (TBILISI)</t>
  </si>
  <si>
    <t>Hotel Solomon *** (Kutaisi)</t>
  </si>
  <si>
    <t>Standard Twin/Double / 2Adult</t>
  </si>
  <si>
    <t>Borjomi Bridge Hotel **** (Borjomi)</t>
  </si>
  <si>
    <t>Margot Sololaki **** (TBILISI)</t>
  </si>
  <si>
    <t>Ibis Styles Tbilisi Center **** (TBILISI)</t>
  </si>
  <si>
    <t>Seaside Vip40 Hotel **** (BATUMI)</t>
  </si>
  <si>
    <t>Boutique Hotel O Galogre **** (BATUMI)</t>
  </si>
  <si>
    <t>Milano Palace Borjomi **** (Borjomi)</t>
  </si>
  <si>
    <t>Green Side Apart Hotel **** (GONIO)</t>
  </si>
  <si>
    <t>Batumi World Palace Hotel **** (BATUMI)</t>
  </si>
  <si>
    <t>Batumi Palm Hotel **** (BATUMI)</t>
  </si>
  <si>
    <t>Terrace Suite / 2Adult</t>
  </si>
  <si>
    <t>Onyx Hotel **** (TBILISI)</t>
  </si>
  <si>
    <t>Tbilisi Saburtalo Hotel By Mercure **** (TBILISI)</t>
  </si>
  <si>
    <t>1384 / SUPERIOR ROOM / DBL</t>
  </si>
  <si>
    <t>Hotel Abanotubani **** (Old Tbilisi)</t>
  </si>
  <si>
    <t>Neptun Palace Kvariati **** (KVARIATI)</t>
  </si>
  <si>
    <t>Standard Triple Room With Mountain View (C Building) / 2Adult</t>
  </si>
  <si>
    <t>Moxy Tbilisi By Marriott **** (TBILISI)</t>
  </si>
  <si>
    <t>Crystal&amp;Spa ***** (Bakuriani)</t>
  </si>
  <si>
    <t>Double Standard / DBL</t>
  </si>
  <si>
    <t>Kisi Boutique Hotel **** (TBILISI)</t>
  </si>
  <si>
    <t>Mercure Tbilisi Old Town **** (TBILISI)</t>
  </si>
  <si>
    <t>Khedi Hotel By Ginza Project **** (TBILISI)</t>
  </si>
  <si>
    <t>Standard Double Or Twin (B Block) / 2Adult</t>
  </si>
  <si>
    <t>Communal Hotel Plekhanovi **** (Old Tbilisi)</t>
  </si>
  <si>
    <t>Ambassadori Goderdzi Hotel ***** (ADJARA)</t>
  </si>
  <si>
    <t>Premier Room / DBL</t>
  </si>
  <si>
    <t>Monte Carlo Hotel **** (BATUMI)</t>
  </si>
  <si>
    <t>King Solomon Kosher Hotel *** (BATUMI)</t>
  </si>
  <si>
    <t>Green Sheep Hotel *** (Cazbegi)</t>
  </si>
  <si>
    <t>Crystal Hotel &amp; Spa ***** (Bakuriani)</t>
  </si>
  <si>
    <t>Marco Polo Gudauri Hotel ***** (Gudauri)</t>
  </si>
  <si>
    <t>Grand Opera Hotel **** (Kutaisi)</t>
  </si>
  <si>
    <t>Superior Room With Opera View / 2Adult</t>
  </si>
  <si>
    <t>Kutaisi Inn ***** (Kutaisi)</t>
  </si>
  <si>
    <t>Zuzumbo Resort &amp; Spa ***** (Telavi)</t>
  </si>
  <si>
    <t>Adamo Hotel **** (TBILISI)</t>
  </si>
  <si>
    <t>Royal Tulip Hotel &amp; Casino, Tbilisi ***** (TBILISI)</t>
  </si>
  <si>
    <t>River Side Hotel Tbilisi **** (City Center)</t>
  </si>
  <si>
    <t>Miramar Luxury Residences ***** (BATUMI)</t>
  </si>
  <si>
    <t>West Inn Georgia **** (Kutaisi)</t>
  </si>
  <si>
    <t>Communal Hotel Sololaki **** (Old Tbilisi)</t>
  </si>
  <si>
    <t>Hotel Memoir Kazbegi By Dnt Group **** (Cazbegi)</t>
  </si>
  <si>
    <t>Boutique Hotel Kviria **** (Telavi)</t>
  </si>
  <si>
    <t>Chateau Mosmieri Hotel &amp; Winery **** (Telavi)</t>
  </si>
  <si>
    <t>Theory Hotel **** (TBILISI)</t>
  </si>
  <si>
    <t>Jrw Welmond Hotel **** (BATUMI)</t>
  </si>
  <si>
    <t>Superior Mountain View / 2Adult</t>
  </si>
  <si>
    <t>Hotel London 1889 (Ex. Divan Suites Batumi) ***** (BATUMI)</t>
  </si>
  <si>
    <t>Hotel Stancia Kazbegi *** (Cazbegi)</t>
  </si>
  <si>
    <t>Newport Hotel Kutaisi **** (Kutaisi)</t>
  </si>
  <si>
    <t>Museum Hotel Orbeliani **** (Old Tbilisi)</t>
  </si>
  <si>
    <t>Atoneli Double/Twin / 2Adult</t>
  </si>
  <si>
    <t>Le Port Boutique Apart Hotel **** (BATUMI)</t>
  </si>
  <si>
    <t>Standard Queen / DBL</t>
  </si>
  <si>
    <t>Porta Caucasia **** (Cazbegi)</t>
  </si>
  <si>
    <t>Standard King/Twin Wall / 2Adult</t>
  </si>
  <si>
    <t>Hotels &amp; Preference Hualing Tbilisi ***** (TBILISI)</t>
  </si>
  <si>
    <t>Magnetic Beach Resort Kobuleti ***** (Kobuleti)</t>
  </si>
  <si>
    <t>Studio Sea View / 2Adult</t>
  </si>
  <si>
    <t>Hilton Garden Inn **** (TBILISI)</t>
  </si>
  <si>
    <t>Suatis Resort Kazbegi **** (Cazbegi)</t>
  </si>
  <si>
    <t>Hotel Qvevrebi **** (Telavi)</t>
  </si>
  <si>
    <t>Mountain House Kazbegi **** (Cazbegi)</t>
  </si>
  <si>
    <t>Best Western Hotel Kutaisi **** (Kutaisi)</t>
  </si>
  <si>
    <t>Wyndham Batumi ***** (BATUMI)</t>
  </si>
  <si>
    <t>Villa Mosavali **** (Mtskheta)</t>
  </si>
  <si>
    <t>Standard Room With French Balcony / 2Adult</t>
  </si>
  <si>
    <t>Novotel Tbilisi **** (TBILISI)</t>
  </si>
  <si>
    <t>Standard King/Twin / DBL</t>
  </si>
  <si>
    <t>Gudauri Lodge ***** (Gudauri)</t>
  </si>
  <si>
    <t>Tiflis Palace Hotel **** (Old Tbilisi)</t>
  </si>
  <si>
    <t>Litz Resort ***** (KVARIATI)</t>
  </si>
  <si>
    <t>Standard Twin/California King Room / DBL</t>
  </si>
  <si>
    <t>Glamping Martini Kvariati *** (KVARIATI)</t>
  </si>
  <si>
    <t>Dome-1 / 2Adult</t>
  </si>
  <si>
    <t>Citrus Hotel **** (City Center)</t>
  </si>
  <si>
    <t>Radisson Red Tbilisi **** (TBILISI)</t>
  </si>
  <si>
    <t>Bazzar Boutique Hotel **** (Old Tbilisi)</t>
  </si>
  <si>
    <t>Bazzar King/Twin / 2Adult</t>
  </si>
  <si>
    <t>Rooms Hotel Batumi ***** (BATUMI)</t>
  </si>
  <si>
    <t>Bunk Cabin / 2Adult</t>
  </si>
  <si>
    <t>Monograph Freedom Square ***** (TBILISI)</t>
  </si>
  <si>
    <t>Portrait room category (Old city view) / DBL</t>
  </si>
  <si>
    <t>Prometheus **** (Zhaltube)</t>
  </si>
  <si>
    <t>Shota Rustaveli Boutique Hotel **** (TBILISI)</t>
  </si>
  <si>
    <t>Traveler’s Room / 2Adult</t>
  </si>
  <si>
    <t>Iota Hotel ***** (City Center)</t>
  </si>
  <si>
    <t>Iota King / 2Adult</t>
  </si>
  <si>
    <t>Crystal Town House Aprt (Bakuriani)</t>
  </si>
  <si>
    <t>1 Bedroom Villa / DBL</t>
  </si>
  <si>
    <t>Sairme Hotels &amp; Resorts **** (Sairme)</t>
  </si>
  <si>
    <t>Standard Room With Back View / 2Adult</t>
  </si>
  <si>
    <t>Kolkhida Resort &amp; Spa **** (UREKI)</t>
  </si>
  <si>
    <t>STANDARD ROOM GARDEN VIEW / 2Adult</t>
  </si>
  <si>
    <t>Rooms Hotel Kokhta **** (Bakuriani)</t>
  </si>
  <si>
    <t>The House Hotel Old Tbilisi **** (TBILISI)</t>
  </si>
  <si>
    <t>CATTALEAY 3* (Батуми)</t>
  </si>
  <si>
    <t>BLOSSOM 3* (Батуми)</t>
  </si>
  <si>
    <t>GAMA 3* (Батуми)</t>
  </si>
  <si>
    <t>AVANGARD (ex JMS)` 3* (Батуми)</t>
  </si>
  <si>
    <t>RITSA` 3* (Батуми)</t>
  </si>
  <si>
    <t>OLD STAR 2* (Батуми)</t>
  </si>
  <si>
    <t>IRE PALACE` 3* (Батуми)</t>
  </si>
  <si>
    <t>EURASIA 3* (Батуми)</t>
  </si>
  <si>
    <t>TERASSA KOBULETI. No Category (Кобулети)</t>
  </si>
  <si>
    <t>ORBI RESIDENCE APARTMENT (Батуми)</t>
  </si>
  <si>
    <t>ORBI RESIDENCE. APARTMENT (Батуми)</t>
  </si>
  <si>
    <t>WAVE 3* (Батуми)</t>
  </si>
  <si>
    <t>SALAMI RESIDENCE 3* (Батуми)</t>
  </si>
  <si>
    <t>PHARNAVAZ. 3* (Батуми)</t>
  </si>
  <si>
    <t>ROYAL GEORGIA 4* (Батуми)</t>
  </si>
  <si>
    <t>SMILE 3* (Кобулети)</t>
  </si>
  <si>
    <t>VILLA GARDENS No Category (Кобулети)</t>
  </si>
  <si>
    <t>SUNRISE RESIDENCE` APARTMENT (Батуми)</t>
  </si>
  <si>
    <t>EUPHORIA APARTMENT. APARTMENT (Батуми)</t>
  </si>
  <si>
    <t>ESTONIA TWO. No Category (Кобулети)</t>
  </si>
  <si>
    <t>ANTIKA` 3* (Батуми)</t>
  </si>
  <si>
    <t>TANGERINE 4* (Батуми)</t>
  </si>
  <si>
    <t>DAISI-SUNSET` 3* (Батуми)</t>
  </si>
  <si>
    <t>ELGABI No Category (Кобулети)</t>
  </si>
  <si>
    <t>MARANI 3* (Батуми)</t>
  </si>
  <si>
    <t>SOLIDARITY` 3* (Кобулети)</t>
  </si>
  <si>
    <t>ORBI BEACH TOWER. APARTMENT (Батуми)</t>
  </si>
  <si>
    <t>ORBI SEA TOWERS. APARTMENT (Батуми)</t>
  </si>
  <si>
    <t>IRE PALACE 3* (Батуми)</t>
  </si>
  <si>
    <t>POSITANO. 3* (Кобулети)</t>
  </si>
  <si>
    <t>DOLPHIN ON GORGILADZE (ex. LUX ON GORGILADZE) 3* (Батуми)</t>
  </si>
  <si>
    <t>ORBI CITY HOTEL OFFICIAL APARTMENT (Батуми)</t>
  </si>
  <si>
    <t>EGRISI 3* (Гонио)</t>
  </si>
  <si>
    <t>DREAM TOWER 3* (Батуми)</t>
  </si>
  <si>
    <t>IBERIA 3* (Батуми)</t>
  </si>
  <si>
    <t>IRISE 3* (Батуми)</t>
  </si>
  <si>
    <t>MEGOBROBA. 2* (Кобулети)</t>
  </si>
  <si>
    <t>GREEN VILLA` 3* (Батуми)</t>
  </si>
  <si>
    <t>BATUMI PALACE` 4* (Батуми)</t>
  </si>
  <si>
    <t>HORIZONS APART HOTEL APARTMENT (Батуми)</t>
  </si>
  <si>
    <t>LIFETIME No Category (Батуми)</t>
  </si>
  <si>
    <t>SOFT. 3* (Батуми)</t>
  </si>
  <si>
    <t>WYN RESIDENCE` No Category (Батуми)</t>
  </si>
  <si>
    <t>CHERO. 3* (Кобулети)</t>
  </si>
  <si>
    <t>HOLIDAY LUX` APARTMENT (Батуми)</t>
  </si>
  <si>
    <t>ORANGE. 3* (Гонио)</t>
  </si>
  <si>
    <t>EIFFEL 3* (Батуми)</t>
  </si>
  <si>
    <t>ARISTOCRAT` 4* (Батуми)</t>
  </si>
  <si>
    <t>AURA BOUTIQUE HOTEL` 4* (Батуми)</t>
  </si>
  <si>
    <t>PANORAMA (ex. DOLPHIN)` 4* (Батуми)</t>
  </si>
  <si>
    <t>ALLIANCE PALACE APARTMENT (Батуми)</t>
  </si>
  <si>
    <t>BRIGHTON 4* (Батуми)</t>
  </si>
  <si>
    <t>WHITE SAILS RESIDENCE APARTMENT (Батуми)</t>
  </si>
  <si>
    <t>LEGACY. 4* (Батуми)</t>
  </si>
  <si>
    <t>MARDI PLAZA 3* (Батуми)</t>
  </si>
  <si>
    <t>NEW WAVE APARTMENTS APARTMENT (Батуми)</t>
  </si>
  <si>
    <t>LOVE HOTEL 3* (Кобулети)</t>
  </si>
  <si>
    <t>CHVENI EZO 3* (Кобулети)</t>
  </si>
  <si>
    <t>IRISE KOBULETI. 3* (Кобулети)</t>
  </si>
  <si>
    <t>VOYAGE KOBULETI. 4* (Кобулети)</t>
  </si>
  <si>
    <t>HOTEL 16 3* (Батуми)</t>
  </si>
  <si>
    <t>GREEN GLASS 3* (Батуми)</t>
  </si>
  <si>
    <t>NEPTUN. 3* (Квариати)</t>
  </si>
  <si>
    <t>AMIGO 3* (Кобулети)</t>
  </si>
  <si>
    <t>BATUMI WORLD PALACE. 4* (Батуми)</t>
  </si>
  <si>
    <t>BOULEVARD SIDE BATUMI 4* (Батуми)</t>
  </si>
  <si>
    <t>AQUA BATUMI HOTEL &amp; APARTMENTS 4* (Батуми)</t>
  </si>
  <si>
    <t>CORNER INN. 3* (Батуми)</t>
  </si>
  <si>
    <t>GARDEN INN No Category (Кобулети)</t>
  </si>
  <si>
    <t>OLD GARDEN` 4* (Батуми)</t>
  </si>
  <si>
    <t>WYN RESIDENCE No Category (Батуми)</t>
  </si>
  <si>
    <t>SALVADOR(ex ELEGANCE BATUMI)` 4* (Батуми)</t>
  </si>
  <si>
    <t>MAGNETIC RESORT UREKI 4* (Уреки)</t>
  </si>
  <si>
    <t>LONDON. 4* (Батуми)</t>
  </si>
  <si>
    <t>SKY TOWER. 5* (Батуми)</t>
  </si>
  <si>
    <t>PARK HOTEL BATUMI 3* (Батуми)</t>
  </si>
  <si>
    <t>KANZLER No Category (Батуми)</t>
  </si>
  <si>
    <t>BEST WESTERN PLUS. 4* (Батуми)</t>
  </si>
  <si>
    <t>CHAO 3* (Батуми)</t>
  </si>
  <si>
    <t>CHATEAU KVIRIKE 4* (Кобулети)</t>
  </si>
  <si>
    <t>GRAND GMP HOTEL 4* (Тбилиси)</t>
  </si>
  <si>
    <t>SKY INN 3* (Батуми)</t>
  </si>
  <si>
    <t>INTOURIST 5* (Батуми)</t>
  </si>
  <si>
    <t>PIAZZA BOUTIQUE 4* (Батуми)</t>
  </si>
  <si>
    <t>GREEN SIDE. 4* (Гонио)</t>
  </si>
  <si>
    <t>OLD TOWN 3* (Батуми)</t>
  </si>
  <si>
    <t>ELLEGANCE TBILISI 3* (Тбилиси)</t>
  </si>
  <si>
    <t>Deluxe / DBL</t>
  </si>
  <si>
    <t>DORMITORY HUALING HOTEL 4* (Тбилиси)</t>
  </si>
  <si>
    <t>NOBILIS HALL. 4* (Кобулети)</t>
  </si>
  <si>
    <t>MONARCH. 4* (Батуми)</t>
  </si>
  <si>
    <t>BOULEVARD` 4* (Батуми)</t>
  </si>
  <si>
    <t>OLD BATUMI` 4* (Батуми)</t>
  </si>
  <si>
    <t>VISTA" 3* (Тбилиси)</t>
  </si>
  <si>
    <t>DOUBLE ROOM / DBL</t>
  </si>
  <si>
    <t>O.GALOGRE Boutique (Батуми)</t>
  </si>
  <si>
    <t>GRAND BELLAGIO (ex LEGEND HOTEL BATUMI) 5* (Батуми)</t>
  </si>
  <si>
    <t>BLOOM` 4* (Батуми)</t>
  </si>
  <si>
    <t>MD HOTEL 4* (Тбилиси)</t>
  </si>
  <si>
    <t>STANDARD WITH BALCONY / DBL</t>
  </si>
  <si>
    <t>1451 / STD DBL (2PAX) / DBL</t>
  </si>
  <si>
    <t>1301 / STD DBL (2PAX) / DBL</t>
  </si>
  <si>
    <t>GEORGIA PALACE HOTEL &amp; SPA 5* (Кобулети)</t>
  </si>
  <si>
    <t>CHVENI EZO BOUTIQUE HOTEL 4* (Кобулети)</t>
  </si>
  <si>
    <t>GOLDEN PALACE HOTEL &amp; CASINO. 4* (Батуми)</t>
  </si>
  <si>
    <t>BEST TBILISI. 3* (Тбилиси)</t>
  </si>
  <si>
    <t>LONDON PALACE. 3* (Тбилиси)</t>
  </si>
  <si>
    <t>ECONOMY TWIN / DBL</t>
  </si>
  <si>
    <t>EUPHORIA. 5* (Батуми)</t>
  </si>
  <si>
    <t>PIAZZA TBILISI 3* (Тбилиси)</t>
  </si>
  <si>
    <t>VOYAGER 3* (Тбилиси)</t>
  </si>
  <si>
    <t>STANDARD KING WITH BALCONY / DBL</t>
  </si>
  <si>
    <t>LONDON PALACE 3* (Тбилиси)</t>
  </si>
  <si>
    <t>ECONOMY / TWIN</t>
  </si>
  <si>
    <t>GRAND PALACE TBILISI 3* (Тбилиси)</t>
  </si>
  <si>
    <t>SHINE PALACE 3* (Тбилиси)</t>
  </si>
  <si>
    <t>DOESI 3* (Тбилиси)</t>
  </si>
  <si>
    <t>THE GRANDEUR HOTEL` 5* (Батуми)</t>
  </si>
  <si>
    <t>LM CLUB 4* (Тбилиси)</t>
  </si>
  <si>
    <t>KING SOLOMON` 4* (Батуми)</t>
  </si>
  <si>
    <t>DREAMLAND OASIS. 4* (Чакви)</t>
  </si>
  <si>
    <t>ROYAL INN` 4* (Тбилиси)</t>
  </si>
  <si>
    <t>HOTELLO 3* (Тбилиси)</t>
  </si>
  <si>
    <t>Bunk Beds / 2Adl</t>
  </si>
  <si>
    <t>1545 / ECONOMY DOUBLE / DBL</t>
  </si>
  <si>
    <t>1478 / BUNK BEDS (2PAX) / DBL</t>
  </si>
  <si>
    <t>BUNK BED / DBL</t>
  </si>
  <si>
    <t>1484 / ECONOMY DOUBLE / DBL</t>
  </si>
  <si>
    <t>1396 / BUNK BEDS (2PAX) / DBL</t>
  </si>
  <si>
    <t>1327 / ECONOMY DOUBLE / DBL</t>
  </si>
  <si>
    <t>1246 / BUNK BEDS (2PAX) / DBL</t>
  </si>
  <si>
    <t>1242 / ECONOMY DOUBLE / DBL</t>
  </si>
  <si>
    <t>LIBERTY THEATRE HOTEL 4* (Тбилиси)</t>
  </si>
  <si>
    <t>SMALL TWIN / TWIN</t>
  </si>
  <si>
    <t>REDLINE 4* (Тбилиси)</t>
  </si>
  <si>
    <t>REED 4* (Тбилиси)</t>
  </si>
  <si>
    <t>ELEA OLD TBILISI 4* (Тбилиси)</t>
  </si>
  <si>
    <t>ELEA OLD TBILISI. 3* (Тбилиси)</t>
  </si>
  <si>
    <t>BELI 3* (Тбилиси)</t>
  </si>
  <si>
    <t>IMPERIAL HOUSE 3* (Тбилиси)</t>
  </si>
  <si>
    <t>GURELI 3* (Тбилиси)</t>
  </si>
  <si>
    <t>TAPIS ROUGE` 5* (Батуми)</t>
  </si>
  <si>
    <t>BEST WESTERN PREMIER 5* (Батуми)</t>
  </si>
  <si>
    <t>WYNDHAM 5* (Батуми)</t>
  </si>
  <si>
    <t>PUSHKIN` 3* (Тбилиси)</t>
  </si>
  <si>
    <t>VERA HILLS 4* (Тбилиси)</t>
  </si>
  <si>
    <t>ROGALUX 4* (Тбилиси)</t>
  </si>
  <si>
    <t>1427 / STD DBL (2PAX) / DBL</t>
  </si>
  <si>
    <t>1277 / STD DBL (2PAX) / DBL</t>
  </si>
  <si>
    <t>KING TAMAR 4* (Тбилиси)</t>
  </si>
  <si>
    <t>BUDGET / DBL</t>
  </si>
  <si>
    <t>RESIDENCE PLAZA 4* (Тбилиси)</t>
  </si>
  <si>
    <t>MIRAMAR LUXURY RESIDENCES 5* (Батуми)</t>
  </si>
  <si>
    <t>GENIO 4* (Тбилиси)</t>
  </si>
  <si>
    <t>ORION. 4* (Тбилиси)</t>
  </si>
  <si>
    <t>LM CLUB. 3* (Тбилиси)</t>
  </si>
  <si>
    <t>KALASI. 4* (Тбилиси)</t>
  </si>
  <si>
    <t>KOBULETI BEACH CLUB 4* (Кобулети)</t>
  </si>
  <si>
    <t>ETHNOGRAPH HOTEL OLD TBILISI 3* (Тбилиси)</t>
  </si>
  <si>
    <t>Deluxe / TWIN</t>
  </si>
  <si>
    <t>NEW METEKHI 3* (Тбилиси)</t>
  </si>
  <si>
    <t>1615 / ATTIC / DBL</t>
  </si>
  <si>
    <t>1554 / ATTIC / DBL</t>
  </si>
  <si>
    <t>1397 / ATTIC / TWIN</t>
  </si>
  <si>
    <t>1312 / ATTIC / DBL</t>
  </si>
  <si>
    <t>DOWNTOWN TBILISI 3* (Тбилиси)</t>
  </si>
  <si>
    <t>LE PORT APART HOTEL` APARTMENT (Батуми)</t>
  </si>
  <si>
    <t>IBIS STYLES BATUMI. 4* (Батуми)</t>
  </si>
  <si>
    <t>KMM` 4* (Тбилиси)</t>
  </si>
  <si>
    <t>BUDGET DOUBLE/TWIN / DBL</t>
  </si>
  <si>
    <t>ELEVEN INN 4* (Тбилиси)</t>
  </si>
  <si>
    <t>LONDON 1889 (ex DIVAN SUITES BATUMI) 5* (Батуми)</t>
  </si>
  <si>
    <t>HISTORY 4* (Тбилиси)</t>
  </si>
  <si>
    <t>COSTE 4* (Тбилиси)</t>
  </si>
  <si>
    <t>COMFORT / DBL</t>
  </si>
  <si>
    <t>MARIONN 4* (Тбилиси)</t>
  </si>
  <si>
    <t>ILIANI 4* (Тбилиси)</t>
  </si>
  <si>
    <t>SHARDEN. 4* (Тбилиси)</t>
  </si>
  <si>
    <t>WELMOND HOTEL` 5* (Батуми)</t>
  </si>
  <si>
    <t>MARGI HOTEL 3* (Тбилиси)</t>
  </si>
  <si>
    <t>1363 / STD DBL (2PAX) / DBL</t>
  </si>
  <si>
    <t>SHARDEN 3* (Тбилиси)</t>
  </si>
  <si>
    <t>GLADIUS INN BOUTIQUE. 4* (Тбилиси)</t>
  </si>
  <si>
    <t>1395 / STD DBL (2PAX) / DBL</t>
  </si>
  <si>
    <t>BOHO TIFLIS. 4* (Тбилиси)</t>
  </si>
  <si>
    <t>JRW WELMOND HOTEL. 5* (Батуми)</t>
  </si>
  <si>
    <t>KOPALA OLD. 3* (Тбилиси)</t>
  </si>
  <si>
    <t>KOPALA RIKHE. 4* (Тбилиси)</t>
  </si>
  <si>
    <t>Twin / DBL</t>
  </si>
  <si>
    <t>MARGI HOTEL. 4* (Тбилиси)</t>
  </si>
  <si>
    <t>REIKARTZ HORIZONT 4* (Тбилиси)</t>
  </si>
  <si>
    <t>LIGHT HOUSE OLD CITY 3* (Тбилиси)</t>
  </si>
  <si>
    <t>BETLEMI 3* (Тбилиси)</t>
  </si>
  <si>
    <t>ATRIUM BOUTIQUE HOTEL No Category (Тбилиси)</t>
  </si>
  <si>
    <t>URBAN APARTMENT APARTMENT (Тбилиси)</t>
  </si>
  <si>
    <t>Standard Apartment / DBL</t>
  </si>
  <si>
    <t>LE PORT APART HOTEL 4* (Батуми)</t>
  </si>
  <si>
    <t>IBIS TBILISI STADIUM` 4* (Тбилиси)</t>
  </si>
  <si>
    <t>STANDARD QUEEN ROOM / DBL</t>
  </si>
  <si>
    <t>MAGNETIC BEACH RESORT KOBULETI 5* (Кобулети)</t>
  </si>
  <si>
    <t>ORBELIANI RESIDENCE 3* (Тбилиси)</t>
  </si>
  <si>
    <t>STANDARD WITH BALCONY / TWIN</t>
  </si>
  <si>
    <t>NABADI 3* (Тбилиси)</t>
  </si>
  <si>
    <t>SOLE PALACE 4* (Тбилиси)</t>
  </si>
  <si>
    <t>BIOGRAPHY 4* (Тбилиси)</t>
  </si>
  <si>
    <t>AMERI PLAZA" 4* (Тбилиси)</t>
  </si>
  <si>
    <t>TBILISI TOWER 4* (Тбилиси)</t>
  </si>
  <si>
    <t>PLATFORMA DESIGN HOTEL 4* (Тбилиси)</t>
  </si>
  <si>
    <t>TIFLIS` 3* (Тбилиси)</t>
  </si>
  <si>
    <t>MARIALUIS. 3* (Тбилиси)</t>
  </si>
  <si>
    <t>AIVANI. 4* (Тбилиси)</t>
  </si>
  <si>
    <t>1442 / STD DBL (2PAX) / DBL</t>
  </si>
  <si>
    <t>GOLD TBILISI. 4* (Тбилиси)</t>
  </si>
  <si>
    <t>STANDARD TWIN / DBL</t>
  </si>
  <si>
    <t>VINUM. 4* (Тбилиси)</t>
  </si>
  <si>
    <t>CHERRY GARDEN 3* (Тбилиси)</t>
  </si>
  <si>
    <t>GRAND HOTEL MIMINO 4* (Тбилиси)</t>
  </si>
  <si>
    <t>1426 / STD DBL (2PAX) / DBL</t>
  </si>
  <si>
    <t>NEW TIFLIS HOTEL 4* (Тбилиси)</t>
  </si>
  <si>
    <t>Std Twin / 2Adl</t>
  </si>
  <si>
    <t>TWENTYONE 4* (Тбилиси)</t>
  </si>
  <si>
    <t>CITY AVENUE 4* (Тбилиси)</t>
  </si>
  <si>
    <t>Classic Dbl / 2Adl</t>
  </si>
  <si>
    <t>1395 / CLASSIC DBL (2PAX) / DBL</t>
  </si>
  <si>
    <t>GOLD TBILISI 4* (Тбилиси)</t>
  </si>
  <si>
    <t>ONYX HOTEL TBILISI 4* (Тбилиси)</t>
  </si>
  <si>
    <t>A5 HOTEL 4* (Тбилиси)</t>
  </si>
  <si>
    <t>KOPALA BLUE. 3* (Тбилиси)</t>
  </si>
  <si>
    <t>BOUTIQUE HOTEL ZEMELI. 4* (Тбилиси)</t>
  </si>
  <si>
    <t>TRIBECA. 4* (Тбилиси)</t>
  </si>
  <si>
    <t>10 KEYS BOUTIQUE Boutique (Боржоми)</t>
  </si>
  <si>
    <t>TEKLA PALACE BOUTIQUE 3* (Тбилиси)</t>
  </si>
  <si>
    <t>MARLYN 3* (Тбилиси)</t>
  </si>
  <si>
    <t>GINGER HOTEL No Category (Тбилиси)</t>
  </si>
  <si>
    <t>ROOMS HOTEL BATUMI` 5* (Батуми)</t>
  </si>
  <si>
    <t>GRAND GLORIA. 5* (Батуми)</t>
  </si>
  <si>
    <t>LEARTON` 3* (Тбилиси)</t>
  </si>
  <si>
    <t>TBILISI CHAMBERS TRADEMARK BY WHYNDHAM 4* (Тбилиси)</t>
  </si>
  <si>
    <t>STANDARD CHAMBER / DBL</t>
  </si>
  <si>
    <t>GULF AQUAMARINE HOTEL 4* (Тбилиси)</t>
  </si>
  <si>
    <t>MANUFACTURA 4* (Тбилиси)</t>
  </si>
  <si>
    <t>ADDRESS BOUTIQUE 4* (Тбилиси)</t>
  </si>
  <si>
    <t>ABOUT SOLOLAKI 4* (Тбилиси)</t>
  </si>
  <si>
    <t>SEPHIA 4* (Тбилиси)</t>
  </si>
  <si>
    <t>EPISODE TBILISI 4* (Тбилиси)</t>
  </si>
  <si>
    <t>ASTORIA TBILISI 4* (Тбилиси)</t>
  </si>
  <si>
    <t>JUNIOR SUITE / DBL</t>
  </si>
  <si>
    <t>JUNIOR SUITE / TWIN</t>
  </si>
  <si>
    <t>COLOSSEUM MARINA HOTEL` 5* (Батуми)</t>
  </si>
  <si>
    <t>ZEG" 4* (Тбилиси)</t>
  </si>
  <si>
    <t>HOTEL 21" 4* (Тбилиси)</t>
  </si>
  <si>
    <t>BRIGITTE Boutique (Тбилиси)</t>
  </si>
  <si>
    <t>SANDALI. 4* (Тбилиси)</t>
  </si>
  <si>
    <t>PASSPORT. 3* (Тбилиси)</t>
  </si>
  <si>
    <t>HOTEL MONDAY 4* (Тбилиси)</t>
  </si>
  <si>
    <t>RAMADA OLD CITY` 4* (Тбилиси)</t>
  </si>
  <si>
    <t>Standard King / DBL</t>
  </si>
  <si>
    <t>CASTOR &amp; POLLUX 4* (Тбилиси)</t>
  </si>
  <si>
    <t>PASSPORT 4* (Тбилиси)</t>
  </si>
  <si>
    <t>GOLDEN TULIP TBILISI 4* (Тбилиси)</t>
  </si>
  <si>
    <t>HILTON BATUMI 5* (Батуми)</t>
  </si>
  <si>
    <t>PANORAMA LISI GRAND HOTEL 5* (Тбилиси)</t>
  </si>
  <si>
    <t>FOLK. 4* (Тбилиси)</t>
  </si>
  <si>
    <t>ADDRESS BOUTIQUE. 4* (Тбилиси)</t>
  </si>
  <si>
    <t>RAMADA BY WYNDHAM TBILISI" 4* (Тбилиси)</t>
  </si>
  <si>
    <t>PROMETHEUS 3* (Цхалтубо)</t>
  </si>
  <si>
    <t>THE TERRACE BOUTIQUE HOTEL 4* (Тбилиси)</t>
  </si>
  <si>
    <t>ABANOTUBANI 4* (Тбилиси)</t>
  </si>
  <si>
    <t>RADIUS" 4* (Тбилиси)</t>
  </si>
  <si>
    <t>Urban King/Twin Room / DBL</t>
  </si>
  <si>
    <t>TSKALTUBO PLAZA 4* (Цхалтубо)</t>
  </si>
  <si>
    <t>OLD BORJOMI 3* (Боржоми)</t>
  </si>
  <si>
    <t>1579 / STANDARD ROOM / DBL</t>
  </si>
  <si>
    <t>STANDARD PARTLY NON REF. / DBL</t>
  </si>
  <si>
    <t>1494 / STANDARD ROOM / DBL</t>
  </si>
  <si>
    <t>HOLIDAY BORJOMI 4* (Боржоми)</t>
  </si>
  <si>
    <t>TSKALTUBO EPIC HOTEL &amp; SPA( ex PROMETHEUS EPIC HOTEL &amp; SPA) 4* (Цхалтубо)</t>
  </si>
  <si>
    <t>PARK HOTEL TSKALTUBO 4* (Цхалтубо)</t>
  </si>
  <si>
    <t>PARK / DBL</t>
  </si>
  <si>
    <t>В объятиях солнечного Батуми, 7н (Батуми) Exc. Tour (Экскурсии прилет в Батуми)</t>
  </si>
  <si>
    <t>EPIGRAPH TOWN HOTEL 4* (Тбилиси)</t>
  </si>
  <si>
    <t>URBAN OLD MEIDAN 4* (Тбилиси)</t>
  </si>
  <si>
    <t>BROSSE GARDEN 4* (Тбилиси)</t>
  </si>
  <si>
    <t>GRAF HOTEL 4* (Тбилиси)</t>
  </si>
  <si>
    <t>HOTEL 21 4* (Тбилиси)</t>
  </si>
  <si>
    <t>MARJAN PLAZA 4* (Тбилиси)</t>
  </si>
  <si>
    <t>Budget Twin / 2Adl</t>
  </si>
  <si>
    <t>TBILISELI 3* (Тбилиси)</t>
  </si>
  <si>
    <t>URBAN PARK HOTEL 4* (Тбилиси)</t>
  </si>
  <si>
    <t>TABERNE BOUTIQUE HOTEL. 4* (Тбилиси)</t>
  </si>
  <si>
    <t>STROFI BOUTIQUE HOTEL. 4* (Тбилиси)</t>
  </si>
  <si>
    <t>GRAF HOTEL. 4* (Тбилиси)</t>
  </si>
  <si>
    <t>CASTELLO MARE. 5* (Цихисдзири)</t>
  </si>
  <si>
    <t>IBIS STYLES TBILISI CENTER" 3* (Тбилиси)</t>
  </si>
  <si>
    <t>VITA GARDENIA HOTEL &amp; SPA 4* (Цхалтубо)</t>
  </si>
  <si>
    <t>ARIA RESORT &amp; SPA No Category (Цхалтубо)</t>
  </si>
  <si>
    <t>SUNNY DAYS BORJOMI 3* (Боржоми)</t>
  </si>
  <si>
    <t>ADAMO 4* (Тбилиси)</t>
  </si>
  <si>
    <t>HILTON GARDEN INN TBILISI RIVERVIEW 4* (Тбилиси)</t>
  </si>
  <si>
    <t>PINE ASTORIA TBILISI 5* (Тбилиси)</t>
  </si>
  <si>
    <t>COURTYARD BY MARRIOTT BATUMI` 4* (Батуми)</t>
  </si>
  <si>
    <t>HOTELS &amp; PREFERENCE HUALING TBILISI 5* (Тбилиси)</t>
  </si>
  <si>
    <t>BORJOMI BRIDGE 4* (Боржоми)</t>
  </si>
  <si>
    <t>MOXY` 4* (Тбилиси)</t>
  </si>
  <si>
    <t>DELUXE ROOM / DBL</t>
  </si>
  <si>
    <t>BORJOMI PALACE 4* (Боржоми)</t>
  </si>
  <si>
    <t>1624 / DOUBLE ROOM / DBL</t>
  </si>
  <si>
    <t>MARGOT SOLOLAKI 4* (Тбилиси)</t>
  </si>
  <si>
    <t>TBILISI SABURTALO HOTEL BY MERCURE 4* (Тбилиси)</t>
  </si>
  <si>
    <t>KHOKHOBI. 4* (Тбилиси)</t>
  </si>
  <si>
    <t>MARGOT OLD TBILISI 4* (Тбилиси)</t>
  </si>
  <si>
    <t>Standard Queen with Garden View / DBL</t>
  </si>
  <si>
    <t>KOLKHIDA SPA RESORT 4* (Уреки)</t>
  </si>
  <si>
    <t>TSKALTUBO SPA RESORT 3*+ (Цхалтубо)</t>
  </si>
  <si>
    <t>IBIS STYLES TBILISI CENTER 4* (Тбилиси)</t>
  </si>
  <si>
    <t>CITADINES 4* (Тбилиси)</t>
  </si>
  <si>
    <t>Studio Classic / DBL</t>
  </si>
  <si>
    <t>RIVER SIDE 4* (Тбилиси)</t>
  </si>
  <si>
    <t>KISI HOTEL 4* (Тбилиси)</t>
  </si>
  <si>
    <t>ROYAL TULIP 5* (Тбилиси)</t>
  </si>
  <si>
    <t>PARADISE BORJOMI 4* (Боржоми)</t>
  </si>
  <si>
    <t>MUSEUM HOTEL" 4* (Тбилиси)</t>
  </si>
  <si>
    <t>1666 / ATONELI / DBL</t>
  </si>
  <si>
    <t>Atoneli Room (Standard) / DBL</t>
  </si>
  <si>
    <t>PARADISE BORJOMI` 3* (Боржоми)</t>
  </si>
  <si>
    <t>Double/Twin room / DBL</t>
  </si>
  <si>
    <t>Все краски Батуми за неделю, 7н (Батуми) Exc. Tour (Экскурсии прилет в Батуми)</t>
  </si>
  <si>
    <t>LITZ RESORT. 5* (Квариати)</t>
  </si>
  <si>
    <t>BRIM 4* (Тбилиси)</t>
  </si>
  <si>
    <t>Ornament Hotel 3* (Тбилиси)</t>
  </si>
  <si>
    <t>1110 / Std Dbl / 2Adl</t>
  </si>
  <si>
    <t>Bricks Hotel 4* (Тбилиси)</t>
  </si>
  <si>
    <t>BUDGET DBL (2PAX) / DBL</t>
  </si>
  <si>
    <t>Eleven Inn Tbilisi 3* (Тбилиси)</t>
  </si>
  <si>
    <t>Vista Hotel NO* (Тбилиси)</t>
  </si>
  <si>
    <t>Gureli Hotel 4* (Тбилиси)</t>
  </si>
  <si>
    <t>Beaumonde Garden Hotel 4* (Тбилиси)</t>
  </si>
  <si>
    <t>KMM Hotel 3* (Тбилиси)</t>
  </si>
  <si>
    <t>City Inn Tbilisi (ex. Shine On Rustaveli) 3* (Тбилиси)</t>
  </si>
  <si>
    <t>Epic Meidan Hotel 3* (Тбилиси)</t>
  </si>
  <si>
    <t>Silver 39 Boutique Hotel &amp; Terrace 4* (Тбилиси)</t>
  </si>
  <si>
    <t>Hotel Zeg 4* (Тбилиси)</t>
  </si>
  <si>
    <t>SUPERIOR DBL (2PAX) / DBL</t>
  </si>
  <si>
    <t>Union - (Батуми (Аджария))</t>
  </si>
  <si>
    <t>Hotel Gama - (Батуми (Аджария))</t>
  </si>
  <si>
    <t>Hotel Old Star ** (Батуми (Аджария))</t>
  </si>
  <si>
    <t>Green Cape Tower *** (Батуми (Аджария))</t>
  </si>
  <si>
    <t>Std Dbl With Sea View / 2Adl</t>
  </si>
  <si>
    <t>Orbi Residence **** (Батуми (Аджария))</t>
  </si>
  <si>
    <t>1217 / Std Dbl / 2Adl</t>
  </si>
  <si>
    <t>Sunrise Residence - (Батуми (Аджария))</t>
  </si>
  <si>
    <t>Studio Dbl / 2Adl</t>
  </si>
  <si>
    <t>Hotel Eurasia *** (Батуми (Аджария))</t>
  </si>
  <si>
    <t>966 / Half Suite / 2Adl</t>
  </si>
  <si>
    <t>Hotel Royal Georgia **** (Батуми (Аджария))</t>
  </si>
  <si>
    <t>Wyn Residence - (Батуми (Аджария))</t>
  </si>
  <si>
    <t>Orbi Sea Towers **** (Батуми (Аджария))</t>
  </si>
  <si>
    <t>966 / Superior Boulevard View / 2Adl</t>
  </si>
  <si>
    <t>Orbi City Hotel ***** (Батуми (Аджария))</t>
  </si>
  <si>
    <t>Superior with Mountain &amp; Orbi City View / 2Adl</t>
  </si>
  <si>
    <t>Dream Tower Batumi *** (Батуми (Аджария))</t>
  </si>
  <si>
    <t>Hotel Wave *** (Батуми (Аджария))</t>
  </si>
  <si>
    <t>Dzveli Batumi *** (Батуми (Аджария))</t>
  </si>
  <si>
    <t>Daisi Sunset Hotel *** (Батуми (Аджария))</t>
  </si>
  <si>
    <t>Black Sea Star Batumi *** (Батуми (Аджария))</t>
  </si>
  <si>
    <t>Aura Boutique Hotel **** (Батуми (Аджария))</t>
  </si>
  <si>
    <t>1146 / Deluxe Dbl / 2Adl</t>
  </si>
  <si>
    <t>Piazza Four Colours **** (Батуми (Аджария))</t>
  </si>
  <si>
    <t>Aqua Batumi Hotel &amp; Apartments **** (Батуми (Аджария))</t>
  </si>
  <si>
    <t>Apartment Studio / 2Adl</t>
  </si>
  <si>
    <t>Hotel Green Glass *** (Батуми (Аджария))</t>
  </si>
  <si>
    <t>Dar Tower Apartments - (Батуми (Аджария))</t>
  </si>
  <si>
    <t>Srudio Dbl without Balcony / 2Adl</t>
  </si>
  <si>
    <t>Wyn Residences Batumi **** (Батуми (Аджария))</t>
  </si>
  <si>
    <t>Hotel Kanzler **** (Батуми (Аджария))</t>
  </si>
  <si>
    <t>GT Batumi Hotel - (Батуми (Аджария))</t>
  </si>
  <si>
    <t>Alliance Palace Batumi ***** (Батуми (Аджария))</t>
  </si>
  <si>
    <t>EXECUTIVE STUDIO / 2Adl</t>
  </si>
  <si>
    <t>White Sails Residential Hotel Apartment (Батуми (Аджария))</t>
  </si>
  <si>
    <t>Std Dbl Black View / 2Adl</t>
  </si>
  <si>
    <t>Hotel Old Town *** (Батуми (Аджария))</t>
  </si>
  <si>
    <t>Colosseum Marina ***** (Батуми (Аджария))</t>
  </si>
  <si>
    <t>Family Hotel Triston *** (Тбилиси)</t>
  </si>
  <si>
    <t>Economy Twin Without Window / 2Adl</t>
  </si>
  <si>
    <t>Hotel Salvador **** (Батуми (Аджария))</t>
  </si>
  <si>
    <t>Ginger Hotel - (Тбилиси)</t>
  </si>
  <si>
    <t>Hotel Monarch **** (Батуми (Аджария))</t>
  </si>
  <si>
    <t>Hotel Kmm **** (Тбилиси)</t>
  </si>
  <si>
    <t>Marialuis Hotel **** (Тбилиси)</t>
  </si>
  <si>
    <t>Hotel Margi **** (Тбилиси)</t>
  </si>
  <si>
    <t>Miramar Luxury Residence ***** (Батуми (Аджария))</t>
  </si>
  <si>
    <t>Silver 39 Cormer Hotel **** (Тбилиси)</t>
  </si>
  <si>
    <t>Hotel Tbilisi Chambers **** (Тбилиси)</t>
  </si>
  <si>
    <t>Std Chamber (2 pax) / 2Adl</t>
  </si>
  <si>
    <t>Tapis Rouge Boutique Hotel ***** (Батуми (Аджария))</t>
  </si>
  <si>
    <t>Best Western Premier Batumi ***** (Батуми (Аджария))</t>
  </si>
  <si>
    <t>Std Dbl With Mountain View / 2Adl</t>
  </si>
  <si>
    <t>Aivani Old Tbilisi **** (Тбилиси)</t>
  </si>
  <si>
    <t>Jrw Welmond Hotel ***** (Батуми (Аджария))</t>
  </si>
  <si>
    <t>Superior Dbl Mountain View / 2Adl</t>
  </si>
  <si>
    <t>The Grandeur Hotel ***** (Батуми (Аджария))</t>
  </si>
  <si>
    <t>Clocks Hotel Tbilisi **** (Тбилиси)</t>
  </si>
  <si>
    <t>Folk Boutique Hotel Old Town Tbilisi **** (Тбилиси)</t>
  </si>
  <si>
    <t>Hotel 21 **** (Тбилиси)</t>
  </si>
  <si>
    <t>Strofi By Tbilisi Luxury Boutique Hotels - (Тбилиси)</t>
  </si>
  <si>
    <t>Wyndham Batumi ***** (Батуми (Аджария))</t>
  </si>
  <si>
    <t>1671 / Guest Room With Balcony / 2Adl</t>
  </si>
  <si>
    <t>Ameri Plaza *** (Тбилиси)</t>
  </si>
  <si>
    <t>Mercure Old Town **** (Тбилиси)</t>
  </si>
  <si>
    <t>Borjomi Palace **** (Боржоми (Самцхе-Джавахети))</t>
  </si>
  <si>
    <t>Moxy Tbilisi Marriott **** (Тбилиси)</t>
  </si>
  <si>
    <t>Badagonu Boutique hotel Rustaveli **** (Тбилиси)</t>
  </si>
  <si>
    <t>Budget Room / 2Adl</t>
  </si>
  <si>
    <t>Glarros Old Town ***** (Тбилиси)</t>
  </si>
  <si>
    <t>Borjomi Likani ***** (Боржоми (Самцхе-Джавахети))</t>
  </si>
  <si>
    <t>Tiflis Palace **** (Тбилиси)</t>
  </si>
  <si>
    <t>Wyndham Grand Tbilisi ***** (Тбилиси)</t>
  </si>
  <si>
    <t>Sheraton Grand Tbilisi Metekhi Palace ***** (Тбилиси)</t>
  </si>
  <si>
    <t>Ambassadori Tbilisi New Hotel ***** (Тбилиси)</t>
  </si>
  <si>
    <t>Premier Dbl / 2Adl</t>
  </si>
  <si>
    <t>Marriot Tbilisi ***** (Тбилиси)</t>
  </si>
  <si>
    <t>BB Half luxe/DBL</t>
  </si>
  <si>
    <t>BB	Standard / DBL</t>
  </si>
  <si>
    <t>BB Double Room / 2ADL</t>
  </si>
  <si>
    <t>BB Econom / DBL</t>
  </si>
  <si>
    <t>BB Economy / DBL</t>
  </si>
  <si>
    <t xml:space="preserve">BB STANDARD DOUBLE / 2Adult </t>
  </si>
  <si>
    <t xml:space="preserve">BB ECONOMY ROOM / 2Adult        </t>
  </si>
  <si>
    <t xml:space="preserve">BB ECONOMY ROOM / 2Adult </t>
  </si>
  <si>
    <t xml:space="preserve">BB ECONOMY ROOM / 2Adult       </t>
  </si>
  <si>
    <t>BB ECONOMY ROOM / 2Adult</t>
  </si>
  <si>
    <t xml:space="preserve">BB Double Room / 2Adult        </t>
  </si>
  <si>
    <t xml:space="preserve">BB Double Room / 2Adult  </t>
  </si>
  <si>
    <t>RO Standard Double room/DBL</t>
  </si>
  <si>
    <t>BB	Queen / DBL</t>
  </si>
  <si>
    <t>BB	Std Dbl / 2Adl</t>
  </si>
  <si>
    <t>BB Standard Room/DBL</t>
  </si>
  <si>
    <t>BB Bazzar King/Twin/DBL</t>
  </si>
  <si>
    <t>BB Deluxe Room/DBL</t>
  </si>
  <si>
    <t>BB Standard room/ 2ADL</t>
  </si>
  <si>
    <t>RO STANDARD DOUBLE ROOM</t>
  </si>
  <si>
    <t>BB	STANDARD DOUBLE ROOM</t>
  </si>
  <si>
    <t>BB Budget room/DBL</t>
  </si>
  <si>
    <t xml:space="preserve">	BB	Standard / DBL</t>
  </si>
  <si>
    <t>BB Economy Double or Twin Room</t>
  </si>
  <si>
    <t>BB Standard Room with Balcony</t>
  </si>
  <si>
    <t xml:space="preserve">BB Standard Double / 2Adult        </t>
  </si>
  <si>
    <t>BB STANDARD ROOM / 2Adult</t>
  </si>
  <si>
    <t>BB Economy Double Room / 2Adult</t>
  </si>
  <si>
    <t xml:space="preserve">BB Standard Double / Twin Room </t>
  </si>
  <si>
    <t xml:space="preserve">BB STANDARD ROOM / 2Adult	</t>
  </si>
  <si>
    <t>BB Budget Double/Twin / 2Adult</t>
  </si>
  <si>
    <t>BB Economy Room/2 Adults</t>
  </si>
  <si>
    <t>BB Economy With Street View And Balcony / 2Adult</t>
  </si>
  <si>
    <t>BB	Standard Twin / 2Adult</t>
  </si>
  <si>
    <t>RO Standard Twin Room /DBL</t>
  </si>
  <si>
    <t>BB	STANDARD DOUBLE ROOM / 2Adult</t>
  </si>
  <si>
    <t>BB Classic Room/DBL</t>
  </si>
  <si>
    <t xml:space="preserve">	BB	STANDARD ROOM / 2Adult</t>
  </si>
  <si>
    <t xml:space="preserve">	BB	Deluxe Room / 2Adult</t>
  </si>
  <si>
    <t>BB Garden View Twin /DBL</t>
  </si>
  <si>
    <t xml:space="preserve">	BB	DELUXE TWIN ROOM / 2Adult</t>
  </si>
  <si>
    <t xml:space="preserve">	BB	Patio Room / 2Adult</t>
  </si>
  <si>
    <t xml:space="preserve">	BB	Superior Twin Room / 2Adult</t>
  </si>
  <si>
    <t>BB	Deluxe Dbl / 2Adl</t>
  </si>
  <si>
    <t>BB	DELUXE ROOM / DBL</t>
  </si>
  <si>
    <t xml:space="preserve">	BB	Premier King Room / 2Adult</t>
  </si>
  <si>
    <t>BB	TERRACE ROOM / 2Adult</t>
  </si>
  <si>
    <t xml:space="preserve">RO STANDARD ROOM / 2Adult        </t>
  </si>
  <si>
    <t xml:space="preserve">BB STANDARD DOUBLE ROOM / 2Adult        </t>
  </si>
  <si>
    <t xml:space="preserve">RO Standard City View / 2Adult        </t>
  </si>
  <si>
    <t xml:space="preserve">BB Standard Room Without Balcony / 2Adult        </t>
  </si>
  <si>
    <t xml:space="preserve">BB	Small Double Room / 2Adult	</t>
  </si>
  <si>
    <t xml:space="preserve">BB STANDARD ROOM / 2Adult        </t>
  </si>
  <si>
    <t xml:space="preserve">	BB	STANDARD DOUBLE ROOM / 2Adult</t>
  </si>
  <si>
    <t>BB	Standard Double Or Twin Room / 2Adult</t>
  </si>
  <si>
    <t>BB	Standard Double/Twin Room / 2Adult</t>
  </si>
  <si>
    <t xml:space="preserve">	RO	SUPERIOR ROOM / 2Adult</t>
  </si>
  <si>
    <t>RO STANDARD ROOM / 2Adult</t>
  </si>
  <si>
    <t xml:space="preserve">RO	Standard Double Room Back View / 2Adl	</t>
  </si>
  <si>
    <t xml:space="preserve">RO Superior Mountain View / 2Adult	</t>
  </si>
  <si>
    <t xml:space="preserve">	RO	Superior Boulevard View / 2Adult	 </t>
  </si>
  <si>
    <t xml:space="preserve">	RO	Superior Room / 2Adl</t>
  </si>
  <si>
    <t xml:space="preserve">RO Standard Twin / 2Adult	</t>
  </si>
  <si>
    <t>BB	Studio Apartment / 2Adult</t>
  </si>
  <si>
    <t xml:space="preserve">BB STANDARD ROOM / 2Adult  </t>
  </si>
  <si>
    <t xml:space="preserve">BB STANDARD ROOM / 2Adult </t>
  </si>
  <si>
    <t xml:space="preserve">BB	STANDARD ROOM / 2Adult	</t>
  </si>
  <si>
    <t>BB	Classic Twin Room / 2Adult</t>
  </si>
  <si>
    <t xml:space="preserve">	RO	Executive Studio Double / 2Adult</t>
  </si>
  <si>
    <t>BB	Standard Room Back View / 2Adult</t>
  </si>
  <si>
    <t xml:space="preserve">RO	Wyn Residence Studio / 2Adult	</t>
  </si>
  <si>
    <t xml:space="preserve">	RO	Studio City View / 2Adult</t>
  </si>
  <si>
    <t>BB	Standard Double Or Twin / 2Adult</t>
  </si>
  <si>
    <t xml:space="preserve">	RO	Double Or Twin With Sea View / 2Adult</t>
  </si>
  <si>
    <t xml:space="preserve">	RO	Standard Twin / 2Adult</t>
  </si>
  <si>
    <t xml:space="preserve">	BB	STANDARD MOUNTAIN VIEW / 2Adult	</t>
  </si>
  <si>
    <t xml:space="preserve">	RO	Deluxe Double Or Twin Room / 2Adult</t>
  </si>
  <si>
    <t xml:space="preserve">	BB	Standard King City View / 2Adult</t>
  </si>
  <si>
    <t>BB	Guest Room With Balcony / 2Adl</t>
  </si>
  <si>
    <t xml:space="preserve">	BB	Standard Double Or Twin / 2Adult</t>
  </si>
  <si>
    <t>пока нет в системе</t>
  </si>
  <si>
    <t>BB Economy Room/DBL</t>
  </si>
  <si>
    <t>Hotel BM Plaza Bakuriani 4*</t>
  </si>
  <si>
    <t>Hotel Komorebi Bakuriani 4*</t>
  </si>
  <si>
    <t>отель</t>
  </si>
  <si>
    <t>перелет + 12%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</si>
  <si>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</si>
  <si>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</si>
  <si>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</si>
  <si>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</si>
  <si>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</si>
  <si>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</si>
  <si>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</si>
  <si>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</si>
  <si>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 xml:space="preserve">	BB	Vintage Room #104 / 2Adult</t>
  </si>
  <si>
    <t>BB Standard  / Twin</t>
  </si>
  <si>
    <t>нет в системе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</si>
  <si>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</si>
  <si>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</si>
  <si>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</si>
  <si>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</si>
  <si>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</si>
  <si>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</si>
  <si>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</si>
  <si>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</si>
  <si>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</si>
  <si>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</si>
  <si>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Asia 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</si>
</sst>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.mm"/>
    <numFmt numFmtId="165" formatCode="0.0"/>
  </numFmts>
  <fonts count="14" x14ac:knownFonts="1">
    <font>
      <color theme="1"/>
      <family val="2"/>
      <scheme val="minor"/>
      <sz val="11"/>
      <name val="Calibri"/>
    </font>
    <font>
      <b/>
      <color rgb="FFFFFFFF"/>
      <sz val="13"/>
      <name val="Arial"/>
    </font>
    <font>
      <b/>
      <color rgb="FF000000"/>
      <sz val="11"/>
      <name val="Arial"/>
    </font>
    <font>
      <color theme="1"/>
      <sz val="10"/>
      <name val="Arial"/>
    </font>
    <font>
      <sz val="10"/>
      <name val="Arial"/>
    </font>
    <font>
      <color theme="1"/>
      <scheme val="minor"/>
      <sz val="10"/>
      <name val="Arial"/>
    </font>
    <font>
      <color rgb="FF000000"/>
      <sz val="11"/>
      <name val="&quot;Calibri Light&quot;"/>
    </font>
    <font>
      <color rgb="FF000000"/>
      <sz val="10"/>
      <name val="Arial"/>
    </font>
    <font>
      <color rgb="FF000000"/>
      <sz val="11"/>
      <name val="Arial"/>
    </font>
    <font>
      <b/>
      <color theme="1"/>
      <scheme val="minor"/>
      <sz val="10"/>
      <name val="Arial"/>
    </font>
    <font>
      <color theme="1"/>
      <scheme val="minor"/>
      <sz val="14"/>
      <name val="Arial"/>
    </font>
    <font>
      <color theme="1"/>
      <family val="2"/>
      <scheme val="minor"/>
      <sz val="11"/>
      <name val="Arial"/>
    </font>
    <font>
      <b/>
      <color theme="1"/>
      <sz val="11"/>
      <name val="Arial"/>
    </font>
    <font>
      <b/>
      <color theme="1"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4" fillId="0" borderId="6" xfId="0" applyFont="1" applyBorder="1"/>
    <xf numFmtId="164" fontId="3" fillId="4" borderId="7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/>
    <xf numFmtId="164" fontId="5" fillId="0" borderId="7" xfId="0" applyNumberFormat="1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0" fontId="4" fillId="0" borderId="9" xfId="0" applyFont="1" applyBorder="1"/>
    <xf numFmtId="164" fontId="5" fillId="0" borderId="10" xfId="0" applyNumberFormat="1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/>
    <xf numFmtId="0" fontId="3" fillId="4" borderId="12" xfId="0" applyFont="1" applyFill="1" applyBorder="1"/>
    <xf numFmtId="0" fontId="3" fillId="5" borderId="8" xfId="0" applyFont="1" applyFill="1" applyBorder="1" applyAlignment="1">
      <alignment horizontal="left"/>
    </xf>
    <xf numFmtId="0" fontId="3" fillId="4" borderId="13" xfId="0" applyFont="1" applyFill="1" applyBorder="1"/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3" borderId="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" xfId="0" applyFont="1" applyBorder="1"/>
    <xf numFmtId="0" fontId="3" fillId="6" borderId="4" xfId="0" applyFont="1" applyFill="1" applyBorder="1" applyAlignment="1">
      <alignment horizontal="center"/>
    </xf>
    <xf numFmtId="0" fontId="3" fillId="4" borderId="16" xfId="0" applyFont="1" applyFill="1" applyBorder="1"/>
    <xf numFmtId="0" fontId="3" fillId="7" borderId="6" xfId="0" applyFont="1" applyFill="1" applyBorder="1" applyAlignment="1">
      <alignment horizontal="center" vertical="center" wrapText="1"/>
    </xf>
    <xf numFmtId="0" fontId="5" fillId="6" borderId="0" xfId="0" applyFont="1" applyFill="1"/>
    <xf numFmtId="0" fontId="3" fillId="6" borderId="7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/>
    <xf numFmtId="0" fontId="7" fillId="4" borderId="7" xfId="0" applyFont="1" applyFill="1" applyBorder="1" applyAlignment="1">
      <alignment horizontal="center"/>
    </xf>
    <xf numFmtId="0" fontId="3" fillId="5" borderId="16" xfId="0" applyFont="1" applyFill="1" applyBorder="1"/>
    <xf numFmtId="0" fontId="3" fillId="4" borderId="19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8" borderId="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0" fontId="5" fillId="9" borderId="0" xfId="0" applyFont="1" applyFill="1"/>
    <xf numFmtId="164" fontId="3" fillId="5" borderId="17" xfId="0" applyNumberFormat="1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 wrapText="1"/>
    </xf>
    <xf numFmtId="0" fontId="5" fillId="4" borderId="0" xfId="0" applyFont="1" applyFill="1"/>
    <xf numFmtId="0" fontId="3" fillId="8" borderId="3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5" xfId="0" applyFont="1" applyBorder="1"/>
    <xf numFmtId="0" fontId="5" fillId="0" borderId="8" xfId="0" applyFont="1" applyBorder="1"/>
    <xf numFmtId="164" fontId="5" fillId="0" borderId="25" xfId="0" applyNumberFormat="1" applyFont="1" applyBorder="1" applyAlignment="1">
      <alignment horizontal="center" vertical="center"/>
    </xf>
    <xf numFmtId="0" fontId="5" fillId="0" borderId="11" xfId="0" applyFont="1" applyBorder="1"/>
    <xf numFmtId="0" fontId="11" fillId="0" borderId="0" xfId="0" applyFont="1"/>
    <xf numFmtId="165" fontId="3" fillId="4" borderId="4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10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0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165" fontId="5" fillId="0" borderId="0" xfId="0" applyNumberFormat="1" applyFont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0" fontId="5" fillId="0" borderId="0" xfId="0" applyNumberFormat="1" applyFont="1"/>
    <xf numFmtId="9" fontId="3" fillId="11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0" fontId="3" fillId="11" borderId="4" xfId="0" applyNumberFormat="1" applyFont="1" applyFill="1" applyBorder="1"/>
    <xf numFmtId="9" fontId="3" fillId="11" borderId="7" xfId="0" applyNumberFormat="1" applyFont="1" applyFill="1" applyBorder="1" applyAlignment="1">
      <alignment horizontal="center"/>
    </xf>
    <xf numFmtId="0" fontId="3" fillId="4" borderId="7" xfId="0" applyFont="1" applyFill="1" applyBorder="1"/>
    <xf numFmtId="10" fontId="3" fillId="11" borderId="7" xfId="0" applyNumberFormat="1" applyFont="1" applyFill="1" applyBorder="1"/>
    <xf numFmtId="9" fontId="3" fillId="11" borderId="10" xfId="0" applyNumberFormat="1" applyFont="1" applyFill="1" applyBorder="1" applyAlignment="1">
      <alignment horizontal="center"/>
    </xf>
    <xf numFmtId="0" fontId="3" fillId="4" borderId="21" xfId="0" applyFont="1" applyFill="1" applyBorder="1"/>
    <xf numFmtId="10" fontId="3" fillId="11" borderId="10" xfId="0" applyNumberFormat="1" applyFont="1" applyFill="1" applyBorder="1"/>
    <xf numFmtId="0" fontId="3" fillId="4" borderId="10" xfId="0" applyFont="1" applyFill="1" applyBorder="1"/>
    <xf numFmtId="165" fontId="3" fillId="4" borderId="4" xfId="0" applyNumberFormat="1" applyFont="1" applyFill="1" applyBorder="1"/>
    <xf numFmtId="165" fontId="3" fillId="4" borderId="7" xfId="0" applyNumberFormat="1" applyFont="1" applyFill="1" applyBorder="1"/>
    <xf numFmtId="0" fontId="3" fillId="4" borderId="27" xfId="0" applyFont="1" applyFill="1" applyBorder="1"/>
    <xf numFmtId="9" fontId="3" fillId="4" borderId="7" xfId="0" applyNumberFormat="1" applyFont="1" applyFill="1" applyBorder="1" applyAlignment="1">
      <alignment horizontal="center"/>
    </xf>
    <xf numFmtId="10" fontId="3" fillId="4" borderId="7" xfId="0" applyNumberFormat="1" applyFont="1" applyFill="1" applyBorder="1"/>
    <xf numFmtId="9" fontId="3" fillId="4" borderId="10" xfId="0" applyNumberFormat="1" applyFont="1" applyFill="1" applyBorder="1" applyAlignment="1">
      <alignment horizontal="center"/>
    </xf>
    <xf numFmtId="10" fontId="3" fillId="4" borderId="10" xfId="0" applyNumberFormat="1" applyFont="1" applyFill="1" applyBorder="1"/>
    <xf numFmtId="9" fontId="3" fillId="4" borderId="25" xfId="0" applyNumberFormat="1" applyFont="1" applyFill="1" applyBorder="1" applyAlignment="1">
      <alignment horizontal="center"/>
    </xf>
    <xf numFmtId="10" fontId="3" fillId="4" borderId="25" xfId="0" applyNumberFormat="1" applyFont="1" applyFill="1" applyBorder="1"/>
    <xf numFmtId="165" fontId="3" fillId="4" borderId="28" xfId="0" applyNumberFormat="1" applyFont="1" applyFill="1" applyBorder="1" applyAlignment="1">
      <alignment horizontal="center"/>
    </xf>
    <xf numFmtId="165" fontId="3" fillId="4" borderId="14" xfId="0" applyNumberFormat="1" applyFont="1" applyFill="1" applyBorder="1" applyAlignment="1">
      <alignment horizontal="center"/>
    </xf>
    <xf numFmtId="165" fontId="3" fillId="4" borderId="14" xfId="0" applyNumberFormat="1" applyFont="1" applyFill="1" applyBorder="1" applyAlignment="1">
      <alignment horizontal="right"/>
    </xf>
    <xf numFmtId="165" fontId="3" fillId="12" borderId="14" xfId="0" applyNumberFormat="1" applyFont="1" applyFill="1" applyBorder="1" applyAlignment="1">
      <alignment horizontal="right"/>
    </xf>
    <xf numFmtId="0" fontId="3" fillId="4" borderId="29" xfId="0" applyFont="1" applyFill="1" applyBorder="1"/>
    <xf numFmtId="165" fontId="3" fillId="4" borderId="17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right"/>
    </xf>
    <xf numFmtId="165" fontId="3" fillId="4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 applyAlignment="1">
      <alignment horizontal="right"/>
    </xf>
    <xf numFmtId="0" fontId="3" fillId="4" borderId="30" xfId="0" applyFont="1" applyFill="1" applyBorder="1"/>
    <xf numFmtId="165" fontId="3" fillId="4" borderId="2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right"/>
    </xf>
    <xf numFmtId="0" fontId="3" fillId="4" borderId="17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9" fontId="3" fillId="11" borderId="25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9" fontId="3" fillId="6" borderId="4" xfId="0" applyNumberFormat="1" applyFont="1" applyFill="1" applyBorder="1" applyAlignment="1">
      <alignment horizontal="center"/>
    </xf>
    <xf numFmtId="10" fontId="3" fillId="4" borderId="14" xfId="0" applyNumberFormat="1" applyFont="1" applyFill="1" applyBorder="1" applyAlignment="1">
      <alignment horizontal="right"/>
    </xf>
    <xf numFmtId="9" fontId="3" fillId="6" borderId="7" xfId="0" applyNumberFormat="1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right"/>
    </xf>
    <xf numFmtId="10" fontId="3" fillId="4" borderId="17" xfId="0" applyNumberFormat="1" applyFont="1" applyFill="1" applyBorder="1" applyAlignment="1">
      <alignment horizontal="right"/>
    </xf>
    <xf numFmtId="0" fontId="3" fillId="4" borderId="33" xfId="0" applyFont="1" applyFill="1" applyBorder="1" applyAlignment="1">
      <alignment horizontal="center"/>
    </xf>
    <xf numFmtId="9" fontId="3" fillId="6" borderId="10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right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0" fontId="3" fillId="4" borderId="15" xfId="0" applyNumberFormat="1" applyFont="1" applyFill="1" applyBorder="1" applyAlignment="1">
      <alignment horizontal="right"/>
    </xf>
    <xf numFmtId="0" fontId="3" fillId="4" borderId="19" xfId="0" applyFont="1" applyFill="1" applyBorder="1"/>
    <xf numFmtId="0" fontId="3" fillId="4" borderId="34" xfId="0" applyFont="1" applyFill="1" applyBorder="1"/>
    <xf numFmtId="9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/>
    <xf numFmtId="165" fontId="3" fillId="4" borderId="25" xfId="0" applyNumberFormat="1" applyFont="1" applyFill="1" applyBorder="1" applyAlignment="1">
      <alignment horizontal="center"/>
    </xf>
    <xf numFmtId="165" fontId="3" fillId="12" borderId="14" xfId="0" applyNumberFormat="1" applyFont="1" applyFill="1" applyBorder="1" applyAlignment="1">
      <alignment horizontal="center"/>
    </xf>
    <xf numFmtId="165" fontId="3" fillId="12" borderId="17" xfId="0" applyNumberFormat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4" fillId="0" borderId="35" xfId="0" applyFont="1" applyBorder="1"/>
    <xf numFmtId="0" fontId="4" fillId="0" borderId="32" xfId="0" applyFont="1" applyBorder="1"/>
    <xf numFmtId="0" fontId="5" fillId="13" borderId="0" xfId="0" applyFont="1" applyFill="1"/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9" fontId="5" fillId="7" borderId="7" xfId="0" applyNumberFormat="1" applyFont="1" applyFill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0" fontId="5" fillId="7" borderId="7" xfId="0" applyFont="1" applyFill="1" applyBorder="1"/>
    <xf numFmtId="0" fontId="5" fillId="14" borderId="7" xfId="0" applyFont="1" applyFill="1" applyBorder="1"/>
    <xf numFmtId="9" fontId="5" fillId="14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765"/>
  <sheetViews>
    <sheetView workbookViewId="0" zoomScale="100" zoomScaleNormal="100">
      <pane ySplit="1" topLeftCell="A2" activePane="bottomLeft" state="frozen"/>
      <selection pane="bottomLeft" activeCell="F12" sqref="F12"/>
    </sheetView>
  </sheetViews>
  <sheetFormatPr defaultRowHeight="15.75" outlineLevelRow="0" outlineLevelCol="0" x14ac:dyDescent="0" defaultColWidth="12.69921875" customHeight="1"/>
  <cols>
    <col min="1" max="1" width="24.69921875" customWidth="1"/>
    <col min="2" max="2" width="6.8984375" customWidth="1"/>
    <col min="3" max="3" width="33.5" customWidth="1"/>
    <col min="4" max="4" width="29" customWidth="1"/>
    <col min="5" max="5" width="29.5" customWidth="1"/>
    <col min="6" max="7" width="12.69921875" customWidth="1"/>
    <col min="8" max="8" width="17" customWidth="1"/>
    <col min="9" max="9" width="39.296875" customWidth="1"/>
  </cols>
  <sheetData>
    <row r="1" ht="16.8" customHeight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3.8" customHeight="1" spans="1:1" x14ac:dyDescent="0.25">
      <c r="A2" s="4" t="s">
        <v>9</v>
      </c>
    </row>
    <row r="3" ht="13.2" customHeight="1" spans="1:9" x14ac:dyDescent="0.25">
      <c r="A3" s="5" t="s">
        <v>10</v>
      </c>
      <c r="B3" s="6"/>
      <c r="C3" s="7"/>
      <c r="D3" s="7"/>
      <c r="E3" s="7"/>
      <c r="F3" s="7"/>
      <c r="G3" s="7"/>
      <c r="H3" s="7"/>
      <c r="I3" s="8"/>
    </row>
    <row r="4" ht="13.2" customHeight="1" spans="1:9" x14ac:dyDescent="0.25">
      <c r="A4" s="9"/>
      <c r="B4" s="10"/>
      <c r="C4" s="11"/>
      <c r="D4" s="11"/>
      <c r="E4" s="11"/>
      <c r="F4" s="11"/>
      <c r="G4" s="11"/>
      <c r="H4" s="11"/>
      <c r="I4" s="12"/>
    </row>
    <row r="5" ht="13.2" customHeight="1" spans="1:9" x14ac:dyDescent="0.25">
      <c r="A5" s="9"/>
      <c r="B5" s="13"/>
      <c r="C5" s="14"/>
      <c r="D5" s="14"/>
      <c r="E5" s="14"/>
      <c r="F5" s="14"/>
      <c r="G5" s="14"/>
      <c r="H5" s="14"/>
      <c r="I5" s="15"/>
    </row>
    <row r="6" ht="13.2" customHeight="1" spans="1:9" x14ac:dyDescent="0.25">
      <c r="A6" s="9"/>
      <c r="B6" s="13"/>
      <c r="C6" s="14"/>
      <c r="D6" s="14"/>
      <c r="E6" s="14"/>
      <c r="F6" s="14"/>
      <c r="G6" s="14"/>
      <c r="H6" s="14"/>
      <c r="I6" s="15"/>
    </row>
    <row r="7" ht="13.2" customHeight="1" spans="1:9" x14ac:dyDescent="0.25">
      <c r="A7" s="9"/>
      <c r="B7" s="13"/>
      <c r="C7" s="14"/>
      <c r="D7" s="14"/>
      <c r="E7" s="14"/>
      <c r="F7" s="14"/>
      <c r="G7" s="14"/>
      <c r="H7" s="14"/>
      <c r="I7" s="15"/>
    </row>
    <row r="8" ht="13.2" customHeight="1" spans="1:9" x14ac:dyDescent="0.25">
      <c r="A8" s="9"/>
      <c r="B8" s="13"/>
      <c r="C8" s="14"/>
      <c r="D8" s="14"/>
      <c r="E8" s="14"/>
      <c r="F8" s="14"/>
      <c r="G8" s="14"/>
      <c r="H8" s="14"/>
      <c r="I8" s="15"/>
    </row>
    <row r="9" ht="13.2" customHeight="1" spans="1:9" x14ac:dyDescent="0.25">
      <c r="A9" s="9"/>
      <c r="B9" s="13"/>
      <c r="C9" s="14"/>
      <c r="D9" s="14"/>
      <c r="E9" s="14"/>
      <c r="F9" s="14"/>
      <c r="G9" s="14"/>
      <c r="H9" s="14"/>
      <c r="I9" s="15"/>
    </row>
    <row r="10" ht="13.2" customHeight="1" spans="1:9" x14ac:dyDescent="0.25">
      <c r="A10" s="9"/>
      <c r="B10" s="13"/>
      <c r="C10" s="14"/>
      <c r="D10" s="14"/>
      <c r="E10" s="14"/>
      <c r="F10" s="14"/>
      <c r="G10" s="14"/>
      <c r="H10" s="14"/>
      <c r="I10" s="15"/>
    </row>
    <row r="11" ht="13.2" customHeight="1" spans="1:9" x14ac:dyDescent="0.25">
      <c r="A11" s="16"/>
      <c r="B11" s="17"/>
      <c r="C11" s="18"/>
      <c r="D11" s="18"/>
      <c r="E11" s="18"/>
      <c r="F11" s="18"/>
      <c r="G11" s="18"/>
      <c r="H11" s="18"/>
      <c r="I11" s="19"/>
    </row>
    <row r="12" ht="13.2" customHeight="1" spans="1:9" x14ac:dyDescent="0.25">
      <c r="A12" s="5" t="s">
        <v>11</v>
      </c>
      <c r="B12" s="6" t="s">
        <v>12</v>
      </c>
      <c r="C12" s="14">
        <v>1222</v>
      </c>
      <c r="D12" s="14"/>
      <c r="E12" s="14"/>
      <c r="F12" s="14"/>
      <c r="G12" s="14" t="s">
        <v>13</v>
      </c>
      <c r="H12" s="14"/>
      <c r="I12" s="20" t="s">
        <v>14</v>
      </c>
    </row>
    <row r="13" ht="13.2" customHeight="1" spans="1:9" x14ac:dyDescent="0.25">
      <c r="A13" s="9"/>
      <c r="B13" s="10" t="s">
        <v>15</v>
      </c>
      <c r="C13" s="14">
        <v>847</v>
      </c>
      <c r="D13" s="14">
        <v>1477</v>
      </c>
      <c r="E13" s="14"/>
      <c r="F13" s="14"/>
      <c r="G13" s="14"/>
      <c r="H13" s="14"/>
      <c r="I13" s="21" t="s">
        <v>14</v>
      </c>
    </row>
    <row r="14" ht="13.2" customHeight="1" spans="1:9" x14ac:dyDescent="0.25">
      <c r="A14" s="9"/>
      <c r="B14" s="13" t="s">
        <v>16</v>
      </c>
      <c r="C14" s="14"/>
      <c r="D14" s="14"/>
      <c r="E14" s="14"/>
      <c r="F14" s="14"/>
      <c r="G14" s="14">
        <v>1157</v>
      </c>
      <c r="H14" s="14"/>
      <c r="I14" s="22" t="s">
        <v>17</v>
      </c>
    </row>
    <row r="15" ht="13.2" customHeight="1" spans="1:9" x14ac:dyDescent="0.25">
      <c r="A15" s="9"/>
      <c r="B15" s="13" t="s">
        <v>18</v>
      </c>
      <c r="C15" s="14">
        <v>847</v>
      </c>
      <c r="D15" s="14">
        <v>1416</v>
      </c>
      <c r="E15" s="14"/>
      <c r="F15" s="14"/>
      <c r="G15" s="14"/>
      <c r="H15" s="14"/>
      <c r="I15" s="22" t="s">
        <v>14</v>
      </c>
    </row>
    <row r="16" ht="13.2" customHeight="1" spans="1:9" x14ac:dyDescent="0.25">
      <c r="A16" s="9"/>
      <c r="B16" s="13" t="s">
        <v>19</v>
      </c>
      <c r="C16" s="14"/>
      <c r="D16" s="14"/>
      <c r="E16" s="14"/>
      <c r="F16" s="14"/>
      <c r="G16" s="14">
        <v>1157</v>
      </c>
      <c r="H16" s="14"/>
      <c r="I16" s="22" t="s">
        <v>17</v>
      </c>
    </row>
    <row r="17" ht="13.2" customHeight="1" spans="1:9" x14ac:dyDescent="0.25">
      <c r="A17" s="9"/>
      <c r="B17" s="13" t="s">
        <v>20</v>
      </c>
      <c r="C17" s="14"/>
      <c r="D17" s="14">
        <v>1259</v>
      </c>
      <c r="E17" s="14"/>
      <c r="F17" s="14"/>
      <c r="G17" s="14"/>
      <c r="H17" s="14"/>
      <c r="I17" s="22" t="s">
        <v>21</v>
      </c>
    </row>
    <row r="18" ht="13.2" customHeight="1" spans="1:9" x14ac:dyDescent="0.25">
      <c r="A18" s="9"/>
      <c r="B18" s="13" t="s">
        <v>22</v>
      </c>
      <c r="C18" s="14"/>
      <c r="D18" s="14"/>
      <c r="E18" s="14"/>
      <c r="F18" s="14"/>
      <c r="G18" s="14">
        <v>1157</v>
      </c>
      <c r="H18" s="14"/>
      <c r="I18" s="22" t="s">
        <v>17</v>
      </c>
    </row>
    <row r="19" ht="13.2" customHeight="1" spans="1:9" x14ac:dyDescent="0.25">
      <c r="A19" s="9"/>
      <c r="B19" s="13" t="s">
        <v>23</v>
      </c>
      <c r="C19" s="14"/>
      <c r="D19" s="14">
        <v>1174</v>
      </c>
      <c r="E19" s="14"/>
      <c r="F19" s="14"/>
      <c r="G19" s="14"/>
      <c r="H19" s="14"/>
      <c r="I19" s="22" t="s">
        <v>21</v>
      </c>
    </row>
    <row r="20" ht="13.2" customHeight="1" spans="1:9" x14ac:dyDescent="0.25">
      <c r="A20" s="16"/>
      <c r="B20" s="17" t="s">
        <v>24</v>
      </c>
      <c r="C20" s="18"/>
      <c r="D20" s="18"/>
      <c r="E20" s="18"/>
      <c r="F20" s="18"/>
      <c r="G20" s="18"/>
      <c r="H20" s="18"/>
      <c r="I20" s="22"/>
    </row>
    <row r="21" ht="13.2" customHeight="1" spans="1:9" x14ac:dyDescent="0.25">
      <c r="A21" s="5" t="s">
        <v>25</v>
      </c>
      <c r="B21" s="6"/>
      <c r="C21" s="7"/>
      <c r="D21" s="7"/>
      <c r="E21" s="7"/>
      <c r="F21" s="7"/>
      <c r="G21" s="7"/>
      <c r="H21" s="7"/>
      <c r="I21" s="23"/>
    </row>
    <row r="22" ht="13.2" customHeight="1" spans="1:9" x14ac:dyDescent="0.25">
      <c r="A22" s="9"/>
      <c r="B22" s="10"/>
      <c r="C22" s="11"/>
      <c r="D22" s="11"/>
      <c r="E22" s="11"/>
      <c r="F22" s="11"/>
      <c r="G22" s="11"/>
      <c r="H22" s="11"/>
      <c r="I22" s="24"/>
    </row>
    <row r="23" ht="13.2" customHeight="1" spans="1:9" x14ac:dyDescent="0.25">
      <c r="A23" s="9"/>
      <c r="B23" s="13"/>
      <c r="C23" s="14"/>
      <c r="D23" s="14"/>
      <c r="E23" s="14"/>
      <c r="F23" s="14"/>
      <c r="G23" s="14"/>
      <c r="H23" s="14"/>
      <c r="I23" s="24"/>
    </row>
    <row r="24" ht="13.2" customHeight="1" spans="1:9" x14ac:dyDescent="0.25">
      <c r="A24" s="9"/>
      <c r="B24" s="13"/>
      <c r="C24" s="14"/>
      <c r="D24" s="14"/>
      <c r="E24" s="14"/>
      <c r="F24" s="14"/>
      <c r="G24" s="14"/>
      <c r="H24" s="14"/>
      <c r="I24" s="24"/>
    </row>
    <row r="25" ht="13.2" customHeight="1" spans="1:9" x14ac:dyDescent="0.25">
      <c r="A25" s="9"/>
      <c r="B25" s="13"/>
      <c r="C25" s="14"/>
      <c r="D25" s="14"/>
      <c r="E25" s="14"/>
      <c r="F25" s="14"/>
      <c r="G25" s="14"/>
      <c r="H25" s="14"/>
      <c r="I25" s="24"/>
    </row>
    <row r="26" ht="13.2" customHeight="1" spans="1:9" x14ac:dyDescent="0.25">
      <c r="A26" s="9"/>
      <c r="B26" s="13"/>
      <c r="C26" s="14"/>
      <c r="D26" s="14"/>
      <c r="E26" s="14"/>
      <c r="F26" s="14"/>
      <c r="G26" s="14"/>
      <c r="H26" s="14"/>
      <c r="I26" s="24"/>
    </row>
    <row r="27" ht="13.2" customHeight="1" spans="1:9" x14ac:dyDescent="0.25">
      <c r="A27" s="9"/>
      <c r="B27" s="13"/>
      <c r="C27" s="14"/>
      <c r="D27" s="14"/>
      <c r="E27" s="14"/>
      <c r="F27" s="14"/>
      <c r="G27" s="14"/>
      <c r="H27" s="14"/>
      <c r="I27" s="24"/>
    </row>
    <row r="28" ht="13.2" customHeight="1" spans="1:9" x14ac:dyDescent="0.25">
      <c r="A28" s="9"/>
      <c r="B28" s="13"/>
      <c r="C28" s="14"/>
      <c r="D28" s="14"/>
      <c r="E28" s="14"/>
      <c r="F28" s="14"/>
      <c r="G28" s="14"/>
      <c r="H28" s="14"/>
      <c r="I28" s="24"/>
    </row>
    <row r="29" ht="13.2" customHeight="1" spans="1:9" x14ac:dyDescent="0.25">
      <c r="A29" s="16"/>
      <c r="B29" s="17"/>
      <c r="C29" s="18"/>
      <c r="D29" s="18"/>
      <c r="E29" s="18"/>
      <c r="F29" s="18"/>
      <c r="G29" s="18"/>
      <c r="H29" s="18"/>
      <c r="I29" s="24"/>
    </row>
    <row r="30" ht="13.2" customHeight="1" spans="1:9" x14ac:dyDescent="0.25">
      <c r="A30" s="5" t="s">
        <v>26</v>
      </c>
      <c r="B30" s="6" t="s">
        <v>12</v>
      </c>
      <c r="C30" s="7"/>
      <c r="D30" s="7"/>
      <c r="E30" s="7"/>
      <c r="F30" s="7"/>
      <c r="G30" s="7">
        <v>1189</v>
      </c>
      <c r="H30" s="7"/>
      <c r="I30" s="20" t="s">
        <v>27</v>
      </c>
    </row>
    <row r="31" ht="13.2" customHeight="1" spans="1:9" x14ac:dyDescent="0.25">
      <c r="A31" s="9"/>
      <c r="B31" s="10" t="s">
        <v>15</v>
      </c>
      <c r="C31" s="11"/>
      <c r="D31" s="11"/>
      <c r="E31" s="11"/>
      <c r="F31" s="11"/>
      <c r="G31" s="11"/>
      <c r="H31" s="11"/>
      <c r="I31" s="25"/>
    </row>
    <row r="32" ht="13.2" customHeight="1" spans="1:9" x14ac:dyDescent="0.25">
      <c r="A32" s="9"/>
      <c r="B32" s="13" t="s">
        <v>16</v>
      </c>
      <c r="C32" s="14"/>
      <c r="D32" s="14"/>
      <c r="E32" s="14"/>
      <c r="F32" s="14"/>
      <c r="G32" s="14">
        <v>1189</v>
      </c>
      <c r="H32" s="14"/>
      <c r="I32" s="22" t="s">
        <v>27</v>
      </c>
    </row>
    <row r="33" ht="13.2" customHeight="1" spans="1:9" x14ac:dyDescent="0.25">
      <c r="A33" s="9"/>
      <c r="B33" s="13" t="s">
        <v>18</v>
      </c>
      <c r="C33" s="14"/>
      <c r="D33" s="14"/>
      <c r="E33" s="14">
        <v>1451</v>
      </c>
      <c r="F33" s="14"/>
      <c r="G33" s="14"/>
      <c r="H33" s="14"/>
      <c r="I33" s="22" t="s">
        <v>28</v>
      </c>
    </row>
    <row r="34" ht="13.2" customHeight="1" spans="1:9" x14ac:dyDescent="0.25">
      <c r="A34" s="9"/>
      <c r="B34" s="13" t="s">
        <v>19</v>
      </c>
      <c r="C34" s="14"/>
      <c r="D34" s="14"/>
      <c r="E34" s="14"/>
      <c r="F34" s="14"/>
      <c r="G34" s="14">
        <v>1189</v>
      </c>
      <c r="H34" s="14"/>
      <c r="I34" s="22" t="s">
        <v>27</v>
      </c>
    </row>
    <row r="35" ht="13.2" customHeight="1" spans="1:9" x14ac:dyDescent="0.25">
      <c r="A35" s="9"/>
      <c r="B35" s="13" t="s">
        <v>20</v>
      </c>
      <c r="C35" s="14"/>
      <c r="D35" s="14"/>
      <c r="E35" s="14">
        <v>1301</v>
      </c>
      <c r="F35" s="14"/>
      <c r="G35" s="14"/>
      <c r="H35" s="14"/>
      <c r="I35" s="22" t="s">
        <v>28</v>
      </c>
    </row>
    <row r="36" ht="13.2" customHeight="1" spans="1:9" x14ac:dyDescent="0.25">
      <c r="A36" s="9"/>
      <c r="B36" s="13" t="s">
        <v>22</v>
      </c>
      <c r="C36" s="14"/>
      <c r="D36" s="14"/>
      <c r="E36" s="14"/>
      <c r="F36" s="14"/>
      <c r="G36" s="14">
        <v>1189</v>
      </c>
      <c r="H36" s="14"/>
      <c r="I36" s="22" t="s">
        <v>27</v>
      </c>
    </row>
    <row r="37" ht="13.2" customHeight="1" spans="1:9" x14ac:dyDescent="0.25">
      <c r="A37" s="9"/>
      <c r="B37" s="13" t="s">
        <v>23</v>
      </c>
      <c r="C37" s="14"/>
      <c r="D37" s="14"/>
      <c r="E37" s="14"/>
      <c r="F37" s="14"/>
      <c r="G37" s="14"/>
      <c r="H37" s="14"/>
      <c r="I37" s="22"/>
    </row>
    <row r="38" ht="13.2" customHeight="1" spans="1:9" x14ac:dyDescent="0.25">
      <c r="A38" s="16"/>
      <c r="B38" s="17" t="s">
        <v>24</v>
      </c>
      <c r="C38" s="14"/>
      <c r="D38" s="14"/>
      <c r="E38" s="14"/>
      <c r="F38" s="14"/>
      <c r="G38" s="14"/>
      <c r="H38" s="14"/>
      <c r="I38" s="22"/>
    </row>
    <row r="39" ht="13.2" customHeight="1" spans="1:9" x14ac:dyDescent="0.25">
      <c r="A39" s="26" t="s">
        <v>29</v>
      </c>
      <c r="B39" s="6" t="s">
        <v>12</v>
      </c>
      <c r="C39" s="7">
        <v>1303</v>
      </c>
      <c r="D39" s="7"/>
      <c r="E39" s="7"/>
      <c r="F39" s="7"/>
      <c r="G39" s="27">
        <v>1165</v>
      </c>
      <c r="H39" s="7"/>
      <c r="I39" s="20" t="s">
        <v>30</v>
      </c>
    </row>
    <row r="40" ht="13.2" customHeight="1" spans="1:9" x14ac:dyDescent="0.25">
      <c r="A40" s="9"/>
      <c r="B40" s="10" t="s">
        <v>15</v>
      </c>
      <c r="C40" s="14">
        <v>901</v>
      </c>
      <c r="D40" s="11">
        <v>1556</v>
      </c>
      <c r="E40" s="11"/>
      <c r="F40" s="11"/>
      <c r="G40" s="11"/>
      <c r="H40" s="11"/>
      <c r="I40" s="25" t="s">
        <v>31</v>
      </c>
    </row>
    <row r="41" ht="13.2" customHeight="1" spans="1:9" x14ac:dyDescent="0.25">
      <c r="A41" s="9"/>
      <c r="B41" s="13" t="s">
        <v>16</v>
      </c>
      <c r="C41" s="14"/>
      <c r="D41" s="14"/>
      <c r="E41" s="14"/>
      <c r="F41" s="14"/>
      <c r="G41" s="14">
        <v>1165</v>
      </c>
      <c r="H41" s="14"/>
      <c r="I41" s="22" t="s">
        <v>27</v>
      </c>
    </row>
    <row r="42" ht="13.2" customHeight="1" spans="1:9" x14ac:dyDescent="0.25">
      <c r="A42" s="9"/>
      <c r="B42" s="13" t="s">
        <v>18</v>
      </c>
      <c r="C42" s="14"/>
      <c r="D42" s="14">
        <v>1495</v>
      </c>
      <c r="E42" s="14">
        <v>1427</v>
      </c>
      <c r="F42" s="14"/>
      <c r="G42" s="14"/>
      <c r="H42" s="14"/>
      <c r="I42" s="22" t="s">
        <v>32</v>
      </c>
    </row>
    <row r="43" ht="13.2" customHeight="1" spans="1:9" x14ac:dyDescent="0.25">
      <c r="A43" s="9"/>
      <c r="B43" s="13" t="s">
        <v>19</v>
      </c>
      <c r="C43" s="14"/>
      <c r="D43" s="14"/>
      <c r="E43" s="14"/>
      <c r="F43" s="14"/>
      <c r="G43" s="14">
        <v>1165</v>
      </c>
      <c r="H43" s="14"/>
      <c r="I43" s="22" t="s">
        <v>27</v>
      </c>
    </row>
    <row r="44" ht="13.2" customHeight="1" spans="1:9" x14ac:dyDescent="0.25">
      <c r="A44" s="9"/>
      <c r="B44" s="13" t="s">
        <v>20</v>
      </c>
      <c r="C44" s="14"/>
      <c r="D44" s="14">
        <v>1338</v>
      </c>
      <c r="E44" s="14">
        <v>1277</v>
      </c>
      <c r="F44" s="14"/>
      <c r="G44" s="14"/>
      <c r="H44" s="14"/>
      <c r="I44" s="22" t="s">
        <v>32</v>
      </c>
    </row>
    <row r="45" ht="13.2" customHeight="1" spans="1:9" x14ac:dyDescent="0.25">
      <c r="A45" s="9"/>
      <c r="B45" s="13" t="s">
        <v>22</v>
      </c>
      <c r="C45" s="14"/>
      <c r="D45" s="14"/>
      <c r="E45" s="14"/>
      <c r="F45" s="14"/>
      <c r="G45" s="14">
        <v>1165</v>
      </c>
      <c r="H45" s="14"/>
      <c r="I45" s="22" t="s">
        <v>27</v>
      </c>
    </row>
    <row r="46" ht="13.2" customHeight="1" spans="1:9" x14ac:dyDescent="0.25">
      <c r="A46" s="9"/>
      <c r="B46" s="13" t="s">
        <v>23</v>
      </c>
      <c r="C46" s="14"/>
      <c r="D46" s="14">
        <v>1253</v>
      </c>
      <c r="E46" s="14"/>
      <c r="F46" s="14"/>
      <c r="G46" s="14"/>
      <c r="H46" s="14"/>
      <c r="I46" s="22" t="s">
        <v>32</v>
      </c>
    </row>
    <row r="47" ht="13.2" customHeight="1" spans="1:9" x14ac:dyDescent="0.25">
      <c r="A47" s="16"/>
      <c r="B47" s="17" t="s">
        <v>24</v>
      </c>
      <c r="C47" s="18"/>
      <c r="D47" s="18"/>
      <c r="E47" s="18"/>
      <c r="F47" s="18"/>
      <c r="G47" s="18"/>
      <c r="H47" s="18"/>
      <c r="I47" s="22"/>
    </row>
    <row r="48" ht="13.2" customHeight="1" spans="1:9" x14ac:dyDescent="0.25">
      <c r="A48" s="26" t="s">
        <v>33</v>
      </c>
      <c r="B48" s="6"/>
      <c r="C48" s="7"/>
      <c r="D48" s="7"/>
      <c r="E48" s="7"/>
      <c r="F48" s="7"/>
      <c r="G48" s="27"/>
      <c r="H48" s="7"/>
      <c r="I48" s="20"/>
    </row>
    <row r="49" ht="13.2" customHeight="1" spans="1:9" x14ac:dyDescent="0.25">
      <c r="A49" s="9"/>
      <c r="B49" s="10"/>
      <c r="C49" s="11"/>
      <c r="D49" s="11"/>
      <c r="E49" s="11"/>
      <c r="F49" s="11"/>
      <c r="G49" s="11"/>
      <c r="H49" s="11"/>
      <c r="I49" s="25"/>
    </row>
    <row r="50" ht="13.2" customHeight="1" spans="1:9" x14ac:dyDescent="0.25">
      <c r="A50" s="9"/>
      <c r="B50" s="13"/>
      <c r="C50" s="14"/>
      <c r="D50" s="14"/>
      <c r="E50" s="14"/>
      <c r="F50" s="14"/>
      <c r="G50" s="14"/>
      <c r="H50" s="14"/>
      <c r="I50" s="22"/>
    </row>
    <row r="51" ht="13.2" customHeight="1" spans="1:9" x14ac:dyDescent="0.25">
      <c r="A51" s="9"/>
      <c r="B51" s="13"/>
      <c r="C51" s="14"/>
      <c r="D51" s="14"/>
      <c r="E51" s="14"/>
      <c r="F51" s="14"/>
      <c r="G51" s="14"/>
      <c r="H51" s="14"/>
      <c r="I51" s="22"/>
    </row>
    <row r="52" ht="13.2" customHeight="1" spans="1:9" x14ac:dyDescent="0.25">
      <c r="A52" s="9"/>
      <c r="B52" s="13"/>
      <c r="C52" s="14"/>
      <c r="D52" s="14"/>
      <c r="E52" s="14"/>
      <c r="F52" s="14"/>
      <c r="G52" s="14"/>
      <c r="H52" s="14"/>
      <c r="I52" s="22"/>
    </row>
    <row r="53" ht="13.2" customHeight="1" spans="1:9" x14ac:dyDescent="0.25">
      <c r="A53" s="9"/>
      <c r="B53" s="13"/>
      <c r="C53" s="14"/>
      <c r="D53" s="14"/>
      <c r="E53" s="14"/>
      <c r="F53" s="14"/>
      <c r="G53" s="14"/>
      <c r="H53" s="14"/>
      <c r="I53" s="22"/>
    </row>
    <row r="54" ht="13.2" customHeight="1" spans="1:9" x14ac:dyDescent="0.25">
      <c r="A54" s="9"/>
      <c r="B54" s="13"/>
      <c r="C54" s="14"/>
      <c r="D54" s="14"/>
      <c r="E54" s="14"/>
      <c r="F54" s="14"/>
      <c r="G54" s="14"/>
      <c r="H54" s="14"/>
      <c r="I54" s="22"/>
    </row>
    <row r="55" ht="13.2" customHeight="1" spans="1:9" x14ac:dyDescent="0.25">
      <c r="A55" s="9"/>
      <c r="B55" s="13"/>
      <c r="C55" s="14"/>
      <c r="D55" s="14"/>
      <c r="E55" s="14"/>
      <c r="F55" s="14"/>
      <c r="G55" s="14"/>
      <c r="H55" s="14"/>
      <c r="I55" s="22"/>
    </row>
    <row r="56" ht="13.2" customHeight="1" spans="1:9" x14ac:dyDescent="0.25">
      <c r="A56" s="16"/>
      <c r="B56" s="17"/>
      <c r="C56" s="18"/>
      <c r="D56" s="18"/>
      <c r="E56" s="18"/>
      <c r="F56" s="18"/>
      <c r="G56" s="18"/>
      <c r="H56" s="18"/>
      <c r="I56" s="22"/>
    </row>
    <row r="57" ht="13.2" customHeight="1" spans="1:9" x14ac:dyDescent="0.25">
      <c r="A57" s="26" t="s">
        <v>34</v>
      </c>
      <c r="B57" s="6"/>
      <c r="C57" s="14"/>
      <c r="D57" s="7"/>
      <c r="E57" s="7"/>
      <c r="F57" s="7"/>
      <c r="G57" s="7"/>
      <c r="H57" s="7"/>
      <c r="I57" s="20"/>
    </row>
    <row r="58" ht="13.2" customHeight="1" spans="1:9" x14ac:dyDescent="0.25">
      <c r="A58" s="9"/>
      <c r="B58" s="10"/>
      <c r="C58" s="11"/>
      <c r="D58" s="11"/>
      <c r="E58" s="11"/>
      <c r="F58" s="11"/>
      <c r="G58" s="11"/>
      <c r="H58" s="11"/>
      <c r="I58" s="25"/>
    </row>
    <row r="59" ht="13.2" customHeight="1" spans="1:9" x14ac:dyDescent="0.25">
      <c r="A59" s="9"/>
      <c r="B59" s="13"/>
      <c r="C59" s="14"/>
      <c r="D59" s="14"/>
      <c r="E59" s="14"/>
      <c r="F59" s="14"/>
      <c r="G59" s="14"/>
      <c r="H59" s="14"/>
      <c r="I59" s="22"/>
    </row>
    <row r="60" ht="13.2" customHeight="1" spans="1:9" x14ac:dyDescent="0.25">
      <c r="A60" s="9"/>
      <c r="B60" s="13"/>
      <c r="C60" s="14"/>
      <c r="D60" s="14"/>
      <c r="E60" s="14"/>
      <c r="F60" s="14"/>
      <c r="G60" s="14"/>
      <c r="H60" s="14"/>
      <c r="I60" s="22"/>
    </row>
    <row r="61" ht="13.2" customHeight="1" spans="1:9" x14ac:dyDescent="0.25">
      <c r="A61" s="9"/>
      <c r="B61" s="13"/>
      <c r="C61" s="14"/>
      <c r="D61" s="14"/>
      <c r="E61" s="14"/>
      <c r="F61" s="14"/>
      <c r="G61" s="14"/>
      <c r="H61" s="14"/>
      <c r="I61" s="22"/>
    </row>
    <row r="62" ht="13.2" customHeight="1" spans="1:9" x14ac:dyDescent="0.25">
      <c r="A62" s="9"/>
      <c r="B62" s="13"/>
      <c r="C62" s="14"/>
      <c r="D62" s="14"/>
      <c r="E62" s="14"/>
      <c r="F62" s="14"/>
      <c r="G62" s="14"/>
      <c r="H62" s="14"/>
      <c r="I62" s="22"/>
    </row>
    <row r="63" ht="13.2" customHeight="1" spans="1:9" x14ac:dyDescent="0.25">
      <c r="A63" s="9"/>
      <c r="B63" s="13"/>
      <c r="C63" s="14"/>
      <c r="D63" s="14"/>
      <c r="E63" s="14"/>
      <c r="F63" s="14"/>
      <c r="G63" s="14"/>
      <c r="H63" s="14"/>
      <c r="I63" s="22"/>
    </row>
    <row r="64" ht="13.2" customHeight="1" spans="1:9" x14ac:dyDescent="0.25">
      <c r="A64" s="9"/>
      <c r="B64" s="13"/>
      <c r="C64" s="14"/>
      <c r="D64" s="14"/>
      <c r="E64" s="14"/>
      <c r="F64" s="14"/>
      <c r="G64" s="14"/>
      <c r="H64" s="14"/>
      <c r="I64" s="22"/>
    </row>
    <row r="65" ht="13.2" customHeight="1" spans="1:9" x14ac:dyDescent="0.25">
      <c r="A65" s="16"/>
      <c r="B65" s="17"/>
      <c r="C65" s="18"/>
      <c r="D65" s="18"/>
      <c r="E65" s="18"/>
      <c r="F65" s="18"/>
      <c r="G65" s="18"/>
      <c r="H65" s="18"/>
      <c r="I65" s="22"/>
    </row>
    <row r="66" ht="13.2" customHeight="1" spans="1:9" x14ac:dyDescent="0.25">
      <c r="A66" s="5" t="s">
        <v>35</v>
      </c>
      <c r="B66" s="6" t="s">
        <v>12</v>
      </c>
      <c r="C66" s="7">
        <v>1329</v>
      </c>
      <c r="D66" s="7"/>
      <c r="E66" s="7"/>
      <c r="F66" s="7"/>
      <c r="G66" s="7">
        <v>1220</v>
      </c>
      <c r="H66" s="7"/>
      <c r="I66" s="20" t="s">
        <v>36</v>
      </c>
    </row>
    <row r="67" ht="13.2" customHeight="1" spans="1:9" x14ac:dyDescent="0.25">
      <c r="A67" s="9"/>
      <c r="B67" s="10" t="s">
        <v>15</v>
      </c>
      <c r="C67" s="11">
        <v>954</v>
      </c>
      <c r="D67" s="11" t="s">
        <v>37</v>
      </c>
      <c r="E67" s="11"/>
      <c r="F67" s="11"/>
      <c r="G67" s="11"/>
      <c r="H67" s="11"/>
      <c r="I67" s="25" t="s">
        <v>36</v>
      </c>
    </row>
    <row r="68" ht="13.2" customHeight="1" spans="1:9" x14ac:dyDescent="0.25">
      <c r="A68" s="9"/>
      <c r="B68" s="13" t="s">
        <v>16</v>
      </c>
      <c r="C68" s="14"/>
      <c r="D68" s="14"/>
      <c r="E68" s="14"/>
      <c r="F68" s="14"/>
      <c r="G68" s="14">
        <v>1220</v>
      </c>
      <c r="H68" s="14"/>
      <c r="I68" s="22" t="s">
        <v>17</v>
      </c>
    </row>
    <row r="69" ht="13.2" customHeight="1" spans="1:9" x14ac:dyDescent="0.25">
      <c r="A69" s="9"/>
      <c r="B69" s="13" t="s">
        <v>18</v>
      </c>
      <c r="C69" s="14"/>
      <c r="D69" s="14">
        <v>1510</v>
      </c>
      <c r="E69" s="14" t="s">
        <v>38</v>
      </c>
      <c r="F69" s="14"/>
      <c r="G69" s="14"/>
      <c r="H69" s="14"/>
      <c r="I69" s="22" t="s">
        <v>21</v>
      </c>
    </row>
    <row r="70" ht="13.2" customHeight="1" spans="1:9" x14ac:dyDescent="0.25">
      <c r="A70" s="9"/>
      <c r="B70" s="13" t="s">
        <v>19</v>
      </c>
      <c r="C70" s="14"/>
      <c r="D70" s="14"/>
      <c r="E70" s="14"/>
      <c r="F70" s="14"/>
      <c r="G70" s="14">
        <v>1220</v>
      </c>
      <c r="H70" s="14"/>
      <c r="I70" s="22" t="s">
        <v>17</v>
      </c>
    </row>
    <row r="71" ht="13.2" customHeight="1" spans="1:9" x14ac:dyDescent="0.25">
      <c r="A71" s="9"/>
      <c r="B71" s="13" t="s">
        <v>20</v>
      </c>
      <c r="C71" s="14"/>
      <c r="D71" s="14">
        <v>1353</v>
      </c>
      <c r="E71" s="14" t="s">
        <v>39</v>
      </c>
      <c r="F71" s="14"/>
      <c r="G71" s="14"/>
      <c r="H71" s="14"/>
      <c r="I71" s="22" t="s">
        <v>21</v>
      </c>
    </row>
    <row r="72" ht="13.2" customHeight="1" spans="1:9" x14ac:dyDescent="0.25">
      <c r="A72" s="9"/>
      <c r="B72" s="13" t="s">
        <v>22</v>
      </c>
      <c r="C72" s="14"/>
      <c r="D72" s="14"/>
      <c r="E72" s="14"/>
      <c r="F72" s="14"/>
      <c r="G72" s="14">
        <v>1220</v>
      </c>
      <c r="H72" s="14"/>
      <c r="I72" s="22" t="s">
        <v>17</v>
      </c>
    </row>
    <row r="73" ht="13.2" customHeight="1" spans="1:9" x14ac:dyDescent="0.25">
      <c r="A73" s="9"/>
      <c r="B73" s="13" t="s">
        <v>23</v>
      </c>
      <c r="C73" s="14"/>
      <c r="D73" s="14">
        <v>1268</v>
      </c>
      <c r="E73" s="14"/>
      <c r="F73" s="14"/>
      <c r="G73" s="14"/>
      <c r="H73" s="14"/>
      <c r="I73" s="22" t="s">
        <v>21</v>
      </c>
    </row>
    <row r="74" ht="13.2" customHeight="1" spans="1:9" x14ac:dyDescent="0.25">
      <c r="A74" s="16"/>
      <c r="B74" s="17" t="s">
        <v>24</v>
      </c>
      <c r="C74" s="18"/>
      <c r="D74" s="18"/>
      <c r="E74" s="18"/>
      <c r="F74" s="18"/>
      <c r="G74" s="18"/>
      <c r="H74" s="18"/>
      <c r="I74" s="22"/>
    </row>
    <row r="75" ht="13.2" customHeight="1" spans="1:9" x14ac:dyDescent="0.25">
      <c r="A75" s="28" t="s">
        <v>40</v>
      </c>
      <c r="B75" s="6" t="s">
        <v>12</v>
      </c>
      <c r="C75" s="7">
        <v>1287</v>
      </c>
      <c r="D75" s="7"/>
      <c r="E75" s="7"/>
      <c r="F75" s="7"/>
      <c r="G75" s="7"/>
      <c r="H75" s="7"/>
      <c r="I75" s="20" t="s">
        <v>41</v>
      </c>
    </row>
    <row r="76" ht="13.2" customHeight="1" spans="1:9" x14ac:dyDescent="0.25">
      <c r="A76" s="29"/>
      <c r="B76" s="10" t="s">
        <v>15</v>
      </c>
      <c r="C76" s="11">
        <v>912</v>
      </c>
      <c r="D76" s="11">
        <v>1477</v>
      </c>
      <c r="E76" s="11"/>
      <c r="F76" s="11"/>
      <c r="G76" s="11"/>
      <c r="H76" s="11"/>
      <c r="I76" s="25" t="s">
        <v>41</v>
      </c>
    </row>
    <row r="77" ht="13.2" customHeight="1" spans="1:9" x14ac:dyDescent="0.25">
      <c r="A77" s="29"/>
      <c r="B77" s="13" t="s">
        <v>16</v>
      </c>
      <c r="C77" s="14"/>
      <c r="D77" s="14"/>
      <c r="E77" s="14"/>
      <c r="F77" s="14"/>
      <c r="G77" s="14"/>
      <c r="H77" s="14"/>
      <c r="I77" s="22"/>
    </row>
    <row r="78" ht="13.2" customHeight="1" spans="1:9" x14ac:dyDescent="0.25">
      <c r="A78" s="29"/>
      <c r="B78" s="13" t="s">
        <v>18</v>
      </c>
      <c r="C78" s="14">
        <v>912</v>
      </c>
      <c r="D78" s="14">
        <v>1416</v>
      </c>
      <c r="E78" s="14"/>
      <c r="F78" s="14"/>
      <c r="G78" s="14"/>
      <c r="H78" s="14"/>
      <c r="I78" s="22" t="s">
        <v>41</v>
      </c>
    </row>
    <row r="79" ht="13.2" customHeight="1" spans="1:9" x14ac:dyDescent="0.25">
      <c r="A79" s="29"/>
      <c r="B79" s="13" t="s">
        <v>19</v>
      </c>
      <c r="C79" s="14"/>
      <c r="D79" s="14"/>
      <c r="E79" s="14"/>
      <c r="F79" s="14"/>
      <c r="G79" s="14"/>
      <c r="H79" s="14"/>
      <c r="I79" s="22"/>
    </row>
    <row r="80" ht="13.2" customHeight="1" spans="1:9" x14ac:dyDescent="0.25">
      <c r="A80" s="29"/>
      <c r="B80" s="13" t="s">
        <v>20</v>
      </c>
      <c r="C80" s="14"/>
      <c r="D80" s="14">
        <v>1259</v>
      </c>
      <c r="E80" s="14"/>
      <c r="F80" s="14"/>
      <c r="G80" s="14"/>
      <c r="H80" s="14"/>
      <c r="I80" s="22" t="s">
        <v>21</v>
      </c>
    </row>
    <row r="81" ht="13.2" customHeight="1" spans="1:9" x14ac:dyDescent="0.25">
      <c r="A81" s="29"/>
      <c r="B81" s="13" t="s">
        <v>22</v>
      </c>
      <c r="C81" s="14"/>
      <c r="D81" s="14"/>
      <c r="E81" s="14"/>
      <c r="F81" s="14"/>
      <c r="G81" s="14"/>
      <c r="H81" s="14"/>
      <c r="I81" s="22"/>
    </row>
    <row r="82" ht="13.2" customHeight="1" spans="1:9" x14ac:dyDescent="0.25">
      <c r="A82" s="29"/>
      <c r="B82" s="13" t="s">
        <v>23</v>
      </c>
      <c r="C82" s="14"/>
      <c r="D82" s="14">
        <v>1174</v>
      </c>
      <c r="E82" s="14"/>
      <c r="F82" s="14"/>
      <c r="G82" s="14"/>
      <c r="H82" s="14"/>
      <c r="I82" s="22" t="s">
        <v>21</v>
      </c>
    </row>
    <row r="83" ht="13.2" customHeight="1" spans="1:9" x14ac:dyDescent="0.25">
      <c r="A83" s="30"/>
      <c r="B83" s="17" t="s">
        <v>24</v>
      </c>
      <c r="C83" s="18"/>
      <c r="D83" s="18"/>
      <c r="E83" s="18"/>
      <c r="F83" s="18"/>
      <c r="G83" s="18"/>
      <c r="H83" s="18"/>
      <c r="I83" s="22"/>
    </row>
    <row r="84" ht="13.2" customHeight="1" spans="1:9" x14ac:dyDescent="0.25">
      <c r="A84" s="28" t="s">
        <v>42</v>
      </c>
      <c r="B84" s="6" t="s">
        <v>12</v>
      </c>
      <c r="C84" s="31">
        <v>1263</v>
      </c>
      <c r="D84" s="11"/>
      <c r="E84" s="7"/>
      <c r="F84" s="7"/>
      <c r="G84" s="7" t="s">
        <v>43</v>
      </c>
      <c r="H84" s="7"/>
      <c r="I84" s="20" t="s">
        <v>14</v>
      </c>
    </row>
    <row r="85" ht="13.2" customHeight="1" spans="1:9" x14ac:dyDescent="0.25">
      <c r="A85" s="29"/>
      <c r="B85" s="10" t="s">
        <v>15</v>
      </c>
      <c r="C85" s="11">
        <v>888</v>
      </c>
      <c r="D85" s="14">
        <v>1517</v>
      </c>
      <c r="E85" s="11" t="s">
        <v>44</v>
      </c>
      <c r="F85" s="11"/>
      <c r="G85" s="11"/>
      <c r="H85" s="11"/>
      <c r="I85" s="25" t="s">
        <v>45</v>
      </c>
    </row>
    <row r="86" ht="13.2" customHeight="1" spans="1:9" x14ac:dyDescent="0.25">
      <c r="A86" s="29"/>
      <c r="B86" s="13" t="s">
        <v>16</v>
      </c>
      <c r="C86" s="14"/>
      <c r="D86" s="14"/>
      <c r="E86" s="14"/>
      <c r="F86" s="14"/>
      <c r="G86" s="14">
        <v>1118</v>
      </c>
      <c r="H86" s="14"/>
      <c r="I86" s="22" t="s">
        <v>17</v>
      </c>
    </row>
    <row r="87" ht="13.2" customHeight="1" spans="1:9" x14ac:dyDescent="0.25">
      <c r="A87" s="29"/>
      <c r="B87" s="13" t="s">
        <v>18</v>
      </c>
      <c r="C87" s="14"/>
      <c r="D87" s="14">
        <v>1456</v>
      </c>
      <c r="E87" s="14" t="s">
        <v>46</v>
      </c>
      <c r="F87" s="14"/>
      <c r="G87" s="14"/>
      <c r="H87" s="14"/>
      <c r="I87" s="22" t="s">
        <v>47</v>
      </c>
    </row>
    <row r="88" ht="13.2" customHeight="1" spans="1:9" x14ac:dyDescent="0.25">
      <c r="A88" s="29"/>
      <c r="B88" s="13" t="s">
        <v>19</v>
      </c>
      <c r="C88" s="14"/>
      <c r="D88" s="14"/>
      <c r="E88" s="14">
        <v>1488</v>
      </c>
      <c r="F88" s="14"/>
      <c r="G88" s="14" t="s">
        <v>43</v>
      </c>
      <c r="H88" s="14"/>
      <c r="I88" s="22" t="s">
        <v>48</v>
      </c>
    </row>
    <row r="89" ht="13.2" customHeight="1" spans="1:9" x14ac:dyDescent="0.25">
      <c r="A89" s="29"/>
      <c r="B89" s="13" t="s">
        <v>20</v>
      </c>
      <c r="C89" s="14"/>
      <c r="D89" s="14">
        <v>1299</v>
      </c>
      <c r="E89" s="14" t="s">
        <v>49</v>
      </c>
      <c r="F89" s="14"/>
      <c r="G89" s="14"/>
      <c r="H89" s="14"/>
      <c r="I89" s="22" t="s">
        <v>47</v>
      </c>
    </row>
    <row r="90" ht="13.2" customHeight="1" spans="1:9" x14ac:dyDescent="0.25">
      <c r="A90" s="29"/>
      <c r="B90" s="13" t="s">
        <v>22</v>
      </c>
      <c r="C90" s="14"/>
      <c r="D90" s="14"/>
      <c r="E90" s="14"/>
      <c r="F90" s="14"/>
      <c r="G90" s="14">
        <v>1118</v>
      </c>
      <c r="H90" s="14"/>
      <c r="I90" s="22" t="s">
        <v>17</v>
      </c>
    </row>
    <row r="91" ht="13.2" customHeight="1" spans="1:9" x14ac:dyDescent="0.25">
      <c r="A91" s="29"/>
      <c r="B91" s="13" t="s">
        <v>23</v>
      </c>
      <c r="C91" s="14"/>
      <c r="D91" s="14">
        <v>1214</v>
      </c>
      <c r="E91" s="14"/>
      <c r="F91" s="14"/>
      <c r="G91" s="14"/>
      <c r="H91" s="14"/>
      <c r="I91" s="22" t="s">
        <v>47</v>
      </c>
    </row>
    <row r="92" ht="13.2" customHeight="1" spans="1:9" x14ac:dyDescent="0.25">
      <c r="A92" s="30"/>
      <c r="B92" s="17" t="s">
        <v>24</v>
      </c>
      <c r="C92" s="18"/>
      <c r="D92" s="18"/>
      <c r="E92" s="18"/>
      <c r="F92" s="18"/>
      <c r="G92" s="18"/>
      <c r="H92" s="18"/>
      <c r="I92" s="32"/>
    </row>
    <row r="93" ht="13.2" customHeight="1" spans="1:9" x14ac:dyDescent="0.25">
      <c r="A93" s="33" t="s">
        <v>50</v>
      </c>
      <c r="B93" s="6" t="s">
        <v>12</v>
      </c>
      <c r="C93" s="31">
        <v>1427</v>
      </c>
      <c r="D93" s="7"/>
      <c r="E93" s="7"/>
      <c r="F93" s="7"/>
      <c r="G93" s="7" t="s">
        <v>51</v>
      </c>
      <c r="H93" s="7"/>
      <c r="I93" s="20" t="s">
        <v>52</v>
      </c>
    </row>
    <row r="94" ht="13.2" customHeight="1" spans="1:9" x14ac:dyDescent="0.25">
      <c r="A94" s="9"/>
      <c r="B94" s="10" t="s">
        <v>15</v>
      </c>
      <c r="C94" s="11">
        <v>997</v>
      </c>
      <c r="D94" s="11"/>
      <c r="E94" s="11"/>
      <c r="F94" s="11"/>
      <c r="G94" s="11"/>
      <c r="H94" s="11"/>
      <c r="I94" s="25" t="s">
        <v>52</v>
      </c>
    </row>
    <row r="95" ht="13.2" customHeight="1" spans="1:9" x14ac:dyDescent="0.25">
      <c r="A95" s="9"/>
      <c r="B95" s="13" t="s">
        <v>16</v>
      </c>
      <c r="C95" s="14"/>
      <c r="D95" s="14"/>
      <c r="E95" s="14"/>
      <c r="F95" s="14"/>
      <c r="G95" s="14">
        <v>1283</v>
      </c>
      <c r="H95" s="14"/>
      <c r="I95" s="22" t="s">
        <v>17</v>
      </c>
    </row>
    <row r="96" ht="13.2" customHeight="1" spans="1:9" x14ac:dyDescent="0.25">
      <c r="A96" s="9"/>
      <c r="B96" s="13" t="s">
        <v>18</v>
      </c>
      <c r="C96" s="14">
        <v>997</v>
      </c>
      <c r="D96" s="14"/>
      <c r="E96" s="14"/>
      <c r="F96" s="14"/>
      <c r="G96" s="14"/>
      <c r="H96" s="14"/>
      <c r="I96" s="22" t="s">
        <v>52</v>
      </c>
    </row>
    <row r="97" ht="13.2" customHeight="1" spans="1:9" x14ac:dyDescent="0.25">
      <c r="A97" s="9"/>
      <c r="B97" s="13" t="s">
        <v>19</v>
      </c>
      <c r="C97" s="14"/>
      <c r="D97" s="14"/>
      <c r="E97" s="14"/>
      <c r="F97" s="14"/>
      <c r="G97" s="14">
        <v>1283</v>
      </c>
      <c r="H97" s="14"/>
      <c r="I97" s="22" t="s">
        <v>17</v>
      </c>
    </row>
    <row r="98" ht="13.2" customHeight="1" spans="1:9" x14ac:dyDescent="0.25">
      <c r="A98" s="9"/>
      <c r="B98" s="13" t="s">
        <v>20</v>
      </c>
      <c r="C98" s="14"/>
      <c r="D98" s="14"/>
      <c r="E98" s="14"/>
      <c r="F98" s="14"/>
      <c r="G98" s="14"/>
      <c r="H98" s="14"/>
      <c r="I98" s="22"/>
    </row>
    <row r="99" ht="13.2" customHeight="1" spans="1:9" x14ac:dyDescent="0.25">
      <c r="A99" s="9"/>
      <c r="B99" s="13" t="s">
        <v>22</v>
      </c>
      <c r="C99" s="14"/>
      <c r="D99" s="14"/>
      <c r="E99" s="14"/>
      <c r="F99" s="14"/>
      <c r="G99" s="14">
        <v>1283</v>
      </c>
      <c r="H99" s="14"/>
      <c r="I99" s="22" t="s">
        <v>17</v>
      </c>
    </row>
    <row r="100" ht="13.2" customHeight="1" spans="1:9" x14ac:dyDescent="0.25">
      <c r="A100" s="9"/>
      <c r="B100" s="13" t="s">
        <v>23</v>
      </c>
      <c r="C100" s="14"/>
      <c r="D100" s="14"/>
      <c r="E100" s="14"/>
      <c r="F100" s="14"/>
      <c r="G100" s="14"/>
      <c r="H100" s="14"/>
      <c r="I100" s="22"/>
    </row>
    <row r="101" ht="13.2" customHeight="1" spans="1:9" x14ac:dyDescent="0.25">
      <c r="A101" s="16"/>
      <c r="B101" s="17" t="s">
        <v>24</v>
      </c>
      <c r="C101" s="18"/>
      <c r="D101" s="18"/>
      <c r="E101" s="18"/>
      <c r="F101" s="18"/>
      <c r="G101" s="18"/>
      <c r="H101" s="18"/>
      <c r="I101" s="22"/>
    </row>
    <row r="102" ht="13.2" customHeight="1" spans="1:10" x14ac:dyDescent="0.25">
      <c r="A102" s="33" t="s">
        <v>53</v>
      </c>
      <c r="B102" s="6"/>
      <c r="C102" s="7"/>
      <c r="D102" s="7"/>
      <c r="E102" s="7"/>
      <c r="F102" s="7"/>
      <c r="G102" s="7"/>
      <c r="H102" s="7"/>
      <c r="I102" s="20"/>
      <c r="J102" s="34"/>
    </row>
    <row r="103" ht="13.2" customHeight="1" spans="1:10" x14ac:dyDescent="0.25">
      <c r="A103" s="9"/>
      <c r="B103" s="10"/>
      <c r="C103" s="11"/>
      <c r="D103" s="11"/>
      <c r="E103" s="11"/>
      <c r="F103" s="11"/>
      <c r="G103" s="11"/>
      <c r="H103" s="11"/>
      <c r="I103" s="25"/>
      <c r="J103" s="34"/>
    </row>
    <row r="104" ht="13.2" customHeight="1" spans="1:10" x14ac:dyDescent="0.25">
      <c r="A104" s="9"/>
      <c r="B104" s="13"/>
      <c r="C104" s="14"/>
      <c r="D104" s="14"/>
      <c r="E104" s="14"/>
      <c r="F104" s="14"/>
      <c r="G104" s="14"/>
      <c r="H104" s="14"/>
      <c r="I104" s="22"/>
      <c r="J104" s="34"/>
    </row>
    <row r="105" ht="13.2" customHeight="1" spans="1:10" x14ac:dyDescent="0.25">
      <c r="A105" s="9"/>
      <c r="B105" s="13"/>
      <c r="C105" s="14"/>
      <c r="D105" s="14"/>
      <c r="E105" s="14"/>
      <c r="F105" s="14"/>
      <c r="G105" s="14"/>
      <c r="H105" s="14"/>
      <c r="I105" s="22"/>
      <c r="J105" s="34"/>
    </row>
    <row r="106" ht="13.2" customHeight="1" spans="1:10" x14ac:dyDescent="0.25">
      <c r="A106" s="9"/>
      <c r="B106" s="13"/>
      <c r="C106" s="14"/>
      <c r="D106" s="14"/>
      <c r="E106" s="14"/>
      <c r="F106" s="14"/>
      <c r="G106" s="14"/>
      <c r="H106" s="14"/>
      <c r="I106" s="22"/>
      <c r="J106" s="34"/>
    </row>
    <row r="107" ht="13.2" customHeight="1" spans="1:10" x14ac:dyDescent="0.25">
      <c r="A107" s="9"/>
      <c r="B107" s="13"/>
      <c r="C107" s="14"/>
      <c r="D107" s="14"/>
      <c r="E107" s="14"/>
      <c r="F107" s="14"/>
      <c r="G107" s="14"/>
      <c r="H107" s="14"/>
      <c r="I107" s="22"/>
      <c r="J107" s="34"/>
    </row>
    <row r="108" ht="13.2" customHeight="1" spans="1:10" x14ac:dyDescent="0.25">
      <c r="A108" s="9"/>
      <c r="B108" s="13"/>
      <c r="C108" s="14"/>
      <c r="D108" s="14"/>
      <c r="E108" s="14"/>
      <c r="F108" s="14"/>
      <c r="G108" s="14"/>
      <c r="H108" s="14"/>
      <c r="I108" s="22"/>
      <c r="J108" s="34"/>
    </row>
    <row r="109" ht="13.2" customHeight="1" spans="1:10" x14ac:dyDescent="0.25">
      <c r="A109" s="9"/>
      <c r="B109" s="13"/>
      <c r="C109" s="14"/>
      <c r="D109" s="14"/>
      <c r="E109" s="14"/>
      <c r="F109" s="14"/>
      <c r="G109" s="14"/>
      <c r="H109" s="14"/>
      <c r="I109" s="22"/>
      <c r="J109" s="34"/>
    </row>
    <row r="110" ht="13.2" customHeight="1" spans="1:10" x14ac:dyDescent="0.25">
      <c r="A110" s="16"/>
      <c r="B110" s="17"/>
      <c r="C110" s="18"/>
      <c r="D110" s="18"/>
      <c r="E110" s="18"/>
      <c r="F110" s="18"/>
      <c r="G110" s="18"/>
      <c r="H110" s="18"/>
      <c r="I110" s="22"/>
      <c r="J110" s="34"/>
    </row>
    <row r="111" ht="13.2" customHeight="1" spans="1:10" x14ac:dyDescent="0.25">
      <c r="A111" s="33" t="s">
        <v>54</v>
      </c>
      <c r="B111" s="6" t="s">
        <v>12</v>
      </c>
      <c r="C111" s="7">
        <v>1544</v>
      </c>
      <c r="D111" s="7"/>
      <c r="E111" s="7"/>
      <c r="F111" s="7"/>
      <c r="G111" s="7"/>
      <c r="H111" s="7"/>
      <c r="I111" s="20" t="s">
        <v>14</v>
      </c>
      <c r="J111" s="34"/>
    </row>
    <row r="112" ht="13.2" customHeight="1" spans="1:10" x14ac:dyDescent="0.25">
      <c r="A112" s="9"/>
      <c r="B112" s="10" t="s">
        <v>15</v>
      </c>
      <c r="C112" s="11">
        <v>1169</v>
      </c>
      <c r="D112" s="11"/>
      <c r="E112" s="11"/>
      <c r="F112" s="11"/>
      <c r="G112" s="11"/>
      <c r="H112" s="11"/>
      <c r="I112" s="25" t="s">
        <v>14</v>
      </c>
      <c r="J112" s="34"/>
    </row>
    <row r="113" ht="13.2" customHeight="1" spans="1:10" x14ac:dyDescent="0.25">
      <c r="A113" s="9"/>
      <c r="B113" s="13" t="s">
        <v>16</v>
      </c>
      <c r="C113" s="14"/>
      <c r="D113" s="14"/>
      <c r="E113" s="14"/>
      <c r="F113" s="14"/>
      <c r="G113" s="14"/>
      <c r="H113" s="14"/>
      <c r="I113" s="22"/>
      <c r="J113" s="34"/>
    </row>
    <row r="114" ht="13.2" customHeight="1" spans="1:10" x14ac:dyDescent="0.25">
      <c r="A114" s="9"/>
      <c r="B114" s="13" t="s">
        <v>18</v>
      </c>
      <c r="C114" s="14"/>
      <c r="D114" s="14"/>
      <c r="E114" s="14"/>
      <c r="F114" s="14"/>
      <c r="G114" s="14"/>
      <c r="H114" s="14"/>
      <c r="I114" s="22"/>
      <c r="J114" s="34"/>
    </row>
    <row r="115" ht="13.2" customHeight="1" spans="1:10" x14ac:dyDescent="0.25">
      <c r="A115" s="9"/>
      <c r="B115" s="13" t="s">
        <v>19</v>
      </c>
      <c r="C115" s="14"/>
      <c r="D115" s="14"/>
      <c r="E115" s="14"/>
      <c r="F115" s="14"/>
      <c r="G115" s="14"/>
      <c r="H115" s="14"/>
      <c r="I115" s="22"/>
      <c r="J115" s="34"/>
    </row>
    <row r="116" ht="13.2" customHeight="1" spans="1:10" x14ac:dyDescent="0.25">
      <c r="A116" s="9"/>
      <c r="B116" s="13" t="s">
        <v>20</v>
      </c>
      <c r="C116" s="14"/>
      <c r="D116" s="14">
        <v>1589</v>
      </c>
      <c r="E116" s="14"/>
      <c r="F116" s="14"/>
      <c r="G116" s="14"/>
      <c r="H116" s="14"/>
      <c r="I116" s="22" t="s">
        <v>55</v>
      </c>
      <c r="J116" s="34"/>
    </row>
    <row r="117" ht="13.2" customHeight="1" spans="1:10" x14ac:dyDescent="0.25">
      <c r="A117" s="9"/>
      <c r="B117" s="13" t="s">
        <v>22</v>
      </c>
      <c r="C117" s="14"/>
      <c r="D117" s="14"/>
      <c r="E117" s="14"/>
      <c r="F117" s="14"/>
      <c r="G117" s="14"/>
      <c r="H117" s="14"/>
      <c r="I117" s="22"/>
      <c r="J117" s="34"/>
    </row>
    <row r="118" ht="13.2" customHeight="1" spans="1:10" x14ac:dyDescent="0.25">
      <c r="A118" s="9"/>
      <c r="B118" s="13" t="s">
        <v>23</v>
      </c>
      <c r="C118" s="14"/>
      <c r="D118" s="14">
        <v>1504</v>
      </c>
      <c r="E118" s="14"/>
      <c r="F118" s="14"/>
      <c r="G118" s="14"/>
      <c r="H118" s="14"/>
      <c r="I118" s="22" t="s">
        <v>55</v>
      </c>
      <c r="J118" s="34"/>
    </row>
    <row r="119" ht="13.2" customHeight="1" spans="1:10" x14ac:dyDescent="0.25">
      <c r="A119" s="16"/>
      <c r="B119" s="17" t="s">
        <v>24</v>
      </c>
      <c r="C119" s="18"/>
      <c r="D119" s="18"/>
      <c r="E119" s="18"/>
      <c r="F119" s="18"/>
      <c r="G119" s="18"/>
      <c r="H119" s="18"/>
      <c r="I119" s="22"/>
      <c r="J119" s="34"/>
    </row>
    <row r="120" ht="13.2" customHeight="1" spans="1:10" x14ac:dyDescent="0.25">
      <c r="A120" s="33" t="s">
        <v>56</v>
      </c>
      <c r="B120" s="6"/>
      <c r="C120" s="7"/>
      <c r="D120" s="7"/>
      <c r="E120" s="7"/>
      <c r="F120" s="7"/>
      <c r="G120" s="7"/>
      <c r="H120" s="7"/>
      <c r="I120" s="20"/>
      <c r="J120" s="34"/>
    </row>
    <row r="121" ht="13.2" customHeight="1" spans="1:10" x14ac:dyDescent="0.25">
      <c r="A121" s="9"/>
      <c r="B121" s="10"/>
      <c r="C121" s="11"/>
      <c r="D121" s="11"/>
      <c r="E121" s="11"/>
      <c r="F121" s="11"/>
      <c r="G121" s="11"/>
      <c r="H121" s="11"/>
      <c r="I121" s="25"/>
      <c r="J121" s="34"/>
    </row>
    <row r="122" ht="13.2" customHeight="1" spans="1:10" x14ac:dyDescent="0.25">
      <c r="A122" s="9"/>
      <c r="B122" s="13"/>
      <c r="C122" s="14"/>
      <c r="D122" s="14"/>
      <c r="E122" s="14"/>
      <c r="F122" s="14"/>
      <c r="G122" s="14"/>
      <c r="H122" s="14"/>
      <c r="I122" s="22"/>
      <c r="J122" s="34"/>
    </row>
    <row r="123" ht="13.2" customHeight="1" spans="1:10" x14ac:dyDescent="0.25">
      <c r="A123" s="9"/>
      <c r="B123" s="13"/>
      <c r="C123" s="14"/>
      <c r="D123" s="14"/>
      <c r="E123" s="14"/>
      <c r="F123" s="14"/>
      <c r="G123" s="14"/>
      <c r="H123" s="14"/>
      <c r="I123" s="22"/>
      <c r="J123" s="34"/>
    </row>
    <row r="124" ht="13.2" customHeight="1" spans="1:10" x14ac:dyDescent="0.25">
      <c r="A124" s="9"/>
      <c r="B124" s="13"/>
      <c r="C124" s="14"/>
      <c r="D124" s="14"/>
      <c r="E124" s="14"/>
      <c r="F124" s="14"/>
      <c r="G124" s="14"/>
      <c r="H124" s="14"/>
      <c r="I124" s="22"/>
      <c r="J124" s="34"/>
    </row>
    <row r="125" ht="13.2" customHeight="1" spans="1:10" x14ac:dyDescent="0.25">
      <c r="A125" s="9"/>
      <c r="B125" s="13"/>
      <c r="C125" s="14"/>
      <c r="D125" s="14"/>
      <c r="E125" s="14"/>
      <c r="F125" s="14"/>
      <c r="G125" s="14"/>
      <c r="H125" s="14"/>
      <c r="I125" s="22"/>
      <c r="J125" s="34"/>
    </row>
    <row r="126" ht="13.2" customHeight="1" spans="1:10" x14ac:dyDescent="0.25">
      <c r="A126" s="9"/>
      <c r="B126" s="13"/>
      <c r="C126" s="14"/>
      <c r="D126" s="14"/>
      <c r="E126" s="14"/>
      <c r="F126" s="14"/>
      <c r="G126" s="14"/>
      <c r="H126" s="14"/>
      <c r="I126" s="22"/>
      <c r="J126" s="34"/>
    </row>
    <row r="127" ht="13.2" customHeight="1" spans="1:10" x14ac:dyDescent="0.25">
      <c r="A127" s="9"/>
      <c r="B127" s="13"/>
      <c r="C127" s="14"/>
      <c r="D127" s="14"/>
      <c r="E127" s="14"/>
      <c r="F127" s="14"/>
      <c r="G127" s="14"/>
      <c r="H127" s="14"/>
      <c r="I127" s="22"/>
      <c r="J127" s="34"/>
    </row>
    <row r="128" ht="13.2" customHeight="1" spans="1:10" x14ac:dyDescent="0.25">
      <c r="A128" s="16"/>
      <c r="B128" s="17"/>
      <c r="C128" s="18"/>
      <c r="D128" s="18"/>
      <c r="E128" s="18"/>
      <c r="F128" s="18"/>
      <c r="G128" s="18"/>
      <c r="H128" s="18"/>
      <c r="I128" s="22"/>
      <c r="J128" s="34"/>
    </row>
    <row r="129" ht="13.2" customHeight="1" spans="1:10" x14ac:dyDescent="0.25">
      <c r="A129" s="33" t="s">
        <v>57</v>
      </c>
      <c r="B129" s="6"/>
      <c r="C129" s="31"/>
      <c r="D129" s="7"/>
      <c r="E129" s="7"/>
      <c r="F129" s="7"/>
      <c r="G129" s="7"/>
      <c r="H129" s="7"/>
      <c r="I129" s="20"/>
      <c r="J129" s="34"/>
    </row>
    <row r="130" ht="13.2" customHeight="1" spans="1:10" x14ac:dyDescent="0.25">
      <c r="A130" s="9"/>
      <c r="B130" s="10"/>
      <c r="C130" s="35"/>
      <c r="D130" s="11"/>
      <c r="E130" s="11"/>
      <c r="F130" s="11"/>
      <c r="G130" s="11"/>
      <c r="H130" s="11"/>
      <c r="I130" s="25"/>
      <c r="J130" s="34"/>
    </row>
    <row r="131" ht="13.2" customHeight="1" spans="1:10" x14ac:dyDescent="0.25">
      <c r="A131" s="9"/>
      <c r="B131" s="13"/>
      <c r="C131" s="35"/>
      <c r="D131" s="14"/>
      <c r="E131" s="14"/>
      <c r="F131" s="14"/>
      <c r="G131" s="14"/>
      <c r="H131" s="14"/>
      <c r="I131" s="22"/>
      <c r="J131" s="34"/>
    </row>
    <row r="132" ht="13.2" customHeight="1" spans="1:10" x14ac:dyDescent="0.25">
      <c r="A132" s="9"/>
      <c r="B132" s="13"/>
      <c r="C132" s="35"/>
      <c r="D132" s="14"/>
      <c r="E132" s="14"/>
      <c r="F132" s="14"/>
      <c r="G132" s="14"/>
      <c r="H132" s="14"/>
      <c r="I132" s="22"/>
      <c r="J132" s="34"/>
    </row>
    <row r="133" ht="13.2" customHeight="1" spans="1:10" x14ac:dyDescent="0.25">
      <c r="A133" s="9"/>
      <c r="B133" s="13"/>
      <c r="C133" s="35"/>
      <c r="D133" s="14"/>
      <c r="E133" s="14"/>
      <c r="F133" s="14"/>
      <c r="G133" s="14"/>
      <c r="H133" s="14"/>
      <c r="I133" s="22"/>
      <c r="J133" s="34"/>
    </row>
    <row r="134" ht="13.2" customHeight="1" spans="1:10" x14ac:dyDescent="0.25">
      <c r="A134" s="9"/>
      <c r="B134" s="13"/>
      <c r="C134" s="35"/>
      <c r="D134" s="14"/>
      <c r="E134" s="14"/>
      <c r="F134" s="14"/>
      <c r="G134" s="14"/>
      <c r="H134" s="14"/>
      <c r="I134" s="22"/>
      <c r="J134" s="34"/>
    </row>
    <row r="135" ht="13.2" customHeight="1" spans="1:10" x14ac:dyDescent="0.25">
      <c r="A135" s="9"/>
      <c r="B135" s="13"/>
      <c r="C135" s="14"/>
      <c r="D135" s="14"/>
      <c r="E135" s="14"/>
      <c r="F135" s="14"/>
      <c r="G135" s="14"/>
      <c r="H135" s="14"/>
      <c r="I135" s="22"/>
      <c r="J135" s="34"/>
    </row>
    <row r="136" ht="13.2" customHeight="1" spans="1:10" x14ac:dyDescent="0.25">
      <c r="A136" s="9"/>
      <c r="B136" s="13"/>
      <c r="C136" s="14"/>
      <c r="D136" s="14"/>
      <c r="E136" s="14"/>
      <c r="F136" s="14"/>
      <c r="G136" s="14"/>
      <c r="H136" s="14"/>
      <c r="I136" s="22"/>
      <c r="J136" s="34"/>
    </row>
    <row r="137" ht="13.2" customHeight="1" spans="1:10" x14ac:dyDescent="0.25">
      <c r="A137" s="16"/>
      <c r="B137" s="17"/>
      <c r="C137" s="18"/>
      <c r="D137" s="18"/>
      <c r="E137" s="18"/>
      <c r="F137" s="18"/>
      <c r="G137" s="18"/>
      <c r="H137" s="18"/>
      <c r="I137" s="22"/>
      <c r="J137" s="34"/>
    </row>
    <row r="138" ht="13.2" customHeight="1" spans="1:10" x14ac:dyDescent="0.25">
      <c r="A138" s="33" t="s">
        <v>58</v>
      </c>
      <c r="B138" s="6"/>
      <c r="C138" s="7"/>
      <c r="D138" s="7"/>
      <c r="E138" s="7"/>
      <c r="F138" s="7"/>
      <c r="G138" s="7"/>
      <c r="H138" s="7"/>
      <c r="I138" s="20"/>
      <c r="J138" s="34"/>
    </row>
    <row r="139" ht="13.2" customHeight="1" spans="1:10" x14ac:dyDescent="0.25">
      <c r="A139" s="9"/>
      <c r="B139" s="10"/>
      <c r="C139" s="11"/>
      <c r="D139" s="11"/>
      <c r="E139" s="11"/>
      <c r="F139" s="11"/>
      <c r="G139" s="11"/>
      <c r="H139" s="11"/>
      <c r="I139" s="25"/>
      <c r="J139" s="34"/>
    </row>
    <row r="140" ht="13.2" customHeight="1" spans="1:10" x14ac:dyDescent="0.25">
      <c r="A140" s="9"/>
      <c r="B140" s="13"/>
      <c r="C140" s="14"/>
      <c r="D140" s="14"/>
      <c r="E140" s="14"/>
      <c r="F140" s="14"/>
      <c r="G140" s="14"/>
      <c r="H140" s="14"/>
      <c r="I140" s="22"/>
      <c r="J140" s="34"/>
    </row>
    <row r="141" ht="13.2" customHeight="1" spans="1:10" x14ac:dyDescent="0.25">
      <c r="A141" s="9"/>
      <c r="B141" s="13"/>
      <c r="C141" s="14"/>
      <c r="D141" s="14"/>
      <c r="E141" s="14"/>
      <c r="F141" s="14"/>
      <c r="G141" s="14"/>
      <c r="H141" s="14"/>
      <c r="I141" s="22"/>
      <c r="J141" s="34"/>
    </row>
    <row r="142" ht="13.2" customHeight="1" spans="1:10" x14ac:dyDescent="0.25">
      <c r="A142" s="9"/>
      <c r="B142" s="13"/>
      <c r="C142" s="14"/>
      <c r="D142" s="14"/>
      <c r="E142" s="14"/>
      <c r="F142" s="14"/>
      <c r="G142" s="14"/>
      <c r="H142" s="14"/>
      <c r="I142" s="22"/>
      <c r="J142" s="34"/>
    </row>
    <row r="143" ht="13.2" customHeight="1" spans="1:10" x14ac:dyDescent="0.25">
      <c r="A143" s="9"/>
      <c r="B143" s="13"/>
      <c r="C143" s="14"/>
      <c r="D143" s="14"/>
      <c r="E143" s="14"/>
      <c r="F143" s="14"/>
      <c r="G143" s="14"/>
      <c r="H143" s="14"/>
      <c r="I143" s="22"/>
      <c r="J143" s="34"/>
    </row>
    <row r="144" ht="13.2" customHeight="1" spans="1:10" x14ac:dyDescent="0.25">
      <c r="A144" s="9"/>
      <c r="C144" s="14"/>
      <c r="D144" s="14"/>
      <c r="E144" s="14"/>
      <c r="F144" s="14"/>
      <c r="G144" s="14"/>
      <c r="H144" s="14"/>
      <c r="I144" s="22"/>
      <c r="J144" s="34"/>
    </row>
    <row r="145" ht="13.2" customHeight="1" spans="1:10" x14ac:dyDescent="0.25">
      <c r="A145" s="9"/>
      <c r="B145" s="13"/>
      <c r="C145" s="14"/>
      <c r="D145" s="14"/>
      <c r="E145" s="14"/>
      <c r="F145" s="14"/>
      <c r="G145" s="14"/>
      <c r="H145" s="14"/>
      <c r="I145" s="22"/>
      <c r="J145" s="34"/>
    </row>
    <row r="146" ht="13.2" customHeight="1" spans="1:10" x14ac:dyDescent="0.25">
      <c r="A146" s="16"/>
      <c r="B146" s="17"/>
      <c r="C146" s="18"/>
      <c r="D146" s="18"/>
      <c r="E146" s="18"/>
      <c r="F146" s="18"/>
      <c r="G146" s="18"/>
      <c r="H146" s="18"/>
      <c r="I146" s="22"/>
      <c r="J146" s="34"/>
    </row>
    <row r="147" ht="13.2" customHeight="1" spans="1:10" x14ac:dyDescent="0.25">
      <c r="A147" s="33" t="s">
        <v>59</v>
      </c>
      <c r="B147" s="6"/>
      <c r="C147" s="7"/>
      <c r="D147" s="7"/>
      <c r="E147" s="7"/>
      <c r="F147" s="7"/>
      <c r="G147" s="7"/>
      <c r="H147" s="7"/>
      <c r="I147" s="20"/>
      <c r="J147" s="34"/>
    </row>
    <row r="148" ht="13.2" customHeight="1" spans="1:10" x14ac:dyDescent="0.25">
      <c r="A148" s="9"/>
      <c r="B148" s="10"/>
      <c r="C148" s="11"/>
      <c r="D148" s="11"/>
      <c r="E148" s="11"/>
      <c r="F148" s="11"/>
      <c r="G148" s="11"/>
      <c r="H148" s="11"/>
      <c r="I148" s="25"/>
      <c r="J148" s="34"/>
    </row>
    <row r="149" ht="13.2" customHeight="1" spans="1:10" x14ac:dyDescent="0.25">
      <c r="A149" s="9"/>
      <c r="B149" s="13"/>
      <c r="C149" s="14"/>
      <c r="D149" s="14"/>
      <c r="E149" s="14"/>
      <c r="F149" s="14"/>
      <c r="G149" s="14"/>
      <c r="H149" s="14"/>
      <c r="I149" s="22"/>
      <c r="J149" s="34"/>
    </row>
    <row r="150" ht="13.2" customHeight="1" spans="1:10" x14ac:dyDescent="0.25">
      <c r="A150" s="9"/>
      <c r="B150" s="13"/>
      <c r="C150" s="14"/>
      <c r="D150" s="14"/>
      <c r="E150" s="14"/>
      <c r="F150" s="14"/>
      <c r="G150" s="14"/>
      <c r="H150" s="14"/>
      <c r="I150" s="22"/>
      <c r="J150" s="34"/>
    </row>
    <row r="151" ht="13.2" customHeight="1" spans="1:10" x14ac:dyDescent="0.25">
      <c r="A151" s="9"/>
      <c r="B151" s="13"/>
      <c r="C151" s="14"/>
      <c r="D151" s="14"/>
      <c r="E151" s="14"/>
      <c r="F151" s="14"/>
      <c r="G151" s="14"/>
      <c r="H151" s="14"/>
      <c r="I151" s="22"/>
      <c r="J151" s="34"/>
    </row>
    <row r="152" ht="13.2" customHeight="1" spans="1:10" x14ac:dyDescent="0.25">
      <c r="A152" s="9"/>
      <c r="B152" s="13"/>
      <c r="C152" s="14"/>
      <c r="D152" s="14"/>
      <c r="E152" s="14"/>
      <c r="F152" s="14"/>
      <c r="G152" s="14"/>
      <c r="H152" s="14"/>
      <c r="I152" s="22"/>
      <c r="J152" s="34"/>
    </row>
    <row r="153" ht="13.2" customHeight="1" spans="1:10" x14ac:dyDescent="0.25">
      <c r="A153" s="9"/>
      <c r="B153" s="13"/>
      <c r="C153" s="14"/>
      <c r="D153" s="14"/>
      <c r="E153" s="14"/>
      <c r="F153" s="14"/>
      <c r="G153" s="14"/>
      <c r="H153" s="14"/>
      <c r="I153" s="22"/>
      <c r="J153" s="34"/>
    </row>
    <row r="154" ht="13.2" customHeight="1" spans="1:10" x14ac:dyDescent="0.25">
      <c r="A154" s="9"/>
      <c r="B154" s="13"/>
      <c r="C154" s="14"/>
      <c r="D154" s="14"/>
      <c r="E154" s="14"/>
      <c r="F154" s="14"/>
      <c r="G154" s="14"/>
      <c r="H154" s="14"/>
      <c r="I154" s="22"/>
      <c r="J154" s="34"/>
    </row>
    <row r="155" ht="13.2" customHeight="1" spans="1:10" x14ac:dyDescent="0.25">
      <c r="A155" s="16"/>
      <c r="B155" s="17"/>
      <c r="C155" s="18"/>
      <c r="D155" s="18"/>
      <c r="E155" s="18"/>
      <c r="F155" s="18"/>
      <c r="G155" s="18"/>
      <c r="H155" s="18"/>
      <c r="I155" s="22"/>
      <c r="J155" s="34"/>
    </row>
    <row r="156" ht="13.2" customHeight="1" spans="1:10" x14ac:dyDescent="0.25">
      <c r="A156" s="33" t="s">
        <v>60</v>
      </c>
      <c r="B156" s="6" t="s">
        <v>12</v>
      </c>
      <c r="C156" s="7">
        <v>1343</v>
      </c>
      <c r="D156" s="7"/>
      <c r="E156" s="7"/>
      <c r="F156" s="7"/>
      <c r="G156" s="7"/>
      <c r="H156" s="7"/>
      <c r="I156" s="20" t="s">
        <v>14</v>
      </c>
      <c r="J156" s="34"/>
    </row>
    <row r="157" ht="13.2" customHeight="1" spans="1:10" x14ac:dyDescent="0.25">
      <c r="A157" s="9"/>
      <c r="B157" s="10" t="s">
        <v>15</v>
      </c>
      <c r="C157" s="11">
        <v>1129</v>
      </c>
      <c r="D157" s="11"/>
      <c r="E157" s="11"/>
      <c r="F157" s="11"/>
      <c r="G157" s="11"/>
      <c r="H157" s="11"/>
      <c r="I157" s="22" t="s">
        <v>61</v>
      </c>
      <c r="J157" s="34"/>
    </row>
    <row r="158" ht="13.2" customHeight="1" spans="1:10" x14ac:dyDescent="0.25">
      <c r="A158" s="9"/>
      <c r="B158" s="13" t="s">
        <v>16</v>
      </c>
      <c r="C158" s="14"/>
      <c r="D158" s="14"/>
      <c r="E158" s="14"/>
      <c r="F158" s="14"/>
      <c r="G158" s="14"/>
      <c r="H158" s="14"/>
      <c r="I158" s="22"/>
      <c r="J158" s="34"/>
    </row>
    <row r="159" ht="13.2" customHeight="1" spans="1:10" x14ac:dyDescent="0.25">
      <c r="A159" s="9"/>
      <c r="B159" s="13" t="s">
        <v>18</v>
      </c>
      <c r="C159" s="14">
        <v>968</v>
      </c>
      <c r="D159" s="14"/>
      <c r="E159" s="14" t="s">
        <v>62</v>
      </c>
      <c r="F159" s="14"/>
      <c r="G159" s="14"/>
      <c r="H159" s="14"/>
      <c r="I159" s="22" t="s">
        <v>14</v>
      </c>
      <c r="J159" s="34"/>
    </row>
    <row r="160" ht="13.2" customHeight="1" spans="1:10" x14ac:dyDescent="0.25">
      <c r="A160" s="9"/>
      <c r="B160" s="13" t="s">
        <v>19</v>
      </c>
      <c r="C160" s="14"/>
      <c r="D160" s="14"/>
      <c r="E160" s="14"/>
      <c r="F160" s="14"/>
      <c r="G160" s="14"/>
      <c r="H160" s="14"/>
      <c r="I160" s="22"/>
      <c r="J160" s="34"/>
    </row>
    <row r="161" ht="13.2" customHeight="1" spans="1:10" x14ac:dyDescent="0.25">
      <c r="A161" s="9"/>
      <c r="B161" s="13" t="s">
        <v>20</v>
      </c>
      <c r="C161" s="14"/>
      <c r="D161" s="14"/>
      <c r="E161" s="14">
        <v>1308</v>
      </c>
      <c r="F161" s="14"/>
      <c r="G161" s="14"/>
      <c r="H161" s="14"/>
      <c r="I161" s="22" t="s">
        <v>48</v>
      </c>
      <c r="J161" s="34"/>
    </row>
    <row r="162" ht="13.2" customHeight="1" spans="1:10" x14ac:dyDescent="0.25">
      <c r="A162" s="9"/>
      <c r="B162" s="13" t="s">
        <v>22</v>
      </c>
      <c r="C162" s="14"/>
      <c r="D162" s="14"/>
      <c r="E162" s="14"/>
      <c r="F162" s="14"/>
      <c r="G162" s="14"/>
      <c r="H162" s="14"/>
      <c r="I162" s="22"/>
      <c r="J162" s="34"/>
    </row>
    <row r="163" ht="13.2" customHeight="1" spans="1:10" x14ac:dyDescent="0.25">
      <c r="A163" s="9"/>
      <c r="B163" s="13" t="s">
        <v>23</v>
      </c>
      <c r="C163" s="14"/>
      <c r="D163" s="14"/>
      <c r="E163" s="14"/>
      <c r="F163" s="14"/>
      <c r="G163" s="14"/>
      <c r="H163" s="14"/>
      <c r="I163" s="22"/>
      <c r="J163" s="34"/>
    </row>
    <row r="164" ht="13.2" customHeight="1" spans="1:10" x14ac:dyDescent="0.25">
      <c r="A164" s="16"/>
      <c r="B164" s="17" t="s">
        <v>24</v>
      </c>
      <c r="C164" s="18"/>
      <c r="D164" s="18"/>
      <c r="E164" s="18"/>
      <c r="F164" s="18"/>
      <c r="G164" s="18"/>
      <c r="H164" s="18"/>
      <c r="I164" s="22"/>
      <c r="J164" s="34"/>
    </row>
    <row r="165" ht="13.2" customHeight="1" spans="1:10" x14ac:dyDescent="0.25">
      <c r="A165" s="33" t="s">
        <v>63</v>
      </c>
      <c r="B165" s="6" t="s">
        <v>15</v>
      </c>
      <c r="C165" s="7">
        <v>1263</v>
      </c>
      <c r="D165" s="7"/>
      <c r="E165" s="7"/>
      <c r="F165" s="7"/>
      <c r="G165" s="7"/>
      <c r="H165" s="7"/>
      <c r="I165" s="20" t="s">
        <v>14</v>
      </c>
      <c r="J165" s="34"/>
    </row>
    <row r="166" ht="13.2" customHeight="1" spans="1:10" x14ac:dyDescent="0.25">
      <c r="A166" s="9"/>
      <c r="B166" s="10" t="s">
        <v>16</v>
      </c>
      <c r="C166" s="11">
        <v>860</v>
      </c>
      <c r="D166" s="11"/>
      <c r="E166" s="11"/>
      <c r="F166" s="11"/>
      <c r="G166" s="11"/>
      <c r="H166" s="11"/>
      <c r="I166" s="25" t="s">
        <v>64</v>
      </c>
      <c r="J166" s="34"/>
    </row>
    <row r="167" ht="13.2" customHeight="1" spans="1:10" x14ac:dyDescent="0.25">
      <c r="A167" s="9"/>
      <c r="B167" s="13" t="s">
        <v>18</v>
      </c>
      <c r="C167" s="14"/>
      <c r="D167" s="14"/>
      <c r="E167" s="14"/>
      <c r="F167" s="14"/>
      <c r="G167" s="14"/>
      <c r="H167" s="14"/>
      <c r="I167" s="22"/>
      <c r="J167" s="34"/>
    </row>
    <row r="168" ht="13.2" customHeight="1" spans="1:10" x14ac:dyDescent="0.25">
      <c r="A168" s="9"/>
      <c r="B168" s="13" t="s">
        <v>19</v>
      </c>
      <c r="C168" s="14">
        <v>860</v>
      </c>
      <c r="D168" s="14"/>
      <c r="E168" s="14"/>
      <c r="F168" s="14"/>
      <c r="G168" s="14"/>
      <c r="H168" s="14"/>
      <c r="I168" s="22" t="s">
        <v>64</v>
      </c>
      <c r="J168" s="34"/>
    </row>
    <row r="169" ht="13.2" customHeight="1" spans="1:10" x14ac:dyDescent="0.25">
      <c r="A169" s="9"/>
      <c r="B169" s="13" t="s">
        <v>20</v>
      </c>
      <c r="C169" s="14"/>
      <c r="D169" s="14"/>
      <c r="E169" s="14"/>
      <c r="F169" s="14"/>
      <c r="G169" s="14"/>
      <c r="H169" s="14"/>
      <c r="I169" s="22"/>
      <c r="J169" s="34"/>
    </row>
    <row r="170" ht="13.2" customHeight="1" spans="1:10" x14ac:dyDescent="0.25">
      <c r="A170" s="9"/>
      <c r="B170" s="13" t="s">
        <v>22</v>
      </c>
      <c r="C170" s="14"/>
      <c r="D170" s="14"/>
      <c r="E170" s="14"/>
      <c r="F170" s="14"/>
      <c r="G170" s="14"/>
      <c r="H170" s="14"/>
      <c r="I170" s="22"/>
      <c r="J170" s="34"/>
    </row>
    <row r="171" ht="13.2" customHeight="1" spans="1:10" x14ac:dyDescent="0.25">
      <c r="A171" s="9"/>
      <c r="B171" s="13" t="s">
        <v>23</v>
      </c>
      <c r="C171" s="14"/>
      <c r="D171" s="14"/>
      <c r="E171" s="14"/>
      <c r="F171" s="14"/>
      <c r="G171" s="14"/>
      <c r="H171" s="14"/>
      <c r="I171" s="22"/>
      <c r="J171" s="34"/>
    </row>
    <row r="172" ht="13.2" customHeight="1" spans="1:10" x14ac:dyDescent="0.25">
      <c r="A172" s="9"/>
      <c r="B172" s="13" t="s">
        <v>24</v>
      </c>
      <c r="C172" s="14"/>
      <c r="D172" s="14"/>
      <c r="E172" s="14"/>
      <c r="F172" s="14"/>
      <c r="G172" s="14"/>
      <c r="H172" s="14"/>
      <c r="I172" s="22"/>
      <c r="J172" s="34"/>
    </row>
    <row r="173" ht="13.2" customHeight="1" spans="1:10" x14ac:dyDescent="0.25">
      <c r="A173" s="16"/>
      <c r="B173" s="17" t="s">
        <v>65</v>
      </c>
      <c r="C173" s="18"/>
      <c r="D173" s="18"/>
      <c r="E173" s="18"/>
      <c r="F173" s="18"/>
      <c r="G173" s="18"/>
      <c r="H173" s="18"/>
      <c r="I173" s="22"/>
      <c r="J173" s="34"/>
    </row>
    <row r="174" ht="13.2" customHeight="1" spans="1:10" x14ac:dyDescent="0.25">
      <c r="A174" s="33" t="s">
        <v>66</v>
      </c>
      <c r="B174" s="6" t="s">
        <v>12</v>
      </c>
      <c r="C174" s="7">
        <v>1343</v>
      </c>
      <c r="D174" s="7"/>
      <c r="E174" s="7"/>
      <c r="F174" s="7"/>
      <c r="G174" s="7" t="s">
        <v>67</v>
      </c>
      <c r="H174" s="7"/>
      <c r="I174" s="20" t="s">
        <v>14</v>
      </c>
      <c r="J174" s="34"/>
    </row>
    <row r="175" ht="13.2" customHeight="1" spans="1:10" x14ac:dyDescent="0.25">
      <c r="A175" s="9"/>
      <c r="B175" s="10" t="s">
        <v>15</v>
      </c>
      <c r="C175" s="11">
        <v>968</v>
      </c>
      <c r="D175" s="11">
        <v>1621</v>
      </c>
      <c r="E175" s="11"/>
      <c r="F175" s="11"/>
      <c r="G175" s="11"/>
      <c r="H175" s="11"/>
      <c r="I175" s="25" t="s">
        <v>21</v>
      </c>
      <c r="J175" s="34"/>
    </row>
    <row r="176" ht="13.2" customHeight="1" spans="1:10" x14ac:dyDescent="0.25">
      <c r="A176" s="9"/>
      <c r="B176" s="13" t="s">
        <v>16</v>
      </c>
      <c r="C176" s="14"/>
      <c r="D176" s="14"/>
      <c r="E176" s="14"/>
      <c r="F176" s="14"/>
      <c r="G176" s="14">
        <v>1243</v>
      </c>
      <c r="H176" s="14"/>
      <c r="I176" s="22" t="s">
        <v>17</v>
      </c>
      <c r="J176" s="34"/>
    </row>
    <row r="177" ht="13.2" customHeight="1" spans="1:10" x14ac:dyDescent="0.25">
      <c r="A177" s="9"/>
      <c r="B177" s="13" t="s">
        <v>18</v>
      </c>
      <c r="C177" s="14">
        <v>901</v>
      </c>
      <c r="D177" s="14">
        <v>1560</v>
      </c>
      <c r="E177" s="14"/>
      <c r="F177" s="14"/>
      <c r="G177" s="14"/>
      <c r="H177" s="14"/>
      <c r="I177" s="22" t="s">
        <v>21</v>
      </c>
      <c r="J177" s="34"/>
    </row>
    <row r="178" ht="13.2" customHeight="1" spans="1:10" x14ac:dyDescent="0.25">
      <c r="A178" s="9"/>
      <c r="B178" s="13" t="s">
        <v>19</v>
      </c>
      <c r="C178" s="14"/>
      <c r="D178" s="14"/>
      <c r="E178" s="14"/>
      <c r="F178" s="14"/>
      <c r="G178" s="14">
        <v>1243</v>
      </c>
      <c r="H178" s="14"/>
      <c r="I178" s="22" t="s">
        <v>17</v>
      </c>
      <c r="J178" s="34"/>
    </row>
    <row r="179" ht="13.2" customHeight="1" spans="1:10" x14ac:dyDescent="0.25">
      <c r="A179" s="9"/>
      <c r="B179" s="13" t="s">
        <v>20</v>
      </c>
      <c r="C179" s="14"/>
      <c r="D179" s="14">
        <v>1403</v>
      </c>
      <c r="E179" s="14" t="s">
        <v>68</v>
      </c>
      <c r="F179" s="14"/>
      <c r="G179" s="14"/>
      <c r="H179" s="14"/>
      <c r="I179" s="22" t="s">
        <v>21</v>
      </c>
      <c r="J179" s="34"/>
    </row>
    <row r="180" ht="13.2" customHeight="1" spans="1:10" x14ac:dyDescent="0.25">
      <c r="A180" s="9"/>
      <c r="B180" s="13" t="s">
        <v>22</v>
      </c>
      <c r="C180" s="14"/>
      <c r="D180" s="14"/>
      <c r="E180" s="14"/>
      <c r="F180" s="14"/>
      <c r="G180" s="14">
        <v>1243</v>
      </c>
      <c r="H180" s="14"/>
      <c r="I180" s="22" t="s">
        <v>17</v>
      </c>
      <c r="J180" s="34"/>
    </row>
    <row r="181" ht="13.2" customHeight="1" spans="1:10" x14ac:dyDescent="0.25">
      <c r="A181" s="9"/>
      <c r="B181" s="13" t="s">
        <v>23</v>
      </c>
      <c r="C181" s="14"/>
      <c r="D181" s="14">
        <v>1318</v>
      </c>
      <c r="E181" s="14"/>
      <c r="F181" s="14"/>
      <c r="G181" s="14"/>
      <c r="H181" s="14"/>
      <c r="I181" s="22" t="s">
        <v>21</v>
      </c>
      <c r="J181" s="34"/>
    </row>
    <row r="182" ht="13.2" customHeight="1" spans="1:10" x14ac:dyDescent="0.25">
      <c r="A182" s="16"/>
      <c r="B182" s="17" t="s">
        <v>24</v>
      </c>
      <c r="C182" s="18"/>
      <c r="D182" s="18"/>
      <c r="E182" s="18"/>
      <c r="F182" s="18"/>
      <c r="G182" s="18"/>
      <c r="H182" s="18"/>
      <c r="I182" s="22"/>
      <c r="J182" s="34"/>
    </row>
    <row r="183" ht="13.2" customHeight="1" spans="1:10" x14ac:dyDescent="0.25">
      <c r="A183" s="33" t="s">
        <v>69</v>
      </c>
      <c r="B183" s="6" t="s">
        <v>12</v>
      </c>
      <c r="C183" s="31">
        <v>1451</v>
      </c>
      <c r="D183" s="7"/>
      <c r="E183" s="7"/>
      <c r="F183" s="7"/>
      <c r="G183" s="7" t="s">
        <v>70</v>
      </c>
      <c r="H183" s="7"/>
      <c r="I183" s="20" t="s">
        <v>21</v>
      </c>
      <c r="J183" s="34"/>
    </row>
    <row r="184" ht="13.2" customHeight="1" spans="1:10" x14ac:dyDescent="0.25">
      <c r="A184" s="9"/>
      <c r="B184" s="10" t="s">
        <v>15</v>
      </c>
      <c r="C184" s="11">
        <v>1021</v>
      </c>
      <c r="D184" s="11">
        <v>1645</v>
      </c>
      <c r="E184" s="11"/>
      <c r="F184" s="11"/>
      <c r="G184" s="11"/>
      <c r="H184" s="11"/>
      <c r="I184" s="25" t="s">
        <v>21</v>
      </c>
      <c r="J184" s="34"/>
    </row>
    <row r="185" ht="13.2" customHeight="1" spans="1:10" x14ac:dyDescent="0.25">
      <c r="A185" s="9"/>
      <c r="B185" s="13" t="s">
        <v>16</v>
      </c>
      <c r="C185" s="14"/>
      <c r="D185" s="14"/>
      <c r="E185" s="14"/>
      <c r="F185" s="14"/>
      <c r="G185" s="14">
        <v>1298</v>
      </c>
      <c r="H185" s="14"/>
      <c r="I185" s="22" t="s">
        <v>17</v>
      </c>
      <c r="J185" s="34"/>
    </row>
    <row r="186" ht="13.2" customHeight="1" spans="1:10" x14ac:dyDescent="0.25">
      <c r="A186" s="9"/>
      <c r="B186" s="13" t="s">
        <v>18</v>
      </c>
      <c r="C186" s="14">
        <v>1021</v>
      </c>
      <c r="D186" s="14">
        <v>1584</v>
      </c>
      <c r="E186" s="14"/>
      <c r="F186" s="14"/>
      <c r="G186" s="14"/>
      <c r="H186" s="14"/>
      <c r="I186" s="22" t="s">
        <v>21</v>
      </c>
      <c r="J186" s="34"/>
    </row>
    <row r="187" ht="13.2" customHeight="1" spans="1:10" x14ac:dyDescent="0.25">
      <c r="A187" s="9"/>
      <c r="B187" s="13" t="s">
        <v>19</v>
      </c>
      <c r="C187" s="14"/>
      <c r="D187" s="14"/>
      <c r="E187" s="14"/>
      <c r="F187" s="14"/>
      <c r="G187" s="14">
        <v>1298</v>
      </c>
      <c r="H187" s="14"/>
      <c r="I187" s="22" t="s">
        <v>17</v>
      </c>
      <c r="J187" s="34"/>
    </row>
    <row r="188" ht="13.2" customHeight="1" spans="1:10" x14ac:dyDescent="0.25">
      <c r="A188" s="9"/>
      <c r="B188" s="13" t="s">
        <v>20</v>
      </c>
      <c r="C188" s="14"/>
      <c r="D188" s="14">
        <v>1427</v>
      </c>
      <c r="E188" s="14" t="s">
        <v>71</v>
      </c>
      <c r="F188" s="14"/>
      <c r="G188" s="14"/>
      <c r="H188" s="14"/>
      <c r="I188" s="22" t="s">
        <v>21</v>
      </c>
      <c r="J188" s="34"/>
    </row>
    <row r="189" ht="13.2" customHeight="1" spans="1:10" x14ac:dyDescent="0.25">
      <c r="A189" s="9"/>
      <c r="B189" s="13" t="s">
        <v>22</v>
      </c>
      <c r="C189" s="14"/>
      <c r="D189" s="14"/>
      <c r="E189" s="14"/>
      <c r="F189" s="14"/>
      <c r="G189" s="14">
        <v>1298</v>
      </c>
      <c r="H189" s="14"/>
      <c r="I189" s="22" t="s">
        <v>17</v>
      </c>
      <c r="J189" s="34"/>
    </row>
    <row r="190" ht="13.2" customHeight="1" spans="1:10" x14ac:dyDescent="0.25">
      <c r="A190" s="9"/>
      <c r="B190" s="13" t="s">
        <v>23</v>
      </c>
      <c r="C190" s="14"/>
      <c r="D190" s="14">
        <v>1342</v>
      </c>
      <c r="E190" s="14"/>
      <c r="F190" s="14"/>
      <c r="G190" s="14"/>
      <c r="H190" s="14"/>
      <c r="I190" s="22" t="s">
        <v>55</v>
      </c>
      <c r="J190" s="34"/>
    </row>
    <row r="191" ht="13.2" customHeight="1" spans="1:10" x14ac:dyDescent="0.25">
      <c r="A191" s="16"/>
      <c r="B191" s="17" t="s">
        <v>24</v>
      </c>
      <c r="C191" s="18"/>
      <c r="D191" s="18"/>
      <c r="E191" s="18"/>
      <c r="F191" s="18"/>
      <c r="G191" s="18"/>
      <c r="H191" s="18"/>
      <c r="I191" s="22"/>
      <c r="J191" s="34"/>
    </row>
    <row r="192" ht="13.2" customHeight="1" spans="1:10" x14ac:dyDescent="0.25">
      <c r="A192" s="33" t="s">
        <v>72</v>
      </c>
      <c r="B192" s="6" t="s">
        <v>12</v>
      </c>
      <c r="C192" s="7" t="s">
        <v>73</v>
      </c>
      <c r="D192" s="27"/>
      <c r="E192" s="27"/>
      <c r="F192" s="27"/>
      <c r="G192" s="7" t="s">
        <v>74</v>
      </c>
      <c r="H192" s="27"/>
      <c r="I192" s="20" t="s">
        <v>75</v>
      </c>
      <c r="J192" s="34"/>
    </row>
    <row r="193" ht="13.2" customHeight="1" spans="1:9" x14ac:dyDescent="0.25">
      <c r="A193" s="9"/>
      <c r="B193" s="10" t="s">
        <v>15</v>
      </c>
      <c r="C193" s="11">
        <v>1066</v>
      </c>
      <c r="D193" s="11"/>
      <c r="E193" s="36"/>
      <c r="F193" s="36"/>
      <c r="G193" s="36"/>
      <c r="H193" s="36"/>
      <c r="I193" s="25" t="s">
        <v>75</v>
      </c>
    </row>
    <row r="194" ht="13.2" customHeight="1" spans="1:9" x14ac:dyDescent="0.25">
      <c r="A194" s="9"/>
      <c r="B194" s="13" t="s">
        <v>16</v>
      </c>
      <c r="C194" s="14"/>
      <c r="D194" s="14"/>
      <c r="E194" s="37"/>
      <c r="F194" s="37"/>
      <c r="G194" s="37">
        <v>1212</v>
      </c>
      <c r="H194" s="37"/>
      <c r="I194" s="22" t="s">
        <v>17</v>
      </c>
    </row>
    <row r="195" ht="13.2" customHeight="1" spans="1:9" x14ac:dyDescent="0.25">
      <c r="A195" s="9"/>
      <c r="B195" s="13" t="s">
        <v>18</v>
      </c>
      <c r="C195" s="14" t="s">
        <v>76</v>
      </c>
      <c r="D195" s="14"/>
      <c r="E195" s="37" t="s">
        <v>77</v>
      </c>
      <c r="F195" s="37"/>
      <c r="G195" s="37"/>
      <c r="H195" s="37"/>
      <c r="I195" s="22" t="s">
        <v>21</v>
      </c>
    </row>
    <row r="196" ht="13.2" customHeight="1" spans="1:9" x14ac:dyDescent="0.25">
      <c r="A196" s="9"/>
      <c r="B196" s="13" t="s">
        <v>19</v>
      </c>
      <c r="C196" s="14"/>
      <c r="D196" s="14"/>
      <c r="E196" s="14"/>
      <c r="F196" s="14"/>
      <c r="G196" s="37">
        <v>1212</v>
      </c>
      <c r="H196" s="14"/>
      <c r="I196" s="22" t="s">
        <v>17</v>
      </c>
    </row>
    <row r="197" ht="13.2" customHeight="1" spans="1:9" x14ac:dyDescent="0.25">
      <c r="A197" s="9"/>
      <c r="B197" s="13" t="s">
        <v>20</v>
      </c>
      <c r="C197" s="14"/>
      <c r="D197" s="14"/>
      <c r="E197" s="14">
        <v>1324</v>
      </c>
      <c r="F197" s="14"/>
      <c r="G197" s="37"/>
      <c r="H197" s="14"/>
      <c r="I197" s="22" t="s">
        <v>48</v>
      </c>
    </row>
    <row r="198" ht="13.2" customHeight="1" spans="1:9" x14ac:dyDescent="0.25">
      <c r="A198" s="9"/>
      <c r="B198" s="13" t="s">
        <v>22</v>
      </c>
      <c r="C198" s="14"/>
      <c r="D198" s="14"/>
      <c r="E198" s="14"/>
      <c r="F198" s="14"/>
      <c r="G198" s="14">
        <v>1212</v>
      </c>
      <c r="H198" s="14"/>
      <c r="I198" s="22" t="s">
        <v>17</v>
      </c>
    </row>
    <row r="199" ht="13.2" customHeight="1" spans="1:9" x14ac:dyDescent="0.25">
      <c r="A199" s="9"/>
      <c r="B199" s="13" t="s">
        <v>23</v>
      </c>
      <c r="C199" s="14"/>
      <c r="D199" s="14"/>
      <c r="E199" s="14"/>
      <c r="F199" s="14"/>
      <c r="G199" s="14"/>
      <c r="H199" s="14"/>
      <c r="I199" s="22"/>
    </row>
    <row r="200" ht="13.2" customHeight="1" spans="1:9" x14ac:dyDescent="0.25">
      <c r="A200" s="16"/>
      <c r="B200" s="17" t="s">
        <v>24</v>
      </c>
      <c r="C200" s="18"/>
      <c r="D200" s="18"/>
      <c r="E200" s="18"/>
      <c r="F200" s="18"/>
      <c r="G200" s="18"/>
      <c r="H200" s="18"/>
      <c r="I200" s="22"/>
    </row>
    <row r="201" ht="13.2" customHeight="1" spans="1:9" x14ac:dyDescent="0.25">
      <c r="A201" s="33" t="s">
        <v>78</v>
      </c>
      <c r="B201" s="6" t="s">
        <v>12</v>
      </c>
      <c r="C201" s="7"/>
      <c r="D201" s="7"/>
      <c r="E201" s="7"/>
      <c r="F201" s="7"/>
      <c r="G201" s="7"/>
      <c r="H201" s="7"/>
      <c r="I201" s="20"/>
    </row>
    <row r="202" ht="13.2" customHeight="1" spans="1:9" x14ac:dyDescent="0.25">
      <c r="A202" s="9"/>
      <c r="B202" s="10" t="s">
        <v>15</v>
      </c>
      <c r="C202" s="11"/>
      <c r="D202" s="11"/>
      <c r="E202" s="11"/>
      <c r="F202" s="11"/>
      <c r="G202" s="11"/>
      <c r="H202" s="11"/>
      <c r="I202" s="25"/>
    </row>
    <row r="203" ht="13.2" customHeight="1" spans="1:9" x14ac:dyDescent="0.25">
      <c r="A203" s="9"/>
      <c r="B203" s="13" t="s">
        <v>16</v>
      </c>
      <c r="C203" s="14"/>
      <c r="D203" s="14"/>
      <c r="E203" s="14"/>
      <c r="F203" s="14"/>
      <c r="G203" s="14"/>
      <c r="H203" s="14"/>
      <c r="I203" s="22"/>
    </row>
    <row r="204" ht="13.2" customHeight="1" spans="1:9" x14ac:dyDescent="0.25">
      <c r="A204" s="9"/>
      <c r="B204" s="13" t="s">
        <v>18</v>
      </c>
      <c r="C204" s="14"/>
      <c r="D204" s="14"/>
      <c r="E204" s="14"/>
      <c r="F204" s="14"/>
      <c r="G204" s="14"/>
      <c r="H204" s="14"/>
      <c r="I204" s="22"/>
    </row>
    <row r="205" ht="13.2" customHeight="1" spans="1:9" x14ac:dyDescent="0.25">
      <c r="A205" s="9"/>
      <c r="B205" s="13" t="s">
        <v>19</v>
      </c>
      <c r="C205" s="14"/>
      <c r="D205" s="14"/>
      <c r="E205" s="14"/>
      <c r="F205" s="14"/>
      <c r="G205" s="14"/>
      <c r="H205" s="14"/>
      <c r="I205" s="22"/>
    </row>
    <row r="206" ht="13.2" customHeight="1" spans="1:9" x14ac:dyDescent="0.25">
      <c r="A206" s="9"/>
      <c r="B206" s="13" t="s">
        <v>20</v>
      </c>
      <c r="C206" s="14"/>
      <c r="D206" s="14"/>
      <c r="E206" s="14"/>
      <c r="F206" s="14"/>
      <c r="G206" s="14"/>
      <c r="H206" s="14"/>
      <c r="I206" s="22"/>
    </row>
    <row r="207" ht="13.2" customHeight="1" spans="1:9" x14ac:dyDescent="0.25">
      <c r="A207" s="9"/>
      <c r="B207" s="13" t="s">
        <v>22</v>
      </c>
      <c r="C207" s="14"/>
      <c r="D207" s="14"/>
      <c r="E207" s="14"/>
      <c r="F207" s="14"/>
      <c r="G207" s="14"/>
      <c r="H207" s="14"/>
      <c r="I207" s="22"/>
    </row>
    <row r="208" ht="13.2" customHeight="1" spans="1:9" x14ac:dyDescent="0.25">
      <c r="A208" s="9"/>
      <c r="B208" s="13" t="s">
        <v>23</v>
      </c>
      <c r="C208" s="14"/>
      <c r="D208" s="14">
        <v>1261</v>
      </c>
      <c r="E208" s="14"/>
      <c r="F208" s="14"/>
      <c r="G208" s="14"/>
      <c r="H208" s="14"/>
      <c r="I208" s="22" t="s">
        <v>21</v>
      </c>
    </row>
    <row r="209" ht="13.2" customHeight="1" spans="1:9" x14ac:dyDescent="0.25">
      <c r="A209" s="16"/>
      <c r="B209" s="17" t="s">
        <v>24</v>
      </c>
      <c r="C209" s="18"/>
      <c r="D209" s="18"/>
      <c r="E209" s="18"/>
      <c r="F209" s="18"/>
      <c r="G209" s="18"/>
      <c r="H209" s="18"/>
      <c r="I209" s="22"/>
    </row>
    <row r="210" ht="13.2" customHeight="1" spans="1:9" x14ac:dyDescent="0.25">
      <c r="A210" s="33" t="s">
        <v>79</v>
      </c>
      <c r="B210" s="6" t="s">
        <v>12</v>
      </c>
      <c r="C210" s="7">
        <v>1343</v>
      </c>
      <c r="D210" s="7"/>
      <c r="E210" s="7"/>
      <c r="F210" s="7"/>
      <c r="G210" s="7" t="s">
        <v>80</v>
      </c>
      <c r="H210" s="7"/>
      <c r="I210" s="20" t="s">
        <v>14</v>
      </c>
    </row>
    <row r="211" ht="13.2" customHeight="1" spans="1:9" x14ac:dyDescent="0.25">
      <c r="A211" s="9"/>
      <c r="B211" s="10" t="s">
        <v>15</v>
      </c>
      <c r="C211" s="11"/>
      <c r="D211" s="11">
        <v>1583</v>
      </c>
      <c r="E211" s="11"/>
      <c r="F211" s="11"/>
      <c r="G211" s="11"/>
      <c r="H211" s="11"/>
      <c r="I211" s="25" t="s">
        <v>81</v>
      </c>
    </row>
    <row r="212" ht="13.2" customHeight="1" spans="1:9" x14ac:dyDescent="0.25">
      <c r="A212" s="9"/>
      <c r="B212" s="13" t="s">
        <v>16</v>
      </c>
      <c r="C212" s="14"/>
      <c r="D212" s="14"/>
      <c r="E212" s="14"/>
      <c r="F212" s="14"/>
      <c r="G212" s="14">
        <v>1196</v>
      </c>
      <c r="H212" s="14"/>
      <c r="I212" s="22" t="s">
        <v>17</v>
      </c>
    </row>
    <row r="213" ht="13.2" customHeight="1" spans="1:9" x14ac:dyDescent="0.25">
      <c r="A213" s="9"/>
      <c r="B213" s="13" t="s">
        <v>18</v>
      </c>
      <c r="C213" s="14">
        <v>968</v>
      </c>
      <c r="D213" s="14">
        <v>1522</v>
      </c>
      <c r="E213" s="14" t="s">
        <v>62</v>
      </c>
      <c r="F213" s="14"/>
      <c r="G213" s="14"/>
      <c r="H213" s="14"/>
      <c r="I213" s="22" t="s">
        <v>14</v>
      </c>
    </row>
    <row r="214" ht="13.2" customHeight="1" spans="1:9" x14ac:dyDescent="0.25">
      <c r="A214" s="9"/>
      <c r="B214" s="13" t="s">
        <v>19</v>
      </c>
      <c r="C214" s="14"/>
      <c r="D214" s="14"/>
      <c r="E214" s="14"/>
      <c r="F214" s="14"/>
      <c r="G214" s="14">
        <v>1196</v>
      </c>
      <c r="H214" s="14"/>
      <c r="I214" s="22" t="s">
        <v>17</v>
      </c>
    </row>
    <row r="215" ht="13.2" customHeight="1" spans="1:9" x14ac:dyDescent="0.25">
      <c r="A215" s="9"/>
      <c r="B215" s="13" t="s">
        <v>20</v>
      </c>
      <c r="C215" s="14"/>
      <c r="D215" s="14">
        <v>1365</v>
      </c>
      <c r="E215" s="14" t="s">
        <v>82</v>
      </c>
      <c r="F215" s="14"/>
      <c r="G215" s="14"/>
      <c r="H215" s="14"/>
      <c r="I215" s="22" t="s">
        <v>81</v>
      </c>
    </row>
    <row r="216" ht="13.2" customHeight="1" spans="1:9" x14ac:dyDescent="0.25">
      <c r="A216" s="9"/>
      <c r="B216" s="13" t="s">
        <v>22</v>
      </c>
      <c r="C216" s="14"/>
      <c r="D216" s="14"/>
      <c r="E216" s="14"/>
      <c r="F216" s="14"/>
      <c r="G216" s="14"/>
      <c r="H216" s="14"/>
      <c r="I216" s="22"/>
    </row>
    <row r="217" ht="13.2" customHeight="1" spans="1:9" x14ac:dyDescent="0.25">
      <c r="A217" s="9"/>
      <c r="B217" s="13" t="s">
        <v>23</v>
      </c>
      <c r="C217" s="14"/>
      <c r="D217" s="14">
        <v>1280</v>
      </c>
      <c r="E217" s="14"/>
      <c r="F217" s="14"/>
      <c r="G217" s="14"/>
      <c r="H217" s="14"/>
      <c r="I217" s="22" t="s">
        <v>81</v>
      </c>
    </row>
    <row r="218" ht="13.2" customHeight="1" spans="1:9" x14ac:dyDescent="0.25">
      <c r="A218" s="16"/>
      <c r="B218" s="17" t="s">
        <v>24</v>
      </c>
      <c r="C218" s="18"/>
      <c r="D218" s="18"/>
      <c r="E218" s="18"/>
      <c r="F218" s="18"/>
      <c r="G218" s="18"/>
      <c r="H218" s="18"/>
      <c r="I218" s="22"/>
    </row>
    <row r="219" ht="13.2" customHeight="1" spans="1:9" x14ac:dyDescent="0.25">
      <c r="A219" s="33" t="s">
        <v>83</v>
      </c>
      <c r="B219" s="6" t="s">
        <v>12</v>
      </c>
      <c r="C219" s="7">
        <v>1371</v>
      </c>
      <c r="D219" s="7"/>
      <c r="E219" s="7"/>
      <c r="F219" s="7"/>
      <c r="G219" s="7"/>
      <c r="H219" s="7"/>
      <c r="I219" s="20" t="s">
        <v>84</v>
      </c>
    </row>
    <row r="220" ht="13.2" customHeight="1" spans="1:9" x14ac:dyDescent="0.25">
      <c r="A220" s="9"/>
      <c r="B220" s="10" t="s">
        <v>15</v>
      </c>
      <c r="C220" s="11">
        <v>941</v>
      </c>
      <c r="D220" s="11">
        <v>1499</v>
      </c>
      <c r="E220" s="11"/>
      <c r="F220" s="11"/>
      <c r="G220" s="11"/>
      <c r="H220" s="11"/>
      <c r="I220" s="25" t="s">
        <v>84</v>
      </c>
    </row>
    <row r="221" ht="13.2" customHeight="1" spans="1:9" x14ac:dyDescent="0.25">
      <c r="A221" s="9"/>
      <c r="B221" s="13" t="s">
        <v>16</v>
      </c>
      <c r="C221" s="14"/>
      <c r="D221" s="14"/>
      <c r="E221" s="14"/>
      <c r="F221" s="14"/>
      <c r="G221" s="14"/>
      <c r="H221" s="14"/>
      <c r="I221" s="22"/>
    </row>
    <row r="222" ht="13.2" customHeight="1" spans="1:9" x14ac:dyDescent="0.25">
      <c r="A222" s="9"/>
      <c r="B222" s="13" t="s">
        <v>18</v>
      </c>
      <c r="C222" s="14"/>
      <c r="D222" s="14">
        <v>1438</v>
      </c>
      <c r="E222" s="14"/>
      <c r="F222" s="14"/>
      <c r="G222" s="14"/>
      <c r="H222" s="14"/>
      <c r="I222" s="22" t="s">
        <v>85</v>
      </c>
    </row>
    <row r="223" ht="13.2" customHeight="1" spans="1:9" x14ac:dyDescent="0.25">
      <c r="A223" s="9"/>
      <c r="B223" s="13" t="s">
        <v>19</v>
      </c>
      <c r="C223" s="14"/>
      <c r="D223" s="14"/>
      <c r="E223" s="14"/>
      <c r="F223" s="14"/>
      <c r="G223" s="14"/>
      <c r="H223" s="14"/>
      <c r="I223" s="22"/>
    </row>
    <row r="224" ht="13.2" customHeight="1" spans="1:9" x14ac:dyDescent="0.25">
      <c r="A224" s="9"/>
      <c r="B224" s="13" t="s">
        <v>20</v>
      </c>
      <c r="C224" s="14"/>
      <c r="D224" s="14">
        <v>1281</v>
      </c>
      <c r="E224" s="14"/>
      <c r="F224" s="14"/>
      <c r="G224" s="14"/>
      <c r="H224" s="14"/>
      <c r="I224" s="22" t="s">
        <v>85</v>
      </c>
    </row>
    <row r="225" ht="13.2" customHeight="1" spans="1:9" x14ac:dyDescent="0.25">
      <c r="A225" s="9"/>
      <c r="B225" s="13" t="s">
        <v>22</v>
      </c>
      <c r="C225" s="14"/>
      <c r="D225" s="14"/>
      <c r="E225" s="14"/>
      <c r="F225" s="14"/>
      <c r="G225" s="14"/>
      <c r="H225" s="14"/>
      <c r="I225" s="22"/>
    </row>
    <row r="226" ht="13.2" customHeight="1" spans="1:9" x14ac:dyDescent="0.25">
      <c r="A226" s="9"/>
      <c r="B226" s="13" t="s">
        <v>23</v>
      </c>
      <c r="C226" s="14"/>
      <c r="D226" s="14">
        <v>1196</v>
      </c>
      <c r="E226" s="14"/>
      <c r="F226" s="14"/>
      <c r="G226" s="14"/>
      <c r="H226" s="14"/>
      <c r="I226" s="22" t="s">
        <v>85</v>
      </c>
    </row>
    <row r="227" ht="13.2" customHeight="1" spans="1:9" x14ac:dyDescent="0.25">
      <c r="A227" s="16"/>
      <c r="B227" s="17" t="s">
        <v>24</v>
      </c>
      <c r="C227" s="18"/>
      <c r="D227" s="18"/>
      <c r="E227" s="18"/>
      <c r="F227" s="18"/>
      <c r="G227" s="18"/>
      <c r="H227" s="18"/>
      <c r="I227" s="22"/>
    </row>
    <row r="228" ht="13.2" customHeight="1" spans="1:9" x14ac:dyDescent="0.25">
      <c r="A228" s="33" t="s">
        <v>86</v>
      </c>
      <c r="B228" s="6" t="s">
        <v>12</v>
      </c>
      <c r="C228" s="7">
        <v>1504</v>
      </c>
      <c r="D228" s="7"/>
      <c r="E228" s="7"/>
      <c r="F228" s="7"/>
      <c r="G228" s="7" t="s">
        <v>87</v>
      </c>
      <c r="H228" s="7"/>
      <c r="I228" s="20" t="s">
        <v>14</v>
      </c>
    </row>
    <row r="229" ht="13.2" customHeight="1" spans="1:9" x14ac:dyDescent="0.25">
      <c r="A229" s="9"/>
      <c r="B229" s="10" t="s">
        <v>15</v>
      </c>
      <c r="C229" s="11">
        <v>1129</v>
      </c>
      <c r="D229" s="11"/>
      <c r="E229" s="11"/>
      <c r="F229" s="11"/>
      <c r="G229" s="11"/>
      <c r="H229" s="11"/>
      <c r="I229" s="25" t="s">
        <v>14</v>
      </c>
    </row>
    <row r="230" ht="13.2" customHeight="1" spans="1:9" x14ac:dyDescent="0.25">
      <c r="A230" s="9"/>
      <c r="B230" s="13" t="s">
        <v>16</v>
      </c>
      <c r="C230" s="14"/>
      <c r="D230" s="14"/>
      <c r="E230" s="14"/>
      <c r="F230" s="14"/>
      <c r="G230" s="14">
        <v>1361</v>
      </c>
      <c r="H230" s="14"/>
      <c r="I230" s="22" t="s">
        <v>17</v>
      </c>
    </row>
    <row r="231" ht="13.2" customHeight="1" spans="1:9" x14ac:dyDescent="0.25">
      <c r="A231" s="9"/>
      <c r="B231" s="13" t="s">
        <v>18</v>
      </c>
      <c r="C231" s="14"/>
      <c r="D231" s="14"/>
      <c r="E231" s="14"/>
      <c r="F231" s="14"/>
      <c r="G231" s="14"/>
      <c r="H231" s="14"/>
      <c r="I231" s="22"/>
    </row>
    <row r="232" ht="13.2" customHeight="1" spans="1:9" x14ac:dyDescent="0.25">
      <c r="A232" s="9"/>
      <c r="B232" s="13" t="s">
        <v>19</v>
      </c>
      <c r="C232" s="14"/>
      <c r="D232" s="14"/>
      <c r="E232" s="14"/>
      <c r="F232" s="14"/>
      <c r="G232" s="14">
        <v>1361</v>
      </c>
      <c r="H232" s="14"/>
      <c r="I232" s="22" t="s">
        <v>17</v>
      </c>
    </row>
    <row r="233" ht="13.2" customHeight="1" spans="1:9" x14ac:dyDescent="0.25">
      <c r="A233" s="9"/>
      <c r="B233" s="13" t="s">
        <v>20</v>
      </c>
      <c r="C233" s="14"/>
      <c r="D233" s="14">
        <v>1549</v>
      </c>
      <c r="E233" s="14" t="s">
        <v>88</v>
      </c>
      <c r="F233" s="14"/>
      <c r="G233" s="14"/>
      <c r="H233" s="14"/>
      <c r="I233" s="22" t="s">
        <v>21</v>
      </c>
    </row>
    <row r="234" ht="13.2" customHeight="1" spans="1:9" x14ac:dyDescent="0.25">
      <c r="A234" s="9"/>
      <c r="B234" s="13" t="s">
        <v>22</v>
      </c>
      <c r="C234" s="14"/>
      <c r="D234" s="14"/>
      <c r="E234" s="14"/>
      <c r="F234" s="14"/>
      <c r="G234" s="14">
        <v>1361</v>
      </c>
      <c r="H234" s="14"/>
      <c r="I234" s="22" t="s">
        <v>17</v>
      </c>
    </row>
    <row r="235" ht="13.2" customHeight="1" spans="1:9" x14ac:dyDescent="0.25">
      <c r="A235" s="9"/>
      <c r="B235" s="13" t="s">
        <v>23</v>
      </c>
      <c r="C235" s="14"/>
      <c r="D235" s="14">
        <v>1464</v>
      </c>
      <c r="E235" s="14"/>
      <c r="F235" s="14"/>
      <c r="G235" s="14"/>
      <c r="H235" s="14"/>
      <c r="I235" s="22" t="s">
        <v>21</v>
      </c>
    </row>
    <row r="236" ht="13.2" customHeight="1" spans="1:9" x14ac:dyDescent="0.25">
      <c r="A236" s="16"/>
      <c r="B236" s="17" t="s">
        <v>24</v>
      </c>
      <c r="C236" s="18"/>
      <c r="D236" s="18"/>
      <c r="E236" s="18"/>
      <c r="F236" s="18"/>
      <c r="G236" s="18"/>
      <c r="H236" s="18"/>
      <c r="I236" s="22"/>
    </row>
    <row r="237" ht="13.2" customHeight="1" spans="1:9" x14ac:dyDescent="0.25">
      <c r="A237" s="33" t="s">
        <v>89</v>
      </c>
      <c r="B237" s="6" t="s">
        <v>12</v>
      </c>
      <c r="C237" s="7"/>
      <c r="D237" s="7"/>
      <c r="E237" s="7"/>
      <c r="F237" s="7"/>
      <c r="G237" s="7">
        <v>1455</v>
      </c>
      <c r="H237" s="7"/>
      <c r="I237" s="20" t="s">
        <v>17</v>
      </c>
    </row>
    <row r="238" ht="13.2" customHeight="1" spans="1:9" x14ac:dyDescent="0.25">
      <c r="A238" s="9"/>
      <c r="B238" s="10" t="s">
        <v>15</v>
      </c>
      <c r="C238" s="11"/>
      <c r="D238" s="11"/>
      <c r="E238" s="11"/>
      <c r="F238" s="11"/>
      <c r="G238" s="11"/>
      <c r="H238" s="11"/>
      <c r="I238" s="25"/>
    </row>
    <row r="239" ht="13.2" customHeight="1" spans="1:9" x14ac:dyDescent="0.25">
      <c r="A239" s="9"/>
      <c r="B239" s="13" t="s">
        <v>16</v>
      </c>
      <c r="C239" s="14"/>
      <c r="D239" s="14"/>
      <c r="E239" s="14"/>
      <c r="F239" s="14"/>
      <c r="G239" s="14">
        <v>1455</v>
      </c>
      <c r="H239" s="14"/>
      <c r="I239" s="22" t="s">
        <v>17</v>
      </c>
    </row>
    <row r="240" ht="13.2" customHeight="1" spans="1:9" x14ac:dyDescent="0.25">
      <c r="A240" s="9"/>
      <c r="B240" s="13" t="s">
        <v>18</v>
      </c>
      <c r="C240" s="14"/>
      <c r="D240" s="14"/>
      <c r="E240" s="14"/>
      <c r="F240" s="14"/>
      <c r="G240" s="14"/>
      <c r="H240" s="14"/>
      <c r="I240" s="22"/>
    </row>
    <row r="241" ht="13.2" customHeight="1" spans="1:9" x14ac:dyDescent="0.25">
      <c r="A241" s="9"/>
      <c r="B241" s="13" t="s">
        <v>19</v>
      </c>
      <c r="C241" s="14"/>
      <c r="D241" s="14"/>
      <c r="E241" s="14"/>
      <c r="F241" s="14"/>
      <c r="G241" s="14">
        <v>1455</v>
      </c>
      <c r="H241" s="14"/>
      <c r="I241" s="22" t="s">
        <v>17</v>
      </c>
    </row>
    <row r="242" ht="13.2" customHeight="1" spans="1:9" x14ac:dyDescent="0.25">
      <c r="A242" s="9"/>
      <c r="B242" s="13" t="s">
        <v>20</v>
      </c>
      <c r="C242" s="14"/>
      <c r="D242" s="14">
        <v>1589</v>
      </c>
      <c r="E242" s="14"/>
      <c r="F242" s="14"/>
      <c r="G242" s="14"/>
      <c r="H242" s="14"/>
      <c r="I242" s="22" t="s">
        <v>21</v>
      </c>
    </row>
    <row r="243" ht="13.2" customHeight="1" spans="1:9" x14ac:dyDescent="0.25">
      <c r="A243" s="9"/>
      <c r="B243" s="13" t="s">
        <v>22</v>
      </c>
      <c r="C243" s="14"/>
      <c r="D243" s="14"/>
      <c r="E243" s="14"/>
      <c r="F243" s="14"/>
      <c r="G243" s="14">
        <v>1455</v>
      </c>
      <c r="H243" s="14"/>
      <c r="I243" s="22" t="s">
        <v>17</v>
      </c>
    </row>
    <row r="244" ht="13.2" customHeight="1" spans="1:9" x14ac:dyDescent="0.25">
      <c r="A244" s="9"/>
      <c r="B244" s="13" t="s">
        <v>23</v>
      </c>
      <c r="C244" s="14"/>
      <c r="D244" s="14">
        <v>1504</v>
      </c>
      <c r="E244" s="14"/>
      <c r="F244" s="14"/>
      <c r="G244" s="14"/>
      <c r="H244" s="14"/>
      <c r="I244" s="22" t="s">
        <v>21</v>
      </c>
    </row>
    <row r="245" ht="13.2" customHeight="1" spans="1:9" x14ac:dyDescent="0.25">
      <c r="A245" s="16"/>
      <c r="B245" s="17" t="s">
        <v>24</v>
      </c>
      <c r="C245" s="14"/>
      <c r="D245" s="14"/>
      <c r="E245" s="14"/>
      <c r="F245" s="18"/>
      <c r="G245" s="14"/>
      <c r="H245" s="14"/>
      <c r="I245" s="22"/>
    </row>
    <row r="246" ht="13.2" customHeight="1" spans="1:9" x14ac:dyDescent="0.25">
      <c r="A246" s="33" t="s">
        <v>90</v>
      </c>
      <c r="B246" s="6" t="s">
        <v>12</v>
      </c>
      <c r="C246" s="7">
        <v>1351</v>
      </c>
      <c r="D246" s="7"/>
      <c r="E246" s="7"/>
      <c r="F246" s="7"/>
      <c r="G246" s="7"/>
      <c r="H246" s="7"/>
      <c r="I246" s="20" t="s">
        <v>91</v>
      </c>
    </row>
    <row r="247" ht="13.2" customHeight="1" spans="1:9" x14ac:dyDescent="0.25">
      <c r="A247" s="9"/>
      <c r="B247" s="10" t="s">
        <v>15</v>
      </c>
      <c r="C247" s="11">
        <v>976</v>
      </c>
      <c r="D247" s="11">
        <v>1645</v>
      </c>
      <c r="E247" s="11"/>
      <c r="F247" s="11"/>
      <c r="G247" s="11"/>
      <c r="H247" s="11"/>
      <c r="I247" s="25" t="s">
        <v>91</v>
      </c>
    </row>
    <row r="248" ht="13.2" customHeight="1" spans="1:9" x14ac:dyDescent="0.25">
      <c r="A248" s="9"/>
      <c r="B248" s="13" t="s">
        <v>16</v>
      </c>
      <c r="C248" s="14"/>
      <c r="D248" s="14"/>
      <c r="E248" s="14"/>
      <c r="F248" s="14"/>
      <c r="G248" s="14"/>
      <c r="H248" s="14"/>
      <c r="I248" s="22"/>
    </row>
    <row r="249" ht="13.2" customHeight="1" spans="1:9" x14ac:dyDescent="0.25">
      <c r="A249" s="9"/>
      <c r="B249" s="13" t="s">
        <v>18</v>
      </c>
      <c r="C249" s="14"/>
      <c r="D249" s="14">
        <v>1584</v>
      </c>
      <c r="E249" s="14"/>
      <c r="F249" s="14"/>
      <c r="G249" s="14"/>
      <c r="H249" s="14"/>
      <c r="I249" s="22" t="s">
        <v>92</v>
      </c>
    </row>
    <row r="250" ht="13.2" customHeight="1" spans="1:9" x14ac:dyDescent="0.25">
      <c r="A250" s="9"/>
      <c r="B250" s="13" t="s">
        <v>19</v>
      </c>
      <c r="C250" s="14"/>
      <c r="D250" s="14"/>
      <c r="E250" s="14"/>
      <c r="F250" s="14"/>
      <c r="G250" s="14"/>
      <c r="H250" s="14"/>
      <c r="I250" s="22"/>
    </row>
    <row r="251" ht="13.2" customHeight="1" spans="1:9" x14ac:dyDescent="0.25">
      <c r="A251" s="9"/>
      <c r="B251" s="13" t="s">
        <v>20</v>
      </c>
      <c r="C251" s="14"/>
      <c r="D251" s="14">
        <v>1427</v>
      </c>
      <c r="E251" s="14"/>
      <c r="F251" s="14"/>
      <c r="G251" s="14"/>
      <c r="H251" s="14"/>
      <c r="I251" s="22" t="s">
        <v>92</v>
      </c>
    </row>
    <row r="252" ht="13.2" customHeight="1" spans="1:9" x14ac:dyDescent="0.25">
      <c r="A252" s="9"/>
      <c r="B252" s="13" t="s">
        <v>22</v>
      </c>
      <c r="C252" s="14"/>
      <c r="D252" s="14"/>
      <c r="E252" s="14"/>
      <c r="F252" s="14"/>
      <c r="G252" s="14"/>
      <c r="H252" s="14"/>
      <c r="I252" s="22"/>
    </row>
    <row r="253" ht="13.2" customHeight="1" spans="1:9" x14ac:dyDescent="0.25">
      <c r="A253" s="9"/>
      <c r="B253" s="13" t="s">
        <v>23</v>
      </c>
      <c r="C253" s="14"/>
      <c r="D253" s="14">
        <v>1342</v>
      </c>
      <c r="E253" s="14"/>
      <c r="F253" s="14"/>
      <c r="G253" s="14"/>
      <c r="H253" s="14"/>
      <c r="I253" s="22" t="s">
        <v>92</v>
      </c>
    </row>
    <row r="254" ht="13.2" customHeight="1" spans="1:9" x14ac:dyDescent="0.25">
      <c r="A254" s="16"/>
      <c r="B254" s="17" t="s">
        <v>24</v>
      </c>
      <c r="C254" s="18"/>
      <c r="D254" s="18"/>
      <c r="E254" s="18"/>
      <c r="F254" s="18"/>
      <c r="G254" s="18"/>
      <c r="H254" s="18"/>
      <c r="I254" s="22"/>
    </row>
    <row r="255" ht="13.2" customHeight="1" spans="1:9" x14ac:dyDescent="0.25">
      <c r="A255" s="33" t="s">
        <v>93</v>
      </c>
      <c r="B255" s="6" t="s">
        <v>12</v>
      </c>
      <c r="C255" s="7">
        <v>1424</v>
      </c>
      <c r="D255" s="7"/>
      <c r="E255" s="7"/>
      <c r="F255" s="7"/>
      <c r="G255" s="7"/>
      <c r="H255" s="7"/>
      <c r="I255" s="20" t="s">
        <v>94</v>
      </c>
    </row>
    <row r="256" ht="13.2" customHeight="1" spans="1:9" x14ac:dyDescent="0.25">
      <c r="A256" s="9"/>
      <c r="B256" s="10" t="s">
        <v>15</v>
      </c>
      <c r="C256" s="11">
        <v>1049</v>
      </c>
      <c r="D256" s="11"/>
      <c r="E256" s="11"/>
      <c r="F256" s="11"/>
      <c r="G256" s="11"/>
      <c r="H256" s="11"/>
      <c r="I256" s="25" t="s">
        <v>94</v>
      </c>
    </row>
    <row r="257" ht="13.2" customHeight="1" spans="1:9" x14ac:dyDescent="0.25">
      <c r="A257" s="9"/>
      <c r="B257" s="13" t="s">
        <v>16</v>
      </c>
      <c r="C257" s="14"/>
      <c r="D257" s="14"/>
      <c r="E257" s="14"/>
      <c r="F257" s="14"/>
      <c r="G257" s="14"/>
      <c r="H257" s="14"/>
      <c r="I257" s="22"/>
    </row>
    <row r="258" ht="13.2" customHeight="1" spans="1:9" x14ac:dyDescent="0.25">
      <c r="A258" s="9"/>
      <c r="B258" s="13" t="s">
        <v>18</v>
      </c>
      <c r="C258" s="14"/>
      <c r="D258" s="14">
        <v>1665</v>
      </c>
      <c r="E258" s="14"/>
      <c r="F258" s="14"/>
      <c r="G258" s="14"/>
      <c r="H258" s="14"/>
      <c r="I258" s="22" t="s">
        <v>21</v>
      </c>
    </row>
    <row r="259" ht="13.2" customHeight="1" spans="1:9" x14ac:dyDescent="0.25">
      <c r="A259" s="9"/>
      <c r="B259" s="13" t="s">
        <v>19</v>
      </c>
      <c r="C259" s="14"/>
      <c r="D259" s="14"/>
      <c r="E259" s="14"/>
      <c r="F259" s="14"/>
      <c r="G259" s="14"/>
      <c r="H259" s="14"/>
      <c r="I259" s="22"/>
    </row>
    <row r="260" ht="13.2" customHeight="1" spans="1:9" x14ac:dyDescent="0.25">
      <c r="A260" s="9"/>
      <c r="B260" s="13" t="s">
        <v>20</v>
      </c>
      <c r="C260" s="14"/>
      <c r="D260" s="14">
        <v>1508</v>
      </c>
      <c r="E260" s="14"/>
      <c r="F260" s="14"/>
      <c r="G260" s="14"/>
      <c r="H260" s="14"/>
      <c r="I260" s="22" t="s">
        <v>21</v>
      </c>
    </row>
    <row r="261" ht="13.2" customHeight="1" spans="1:9" x14ac:dyDescent="0.25">
      <c r="A261" s="9"/>
      <c r="B261" s="13" t="s">
        <v>22</v>
      </c>
      <c r="C261" s="14"/>
      <c r="D261" s="14"/>
      <c r="E261" s="14"/>
      <c r="F261" s="14"/>
      <c r="G261" s="14"/>
      <c r="H261" s="14"/>
      <c r="I261" s="22"/>
    </row>
    <row r="262" ht="13.2" customHeight="1" spans="1:9" x14ac:dyDescent="0.25">
      <c r="A262" s="9"/>
      <c r="B262" s="13" t="s">
        <v>23</v>
      </c>
      <c r="C262" s="14"/>
      <c r="D262" s="14">
        <v>1504</v>
      </c>
      <c r="E262" s="14"/>
      <c r="F262" s="14"/>
      <c r="G262" s="14"/>
      <c r="H262" s="14"/>
      <c r="I262" s="22" t="s">
        <v>95</v>
      </c>
    </row>
    <row r="263" ht="13.2" customHeight="1" spans="1:9" x14ac:dyDescent="0.25">
      <c r="A263" s="16"/>
      <c r="B263" s="17" t="s">
        <v>24</v>
      </c>
      <c r="C263" s="18"/>
      <c r="D263" s="18"/>
      <c r="E263" s="18"/>
      <c r="F263" s="18"/>
      <c r="G263" s="18"/>
      <c r="H263" s="18"/>
      <c r="I263" s="22"/>
    </row>
    <row r="264" ht="13.2" customHeight="1" spans="1:9" x14ac:dyDescent="0.25">
      <c r="A264" s="33" t="s">
        <v>96</v>
      </c>
      <c r="B264" s="6" t="s">
        <v>12</v>
      </c>
      <c r="C264" s="7">
        <v>1343</v>
      </c>
      <c r="D264" s="7"/>
      <c r="E264" s="7"/>
      <c r="F264" s="7"/>
      <c r="G264" s="7"/>
      <c r="H264" s="7"/>
      <c r="I264" s="20" t="s">
        <v>97</v>
      </c>
    </row>
    <row r="265" ht="13.2" customHeight="1" spans="1:9" x14ac:dyDescent="0.25">
      <c r="A265" s="9"/>
      <c r="B265" s="10" t="s">
        <v>15</v>
      </c>
      <c r="C265" s="11">
        <v>1169</v>
      </c>
      <c r="D265" s="11">
        <v>1605</v>
      </c>
      <c r="E265" s="11"/>
      <c r="F265" s="11"/>
      <c r="G265" s="11"/>
      <c r="H265" s="11"/>
      <c r="I265" s="25" t="s">
        <v>98</v>
      </c>
    </row>
    <row r="266" ht="13.2" customHeight="1" spans="1:9" x14ac:dyDescent="0.25">
      <c r="A266" s="9"/>
      <c r="B266" s="13" t="s">
        <v>16</v>
      </c>
      <c r="C266" s="14"/>
      <c r="D266" s="14"/>
      <c r="E266" s="14"/>
      <c r="F266" s="14"/>
      <c r="G266" s="14"/>
      <c r="H266" s="14"/>
      <c r="I266" s="22"/>
    </row>
    <row r="267" ht="13.2" customHeight="1" spans="1:9" x14ac:dyDescent="0.25">
      <c r="A267" s="9"/>
      <c r="B267" s="13" t="s">
        <v>18</v>
      </c>
      <c r="C267" s="14">
        <v>968</v>
      </c>
      <c r="D267" s="14">
        <v>1544</v>
      </c>
      <c r="E267" s="14"/>
      <c r="F267" s="14"/>
      <c r="G267" s="14"/>
      <c r="H267" s="14"/>
      <c r="I267" s="22" t="s">
        <v>97</v>
      </c>
    </row>
    <row r="268" ht="13.2" customHeight="1" spans="1:9" x14ac:dyDescent="0.25">
      <c r="A268" s="9"/>
      <c r="B268" s="13" t="s">
        <v>19</v>
      </c>
      <c r="C268" s="14"/>
      <c r="D268" s="14"/>
      <c r="E268" s="14"/>
      <c r="F268" s="14"/>
      <c r="G268" s="14"/>
      <c r="H268" s="14"/>
      <c r="I268" s="22"/>
    </row>
    <row r="269" ht="13.2" customHeight="1" spans="1:9" x14ac:dyDescent="0.25">
      <c r="A269" s="9"/>
      <c r="B269" s="13" t="s">
        <v>20</v>
      </c>
      <c r="C269" s="14"/>
      <c r="D269" s="14">
        <v>1387</v>
      </c>
      <c r="E269" s="14"/>
      <c r="F269" s="14"/>
      <c r="G269" s="14"/>
      <c r="H269" s="14"/>
      <c r="I269" s="22" t="s">
        <v>21</v>
      </c>
    </row>
    <row r="270" ht="13.2" customHeight="1" spans="1:9" x14ac:dyDescent="0.25">
      <c r="A270" s="9"/>
      <c r="B270" s="13" t="s">
        <v>22</v>
      </c>
      <c r="C270" s="14"/>
      <c r="D270" s="14"/>
      <c r="E270" s="14"/>
      <c r="F270" s="14"/>
      <c r="G270" s="14"/>
      <c r="H270" s="14"/>
      <c r="I270" s="22"/>
    </row>
    <row r="271" ht="13.2" customHeight="1" spans="1:9" x14ac:dyDescent="0.25">
      <c r="A271" s="9"/>
      <c r="B271" s="13" t="s">
        <v>23</v>
      </c>
      <c r="C271" s="14"/>
      <c r="D271" s="14">
        <v>1302</v>
      </c>
      <c r="E271" s="14"/>
      <c r="F271" s="14"/>
      <c r="G271" s="14"/>
      <c r="H271" s="14"/>
      <c r="I271" s="22" t="s">
        <v>21</v>
      </c>
    </row>
    <row r="272" ht="13.2" customHeight="1" spans="1:9" x14ac:dyDescent="0.25">
      <c r="A272" s="16"/>
      <c r="B272" s="17" t="s">
        <v>24</v>
      </c>
      <c r="C272" s="18"/>
      <c r="D272" s="18"/>
      <c r="E272" s="18"/>
      <c r="F272" s="18"/>
      <c r="G272" s="18"/>
      <c r="H272" s="18"/>
      <c r="I272" s="22"/>
    </row>
    <row r="273" ht="13.2" customHeight="1" spans="1:9" x14ac:dyDescent="0.25">
      <c r="A273" s="33" t="s">
        <v>99</v>
      </c>
      <c r="B273" s="6"/>
      <c r="C273" s="7"/>
      <c r="D273" s="7"/>
      <c r="E273" s="7"/>
      <c r="F273" s="7"/>
      <c r="G273" s="7"/>
      <c r="H273" s="7"/>
      <c r="I273" s="20"/>
    </row>
    <row r="274" ht="13.2" customHeight="1" spans="1:9" x14ac:dyDescent="0.25">
      <c r="A274" s="9"/>
      <c r="B274" s="10"/>
      <c r="C274" s="11"/>
      <c r="D274" s="11"/>
      <c r="E274" s="11"/>
      <c r="F274" s="11"/>
      <c r="G274" s="11"/>
      <c r="H274" s="11"/>
      <c r="I274" s="25"/>
    </row>
    <row r="275" ht="13.2" customHeight="1" spans="1:9" x14ac:dyDescent="0.25">
      <c r="A275" s="9"/>
      <c r="B275" s="13"/>
      <c r="C275" s="14"/>
      <c r="D275" s="14"/>
      <c r="E275" s="14"/>
      <c r="F275" s="14"/>
      <c r="G275" s="14"/>
      <c r="H275" s="14"/>
      <c r="I275" s="22"/>
    </row>
    <row r="276" ht="13.2" customHeight="1" spans="1:9" x14ac:dyDescent="0.25">
      <c r="A276" s="9"/>
      <c r="B276" s="13"/>
      <c r="C276" s="14"/>
      <c r="D276" s="14"/>
      <c r="E276" s="14"/>
      <c r="F276" s="14"/>
      <c r="G276" s="14"/>
      <c r="H276" s="14"/>
      <c r="I276" s="22"/>
    </row>
    <row r="277" ht="13.2" customHeight="1" spans="1:9" x14ac:dyDescent="0.25">
      <c r="A277" s="9"/>
      <c r="B277" s="13"/>
      <c r="C277" s="14"/>
      <c r="D277" s="14"/>
      <c r="E277" s="14"/>
      <c r="F277" s="14"/>
      <c r="G277" s="14"/>
      <c r="H277" s="14"/>
      <c r="I277" s="22"/>
    </row>
    <row r="278" ht="13.2" customHeight="1" spans="1:9" x14ac:dyDescent="0.25">
      <c r="A278" s="9"/>
      <c r="B278" s="13"/>
      <c r="C278" s="14"/>
      <c r="D278" s="14"/>
      <c r="E278" s="14"/>
      <c r="F278" s="14"/>
      <c r="G278" s="14"/>
      <c r="H278" s="14"/>
      <c r="I278" s="22"/>
    </row>
    <row r="279" ht="13.2" customHeight="1" spans="1:9" x14ac:dyDescent="0.25">
      <c r="A279" s="9"/>
      <c r="B279" s="13"/>
      <c r="C279" s="14"/>
      <c r="D279" s="14"/>
      <c r="E279" s="14"/>
      <c r="F279" s="14"/>
      <c r="G279" s="14"/>
      <c r="H279" s="14"/>
      <c r="I279" s="22"/>
    </row>
    <row r="280" ht="13.2" customHeight="1" spans="1:9" x14ac:dyDescent="0.25">
      <c r="A280" s="9"/>
      <c r="B280" s="13"/>
      <c r="C280" s="14"/>
      <c r="D280" s="14"/>
      <c r="E280" s="14"/>
      <c r="F280" s="14"/>
      <c r="G280" s="14"/>
      <c r="H280" s="14"/>
      <c r="I280" s="22"/>
    </row>
    <row r="281" ht="13.2" customHeight="1" spans="1:9" x14ac:dyDescent="0.25">
      <c r="A281" s="16"/>
      <c r="B281" s="17"/>
      <c r="C281" s="18"/>
      <c r="D281" s="18"/>
      <c r="E281" s="18"/>
      <c r="F281" s="18"/>
      <c r="G281" s="18"/>
      <c r="H281" s="18"/>
      <c r="I281" s="38"/>
    </row>
    <row r="282" ht="13.2" customHeight="1" spans="1:9" x14ac:dyDescent="0.25">
      <c r="A282" s="33" t="s">
        <v>100</v>
      </c>
      <c r="B282" s="6"/>
      <c r="C282" s="7"/>
      <c r="D282" s="7"/>
      <c r="E282" s="7"/>
      <c r="F282" s="7"/>
      <c r="G282" s="7"/>
      <c r="H282" s="7"/>
      <c r="I282" s="22"/>
    </row>
    <row r="283" ht="13.2" customHeight="1" spans="1:9" x14ac:dyDescent="0.25">
      <c r="A283" s="9"/>
      <c r="B283" s="10"/>
      <c r="C283" s="11"/>
      <c r="D283" s="11"/>
      <c r="E283" s="11"/>
      <c r="F283" s="11"/>
      <c r="G283" s="11"/>
      <c r="H283" s="11"/>
      <c r="I283" s="25"/>
    </row>
    <row r="284" ht="13.2" customHeight="1" spans="1:9" x14ac:dyDescent="0.25">
      <c r="A284" s="9"/>
      <c r="B284" s="13"/>
      <c r="C284" s="39"/>
      <c r="D284" s="14"/>
      <c r="E284" s="14"/>
      <c r="F284" s="14"/>
      <c r="G284" s="14"/>
      <c r="H284" s="14"/>
      <c r="I284" s="22"/>
    </row>
    <row r="285" ht="13.2" customHeight="1" spans="1:9" x14ac:dyDescent="0.25">
      <c r="A285" s="9"/>
      <c r="B285" s="13"/>
      <c r="C285" s="39"/>
      <c r="D285" s="14"/>
      <c r="E285" s="14"/>
      <c r="F285" s="14"/>
      <c r="G285" s="14"/>
      <c r="H285" s="14"/>
      <c r="I285" s="22"/>
    </row>
    <row r="286" ht="13.2" customHeight="1" spans="1:9" x14ac:dyDescent="0.25">
      <c r="A286" s="9"/>
      <c r="B286" s="13"/>
      <c r="C286" s="39"/>
      <c r="D286" s="14"/>
      <c r="E286" s="14"/>
      <c r="F286" s="14"/>
      <c r="G286" s="14"/>
      <c r="H286" s="14"/>
      <c r="I286" s="22"/>
    </row>
    <row r="287" ht="13.2" customHeight="1" spans="1:9" x14ac:dyDescent="0.25">
      <c r="A287" s="9"/>
      <c r="B287" s="13"/>
      <c r="C287" s="39"/>
      <c r="D287" s="14"/>
      <c r="E287" s="14"/>
      <c r="F287" s="14"/>
      <c r="G287" s="14"/>
      <c r="H287" s="14"/>
      <c r="I287" s="22"/>
    </row>
    <row r="288" ht="13.2" customHeight="1" spans="1:9" x14ac:dyDescent="0.25">
      <c r="A288" s="9"/>
      <c r="B288" s="13"/>
      <c r="C288" s="14"/>
      <c r="D288" s="14"/>
      <c r="E288" s="14"/>
      <c r="F288" s="14"/>
      <c r="G288" s="14"/>
      <c r="H288" s="14"/>
      <c r="I288" s="22"/>
    </row>
    <row r="289" ht="13.2" customHeight="1" spans="1:9" x14ac:dyDescent="0.25">
      <c r="A289" s="9"/>
      <c r="B289" s="13"/>
      <c r="C289" s="14"/>
      <c r="D289" s="14"/>
      <c r="E289" s="14"/>
      <c r="F289" s="14"/>
      <c r="G289" s="14"/>
      <c r="H289" s="14"/>
      <c r="I289" s="22"/>
    </row>
    <row r="290" ht="13.2" customHeight="1" spans="1:10" x14ac:dyDescent="0.25">
      <c r="A290" s="16"/>
      <c r="B290" s="17"/>
      <c r="C290" s="18"/>
      <c r="D290" s="18"/>
      <c r="E290" s="18"/>
      <c r="F290" s="18"/>
      <c r="G290" s="18"/>
      <c r="H290" s="18"/>
      <c r="I290" s="22"/>
      <c r="J290" s="34"/>
    </row>
    <row r="291" ht="13.2" customHeight="1" spans="1:10" x14ac:dyDescent="0.25">
      <c r="A291" s="33" t="s">
        <v>101</v>
      </c>
      <c r="B291" s="6"/>
      <c r="C291" s="7"/>
      <c r="D291" s="7"/>
      <c r="E291" s="7"/>
      <c r="F291" s="7"/>
      <c r="G291" s="27"/>
      <c r="H291" s="7"/>
      <c r="I291" s="20"/>
      <c r="J291" s="34"/>
    </row>
    <row r="292" ht="13.2" customHeight="1" spans="1:10" x14ac:dyDescent="0.25">
      <c r="A292" s="9"/>
      <c r="B292" s="10"/>
      <c r="C292" s="11"/>
      <c r="D292" s="11"/>
      <c r="E292" s="11"/>
      <c r="F292" s="11"/>
      <c r="G292" s="11"/>
      <c r="H292" s="11"/>
      <c r="I292" s="25"/>
      <c r="J292" s="34"/>
    </row>
    <row r="293" ht="13.2" customHeight="1" spans="1:10" x14ac:dyDescent="0.25">
      <c r="A293" s="9"/>
      <c r="B293" s="13"/>
      <c r="C293" s="14"/>
      <c r="D293" s="14"/>
      <c r="E293" s="14"/>
      <c r="F293" s="14"/>
      <c r="G293" s="14"/>
      <c r="H293" s="14"/>
      <c r="I293" s="22"/>
      <c r="J293" s="34"/>
    </row>
    <row r="294" ht="13.2" customHeight="1" spans="1:10" x14ac:dyDescent="0.25">
      <c r="A294" s="9"/>
      <c r="B294" s="13"/>
      <c r="C294" s="14"/>
      <c r="D294" s="14"/>
      <c r="E294" s="14"/>
      <c r="F294" s="14"/>
      <c r="G294" s="14"/>
      <c r="H294" s="14"/>
      <c r="I294" s="22"/>
      <c r="J294" s="34"/>
    </row>
    <row r="295" ht="13.2" customHeight="1" spans="1:10" x14ac:dyDescent="0.25">
      <c r="A295" s="9"/>
      <c r="B295" s="13"/>
      <c r="C295" s="14"/>
      <c r="D295" s="14"/>
      <c r="E295" s="14"/>
      <c r="F295" s="14"/>
      <c r="G295" s="14"/>
      <c r="H295" s="14"/>
      <c r="I295" s="22"/>
      <c r="J295" s="34"/>
    </row>
    <row r="296" ht="13.2" customHeight="1" spans="1:10" x14ac:dyDescent="0.25">
      <c r="A296" s="9"/>
      <c r="B296" s="13"/>
      <c r="C296" s="14"/>
      <c r="D296" s="14"/>
      <c r="E296" s="14"/>
      <c r="F296" s="14"/>
      <c r="G296" s="14"/>
      <c r="H296" s="14"/>
      <c r="I296" s="22"/>
      <c r="J296" s="34"/>
    </row>
    <row r="297" ht="13.2" customHeight="1" spans="1:10" x14ac:dyDescent="0.25">
      <c r="A297" s="9"/>
      <c r="B297" s="13"/>
      <c r="C297" s="14"/>
      <c r="D297" s="14"/>
      <c r="E297" s="14"/>
      <c r="F297" s="14"/>
      <c r="G297" s="14"/>
      <c r="H297" s="14"/>
      <c r="I297" s="22"/>
      <c r="J297" s="34"/>
    </row>
    <row r="298" ht="13.2" customHeight="1" spans="1:10" x14ac:dyDescent="0.25">
      <c r="A298" s="9"/>
      <c r="B298" s="13"/>
      <c r="C298" s="14"/>
      <c r="D298" s="14"/>
      <c r="E298" s="14"/>
      <c r="F298" s="14"/>
      <c r="G298" s="14"/>
      <c r="H298" s="14"/>
      <c r="I298" s="22"/>
      <c r="J298" s="34"/>
    </row>
    <row r="299" ht="13.2" customHeight="1" spans="1:10" x14ac:dyDescent="0.25">
      <c r="A299" s="16"/>
      <c r="B299" s="17"/>
      <c r="C299" s="18"/>
      <c r="D299" s="18"/>
      <c r="E299" s="18"/>
      <c r="F299" s="18"/>
      <c r="G299" s="18"/>
      <c r="H299" s="18"/>
      <c r="I299" s="22"/>
      <c r="J299" s="34"/>
    </row>
    <row r="300" ht="13.2" customHeight="1" spans="1:10" x14ac:dyDescent="0.25">
      <c r="A300" s="33" t="s">
        <v>102</v>
      </c>
      <c r="B300" s="6"/>
      <c r="C300" s="7"/>
      <c r="D300" s="7"/>
      <c r="E300" s="7"/>
      <c r="F300" s="7"/>
      <c r="G300" s="7"/>
      <c r="H300" s="7"/>
      <c r="I300" s="20"/>
      <c r="J300" s="34"/>
    </row>
    <row r="301" ht="13.2" customHeight="1" spans="1:10" x14ac:dyDescent="0.25">
      <c r="A301" s="9"/>
      <c r="B301" s="10"/>
      <c r="C301" s="11"/>
      <c r="D301" s="11"/>
      <c r="E301" s="11"/>
      <c r="F301" s="11"/>
      <c r="G301" s="11"/>
      <c r="H301" s="11"/>
      <c r="I301" s="25"/>
      <c r="J301" s="34"/>
    </row>
    <row r="302" ht="13.2" customHeight="1" spans="1:9" x14ac:dyDescent="0.25">
      <c r="A302" s="9"/>
      <c r="B302" s="13"/>
      <c r="C302" s="14"/>
      <c r="D302" s="14"/>
      <c r="E302" s="14"/>
      <c r="F302" s="14"/>
      <c r="G302" s="14"/>
      <c r="H302" s="14"/>
      <c r="I302" s="22"/>
    </row>
    <row r="303" ht="13.2" customHeight="1" spans="1:9" x14ac:dyDescent="0.25">
      <c r="A303" s="9"/>
      <c r="B303" s="13"/>
      <c r="C303" s="14"/>
      <c r="D303" s="14"/>
      <c r="E303" s="14"/>
      <c r="F303" s="14"/>
      <c r="G303" s="14"/>
      <c r="H303" s="14"/>
      <c r="I303" s="22"/>
    </row>
    <row r="304" ht="13.2" customHeight="1" spans="1:9" x14ac:dyDescent="0.25">
      <c r="A304" s="9"/>
      <c r="B304" s="13"/>
      <c r="C304" s="14"/>
      <c r="D304" s="14"/>
      <c r="E304" s="14"/>
      <c r="F304" s="14"/>
      <c r="G304" s="14"/>
      <c r="H304" s="14"/>
      <c r="I304" s="22"/>
    </row>
    <row r="305" ht="13.2" customHeight="1" spans="1:9" x14ac:dyDescent="0.25">
      <c r="A305" s="9"/>
      <c r="B305" s="13"/>
      <c r="C305" s="14"/>
      <c r="D305" s="14"/>
      <c r="E305" s="14"/>
      <c r="F305" s="14"/>
      <c r="G305" s="14"/>
      <c r="H305" s="14"/>
      <c r="I305" s="22"/>
    </row>
    <row r="306" ht="13.2" customHeight="1" spans="1:9" x14ac:dyDescent="0.25">
      <c r="A306" s="9"/>
      <c r="B306" s="13"/>
      <c r="C306" s="14"/>
      <c r="D306" s="14"/>
      <c r="E306" s="14"/>
      <c r="F306" s="14"/>
      <c r="G306" s="14"/>
      <c r="H306" s="14"/>
      <c r="I306" s="22"/>
    </row>
    <row r="307" ht="13.2" customHeight="1" spans="1:9" x14ac:dyDescent="0.25">
      <c r="A307" s="9"/>
      <c r="B307" s="13"/>
      <c r="C307" s="14"/>
      <c r="D307" s="14"/>
      <c r="E307" s="14"/>
      <c r="F307" s="14"/>
      <c r="G307" s="14"/>
      <c r="H307" s="14"/>
      <c r="I307" s="22"/>
    </row>
    <row r="308" ht="13.2" customHeight="1" spans="1:9" x14ac:dyDescent="0.25">
      <c r="A308" s="16"/>
      <c r="B308" s="17"/>
      <c r="C308" s="18"/>
      <c r="D308" s="18"/>
      <c r="E308" s="18"/>
      <c r="F308" s="18"/>
      <c r="G308" s="18"/>
      <c r="H308" s="18"/>
      <c r="I308" s="38"/>
    </row>
    <row r="309" ht="13.2" customHeight="1" spans="1:9" x14ac:dyDescent="0.25">
      <c r="A309" s="33" t="s">
        <v>103</v>
      </c>
      <c r="B309" s="6" t="s">
        <v>15</v>
      </c>
      <c r="C309" s="7">
        <v>1544</v>
      </c>
      <c r="D309" s="7"/>
      <c r="E309" s="7"/>
      <c r="F309" s="7"/>
      <c r="G309" s="7"/>
      <c r="H309" s="7"/>
      <c r="I309" s="25" t="s">
        <v>97</v>
      </c>
    </row>
    <row r="310" ht="13.2" customHeight="1" spans="1:9" x14ac:dyDescent="0.25">
      <c r="A310" s="9"/>
      <c r="B310" s="10" t="s">
        <v>16</v>
      </c>
      <c r="C310" s="11">
        <v>1142</v>
      </c>
      <c r="D310" s="11"/>
      <c r="E310" s="11"/>
      <c r="F310" s="11"/>
      <c r="G310" s="11"/>
      <c r="H310" s="11"/>
      <c r="I310" s="40" t="s">
        <v>104</v>
      </c>
    </row>
    <row r="311" ht="13.2" customHeight="1" spans="1:9" x14ac:dyDescent="0.25">
      <c r="A311" s="9"/>
      <c r="B311" s="13" t="s">
        <v>18</v>
      </c>
      <c r="C311" s="14"/>
      <c r="D311" s="14"/>
      <c r="E311" s="14"/>
      <c r="F311" s="14"/>
      <c r="G311" s="14"/>
      <c r="H311" s="41"/>
      <c r="I311" s="15"/>
    </row>
    <row r="312" ht="13.2" customHeight="1" spans="1:9" x14ac:dyDescent="0.25">
      <c r="A312" s="9"/>
      <c r="B312" s="13" t="s">
        <v>19</v>
      </c>
      <c r="C312" s="14"/>
      <c r="D312" s="14"/>
      <c r="E312" s="14"/>
      <c r="F312" s="14"/>
      <c r="G312" s="14"/>
      <c r="H312" s="14"/>
      <c r="I312" s="22"/>
    </row>
    <row r="313" ht="13.2" customHeight="1" spans="1:9" x14ac:dyDescent="0.25">
      <c r="A313" s="9"/>
      <c r="B313" s="13" t="s">
        <v>20</v>
      </c>
      <c r="C313" s="14"/>
      <c r="D313" s="14"/>
      <c r="E313" s="14"/>
      <c r="F313" s="14"/>
      <c r="G313" s="14"/>
      <c r="H313" s="14"/>
      <c r="I313" s="22"/>
    </row>
    <row r="314" ht="13.2" customHeight="1" spans="1:9" x14ac:dyDescent="0.25">
      <c r="A314" s="9"/>
      <c r="B314" s="13" t="s">
        <v>22</v>
      </c>
      <c r="C314" s="14"/>
      <c r="D314" s="14"/>
      <c r="E314" s="14"/>
      <c r="F314" s="14"/>
      <c r="G314" s="14"/>
      <c r="H314" s="14"/>
      <c r="I314" s="22"/>
    </row>
    <row r="315" ht="13.2" customHeight="1" spans="1:9" x14ac:dyDescent="0.25">
      <c r="A315" s="9"/>
      <c r="B315" s="13" t="s">
        <v>23</v>
      </c>
      <c r="C315" s="14"/>
      <c r="D315" s="14"/>
      <c r="E315" s="14"/>
      <c r="F315" s="14"/>
      <c r="G315" s="14"/>
      <c r="H315" s="14"/>
      <c r="I315" s="22"/>
    </row>
    <row r="316" ht="13.2" customHeight="1" spans="1:9" x14ac:dyDescent="0.25">
      <c r="A316" s="9"/>
      <c r="B316" s="13" t="s">
        <v>24</v>
      </c>
      <c r="C316" s="14"/>
      <c r="D316" s="14"/>
      <c r="E316" s="14"/>
      <c r="F316" s="14"/>
      <c r="G316" s="14"/>
      <c r="H316" s="14"/>
      <c r="I316" s="22"/>
    </row>
    <row r="317" ht="13.2" customHeight="1" spans="1:9" x14ac:dyDescent="0.25">
      <c r="A317" s="16"/>
      <c r="B317" s="17" t="s">
        <v>65</v>
      </c>
      <c r="C317" s="18"/>
      <c r="D317" s="18"/>
      <c r="E317" s="18"/>
      <c r="F317" s="18"/>
      <c r="G317" s="18"/>
      <c r="H317" s="18"/>
      <c r="I317" s="22"/>
    </row>
    <row r="318" ht="13.2" customHeight="1" spans="1:9" x14ac:dyDescent="0.25">
      <c r="A318" s="33" t="s">
        <v>105</v>
      </c>
      <c r="B318" s="6"/>
      <c r="C318" s="7"/>
      <c r="D318" s="7"/>
      <c r="E318" s="7"/>
      <c r="F318" s="7"/>
      <c r="G318" s="7"/>
      <c r="H318" s="7"/>
      <c r="I318" s="20"/>
    </row>
    <row r="319" ht="13.2" customHeight="1" spans="1:9" x14ac:dyDescent="0.25">
      <c r="A319" s="9"/>
      <c r="B319" s="10"/>
      <c r="C319" s="11"/>
      <c r="D319" s="11"/>
      <c r="E319" s="11"/>
      <c r="F319" s="11"/>
      <c r="G319" s="11"/>
      <c r="H319" s="11"/>
      <c r="I319" s="25"/>
    </row>
    <row r="320" ht="13.2" customHeight="1" spans="1:9" x14ac:dyDescent="0.25">
      <c r="A320" s="9"/>
      <c r="B320" s="13"/>
      <c r="C320" s="14"/>
      <c r="D320" s="14"/>
      <c r="E320" s="14"/>
      <c r="F320" s="14"/>
      <c r="G320" s="14"/>
      <c r="H320" s="14"/>
      <c r="I320" s="22"/>
    </row>
    <row r="321" ht="13.2" customHeight="1" spans="1:9" x14ac:dyDescent="0.25">
      <c r="A321" s="9"/>
      <c r="B321" s="13"/>
      <c r="C321" s="14"/>
      <c r="D321" s="14"/>
      <c r="E321" s="14"/>
      <c r="F321" s="14"/>
      <c r="G321" s="14"/>
      <c r="H321" s="14"/>
      <c r="I321" s="22"/>
    </row>
    <row r="322" ht="13.2" customHeight="1" spans="1:9" x14ac:dyDescent="0.25">
      <c r="A322" s="9"/>
      <c r="B322" s="13"/>
      <c r="C322" s="14"/>
      <c r="D322" s="14"/>
      <c r="E322" s="14"/>
      <c r="F322" s="14"/>
      <c r="G322" s="14"/>
      <c r="H322" s="14"/>
      <c r="I322" s="22"/>
    </row>
    <row r="323" ht="13.2" customHeight="1" spans="1:9" x14ac:dyDescent="0.25">
      <c r="A323" s="9"/>
      <c r="B323" s="13"/>
      <c r="C323" s="14"/>
      <c r="D323" s="14"/>
      <c r="E323" s="14"/>
      <c r="F323" s="14"/>
      <c r="G323" s="14"/>
      <c r="H323" s="14"/>
      <c r="I323" s="22"/>
    </row>
    <row r="324" ht="13.2" customHeight="1" spans="1:9" x14ac:dyDescent="0.25">
      <c r="A324" s="9"/>
      <c r="B324" s="13"/>
      <c r="C324" s="14"/>
      <c r="D324" s="14"/>
      <c r="E324" s="14"/>
      <c r="F324" s="14"/>
      <c r="G324" s="14"/>
      <c r="H324" s="14"/>
      <c r="I324" s="22"/>
    </row>
    <row r="325" ht="13.2" customHeight="1" spans="1:9" x14ac:dyDescent="0.25">
      <c r="A325" s="9"/>
      <c r="B325" s="13"/>
      <c r="C325" s="14"/>
      <c r="D325" s="14"/>
      <c r="E325" s="14"/>
      <c r="F325" s="14"/>
      <c r="G325" s="14"/>
      <c r="H325" s="14"/>
      <c r="I325" s="22"/>
    </row>
    <row r="326" ht="13.2" customHeight="1" spans="1:9" x14ac:dyDescent="0.25">
      <c r="A326" s="16"/>
      <c r="B326" s="17"/>
      <c r="C326" s="18"/>
      <c r="D326" s="18"/>
      <c r="E326" s="18"/>
      <c r="F326" s="18"/>
      <c r="G326" s="18"/>
      <c r="H326" s="18"/>
      <c r="I326" s="22"/>
    </row>
    <row r="327" ht="13.2" customHeight="1" spans="1:9" x14ac:dyDescent="0.25">
      <c r="A327" s="33" t="s">
        <v>106</v>
      </c>
      <c r="B327" s="6"/>
      <c r="C327" s="7"/>
      <c r="D327" s="7"/>
      <c r="E327" s="7"/>
      <c r="F327" s="7"/>
      <c r="G327" s="7"/>
      <c r="H327" s="7"/>
      <c r="I327" s="20"/>
    </row>
    <row r="328" ht="13.2" customHeight="1" spans="1:9" x14ac:dyDescent="0.25">
      <c r="A328" s="9"/>
      <c r="B328" s="10"/>
      <c r="C328" s="11"/>
      <c r="D328" s="11"/>
      <c r="E328" s="11"/>
      <c r="F328" s="11"/>
      <c r="G328" s="11"/>
      <c r="H328" s="11"/>
      <c r="I328" s="25"/>
    </row>
    <row r="329" ht="13.2" customHeight="1" spans="1:9" x14ac:dyDescent="0.25">
      <c r="A329" s="9"/>
      <c r="B329" s="13"/>
      <c r="C329" s="14"/>
      <c r="D329" s="14"/>
      <c r="E329" s="14"/>
      <c r="F329" s="14"/>
      <c r="G329" s="14"/>
      <c r="H329" s="14"/>
      <c r="I329" s="22"/>
    </row>
    <row r="330" ht="13.2" customHeight="1" spans="1:9" x14ac:dyDescent="0.25">
      <c r="A330" s="9"/>
      <c r="B330" s="13"/>
      <c r="C330" s="14"/>
      <c r="D330" s="14"/>
      <c r="E330" s="14"/>
      <c r="F330" s="14"/>
      <c r="G330" s="14"/>
      <c r="H330" s="14"/>
      <c r="I330" s="22"/>
    </row>
    <row r="331" ht="13.2" customHeight="1" spans="1:9" x14ac:dyDescent="0.25">
      <c r="A331" s="9"/>
      <c r="B331" s="13"/>
      <c r="C331" s="14"/>
      <c r="D331" s="14"/>
      <c r="E331" s="14"/>
      <c r="F331" s="14"/>
      <c r="G331" s="14"/>
      <c r="H331" s="14"/>
      <c r="I331" s="22"/>
    </row>
    <row r="332" ht="13.2" customHeight="1" spans="1:9" x14ac:dyDescent="0.25">
      <c r="A332" s="9"/>
      <c r="B332" s="13"/>
      <c r="C332" s="14"/>
      <c r="D332" s="14"/>
      <c r="E332" s="14"/>
      <c r="F332" s="14"/>
      <c r="G332" s="14"/>
      <c r="H332" s="14"/>
      <c r="I332" s="22"/>
    </row>
    <row r="333" ht="13.2" customHeight="1" spans="1:9" x14ac:dyDescent="0.25">
      <c r="A333" s="9"/>
      <c r="B333" s="13"/>
      <c r="C333" s="14"/>
      <c r="D333" s="14"/>
      <c r="E333" s="14"/>
      <c r="F333" s="14"/>
      <c r="G333" s="14"/>
      <c r="H333" s="14"/>
      <c r="I333" s="22"/>
    </row>
    <row r="334" ht="13.2" customHeight="1" spans="1:9" x14ac:dyDescent="0.25">
      <c r="A334" s="9"/>
      <c r="B334" s="13"/>
      <c r="C334" s="14"/>
      <c r="D334" s="14"/>
      <c r="E334" s="14"/>
      <c r="F334" s="14"/>
      <c r="G334" s="14"/>
      <c r="H334" s="14"/>
      <c r="I334" s="22"/>
    </row>
    <row r="335" ht="13.2" customHeight="1" spans="1:9" x14ac:dyDescent="0.25">
      <c r="A335" s="16"/>
      <c r="B335" s="17"/>
      <c r="C335" s="18"/>
      <c r="D335" s="18"/>
      <c r="E335" s="18"/>
      <c r="F335" s="18"/>
      <c r="G335" s="18"/>
      <c r="H335" s="18"/>
      <c r="I335" s="22"/>
    </row>
    <row r="336" ht="13.2" customHeight="1" spans="1:9" x14ac:dyDescent="0.25">
      <c r="A336" s="33" t="s">
        <v>107</v>
      </c>
      <c r="B336" s="6"/>
      <c r="C336" s="7"/>
      <c r="D336" s="7"/>
      <c r="E336" s="7"/>
      <c r="F336" s="7"/>
      <c r="G336" s="27"/>
      <c r="H336" s="7"/>
      <c r="I336" s="20"/>
    </row>
    <row r="337" ht="13.2" customHeight="1" spans="1:9" x14ac:dyDescent="0.25">
      <c r="A337" s="9"/>
      <c r="B337" s="10"/>
      <c r="C337" s="11"/>
      <c r="D337" s="11"/>
      <c r="E337" s="11"/>
      <c r="F337" s="11"/>
      <c r="G337" s="11"/>
      <c r="H337" s="11"/>
      <c r="I337" s="25"/>
    </row>
    <row r="338" ht="13.2" customHeight="1" spans="1:9" x14ac:dyDescent="0.25">
      <c r="A338" s="9"/>
      <c r="B338" s="13"/>
      <c r="C338" s="14"/>
      <c r="D338" s="14"/>
      <c r="E338" s="14"/>
      <c r="F338" s="14"/>
      <c r="G338" s="14"/>
      <c r="H338" s="14"/>
      <c r="I338" s="22"/>
    </row>
    <row r="339" ht="13.2" customHeight="1" spans="1:9" x14ac:dyDescent="0.25">
      <c r="A339" s="9"/>
      <c r="B339" s="13"/>
      <c r="C339" s="14"/>
      <c r="D339" s="14"/>
      <c r="E339" s="14"/>
      <c r="F339" s="14"/>
      <c r="G339" s="14"/>
      <c r="H339" s="14"/>
      <c r="I339" s="22"/>
    </row>
    <row r="340" ht="13.2" customHeight="1" spans="1:9" x14ac:dyDescent="0.25">
      <c r="A340" s="9"/>
      <c r="B340" s="13"/>
      <c r="C340" s="14"/>
      <c r="D340" s="14"/>
      <c r="E340" s="14"/>
      <c r="F340" s="14"/>
      <c r="G340" s="14"/>
      <c r="H340" s="14"/>
      <c r="I340" s="22"/>
    </row>
    <row r="341" ht="13.2" customHeight="1" spans="1:9" x14ac:dyDescent="0.25">
      <c r="A341" s="9"/>
      <c r="B341" s="13"/>
      <c r="C341" s="14"/>
      <c r="D341" s="14"/>
      <c r="E341" s="14"/>
      <c r="F341" s="14"/>
      <c r="G341" s="14"/>
      <c r="H341" s="14"/>
      <c r="I341" s="22"/>
    </row>
    <row r="342" ht="13.2" customHeight="1" spans="1:9" x14ac:dyDescent="0.25">
      <c r="A342" s="9"/>
      <c r="B342" s="13"/>
      <c r="C342" s="14"/>
      <c r="D342" s="14"/>
      <c r="E342" s="14"/>
      <c r="F342" s="14"/>
      <c r="G342" s="14"/>
      <c r="H342" s="14"/>
      <c r="I342" s="22"/>
    </row>
    <row r="343" ht="13.2" customHeight="1" spans="1:9" x14ac:dyDescent="0.25">
      <c r="A343" s="9"/>
      <c r="B343" s="13"/>
      <c r="C343" s="14"/>
      <c r="D343" s="14"/>
      <c r="E343" s="14"/>
      <c r="F343" s="14"/>
      <c r="G343" s="14"/>
      <c r="H343" s="14"/>
      <c r="I343" s="22"/>
    </row>
    <row r="344" ht="13.2" customHeight="1" spans="1:9" x14ac:dyDescent="0.25">
      <c r="A344" s="16"/>
      <c r="B344" s="17"/>
      <c r="C344" s="18"/>
      <c r="D344" s="18"/>
      <c r="E344" s="18"/>
      <c r="F344" s="18"/>
      <c r="G344" s="18"/>
      <c r="H344" s="18"/>
      <c r="I344" s="22"/>
    </row>
    <row r="345" ht="13.2" customHeight="1" spans="1:9" x14ac:dyDescent="0.25">
      <c r="A345" s="33" t="s">
        <v>108</v>
      </c>
      <c r="B345" s="6" t="s">
        <v>12</v>
      </c>
      <c r="C345" s="7">
        <v>1407</v>
      </c>
      <c r="D345" s="7"/>
      <c r="E345" s="7"/>
      <c r="F345" s="7"/>
      <c r="G345" s="27">
        <v>1322</v>
      </c>
      <c r="H345" s="7"/>
      <c r="I345" s="20" t="s">
        <v>109</v>
      </c>
    </row>
    <row r="346" ht="13.2" customHeight="1" spans="1:9" x14ac:dyDescent="0.25">
      <c r="A346" s="9"/>
      <c r="B346" s="10" t="s">
        <v>15</v>
      </c>
      <c r="C346" s="11">
        <v>1032</v>
      </c>
      <c r="D346" s="11"/>
      <c r="E346" s="11"/>
      <c r="F346" s="11"/>
      <c r="G346" s="11"/>
      <c r="H346" s="11"/>
      <c r="I346" s="25" t="s">
        <v>109</v>
      </c>
    </row>
    <row r="347" ht="13.2" customHeight="1" spans="1:9" x14ac:dyDescent="0.25">
      <c r="A347" s="9"/>
      <c r="B347" s="13" t="s">
        <v>16</v>
      </c>
      <c r="C347" s="14"/>
      <c r="D347" s="14"/>
      <c r="E347" s="14"/>
      <c r="F347" s="14"/>
      <c r="G347" s="14">
        <v>1322</v>
      </c>
      <c r="H347" s="14"/>
      <c r="I347" s="22" t="s">
        <v>110</v>
      </c>
    </row>
    <row r="348" ht="13.2" customHeight="1" spans="1:9" x14ac:dyDescent="0.25">
      <c r="A348" s="9"/>
      <c r="B348" s="13" t="s">
        <v>18</v>
      </c>
      <c r="C348" s="14"/>
      <c r="D348" s="14">
        <v>1665</v>
      </c>
      <c r="E348" s="14"/>
      <c r="F348" s="14"/>
      <c r="G348" s="14"/>
      <c r="H348" s="14"/>
      <c r="I348" s="22" t="s">
        <v>111</v>
      </c>
    </row>
    <row r="349" ht="13.2" customHeight="1" spans="1:9" x14ac:dyDescent="0.25">
      <c r="A349" s="9"/>
      <c r="B349" s="13" t="s">
        <v>19</v>
      </c>
      <c r="C349" s="14"/>
      <c r="D349" s="14"/>
      <c r="E349" s="14"/>
      <c r="F349" s="14"/>
      <c r="G349" s="14">
        <v>1322</v>
      </c>
      <c r="H349" s="14"/>
      <c r="I349" s="22" t="s">
        <v>110</v>
      </c>
    </row>
    <row r="350" ht="13.2" customHeight="1" spans="1:9" x14ac:dyDescent="0.25">
      <c r="A350" s="9"/>
      <c r="B350" s="13" t="s">
        <v>20</v>
      </c>
      <c r="C350" s="14"/>
      <c r="D350" s="14">
        <v>1508</v>
      </c>
      <c r="E350" s="14">
        <v>1434</v>
      </c>
      <c r="F350" s="14"/>
      <c r="G350" s="14"/>
      <c r="H350" s="14"/>
      <c r="I350" s="22" t="s">
        <v>111</v>
      </c>
    </row>
    <row r="351" ht="13.2" customHeight="1" spans="1:9" x14ac:dyDescent="0.25">
      <c r="A351" s="9"/>
      <c r="B351" s="13" t="s">
        <v>22</v>
      </c>
      <c r="C351" s="14"/>
      <c r="D351" s="14"/>
      <c r="E351" s="14"/>
      <c r="F351" s="14"/>
      <c r="G351" s="14">
        <v>1322</v>
      </c>
      <c r="H351" s="14"/>
      <c r="I351" s="22" t="s">
        <v>110</v>
      </c>
    </row>
    <row r="352" ht="13.2" customHeight="1" spans="1:9" x14ac:dyDescent="0.25">
      <c r="A352" s="9"/>
      <c r="B352" s="13" t="s">
        <v>23</v>
      </c>
      <c r="C352" s="14"/>
      <c r="D352" s="14">
        <v>1504</v>
      </c>
      <c r="E352" s="14"/>
      <c r="F352" s="14"/>
      <c r="G352" s="14"/>
      <c r="H352" s="14"/>
      <c r="I352" s="22" t="s">
        <v>111</v>
      </c>
    </row>
    <row r="353" ht="13.2" customHeight="1" spans="1:9" x14ac:dyDescent="0.25">
      <c r="A353" s="16"/>
      <c r="B353" s="17" t="s">
        <v>24</v>
      </c>
      <c r="C353" s="18"/>
      <c r="D353" s="18"/>
      <c r="E353" s="18"/>
      <c r="F353" s="18"/>
      <c r="G353" s="18"/>
      <c r="H353" s="18"/>
      <c r="I353" s="22"/>
    </row>
    <row r="354" ht="13.2" customHeight="1" spans="1:9" x14ac:dyDescent="0.25">
      <c r="A354" s="42" t="s">
        <v>112</v>
      </c>
      <c r="B354" s="6"/>
      <c r="C354" s="7"/>
      <c r="D354" s="7"/>
      <c r="E354" s="7"/>
      <c r="F354" s="7"/>
      <c r="G354" s="7"/>
      <c r="H354" s="7"/>
      <c r="I354" s="20"/>
    </row>
    <row r="355" ht="13.2" customHeight="1" spans="1:9" x14ac:dyDescent="0.25">
      <c r="A355" s="9"/>
      <c r="B355" s="10"/>
      <c r="C355" s="11"/>
      <c r="D355" s="11"/>
      <c r="E355" s="11"/>
      <c r="F355" s="11"/>
      <c r="G355" s="11"/>
      <c r="H355" s="11"/>
      <c r="I355" s="25"/>
    </row>
    <row r="356" ht="13.2" customHeight="1" spans="1:9" x14ac:dyDescent="0.25">
      <c r="A356" s="9"/>
      <c r="B356" s="13"/>
      <c r="C356" s="14"/>
      <c r="D356" s="14"/>
      <c r="E356" s="14"/>
      <c r="F356" s="14"/>
      <c r="G356" s="14"/>
      <c r="H356" s="14"/>
      <c r="I356" s="22"/>
    </row>
    <row r="357" ht="13.2" customHeight="1" spans="1:9" x14ac:dyDescent="0.25">
      <c r="A357" s="9"/>
      <c r="B357" s="13"/>
      <c r="C357" s="14"/>
      <c r="D357" s="14"/>
      <c r="E357" s="14"/>
      <c r="F357" s="14"/>
      <c r="G357" s="14"/>
      <c r="H357" s="14"/>
      <c r="I357" s="22"/>
    </row>
    <row r="358" ht="13.2" customHeight="1" spans="1:9" x14ac:dyDescent="0.25">
      <c r="A358" s="9"/>
      <c r="B358" s="13"/>
      <c r="C358" s="14"/>
      <c r="D358" s="14"/>
      <c r="E358" s="14"/>
      <c r="F358" s="14"/>
      <c r="G358" s="14"/>
      <c r="H358" s="14"/>
      <c r="I358" s="22"/>
    </row>
    <row r="359" ht="13.2" customHeight="1" spans="1:9" x14ac:dyDescent="0.25">
      <c r="A359" s="9"/>
      <c r="B359" s="13"/>
      <c r="C359" s="14"/>
      <c r="D359" s="14"/>
      <c r="E359" s="14"/>
      <c r="F359" s="14"/>
      <c r="G359" s="14"/>
      <c r="H359" s="14"/>
      <c r="I359" s="22"/>
    </row>
    <row r="360" ht="13.2" customHeight="1" spans="1:9" x14ac:dyDescent="0.25">
      <c r="A360" s="9"/>
      <c r="B360" s="13"/>
      <c r="C360" s="14"/>
      <c r="D360" s="14"/>
      <c r="E360" s="14"/>
      <c r="F360" s="14"/>
      <c r="G360" s="14"/>
      <c r="H360" s="14"/>
      <c r="I360" s="22"/>
    </row>
    <row r="361" ht="13.2" customHeight="1" spans="1:9" x14ac:dyDescent="0.25">
      <c r="A361" s="9"/>
      <c r="B361" s="13"/>
      <c r="C361" s="14"/>
      <c r="D361" s="14"/>
      <c r="E361" s="14"/>
      <c r="F361" s="14"/>
      <c r="G361" s="14"/>
      <c r="H361" s="14"/>
      <c r="I361" s="22"/>
    </row>
    <row r="362" ht="13.2" customHeight="1" spans="1:9" x14ac:dyDescent="0.25">
      <c r="A362" s="16"/>
      <c r="B362" s="17"/>
      <c r="C362" s="18"/>
      <c r="D362" s="18"/>
      <c r="E362" s="18"/>
      <c r="F362" s="18"/>
      <c r="G362" s="18"/>
      <c r="H362" s="18"/>
      <c r="I362" s="22"/>
    </row>
    <row r="363" ht="13.2" customHeight="1" spans="1:9" x14ac:dyDescent="0.25">
      <c r="A363" s="33" t="s">
        <v>113</v>
      </c>
      <c r="B363" s="6"/>
      <c r="C363" s="7"/>
      <c r="D363" s="7"/>
      <c r="E363" s="7"/>
      <c r="F363" s="7"/>
      <c r="G363" s="27"/>
      <c r="H363" s="7"/>
      <c r="I363" s="20"/>
    </row>
    <row r="364" ht="13.2" customHeight="1" spans="1:9" x14ac:dyDescent="0.25">
      <c r="A364" s="9"/>
      <c r="B364" s="10"/>
      <c r="C364" s="11"/>
      <c r="D364" s="11"/>
      <c r="E364" s="11"/>
      <c r="F364" s="11"/>
      <c r="G364" s="11"/>
      <c r="H364" s="11"/>
      <c r="I364" s="25"/>
    </row>
    <row r="365" ht="13.2" customHeight="1" spans="1:9" x14ac:dyDescent="0.25">
      <c r="A365" s="9"/>
      <c r="B365" s="13"/>
      <c r="C365" s="14"/>
      <c r="D365" s="14"/>
      <c r="E365" s="14"/>
      <c r="F365" s="14"/>
      <c r="G365" s="14"/>
      <c r="H365" s="14"/>
      <c r="I365" s="22"/>
    </row>
    <row r="366" ht="13.2" customHeight="1" spans="1:9" x14ac:dyDescent="0.25">
      <c r="A366" s="9"/>
      <c r="B366" s="13"/>
      <c r="C366" s="14"/>
      <c r="D366" s="14"/>
      <c r="E366" s="14"/>
      <c r="F366" s="14"/>
      <c r="G366" s="14"/>
      <c r="H366" s="14"/>
      <c r="I366" s="22"/>
    </row>
    <row r="367" ht="13.2" customHeight="1" spans="1:9" x14ac:dyDescent="0.25">
      <c r="A367" s="9"/>
      <c r="B367" s="13"/>
      <c r="C367" s="14"/>
      <c r="D367" s="14"/>
      <c r="E367" s="14"/>
      <c r="F367" s="14"/>
      <c r="G367" s="14"/>
      <c r="H367" s="14"/>
      <c r="I367" s="22"/>
    </row>
    <row r="368" ht="13.2" customHeight="1" spans="1:9" x14ac:dyDescent="0.25">
      <c r="A368" s="9"/>
      <c r="B368" s="13"/>
      <c r="C368" s="14"/>
      <c r="D368" s="14"/>
      <c r="E368" s="14"/>
      <c r="F368" s="14"/>
      <c r="G368" s="14"/>
      <c r="H368" s="14"/>
      <c r="I368" s="22"/>
    </row>
    <row r="369" ht="13.2" customHeight="1" spans="1:9" x14ac:dyDescent="0.25">
      <c r="A369" s="9"/>
      <c r="B369" s="13"/>
      <c r="C369" s="14"/>
      <c r="D369" s="14"/>
      <c r="E369" s="14"/>
      <c r="F369" s="14"/>
      <c r="G369" s="14"/>
      <c r="H369" s="14"/>
      <c r="I369" s="22"/>
    </row>
    <row r="370" ht="13.2" customHeight="1" spans="1:9" x14ac:dyDescent="0.25">
      <c r="A370" s="9"/>
      <c r="B370" s="13"/>
      <c r="C370" s="14"/>
      <c r="D370" s="14"/>
      <c r="E370" s="14"/>
      <c r="F370" s="14"/>
      <c r="G370" s="14"/>
      <c r="H370" s="14"/>
      <c r="I370" s="22"/>
    </row>
    <row r="371" ht="13.2" customHeight="1" spans="1:9" x14ac:dyDescent="0.25">
      <c r="A371" s="16"/>
      <c r="B371" s="17"/>
      <c r="C371" s="18"/>
      <c r="D371" s="18"/>
      <c r="E371" s="18"/>
      <c r="F371" s="18"/>
      <c r="G371" s="18"/>
      <c r="H371" s="18"/>
      <c r="I371" s="22"/>
    </row>
    <row r="372" ht="13.2" customHeight="1" spans="1:10" x14ac:dyDescent="0.25">
      <c r="A372" s="33" t="s">
        <v>114</v>
      </c>
      <c r="B372" s="6" t="s">
        <v>12</v>
      </c>
      <c r="C372" s="7">
        <v>1443</v>
      </c>
      <c r="D372" s="7"/>
      <c r="E372" s="7"/>
      <c r="F372" s="7"/>
      <c r="G372" s="27">
        <v>1361</v>
      </c>
      <c r="H372" s="7"/>
      <c r="I372" s="20" t="s">
        <v>115</v>
      </c>
      <c r="J372" s="34"/>
    </row>
    <row r="373" ht="13.2" customHeight="1" spans="1:9" x14ac:dyDescent="0.25">
      <c r="A373" s="9"/>
      <c r="B373" s="10" t="s">
        <v>15</v>
      </c>
      <c r="C373" s="11">
        <v>1068</v>
      </c>
      <c r="D373" s="11"/>
      <c r="E373" s="11"/>
      <c r="F373" s="11"/>
      <c r="G373" s="11"/>
      <c r="H373" s="11"/>
      <c r="I373" s="25" t="s">
        <v>115</v>
      </c>
    </row>
    <row r="374" ht="13.2" customHeight="1" spans="1:9" x14ac:dyDescent="0.25">
      <c r="A374" s="9"/>
      <c r="B374" s="13" t="s">
        <v>16</v>
      </c>
      <c r="C374" s="14"/>
      <c r="D374" s="14"/>
      <c r="E374" s="14"/>
      <c r="F374" s="14"/>
      <c r="G374" s="14">
        <v>1361</v>
      </c>
      <c r="H374" s="14"/>
      <c r="I374" s="22" t="s">
        <v>116</v>
      </c>
    </row>
    <row r="375" ht="13.2" customHeight="1" spans="1:9" x14ac:dyDescent="0.25">
      <c r="A375" s="9"/>
      <c r="B375" s="13" t="s">
        <v>18</v>
      </c>
      <c r="C375" s="14">
        <v>1068</v>
      </c>
      <c r="D375" s="14"/>
      <c r="E375" s="14"/>
      <c r="F375" s="14"/>
      <c r="G375" s="14"/>
      <c r="H375" s="14"/>
      <c r="I375" s="22" t="s">
        <v>115</v>
      </c>
    </row>
    <row r="376" ht="13.2" customHeight="1" spans="1:9" x14ac:dyDescent="0.25">
      <c r="A376" s="9"/>
      <c r="B376" s="13" t="s">
        <v>19</v>
      </c>
      <c r="C376" s="14"/>
      <c r="D376" s="14"/>
      <c r="E376" s="14"/>
      <c r="F376" s="14"/>
      <c r="G376" s="14">
        <v>1361</v>
      </c>
      <c r="H376" s="14"/>
      <c r="I376" s="22" t="s">
        <v>116</v>
      </c>
    </row>
    <row r="377" ht="13.2" customHeight="1" spans="1:9" x14ac:dyDescent="0.25">
      <c r="A377" s="9"/>
      <c r="B377" s="13" t="s">
        <v>20</v>
      </c>
      <c r="C377" s="14"/>
      <c r="D377" s="14"/>
      <c r="E377" s="14">
        <v>1473</v>
      </c>
      <c r="F377" s="14"/>
      <c r="G377" s="14"/>
      <c r="H377" s="14"/>
      <c r="I377" s="22" t="s">
        <v>117</v>
      </c>
    </row>
    <row r="378" ht="13.2" customHeight="1" spans="1:9" x14ac:dyDescent="0.25">
      <c r="A378" s="9"/>
      <c r="B378" s="13" t="s">
        <v>22</v>
      </c>
      <c r="C378" s="14"/>
      <c r="D378" s="14"/>
      <c r="E378" s="14"/>
      <c r="F378" s="14"/>
      <c r="G378" s="14">
        <v>1361</v>
      </c>
      <c r="H378" s="14"/>
      <c r="I378" s="22" t="s">
        <v>116</v>
      </c>
    </row>
    <row r="379" ht="13.2" customHeight="1" spans="1:9" x14ac:dyDescent="0.25">
      <c r="A379" s="9"/>
      <c r="B379" s="13" t="s">
        <v>23</v>
      </c>
      <c r="C379" s="14"/>
      <c r="D379" s="14"/>
      <c r="E379" s="14"/>
      <c r="F379" s="14"/>
      <c r="G379" s="14"/>
      <c r="H379" s="14"/>
      <c r="I379" s="22"/>
    </row>
    <row r="380" ht="13.2" customHeight="1" spans="1:10" x14ac:dyDescent="0.25">
      <c r="A380" s="16"/>
      <c r="B380" s="17" t="s">
        <v>24</v>
      </c>
      <c r="C380" s="18"/>
      <c r="D380" s="18"/>
      <c r="E380" s="18"/>
      <c r="F380" s="18"/>
      <c r="G380" s="18"/>
      <c r="H380" s="18"/>
      <c r="I380" s="22"/>
      <c r="J380" s="43" t="s">
        <v>118</v>
      </c>
    </row>
    <row r="381" ht="13.2" customHeight="1" spans="1:10" x14ac:dyDescent="0.25">
      <c r="A381" s="33" t="s">
        <v>119</v>
      </c>
      <c r="B381" s="6" t="s">
        <v>15</v>
      </c>
      <c r="C381" s="7">
        <v>1504</v>
      </c>
      <c r="D381" s="7"/>
      <c r="E381" s="7"/>
      <c r="F381" s="7"/>
      <c r="G381" s="27"/>
      <c r="H381" s="7"/>
      <c r="I381" s="20" t="s">
        <v>97</v>
      </c>
      <c r="J381" s="34"/>
    </row>
    <row r="382" ht="13.2" customHeight="1" spans="1:10" x14ac:dyDescent="0.25">
      <c r="A382" s="9"/>
      <c r="B382" s="10" t="s">
        <v>16</v>
      </c>
      <c r="C382" s="11">
        <v>1129</v>
      </c>
      <c r="D382" s="11"/>
      <c r="E382" s="11"/>
      <c r="F382" s="11"/>
      <c r="G382" s="11"/>
      <c r="H382" s="11"/>
      <c r="I382" s="25" t="s">
        <v>97</v>
      </c>
      <c r="J382" s="34"/>
    </row>
    <row r="383" ht="13.2" customHeight="1" spans="1:10" x14ac:dyDescent="0.25">
      <c r="A383" s="9"/>
      <c r="B383" s="13" t="s">
        <v>18</v>
      </c>
      <c r="C383" s="14"/>
      <c r="D383" s="14"/>
      <c r="E383" s="14"/>
      <c r="F383" s="14"/>
      <c r="G383" s="14"/>
      <c r="H383" s="14"/>
      <c r="I383" s="22"/>
      <c r="J383" s="34"/>
    </row>
    <row r="384" ht="13.2" customHeight="1" spans="1:10" x14ac:dyDescent="0.25">
      <c r="A384" s="9"/>
      <c r="B384" s="13" t="s">
        <v>19</v>
      </c>
      <c r="C384" s="14"/>
      <c r="D384" s="14"/>
      <c r="E384" s="14"/>
      <c r="F384" s="14"/>
      <c r="G384" s="14"/>
      <c r="H384" s="14"/>
      <c r="I384" s="22"/>
      <c r="J384" s="34"/>
    </row>
    <row r="385" ht="13.2" customHeight="1" spans="1:10" x14ac:dyDescent="0.25">
      <c r="A385" s="9"/>
      <c r="B385" s="13" t="s">
        <v>20</v>
      </c>
      <c r="C385" s="14"/>
      <c r="D385" s="14"/>
      <c r="E385" s="14"/>
      <c r="F385" s="14"/>
      <c r="G385" s="14"/>
      <c r="H385" s="14"/>
      <c r="I385" s="22"/>
      <c r="J385" s="34"/>
    </row>
    <row r="386" ht="13.2" customHeight="1" spans="1:10" x14ac:dyDescent="0.25">
      <c r="A386" s="9"/>
      <c r="B386" s="13" t="s">
        <v>22</v>
      </c>
      <c r="C386" s="14"/>
      <c r="D386" s="14"/>
      <c r="E386" s="14"/>
      <c r="F386" s="14"/>
      <c r="G386" s="14"/>
      <c r="H386" s="14"/>
      <c r="I386" s="22"/>
      <c r="J386" s="34"/>
    </row>
    <row r="387" ht="13.2" customHeight="1" spans="1:10" x14ac:dyDescent="0.25">
      <c r="A387" s="9"/>
      <c r="B387" s="13" t="s">
        <v>23</v>
      </c>
      <c r="C387" s="14"/>
      <c r="D387" s="14"/>
      <c r="E387" s="14"/>
      <c r="F387" s="14"/>
      <c r="G387" s="14"/>
      <c r="H387" s="14"/>
      <c r="I387" s="22"/>
      <c r="J387" s="34"/>
    </row>
    <row r="388" ht="13.2" customHeight="1" spans="1:10" x14ac:dyDescent="0.25">
      <c r="A388" s="9"/>
      <c r="B388" s="13" t="s">
        <v>24</v>
      </c>
      <c r="C388" s="14"/>
      <c r="D388" s="14"/>
      <c r="E388" s="14"/>
      <c r="F388" s="14"/>
      <c r="G388" s="14"/>
      <c r="H388" s="14"/>
      <c r="I388" s="22"/>
      <c r="J388" s="34"/>
    </row>
    <row r="389" ht="13.2" customHeight="1" spans="1:10" x14ac:dyDescent="0.25">
      <c r="A389" s="16"/>
      <c r="B389" s="17" t="s">
        <v>65</v>
      </c>
      <c r="C389" s="18"/>
      <c r="D389" s="18"/>
      <c r="E389" s="18"/>
      <c r="F389" s="18"/>
      <c r="G389" s="18"/>
      <c r="H389" s="18"/>
      <c r="I389" s="22"/>
      <c r="J389" s="34"/>
    </row>
    <row r="390" ht="13.2" customHeight="1" spans="1:9" x14ac:dyDescent="0.25">
      <c r="A390" s="33" t="s">
        <v>120</v>
      </c>
      <c r="B390" s="6"/>
      <c r="C390" s="7"/>
      <c r="D390" s="7"/>
      <c r="E390" s="7"/>
      <c r="F390" s="7"/>
      <c r="G390" s="27"/>
      <c r="H390" s="7"/>
      <c r="I390" s="20"/>
    </row>
    <row r="391" ht="13.2" customHeight="1" spans="1:9" x14ac:dyDescent="0.25">
      <c r="A391" s="9"/>
      <c r="B391" s="10"/>
      <c r="C391" s="11"/>
      <c r="D391" s="11"/>
      <c r="E391" s="11"/>
      <c r="F391" s="11"/>
      <c r="G391" s="11"/>
      <c r="H391" s="11"/>
      <c r="I391" s="25"/>
    </row>
    <row r="392" ht="13.2" customHeight="1" spans="1:9" x14ac:dyDescent="0.25">
      <c r="A392" s="9"/>
      <c r="B392" s="13"/>
      <c r="C392" s="14"/>
      <c r="D392" s="14"/>
      <c r="E392" s="14"/>
      <c r="F392" s="14"/>
      <c r="G392" s="14"/>
      <c r="H392" s="14"/>
      <c r="I392" s="22"/>
    </row>
    <row r="393" ht="13.2" customHeight="1" spans="1:9" x14ac:dyDescent="0.25">
      <c r="A393" s="9"/>
      <c r="B393" s="13"/>
      <c r="C393" s="14"/>
      <c r="D393" s="14"/>
      <c r="E393" s="14"/>
      <c r="F393" s="14"/>
      <c r="G393" s="14"/>
      <c r="H393" s="14"/>
      <c r="I393" s="22"/>
    </row>
    <row r="394" ht="13.2" customHeight="1" spans="1:9" x14ac:dyDescent="0.25">
      <c r="A394" s="9"/>
      <c r="B394" s="13"/>
      <c r="C394" s="14"/>
      <c r="D394" s="14"/>
      <c r="E394" s="14"/>
      <c r="F394" s="14"/>
      <c r="G394" s="14"/>
      <c r="H394" s="14"/>
      <c r="I394" s="22"/>
    </row>
    <row r="395" ht="13.2" customHeight="1" spans="1:9" x14ac:dyDescent="0.25">
      <c r="A395" s="9"/>
      <c r="B395" s="13"/>
      <c r="C395" s="14"/>
      <c r="D395" s="14"/>
      <c r="E395" s="14"/>
      <c r="F395" s="14"/>
      <c r="G395" s="14"/>
      <c r="H395" s="14"/>
      <c r="I395" s="22"/>
    </row>
    <row r="396" ht="13.2" customHeight="1" spans="1:9" x14ac:dyDescent="0.25">
      <c r="A396" s="9"/>
      <c r="B396" s="13"/>
      <c r="C396" s="14"/>
      <c r="D396" s="14"/>
      <c r="E396" s="14"/>
      <c r="F396" s="14"/>
      <c r="G396" s="14"/>
      <c r="H396" s="14"/>
      <c r="I396" s="22"/>
    </row>
    <row r="397" ht="13.2" customHeight="1" spans="1:9" x14ac:dyDescent="0.25">
      <c r="A397" s="9"/>
      <c r="B397" s="13"/>
      <c r="C397" s="14"/>
      <c r="D397" s="14"/>
      <c r="E397" s="14"/>
      <c r="F397" s="14"/>
      <c r="G397" s="14"/>
      <c r="H397" s="14"/>
      <c r="I397" s="22"/>
    </row>
    <row r="398" ht="13.2" customHeight="1" spans="1:9" x14ac:dyDescent="0.25">
      <c r="A398" s="16"/>
      <c r="B398" s="17"/>
      <c r="C398" s="18"/>
      <c r="D398" s="18"/>
      <c r="E398" s="18"/>
      <c r="F398" s="18"/>
      <c r="G398" s="18"/>
      <c r="H398" s="18"/>
      <c r="I398" s="22"/>
    </row>
    <row r="399" ht="13.2" customHeight="1" spans="1:9" x14ac:dyDescent="0.25">
      <c r="A399" s="33" t="s">
        <v>121</v>
      </c>
      <c r="B399" s="6" t="s">
        <v>12</v>
      </c>
      <c r="C399" s="7"/>
      <c r="D399" s="7"/>
      <c r="E399" s="7"/>
      <c r="F399" s="7"/>
      <c r="G399" s="7"/>
      <c r="H399" s="7"/>
      <c r="I399" s="20"/>
    </row>
    <row r="400" ht="13.2" customHeight="1" spans="1:9" x14ac:dyDescent="0.25">
      <c r="A400" s="9"/>
      <c r="B400" s="10" t="s">
        <v>15</v>
      </c>
      <c r="C400" s="11">
        <v>1210</v>
      </c>
      <c r="D400" s="11"/>
      <c r="E400" s="11"/>
      <c r="F400" s="11"/>
      <c r="G400" s="11"/>
      <c r="H400" s="11"/>
      <c r="I400" s="25" t="s">
        <v>14</v>
      </c>
    </row>
    <row r="401" ht="13.2" customHeight="1" spans="1:9" x14ac:dyDescent="0.25">
      <c r="A401" s="9"/>
      <c r="B401" s="13" t="s">
        <v>16</v>
      </c>
      <c r="C401" s="14"/>
      <c r="D401" s="14"/>
      <c r="E401" s="14"/>
      <c r="F401" s="14"/>
      <c r="G401" s="14"/>
      <c r="H401" s="14"/>
      <c r="I401" s="22"/>
    </row>
    <row r="402" ht="13.2" customHeight="1" spans="1:10" x14ac:dyDescent="0.25">
      <c r="A402" s="9"/>
      <c r="B402" s="13" t="s">
        <v>18</v>
      </c>
      <c r="C402" s="14"/>
      <c r="D402" s="14"/>
      <c r="E402" s="14"/>
      <c r="F402" s="14"/>
      <c r="G402" s="14"/>
      <c r="H402" s="14"/>
      <c r="I402" s="22"/>
      <c r="J402" s="34"/>
    </row>
    <row r="403" ht="13.2" customHeight="1" spans="1:9" x14ac:dyDescent="0.25">
      <c r="A403" s="9"/>
      <c r="B403" s="13" t="s">
        <v>19</v>
      </c>
      <c r="C403" s="14"/>
      <c r="D403" s="14"/>
      <c r="E403" s="14"/>
      <c r="F403" s="14"/>
      <c r="G403" s="14"/>
      <c r="H403" s="14"/>
      <c r="I403" s="22"/>
    </row>
    <row r="404" ht="13.2" customHeight="1" spans="1:9" x14ac:dyDescent="0.25">
      <c r="A404" s="9"/>
      <c r="B404" s="13" t="s">
        <v>20</v>
      </c>
      <c r="C404" s="14"/>
      <c r="D404" s="14">
        <v>1630</v>
      </c>
      <c r="E404" s="14"/>
      <c r="F404" s="14"/>
      <c r="G404" s="14"/>
      <c r="H404" s="14"/>
      <c r="I404" s="22" t="s">
        <v>122</v>
      </c>
    </row>
    <row r="405" ht="13.2" customHeight="1" spans="1:9" x14ac:dyDescent="0.25">
      <c r="A405" s="9"/>
      <c r="B405" s="13" t="s">
        <v>22</v>
      </c>
      <c r="C405" s="14"/>
      <c r="D405" s="14"/>
      <c r="E405" s="14"/>
      <c r="F405" s="14"/>
      <c r="G405" s="14"/>
      <c r="H405" s="14"/>
      <c r="I405" s="22"/>
    </row>
    <row r="406" ht="13.2" customHeight="1" spans="1:9" x14ac:dyDescent="0.25">
      <c r="A406" s="9"/>
      <c r="B406" s="13" t="s">
        <v>23</v>
      </c>
      <c r="C406" s="14"/>
      <c r="D406" s="14">
        <v>1545</v>
      </c>
      <c r="E406" s="14"/>
      <c r="F406" s="14"/>
      <c r="G406" s="14"/>
      <c r="H406" s="14"/>
      <c r="I406" s="22" t="s">
        <v>122</v>
      </c>
    </row>
    <row r="407" ht="13.2" customHeight="1" spans="1:9" x14ac:dyDescent="0.25">
      <c r="A407" s="16"/>
      <c r="B407" s="17" t="s">
        <v>24</v>
      </c>
      <c r="C407" s="18"/>
      <c r="D407" s="18"/>
      <c r="E407" s="18"/>
      <c r="F407" s="18"/>
      <c r="G407" s="18"/>
      <c r="H407" s="18"/>
      <c r="I407" s="22"/>
    </row>
    <row r="408" ht="13.2" customHeight="1" spans="1:9" x14ac:dyDescent="0.25">
      <c r="A408" s="33" t="s">
        <v>123</v>
      </c>
      <c r="B408" s="6"/>
      <c r="C408" s="7"/>
      <c r="D408" s="7"/>
      <c r="E408" s="7"/>
      <c r="F408" s="7"/>
      <c r="G408" s="27"/>
      <c r="H408" s="7"/>
      <c r="I408" s="20"/>
    </row>
    <row r="409" ht="13.2" customHeight="1" spans="1:9" x14ac:dyDescent="0.25">
      <c r="A409" s="9"/>
      <c r="B409" s="10"/>
      <c r="C409" s="11"/>
      <c r="D409" s="11"/>
      <c r="E409" s="11"/>
      <c r="F409" s="11"/>
      <c r="G409" s="11"/>
      <c r="H409" s="11"/>
      <c r="I409" s="25"/>
    </row>
    <row r="410" ht="13.2" customHeight="1" spans="1:9" x14ac:dyDescent="0.25">
      <c r="A410" s="9"/>
      <c r="B410" s="13"/>
      <c r="C410" s="14"/>
      <c r="D410" s="14"/>
      <c r="E410" s="14"/>
      <c r="F410" s="14"/>
      <c r="G410" s="14"/>
      <c r="H410" s="14"/>
      <c r="I410" s="22"/>
    </row>
    <row r="411" ht="13.2" customHeight="1" spans="1:9" x14ac:dyDescent="0.25">
      <c r="A411" s="9"/>
      <c r="B411" s="13"/>
      <c r="C411" s="14"/>
      <c r="D411" s="14"/>
      <c r="E411" s="14"/>
      <c r="F411" s="14"/>
      <c r="G411" s="14"/>
      <c r="H411" s="14"/>
      <c r="I411" s="22"/>
    </row>
    <row r="412" ht="13.2" customHeight="1" spans="1:9" x14ac:dyDescent="0.25">
      <c r="A412" s="9"/>
      <c r="B412" s="13"/>
      <c r="C412" s="14"/>
      <c r="D412" s="14"/>
      <c r="E412" s="14"/>
      <c r="F412" s="14"/>
      <c r="G412" s="14"/>
      <c r="H412" s="14"/>
      <c r="I412" s="22"/>
    </row>
    <row r="413" ht="13.2" customHeight="1" spans="1:9" x14ac:dyDescent="0.25">
      <c r="A413" s="9"/>
      <c r="B413" s="13"/>
      <c r="C413" s="14"/>
      <c r="D413" s="14"/>
      <c r="E413" s="14"/>
      <c r="F413" s="14"/>
      <c r="G413" s="14"/>
      <c r="H413" s="14"/>
      <c r="I413" s="22"/>
    </row>
    <row r="414" ht="13.2" customHeight="1" spans="1:9" x14ac:dyDescent="0.25">
      <c r="A414" s="9"/>
      <c r="B414" s="13"/>
      <c r="C414" s="14"/>
      <c r="D414" s="14"/>
      <c r="E414" s="14"/>
      <c r="F414" s="14"/>
      <c r="G414" s="14"/>
      <c r="H414" s="14"/>
      <c r="I414" s="22"/>
    </row>
    <row r="415" ht="13.2" customHeight="1" spans="1:9" x14ac:dyDescent="0.25">
      <c r="A415" s="9"/>
      <c r="B415" s="13"/>
      <c r="C415" s="14"/>
      <c r="D415" s="14"/>
      <c r="E415" s="14"/>
      <c r="F415" s="14"/>
      <c r="G415" s="14"/>
      <c r="H415" s="14"/>
      <c r="I415" s="22"/>
    </row>
    <row r="416" ht="13.2" customHeight="1" spans="1:9" x14ac:dyDescent="0.25">
      <c r="A416" s="16"/>
      <c r="B416" s="17"/>
      <c r="C416" s="18"/>
      <c r="D416" s="18"/>
      <c r="E416" s="18"/>
      <c r="F416" s="18"/>
      <c r="G416" s="18"/>
      <c r="H416" s="18"/>
      <c r="I416" s="22"/>
    </row>
    <row r="417" ht="13.2" customHeight="1" spans="1:9" x14ac:dyDescent="0.25">
      <c r="A417" s="33" t="s">
        <v>124</v>
      </c>
      <c r="B417" s="6"/>
      <c r="C417" s="7"/>
      <c r="D417" s="7"/>
      <c r="E417" s="7"/>
      <c r="F417" s="7"/>
      <c r="G417" s="27"/>
      <c r="H417" s="7"/>
      <c r="I417" s="20"/>
    </row>
    <row r="418" ht="13.2" customHeight="1" spans="1:9" x14ac:dyDescent="0.25">
      <c r="A418" s="9"/>
      <c r="B418" s="10"/>
      <c r="C418" s="11"/>
      <c r="D418" s="11"/>
      <c r="E418" s="11"/>
      <c r="F418" s="11"/>
      <c r="G418" s="11"/>
      <c r="H418" s="11"/>
      <c r="I418" s="25"/>
    </row>
    <row r="419" ht="13.2" customHeight="1" spans="1:9" x14ac:dyDescent="0.25">
      <c r="A419" s="9"/>
      <c r="B419" s="13"/>
      <c r="C419" s="14"/>
      <c r="D419" s="14"/>
      <c r="E419" s="14"/>
      <c r="F419" s="14"/>
      <c r="G419" s="14"/>
      <c r="H419" s="14"/>
      <c r="I419" s="22"/>
    </row>
    <row r="420" ht="13.2" customHeight="1" spans="1:9" x14ac:dyDescent="0.25">
      <c r="A420" s="9"/>
      <c r="B420" s="13"/>
      <c r="C420" s="14"/>
      <c r="D420" s="14"/>
      <c r="E420" s="14"/>
      <c r="F420" s="14"/>
      <c r="G420" s="14"/>
      <c r="H420" s="14"/>
      <c r="I420" s="22"/>
    </row>
    <row r="421" ht="13.2" customHeight="1" spans="1:9" x14ac:dyDescent="0.25">
      <c r="A421" s="9"/>
      <c r="B421" s="13"/>
      <c r="C421" s="14"/>
      <c r="D421" s="14"/>
      <c r="E421" s="14"/>
      <c r="F421" s="14"/>
      <c r="G421" s="14"/>
      <c r="H421" s="14"/>
      <c r="I421" s="22"/>
    </row>
    <row r="422" ht="13.2" customHeight="1" spans="1:9" x14ac:dyDescent="0.25">
      <c r="A422" s="9"/>
      <c r="B422" s="13"/>
      <c r="C422" s="14"/>
      <c r="D422" s="14"/>
      <c r="E422" s="14"/>
      <c r="F422" s="14"/>
      <c r="G422" s="14"/>
      <c r="H422" s="14"/>
      <c r="I422" s="22"/>
    </row>
    <row r="423" ht="13.2" customHeight="1" spans="1:9" x14ac:dyDescent="0.25">
      <c r="A423" s="9"/>
      <c r="B423" s="13"/>
      <c r="C423" s="14"/>
      <c r="D423" s="14"/>
      <c r="E423" s="14"/>
      <c r="F423" s="14"/>
      <c r="G423" s="14"/>
      <c r="H423" s="14"/>
      <c r="I423" s="22"/>
    </row>
    <row r="424" ht="13.2" customHeight="1" spans="1:9" x14ac:dyDescent="0.25">
      <c r="A424" s="9"/>
      <c r="B424" s="13"/>
      <c r="C424" s="14"/>
      <c r="D424" s="14"/>
      <c r="E424" s="14"/>
      <c r="F424" s="14"/>
      <c r="G424" s="14"/>
      <c r="H424" s="14"/>
      <c r="I424" s="22"/>
    </row>
    <row r="425" ht="13.2" customHeight="1" spans="1:9" x14ac:dyDescent="0.25">
      <c r="A425" s="16"/>
      <c r="B425" s="17"/>
      <c r="C425" s="18"/>
      <c r="D425" s="18"/>
      <c r="E425" s="18"/>
      <c r="F425" s="18"/>
      <c r="G425" s="18"/>
      <c r="H425" s="18"/>
      <c r="I425" s="22"/>
    </row>
    <row r="426" ht="13.2" customHeight="1" spans="1:9" x14ac:dyDescent="0.25">
      <c r="A426" s="33" t="s">
        <v>125</v>
      </c>
      <c r="B426" s="6" t="s">
        <v>12</v>
      </c>
      <c r="C426" s="7">
        <v>1511</v>
      </c>
      <c r="D426" s="7"/>
      <c r="E426" s="7"/>
      <c r="F426" s="7"/>
      <c r="G426" s="7"/>
      <c r="H426" s="7"/>
      <c r="I426" s="20" t="s">
        <v>126</v>
      </c>
    </row>
    <row r="427" ht="13.2" customHeight="1" spans="1:9" x14ac:dyDescent="0.25">
      <c r="A427" s="9"/>
      <c r="B427" s="10" t="s">
        <v>15</v>
      </c>
      <c r="C427" s="11">
        <v>1136</v>
      </c>
      <c r="D427" s="11"/>
      <c r="E427" s="11"/>
      <c r="F427" s="11"/>
      <c r="G427" s="11"/>
      <c r="H427" s="11"/>
      <c r="I427" s="25" t="s">
        <v>126</v>
      </c>
    </row>
    <row r="428" ht="13.2" customHeight="1" spans="1:9" x14ac:dyDescent="0.25">
      <c r="A428" s="9"/>
      <c r="B428" s="13" t="s">
        <v>16</v>
      </c>
      <c r="C428" s="14"/>
      <c r="D428" s="14"/>
      <c r="E428" s="14"/>
      <c r="F428" s="14"/>
      <c r="G428" s="14"/>
      <c r="H428" s="14"/>
      <c r="I428" s="22"/>
    </row>
    <row r="429" ht="13.2" customHeight="1" spans="1:9" x14ac:dyDescent="0.25">
      <c r="A429" s="9"/>
      <c r="B429" s="13" t="s">
        <v>18</v>
      </c>
      <c r="C429" s="14">
        <v>1136</v>
      </c>
      <c r="D429" s="14"/>
      <c r="E429" s="14"/>
      <c r="F429" s="14"/>
      <c r="G429" s="14"/>
      <c r="H429" s="14"/>
      <c r="I429" s="22" t="s">
        <v>126</v>
      </c>
    </row>
    <row r="430" ht="13.2" customHeight="1" spans="1:9" x14ac:dyDescent="0.25">
      <c r="A430" s="9"/>
      <c r="B430" s="13" t="s">
        <v>19</v>
      </c>
      <c r="C430" s="14"/>
      <c r="D430" s="14"/>
      <c r="E430" s="14"/>
      <c r="F430" s="14"/>
      <c r="G430" s="14"/>
      <c r="H430" s="14"/>
      <c r="I430" s="22"/>
    </row>
    <row r="431" ht="13.2" customHeight="1" spans="1:9" x14ac:dyDescent="0.25">
      <c r="A431" s="9"/>
      <c r="B431" s="13" t="s">
        <v>20</v>
      </c>
      <c r="C431" s="14"/>
      <c r="D431" s="14"/>
      <c r="E431" s="14"/>
      <c r="F431" s="14"/>
      <c r="G431" s="14"/>
      <c r="H431" s="14"/>
      <c r="I431" s="22"/>
    </row>
    <row r="432" ht="13.2" customHeight="1" spans="1:9" x14ac:dyDescent="0.25">
      <c r="A432" s="9"/>
      <c r="B432" s="13" t="s">
        <v>22</v>
      </c>
      <c r="C432" s="14"/>
      <c r="D432" s="14"/>
      <c r="E432" s="14"/>
      <c r="F432" s="14"/>
      <c r="G432" s="14"/>
      <c r="H432" s="14"/>
      <c r="I432" s="22"/>
    </row>
    <row r="433" ht="13.2" customHeight="1" spans="1:9" x14ac:dyDescent="0.25">
      <c r="A433" s="9"/>
      <c r="B433" s="13" t="s">
        <v>23</v>
      </c>
      <c r="C433" s="14"/>
      <c r="D433" s="14">
        <v>1678</v>
      </c>
      <c r="E433" s="14"/>
      <c r="F433" s="14"/>
      <c r="G433" s="14"/>
      <c r="H433" s="14"/>
      <c r="I433" s="22" t="s">
        <v>21</v>
      </c>
    </row>
    <row r="434" ht="13.2" customHeight="1" spans="1:9" x14ac:dyDescent="0.25">
      <c r="A434" s="16"/>
      <c r="B434" s="17" t="s">
        <v>24</v>
      </c>
      <c r="C434" s="18"/>
      <c r="D434" s="18"/>
      <c r="E434" s="18"/>
      <c r="F434" s="18"/>
      <c r="G434" s="18"/>
      <c r="H434" s="18"/>
      <c r="I434" s="22"/>
    </row>
    <row r="435" ht="13.2" customHeight="1" spans="1:9" x14ac:dyDescent="0.25">
      <c r="A435" s="33" t="s">
        <v>127</v>
      </c>
      <c r="B435" s="6" t="s">
        <v>15</v>
      </c>
      <c r="C435" s="7"/>
      <c r="D435" s="7"/>
      <c r="E435" s="7"/>
      <c r="F435" s="7"/>
      <c r="G435" s="27"/>
      <c r="H435" s="7"/>
      <c r="I435" s="20"/>
    </row>
    <row r="436" ht="13.2" customHeight="1" spans="1:9" x14ac:dyDescent="0.25">
      <c r="A436" s="9"/>
      <c r="B436" s="10" t="s">
        <v>16</v>
      </c>
      <c r="C436" s="11">
        <v>1223</v>
      </c>
      <c r="D436" s="11"/>
      <c r="E436" s="11"/>
      <c r="F436" s="11"/>
      <c r="G436" s="11"/>
      <c r="H436" s="11"/>
      <c r="I436" s="25" t="s">
        <v>122</v>
      </c>
    </row>
    <row r="437" ht="13.2" customHeight="1" spans="1:9" x14ac:dyDescent="0.25">
      <c r="A437" s="9"/>
      <c r="B437" s="13" t="s">
        <v>18</v>
      </c>
      <c r="C437" s="14"/>
      <c r="D437" s="14"/>
      <c r="E437" s="14"/>
      <c r="F437" s="14"/>
      <c r="G437" s="14"/>
      <c r="H437" s="14"/>
      <c r="I437" s="22"/>
    </row>
    <row r="438" ht="13.2" customHeight="1" spans="1:9" x14ac:dyDescent="0.25">
      <c r="A438" s="9"/>
      <c r="B438" s="13" t="s">
        <v>19</v>
      </c>
      <c r="C438" s="14"/>
      <c r="D438" s="14"/>
      <c r="E438" s="14"/>
      <c r="F438" s="14"/>
      <c r="G438" s="14"/>
      <c r="H438" s="14"/>
      <c r="I438" s="22"/>
    </row>
    <row r="439" ht="13.2" customHeight="1" spans="1:9" x14ac:dyDescent="0.25">
      <c r="A439" s="9"/>
      <c r="B439" s="13" t="s">
        <v>20</v>
      </c>
      <c r="C439" s="14"/>
      <c r="D439" s="14"/>
      <c r="E439" s="14"/>
      <c r="F439" s="14"/>
      <c r="G439" s="14"/>
      <c r="H439" s="14"/>
      <c r="I439" s="22"/>
    </row>
    <row r="440" ht="13.2" customHeight="1" spans="1:9" x14ac:dyDescent="0.25">
      <c r="A440" s="9"/>
      <c r="B440" s="13" t="s">
        <v>22</v>
      </c>
      <c r="C440" s="14"/>
      <c r="D440" s="14"/>
      <c r="E440" s="14"/>
      <c r="F440" s="14"/>
      <c r="G440" s="14"/>
      <c r="H440" s="14"/>
      <c r="I440" s="22"/>
    </row>
    <row r="441" ht="13.2" customHeight="1" spans="1:9" x14ac:dyDescent="0.25">
      <c r="A441" s="9"/>
      <c r="B441" s="13" t="s">
        <v>23</v>
      </c>
      <c r="C441" s="14"/>
      <c r="D441" s="14"/>
      <c r="E441" s="14"/>
      <c r="F441" s="14"/>
      <c r="G441" s="14"/>
      <c r="H441" s="14"/>
      <c r="I441" s="22"/>
    </row>
    <row r="442" ht="13.2" customHeight="1" spans="1:9" x14ac:dyDescent="0.25">
      <c r="A442" s="9"/>
      <c r="B442" s="13" t="s">
        <v>24</v>
      </c>
      <c r="C442" s="14"/>
      <c r="D442" s="14"/>
      <c r="E442" s="14"/>
      <c r="F442" s="14"/>
      <c r="G442" s="14"/>
      <c r="H442" s="14"/>
      <c r="I442" s="22"/>
    </row>
    <row r="443" ht="13.2" customHeight="1" spans="1:9" x14ac:dyDescent="0.25">
      <c r="A443" s="16"/>
      <c r="B443" s="17" t="s">
        <v>65</v>
      </c>
      <c r="C443" s="18"/>
      <c r="D443" s="18"/>
      <c r="E443" s="18"/>
      <c r="F443" s="18"/>
      <c r="G443" s="18"/>
      <c r="H443" s="18"/>
      <c r="I443" s="22"/>
    </row>
    <row r="444" ht="13.2" customHeight="1" spans="1:9" x14ac:dyDescent="0.25">
      <c r="A444" s="33" t="s">
        <v>128</v>
      </c>
      <c r="B444" s="6"/>
      <c r="C444" s="7"/>
      <c r="D444" s="7"/>
      <c r="E444" s="7"/>
      <c r="F444" s="7"/>
      <c r="G444" s="7"/>
      <c r="H444" s="7"/>
      <c r="I444" s="20"/>
    </row>
    <row r="445" ht="13.2" customHeight="1" spans="1:9" x14ac:dyDescent="0.25">
      <c r="A445" s="9"/>
      <c r="B445" s="10"/>
      <c r="C445" s="11"/>
      <c r="D445" s="11"/>
      <c r="E445" s="11"/>
      <c r="F445" s="11"/>
      <c r="G445" s="11"/>
      <c r="H445" s="11"/>
      <c r="I445" s="25"/>
    </row>
    <row r="446" ht="13.2" customHeight="1" spans="1:9" x14ac:dyDescent="0.25">
      <c r="A446" s="9"/>
      <c r="B446" s="13"/>
      <c r="C446" s="14"/>
      <c r="D446" s="14"/>
      <c r="E446" s="14"/>
      <c r="F446" s="14"/>
      <c r="G446" s="14"/>
      <c r="H446" s="14"/>
      <c r="I446" s="22"/>
    </row>
    <row r="447" ht="13.2" customHeight="1" spans="1:9" x14ac:dyDescent="0.25">
      <c r="A447" s="9"/>
      <c r="B447" s="13"/>
      <c r="C447" s="14"/>
      <c r="D447" s="14"/>
      <c r="E447" s="14"/>
      <c r="F447" s="14"/>
      <c r="G447" s="14"/>
      <c r="H447" s="14"/>
      <c r="I447" s="22"/>
    </row>
    <row r="448" ht="13.2" customHeight="1" spans="1:9" x14ac:dyDescent="0.25">
      <c r="A448" s="9"/>
      <c r="B448" s="13"/>
      <c r="C448" s="14"/>
      <c r="D448" s="14"/>
      <c r="E448" s="14"/>
      <c r="F448" s="14"/>
      <c r="G448" s="14"/>
      <c r="H448" s="14"/>
      <c r="I448" s="22"/>
    </row>
    <row r="449" ht="13.2" customHeight="1" spans="1:9" x14ac:dyDescent="0.25">
      <c r="A449" s="9"/>
      <c r="B449" s="13"/>
      <c r="C449" s="14"/>
      <c r="D449" s="14"/>
      <c r="E449" s="14"/>
      <c r="F449" s="14"/>
      <c r="G449" s="14"/>
      <c r="H449" s="14"/>
      <c r="I449" s="22"/>
    </row>
    <row r="450" ht="13.2" customHeight="1" spans="1:9" x14ac:dyDescent="0.25">
      <c r="A450" s="9"/>
      <c r="B450" s="13"/>
      <c r="C450" s="14"/>
      <c r="D450" s="14"/>
      <c r="E450" s="14"/>
      <c r="F450" s="14"/>
      <c r="G450" s="14"/>
      <c r="H450" s="14"/>
      <c r="I450" s="22"/>
    </row>
    <row r="451" ht="13.2" customHeight="1" spans="1:9" x14ac:dyDescent="0.25">
      <c r="A451" s="9"/>
      <c r="B451" s="13"/>
      <c r="C451" s="14"/>
      <c r="D451" s="14"/>
      <c r="E451" s="14"/>
      <c r="F451" s="14"/>
      <c r="G451" s="14"/>
      <c r="H451" s="14"/>
      <c r="I451" s="22"/>
    </row>
    <row r="452" ht="13.2" customHeight="1" spans="1:9" x14ac:dyDescent="0.25">
      <c r="A452" s="16"/>
      <c r="B452" s="17"/>
      <c r="C452" s="18"/>
      <c r="D452" s="18"/>
      <c r="E452" s="18"/>
      <c r="F452" s="18"/>
      <c r="G452" s="18"/>
      <c r="H452" s="18"/>
      <c r="I452" s="22"/>
    </row>
    <row r="453" ht="13.2" customHeight="1" spans="1:9" x14ac:dyDescent="0.25">
      <c r="A453" s="33" t="s">
        <v>129</v>
      </c>
      <c r="B453" s="6" t="s">
        <v>15</v>
      </c>
      <c r="C453" s="7"/>
      <c r="D453" s="7"/>
      <c r="E453" s="7"/>
      <c r="F453" s="7"/>
      <c r="G453" s="7"/>
      <c r="H453" s="7"/>
      <c r="I453" s="20"/>
    </row>
    <row r="454" ht="13.2" customHeight="1" spans="1:9" x14ac:dyDescent="0.25">
      <c r="A454" s="9"/>
      <c r="B454" s="10" t="s">
        <v>16</v>
      </c>
      <c r="C454" s="11">
        <v>1343</v>
      </c>
      <c r="D454" s="11"/>
      <c r="E454" s="11"/>
      <c r="F454" s="11"/>
      <c r="G454" s="11"/>
      <c r="H454" s="11"/>
      <c r="I454" s="25" t="s">
        <v>122</v>
      </c>
    </row>
    <row r="455" ht="13.2" customHeight="1" spans="1:9" x14ac:dyDescent="0.25">
      <c r="A455" s="9"/>
      <c r="B455" s="13" t="s">
        <v>18</v>
      </c>
      <c r="C455" s="14"/>
      <c r="D455" s="14"/>
      <c r="E455" s="14"/>
      <c r="F455" s="14"/>
      <c r="G455" s="14"/>
      <c r="H455" s="14"/>
      <c r="I455" s="22"/>
    </row>
    <row r="456" ht="13.2" customHeight="1" spans="1:9" x14ac:dyDescent="0.25">
      <c r="A456" s="9"/>
      <c r="B456" s="13" t="s">
        <v>19</v>
      </c>
      <c r="C456" s="14"/>
      <c r="D456" s="14"/>
      <c r="E456" s="14"/>
      <c r="F456" s="14"/>
      <c r="G456" s="14"/>
      <c r="H456" s="14"/>
      <c r="I456" s="22"/>
    </row>
    <row r="457" ht="13.2" customHeight="1" spans="1:9" x14ac:dyDescent="0.25">
      <c r="A457" s="9"/>
      <c r="B457" s="13" t="s">
        <v>20</v>
      </c>
      <c r="C457" s="14"/>
      <c r="D457" s="14"/>
      <c r="E457" s="14"/>
      <c r="F457" s="14"/>
      <c r="G457" s="14"/>
      <c r="H457" s="14"/>
      <c r="I457" s="22"/>
    </row>
    <row r="458" ht="13.2" customHeight="1" spans="1:9" x14ac:dyDescent="0.25">
      <c r="A458" s="9"/>
      <c r="B458" s="13" t="s">
        <v>22</v>
      </c>
      <c r="C458" s="14"/>
      <c r="D458" s="14"/>
      <c r="E458" s="14"/>
      <c r="F458" s="14"/>
      <c r="G458" s="14"/>
      <c r="H458" s="14"/>
      <c r="I458" s="22"/>
    </row>
    <row r="459" ht="13.2" customHeight="1" spans="1:9" x14ac:dyDescent="0.25">
      <c r="A459" s="9"/>
      <c r="B459" s="13" t="s">
        <v>23</v>
      </c>
      <c r="C459" s="14"/>
      <c r="D459" s="14"/>
      <c r="E459" s="14"/>
      <c r="F459" s="14"/>
      <c r="G459" s="14"/>
      <c r="H459" s="14"/>
      <c r="I459" s="22"/>
    </row>
    <row r="460" ht="13.2" customHeight="1" spans="1:9" x14ac:dyDescent="0.25">
      <c r="A460" s="9"/>
      <c r="B460" s="13" t="s">
        <v>24</v>
      </c>
      <c r="C460" s="14"/>
      <c r="D460" s="14"/>
      <c r="E460" s="14"/>
      <c r="F460" s="14"/>
      <c r="G460" s="14"/>
      <c r="H460" s="14"/>
      <c r="I460" s="22"/>
    </row>
    <row r="461" ht="13.2" customHeight="1" spans="1:9" x14ac:dyDescent="0.25">
      <c r="A461" s="16"/>
      <c r="B461" s="17" t="s">
        <v>65</v>
      </c>
      <c r="C461" s="18"/>
      <c r="D461" s="18"/>
      <c r="E461" s="18"/>
      <c r="F461" s="18"/>
      <c r="G461" s="18"/>
      <c r="H461" s="18"/>
      <c r="I461" s="22"/>
    </row>
    <row r="462" ht="13.2" customHeight="1" spans="1:9" x14ac:dyDescent="0.25">
      <c r="A462" s="33" t="s">
        <v>130</v>
      </c>
      <c r="B462" s="6"/>
      <c r="C462" s="7"/>
      <c r="D462" s="7"/>
      <c r="E462" s="7"/>
      <c r="F462" s="7"/>
      <c r="G462" s="7"/>
      <c r="H462" s="7"/>
      <c r="I462" s="20"/>
    </row>
    <row r="463" ht="13.2" customHeight="1" spans="1:9" x14ac:dyDescent="0.25">
      <c r="A463" s="9"/>
      <c r="B463" s="10"/>
      <c r="C463" s="11"/>
      <c r="D463" s="11"/>
      <c r="E463" s="11"/>
      <c r="F463" s="11"/>
      <c r="G463" s="11"/>
      <c r="H463" s="11"/>
      <c r="I463" s="25"/>
    </row>
    <row r="464" ht="13.2" customHeight="1" spans="1:9" x14ac:dyDescent="0.25">
      <c r="A464" s="9"/>
      <c r="B464" s="13"/>
      <c r="C464" s="14"/>
      <c r="D464" s="14"/>
      <c r="E464" s="14"/>
      <c r="F464" s="14"/>
      <c r="G464" s="14"/>
      <c r="H464" s="14"/>
      <c r="I464" s="22"/>
    </row>
    <row r="465" ht="13.2" customHeight="1" spans="1:9" x14ac:dyDescent="0.25">
      <c r="A465" s="9"/>
      <c r="B465" s="13"/>
      <c r="C465" s="14"/>
      <c r="D465" s="14"/>
      <c r="E465" s="14"/>
      <c r="F465" s="14"/>
      <c r="G465" s="14"/>
      <c r="H465" s="14"/>
      <c r="I465" s="22"/>
    </row>
    <row r="466" ht="13.2" customHeight="1" spans="1:9" x14ac:dyDescent="0.25">
      <c r="A466" s="9"/>
      <c r="B466" s="13"/>
      <c r="C466" s="14"/>
      <c r="D466" s="14"/>
      <c r="E466" s="14"/>
      <c r="F466" s="14"/>
      <c r="G466" s="14"/>
      <c r="H466" s="14"/>
      <c r="I466" s="22"/>
    </row>
    <row r="467" ht="13.2" customHeight="1" spans="1:9" x14ac:dyDescent="0.25">
      <c r="A467" s="9"/>
      <c r="B467" s="13"/>
      <c r="C467" s="14"/>
      <c r="D467" s="14"/>
      <c r="E467" s="14"/>
      <c r="F467" s="14"/>
      <c r="G467" s="14"/>
      <c r="H467" s="14"/>
      <c r="I467" s="22"/>
    </row>
    <row r="468" ht="13.2" customHeight="1" spans="1:9" x14ac:dyDescent="0.25">
      <c r="A468" s="9"/>
      <c r="B468" s="13"/>
      <c r="C468" s="14"/>
      <c r="D468" s="14"/>
      <c r="E468" s="14"/>
      <c r="F468" s="14"/>
      <c r="G468" s="14"/>
      <c r="H468" s="14"/>
      <c r="I468" s="22"/>
    </row>
    <row r="469" ht="13.2" customHeight="1" spans="1:9" x14ac:dyDescent="0.25">
      <c r="A469" s="9"/>
      <c r="B469" s="13"/>
      <c r="C469" s="14"/>
      <c r="D469" s="14"/>
      <c r="E469" s="14"/>
      <c r="F469" s="14"/>
      <c r="G469" s="14"/>
      <c r="H469" s="14"/>
      <c r="I469" s="22"/>
    </row>
    <row r="470" ht="13.2" customHeight="1" spans="1:9" x14ac:dyDescent="0.25">
      <c r="A470" s="16"/>
      <c r="B470" s="17"/>
      <c r="C470" s="18"/>
      <c r="D470" s="18"/>
      <c r="E470" s="18"/>
      <c r="F470" s="18"/>
      <c r="G470" s="18"/>
      <c r="H470" s="18"/>
      <c r="I470" s="22"/>
    </row>
    <row r="471" ht="13.2" customHeight="1" spans="1:9" x14ac:dyDescent="0.25">
      <c r="A471" s="33" t="s">
        <v>131</v>
      </c>
      <c r="B471" s="6" t="s">
        <v>12</v>
      </c>
      <c r="C471" s="7"/>
      <c r="D471" s="7"/>
      <c r="E471" s="7"/>
      <c r="F471" s="7"/>
      <c r="G471" s="27">
        <v>1910</v>
      </c>
      <c r="H471" s="7"/>
      <c r="I471" s="20" t="s">
        <v>132</v>
      </c>
    </row>
    <row r="472" ht="13.2" customHeight="1" spans="1:9" x14ac:dyDescent="0.25">
      <c r="A472" s="9"/>
      <c r="B472" s="10" t="s">
        <v>15</v>
      </c>
      <c r="C472" s="11"/>
      <c r="D472" s="11"/>
      <c r="E472" s="11"/>
      <c r="F472" s="11"/>
      <c r="G472" s="11"/>
      <c r="H472" s="11"/>
      <c r="I472" s="25"/>
    </row>
    <row r="473" ht="13.2" customHeight="1" spans="1:9" x14ac:dyDescent="0.25">
      <c r="A473" s="9"/>
      <c r="B473" s="13" t="s">
        <v>16</v>
      </c>
      <c r="C473" s="14"/>
      <c r="D473" s="14"/>
      <c r="E473" s="14"/>
      <c r="F473" s="14"/>
      <c r="G473" s="14">
        <v>1910</v>
      </c>
      <c r="H473" s="14"/>
      <c r="I473" s="22" t="s">
        <v>132</v>
      </c>
    </row>
    <row r="474" ht="13.2" customHeight="1" spans="1:9" x14ac:dyDescent="0.25">
      <c r="A474" s="9"/>
      <c r="B474" s="13" t="s">
        <v>18</v>
      </c>
      <c r="C474" s="14"/>
      <c r="D474" s="14"/>
      <c r="E474" s="14"/>
      <c r="F474" s="14"/>
      <c r="G474" s="14"/>
      <c r="H474" s="14"/>
      <c r="I474" s="22"/>
    </row>
    <row r="475" ht="13.2" customHeight="1" spans="1:9" x14ac:dyDescent="0.25">
      <c r="A475" s="9"/>
      <c r="B475" s="13" t="s">
        <v>19</v>
      </c>
      <c r="C475" s="14"/>
      <c r="D475" s="14"/>
      <c r="E475" s="14"/>
      <c r="F475" s="14"/>
      <c r="G475" s="14">
        <v>1910</v>
      </c>
      <c r="H475" s="14"/>
      <c r="I475" s="22" t="s">
        <v>132</v>
      </c>
    </row>
    <row r="476" ht="13.2" customHeight="1" spans="1:9" x14ac:dyDescent="0.25">
      <c r="A476" s="9"/>
      <c r="B476" s="13" t="s">
        <v>20</v>
      </c>
      <c r="C476" s="14"/>
      <c r="D476" s="14"/>
      <c r="E476" s="14"/>
      <c r="F476" s="14"/>
      <c r="G476" s="14"/>
      <c r="H476" s="14"/>
      <c r="I476" s="22"/>
    </row>
    <row r="477" ht="13.2" customHeight="1" spans="1:9" x14ac:dyDescent="0.25">
      <c r="A477" s="9"/>
      <c r="B477" s="13" t="s">
        <v>22</v>
      </c>
      <c r="C477" s="14"/>
      <c r="D477" s="14"/>
      <c r="E477" s="14"/>
      <c r="F477" s="14"/>
      <c r="G477" s="14">
        <v>1910</v>
      </c>
      <c r="H477" s="14"/>
      <c r="I477" s="22" t="s">
        <v>132</v>
      </c>
    </row>
    <row r="478" ht="13.2" customHeight="1" spans="1:9" x14ac:dyDescent="0.25">
      <c r="A478" s="9"/>
      <c r="B478" s="13" t="s">
        <v>23</v>
      </c>
      <c r="C478" s="14"/>
      <c r="D478" s="14"/>
      <c r="E478" s="14"/>
      <c r="F478" s="14"/>
      <c r="G478" s="14"/>
      <c r="H478" s="14"/>
      <c r="I478" s="22"/>
    </row>
    <row r="479" ht="13.2" customHeight="1" spans="1:9" x14ac:dyDescent="0.25">
      <c r="A479" s="16"/>
      <c r="B479" s="17" t="s">
        <v>24</v>
      </c>
      <c r="C479" s="18"/>
      <c r="D479" s="18"/>
      <c r="E479" s="18"/>
      <c r="F479" s="18"/>
      <c r="G479" s="18"/>
      <c r="H479" s="18"/>
      <c r="I479" s="22"/>
    </row>
    <row r="480" ht="13.2" customHeight="1" spans="1:9" x14ac:dyDescent="0.25">
      <c r="A480" s="33" t="s">
        <v>133</v>
      </c>
      <c r="B480" s="6"/>
      <c r="C480" s="7"/>
      <c r="D480" s="7"/>
      <c r="E480" s="7"/>
      <c r="F480" s="7"/>
      <c r="G480" s="7"/>
      <c r="H480" s="7"/>
      <c r="I480" s="20"/>
    </row>
    <row r="481" ht="13.2" customHeight="1" spans="1:9" x14ac:dyDescent="0.25">
      <c r="A481" s="9"/>
      <c r="B481" s="10"/>
      <c r="C481" s="11"/>
      <c r="D481" s="11"/>
      <c r="E481" s="11"/>
      <c r="F481" s="11"/>
      <c r="G481" s="11"/>
      <c r="H481" s="11"/>
      <c r="I481" s="25"/>
    </row>
    <row r="482" ht="13.2" customHeight="1" spans="1:9" x14ac:dyDescent="0.25">
      <c r="A482" s="9"/>
      <c r="B482" s="13"/>
      <c r="C482" s="14"/>
      <c r="D482" s="14"/>
      <c r="E482" s="14"/>
      <c r="F482" s="14"/>
      <c r="G482" s="14"/>
      <c r="H482" s="14"/>
      <c r="I482" s="22"/>
    </row>
    <row r="483" ht="13.2" customHeight="1" spans="1:9" x14ac:dyDescent="0.25">
      <c r="A483" s="9"/>
      <c r="B483" s="13"/>
      <c r="C483" s="14"/>
      <c r="D483" s="14"/>
      <c r="E483" s="14"/>
      <c r="F483" s="14"/>
      <c r="G483" s="14"/>
      <c r="H483" s="14"/>
      <c r="I483" s="22"/>
    </row>
    <row r="484" ht="13.2" customHeight="1" spans="1:9" x14ac:dyDescent="0.25">
      <c r="A484" s="9"/>
      <c r="B484" s="13"/>
      <c r="C484" s="14"/>
      <c r="D484" s="14"/>
      <c r="E484" s="14"/>
      <c r="F484" s="14"/>
      <c r="G484" s="14"/>
      <c r="H484" s="14"/>
      <c r="I484" s="22"/>
    </row>
    <row r="485" ht="13.2" customHeight="1" spans="1:9" x14ac:dyDescent="0.25">
      <c r="A485" s="9"/>
      <c r="B485" s="13"/>
      <c r="C485" s="14"/>
      <c r="D485" s="14"/>
      <c r="E485" s="14"/>
      <c r="F485" s="14"/>
      <c r="G485" s="14"/>
      <c r="H485" s="14"/>
      <c r="I485" s="22"/>
    </row>
    <row r="486" ht="13.2" customHeight="1" spans="1:9" x14ac:dyDescent="0.25">
      <c r="A486" s="9"/>
      <c r="B486" s="13"/>
      <c r="C486" s="14"/>
      <c r="D486" s="14"/>
      <c r="E486" s="14"/>
      <c r="F486" s="14"/>
      <c r="G486" s="14"/>
      <c r="H486" s="14"/>
      <c r="I486" s="22"/>
    </row>
    <row r="487" ht="13.2" customHeight="1" spans="1:9" x14ac:dyDescent="0.25">
      <c r="A487" s="9"/>
      <c r="B487" s="13"/>
      <c r="C487" s="14"/>
      <c r="D487" s="14"/>
      <c r="E487" s="14"/>
      <c r="F487" s="14"/>
      <c r="G487" s="14"/>
      <c r="H487" s="14"/>
      <c r="I487" s="22"/>
    </row>
    <row r="488" ht="13.2" customHeight="1" spans="1:9" x14ac:dyDescent="0.25">
      <c r="A488" s="16"/>
      <c r="B488" s="17"/>
      <c r="C488" s="18"/>
      <c r="D488" s="18"/>
      <c r="E488" s="18"/>
      <c r="F488" s="18"/>
      <c r="G488" s="18"/>
      <c r="H488" s="18"/>
      <c r="I488" s="22"/>
    </row>
    <row r="489" ht="13.2" customHeight="1" spans="1:10" x14ac:dyDescent="0.25">
      <c r="A489" s="44" t="s">
        <v>134</v>
      </c>
      <c r="B489" s="6" t="s">
        <v>15</v>
      </c>
      <c r="C489" s="7"/>
      <c r="D489" s="7"/>
      <c r="E489" s="7"/>
      <c r="F489" s="7"/>
      <c r="G489" s="7"/>
      <c r="H489" s="7"/>
      <c r="I489" s="20"/>
      <c r="J489" s="34"/>
    </row>
    <row r="490" ht="13.2" customHeight="1" spans="1:9" x14ac:dyDescent="0.25">
      <c r="A490" s="9"/>
      <c r="B490" s="10" t="s">
        <v>16</v>
      </c>
      <c r="C490" s="11">
        <v>1330</v>
      </c>
      <c r="D490" s="11"/>
      <c r="E490" s="11"/>
      <c r="F490" s="11"/>
      <c r="G490" s="11"/>
      <c r="H490" s="11"/>
      <c r="I490" s="25" t="s">
        <v>135</v>
      </c>
    </row>
    <row r="491" ht="13.2" customHeight="1" spans="1:9" x14ac:dyDescent="0.25">
      <c r="A491" s="9"/>
      <c r="B491" s="13" t="s">
        <v>18</v>
      </c>
      <c r="C491" s="14"/>
      <c r="D491" s="14"/>
      <c r="E491" s="14"/>
      <c r="F491" s="14"/>
      <c r="G491" s="14"/>
      <c r="H491" s="14"/>
      <c r="I491" s="22"/>
    </row>
    <row r="492" ht="13.2" customHeight="1" spans="1:9" x14ac:dyDescent="0.25">
      <c r="A492" s="9"/>
      <c r="B492" s="13" t="s">
        <v>19</v>
      </c>
      <c r="C492" s="14"/>
      <c r="D492" s="14"/>
      <c r="E492" s="14"/>
      <c r="F492" s="14"/>
      <c r="G492" s="14"/>
      <c r="H492" s="14"/>
      <c r="I492" s="22"/>
    </row>
    <row r="493" ht="13.2" customHeight="1" spans="1:9" x14ac:dyDescent="0.25">
      <c r="A493" s="9"/>
      <c r="B493" s="13" t="s">
        <v>20</v>
      </c>
      <c r="C493" s="14"/>
      <c r="D493" s="14"/>
      <c r="E493" s="14"/>
      <c r="F493" s="14"/>
      <c r="G493" s="14"/>
      <c r="H493" s="14"/>
      <c r="I493" s="22"/>
    </row>
    <row r="494" ht="13.2" customHeight="1" spans="1:9" x14ac:dyDescent="0.25">
      <c r="A494" s="9"/>
      <c r="B494" s="13" t="s">
        <v>22</v>
      </c>
      <c r="C494" s="14"/>
      <c r="D494" s="14"/>
      <c r="E494" s="14"/>
      <c r="F494" s="14"/>
      <c r="G494" s="14"/>
      <c r="H494" s="14"/>
      <c r="I494" s="22"/>
    </row>
    <row r="495" ht="13.2" customHeight="1" spans="1:9" x14ac:dyDescent="0.25">
      <c r="A495" s="9"/>
      <c r="B495" s="13" t="s">
        <v>23</v>
      </c>
      <c r="C495" s="14"/>
      <c r="D495" s="14"/>
      <c r="E495" s="14"/>
      <c r="F495" s="14"/>
      <c r="G495" s="14"/>
      <c r="H495" s="14"/>
      <c r="I495" s="22"/>
    </row>
    <row r="496" ht="13.2" customHeight="1" spans="1:9" x14ac:dyDescent="0.25">
      <c r="A496" s="9"/>
      <c r="B496" s="13" t="s">
        <v>24</v>
      </c>
      <c r="C496" s="14"/>
      <c r="D496" s="14"/>
      <c r="E496" s="14"/>
      <c r="F496" s="14"/>
      <c r="G496" s="14"/>
      <c r="H496" s="14"/>
      <c r="I496" s="22"/>
    </row>
    <row r="497" ht="13.2" customHeight="1" spans="1:9" x14ac:dyDescent="0.25">
      <c r="A497" s="16"/>
      <c r="B497" s="17" t="s">
        <v>65</v>
      </c>
      <c r="C497" s="18"/>
      <c r="D497" s="18"/>
      <c r="E497" s="18"/>
      <c r="F497" s="18"/>
      <c r="G497" s="18"/>
      <c r="H497" s="18"/>
      <c r="I497" s="22"/>
    </row>
    <row r="498" ht="13.2" customHeight="1" spans="1:9" x14ac:dyDescent="0.25">
      <c r="A498" s="44" t="s">
        <v>136</v>
      </c>
      <c r="B498" s="6"/>
      <c r="C498" s="7"/>
      <c r="D498" s="31"/>
      <c r="E498" s="7"/>
      <c r="F498" s="7"/>
      <c r="G498" s="27"/>
      <c r="H498" s="7"/>
      <c r="I498" s="20"/>
    </row>
    <row r="499" ht="13.2" customHeight="1" spans="1:9" x14ac:dyDescent="0.25">
      <c r="A499" s="9"/>
      <c r="B499" s="10"/>
      <c r="C499" s="11"/>
      <c r="D499" s="11"/>
      <c r="E499" s="11"/>
      <c r="F499" s="11"/>
      <c r="G499" s="11"/>
      <c r="H499" s="11"/>
      <c r="I499" s="25"/>
    </row>
    <row r="500" ht="13.2" customHeight="1" spans="1:9" x14ac:dyDescent="0.25">
      <c r="A500" s="9"/>
      <c r="B500" s="13"/>
      <c r="C500" s="14"/>
      <c r="D500" s="35"/>
      <c r="E500" s="14"/>
      <c r="F500" s="14"/>
      <c r="G500" s="14"/>
      <c r="H500" s="14"/>
      <c r="I500" s="22"/>
    </row>
    <row r="501" ht="13.2" customHeight="1" spans="1:9" x14ac:dyDescent="0.25">
      <c r="A501" s="9"/>
      <c r="B501" s="13"/>
      <c r="C501" s="14"/>
      <c r="D501" s="35"/>
      <c r="E501" s="14"/>
      <c r="F501" s="14"/>
      <c r="G501" s="14"/>
      <c r="H501" s="14"/>
      <c r="I501" s="22"/>
    </row>
    <row r="502" ht="13.2" customHeight="1" spans="1:9" x14ac:dyDescent="0.25">
      <c r="A502" s="9"/>
      <c r="B502" s="13"/>
      <c r="C502" s="14"/>
      <c r="D502" s="35"/>
      <c r="E502" s="14"/>
      <c r="F502" s="14"/>
      <c r="G502" s="14"/>
      <c r="H502" s="14"/>
      <c r="I502" s="22"/>
    </row>
    <row r="503" ht="13.2" customHeight="1" spans="1:9" x14ac:dyDescent="0.25">
      <c r="A503" s="9"/>
      <c r="B503" s="13"/>
      <c r="C503" s="14"/>
      <c r="D503" s="35"/>
      <c r="E503" s="14"/>
      <c r="F503" s="14"/>
      <c r="G503" s="14"/>
      <c r="H503" s="14"/>
      <c r="I503" s="22"/>
    </row>
    <row r="504" ht="13.2" customHeight="1" spans="1:9" x14ac:dyDescent="0.25">
      <c r="A504" s="9"/>
      <c r="B504" s="13"/>
      <c r="C504" s="14"/>
      <c r="D504" s="14"/>
      <c r="E504" s="14"/>
      <c r="F504" s="14"/>
      <c r="G504" s="14"/>
      <c r="H504" s="14"/>
      <c r="I504" s="22"/>
    </row>
    <row r="505" ht="13.2" customHeight="1" spans="1:9" x14ac:dyDescent="0.25">
      <c r="A505" s="9"/>
      <c r="B505" s="13"/>
      <c r="C505" s="14"/>
      <c r="D505" s="14"/>
      <c r="E505" s="14"/>
      <c r="F505" s="14"/>
      <c r="G505" s="14"/>
      <c r="H505" s="14"/>
      <c r="I505" s="22"/>
    </row>
    <row r="506" ht="13.2" customHeight="1" spans="1:9" x14ac:dyDescent="0.25">
      <c r="A506" s="16"/>
      <c r="B506" s="17"/>
      <c r="C506" s="18"/>
      <c r="D506" s="18"/>
      <c r="E506" s="18"/>
      <c r="F506" s="18"/>
      <c r="G506" s="18"/>
      <c r="H506" s="18"/>
      <c r="I506" s="22"/>
    </row>
    <row r="507" ht="13.2" customHeight="1" spans="1:9" x14ac:dyDescent="0.25">
      <c r="A507" s="44" t="s">
        <v>137</v>
      </c>
      <c r="B507" s="6" t="s">
        <v>12</v>
      </c>
      <c r="C507" s="7"/>
      <c r="D507" s="7"/>
      <c r="E507" s="7"/>
      <c r="F507" s="7"/>
      <c r="G507" s="27">
        <v>1957</v>
      </c>
      <c r="H507" s="7"/>
      <c r="I507" s="20" t="s">
        <v>138</v>
      </c>
    </row>
    <row r="508" ht="13.2" customHeight="1" spans="1:9" x14ac:dyDescent="0.25">
      <c r="A508" s="9"/>
      <c r="B508" s="10" t="s">
        <v>15</v>
      </c>
      <c r="C508" s="11"/>
      <c r="D508" s="11"/>
      <c r="E508" s="11"/>
      <c r="F508" s="11"/>
      <c r="G508" s="11"/>
      <c r="H508" s="11"/>
      <c r="I508" s="25"/>
    </row>
    <row r="509" ht="13.2" customHeight="1" spans="1:10" x14ac:dyDescent="0.25">
      <c r="A509" s="9"/>
      <c r="B509" s="13" t="s">
        <v>16</v>
      </c>
      <c r="C509" s="14"/>
      <c r="D509" s="14"/>
      <c r="E509" s="14"/>
      <c r="F509" s="14"/>
      <c r="G509" s="14">
        <v>1957</v>
      </c>
      <c r="H509" s="14"/>
      <c r="I509" s="22" t="s">
        <v>138</v>
      </c>
      <c r="J509" s="34"/>
    </row>
    <row r="510" ht="13.2" customHeight="1" spans="1:9" x14ac:dyDescent="0.25">
      <c r="A510" s="9"/>
      <c r="B510" s="13" t="s">
        <v>18</v>
      </c>
      <c r="C510" s="14"/>
      <c r="D510" s="14"/>
      <c r="E510" s="14"/>
      <c r="F510" s="14"/>
      <c r="G510" s="14"/>
      <c r="H510" s="14"/>
      <c r="I510" s="22"/>
    </row>
    <row r="511" ht="13.2" customHeight="1" spans="1:9" x14ac:dyDescent="0.25">
      <c r="A511" s="9"/>
      <c r="B511" s="13" t="s">
        <v>19</v>
      </c>
      <c r="C511" s="14"/>
      <c r="D511" s="14"/>
      <c r="E511" s="14"/>
      <c r="F511" s="14"/>
      <c r="G511" s="14">
        <v>1957</v>
      </c>
      <c r="H511" s="14"/>
      <c r="I511" s="22" t="s">
        <v>138</v>
      </c>
    </row>
    <row r="512" ht="13.2" customHeight="1" spans="1:9" x14ac:dyDescent="0.25">
      <c r="A512" s="9"/>
      <c r="B512" s="13" t="s">
        <v>20</v>
      </c>
      <c r="C512" s="14"/>
      <c r="D512" s="14"/>
      <c r="E512" s="14"/>
      <c r="F512" s="14"/>
      <c r="G512" s="14"/>
      <c r="H512" s="14"/>
      <c r="I512" s="22"/>
    </row>
    <row r="513" ht="13.2" customHeight="1" spans="1:9" x14ac:dyDescent="0.25">
      <c r="A513" s="9"/>
      <c r="B513" s="13" t="s">
        <v>22</v>
      </c>
      <c r="C513" s="14"/>
      <c r="D513" s="14"/>
      <c r="E513" s="14"/>
      <c r="F513" s="14"/>
      <c r="G513" s="14">
        <v>1957</v>
      </c>
      <c r="H513" s="14"/>
      <c r="I513" s="22" t="s">
        <v>138</v>
      </c>
    </row>
    <row r="514" ht="13.2" customHeight="1" spans="1:9" x14ac:dyDescent="0.25">
      <c r="A514" s="9"/>
      <c r="B514" s="13" t="s">
        <v>23</v>
      </c>
      <c r="C514" s="14"/>
      <c r="D514" s="14"/>
      <c r="E514" s="14"/>
      <c r="F514" s="14"/>
      <c r="G514" s="14"/>
      <c r="H514" s="14"/>
      <c r="I514" s="22"/>
    </row>
    <row r="515" ht="13.2" customHeight="1" spans="1:9" x14ac:dyDescent="0.25">
      <c r="A515" s="16"/>
      <c r="B515" s="17" t="s">
        <v>24</v>
      </c>
      <c r="C515" s="18"/>
      <c r="D515" s="18"/>
      <c r="E515" s="18"/>
      <c r="F515" s="18"/>
      <c r="G515" s="18"/>
      <c r="H515" s="18"/>
      <c r="I515" s="22"/>
    </row>
    <row r="516" ht="13.2" customHeight="1" spans="1:9" x14ac:dyDescent="0.25">
      <c r="A516" s="44" t="s">
        <v>139</v>
      </c>
      <c r="B516" s="6"/>
      <c r="C516" s="7"/>
      <c r="D516" s="7"/>
      <c r="E516" s="7"/>
      <c r="F516" s="7"/>
      <c r="G516" s="27"/>
      <c r="H516" s="7"/>
      <c r="I516" s="20"/>
    </row>
    <row r="517" ht="13.2" customHeight="1" spans="1:9" x14ac:dyDescent="0.25">
      <c r="A517" s="9"/>
      <c r="B517" s="10"/>
      <c r="C517" s="11"/>
      <c r="D517" s="11"/>
      <c r="E517" s="11"/>
      <c r="F517" s="11"/>
      <c r="G517" s="11"/>
      <c r="H517" s="11"/>
      <c r="I517" s="25"/>
    </row>
    <row r="518" ht="13.2" customHeight="1" spans="1:9" x14ac:dyDescent="0.25">
      <c r="A518" s="9"/>
      <c r="B518" s="13"/>
      <c r="C518" s="14"/>
      <c r="D518" s="14"/>
      <c r="E518" s="14"/>
      <c r="F518" s="14"/>
      <c r="G518" s="14"/>
      <c r="H518" s="14"/>
      <c r="I518" s="22"/>
    </row>
    <row r="519" ht="13.2" customHeight="1" spans="1:9" x14ac:dyDescent="0.25">
      <c r="A519" s="9"/>
      <c r="B519" s="13"/>
      <c r="C519" s="14"/>
      <c r="D519" s="14"/>
      <c r="E519" s="14"/>
      <c r="F519" s="14"/>
      <c r="G519" s="14"/>
      <c r="H519" s="14"/>
      <c r="I519" s="22"/>
    </row>
    <row r="520" ht="13.2" customHeight="1" spans="1:9" x14ac:dyDescent="0.25">
      <c r="A520" s="9"/>
      <c r="B520" s="13"/>
      <c r="C520" s="14"/>
      <c r="D520" s="14"/>
      <c r="E520" s="14"/>
      <c r="F520" s="14"/>
      <c r="G520" s="14"/>
      <c r="H520" s="14"/>
      <c r="I520" s="22"/>
    </row>
    <row r="521" ht="13.2" customHeight="1" spans="1:9" x14ac:dyDescent="0.25">
      <c r="A521" s="9"/>
      <c r="B521" s="13"/>
      <c r="C521" s="14"/>
      <c r="D521" s="14"/>
      <c r="E521" s="14"/>
      <c r="F521" s="14"/>
      <c r="G521" s="14"/>
      <c r="H521" s="14"/>
      <c r="I521" s="22"/>
    </row>
    <row r="522" ht="13.2" customHeight="1" spans="1:9" x14ac:dyDescent="0.25">
      <c r="A522" s="9"/>
      <c r="B522" s="13"/>
      <c r="C522" s="14"/>
      <c r="D522" s="14"/>
      <c r="E522" s="14"/>
      <c r="F522" s="14"/>
      <c r="G522" s="14"/>
      <c r="H522" s="14"/>
      <c r="I522" s="22"/>
    </row>
    <row r="523" ht="13.2" customHeight="1" spans="1:9" x14ac:dyDescent="0.25">
      <c r="A523" s="9"/>
      <c r="B523" s="13"/>
      <c r="C523" s="14"/>
      <c r="D523" s="14"/>
      <c r="E523" s="14"/>
      <c r="F523" s="14"/>
      <c r="G523" s="14"/>
      <c r="H523" s="14"/>
      <c r="I523" s="22"/>
    </row>
    <row r="524" ht="13.2" customHeight="1" spans="1:9" x14ac:dyDescent="0.25">
      <c r="A524" s="16"/>
      <c r="B524" s="17"/>
      <c r="C524" s="18"/>
      <c r="D524" s="18"/>
      <c r="E524" s="18"/>
      <c r="F524" s="18"/>
      <c r="G524" s="18"/>
      <c r="H524" s="18"/>
      <c r="I524" s="22"/>
    </row>
    <row r="525" ht="13.2" customHeight="1" spans="1:9" x14ac:dyDescent="0.25">
      <c r="A525" s="44" t="s">
        <v>140</v>
      </c>
      <c r="B525" s="6"/>
      <c r="C525" s="7"/>
      <c r="D525" s="7"/>
      <c r="E525" s="7"/>
      <c r="F525" s="7"/>
      <c r="G525" s="27"/>
      <c r="H525" s="7"/>
      <c r="I525" s="20"/>
    </row>
    <row r="526" ht="13.2" customHeight="1" spans="1:9" x14ac:dyDescent="0.25">
      <c r="A526" s="9"/>
      <c r="B526" s="10"/>
      <c r="C526" s="11"/>
      <c r="D526" s="11"/>
      <c r="E526" s="11"/>
      <c r="F526" s="11"/>
      <c r="G526" s="11"/>
      <c r="H526" s="11"/>
      <c r="I526" s="25"/>
    </row>
    <row r="527" ht="13.2" customHeight="1" spans="1:9" x14ac:dyDescent="0.25">
      <c r="A527" s="9"/>
      <c r="B527" s="13"/>
      <c r="C527" s="14"/>
      <c r="D527" s="14"/>
      <c r="E527" s="14"/>
      <c r="F527" s="14"/>
      <c r="G527" s="14"/>
      <c r="H527" s="14"/>
      <c r="I527" s="22"/>
    </row>
    <row r="528" ht="13.2" customHeight="1" spans="1:9" x14ac:dyDescent="0.25">
      <c r="A528" s="9"/>
      <c r="B528" s="13"/>
      <c r="C528" s="14"/>
      <c r="D528" s="14"/>
      <c r="E528" s="14"/>
      <c r="F528" s="14"/>
      <c r="G528" s="14"/>
      <c r="H528" s="14"/>
      <c r="I528" s="22"/>
    </row>
    <row r="529" ht="13.2" customHeight="1" spans="1:9" x14ac:dyDescent="0.25">
      <c r="A529" s="9"/>
      <c r="B529" s="13"/>
      <c r="C529" s="14"/>
      <c r="D529" s="14"/>
      <c r="E529" s="14"/>
      <c r="F529" s="14"/>
      <c r="G529" s="14"/>
      <c r="H529" s="14"/>
      <c r="I529" s="22"/>
    </row>
    <row r="530" ht="13.2" customHeight="1" spans="1:9" x14ac:dyDescent="0.25">
      <c r="A530" s="9"/>
      <c r="B530" s="13"/>
      <c r="C530" s="14"/>
      <c r="D530" s="14"/>
      <c r="E530" s="14"/>
      <c r="F530" s="14"/>
      <c r="G530" s="14"/>
      <c r="H530" s="14"/>
      <c r="I530" s="22"/>
    </row>
    <row r="531" ht="13.2" customHeight="1" spans="1:9" x14ac:dyDescent="0.25">
      <c r="A531" s="9"/>
      <c r="B531" s="13"/>
      <c r="C531" s="14"/>
      <c r="D531" s="14"/>
      <c r="E531" s="14"/>
      <c r="F531" s="14"/>
      <c r="G531" s="14"/>
      <c r="H531" s="14"/>
      <c r="I531" s="22"/>
    </row>
    <row r="532" ht="13.2" customHeight="1" spans="1:9" x14ac:dyDescent="0.25">
      <c r="A532" s="9"/>
      <c r="B532" s="13"/>
      <c r="C532" s="14"/>
      <c r="D532" s="14"/>
      <c r="E532" s="14"/>
      <c r="F532" s="14"/>
      <c r="G532" s="14"/>
      <c r="H532" s="14"/>
      <c r="I532" s="22"/>
    </row>
    <row r="533" ht="13.2" customHeight="1" spans="1:9" x14ac:dyDescent="0.25">
      <c r="A533" s="16"/>
      <c r="B533" s="17"/>
      <c r="C533" s="18"/>
      <c r="D533" s="18"/>
      <c r="E533" s="18"/>
      <c r="F533" s="18"/>
      <c r="G533" s="18"/>
      <c r="H533" s="18"/>
      <c r="I533" s="22"/>
    </row>
    <row r="534" ht="13.2" customHeight="1" spans="1:9" x14ac:dyDescent="0.25">
      <c r="A534" s="44" t="s">
        <v>141</v>
      </c>
      <c r="B534" s="6"/>
      <c r="C534" s="7"/>
      <c r="D534" s="7"/>
      <c r="E534" s="7"/>
      <c r="F534" s="7"/>
      <c r="G534" s="7"/>
      <c r="H534" s="7"/>
      <c r="I534" s="20"/>
    </row>
    <row r="535" ht="13.2" customHeight="1" spans="1:9" x14ac:dyDescent="0.25">
      <c r="A535" s="9"/>
      <c r="B535" s="10"/>
      <c r="C535" s="11"/>
      <c r="D535" s="11"/>
      <c r="E535" s="11"/>
      <c r="F535" s="11"/>
      <c r="G535" s="11"/>
      <c r="H535" s="11"/>
      <c r="I535" s="25"/>
    </row>
    <row r="536" ht="13.2" customHeight="1" spans="1:9" x14ac:dyDescent="0.25">
      <c r="A536" s="9"/>
      <c r="B536" s="13"/>
      <c r="C536" s="14"/>
      <c r="D536" s="14"/>
      <c r="E536" s="14"/>
      <c r="F536" s="14"/>
      <c r="G536" s="14"/>
      <c r="H536" s="14"/>
      <c r="I536" s="22"/>
    </row>
    <row r="537" ht="13.2" customHeight="1" spans="1:9" x14ac:dyDescent="0.25">
      <c r="A537" s="9"/>
      <c r="B537" s="13"/>
      <c r="C537" s="14"/>
      <c r="D537" s="14"/>
      <c r="E537" s="14"/>
      <c r="F537" s="14"/>
      <c r="G537" s="14"/>
      <c r="H537" s="14"/>
      <c r="I537" s="22"/>
    </row>
    <row r="538" ht="13.2" customHeight="1" spans="1:9" x14ac:dyDescent="0.25">
      <c r="A538" s="9"/>
      <c r="B538" s="13"/>
      <c r="C538" s="14"/>
      <c r="D538" s="14"/>
      <c r="E538" s="14"/>
      <c r="F538" s="14"/>
      <c r="G538" s="14"/>
      <c r="H538" s="14"/>
      <c r="I538" s="22"/>
    </row>
    <row r="539" ht="13.2" customHeight="1" spans="1:9" x14ac:dyDescent="0.25">
      <c r="A539" s="9"/>
      <c r="B539" s="13"/>
      <c r="C539" s="14"/>
      <c r="D539" s="14"/>
      <c r="E539" s="14"/>
      <c r="F539" s="14"/>
      <c r="G539" s="14"/>
      <c r="H539" s="14"/>
      <c r="I539" s="22"/>
    </row>
    <row r="540" ht="13.2" customHeight="1" spans="1:9" x14ac:dyDescent="0.25">
      <c r="A540" s="9"/>
      <c r="B540" s="13"/>
      <c r="C540" s="14"/>
      <c r="D540" s="14"/>
      <c r="E540" s="14"/>
      <c r="F540" s="14"/>
      <c r="G540" s="14"/>
      <c r="H540" s="14"/>
      <c r="I540" s="22"/>
    </row>
    <row r="541" ht="13.2" customHeight="1" spans="1:9" x14ac:dyDescent="0.25">
      <c r="A541" s="9"/>
      <c r="B541" s="13"/>
      <c r="C541" s="14"/>
      <c r="D541" s="14"/>
      <c r="E541" s="14"/>
      <c r="F541" s="14"/>
      <c r="G541" s="14"/>
      <c r="H541" s="14"/>
      <c r="I541" s="22"/>
    </row>
    <row r="542" ht="13.2" customHeight="1" spans="1:9" x14ac:dyDescent="0.25">
      <c r="A542" s="16"/>
      <c r="B542" s="17"/>
      <c r="C542" s="18"/>
      <c r="D542" s="18"/>
      <c r="E542" s="18"/>
      <c r="F542" s="18"/>
      <c r="G542" s="18"/>
      <c r="H542" s="18"/>
      <c r="I542" s="22"/>
    </row>
    <row r="543" ht="13.2" customHeight="1" spans="1:9" x14ac:dyDescent="0.25">
      <c r="A543" s="44" t="s">
        <v>142</v>
      </c>
      <c r="B543" s="6"/>
      <c r="C543" s="7"/>
      <c r="D543" s="7"/>
      <c r="E543" s="7"/>
      <c r="F543" s="7"/>
      <c r="G543" s="27"/>
      <c r="H543" s="7"/>
      <c r="I543" s="20"/>
    </row>
    <row r="544" ht="13.2" customHeight="1" spans="1:9" x14ac:dyDescent="0.25">
      <c r="A544" s="9"/>
      <c r="B544" s="10"/>
      <c r="C544" s="11"/>
      <c r="D544" s="11"/>
      <c r="E544" s="11"/>
      <c r="F544" s="11"/>
      <c r="G544" s="11"/>
      <c r="H544" s="11"/>
      <c r="I544" s="25"/>
    </row>
    <row r="545" ht="13.2" customHeight="1" spans="1:9" x14ac:dyDescent="0.25">
      <c r="A545" s="9"/>
      <c r="B545" s="13"/>
      <c r="C545" s="14"/>
      <c r="D545" s="14"/>
      <c r="E545" s="14"/>
      <c r="F545" s="14"/>
      <c r="G545" s="14"/>
      <c r="H545" s="14"/>
      <c r="I545" s="22"/>
    </row>
    <row r="546" ht="13.2" customHeight="1" spans="1:9" x14ac:dyDescent="0.25">
      <c r="A546" s="9"/>
      <c r="B546" s="13"/>
      <c r="C546" s="14"/>
      <c r="D546" s="14"/>
      <c r="E546" s="14"/>
      <c r="F546" s="14"/>
      <c r="G546" s="14"/>
      <c r="H546" s="14"/>
      <c r="I546" s="22"/>
    </row>
    <row r="547" ht="13.2" customHeight="1" spans="1:9" x14ac:dyDescent="0.25">
      <c r="A547" s="9"/>
      <c r="B547" s="13"/>
      <c r="C547" s="14"/>
      <c r="D547" s="14"/>
      <c r="E547" s="14"/>
      <c r="F547" s="14"/>
      <c r="G547" s="14"/>
      <c r="H547" s="14"/>
      <c r="I547" s="22"/>
    </row>
    <row r="548" ht="13.2" customHeight="1" spans="1:9" x14ac:dyDescent="0.25">
      <c r="A548" s="9"/>
      <c r="B548" s="13"/>
      <c r="C548" s="14"/>
      <c r="D548" s="14"/>
      <c r="E548" s="14"/>
      <c r="F548" s="14"/>
      <c r="G548" s="14"/>
      <c r="H548" s="14"/>
      <c r="I548" s="22"/>
    </row>
    <row r="549" ht="13.2" customHeight="1" spans="1:9" x14ac:dyDescent="0.25">
      <c r="A549" s="9"/>
      <c r="B549" s="13"/>
      <c r="C549" s="14"/>
      <c r="D549" s="14"/>
      <c r="E549" s="14"/>
      <c r="F549" s="14"/>
      <c r="G549" s="14"/>
      <c r="H549" s="14"/>
      <c r="I549" s="22"/>
    </row>
    <row r="550" ht="13.2" customHeight="1" spans="1:9" x14ac:dyDescent="0.25">
      <c r="A550" s="9"/>
      <c r="B550" s="13"/>
      <c r="C550" s="14"/>
      <c r="D550" s="14"/>
      <c r="E550" s="14"/>
      <c r="F550" s="14"/>
      <c r="G550" s="14"/>
      <c r="H550" s="14"/>
      <c r="I550" s="22"/>
    </row>
    <row r="551" ht="13.2" customHeight="1" spans="1:9" x14ac:dyDescent="0.25">
      <c r="A551" s="16"/>
      <c r="B551" s="17"/>
      <c r="C551" s="18"/>
      <c r="D551" s="18"/>
      <c r="E551" s="18"/>
      <c r="F551" s="18"/>
      <c r="G551" s="18"/>
      <c r="H551" s="18"/>
      <c r="I551" s="22"/>
    </row>
    <row r="552" ht="13.2" customHeight="1" spans="1:9" x14ac:dyDescent="0.25">
      <c r="A552" s="44" t="s">
        <v>143</v>
      </c>
      <c r="B552" s="6"/>
      <c r="C552" s="7"/>
      <c r="D552" s="7"/>
      <c r="E552" s="7"/>
      <c r="F552" s="7"/>
      <c r="G552" s="7"/>
      <c r="H552" s="7"/>
      <c r="I552" s="20"/>
    </row>
    <row r="553" ht="13.2" customHeight="1" spans="1:9" x14ac:dyDescent="0.25">
      <c r="A553" s="9"/>
      <c r="B553" s="10"/>
      <c r="C553" s="11"/>
      <c r="D553" s="11"/>
      <c r="E553" s="11"/>
      <c r="F553" s="11"/>
      <c r="G553" s="11"/>
      <c r="H553" s="11"/>
      <c r="I553" s="25"/>
    </row>
    <row r="554" ht="13.2" customHeight="1" spans="1:9" x14ac:dyDescent="0.25">
      <c r="A554" s="9"/>
      <c r="B554" s="13"/>
      <c r="C554" s="14"/>
      <c r="D554" s="14"/>
      <c r="E554" s="14"/>
      <c r="F554" s="14"/>
      <c r="G554" s="14"/>
      <c r="H554" s="14"/>
      <c r="I554" s="22"/>
    </row>
    <row r="555" ht="13.2" customHeight="1" spans="1:9" x14ac:dyDescent="0.25">
      <c r="A555" s="9"/>
      <c r="B555" s="13"/>
      <c r="C555" s="14"/>
      <c r="D555" s="14"/>
      <c r="E555" s="14"/>
      <c r="F555" s="14"/>
      <c r="G555" s="14"/>
      <c r="H555" s="14"/>
      <c r="I555" s="22"/>
    </row>
    <row r="556" ht="13.2" customHeight="1" spans="1:9" x14ac:dyDescent="0.25">
      <c r="A556" s="9"/>
      <c r="B556" s="13"/>
      <c r="C556" s="14"/>
      <c r="D556" s="14"/>
      <c r="E556" s="14"/>
      <c r="F556" s="14"/>
      <c r="G556" s="14"/>
      <c r="H556" s="14"/>
      <c r="I556" s="22"/>
    </row>
    <row r="557" ht="13.2" customHeight="1" spans="1:9" x14ac:dyDescent="0.25">
      <c r="A557" s="9"/>
      <c r="B557" s="13"/>
      <c r="C557" s="14"/>
      <c r="D557" s="14"/>
      <c r="E557" s="14"/>
      <c r="F557" s="14"/>
      <c r="G557" s="14"/>
      <c r="H557" s="14"/>
      <c r="I557" s="22"/>
    </row>
    <row r="558" ht="13.2" customHeight="1" spans="1:9" x14ac:dyDescent="0.25">
      <c r="A558" s="9"/>
      <c r="B558" s="13"/>
      <c r="C558" s="14"/>
      <c r="D558" s="14"/>
      <c r="E558" s="14"/>
      <c r="F558" s="14"/>
      <c r="G558" s="14"/>
      <c r="H558" s="14"/>
      <c r="I558" s="22"/>
    </row>
    <row r="559" ht="13.2" customHeight="1" spans="1:9" x14ac:dyDescent="0.25">
      <c r="A559" s="9"/>
      <c r="B559" s="13"/>
      <c r="C559" s="14"/>
      <c r="D559" s="14"/>
      <c r="E559" s="14"/>
      <c r="F559" s="14"/>
      <c r="G559" s="14"/>
      <c r="H559" s="14"/>
      <c r="I559" s="22"/>
    </row>
    <row r="560" ht="13.2" customHeight="1" spans="1:9" x14ac:dyDescent="0.25">
      <c r="A560" s="16"/>
      <c r="B560" s="17"/>
      <c r="C560" s="18"/>
      <c r="D560" s="18"/>
      <c r="E560" s="18"/>
      <c r="F560" s="18"/>
      <c r="G560" s="18"/>
      <c r="H560" s="18"/>
      <c r="I560" s="22"/>
    </row>
    <row r="561" ht="13.2" customHeight="1" spans="1:9" x14ac:dyDescent="0.25">
      <c r="A561" s="44" t="s">
        <v>144</v>
      </c>
      <c r="B561" s="6"/>
      <c r="C561" s="7"/>
      <c r="D561" s="7"/>
      <c r="E561" s="7"/>
      <c r="F561" s="7"/>
      <c r="G561" s="7"/>
      <c r="H561" s="7"/>
      <c r="I561" s="20"/>
    </row>
    <row r="562" ht="13.2" customHeight="1" spans="1:9" x14ac:dyDescent="0.25">
      <c r="A562" s="9"/>
      <c r="B562" s="10"/>
      <c r="C562" s="11"/>
      <c r="D562" s="11"/>
      <c r="E562" s="11"/>
      <c r="F562" s="11"/>
      <c r="G562" s="11"/>
      <c r="H562" s="11"/>
      <c r="I562" s="25"/>
    </row>
    <row r="563" ht="13.2" customHeight="1" spans="1:9" x14ac:dyDescent="0.25">
      <c r="A563" s="9"/>
      <c r="B563" s="13"/>
      <c r="C563" s="14"/>
      <c r="D563" s="14"/>
      <c r="E563" s="14"/>
      <c r="F563" s="14"/>
      <c r="G563" s="14"/>
      <c r="H563" s="14"/>
      <c r="I563" s="22"/>
    </row>
    <row r="564" ht="13.2" customHeight="1" spans="1:9" x14ac:dyDescent="0.25">
      <c r="A564" s="9"/>
      <c r="B564" s="13"/>
      <c r="C564" s="14"/>
      <c r="D564" s="14"/>
      <c r="E564" s="14"/>
      <c r="F564" s="14"/>
      <c r="G564" s="14"/>
      <c r="H564" s="14"/>
      <c r="I564" s="22"/>
    </row>
    <row r="565" ht="13.2" customHeight="1" spans="1:9" x14ac:dyDescent="0.25">
      <c r="A565" s="9"/>
      <c r="B565" s="13"/>
      <c r="C565" s="14"/>
      <c r="D565" s="14"/>
      <c r="E565" s="14"/>
      <c r="F565" s="14"/>
      <c r="G565" s="14"/>
      <c r="H565" s="14"/>
      <c r="I565" s="22"/>
    </row>
    <row r="566" ht="13.2" customHeight="1" spans="1:9" x14ac:dyDescent="0.25">
      <c r="A566" s="9"/>
      <c r="B566" s="13"/>
      <c r="C566" s="14"/>
      <c r="D566" s="14"/>
      <c r="E566" s="14"/>
      <c r="F566" s="14"/>
      <c r="G566" s="14"/>
      <c r="H566" s="14"/>
      <c r="I566" s="22"/>
    </row>
    <row r="567" ht="13.2" customHeight="1" spans="1:9" x14ac:dyDescent="0.25">
      <c r="A567" s="9"/>
      <c r="B567" s="13"/>
      <c r="C567" s="14"/>
      <c r="D567" s="14"/>
      <c r="E567" s="14"/>
      <c r="F567" s="14"/>
      <c r="G567" s="14"/>
      <c r="H567" s="14"/>
      <c r="I567" s="22"/>
    </row>
    <row r="568" ht="13.2" customHeight="1" spans="1:9" x14ac:dyDescent="0.25">
      <c r="A568" s="9"/>
      <c r="B568" s="13"/>
      <c r="C568" s="14"/>
      <c r="D568" s="14"/>
      <c r="E568" s="14"/>
      <c r="F568" s="14"/>
      <c r="G568" s="14"/>
      <c r="H568" s="14"/>
      <c r="I568" s="22"/>
    </row>
    <row r="569" ht="13.2" customHeight="1" spans="1:9" x14ac:dyDescent="0.25">
      <c r="A569" s="16"/>
      <c r="B569" s="17"/>
      <c r="C569" s="18"/>
      <c r="D569" s="18"/>
      <c r="E569" s="18"/>
      <c r="F569" s="18"/>
      <c r="G569" s="18"/>
      <c r="H569" s="18"/>
      <c r="I569" s="22"/>
    </row>
    <row r="570" ht="13.2" customHeight="1" spans="1:9" x14ac:dyDescent="0.25">
      <c r="A570" s="44" t="s">
        <v>145</v>
      </c>
      <c r="B570" s="6"/>
      <c r="C570" s="7"/>
      <c r="D570" s="7"/>
      <c r="E570" s="7"/>
      <c r="F570" s="7"/>
      <c r="G570" s="7"/>
      <c r="H570" s="7"/>
      <c r="I570" s="20"/>
    </row>
    <row r="571" ht="13.2" customHeight="1" spans="1:9" x14ac:dyDescent="0.25">
      <c r="A571" s="9"/>
      <c r="B571" s="10"/>
      <c r="C571" s="11"/>
      <c r="D571" s="11"/>
      <c r="E571" s="11"/>
      <c r="F571" s="11"/>
      <c r="G571" s="11"/>
      <c r="H571" s="11"/>
      <c r="I571" s="25"/>
    </row>
    <row r="572" ht="13.2" customHeight="1" spans="1:9" x14ac:dyDescent="0.25">
      <c r="A572" s="9"/>
      <c r="B572" s="13"/>
      <c r="C572" s="14"/>
      <c r="D572" s="14"/>
      <c r="E572" s="14"/>
      <c r="F572" s="14"/>
      <c r="G572" s="14"/>
      <c r="H572" s="14"/>
      <c r="I572" s="22"/>
    </row>
    <row r="573" ht="13.2" customHeight="1" spans="1:9" x14ac:dyDescent="0.25">
      <c r="A573" s="9"/>
      <c r="B573" s="13"/>
      <c r="C573" s="14"/>
      <c r="D573" s="14"/>
      <c r="E573" s="14"/>
      <c r="F573" s="14"/>
      <c r="G573" s="14"/>
      <c r="H573" s="14"/>
      <c r="I573" s="22"/>
    </row>
    <row r="574" ht="13.2" customHeight="1" spans="1:9" x14ac:dyDescent="0.25">
      <c r="A574" s="9"/>
      <c r="B574" s="13"/>
      <c r="C574" s="14"/>
      <c r="D574" s="14"/>
      <c r="E574" s="14"/>
      <c r="F574" s="14"/>
      <c r="G574" s="14"/>
      <c r="H574" s="14"/>
      <c r="I574" s="22"/>
    </row>
    <row r="575" ht="13.2" customHeight="1" spans="1:9" x14ac:dyDescent="0.25">
      <c r="A575" s="9"/>
      <c r="B575" s="13"/>
      <c r="C575" s="14"/>
      <c r="D575" s="14"/>
      <c r="E575" s="14"/>
      <c r="F575" s="14"/>
      <c r="G575" s="14"/>
      <c r="H575" s="14"/>
      <c r="I575" s="22"/>
    </row>
    <row r="576" ht="13.2" customHeight="1" spans="1:9" x14ac:dyDescent="0.25">
      <c r="A576" s="9"/>
      <c r="B576" s="13"/>
      <c r="C576" s="14"/>
      <c r="D576" s="14"/>
      <c r="E576" s="14"/>
      <c r="F576" s="14"/>
      <c r="G576" s="14"/>
      <c r="H576" s="14"/>
      <c r="I576" s="22"/>
    </row>
    <row r="577" ht="13.2" customHeight="1" spans="1:9" x14ac:dyDescent="0.25">
      <c r="A577" s="9"/>
      <c r="B577" s="13"/>
      <c r="C577" s="14"/>
      <c r="D577" s="14"/>
      <c r="E577" s="14"/>
      <c r="F577" s="14"/>
      <c r="G577" s="14"/>
      <c r="H577" s="14"/>
      <c r="I577" s="22"/>
    </row>
    <row r="578" ht="13.2" customHeight="1" spans="1:9" x14ac:dyDescent="0.25">
      <c r="A578" s="16"/>
      <c r="B578" s="17"/>
      <c r="C578" s="18"/>
      <c r="D578" s="18"/>
      <c r="E578" s="18"/>
      <c r="F578" s="18"/>
      <c r="G578" s="18"/>
      <c r="H578" s="18"/>
      <c r="I578" s="22"/>
    </row>
    <row r="579" ht="13.2" customHeight="1" spans="1:9" x14ac:dyDescent="0.25">
      <c r="A579" s="44" t="s">
        <v>146</v>
      </c>
      <c r="B579" s="6"/>
      <c r="C579" s="7"/>
      <c r="D579" s="7"/>
      <c r="E579" s="7"/>
      <c r="F579" s="7"/>
      <c r="G579" s="7"/>
      <c r="H579" s="7"/>
      <c r="I579" s="20"/>
    </row>
    <row r="580" ht="13.2" customHeight="1" spans="1:9" x14ac:dyDescent="0.25">
      <c r="A580" s="9"/>
      <c r="B580" s="10"/>
      <c r="C580" s="11"/>
      <c r="D580" s="11"/>
      <c r="E580" s="11"/>
      <c r="F580" s="11"/>
      <c r="G580" s="11"/>
      <c r="H580" s="11"/>
      <c r="I580" s="25"/>
    </row>
    <row r="581" ht="13.2" customHeight="1" spans="1:9" x14ac:dyDescent="0.25">
      <c r="A581" s="9"/>
      <c r="B581" s="13"/>
      <c r="C581" s="14"/>
      <c r="D581" s="14"/>
      <c r="E581" s="14"/>
      <c r="F581" s="14"/>
      <c r="G581" s="14"/>
      <c r="H581" s="14"/>
      <c r="I581" s="22"/>
    </row>
    <row r="582" ht="13.2" customHeight="1" spans="1:9" x14ac:dyDescent="0.25">
      <c r="A582" s="9"/>
      <c r="B582" s="13"/>
      <c r="C582" s="14"/>
      <c r="D582" s="14"/>
      <c r="E582" s="14"/>
      <c r="F582" s="14"/>
      <c r="G582" s="14"/>
      <c r="H582" s="14"/>
      <c r="I582" s="22"/>
    </row>
    <row r="583" ht="13.2" customHeight="1" spans="1:9" x14ac:dyDescent="0.25">
      <c r="A583" s="9"/>
      <c r="B583" s="13"/>
      <c r="C583" s="14"/>
      <c r="D583" s="14"/>
      <c r="E583" s="14"/>
      <c r="F583" s="14"/>
      <c r="G583" s="14"/>
      <c r="H583" s="14"/>
      <c r="I583" s="22"/>
    </row>
    <row r="584" ht="13.2" customHeight="1" spans="1:9" x14ac:dyDescent="0.25">
      <c r="A584" s="9"/>
      <c r="B584" s="13"/>
      <c r="C584" s="14"/>
      <c r="D584" s="14"/>
      <c r="E584" s="14"/>
      <c r="F584" s="14"/>
      <c r="G584" s="14"/>
      <c r="H584" s="14"/>
      <c r="I584" s="22"/>
    </row>
    <row r="585" ht="13.2" customHeight="1" spans="1:9" x14ac:dyDescent="0.25">
      <c r="A585" s="9"/>
      <c r="B585" s="13"/>
      <c r="C585" s="14"/>
      <c r="D585" s="14"/>
      <c r="E585" s="14"/>
      <c r="F585" s="14"/>
      <c r="G585" s="14"/>
      <c r="H585" s="14"/>
      <c r="I585" s="22"/>
    </row>
    <row r="586" ht="13.2" customHeight="1" spans="1:9" x14ac:dyDescent="0.25">
      <c r="A586" s="9"/>
      <c r="B586" s="13"/>
      <c r="C586" s="14"/>
      <c r="D586" s="14"/>
      <c r="E586" s="14"/>
      <c r="F586" s="14"/>
      <c r="G586" s="14"/>
      <c r="H586" s="14"/>
      <c r="I586" s="22"/>
    </row>
    <row r="587" ht="13.2" customHeight="1" spans="1:9" x14ac:dyDescent="0.25">
      <c r="A587" s="16"/>
      <c r="B587" s="17"/>
      <c r="C587" s="18"/>
      <c r="D587" s="18"/>
      <c r="E587" s="18"/>
      <c r="F587" s="18"/>
      <c r="G587" s="18"/>
      <c r="H587" s="18"/>
      <c r="I587" s="22"/>
    </row>
    <row r="588" ht="13.2" customHeight="1" spans="1:9" x14ac:dyDescent="0.25">
      <c r="A588" s="5"/>
      <c r="B588" s="6"/>
      <c r="C588" s="7"/>
      <c r="D588" s="7"/>
      <c r="E588" s="7"/>
      <c r="F588" s="7"/>
      <c r="G588" s="7"/>
      <c r="H588" s="7"/>
      <c r="I588" s="8"/>
    </row>
    <row r="589" ht="13.2" customHeight="1" spans="1:9" x14ac:dyDescent="0.25">
      <c r="A589" s="9"/>
      <c r="B589" s="10"/>
      <c r="C589" s="11"/>
      <c r="D589" s="11"/>
      <c r="E589" s="11"/>
      <c r="F589" s="11"/>
      <c r="G589" s="11"/>
      <c r="H589" s="11"/>
      <c r="I589" s="12"/>
    </row>
    <row r="590" ht="13.2" customHeight="1" spans="1:9" x14ac:dyDescent="0.25">
      <c r="A590" s="9"/>
      <c r="B590" s="13"/>
      <c r="C590" s="14"/>
      <c r="D590" s="14"/>
      <c r="E590" s="14"/>
      <c r="F590" s="14"/>
      <c r="G590" s="14"/>
      <c r="H590" s="14"/>
      <c r="I590" s="15"/>
    </row>
    <row r="591" ht="13.2" customHeight="1" spans="1:9" x14ac:dyDescent="0.25">
      <c r="A591" s="9"/>
      <c r="B591" s="13"/>
      <c r="C591" s="14"/>
      <c r="D591" s="14"/>
      <c r="E591" s="14"/>
      <c r="F591" s="14"/>
      <c r="G591" s="14"/>
      <c r="H591" s="14"/>
      <c r="I591" s="15"/>
    </row>
    <row r="592" ht="13.2" customHeight="1" spans="1:9" x14ac:dyDescent="0.25">
      <c r="A592" s="9"/>
      <c r="B592" s="13"/>
      <c r="C592" s="14"/>
      <c r="D592" s="14"/>
      <c r="E592" s="14"/>
      <c r="F592" s="14"/>
      <c r="G592" s="14"/>
      <c r="H592" s="14"/>
      <c r="I592" s="15"/>
    </row>
    <row r="593" ht="13.2" customHeight="1" spans="1:9" x14ac:dyDescent="0.25">
      <c r="A593" s="9"/>
      <c r="B593" s="13"/>
      <c r="C593" s="14"/>
      <c r="D593" s="14"/>
      <c r="E593" s="14"/>
      <c r="F593" s="14"/>
      <c r="G593" s="14"/>
      <c r="H593" s="14"/>
      <c r="I593" s="15"/>
    </row>
    <row r="594" ht="13.2" customHeight="1" spans="1:9" x14ac:dyDescent="0.25">
      <c r="A594" s="9"/>
      <c r="B594" s="13"/>
      <c r="C594" s="14"/>
      <c r="D594" s="14"/>
      <c r="E594" s="14"/>
      <c r="F594" s="14"/>
      <c r="G594" s="14"/>
      <c r="H594" s="14"/>
      <c r="I594" s="15"/>
    </row>
    <row r="595" ht="13.2" customHeight="1" spans="1:9" x14ac:dyDescent="0.25">
      <c r="A595" s="9"/>
      <c r="B595" s="13"/>
      <c r="C595" s="14"/>
      <c r="D595" s="14"/>
      <c r="E595" s="14"/>
      <c r="F595" s="14"/>
      <c r="G595" s="14"/>
      <c r="H595" s="14"/>
      <c r="I595" s="15"/>
    </row>
    <row r="596" ht="13.2" customHeight="1" spans="1:9" x14ac:dyDescent="0.25">
      <c r="A596" s="16"/>
      <c r="B596" s="17"/>
      <c r="C596" s="45"/>
      <c r="D596" s="14"/>
      <c r="E596" s="14"/>
      <c r="F596" s="14"/>
      <c r="G596" s="14"/>
      <c r="H596" s="14"/>
      <c r="I596" s="15"/>
    </row>
    <row r="597" ht="13.2" customHeight="1" spans="1:9" x14ac:dyDescent="0.25">
      <c r="A597" s="5"/>
      <c r="B597" s="6"/>
      <c r="C597" s="7"/>
      <c r="D597" s="7"/>
      <c r="E597" s="7"/>
      <c r="F597" s="7"/>
      <c r="G597" s="7"/>
      <c r="H597" s="7"/>
      <c r="I597" s="8"/>
    </row>
    <row r="598" ht="13.2" customHeight="1" spans="1:9" x14ac:dyDescent="0.25">
      <c r="A598" s="9"/>
      <c r="B598" s="10"/>
      <c r="C598" s="11"/>
      <c r="D598" s="11"/>
      <c r="E598" s="11"/>
      <c r="F598" s="11"/>
      <c r="G598" s="11"/>
      <c r="H598" s="11"/>
      <c r="I598" s="12"/>
    </row>
    <row r="599" ht="13.2" customHeight="1" spans="1:9" x14ac:dyDescent="0.25">
      <c r="A599" s="9"/>
      <c r="B599" s="13"/>
      <c r="C599" s="14"/>
      <c r="D599" s="14"/>
      <c r="E599" s="14"/>
      <c r="F599" s="14"/>
      <c r="G599" s="14"/>
      <c r="H599" s="14"/>
      <c r="I599" s="15"/>
    </row>
    <row r="600" ht="13.2" customHeight="1" spans="1:9" x14ac:dyDescent="0.25">
      <c r="A600" s="9"/>
      <c r="B600" s="13"/>
      <c r="C600" s="14"/>
      <c r="D600" s="14"/>
      <c r="E600" s="14"/>
      <c r="F600" s="14"/>
      <c r="G600" s="14"/>
      <c r="H600" s="14"/>
      <c r="I600" s="15"/>
    </row>
    <row r="601" ht="13.2" customHeight="1" spans="1:9" x14ac:dyDescent="0.25">
      <c r="A601" s="9"/>
      <c r="B601" s="13"/>
      <c r="C601" s="14"/>
      <c r="D601" s="14"/>
      <c r="E601" s="14"/>
      <c r="F601" s="14"/>
      <c r="G601" s="14"/>
      <c r="H601" s="14"/>
      <c r="I601" s="15"/>
    </row>
    <row r="602" ht="13.2" customHeight="1" spans="1:9" x14ac:dyDescent="0.25">
      <c r="A602" s="9"/>
      <c r="B602" s="13"/>
      <c r="C602" s="14"/>
      <c r="D602" s="14"/>
      <c r="E602" s="14"/>
      <c r="F602" s="14"/>
      <c r="G602" s="14"/>
      <c r="H602" s="14"/>
      <c r="I602" s="15"/>
    </row>
    <row r="603" ht="13.2" customHeight="1" spans="1:9" x14ac:dyDescent="0.25">
      <c r="A603" s="9"/>
      <c r="B603" s="13"/>
      <c r="C603" s="14"/>
      <c r="D603" s="14"/>
      <c r="E603" s="14"/>
      <c r="F603" s="14"/>
      <c r="G603" s="14"/>
      <c r="H603" s="14"/>
      <c r="I603" s="15"/>
    </row>
    <row r="604" ht="13.2" customHeight="1" spans="1:9" x14ac:dyDescent="0.25">
      <c r="A604" s="9"/>
      <c r="B604" s="13"/>
      <c r="C604" s="14"/>
      <c r="D604" s="14"/>
      <c r="E604" s="14"/>
      <c r="F604" s="14"/>
      <c r="G604" s="14"/>
      <c r="H604" s="14"/>
      <c r="I604" s="15"/>
    </row>
    <row r="605" ht="13.2" customHeight="1" spans="1:9" x14ac:dyDescent="0.25">
      <c r="A605" s="16"/>
      <c r="B605" s="17"/>
      <c r="C605" s="45"/>
      <c r="D605" s="14"/>
      <c r="E605" s="14"/>
      <c r="F605" s="14"/>
      <c r="G605" s="14"/>
      <c r="H605" s="14"/>
      <c r="I605" s="15"/>
    </row>
    <row r="606" ht="13.2" customHeight="1" spans="1:9" x14ac:dyDescent="0.25">
      <c r="A606" s="5"/>
      <c r="B606" s="6"/>
      <c r="C606" s="7"/>
      <c r="D606" s="7"/>
      <c r="E606" s="7"/>
      <c r="F606" s="7"/>
      <c r="G606" s="7"/>
      <c r="H606" s="7"/>
      <c r="I606" s="8"/>
    </row>
    <row r="607" ht="13.2" customHeight="1" spans="1:9" x14ac:dyDescent="0.25">
      <c r="A607" s="9"/>
      <c r="B607" s="10"/>
      <c r="C607" s="11"/>
      <c r="D607" s="11"/>
      <c r="E607" s="11"/>
      <c r="F607" s="11"/>
      <c r="G607" s="11"/>
      <c r="H607" s="11"/>
      <c r="I607" s="12"/>
    </row>
    <row r="608" ht="13.2" customHeight="1" spans="1:9" x14ac:dyDescent="0.25">
      <c r="A608" s="9"/>
      <c r="B608" s="13"/>
      <c r="C608" s="14"/>
      <c r="D608" s="14"/>
      <c r="E608" s="14"/>
      <c r="F608" s="14"/>
      <c r="G608" s="14"/>
      <c r="H608" s="14"/>
      <c r="I608" s="15"/>
    </row>
    <row r="609" ht="13.2" customHeight="1" spans="1:9" x14ac:dyDescent="0.25">
      <c r="A609" s="9"/>
      <c r="B609" s="13"/>
      <c r="C609" s="14"/>
      <c r="D609" s="14"/>
      <c r="E609" s="14"/>
      <c r="F609" s="14"/>
      <c r="G609" s="14"/>
      <c r="H609" s="14"/>
      <c r="I609" s="15"/>
    </row>
    <row r="610" ht="13.2" customHeight="1" spans="1:9" x14ac:dyDescent="0.25">
      <c r="A610" s="9"/>
      <c r="B610" s="13"/>
      <c r="C610" s="14"/>
      <c r="D610" s="14"/>
      <c r="E610" s="14"/>
      <c r="F610" s="14"/>
      <c r="G610" s="14"/>
      <c r="H610" s="14"/>
      <c r="I610" s="15"/>
    </row>
    <row r="611" ht="13.2" customHeight="1" spans="1:9" x14ac:dyDescent="0.25">
      <c r="A611" s="9"/>
      <c r="B611" s="13"/>
      <c r="C611" s="14"/>
      <c r="D611" s="14"/>
      <c r="E611" s="14"/>
      <c r="F611" s="14"/>
      <c r="G611" s="14"/>
      <c r="H611" s="14"/>
      <c r="I611" s="15"/>
    </row>
    <row r="612" ht="13.2" customHeight="1" spans="1:9" x14ac:dyDescent="0.25">
      <c r="A612" s="9"/>
      <c r="B612" s="13"/>
      <c r="C612" s="14"/>
      <c r="D612" s="14"/>
      <c r="E612" s="14"/>
      <c r="F612" s="14"/>
      <c r="G612" s="14"/>
      <c r="H612" s="14"/>
      <c r="I612" s="15"/>
    </row>
    <row r="613" ht="13.2" customHeight="1" spans="1:9" x14ac:dyDescent="0.25">
      <c r="A613" s="9"/>
      <c r="B613" s="13"/>
      <c r="C613" s="14"/>
      <c r="D613" s="14"/>
      <c r="E613" s="14"/>
      <c r="F613" s="14"/>
      <c r="G613" s="14"/>
      <c r="H613" s="14"/>
      <c r="I613" s="15"/>
    </row>
    <row r="614" ht="13.2" customHeight="1" spans="1:9" x14ac:dyDescent="0.25">
      <c r="A614" s="16"/>
      <c r="B614" s="17"/>
      <c r="C614" s="45"/>
      <c r="D614" s="14"/>
      <c r="E614" s="14"/>
      <c r="F614" s="14"/>
      <c r="G614" s="14"/>
      <c r="H614" s="14"/>
      <c r="I614" s="15"/>
    </row>
    <row r="615" ht="13.2" customHeight="1" spans="1:9" x14ac:dyDescent="0.25">
      <c r="A615" s="5"/>
      <c r="B615" s="6"/>
      <c r="C615" s="7"/>
      <c r="D615" s="7"/>
      <c r="E615" s="7"/>
      <c r="F615" s="7"/>
      <c r="G615" s="7"/>
      <c r="H615" s="7"/>
      <c r="I615" s="8"/>
    </row>
    <row r="616" ht="13.2" customHeight="1" spans="1:9" x14ac:dyDescent="0.25">
      <c r="A616" s="9"/>
      <c r="B616" s="10"/>
      <c r="C616" s="11"/>
      <c r="D616" s="11"/>
      <c r="E616" s="11"/>
      <c r="F616" s="11"/>
      <c r="G616" s="11"/>
      <c r="H616" s="11"/>
      <c r="I616" s="12"/>
    </row>
    <row r="617" ht="13.2" customHeight="1" spans="1:9" x14ac:dyDescent="0.25">
      <c r="A617" s="9"/>
      <c r="B617" s="13"/>
      <c r="C617" s="14"/>
      <c r="D617" s="14"/>
      <c r="E617" s="14"/>
      <c r="F617" s="14"/>
      <c r="G617" s="14"/>
      <c r="H617" s="14"/>
      <c r="I617" s="15"/>
    </row>
    <row r="618" ht="13.2" customHeight="1" spans="1:9" x14ac:dyDescent="0.25">
      <c r="A618" s="9"/>
      <c r="B618" s="13"/>
      <c r="C618" s="14"/>
      <c r="D618" s="14"/>
      <c r="E618" s="14"/>
      <c r="F618" s="14"/>
      <c r="G618" s="14"/>
      <c r="H618" s="14"/>
      <c r="I618" s="15"/>
    </row>
    <row r="619" ht="13.2" customHeight="1" spans="1:9" x14ac:dyDescent="0.25">
      <c r="A619" s="9"/>
      <c r="B619" s="13"/>
      <c r="C619" s="14"/>
      <c r="D619" s="14"/>
      <c r="E619" s="14"/>
      <c r="F619" s="14"/>
      <c r="G619" s="14"/>
      <c r="H619" s="14"/>
      <c r="I619" s="15"/>
    </row>
    <row r="620" ht="13.2" customHeight="1" spans="1:9" x14ac:dyDescent="0.25">
      <c r="A620" s="9"/>
      <c r="B620" s="13"/>
      <c r="C620" s="14"/>
      <c r="D620" s="14"/>
      <c r="E620" s="14"/>
      <c r="F620" s="14"/>
      <c r="G620" s="14"/>
      <c r="H620" s="14"/>
      <c r="I620" s="15"/>
    </row>
    <row r="621" ht="13.2" customHeight="1" spans="1:9" x14ac:dyDescent="0.25">
      <c r="A621" s="9"/>
      <c r="B621" s="13"/>
      <c r="C621" s="14"/>
      <c r="D621" s="14"/>
      <c r="E621" s="14"/>
      <c r="F621" s="14"/>
      <c r="G621" s="14"/>
      <c r="H621" s="14"/>
      <c r="I621" s="15"/>
    </row>
    <row r="622" ht="13.2" customHeight="1" spans="1:9" x14ac:dyDescent="0.25">
      <c r="A622" s="9"/>
      <c r="B622" s="13"/>
      <c r="C622" s="14"/>
      <c r="D622" s="14"/>
      <c r="E622" s="14"/>
      <c r="F622" s="14"/>
      <c r="G622" s="14"/>
      <c r="H622" s="14"/>
      <c r="I622" s="15"/>
    </row>
    <row r="623" ht="13.2" customHeight="1" spans="1:9" x14ac:dyDescent="0.25">
      <c r="A623" s="16"/>
      <c r="B623" s="17"/>
      <c r="C623" s="45"/>
      <c r="D623" s="14"/>
      <c r="E623" s="14"/>
      <c r="F623" s="14"/>
      <c r="G623" s="14"/>
      <c r="H623" s="14"/>
      <c r="I623" s="15"/>
    </row>
    <row r="624" ht="13.2" customHeight="1" spans="1:9" x14ac:dyDescent="0.25">
      <c r="A624" s="5"/>
      <c r="B624" s="6"/>
      <c r="C624" s="7"/>
      <c r="D624" s="7"/>
      <c r="E624" s="7"/>
      <c r="F624" s="7"/>
      <c r="G624" s="7"/>
      <c r="H624" s="7"/>
      <c r="I624" s="8"/>
    </row>
    <row r="625" ht="13.2" customHeight="1" spans="1:9" x14ac:dyDescent="0.25">
      <c r="A625" s="9"/>
      <c r="B625" s="10"/>
      <c r="C625" s="11"/>
      <c r="D625" s="11"/>
      <c r="E625" s="11"/>
      <c r="F625" s="11"/>
      <c r="G625" s="11"/>
      <c r="H625" s="11"/>
      <c r="I625" s="12"/>
    </row>
    <row r="626" ht="13.2" customHeight="1" spans="1:9" x14ac:dyDescent="0.25">
      <c r="A626" s="9"/>
      <c r="B626" s="13"/>
      <c r="C626" s="14"/>
      <c r="D626" s="14"/>
      <c r="E626" s="14"/>
      <c r="F626" s="14"/>
      <c r="G626" s="14"/>
      <c r="H626" s="14"/>
      <c r="I626" s="15"/>
    </row>
    <row r="627" ht="13.2" customHeight="1" spans="1:9" x14ac:dyDescent="0.25">
      <c r="A627" s="9"/>
      <c r="B627" s="13"/>
      <c r="C627" s="14"/>
      <c r="D627" s="14"/>
      <c r="E627" s="14"/>
      <c r="F627" s="14"/>
      <c r="G627" s="14"/>
      <c r="H627" s="14"/>
      <c r="I627" s="15"/>
    </row>
    <row r="628" ht="13.2" customHeight="1" spans="1:9" x14ac:dyDescent="0.25">
      <c r="A628" s="9"/>
      <c r="B628" s="13"/>
      <c r="C628" s="14"/>
      <c r="D628" s="14"/>
      <c r="E628" s="14"/>
      <c r="F628" s="14"/>
      <c r="G628" s="14"/>
      <c r="H628" s="14"/>
      <c r="I628" s="15"/>
    </row>
    <row r="629" ht="13.2" customHeight="1" spans="1:9" x14ac:dyDescent="0.25">
      <c r="A629" s="9"/>
      <c r="B629" s="13"/>
      <c r="C629" s="14"/>
      <c r="D629" s="14"/>
      <c r="E629" s="14"/>
      <c r="F629" s="14"/>
      <c r="G629" s="14"/>
      <c r="H629" s="14"/>
      <c r="I629" s="15"/>
    </row>
    <row r="630" ht="13.2" customHeight="1" spans="1:9" x14ac:dyDescent="0.25">
      <c r="A630" s="9"/>
      <c r="B630" s="13"/>
      <c r="C630" s="14"/>
      <c r="D630" s="14"/>
      <c r="E630" s="14"/>
      <c r="F630" s="14"/>
      <c r="G630" s="14"/>
      <c r="H630" s="14"/>
      <c r="I630" s="15"/>
    </row>
    <row r="631" ht="13.2" customHeight="1" spans="1:9" x14ac:dyDescent="0.25">
      <c r="A631" s="9"/>
      <c r="B631" s="13"/>
      <c r="C631" s="14"/>
      <c r="D631" s="14"/>
      <c r="E631" s="14"/>
      <c r="F631" s="14"/>
      <c r="G631" s="14"/>
      <c r="H631" s="14"/>
      <c r="I631" s="15"/>
    </row>
    <row r="632" ht="13.2" customHeight="1" spans="1:9" x14ac:dyDescent="0.25">
      <c r="A632" s="16"/>
      <c r="B632" s="17"/>
      <c r="C632" s="45"/>
      <c r="D632" s="14"/>
      <c r="E632" s="14"/>
      <c r="F632" s="14"/>
      <c r="G632" s="14"/>
      <c r="H632" s="14"/>
      <c r="I632" s="15"/>
    </row>
    <row r="633" ht="13.2" customHeight="1" spans="1:9" x14ac:dyDescent="0.25">
      <c r="A633" s="5"/>
      <c r="B633" s="6"/>
      <c r="C633" s="7"/>
      <c r="D633" s="7"/>
      <c r="E633" s="7"/>
      <c r="F633" s="7"/>
      <c r="G633" s="7"/>
      <c r="H633" s="7"/>
      <c r="I633" s="8"/>
    </row>
    <row r="634" ht="13.2" customHeight="1" spans="1:9" x14ac:dyDescent="0.25">
      <c r="A634" s="9"/>
      <c r="B634" s="10"/>
      <c r="C634" s="11"/>
      <c r="D634" s="11"/>
      <c r="E634" s="11"/>
      <c r="F634" s="11"/>
      <c r="G634" s="11"/>
      <c r="H634" s="11"/>
      <c r="I634" s="12"/>
    </row>
    <row r="635" ht="13.2" customHeight="1" spans="1:9" x14ac:dyDescent="0.25">
      <c r="A635" s="9"/>
      <c r="B635" s="13"/>
      <c r="C635" s="14"/>
      <c r="D635" s="14"/>
      <c r="E635" s="14"/>
      <c r="F635" s="14"/>
      <c r="G635" s="14"/>
      <c r="H635" s="14"/>
      <c r="I635" s="15"/>
    </row>
    <row r="636" ht="13.2" customHeight="1" spans="1:9" x14ac:dyDescent="0.25">
      <c r="A636" s="9"/>
      <c r="B636" s="13"/>
      <c r="C636" s="14"/>
      <c r="D636" s="14"/>
      <c r="E636" s="14"/>
      <c r="F636" s="14"/>
      <c r="G636" s="14"/>
      <c r="H636" s="14"/>
      <c r="I636" s="15"/>
    </row>
    <row r="637" ht="13.2" customHeight="1" spans="1:9" x14ac:dyDescent="0.25">
      <c r="A637" s="9"/>
      <c r="B637" s="13"/>
      <c r="C637" s="14"/>
      <c r="D637" s="14"/>
      <c r="E637" s="14"/>
      <c r="F637" s="14"/>
      <c r="G637" s="14"/>
      <c r="H637" s="14"/>
      <c r="I637" s="15"/>
    </row>
    <row r="638" ht="13.2" customHeight="1" spans="1:9" x14ac:dyDescent="0.25">
      <c r="A638" s="9"/>
      <c r="B638" s="13"/>
      <c r="C638" s="14"/>
      <c r="D638" s="14"/>
      <c r="E638" s="14"/>
      <c r="F638" s="14"/>
      <c r="G638" s="14"/>
      <c r="H638" s="14"/>
      <c r="I638" s="15"/>
    </row>
    <row r="639" ht="13.2" customHeight="1" spans="1:9" x14ac:dyDescent="0.25">
      <c r="A639" s="9"/>
      <c r="B639" s="13"/>
      <c r="C639" s="14"/>
      <c r="D639" s="14"/>
      <c r="E639" s="14"/>
      <c r="F639" s="14"/>
      <c r="G639" s="14"/>
      <c r="H639" s="14"/>
      <c r="I639" s="15"/>
    </row>
    <row r="640" ht="13.2" customHeight="1" spans="1:9" x14ac:dyDescent="0.25">
      <c r="A640" s="9"/>
      <c r="B640" s="13"/>
      <c r="C640" s="14"/>
      <c r="D640" s="14"/>
      <c r="E640" s="14"/>
      <c r="F640" s="14"/>
      <c r="G640" s="14"/>
      <c r="H640" s="14"/>
      <c r="I640" s="15"/>
    </row>
    <row r="641" ht="13.2" customHeight="1" spans="1:9" x14ac:dyDescent="0.25">
      <c r="A641" s="16"/>
      <c r="B641" s="17"/>
      <c r="C641" s="45"/>
      <c r="D641" s="14"/>
      <c r="E641" s="14"/>
      <c r="F641" s="14"/>
      <c r="G641" s="14"/>
      <c r="H641" s="14"/>
      <c r="I641" s="15"/>
    </row>
    <row r="642" ht="13.2" customHeight="1" spans="1:9" x14ac:dyDescent="0.25">
      <c r="A642" s="5"/>
      <c r="B642" s="6"/>
      <c r="C642" s="7"/>
      <c r="D642" s="7"/>
      <c r="E642" s="7"/>
      <c r="F642" s="7"/>
      <c r="G642" s="7"/>
      <c r="H642" s="7"/>
      <c r="I642" s="8"/>
    </row>
    <row r="643" ht="13.2" customHeight="1" spans="1:9" x14ac:dyDescent="0.25">
      <c r="A643" s="9"/>
      <c r="B643" s="10"/>
      <c r="C643" s="11"/>
      <c r="D643" s="11"/>
      <c r="E643" s="11"/>
      <c r="F643" s="11"/>
      <c r="G643" s="11"/>
      <c r="H643" s="11"/>
      <c r="I643" s="12"/>
    </row>
    <row r="644" ht="13.2" customHeight="1" spans="1:9" x14ac:dyDescent="0.25">
      <c r="A644" s="9"/>
      <c r="B644" s="13"/>
      <c r="C644" s="14"/>
      <c r="D644" s="14"/>
      <c r="E644" s="14"/>
      <c r="F644" s="14"/>
      <c r="G644" s="14"/>
      <c r="H644" s="14"/>
      <c r="I644" s="15"/>
    </row>
    <row r="645" ht="13.2" customHeight="1" spans="1:9" x14ac:dyDescent="0.25">
      <c r="A645" s="9"/>
      <c r="B645" s="13"/>
      <c r="C645" s="14"/>
      <c r="D645" s="14"/>
      <c r="E645" s="14"/>
      <c r="F645" s="14"/>
      <c r="G645" s="14"/>
      <c r="H645" s="14"/>
      <c r="I645" s="15"/>
    </row>
    <row r="646" ht="13.2" customHeight="1" spans="1:9" x14ac:dyDescent="0.25">
      <c r="A646" s="9"/>
      <c r="B646" s="13"/>
      <c r="C646" s="14"/>
      <c r="D646" s="14"/>
      <c r="E646" s="14"/>
      <c r="F646" s="14"/>
      <c r="G646" s="14"/>
      <c r="H646" s="14"/>
      <c r="I646" s="15"/>
    </row>
    <row r="647" ht="13.2" customHeight="1" spans="1:9" x14ac:dyDescent="0.25">
      <c r="A647" s="9"/>
      <c r="B647" s="13"/>
      <c r="C647" s="14"/>
      <c r="D647" s="14"/>
      <c r="E647" s="14"/>
      <c r="F647" s="14"/>
      <c r="G647" s="14"/>
      <c r="H647" s="14"/>
      <c r="I647" s="15"/>
    </row>
    <row r="648" ht="13.2" customHeight="1" spans="1:9" x14ac:dyDescent="0.25">
      <c r="A648" s="9"/>
      <c r="B648" s="13"/>
      <c r="C648" s="14"/>
      <c r="D648" s="14"/>
      <c r="E648" s="14"/>
      <c r="F648" s="14"/>
      <c r="G648" s="14"/>
      <c r="H648" s="14"/>
      <c r="I648" s="15"/>
    </row>
    <row r="649" ht="13.2" customHeight="1" spans="1:9" x14ac:dyDescent="0.25">
      <c r="A649" s="9"/>
      <c r="B649" s="13"/>
      <c r="C649" s="14"/>
      <c r="D649" s="14"/>
      <c r="E649" s="14"/>
      <c r="F649" s="14"/>
      <c r="G649" s="14"/>
      <c r="H649" s="14"/>
      <c r="I649" s="15"/>
    </row>
    <row r="650" ht="13.2" customHeight="1" spans="1:9" x14ac:dyDescent="0.25">
      <c r="A650" s="16"/>
      <c r="B650" s="17"/>
      <c r="C650" s="45"/>
      <c r="D650" s="14"/>
      <c r="E650" s="14"/>
      <c r="F650" s="14"/>
      <c r="G650" s="14"/>
      <c r="H650" s="14"/>
      <c r="I650" s="15"/>
    </row>
    <row r="651" ht="13.2" customHeight="1" spans="1:9" x14ac:dyDescent="0.25">
      <c r="A651" s="5"/>
      <c r="B651" s="6"/>
      <c r="C651" s="7"/>
      <c r="D651" s="7"/>
      <c r="E651" s="7"/>
      <c r="F651" s="7"/>
      <c r="G651" s="7"/>
      <c r="H651" s="7"/>
      <c r="I651" s="8"/>
    </row>
    <row r="652" ht="13.2" customHeight="1" spans="1:9" x14ac:dyDescent="0.25">
      <c r="A652" s="9"/>
      <c r="B652" s="10"/>
      <c r="C652" s="11"/>
      <c r="D652" s="11"/>
      <c r="E652" s="11"/>
      <c r="F652" s="11"/>
      <c r="G652" s="11"/>
      <c r="H652" s="11"/>
      <c r="I652" s="12"/>
    </row>
    <row r="653" ht="13.2" customHeight="1" spans="1:9" x14ac:dyDescent="0.25">
      <c r="A653" s="9"/>
      <c r="B653" s="13"/>
      <c r="C653" s="14"/>
      <c r="D653" s="14"/>
      <c r="E653" s="14"/>
      <c r="F653" s="14"/>
      <c r="G653" s="14"/>
      <c r="H653" s="14"/>
      <c r="I653" s="15"/>
    </row>
    <row r="654" ht="13.2" customHeight="1" spans="1:9" x14ac:dyDescent="0.25">
      <c r="A654" s="9"/>
      <c r="B654" s="13"/>
      <c r="C654" s="14"/>
      <c r="D654" s="14"/>
      <c r="E654" s="14"/>
      <c r="F654" s="14"/>
      <c r="G654" s="14"/>
      <c r="H654" s="14"/>
      <c r="I654" s="15"/>
    </row>
    <row r="655" ht="13.2" customHeight="1" spans="1:9" x14ac:dyDescent="0.25">
      <c r="A655" s="9"/>
      <c r="B655" s="13"/>
      <c r="C655" s="14"/>
      <c r="D655" s="14"/>
      <c r="E655" s="14"/>
      <c r="F655" s="14"/>
      <c r="G655" s="14"/>
      <c r="H655" s="14"/>
      <c r="I655" s="15"/>
    </row>
    <row r="656" ht="13.2" customHeight="1" spans="1:9" x14ac:dyDescent="0.25">
      <c r="A656" s="9"/>
      <c r="B656" s="13"/>
      <c r="C656" s="14"/>
      <c r="D656" s="14"/>
      <c r="E656" s="14"/>
      <c r="F656" s="14"/>
      <c r="G656" s="14"/>
      <c r="H656" s="14"/>
      <c r="I656" s="15"/>
    </row>
    <row r="657" ht="13.2" customHeight="1" spans="1:9" x14ac:dyDescent="0.25">
      <c r="A657" s="9"/>
      <c r="B657" s="13"/>
      <c r="C657" s="14"/>
      <c r="D657" s="14"/>
      <c r="E657" s="14"/>
      <c r="F657" s="14"/>
      <c r="G657" s="14"/>
      <c r="H657" s="14"/>
      <c r="I657" s="15"/>
    </row>
    <row r="658" ht="13.2" customHeight="1" spans="1:9" x14ac:dyDescent="0.25">
      <c r="A658" s="9"/>
      <c r="B658" s="13"/>
      <c r="C658" s="14"/>
      <c r="D658" s="14"/>
      <c r="E658" s="14"/>
      <c r="F658" s="14"/>
      <c r="G658" s="14"/>
      <c r="H658" s="14"/>
      <c r="I658" s="15"/>
    </row>
    <row r="659" ht="13.2" customHeight="1" spans="1:9" x14ac:dyDescent="0.25">
      <c r="A659" s="16"/>
      <c r="B659" s="17"/>
      <c r="C659" s="45"/>
      <c r="D659" s="14"/>
      <c r="E659" s="14"/>
      <c r="F659" s="14"/>
      <c r="G659" s="14"/>
      <c r="H659" s="14"/>
      <c r="I659" s="15"/>
    </row>
    <row r="660" ht="13.2" customHeight="1" spans="1:9" x14ac:dyDescent="0.25">
      <c r="A660" s="26"/>
      <c r="B660" s="6"/>
      <c r="C660" s="7"/>
      <c r="D660" s="7"/>
      <c r="E660" s="7"/>
      <c r="F660" s="7"/>
      <c r="G660" s="7"/>
      <c r="H660" s="7"/>
      <c r="I660" s="8"/>
    </row>
    <row r="661" ht="13.2" customHeight="1" spans="1:9" x14ac:dyDescent="0.25">
      <c r="A661" s="9"/>
      <c r="B661" s="10"/>
      <c r="C661" s="11"/>
      <c r="D661" s="11"/>
      <c r="E661" s="11"/>
      <c r="F661" s="11"/>
      <c r="G661" s="11"/>
      <c r="H661" s="11"/>
      <c r="I661" s="12"/>
    </row>
    <row r="662" ht="13.2" customHeight="1" spans="1:9" x14ac:dyDescent="0.25">
      <c r="A662" s="9"/>
      <c r="B662" s="13"/>
      <c r="C662" s="14"/>
      <c r="D662" s="14"/>
      <c r="E662" s="14"/>
      <c r="F662" s="14"/>
      <c r="G662" s="14"/>
      <c r="H662" s="14"/>
      <c r="I662" s="15"/>
    </row>
    <row r="663" ht="13.2" customHeight="1" spans="1:9" x14ac:dyDescent="0.25">
      <c r="A663" s="9"/>
      <c r="B663" s="13"/>
      <c r="C663" s="14"/>
      <c r="D663" s="14"/>
      <c r="E663" s="14"/>
      <c r="F663" s="14"/>
      <c r="G663" s="14"/>
      <c r="H663" s="14"/>
      <c r="I663" s="15"/>
    </row>
    <row r="664" ht="13.2" customHeight="1" spans="1:9" x14ac:dyDescent="0.25">
      <c r="A664" s="9"/>
      <c r="B664" s="13"/>
      <c r="C664" s="14"/>
      <c r="D664" s="14"/>
      <c r="E664" s="14"/>
      <c r="F664" s="14"/>
      <c r="G664" s="14"/>
      <c r="H664" s="14"/>
      <c r="I664" s="15"/>
    </row>
    <row r="665" ht="13.2" customHeight="1" spans="1:9" x14ac:dyDescent="0.25">
      <c r="A665" s="9"/>
      <c r="B665" s="13"/>
      <c r="C665" s="14"/>
      <c r="D665" s="14"/>
      <c r="E665" s="14"/>
      <c r="F665" s="14"/>
      <c r="G665" s="14"/>
      <c r="H665" s="14"/>
      <c r="I665" s="15"/>
    </row>
    <row r="666" ht="13.2" customHeight="1" spans="1:9" x14ac:dyDescent="0.25">
      <c r="A666" s="9"/>
      <c r="B666" s="13"/>
      <c r="C666" s="14"/>
      <c r="D666" s="14"/>
      <c r="E666" s="14"/>
      <c r="F666" s="14"/>
      <c r="G666" s="14"/>
      <c r="H666" s="14"/>
      <c r="I666" s="15"/>
    </row>
    <row r="667" ht="13.2" customHeight="1" spans="1:9" x14ac:dyDescent="0.25">
      <c r="A667" s="9"/>
      <c r="B667" s="13"/>
      <c r="C667" s="14"/>
      <c r="D667" s="14"/>
      <c r="E667" s="14"/>
      <c r="F667" s="14"/>
      <c r="G667" s="14"/>
      <c r="H667" s="14"/>
      <c r="I667" s="15"/>
    </row>
    <row r="668" ht="13.2" customHeight="1" spans="1:9" x14ac:dyDescent="0.25">
      <c r="A668" s="16"/>
      <c r="B668" s="17"/>
      <c r="C668" s="45"/>
      <c r="D668" s="14"/>
      <c r="E668" s="14"/>
      <c r="F668" s="14"/>
      <c r="G668" s="14"/>
      <c r="H668" s="14"/>
      <c r="I668" s="15"/>
    </row>
    <row r="669" ht="13.2" customHeight="1" spans="1:9" x14ac:dyDescent="0.25">
      <c r="A669" s="5"/>
      <c r="B669" s="6"/>
      <c r="C669" s="7"/>
      <c r="D669" s="7"/>
      <c r="E669" s="7"/>
      <c r="F669" s="7"/>
      <c r="G669" s="7"/>
      <c r="H669" s="7"/>
      <c r="I669" s="8"/>
    </row>
    <row r="670" ht="13.2" customHeight="1" spans="1:9" x14ac:dyDescent="0.25">
      <c r="A670" s="9"/>
      <c r="B670" s="10"/>
      <c r="C670" s="11"/>
      <c r="D670" s="11"/>
      <c r="E670" s="11"/>
      <c r="F670" s="11"/>
      <c r="G670" s="11"/>
      <c r="H670" s="11"/>
      <c r="I670" s="12"/>
    </row>
    <row r="671" ht="13.2" customHeight="1" spans="1:9" x14ac:dyDescent="0.25">
      <c r="A671" s="9"/>
      <c r="B671" s="13"/>
      <c r="C671" s="14"/>
      <c r="D671" s="14"/>
      <c r="E671" s="14"/>
      <c r="F671" s="14"/>
      <c r="G671" s="14"/>
      <c r="H671" s="14"/>
      <c r="I671" s="15"/>
    </row>
    <row r="672" ht="13.2" customHeight="1" spans="1:9" x14ac:dyDescent="0.25">
      <c r="A672" s="9"/>
      <c r="B672" s="13"/>
      <c r="C672" s="14"/>
      <c r="D672" s="14"/>
      <c r="E672" s="14"/>
      <c r="F672" s="14"/>
      <c r="G672" s="14"/>
      <c r="H672" s="14"/>
      <c r="I672" s="15"/>
    </row>
    <row r="673" ht="13.2" customHeight="1" spans="1:9" x14ac:dyDescent="0.25">
      <c r="A673" s="9"/>
      <c r="B673" s="13"/>
      <c r="C673" s="14"/>
      <c r="D673" s="14"/>
      <c r="E673" s="14"/>
      <c r="F673" s="14"/>
      <c r="G673" s="14"/>
      <c r="H673" s="14"/>
      <c r="I673" s="15"/>
    </row>
    <row r="674" ht="13.2" customHeight="1" spans="1:9" x14ac:dyDescent="0.25">
      <c r="A674" s="9"/>
      <c r="B674" s="13"/>
      <c r="C674" s="14"/>
      <c r="D674" s="14"/>
      <c r="E674" s="14"/>
      <c r="F674" s="14"/>
      <c r="G674" s="14"/>
      <c r="H674" s="14"/>
      <c r="I674" s="15"/>
    </row>
    <row r="675" ht="13.2" customHeight="1" spans="1:9" x14ac:dyDescent="0.25">
      <c r="A675" s="9"/>
      <c r="B675" s="13"/>
      <c r="C675" s="14"/>
      <c r="D675" s="14"/>
      <c r="E675" s="14"/>
      <c r="F675" s="14"/>
      <c r="G675" s="14"/>
      <c r="H675" s="14"/>
      <c r="I675" s="15"/>
    </row>
    <row r="676" ht="13.2" customHeight="1" spans="1:9" x14ac:dyDescent="0.25">
      <c r="A676" s="9"/>
      <c r="B676" s="13"/>
      <c r="C676" s="14"/>
      <c r="D676" s="14"/>
      <c r="E676" s="14"/>
      <c r="F676" s="14"/>
      <c r="G676" s="14"/>
      <c r="H676" s="14"/>
      <c r="I676" s="15"/>
    </row>
    <row r="677" ht="13.2" customHeight="1" spans="1:9" x14ac:dyDescent="0.25">
      <c r="A677" s="16"/>
      <c r="B677" s="17"/>
      <c r="C677" s="45"/>
      <c r="D677" s="14"/>
      <c r="E677" s="14"/>
      <c r="F677" s="14"/>
      <c r="G677" s="14"/>
      <c r="H677" s="14"/>
      <c r="I677" s="15"/>
    </row>
    <row r="678" ht="13.2" customHeight="1" spans="1:9" x14ac:dyDescent="0.25">
      <c r="A678" s="28"/>
      <c r="B678" s="6"/>
      <c r="C678" s="7"/>
      <c r="D678" s="7"/>
      <c r="E678" s="7"/>
      <c r="F678" s="7"/>
      <c r="G678" s="7"/>
      <c r="H678" s="7"/>
      <c r="I678" s="8"/>
    </row>
    <row r="679" ht="13.2" customHeight="1" spans="1:9" x14ac:dyDescent="0.25">
      <c r="A679" s="29"/>
      <c r="B679" s="10"/>
      <c r="C679" s="11"/>
      <c r="D679" s="11"/>
      <c r="E679" s="11"/>
      <c r="F679" s="11"/>
      <c r="G679" s="11"/>
      <c r="H679" s="11"/>
      <c r="I679" s="12"/>
    </row>
    <row r="680" ht="13.2" customHeight="1" spans="1:9" x14ac:dyDescent="0.25">
      <c r="A680" s="29"/>
      <c r="B680" s="13"/>
      <c r="C680" s="14"/>
      <c r="D680" s="14"/>
      <c r="E680" s="14"/>
      <c r="F680" s="14"/>
      <c r="G680" s="14"/>
      <c r="H680" s="14"/>
      <c r="I680" s="15"/>
    </row>
    <row r="681" ht="13.2" customHeight="1" spans="1:9" x14ac:dyDescent="0.25">
      <c r="A681" s="29"/>
      <c r="B681" s="13"/>
      <c r="C681" s="14"/>
      <c r="D681" s="14"/>
      <c r="E681" s="14"/>
      <c r="F681" s="14"/>
      <c r="G681" s="14"/>
      <c r="H681" s="14"/>
      <c r="I681" s="15"/>
    </row>
    <row r="682" ht="13.2" customHeight="1" spans="1:9" x14ac:dyDescent="0.25">
      <c r="A682" s="29"/>
      <c r="B682" s="13"/>
      <c r="C682" s="14"/>
      <c r="D682" s="14"/>
      <c r="E682" s="14"/>
      <c r="F682" s="14"/>
      <c r="G682" s="14"/>
      <c r="H682" s="14"/>
      <c r="I682" s="15"/>
    </row>
    <row r="683" ht="13.2" customHeight="1" spans="1:9" x14ac:dyDescent="0.25">
      <c r="A683" s="29"/>
      <c r="B683" s="13"/>
      <c r="C683" s="14"/>
      <c r="D683" s="14"/>
      <c r="E683" s="14"/>
      <c r="F683" s="14"/>
      <c r="G683" s="14"/>
      <c r="H683" s="14"/>
      <c r="I683" s="15"/>
    </row>
    <row r="684" ht="13.2" customHeight="1" spans="1:9" x14ac:dyDescent="0.25">
      <c r="A684" s="29"/>
      <c r="B684" s="13"/>
      <c r="C684" s="14"/>
      <c r="D684" s="14"/>
      <c r="E684" s="14"/>
      <c r="F684" s="14"/>
      <c r="G684" s="14"/>
      <c r="H684" s="14"/>
      <c r="I684" s="15"/>
    </row>
    <row r="685" ht="13.2" customHeight="1" spans="1:9" x14ac:dyDescent="0.25">
      <c r="A685" s="29"/>
      <c r="B685" s="13"/>
      <c r="C685" s="14"/>
      <c r="D685" s="14"/>
      <c r="E685" s="14"/>
      <c r="F685" s="14"/>
      <c r="G685" s="14"/>
      <c r="H685" s="14"/>
      <c r="I685" s="15"/>
    </row>
    <row r="686" ht="13.2" customHeight="1" spans="1:9" x14ac:dyDescent="0.25">
      <c r="A686" s="30"/>
      <c r="B686" s="17"/>
      <c r="C686" s="45"/>
      <c r="D686" s="14"/>
      <c r="E686" s="14"/>
      <c r="F686" s="14"/>
      <c r="G686" s="14"/>
      <c r="H686" s="14"/>
      <c r="I686" s="15"/>
    </row>
    <row r="687" ht="13.2" customHeight="1" spans="1:9" x14ac:dyDescent="0.25">
      <c r="A687" s="28"/>
      <c r="B687" s="6"/>
      <c r="C687" s="7"/>
      <c r="D687" s="7"/>
      <c r="E687" s="7"/>
      <c r="F687" s="7"/>
      <c r="G687" s="7"/>
      <c r="H687" s="7"/>
      <c r="I687" s="8"/>
    </row>
    <row r="688" ht="13.2" customHeight="1" spans="1:9" x14ac:dyDescent="0.25">
      <c r="A688" s="29"/>
      <c r="B688" s="10"/>
      <c r="C688" s="11"/>
      <c r="D688" s="11"/>
      <c r="E688" s="11"/>
      <c r="F688" s="11"/>
      <c r="G688" s="11"/>
      <c r="H688" s="11"/>
      <c r="I688" s="12"/>
    </row>
    <row r="689" ht="13.2" customHeight="1" spans="1:9" x14ac:dyDescent="0.25">
      <c r="A689" s="29"/>
      <c r="B689" s="13"/>
      <c r="C689" s="14"/>
      <c r="D689" s="14"/>
      <c r="E689" s="14"/>
      <c r="F689" s="14"/>
      <c r="G689" s="14"/>
      <c r="H689" s="14"/>
      <c r="I689" s="15"/>
    </row>
    <row r="690" ht="13.2" customHeight="1" spans="1:9" x14ac:dyDescent="0.25">
      <c r="A690" s="29"/>
      <c r="B690" s="13"/>
      <c r="C690" s="14"/>
      <c r="D690" s="14"/>
      <c r="E690" s="14"/>
      <c r="F690" s="14"/>
      <c r="G690" s="14"/>
      <c r="H690" s="14"/>
      <c r="I690" s="15"/>
    </row>
    <row r="691" ht="13.2" customHeight="1" spans="1:9" x14ac:dyDescent="0.25">
      <c r="A691" s="29"/>
      <c r="B691" s="13"/>
      <c r="C691" s="14"/>
      <c r="D691" s="14"/>
      <c r="E691" s="14"/>
      <c r="F691" s="14"/>
      <c r="G691" s="14"/>
      <c r="H691" s="14"/>
      <c r="I691" s="15"/>
    </row>
    <row r="692" ht="13.2" customHeight="1" spans="1:9" x14ac:dyDescent="0.25">
      <c r="A692" s="29"/>
      <c r="B692" s="13"/>
      <c r="C692" s="14"/>
      <c r="D692" s="14"/>
      <c r="E692" s="14"/>
      <c r="F692" s="14"/>
      <c r="G692" s="14"/>
      <c r="H692" s="14"/>
      <c r="I692" s="15"/>
    </row>
    <row r="693" ht="13.2" customHeight="1" spans="1:9" x14ac:dyDescent="0.25">
      <c r="A693" s="29"/>
      <c r="B693" s="13"/>
      <c r="C693" s="14"/>
      <c r="D693" s="14"/>
      <c r="E693" s="14"/>
      <c r="F693" s="14"/>
      <c r="G693" s="14"/>
      <c r="H693" s="14"/>
      <c r="I693" s="15"/>
    </row>
    <row r="694" ht="13.2" customHeight="1" spans="1:9" x14ac:dyDescent="0.25">
      <c r="A694" s="29"/>
      <c r="B694" s="13"/>
      <c r="C694" s="14"/>
      <c r="D694" s="14"/>
      <c r="E694" s="14"/>
      <c r="F694" s="14"/>
      <c r="G694" s="14"/>
      <c r="H694" s="14"/>
      <c r="I694" s="15"/>
    </row>
    <row r="695" ht="13.2" customHeight="1" spans="1:9" x14ac:dyDescent="0.25">
      <c r="A695" s="30"/>
      <c r="B695" s="17"/>
      <c r="C695" s="45"/>
      <c r="D695" s="14"/>
      <c r="E695" s="14"/>
      <c r="F695" s="14"/>
      <c r="G695" s="14"/>
      <c r="H695" s="14"/>
      <c r="I695" s="15"/>
    </row>
    <row r="696" ht="13.2" customHeight="1" spans="1:9" x14ac:dyDescent="0.25">
      <c r="A696" s="28"/>
      <c r="B696" s="6"/>
      <c r="C696" s="7"/>
      <c r="D696" s="7"/>
      <c r="E696" s="7"/>
      <c r="F696" s="7"/>
      <c r="G696" s="7"/>
      <c r="H696" s="7"/>
      <c r="I696" s="8"/>
    </row>
    <row r="697" ht="13.2" customHeight="1" spans="1:9" x14ac:dyDescent="0.25">
      <c r="A697" s="29"/>
      <c r="B697" s="10"/>
      <c r="C697" s="11"/>
      <c r="D697" s="11"/>
      <c r="E697" s="11"/>
      <c r="F697" s="11"/>
      <c r="G697" s="11"/>
      <c r="H697" s="11"/>
      <c r="I697" s="12"/>
    </row>
    <row r="698" ht="13.2" customHeight="1" spans="1:9" x14ac:dyDescent="0.25">
      <c r="A698" s="29"/>
      <c r="B698" s="13"/>
      <c r="C698" s="14"/>
      <c r="D698" s="14"/>
      <c r="E698" s="14"/>
      <c r="F698" s="14"/>
      <c r="G698" s="14"/>
      <c r="H698" s="14"/>
      <c r="I698" s="15"/>
    </row>
    <row r="699" ht="13.2" customHeight="1" spans="1:9" x14ac:dyDescent="0.25">
      <c r="A699" s="29"/>
      <c r="B699" s="13"/>
      <c r="C699" s="14"/>
      <c r="D699" s="14"/>
      <c r="E699" s="14"/>
      <c r="F699" s="14"/>
      <c r="G699" s="14"/>
      <c r="H699" s="14"/>
      <c r="I699" s="15"/>
    </row>
    <row r="700" ht="13.2" customHeight="1" spans="1:9" x14ac:dyDescent="0.25">
      <c r="A700" s="29"/>
      <c r="B700" s="13"/>
      <c r="C700" s="14"/>
      <c r="D700" s="14"/>
      <c r="E700" s="14"/>
      <c r="F700" s="14"/>
      <c r="G700" s="14"/>
      <c r="H700" s="14"/>
      <c r="I700" s="15"/>
    </row>
    <row r="701" ht="13.2" customHeight="1" spans="1:9" x14ac:dyDescent="0.25">
      <c r="A701" s="29"/>
      <c r="B701" s="13"/>
      <c r="C701" s="14"/>
      <c r="D701" s="14"/>
      <c r="E701" s="14"/>
      <c r="F701" s="14"/>
      <c r="G701" s="14"/>
      <c r="H701" s="14"/>
      <c r="I701" s="15"/>
    </row>
    <row r="702" ht="13.2" customHeight="1" spans="1:9" x14ac:dyDescent="0.25">
      <c r="A702" s="29"/>
      <c r="B702" s="13"/>
      <c r="C702" s="14"/>
      <c r="D702" s="14"/>
      <c r="E702" s="14"/>
      <c r="F702" s="14"/>
      <c r="G702" s="14"/>
      <c r="H702" s="14"/>
      <c r="I702" s="15"/>
    </row>
    <row r="703" ht="13.2" customHeight="1" spans="1:9" x14ac:dyDescent="0.25">
      <c r="A703" s="29"/>
      <c r="B703" s="13"/>
      <c r="C703" s="14"/>
      <c r="D703" s="14"/>
      <c r="E703" s="14"/>
      <c r="F703" s="14"/>
      <c r="G703" s="14"/>
      <c r="H703" s="14"/>
      <c r="I703" s="15"/>
    </row>
    <row r="704" ht="13.2" customHeight="1" spans="1:9" x14ac:dyDescent="0.25">
      <c r="A704" s="30"/>
      <c r="B704" s="17"/>
      <c r="C704" s="45"/>
      <c r="D704" s="14"/>
      <c r="E704" s="14"/>
      <c r="F704" s="14"/>
      <c r="G704" s="14"/>
      <c r="H704" s="14"/>
      <c r="I704" s="15"/>
    </row>
    <row r="705" ht="13.2" customHeight="1" spans="1:9" x14ac:dyDescent="0.25">
      <c r="A705" s="28"/>
      <c r="B705" s="6"/>
      <c r="C705" s="7"/>
      <c r="D705" s="7"/>
      <c r="E705" s="7"/>
      <c r="F705" s="7"/>
      <c r="G705" s="7"/>
      <c r="H705" s="7"/>
      <c r="I705" s="8"/>
    </row>
    <row r="706" ht="13.2" customHeight="1" spans="1:9" x14ac:dyDescent="0.25">
      <c r="A706" s="29"/>
      <c r="B706" s="10"/>
      <c r="C706" s="11"/>
      <c r="D706" s="11"/>
      <c r="E706" s="11"/>
      <c r="F706" s="11"/>
      <c r="G706" s="11"/>
      <c r="H706" s="11"/>
      <c r="I706" s="12"/>
    </row>
    <row r="707" ht="13.2" customHeight="1" spans="1:9" x14ac:dyDescent="0.25">
      <c r="A707" s="29"/>
      <c r="B707" s="13"/>
      <c r="C707" s="14"/>
      <c r="D707" s="14"/>
      <c r="E707" s="14"/>
      <c r="F707" s="14"/>
      <c r="G707" s="14"/>
      <c r="H707" s="14"/>
      <c r="I707" s="15"/>
    </row>
    <row r="708" ht="13.2" customHeight="1" spans="1:9" x14ac:dyDescent="0.25">
      <c r="A708" s="29"/>
      <c r="B708" s="13"/>
      <c r="C708" s="14"/>
      <c r="D708" s="14"/>
      <c r="E708" s="14"/>
      <c r="F708" s="14"/>
      <c r="G708" s="14"/>
      <c r="H708" s="14"/>
      <c r="I708" s="15"/>
    </row>
    <row r="709" ht="13.2" customHeight="1" spans="1:9" x14ac:dyDescent="0.25">
      <c r="A709" s="29"/>
      <c r="B709" s="13"/>
      <c r="C709" s="14"/>
      <c r="D709" s="14"/>
      <c r="E709" s="14"/>
      <c r="F709" s="14"/>
      <c r="G709" s="14"/>
      <c r="H709" s="14"/>
      <c r="I709" s="15"/>
    </row>
    <row r="710" ht="13.2" customHeight="1" spans="1:9" x14ac:dyDescent="0.25">
      <c r="A710" s="29"/>
      <c r="B710" s="13"/>
      <c r="C710" s="14"/>
      <c r="D710" s="14"/>
      <c r="E710" s="14"/>
      <c r="F710" s="14"/>
      <c r="G710" s="14"/>
      <c r="H710" s="14"/>
      <c r="I710" s="15"/>
    </row>
    <row r="711" ht="13.2" customHeight="1" spans="1:9" x14ac:dyDescent="0.25">
      <c r="A711" s="29"/>
      <c r="B711" s="13"/>
      <c r="C711" s="14"/>
      <c r="D711" s="14"/>
      <c r="E711" s="14"/>
      <c r="F711" s="14"/>
      <c r="G711" s="14"/>
      <c r="H711" s="14"/>
      <c r="I711" s="15"/>
    </row>
    <row r="712" ht="13.2" customHeight="1" spans="1:9" x14ac:dyDescent="0.25">
      <c r="A712" s="29"/>
      <c r="B712" s="13"/>
      <c r="C712" s="14"/>
      <c r="D712" s="14"/>
      <c r="E712" s="14"/>
      <c r="F712" s="14"/>
      <c r="G712" s="14"/>
      <c r="H712" s="14"/>
      <c r="I712" s="15"/>
    </row>
    <row r="713" ht="13.2" customHeight="1" spans="1:9" x14ac:dyDescent="0.25">
      <c r="A713" s="30"/>
      <c r="B713" s="17"/>
      <c r="C713" s="45"/>
      <c r="D713" s="14"/>
      <c r="E713" s="14"/>
      <c r="F713" s="14"/>
      <c r="G713" s="14"/>
      <c r="H713" s="14"/>
      <c r="I713" s="15"/>
    </row>
    <row r="714" ht="13.2" customHeight="1" spans="1:9" x14ac:dyDescent="0.25">
      <c r="A714" s="28"/>
      <c r="B714" s="6"/>
      <c r="C714" s="7"/>
      <c r="D714" s="7"/>
      <c r="E714" s="7"/>
      <c r="F714" s="7"/>
      <c r="G714" s="7"/>
      <c r="H714" s="7"/>
      <c r="I714" s="8"/>
    </row>
    <row r="715" ht="13.2" customHeight="1" spans="1:9" x14ac:dyDescent="0.25">
      <c r="A715" s="29"/>
      <c r="B715" s="10"/>
      <c r="C715" s="11"/>
      <c r="D715" s="11"/>
      <c r="E715" s="11"/>
      <c r="F715" s="11"/>
      <c r="G715" s="11"/>
      <c r="H715" s="11"/>
      <c r="I715" s="12"/>
    </row>
    <row r="716" ht="13.2" customHeight="1" spans="1:9" x14ac:dyDescent="0.25">
      <c r="A716" s="29"/>
      <c r="B716" s="13"/>
      <c r="C716" s="14"/>
      <c r="D716" s="14"/>
      <c r="E716" s="14"/>
      <c r="F716" s="14"/>
      <c r="G716" s="14"/>
      <c r="H716" s="14"/>
      <c r="I716" s="15"/>
    </row>
    <row r="717" ht="13.2" customHeight="1" spans="1:9" x14ac:dyDescent="0.25">
      <c r="A717" s="29"/>
      <c r="B717" s="13"/>
      <c r="C717" s="14"/>
      <c r="D717" s="14"/>
      <c r="E717" s="14"/>
      <c r="F717" s="14"/>
      <c r="G717" s="14"/>
      <c r="H717" s="14"/>
      <c r="I717" s="15"/>
    </row>
    <row r="718" ht="13.2" customHeight="1" spans="1:9" x14ac:dyDescent="0.25">
      <c r="A718" s="29"/>
      <c r="B718" s="13"/>
      <c r="C718" s="14"/>
      <c r="D718" s="14"/>
      <c r="E718" s="14"/>
      <c r="F718" s="14"/>
      <c r="G718" s="14"/>
      <c r="H718" s="14"/>
      <c r="I718" s="15"/>
    </row>
    <row r="719" ht="13.2" customHeight="1" spans="1:9" x14ac:dyDescent="0.25">
      <c r="A719" s="29"/>
      <c r="B719" s="13"/>
      <c r="C719" s="14"/>
      <c r="D719" s="14"/>
      <c r="E719" s="14"/>
      <c r="F719" s="14"/>
      <c r="G719" s="14"/>
      <c r="H719" s="14"/>
      <c r="I719" s="15"/>
    </row>
    <row r="720" ht="13.2" customHeight="1" spans="1:9" x14ac:dyDescent="0.25">
      <c r="A720" s="29"/>
      <c r="B720" s="13"/>
      <c r="C720" s="14"/>
      <c r="D720" s="14"/>
      <c r="E720" s="14"/>
      <c r="F720" s="14"/>
      <c r="G720" s="14"/>
      <c r="H720" s="14"/>
      <c r="I720" s="15"/>
    </row>
    <row r="721" ht="13.2" customHeight="1" spans="1:9" x14ac:dyDescent="0.25">
      <c r="A721" s="29"/>
      <c r="B721" s="13"/>
      <c r="C721" s="14"/>
      <c r="D721" s="14"/>
      <c r="E721" s="14"/>
      <c r="F721" s="14"/>
      <c r="G721" s="14"/>
      <c r="H721" s="14"/>
      <c r="I721" s="15"/>
    </row>
    <row r="722" ht="13.2" customHeight="1" spans="1:9" x14ac:dyDescent="0.25">
      <c r="A722" s="30"/>
      <c r="B722" s="17"/>
      <c r="C722" s="45"/>
      <c r="D722" s="14"/>
      <c r="E722" s="14"/>
      <c r="F722" s="14"/>
      <c r="G722" s="14"/>
      <c r="H722" s="14"/>
      <c r="I722" s="15"/>
    </row>
    <row r="723" ht="13.2" customHeight="1" spans="1:9" x14ac:dyDescent="0.25">
      <c r="A723" s="28"/>
      <c r="B723" s="6"/>
      <c r="C723" s="7"/>
      <c r="D723" s="7"/>
      <c r="E723" s="7"/>
      <c r="F723" s="7"/>
      <c r="G723" s="7"/>
      <c r="H723" s="7"/>
      <c r="I723" s="8"/>
    </row>
    <row r="724" ht="13.2" customHeight="1" spans="1:9" x14ac:dyDescent="0.25">
      <c r="A724" s="29"/>
      <c r="B724" s="10"/>
      <c r="C724" s="11"/>
      <c r="D724" s="11"/>
      <c r="E724" s="11"/>
      <c r="F724" s="11"/>
      <c r="G724" s="11"/>
      <c r="H724" s="11"/>
      <c r="I724" s="12"/>
    </row>
    <row r="725" ht="13.2" customHeight="1" spans="1:9" x14ac:dyDescent="0.25">
      <c r="A725" s="29"/>
      <c r="B725" s="13"/>
      <c r="C725" s="14"/>
      <c r="D725" s="14"/>
      <c r="E725" s="14"/>
      <c r="F725" s="14"/>
      <c r="G725" s="14"/>
      <c r="H725" s="14"/>
      <c r="I725" s="15"/>
    </row>
    <row r="726" ht="13.2" customHeight="1" spans="1:9" x14ac:dyDescent="0.25">
      <c r="A726" s="29"/>
      <c r="B726" s="13"/>
      <c r="C726" s="14"/>
      <c r="D726" s="14"/>
      <c r="E726" s="14"/>
      <c r="F726" s="14"/>
      <c r="G726" s="14"/>
      <c r="H726" s="14"/>
      <c r="I726" s="15"/>
    </row>
    <row r="727" ht="13.2" customHeight="1" spans="1:9" x14ac:dyDescent="0.25">
      <c r="A727" s="29"/>
      <c r="B727" s="13"/>
      <c r="C727" s="14"/>
      <c r="D727" s="14"/>
      <c r="E727" s="14"/>
      <c r="F727" s="14"/>
      <c r="G727" s="14"/>
      <c r="H727" s="14"/>
      <c r="I727" s="15"/>
    </row>
    <row r="728" ht="13.2" customHeight="1" spans="1:9" x14ac:dyDescent="0.25">
      <c r="A728" s="29"/>
      <c r="B728" s="13"/>
      <c r="C728" s="14"/>
      <c r="D728" s="14"/>
      <c r="E728" s="14"/>
      <c r="F728" s="14"/>
      <c r="G728" s="14"/>
      <c r="H728" s="14"/>
      <c r="I728" s="15"/>
    </row>
    <row r="729" ht="13.2" customHeight="1" spans="1:9" x14ac:dyDescent="0.25">
      <c r="A729" s="29"/>
      <c r="B729" s="13"/>
      <c r="C729" s="14"/>
      <c r="D729" s="14"/>
      <c r="E729" s="14"/>
      <c r="F729" s="14"/>
      <c r="G729" s="14"/>
      <c r="H729" s="14"/>
      <c r="I729" s="15"/>
    </row>
    <row r="730" ht="13.2" customHeight="1" spans="1:9" x14ac:dyDescent="0.25">
      <c r="A730" s="29"/>
      <c r="B730" s="13"/>
      <c r="C730" s="14"/>
      <c r="D730" s="14"/>
      <c r="E730" s="14"/>
      <c r="F730" s="14"/>
      <c r="G730" s="14"/>
      <c r="H730" s="14"/>
      <c r="I730" s="15"/>
    </row>
    <row r="731" ht="13.2" customHeight="1" spans="1:9" x14ac:dyDescent="0.25">
      <c r="A731" s="30"/>
      <c r="B731" s="17"/>
      <c r="C731" s="45"/>
      <c r="D731" s="14"/>
      <c r="E731" s="14"/>
      <c r="F731" s="14"/>
      <c r="G731" s="14"/>
      <c r="H731" s="14"/>
      <c r="I731" s="15"/>
    </row>
    <row r="732" ht="13.2" customHeight="1" spans="1:9" x14ac:dyDescent="0.25">
      <c r="A732" s="46"/>
      <c r="B732" s="6"/>
      <c r="C732" s="7"/>
      <c r="D732" s="7"/>
      <c r="E732" s="7"/>
      <c r="F732" s="7"/>
      <c r="G732" s="7"/>
      <c r="H732" s="7"/>
      <c r="I732" s="8"/>
    </row>
    <row r="733" ht="13.2" customHeight="1" spans="1:9" x14ac:dyDescent="0.25">
      <c r="A733" s="29"/>
      <c r="B733" s="10"/>
      <c r="C733" s="11"/>
      <c r="D733" s="11"/>
      <c r="E733" s="11"/>
      <c r="F733" s="11"/>
      <c r="G733" s="11"/>
      <c r="H733" s="11"/>
      <c r="I733" s="12"/>
    </row>
    <row r="734" ht="13.2" customHeight="1" spans="1:9" x14ac:dyDescent="0.25">
      <c r="A734" s="29"/>
      <c r="B734" s="13"/>
      <c r="C734" s="14"/>
      <c r="D734" s="14"/>
      <c r="E734" s="14"/>
      <c r="F734" s="14"/>
      <c r="G734" s="14"/>
      <c r="H734" s="14"/>
      <c r="I734" s="15"/>
    </row>
    <row r="735" ht="13.2" customHeight="1" spans="1:9" x14ac:dyDescent="0.25">
      <c r="A735" s="29"/>
      <c r="B735" s="13"/>
      <c r="C735" s="14"/>
      <c r="D735" s="14"/>
      <c r="E735" s="14"/>
      <c r="F735" s="14"/>
      <c r="G735" s="14"/>
      <c r="H735" s="14"/>
      <c r="I735" s="15"/>
    </row>
    <row r="736" ht="13.2" customHeight="1" spans="1:9" x14ac:dyDescent="0.25">
      <c r="A736" s="29"/>
      <c r="B736" s="13"/>
      <c r="C736" s="14"/>
      <c r="D736" s="14"/>
      <c r="E736" s="14"/>
      <c r="F736" s="14"/>
      <c r="G736" s="14"/>
      <c r="H736" s="14"/>
      <c r="I736" s="15"/>
    </row>
    <row r="737" ht="13.2" customHeight="1" spans="1:9" x14ac:dyDescent="0.25">
      <c r="A737" s="29"/>
      <c r="B737" s="13"/>
      <c r="C737" s="14"/>
      <c r="D737" s="14"/>
      <c r="E737" s="14"/>
      <c r="F737" s="14"/>
      <c r="G737" s="14"/>
      <c r="H737" s="14"/>
      <c r="I737" s="15"/>
    </row>
    <row r="738" ht="13.2" customHeight="1" spans="1:9" x14ac:dyDescent="0.25">
      <c r="A738" s="29"/>
      <c r="B738" s="13"/>
      <c r="C738" s="14"/>
      <c r="D738" s="14"/>
      <c r="E738" s="14"/>
      <c r="F738" s="14"/>
      <c r="G738" s="14"/>
      <c r="H738" s="14"/>
      <c r="I738" s="15"/>
    </row>
    <row r="739" ht="13.2" customHeight="1" spans="1:9" x14ac:dyDescent="0.25">
      <c r="A739" s="29"/>
      <c r="B739" s="13"/>
      <c r="C739" s="14"/>
      <c r="D739" s="14"/>
      <c r="E739" s="14"/>
      <c r="F739" s="14"/>
      <c r="G739" s="14"/>
      <c r="H739" s="14"/>
      <c r="I739" s="15"/>
    </row>
    <row r="740" ht="13.2" customHeight="1" spans="1:9" x14ac:dyDescent="0.25">
      <c r="A740" s="30"/>
      <c r="B740" s="17"/>
      <c r="C740" s="45"/>
      <c r="D740" s="14"/>
      <c r="E740" s="14"/>
      <c r="F740" s="14"/>
      <c r="G740" s="14"/>
      <c r="H740" s="14"/>
      <c r="I740" s="15"/>
    </row>
    <row r="741" ht="13.2" customHeight="1" spans="1:9" x14ac:dyDescent="0.25">
      <c r="A741" s="46"/>
      <c r="B741" s="6"/>
      <c r="C741" s="7"/>
      <c r="D741" s="7"/>
      <c r="E741" s="7"/>
      <c r="F741" s="7"/>
      <c r="G741" s="7"/>
      <c r="H741" s="7"/>
      <c r="I741" s="8"/>
    </row>
    <row r="742" ht="13.2" customHeight="1" spans="1:9" x14ac:dyDescent="0.25">
      <c r="A742" s="29"/>
      <c r="B742" s="10"/>
      <c r="C742" s="11"/>
      <c r="D742" s="11"/>
      <c r="E742" s="11"/>
      <c r="F742" s="11"/>
      <c r="G742" s="11"/>
      <c r="H742" s="11"/>
      <c r="I742" s="12"/>
    </row>
    <row r="743" ht="13.2" customHeight="1" spans="1:9" x14ac:dyDescent="0.25">
      <c r="A743" s="29"/>
      <c r="B743" s="13"/>
      <c r="C743" s="14"/>
      <c r="D743" s="14"/>
      <c r="E743" s="14"/>
      <c r="F743" s="14"/>
      <c r="G743" s="14"/>
      <c r="H743" s="14"/>
      <c r="I743" s="15"/>
    </row>
    <row r="744" ht="13.2" customHeight="1" spans="1:9" x14ac:dyDescent="0.25">
      <c r="A744" s="29"/>
      <c r="B744" s="13"/>
      <c r="C744" s="14"/>
      <c r="D744" s="14"/>
      <c r="E744" s="14"/>
      <c r="F744" s="14"/>
      <c r="G744" s="14"/>
      <c r="H744" s="14"/>
      <c r="I744" s="15"/>
    </row>
    <row r="745" ht="13.2" customHeight="1" spans="1:9" x14ac:dyDescent="0.25">
      <c r="A745" s="29"/>
      <c r="B745" s="13"/>
      <c r="C745" s="14"/>
      <c r="D745" s="14"/>
      <c r="E745" s="14"/>
      <c r="F745" s="14"/>
      <c r="G745" s="14"/>
      <c r="H745" s="14"/>
      <c r="I745" s="15"/>
    </row>
    <row r="746" ht="13.2" customHeight="1" spans="1:9" x14ac:dyDescent="0.25">
      <c r="A746" s="29"/>
      <c r="B746" s="13"/>
      <c r="C746" s="14"/>
      <c r="D746" s="14"/>
      <c r="E746" s="14"/>
      <c r="F746" s="14"/>
      <c r="G746" s="14"/>
      <c r="H746" s="14"/>
      <c r="I746" s="15"/>
    </row>
    <row r="747" ht="13.2" customHeight="1" spans="1:9" x14ac:dyDescent="0.25">
      <c r="A747" s="29"/>
      <c r="B747" s="13"/>
      <c r="C747" s="14"/>
      <c r="D747" s="14"/>
      <c r="E747" s="14"/>
      <c r="F747" s="14"/>
      <c r="G747" s="14"/>
      <c r="H747" s="14"/>
      <c r="I747" s="15"/>
    </row>
    <row r="748" ht="13.2" customHeight="1" spans="1:9" x14ac:dyDescent="0.25">
      <c r="A748" s="29"/>
      <c r="B748" s="13"/>
      <c r="C748" s="14"/>
      <c r="D748" s="14"/>
      <c r="E748" s="14"/>
      <c r="F748" s="14"/>
      <c r="G748" s="14"/>
      <c r="H748" s="14"/>
      <c r="I748" s="15"/>
    </row>
    <row r="749" ht="13.2" customHeight="1" spans="1:9" x14ac:dyDescent="0.25">
      <c r="A749" s="30"/>
      <c r="B749" s="17"/>
      <c r="C749" s="45"/>
      <c r="D749" s="14"/>
      <c r="E749" s="14"/>
      <c r="F749" s="14"/>
      <c r="G749" s="14"/>
      <c r="H749" s="14"/>
      <c r="I749" s="15"/>
    </row>
    <row r="750" ht="13.2" customHeight="1" spans="1:9" x14ac:dyDescent="0.25">
      <c r="A750" s="28"/>
      <c r="B750" s="6"/>
      <c r="C750" s="7"/>
      <c r="D750" s="7"/>
      <c r="E750" s="7"/>
      <c r="F750" s="7"/>
      <c r="G750" s="7"/>
      <c r="H750" s="7"/>
      <c r="I750" s="8"/>
    </row>
    <row r="751" ht="13.2" customHeight="1" spans="1:9" x14ac:dyDescent="0.25">
      <c r="A751" s="29"/>
      <c r="B751" s="10"/>
      <c r="C751" s="11"/>
      <c r="D751" s="11"/>
      <c r="E751" s="11"/>
      <c r="F751" s="11"/>
      <c r="G751" s="11"/>
      <c r="H751" s="11"/>
      <c r="I751" s="12"/>
    </row>
    <row r="752" ht="13.2" customHeight="1" spans="1:9" x14ac:dyDescent="0.25">
      <c r="A752" s="29"/>
      <c r="B752" s="13"/>
      <c r="C752" s="14"/>
      <c r="D752" s="14"/>
      <c r="E752" s="14"/>
      <c r="F752" s="14"/>
      <c r="G752" s="14"/>
      <c r="H752" s="14"/>
      <c r="I752" s="15"/>
    </row>
    <row r="753" ht="13.2" customHeight="1" spans="1:9" x14ac:dyDescent="0.25">
      <c r="A753" s="29"/>
      <c r="B753" s="13"/>
      <c r="C753" s="14"/>
      <c r="D753" s="14"/>
      <c r="E753" s="14"/>
      <c r="F753" s="14"/>
      <c r="G753" s="14"/>
      <c r="H753" s="14"/>
      <c r="I753" s="15"/>
    </row>
    <row r="754" ht="13.2" customHeight="1" spans="1:9" x14ac:dyDescent="0.25">
      <c r="A754" s="29"/>
      <c r="B754" s="13"/>
      <c r="C754" s="14"/>
      <c r="D754" s="14"/>
      <c r="E754" s="14"/>
      <c r="F754" s="14"/>
      <c r="G754" s="14"/>
      <c r="H754" s="14"/>
      <c r="I754" s="15"/>
    </row>
    <row r="755" ht="13.2" customHeight="1" spans="1:9" x14ac:dyDescent="0.25">
      <c r="A755" s="29"/>
      <c r="B755" s="13"/>
      <c r="C755" s="14"/>
      <c r="D755" s="14"/>
      <c r="E755" s="14"/>
      <c r="F755" s="14"/>
      <c r="G755" s="14"/>
      <c r="H755" s="14"/>
      <c r="I755" s="15"/>
    </row>
    <row r="756" ht="13.2" customHeight="1" spans="1:9" x14ac:dyDescent="0.25">
      <c r="A756" s="29"/>
      <c r="B756" s="13"/>
      <c r="C756" s="14"/>
      <c r="D756" s="14"/>
      <c r="E756" s="14"/>
      <c r="F756" s="14"/>
      <c r="G756" s="14"/>
      <c r="H756" s="14"/>
      <c r="I756" s="15"/>
    </row>
    <row r="757" ht="13.2" customHeight="1" spans="1:9" x14ac:dyDescent="0.25">
      <c r="A757" s="29"/>
      <c r="B757" s="13"/>
      <c r="C757" s="14"/>
      <c r="D757" s="14"/>
      <c r="E757" s="14"/>
      <c r="F757" s="14"/>
      <c r="G757" s="14"/>
      <c r="H757" s="14"/>
      <c r="I757" s="15"/>
    </row>
    <row r="758" ht="13.2" customHeight="1" spans="1:9" x14ac:dyDescent="0.25">
      <c r="A758" s="30"/>
      <c r="B758" s="17"/>
      <c r="C758" s="45"/>
      <c r="D758" s="14"/>
      <c r="E758" s="14"/>
      <c r="F758" s="14"/>
      <c r="G758" s="14"/>
      <c r="H758" s="14"/>
      <c r="I758" s="15"/>
    </row>
    <row r="759" ht="13.2" customHeight="1" spans="1:9" x14ac:dyDescent="0.25">
      <c r="A759" s="46"/>
      <c r="B759" s="6"/>
      <c r="C759" s="7"/>
      <c r="D759" s="7"/>
      <c r="E759" s="7"/>
      <c r="F759" s="7"/>
      <c r="G759" s="7"/>
      <c r="H759" s="7"/>
      <c r="I759" s="8"/>
    </row>
    <row r="760" ht="13.2" customHeight="1" spans="1:9" x14ac:dyDescent="0.25">
      <c r="A760" s="29"/>
      <c r="B760" s="10"/>
      <c r="C760" s="11"/>
      <c r="D760" s="11"/>
      <c r="E760" s="11"/>
      <c r="F760" s="11"/>
      <c r="G760" s="11"/>
      <c r="H760" s="11"/>
      <c r="I760" s="12"/>
    </row>
    <row r="761" ht="13.2" customHeight="1" spans="1:9" x14ac:dyDescent="0.25">
      <c r="A761" s="29"/>
      <c r="B761" s="13"/>
      <c r="C761" s="14"/>
      <c r="D761" s="14"/>
      <c r="E761" s="14"/>
      <c r="F761" s="14"/>
      <c r="G761" s="14"/>
      <c r="H761" s="14"/>
      <c r="I761" s="15"/>
    </row>
    <row r="762" ht="13.2" customHeight="1" spans="1:9" x14ac:dyDescent="0.25">
      <c r="A762" s="29"/>
      <c r="B762" s="13"/>
      <c r="C762" s="14"/>
      <c r="D762" s="14"/>
      <c r="E762" s="14"/>
      <c r="F762" s="14"/>
      <c r="G762" s="14"/>
      <c r="H762" s="14"/>
      <c r="I762" s="15"/>
    </row>
    <row r="763" ht="13.2" customHeight="1" spans="1:9" x14ac:dyDescent="0.25">
      <c r="A763" s="29"/>
      <c r="B763" s="13"/>
      <c r="C763" s="14"/>
      <c r="D763" s="14"/>
      <c r="E763" s="14"/>
      <c r="F763" s="14"/>
      <c r="G763" s="14"/>
      <c r="H763" s="14"/>
      <c r="I763" s="15"/>
    </row>
    <row r="764" ht="13.2" customHeight="1" spans="1:9" x14ac:dyDescent="0.25">
      <c r="A764" s="29"/>
      <c r="B764" s="13"/>
      <c r="C764" s="14"/>
      <c r="D764" s="14"/>
      <c r="E764" s="14"/>
      <c r="F764" s="14"/>
      <c r="G764" s="14"/>
      <c r="H764" s="14"/>
      <c r="I764" s="15"/>
    </row>
    <row r="765" ht="13.2" customHeight="1" spans="1:9" x14ac:dyDescent="0.25">
      <c r="A765" s="29"/>
      <c r="B765" s="13"/>
      <c r="C765" s="14"/>
      <c r="D765" s="14"/>
      <c r="E765" s="14"/>
      <c r="F765" s="14"/>
      <c r="G765" s="14"/>
      <c r="H765" s="14"/>
      <c r="I765" s="15"/>
    </row>
    <row r="766" ht="13.2" customHeight="1" spans="1:9" x14ac:dyDescent="0.25">
      <c r="A766" s="29"/>
      <c r="B766" s="13"/>
      <c r="C766" s="14"/>
      <c r="D766" s="14"/>
      <c r="E766" s="14"/>
      <c r="F766" s="14"/>
      <c r="G766" s="14"/>
      <c r="H766" s="14"/>
      <c r="I766" s="15"/>
    </row>
    <row r="767" ht="13.2" customHeight="1" spans="1:9" x14ac:dyDescent="0.25">
      <c r="A767" s="30"/>
      <c r="B767" s="17"/>
      <c r="C767" s="45"/>
      <c r="D767" s="14"/>
      <c r="E767" s="14"/>
      <c r="F767" s="14"/>
      <c r="G767" s="14"/>
      <c r="H767" s="14"/>
      <c r="I767" s="15"/>
    </row>
    <row r="768" ht="13.2" customHeight="1" spans="1:9" x14ac:dyDescent="0.25">
      <c r="A768" s="28"/>
      <c r="B768" s="6"/>
      <c r="C768" s="7"/>
      <c r="D768" s="7"/>
      <c r="E768" s="7"/>
      <c r="F768" s="7"/>
      <c r="G768" s="7"/>
      <c r="H768" s="7"/>
      <c r="I768" s="8"/>
    </row>
    <row r="769" ht="13.2" customHeight="1" spans="1:9" x14ac:dyDescent="0.25">
      <c r="A769" s="29"/>
      <c r="B769" s="10"/>
      <c r="C769" s="11"/>
      <c r="D769" s="11"/>
      <c r="E769" s="11"/>
      <c r="F769" s="11"/>
      <c r="G769" s="11"/>
      <c r="H769" s="11"/>
      <c r="I769" s="12"/>
    </row>
    <row r="770" ht="13.2" customHeight="1" spans="1:9" x14ac:dyDescent="0.25">
      <c r="A770" s="29"/>
      <c r="B770" s="13"/>
      <c r="C770" s="14"/>
      <c r="D770" s="14"/>
      <c r="E770" s="14"/>
      <c r="F770" s="14"/>
      <c r="G770" s="14"/>
      <c r="H770" s="14"/>
      <c r="I770" s="15"/>
    </row>
    <row r="771" ht="13.2" customHeight="1" spans="1:9" x14ac:dyDescent="0.25">
      <c r="A771" s="29"/>
      <c r="B771" s="13"/>
      <c r="C771" s="14"/>
      <c r="D771" s="14"/>
      <c r="E771" s="14"/>
      <c r="F771" s="14"/>
      <c r="G771" s="14"/>
      <c r="H771" s="14"/>
      <c r="I771" s="15"/>
    </row>
    <row r="772" ht="13.2" customHeight="1" spans="1:9" x14ac:dyDescent="0.25">
      <c r="A772" s="29"/>
      <c r="B772" s="13"/>
      <c r="C772" s="14"/>
      <c r="D772" s="14"/>
      <c r="E772" s="14"/>
      <c r="F772" s="14"/>
      <c r="G772" s="14"/>
      <c r="H772" s="14"/>
      <c r="I772" s="15"/>
    </row>
    <row r="773" ht="13.2" customHeight="1" spans="1:9" x14ac:dyDescent="0.25">
      <c r="A773" s="29"/>
      <c r="B773" s="13"/>
      <c r="C773" s="14"/>
      <c r="D773" s="14"/>
      <c r="E773" s="14"/>
      <c r="F773" s="14"/>
      <c r="G773" s="14"/>
      <c r="H773" s="14"/>
      <c r="I773" s="15"/>
    </row>
    <row r="774" ht="13.2" customHeight="1" spans="1:9" x14ac:dyDescent="0.25">
      <c r="A774" s="29"/>
      <c r="B774" s="13"/>
      <c r="C774" s="14"/>
      <c r="D774" s="14"/>
      <c r="E774" s="14"/>
      <c r="F774" s="14"/>
      <c r="G774" s="14"/>
      <c r="H774" s="14"/>
      <c r="I774" s="15"/>
    </row>
    <row r="775" ht="13.2" customHeight="1" spans="1:9" x14ac:dyDescent="0.25">
      <c r="A775" s="29"/>
      <c r="B775" s="13"/>
      <c r="C775" s="14"/>
      <c r="D775" s="14"/>
      <c r="E775" s="14"/>
      <c r="F775" s="14"/>
      <c r="G775" s="14"/>
      <c r="H775" s="14"/>
      <c r="I775" s="15"/>
    </row>
    <row r="776" ht="13.2" customHeight="1" spans="1:9" x14ac:dyDescent="0.25">
      <c r="A776" s="30"/>
      <c r="B776" s="17"/>
      <c r="C776" s="45"/>
      <c r="D776" s="14"/>
      <c r="E776" s="14"/>
      <c r="F776" s="14"/>
      <c r="G776" s="14"/>
      <c r="H776" s="14"/>
      <c r="I776" s="15"/>
    </row>
    <row r="777" ht="13.2" customHeight="1" spans="1:9" x14ac:dyDescent="0.25">
      <c r="A777" s="28"/>
      <c r="B777" s="6"/>
      <c r="C777" s="7"/>
      <c r="D777" s="7"/>
      <c r="E777" s="7"/>
      <c r="F777" s="7"/>
      <c r="G777" s="7"/>
      <c r="H777" s="7"/>
      <c r="I777" s="8"/>
    </row>
    <row r="778" ht="13.2" customHeight="1" spans="1:9" x14ac:dyDescent="0.25">
      <c r="A778" s="29"/>
      <c r="B778" s="10"/>
      <c r="C778" s="11"/>
      <c r="D778" s="11"/>
      <c r="E778" s="11"/>
      <c r="F778" s="11"/>
      <c r="G778" s="11"/>
      <c r="H778" s="11"/>
      <c r="I778" s="12"/>
    </row>
    <row r="779" ht="13.2" customHeight="1" spans="1:9" x14ac:dyDescent="0.25">
      <c r="A779" s="29"/>
      <c r="B779" s="13"/>
      <c r="C779" s="14"/>
      <c r="D779" s="14"/>
      <c r="E779" s="14"/>
      <c r="F779" s="14"/>
      <c r="G779" s="14"/>
      <c r="H779" s="14"/>
      <c r="I779" s="15"/>
    </row>
    <row r="780" ht="13.2" customHeight="1" spans="1:9" x14ac:dyDescent="0.25">
      <c r="A780" s="29"/>
      <c r="B780" s="13"/>
      <c r="C780" s="14"/>
      <c r="D780" s="14"/>
      <c r="E780" s="14"/>
      <c r="F780" s="14"/>
      <c r="G780" s="14"/>
      <c r="H780" s="14"/>
      <c r="I780" s="15"/>
    </row>
    <row r="781" ht="13.2" customHeight="1" spans="1:9" x14ac:dyDescent="0.25">
      <c r="A781" s="29"/>
      <c r="B781" s="13"/>
      <c r="C781" s="14"/>
      <c r="D781" s="14"/>
      <c r="E781" s="14"/>
      <c r="F781" s="14"/>
      <c r="G781" s="14"/>
      <c r="H781" s="14"/>
      <c r="I781" s="15"/>
    </row>
    <row r="782" ht="13.2" customHeight="1" spans="1:9" x14ac:dyDescent="0.25">
      <c r="A782" s="29"/>
      <c r="B782" s="13"/>
      <c r="C782" s="14"/>
      <c r="D782" s="14"/>
      <c r="E782" s="14"/>
      <c r="F782" s="14"/>
      <c r="G782" s="14"/>
      <c r="H782" s="14"/>
      <c r="I782" s="15"/>
    </row>
    <row r="783" ht="13.2" customHeight="1" spans="1:9" x14ac:dyDescent="0.25">
      <c r="A783" s="29"/>
      <c r="B783" s="13"/>
      <c r="C783" s="14"/>
      <c r="D783" s="14"/>
      <c r="E783" s="14"/>
      <c r="F783" s="14"/>
      <c r="G783" s="14"/>
      <c r="H783" s="14"/>
      <c r="I783" s="15"/>
    </row>
    <row r="784" ht="13.2" customHeight="1" spans="1:9" x14ac:dyDescent="0.25">
      <c r="A784" s="29"/>
      <c r="B784" s="13"/>
      <c r="C784" s="14"/>
      <c r="D784" s="14"/>
      <c r="E784" s="14"/>
      <c r="F784" s="14"/>
      <c r="G784" s="14"/>
      <c r="H784" s="14"/>
      <c r="I784" s="15"/>
    </row>
    <row r="785" ht="13.2" customHeight="1" spans="1:9" x14ac:dyDescent="0.25">
      <c r="A785" s="30"/>
      <c r="B785" s="17"/>
      <c r="C785" s="45"/>
      <c r="D785" s="14"/>
      <c r="E785" s="14"/>
      <c r="F785" s="14"/>
      <c r="G785" s="14"/>
      <c r="H785" s="14"/>
      <c r="I785" s="15"/>
    </row>
    <row r="786" ht="13.2" customHeight="1" spans="1:9" x14ac:dyDescent="0.25">
      <c r="A786" s="28"/>
      <c r="B786" s="6"/>
      <c r="C786" s="7"/>
      <c r="D786" s="7"/>
      <c r="E786" s="7"/>
      <c r="F786" s="7"/>
      <c r="G786" s="7"/>
      <c r="H786" s="7"/>
      <c r="I786" s="8"/>
    </row>
    <row r="787" ht="13.2" customHeight="1" spans="1:9" x14ac:dyDescent="0.25">
      <c r="A787" s="29"/>
      <c r="B787" s="10"/>
      <c r="C787" s="11"/>
      <c r="D787" s="11"/>
      <c r="E787" s="11"/>
      <c r="F787" s="11"/>
      <c r="G787" s="11"/>
      <c r="H787" s="11"/>
      <c r="I787" s="12"/>
    </row>
    <row r="788" ht="13.2" customHeight="1" spans="1:9" x14ac:dyDescent="0.25">
      <c r="A788" s="29"/>
      <c r="B788" s="13"/>
      <c r="C788" s="14"/>
      <c r="D788" s="14"/>
      <c r="E788" s="14"/>
      <c r="F788" s="14"/>
      <c r="G788" s="14"/>
      <c r="H788" s="14"/>
      <c r="I788" s="15"/>
    </row>
    <row r="789" ht="13.2" customHeight="1" spans="1:9" x14ac:dyDescent="0.25">
      <c r="A789" s="29"/>
      <c r="B789" s="13"/>
      <c r="C789" s="14"/>
      <c r="D789" s="14"/>
      <c r="E789" s="14"/>
      <c r="F789" s="14"/>
      <c r="G789" s="14"/>
      <c r="H789" s="14"/>
      <c r="I789" s="15"/>
    </row>
    <row r="790" ht="13.2" customHeight="1" spans="1:9" x14ac:dyDescent="0.25">
      <c r="A790" s="29"/>
      <c r="B790" s="13"/>
      <c r="C790" s="14"/>
      <c r="D790" s="14"/>
      <c r="E790" s="14"/>
      <c r="F790" s="14"/>
      <c r="G790" s="14"/>
      <c r="H790" s="14"/>
      <c r="I790" s="15"/>
    </row>
    <row r="791" ht="13.2" customHeight="1" spans="1:9" x14ac:dyDescent="0.25">
      <c r="A791" s="29"/>
      <c r="B791" s="13"/>
      <c r="C791" s="14"/>
      <c r="D791" s="14"/>
      <c r="E791" s="14"/>
      <c r="F791" s="14"/>
      <c r="G791" s="14"/>
      <c r="H791" s="14"/>
      <c r="I791" s="15"/>
    </row>
    <row r="792" ht="13.2" customHeight="1" spans="1:9" x14ac:dyDescent="0.25">
      <c r="A792" s="29"/>
      <c r="B792" s="13"/>
      <c r="C792" s="14"/>
      <c r="D792" s="14"/>
      <c r="E792" s="14"/>
      <c r="F792" s="14"/>
      <c r="G792" s="14"/>
      <c r="H792" s="14"/>
      <c r="I792" s="15"/>
    </row>
    <row r="793" ht="13.2" customHeight="1" spans="1:9" x14ac:dyDescent="0.25">
      <c r="A793" s="29"/>
      <c r="B793" s="13"/>
      <c r="C793" s="14"/>
      <c r="D793" s="14"/>
      <c r="E793" s="14"/>
      <c r="F793" s="14"/>
      <c r="G793" s="14"/>
      <c r="H793" s="14"/>
      <c r="I793" s="15"/>
    </row>
    <row r="794" ht="13.2" customHeight="1" spans="1:9" x14ac:dyDescent="0.25">
      <c r="A794" s="30"/>
      <c r="B794" s="17"/>
      <c r="C794" s="45"/>
      <c r="D794" s="14"/>
      <c r="E794" s="14"/>
      <c r="F794" s="14"/>
      <c r="G794" s="14"/>
      <c r="H794" s="14"/>
      <c r="I794" s="15"/>
    </row>
    <row r="795" ht="13.2" customHeight="1" spans="1:9" x14ac:dyDescent="0.25">
      <c r="A795" s="28"/>
      <c r="B795" s="6"/>
      <c r="C795" s="7"/>
      <c r="D795" s="7"/>
      <c r="E795" s="7"/>
      <c r="F795" s="7"/>
      <c r="G795" s="7"/>
      <c r="H795" s="7"/>
      <c r="I795" s="8"/>
    </row>
    <row r="796" ht="13.2" customHeight="1" spans="1:9" x14ac:dyDescent="0.25">
      <c r="A796" s="29"/>
      <c r="B796" s="10"/>
      <c r="C796" s="11"/>
      <c r="D796" s="11"/>
      <c r="E796" s="11"/>
      <c r="F796" s="11"/>
      <c r="G796" s="11"/>
      <c r="H796" s="11"/>
      <c r="I796" s="12"/>
    </row>
    <row r="797" ht="13.2" customHeight="1" spans="1:9" x14ac:dyDescent="0.25">
      <c r="A797" s="29"/>
      <c r="B797" s="13"/>
      <c r="C797" s="14"/>
      <c r="D797" s="14"/>
      <c r="E797" s="14"/>
      <c r="F797" s="14"/>
      <c r="G797" s="14"/>
      <c r="H797" s="14"/>
      <c r="I797" s="15"/>
    </row>
    <row r="798" ht="13.2" customHeight="1" spans="1:9" x14ac:dyDescent="0.25">
      <c r="A798" s="29"/>
      <c r="B798" s="13"/>
      <c r="C798" s="14"/>
      <c r="D798" s="14"/>
      <c r="E798" s="14"/>
      <c r="F798" s="14"/>
      <c r="G798" s="14"/>
      <c r="H798" s="14"/>
      <c r="I798" s="15"/>
    </row>
    <row r="799" ht="13.2" customHeight="1" spans="1:9" x14ac:dyDescent="0.25">
      <c r="A799" s="29"/>
      <c r="B799" s="13"/>
      <c r="C799" s="14"/>
      <c r="D799" s="14"/>
      <c r="E799" s="14"/>
      <c r="F799" s="14"/>
      <c r="G799" s="14"/>
      <c r="H799" s="14"/>
      <c r="I799" s="15"/>
    </row>
    <row r="800" ht="13.2" customHeight="1" spans="1:9" x14ac:dyDescent="0.25">
      <c r="A800" s="29"/>
      <c r="B800" s="13"/>
      <c r="C800" s="14"/>
      <c r="D800" s="14"/>
      <c r="E800" s="14"/>
      <c r="F800" s="14"/>
      <c r="G800" s="14"/>
      <c r="H800" s="14"/>
      <c r="I800" s="15"/>
    </row>
    <row r="801" ht="13.2" customHeight="1" spans="1:9" x14ac:dyDescent="0.25">
      <c r="A801" s="29"/>
      <c r="B801" s="13"/>
      <c r="C801" s="14"/>
      <c r="D801" s="14"/>
      <c r="E801" s="14"/>
      <c r="F801" s="14"/>
      <c r="G801" s="14"/>
      <c r="H801" s="14"/>
      <c r="I801" s="15"/>
    </row>
    <row r="802" ht="13.2" customHeight="1" spans="1:9" x14ac:dyDescent="0.25">
      <c r="A802" s="29"/>
      <c r="B802" s="13"/>
      <c r="C802" s="14"/>
      <c r="D802" s="14"/>
      <c r="E802" s="14"/>
      <c r="F802" s="14"/>
      <c r="G802" s="14"/>
      <c r="H802" s="14"/>
      <c r="I802" s="15"/>
    </row>
    <row r="803" ht="13.2" customHeight="1" spans="1:9" x14ac:dyDescent="0.25">
      <c r="A803" s="30"/>
      <c r="B803" s="17"/>
      <c r="C803" s="45"/>
      <c r="D803" s="14"/>
      <c r="E803" s="14"/>
      <c r="F803" s="14"/>
      <c r="G803" s="14"/>
      <c r="H803" s="14"/>
      <c r="I803" s="15"/>
    </row>
    <row r="804" ht="13.2" customHeight="1" spans="1:9" x14ac:dyDescent="0.25">
      <c r="A804" s="28"/>
      <c r="B804" s="6"/>
      <c r="C804" s="7"/>
      <c r="D804" s="7"/>
      <c r="E804" s="7"/>
      <c r="F804" s="7"/>
      <c r="G804" s="7"/>
      <c r="H804" s="7"/>
      <c r="I804" s="8"/>
    </row>
    <row r="805" ht="13.2" customHeight="1" spans="1:9" x14ac:dyDescent="0.25">
      <c r="A805" s="29"/>
      <c r="B805" s="10"/>
      <c r="C805" s="11"/>
      <c r="D805" s="11"/>
      <c r="E805" s="11"/>
      <c r="F805" s="11"/>
      <c r="G805" s="11"/>
      <c r="H805" s="11"/>
      <c r="I805" s="12"/>
    </row>
    <row r="806" ht="13.2" customHeight="1" spans="1:9" x14ac:dyDescent="0.25">
      <c r="A806" s="29"/>
      <c r="B806" s="13"/>
      <c r="C806" s="14"/>
      <c r="D806" s="14"/>
      <c r="E806" s="14"/>
      <c r="F806" s="14"/>
      <c r="G806" s="14"/>
      <c r="H806" s="14"/>
      <c r="I806" s="15"/>
    </row>
    <row r="807" ht="13.2" customHeight="1" spans="1:9" x14ac:dyDescent="0.25">
      <c r="A807" s="29"/>
      <c r="B807" s="13"/>
      <c r="C807" s="14"/>
      <c r="D807" s="14"/>
      <c r="E807" s="14"/>
      <c r="F807" s="14"/>
      <c r="G807" s="14"/>
      <c r="H807" s="14"/>
      <c r="I807" s="15"/>
    </row>
    <row r="808" ht="13.2" customHeight="1" spans="1:9" x14ac:dyDescent="0.25">
      <c r="A808" s="29"/>
      <c r="B808" s="13"/>
      <c r="C808" s="14"/>
      <c r="D808" s="14"/>
      <c r="E808" s="14"/>
      <c r="F808" s="14"/>
      <c r="G808" s="14"/>
      <c r="H808" s="14"/>
      <c r="I808" s="15"/>
    </row>
    <row r="809" ht="13.2" customHeight="1" spans="1:9" x14ac:dyDescent="0.25">
      <c r="A809" s="29"/>
      <c r="B809" s="13"/>
      <c r="C809" s="14"/>
      <c r="D809" s="14"/>
      <c r="E809" s="14"/>
      <c r="F809" s="14"/>
      <c r="G809" s="14"/>
      <c r="H809" s="14"/>
      <c r="I809" s="15"/>
    </row>
    <row r="810" ht="13.2" customHeight="1" spans="1:9" x14ac:dyDescent="0.25">
      <c r="A810" s="29"/>
      <c r="B810" s="13"/>
      <c r="C810" s="14"/>
      <c r="D810" s="14"/>
      <c r="E810" s="14"/>
      <c r="F810" s="14"/>
      <c r="G810" s="14"/>
      <c r="H810" s="14"/>
      <c r="I810" s="15"/>
    </row>
    <row r="811" ht="13.2" customHeight="1" spans="1:9" x14ac:dyDescent="0.25">
      <c r="A811" s="29"/>
      <c r="B811" s="13"/>
      <c r="C811" s="14"/>
      <c r="D811" s="14"/>
      <c r="E811" s="14"/>
      <c r="F811" s="14"/>
      <c r="G811" s="14"/>
      <c r="H811" s="14"/>
      <c r="I811" s="15"/>
    </row>
    <row r="812" ht="13.2" customHeight="1" spans="1:9" x14ac:dyDescent="0.25">
      <c r="A812" s="30"/>
      <c r="B812" s="17"/>
      <c r="C812" s="45"/>
      <c r="D812" s="14"/>
      <c r="E812" s="14"/>
      <c r="F812" s="14"/>
      <c r="G812" s="14"/>
      <c r="H812" s="14"/>
      <c r="I812" s="15"/>
    </row>
    <row r="813" ht="13.2" customHeight="1" spans="1:9" x14ac:dyDescent="0.25">
      <c r="A813" s="46"/>
      <c r="B813" s="6"/>
      <c r="C813" s="7"/>
      <c r="D813" s="7"/>
      <c r="E813" s="7"/>
      <c r="F813" s="7"/>
      <c r="G813" s="7"/>
      <c r="H813" s="7"/>
      <c r="I813" s="8"/>
    </row>
    <row r="814" ht="13.2" customHeight="1" spans="1:9" x14ac:dyDescent="0.25">
      <c r="A814" s="29"/>
      <c r="B814" s="10"/>
      <c r="C814" s="11"/>
      <c r="D814" s="11"/>
      <c r="E814" s="11"/>
      <c r="F814" s="11"/>
      <c r="G814" s="11"/>
      <c r="H814" s="11"/>
      <c r="I814" s="12"/>
    </row>
    <row r="815" ht="13.2" customHeight="1" spans="1:9" x14ac:dyDescent="0.25">
      <c r="A815" s="29"/>
      <c r="B815" s="13"/>
      <c r="C815" s="14"/>
      <c r="D815" s="14"/>
      <c r="E815" s="14"/>
      <c r="F815" s="14"/>
      <c r="G815" s="14"/>
      <c r="H815" s="14"/>
      <c r="I815" s="15"/>
    </row>
    <row r="816" ht="13.2" customHeight="1" spans="1:9" x14ac:dyDescent="0.25">
      <c r="A816" s="29"/>
      <c r="B816" s="13"/>
      <c r="C816" s="14"/>
      <c r="D816" s="14"/>
      <c r="E816" s="14"/>
      <c r="F816" s="14"/>
      <c r="G816" s="14"/>
      <c r="H816" s="14"/>
      <c r="I816" s="15"/>
    </row>
    <row r="817" ht="13.2" customHeight="1" spans="1:9" x14ac:dyDescent="0.25">
      <c r="A817" s="29"/>
      <c r="B817" s="13"/>
      <c r="C817" s="14"/>
      <c r="D817" s="14"/>
      <c r="E817" s="14"/>
      <c r="F817" s="14"/>
      <c r="G817" s="14"/>
      <c r="H817" s="14"/>
      <c r="I817" s="15"/>
    </row>
    <row r="818" ht="13.2" customHeight="1" spans="1:9" x14ac:dyDescent="0.25">
      <c r="A818" s="29"/>
      <c r="B818" s="13"/>
      <c r="C818" s="14"/>
      <c r="D818" s="14"/>
      <c r="E818" s="14"/>
      <c r="F818" s="14"/>
      <c r="G818" s="14"/>
      <c r="H818" s="14"/>
      <c r="I818" s="15"/>
    </row>
    <row r="819" ht="13.2" customHeight="1" spans="1:9" x14ac:dyDescent="0.25">
      <c r="A819" s="29"/>
      <c r="B819" s="13"/>
      <c r="C819" s="14"/>
      <c r="D819" s="14"/>
      <c r="E819" s="14"/>
      <c r="F819" s="14"/>
      <c r="G819" s="14"/>
      <c r="H819" s="14"/>
      <c r="I819" s="15"/>
    </row>
    <row r="820" ht="13.2" customHeight="1" spans="1:9" x14ac:dyDescent="0.25">
      <c r="A820" s="29"/>
      <c r="B820" s="13"/>
      <c r="C820" s="14"/>
      <c r="D820" s="14"/>
      <c r="E820" s="14"/>
      <c r="F820" s="14"/>
      <c r="G820" s="14"/>
      <c r="H820" s="14"/>
      <c r="I820" s="15"/>
    </row>
    <row r="821" ht="13.2" customHeight="1" spans="1:9" x14ac:dyDescent="0.25">
      <c r="A821" s="30"/>
      <c r="B821" s="17"/>
      <c r="C821" s="45"/>
      <c r="D821" s="14"/>
      <c r="E821" s="14"/>
      <c r="F821" s="14"/>
      <c r="G821" s="14"/>
      <c r="H821" s="14"/>
      <c r="I821" s="15"/>
    </row>
    <row r="822" ht="13.2" customHeight="1" spans="1:9" x14ac:dyDescent="0.25">
      <c r="A822" s="28"/>
      <c r="B822" s="6"/>
      <c r="C822" s="7"/>
      <c r="D822" s="7"/>
      <c r="E822" s="7"/>
      <c r="F822" s="7"/>
      <c r="G822" s="7"/>
      <c r="H822" s="7"/>
      <c r="I822" s="8"/>
    </row>
    <row r="823" ht="13.2" customHeight="1" spans="1:9" x14ac:dyDescent="0.25">
      <c r="A823" s="29"/>
      <c r="B823" s="10"/>
      <c r="C823" s="11"/>
      <c r="D823" s="11"/>
      <c r="E823" s="11"/>
      <c r="F823" s="11"/>
      <c r="G823" s="11"/>
      <c r="H823" s="11"/>
      <c r="I823" s="12"/>
    </row>
    <row r="824" ht="13.2" customHeight="1" spans="1:9" x14ac:dyDescent="0.25">
      <c r="A824" s="29"/>
      <c r="B824" s="13"/>
      <c r="C824" s="14"/>
      <c r="D824" s="14"/>
      <c r="E824" s="14"/>
      <c r="F824" s="14"/>
      <c r="G824" s="14"/>
      <c r="H824" s="14"/>
      <c r="I824" s="15"/>
    </row>
    <row r="825" ht="13.2" customHeight="1" spans="1:9" x14ac:dyDescent="0.25">
      <c r="A825" s="29"/>
      <c r="B825" s="13"/>
      <c r="C825" s="14"/>
      <c r="D825" s="14"/>
      <c r="E825" s="14"/>
      <c r="F825" s="14"/>
      <c r="G825" s="14"/>
      <c r="H825" s="14"/>
      <c r="I825" s="15"/>
    </row>
    <row r="826" ht="13.2" customHeight="1" spans="1:9" x14ac:dyDescent="0.25">
      <c r="A826" s="29"/>
      <c r="B826" s="13"/>
      <c r="C826" s="14"/>
      <c r="D826" s="14"/>
      <c r="E826" s="14"/>
      <c r="F826" s="14"/>
      <c r="G826" s="14"/>
      <c r="H826" s="14"/>
      <c r="I826" s="15"/>
    </row>
    <row r="827" ht="13.2" customHeight="1" spans="1:9" x14ac:dyDescent="0.25">
      <c r="A827" s="29"/>
      <c r="B827" s="13"/>
      <c r="C827" s="14"/>
      <c r="D827" s="14"/>
      <c r="E827" s="14"/>
      <c r="F827" s="14"/>
      <c r="G827" s="14"/>
      <c r="H827" s="14"/>
      <c r="I827" s="15"/>
    </row>
    <row r="828" ht="13.2" customHeight="1" spans="1:9" x14ac:dyDescent="0.25">
      <c r="A828" s="29"/>
      <c r="B828" s="13"/>
      <c r="C828" s="14"/>
      <c r="D828" s="14"/>
      <c r="E828" s="14"/>
      <c r="F828" s="14"/>
      <c r="G828" s="14"/>
      <c r="H828" s="14"/>
      <c r="I828" s="15"/>
    </row>
    <row r="829" ht="13.2" customHeight="1" spans="1:9" x14ac:dyDescent="0.25">
      <c r="A829" s="29"/>
      <c r="B829" s="13"/>
      <c r="C829" s="14"/>
      <c r="D829" s="14"/>
      <c r="E829" s="14"/>
      <c r="F829" s="14"/>
      <c r="G829" s="14"/>
      <c r="H829" s="14"/>
      <c r="I829" s="15"/>
    </row>
    <row r="830" ht="13.2" customHeight="1" spans="1:9" x14ac:dyDescent="0.25">
      <c r="A830" s="30"/>
      <c r="B830" s="17"/>
      <c r="C830" s="45"/>
      <c r="D830" s="14"/>
      <c r="E830" s="14"/>
      <c r="F830" s="14"/>
      <c r="G830" s="14"/>
      <c r="H830" s="14"/>
      <c r="I830" s="15"/>
    </row>
    <row r="831" ht="13.2" customHeight="1" spans="1:9" x14ac:dyDescent="0.25">
      <c r="A831" s="46"/>
      <c r="B831" s="6"/>
      <c r="C831" s="7"/>
      <c r="D831" s="7"/>
      <c r="E831" s="7"/>
      <c r="F831" s="7"/>
      <c r="G831" s="7"/>
      <c r="H831" s="7"/>
      <c r="I831" s="8"/>
    </row>
    <row r="832" ht="13.2" customHeight="1" spans="1:9" x14ac:dyDescent="0.25">
      <c r="A832" s="29"/>
      <c r="B832" s="10"/>
      <c r="C832" s="11"/>
      <c r="D832" s="11"/>
      <c r="E832" s="11"/>
      <c r="F832" s="11"/>
      <c r="G832" s="11"/>
      <c r="H832" s="11"/>
      <c r="I832" s="12"/>
    </row>
    <row r="833" ht="13.2" customHeight="1" spans="1:9" x14ac:dyDescent="0.25">
      <c r="A833" s="29"/>
      <c r="B833" s="13"/>
      <c r="C833" s="14"/>
      <c r="D833" s="14"/>
      <c r="E833" s="14"/>
      <c r="F833" s="14"/>
      <c r="G833" s="14"/>
      <c r="H833" s="14"/>
      <c r="I833" s="15"/>
    </row>
    <row r="834" ht="13.2" customHeight="1" spans="1:9" x14ac:dyDescent="0.25">
      <c r="A834" s="29"/>
      <c r="B834" s="13"/>
      <c r="C834" s="14"/>
      <c r="D834" s="14"/>
      <c r="E834" s="14"/>
      <c r="F834" s="14"/>
      <c r="G834" s="14"/>
      <c r="H834" s="14"/>
      <c r="I834" s="15"/>
    </row>
    <row r="835" ht="13.2" customHeight="1" spans="1:9" x14ac:dyDescent="0.25">
      <c r="A835" s="29"/>
      <c r="B835" s="13"/>
      <c r="C835" s="14"/>
      <c r="D835" s="14"/>
      <c r="E835" s="14"/>
      <c r="F835" s="14"/>
      <c r="G835" s="14"/>
      <c r="H835" s="14"/>
      <c r="I835" s="15"/>
    </row>
    <row r="836" ht="13.2" customHeight="1" spans="1:9" x14ac:dyDescent="0.25">
      <c r="A836" s="29"/>
      <c r="B836" s="13"/>
      <c r="C836" s="14"/>
      <c r="D836" s="14"/>
      <c r="E836" s="14"/>
      <c r="F836" s="14"/>
      <c r="G836" s="14"/>
      <c r="H836" s="14"/>
      <c r="I836" s="15"/>
    </row>
    <row r="837" ht="13.2" customHeight="1" spans="1:9" x14ac:dyDescent="0.25">
      <c r="A837" s="29"/>
      <c r="B837" s="13"/>
      <c r="C837" s="14"/>
      <c r="D837" s="14"/>
      <c r="E837" s="14"/>
      <c r="F837" s="14"/>
      <c r="G837" s="14"/>
      <c r="H837" s="14"/>
      <c r="I837" s="15"/>
    </row>
    <row r="838" ht="13.2" customHeight="1" spans="1:9" x14ac:dyDescent="0.25">
      <c r="A838" s="29"/>
      <c r="B838" s="13"/>
      <c r="C838" s="14"/>
      <c r="D838" s="14"/>
      <c r="E838" s="14"/>
      <c r="F838" s="14"/>
      <c r="G838" s="14"/>
      <c r="H838" s="14"/>
      <c r="I838" s="15"/>
    </row>
    <row r="839" ht="13.2" customHeight="1" spans="1:9" x14ac:dyDescent="0.25">
      <c r="A839" s="30"/>
      <c r="B839" s="17"/>
      <c r="C839" s="45"/>
      <c r="D839" s="14"/>
      <c r="E839" s="14"/>
      <c r="F839" s="14"/>
      <c r="G839" s="14"/>
      <c r="H839" s="14"/>
      <c r="I839" s="15"/>
    </row>
    <row r="840" ht="13.2" customHeight="1" spans="1:9" x14ac:dyDescent="0.25">
      <c r="A840" s="28"/>
      <c r="B840" s="6"/>
      <c r="C840" s="7"/>
      <c r="D840" s="7"/>
      <c r="E840" s="7"/>
      <c r="F840" s="7"/>
      <c r="G840" s="7"/>
      <c r="H840" s="7"/>
      <c r="I840" s="8"/>
    </row>
    <row r="841" ht="13.2" customHeight="1" spans="1:9" x14ac:dyDescent="0.25">
      <c r="A841" s="29"/>
      <c r="B841" s="10"/>
      <c r="C841" s="11"/>
      <c r="D841" s="11"/>
      <c r="E841" s="11"/>
      <c r="F841" s="11"/>
      <c r="G841" s="11"/>
      <c r="H841" s="11"/>
      <c r="I841" s="12"/>
    </row>
    <row r="842" ht="13.2" customHeight="1" spans="1:9" x14ac:dyDescent="0.25">
      <c r="A842" s="29"/>
      <c r="B842" s="13"/>
      <c r="C842" s="14"/>
      <c r="D842" s="14"/>
      <c r="E842" s="14"/>
      <c r="F842" s="14"/>
      <c r="G842" s="14"/>
      <c r="H842" s="14"/>
      <c r="I842" s="15"/>
    </row>
    <row r="843" ht="13.2" customHeight="1" spans="1:9" x14ac:dyDescent="0.25">
      <c r="A843" s="29"/>
      <c r="B843" s="13"/>
      <c r="C843" s="14"/>
      <c r="D843" s="14"/>
      <c r="E843" s="14"/>
      <c r="F843" s="14"/>
      <c r="G843" s="14"/>
      <c r="H843" s="14"/>
      <c r="I843" s="15"/>
    </row>
    <row r="844" ht="13.2" customHeight="1" spans="1:9" x14ac:dyDescent="0.25">
      <c r="A844" s="29"/>
      <c r="B844" s="13"/>
      <c r="C844" s="14"/>
      <c r="D844" s="14"/>
      <c r="E844" s="14"/>
      <c r="F844" s="14"/>
      <c r="G844" s="14"/>
      <c r="H844" s="14"/>
      <c r="I844" s="15"/>
    </row>
    <row r="845" ht="13.2" customHeight="1" spans="1:9" x14ac:dyDescent="0.25">
      <c r="A845" s="29"/>
      <c r="B845" s="13"/>
      <c r="C845" s="14"/>
      <c r="D845" s="14"/>
      <c r="E845" s="14"/>
      <c r="F845" s="14"/>
      <c r="G845" s="14"/>
      <c r="H845" s="14"/>
      <c r="I845" s="15"/>
    </row>
    <row r="846" ht="13.2" customHeight="1" spans="1:9" x14ac:dyDescent="0.25">
      <c r="A846" s="29"/>
      <c r="B846" s="13"/>
      <c r="C846" s="14"/>
      <c r="D846" s="14"/>
      <c r="E846" s="14"/>
      <c r="F846" s="14"/>
      <c r="G846" s="14"/>
      <c r="H846" s="14"/>
      <c r="I846" s="15"/>
    </row>
    <row r="847" ht="13.2" customHeight="1" spans="1:9" x14ac:dyDescent="0.25">
      <c r="A847" s="29"/>
      <c r="B847" s="13"/>
      <c r="C847" s="14"/>
      <c r="D847" s="14"/>
      <c r="E847" s="14"/>
      <c r="F847" s="14"/>
      <c r="G847" s="14"/>
      <c r="H847" s="14"/>
      <c r="I847" s="15"/>
    </row>
    <row r="848" ht="13.2" customHeight="1" spans="1:9" x14ac:dyDescent="0.25">
      <c r="A848" s="30"/>
      <c r="B848" s="17"/>
      <c r="C848" s="45"/>
      <c r="D848" s="14"/>
      <c r="E848" s="14"/>
      <c r="F848" s="14"/>
      <c r="G848" s="14"/>
      <c r="H848" s="14"/>
      <c r="I848" s="15"/>
    </row>
    <row r="849" ht="13.2" customHeight="1" spans="1:9" x14ac:dyDescent="0.25">
      <c r="A849" s="28"/>
      <c r="B849" s="6"/>
      <c r="C849" s="7"/>
      <c r="D849" s="7"/>
      <c r="E849" s="7"/>
      <c r="F849" s="7"/>
      <c r="G849" s="7"/>
      <c r="H849" s="7"/>
      <c r="I849" s="8"/>
    </row>
    <row r="850" ht="13.2" customHeight="1" spans="1:9" x14ac:dyDescent="0.25">
      <c r="A850" s="29"/>
      <c r="B850" s="10"/>
      <c r="C850" s="11"/>
      <c r="D850" s="11"/>
      <c r="E850" s="11"/>
      <c r="F850" s="11"/>
      <c r="G850" s="11"/>
      <c r="H850" s="11"/>
      <c r="I850" s="12"/>
    </row>
    <row r="851" ht="13.2" customHeight="1" spans="1:9" x14ac:dyDescent="0.25">
      <c r="A851" s="29"/>
      <c r="B851" s="13"/>
      <c r="C851" s="14"/>
      <c r="D851" s="14"/>
      <c r="E851" s="14"/>
      <c r="F851" s="14"/>
      <c r="G851" s="14"/>
      <c r="H851" s="14"/>
      <c r="I851" s="15"/>
    </row>
    <row r="852" ht="13.2" customHeight="1" spans="1:9" x14ac:dyDescent="0.25">
      <c r="A852" s="29"/>
      <c r="B852" s="13"/>
      <c r="C852" s="14"/>
      <c r="D852" s="14"/>
      <c r="E852" s="14"/>
      <c r="F852" s="14"/>
      <c r="G852" s="14"/>
      <c r="H852" s="14"/>
      <c r="I852" s="15"/>
    </row>
    <row r="853" ht="13.2" customHeight="1" spans="1:9" x14ac:dyDescent="0.25">
      <c r="A853" s="29"/>
      <c r="B853" s="13"/>
      <c r="C853" s="14"/>
      <c r="D853" s="14"/>
      <c r="E853" s="14"/>
      <c r="F853" s="14"/>
      <c r="G853" s="14"/>
      <c r="H853" s="14"/>
      <c r="I853" s="15"/>
    </row>
    <row r="854" ht="13.2" customHeight="1" spans="1:9" x14ac:dyDescent="0.25">
      <c r="A854" s="29"/>
      <c r="B854" s="13"/>
      <c r="C854" s="14"/>
      <c r="D854" s="14"/>
      <c r="E854" s="14"/>
      <c r="F854" s="14"/>
      <c r="G854" s="14"/>
      <c r="H854" s="14"/>
      <c r="I854" s="15"/>
    </row>
    <row r="855" ht="13.2" customHeight="1" spans="1:9" x14ac:dyDescent="0.25">
      <c r="A855" s="29"/>
      <c r="B855" s="13"/>
      <c r="C855" s="14"/>
      <c r="D855" s="14"/>
      <c r="E855" s="14"/>
      <c r="F855" s="14"/>
      <c r="G855" s="14"/>
      <c r="H855" s="14"/>
      <c r="I855" s="15"/>
    </row>
    <row r="856" ht="13.2" customHeight="1" spans="1:9" x14ac:dyDescent="0.25">
      <c r="A856" s="29"/>
      <c r="B856" s="13"/>
      <c r="C856" s="14"/>
      <c r="D856" s="14"/>
      <c r="E856" s="14"/>
      <c r="F856" s="14"/>
      <c r="G856" s="14"/>
      <c r="H856" s="14"/>
      <c r="I856" s="15"/>
    </row>
    <row r="857" ht="13.2" customHeight="1" spans="1:9" x14ac:dyDescent="0.25">
      <c r="A857" s="30"/>
      <c r="B857" s="17"/>
      <c r="C857" s="45"/>
      <c r="D857" s="14"/>
      <c r="E857" s="14"/>
      <c r="F857" s="14"/>
      <c r="G857" s="14"/>
      <c r="H857" s="14"/>
      <c r="I857" s="15"/>
    </row>
    <row r="858" ht="13.2" customHeight="1" spans="1:9" x14ac:dyDescent="0.25">
      <c r="A858" s="28"/>
      <c r="B858" s="6"/>
      <c r="C858" s="7"/>
      <c r="D858" s="7"/>
      <c r="E858" s="7"/>
      <c r="F858" s="7"/>
      <c r="G858" s="7"/>
      <c r="H858" s="7"/>
      <c r="I858" s="8"/>
    </row>
    <row r="859" ht="13.2" customHeight="1" spans="1:9" x14ac:dyDescent="0.25">
      <c r="A859" s="29"/>
      <c r="B859" s="10"/>
      <c r="C859" s="11"/>
      <c r="D859" s="11"/>
      <c r="E859" s="11"/>
      <c r="F859" s="11"/>
      <c r="G859" s="11"/>
      <c r="H859" s="11"/>
      <c r="I859" s="12"/>
    </row>
    <row r="860" ht="13.2" customHeight="1" spans="1:9" x14ac:dyDescent="0.25">
      <c r="A860" s="29"/>
      <c r="B860" s="13"/>
      <c r="C860" s="14"/>
      <c r="D860" s="14"/>
      <c r="E860" s="14"/>
      <c r="F860" s="14"/>
      <c r="G860" s="14"/>
      <c r="H860" s="14"/>
      <c r="I860" s="15"/>
    </row>
    <row r="861" ht="13.2" customHeight="1" spans="1:9" x14ac:dyDescent="0.25">
      <c r="A861" s="29"/>
      <c r="B861" s="13"/>
      <c r="C861" s="14"/>
      <c r="D861" s="14"/>
      <c r="E861" s="14"/>
      <c r="F861" s="14"/>
      <c r="G861" s="14"/>
      <c r="H861" s="14"/>
      <c r="I861" s="15"/>
    </row>
    <row r="862" ht="13.2" customHeight="1" spans="1:9" x14ac:dyDescent="0.25">
      <c r="A862" s="29"/>
      <c r="B862" s="13"/>
      <c r="C862" s="14"/>
      <c r="D862" s="14"/>
      <c r="E862" s="14"/>
      <c r="F862" s="14"/>
      <c r="G862" s="14"/>
      <c r="H862" s="14"/>
      <c r="I862" s="15"/>
    </row>
    <row r="863" ht="13.2" customHeight="1" spans="1:9" x14ac:dyDescent="0.25">
      <c r="A863" s="29"/>
      <c r="B863" s="13"/>
      <c r="C863" s="14"/>
      <c r="D863" s="14"/>
      <c r="E863" s="14"/>
      <c r="F863" s="14"/>
      <c r="G863" s="14"/>
      <c r="H863" s="14"/>
      <c r="I863" s="15"/>
    </row>
    <row r="864" ht="13.2" customHeight="1" spans="1:9" x14ac:dyDescent="0.25">
      <c r="A864" s="29"/>
      <c r="B864" s="13"/>
      <c r="C864" s="14"/>
      <c r="D864" s="14"/>
      <c r="E864" s="14"/>
      <c r="F864" s="14"/>
      <c r="G864" s="14"/>
      <c r="H864" s="14"/>
      <c r="I864" s="15"/>
    </row>
    <row r="865" ht="13.2" customHeight="1" spans="1:9" x14ac:dyDescent="0.25">
      <c r="A865" s="29"/>
      <c r="B865" s="13"/>
      <c r="C865" s="14"/>
      <c r="D865" s="14"/>
      <c r="E865" s="14"/>
      <c r="F865" s="14"/>
      <c r="G865" s="14"/>
      <c r="H865" s="14"/>
      <c r="I865" s="15"/>
    </row>
    <row r="866" ht="13.2" customHeight="1" spans="1:9" x14ac:dyDescent="0.25">
      <c r="A866" s="30"/>
      <c r="B866" s="17"/>
      <c r="C866" s="45"/>
      <c r="D866" s="14"/>
      <c r="E866" s="14"/>
      <c r="F866" s="14"/>
      <c r="G866" s="14"/>
      <c r="H866" s="14"/>
      <c r="I866" s="15"/>
    </row>
    <row r="867" ht="13.2" customHeight="1" spans="1:9" x14ac:dyDescent="0.25">
      <c r="A867" s="28"/>
      <c r="B867" s="6"/>
      <c r="C867" s="7"/>
      <c r="D867" s="7"/>
      <c r="E867" s="7"/>
      <c r="F867" s="7"/>
      <c r="G867" s="7"/>
      <c r="H867" s="7"/>
      <c r="I867" s="8"/>
    </row>
    <row r="868" ht="13.2" customHeight="1" spans="1:9" x14ac:dyDescent="0.25">
      <c r="A868" s="29"/>
      <c r="B868" s="10"/>
      <c r="C868" s="11"/>
      <c r="D868" s="11"/>
      <c r="E868" s="11"/>
      <c r="F868" s="11"/>
      <c r="G868" s="11"/>
      <c r="H868" s="11"/>
      <c r="I868" s="12"/>
    </row>
    <row r="869" ht="13.2" customHeight="1" spans="1:9" x14ac:dyDescent="0.25">
      <c r="A869" s="29"/>
      <c r="B869" s="13"/>
      <c r="C869" s="14"/>
      <c r="D869" s="14"/>
      <c r="E869" s="14"/>
      <c r="F869" s="14"/>
      <c r="G869" s="14"/>
      <c r="H869" s="14"/>
      <c r="I869" s="15"/>
    </row>
    <row r="870" ht="13.2" customHeight="1" spans="1:9" x14ac:dyDescent="0.25">
      <c r="A870" s="29"/>
      <c r="B870" s="13"/>
      <c r="C870" s="14"/>
      <c r="D870" s="14"/>
      <c r="E870" s="14"/>
      <c r="F870" s="14"/>
      <c r="G870" s="14"/>
      <c r="H870" s="14"/>
      <c r="I870" s="15"/>
    </row>
    <row r="871" ht="13.2" customHeight="1" spans="1:9" x14ac:dyDescent="0.25">
      <c r="A871" s="29"/>
      <c r="B871" s="13"/>
      <c r="C871" s="14"/>
      <c r="D871" s="14"/>
      <c r="E871" s="14"/>
      <c r="F871" s="14"/>
      <c r="G871" s="14"/>
      <c r="H871" s="14"/>
      <c r="I871" s="15"/>
    </row>
    <row r="872" ht="13.2" customHeight="1" spans="1:9" x14ac:dyDescent="0.25">
      <c r="A872" s="29"/>
      <c r="B872" s="13"/>
      <c r="C872" s="14"/>
      <c r="D872" s="14"/>
      <c r="E872" s="14"/>
      <c r="F872" s="14"/>
      <c r="G872" s="14"/>
      <c r="H872" s="14"/>
      <c r="I872" s="15"/>
    </row>
    <row r="873" ht="13.2" customHeight="1" spans="1:9" x14ac:dyDescent="0.25">
      <c r="A873" s="29"/>
      <c r="B873" s="13"/>
      <c r="C873" s="14"/>
      <c r="D873" s="14"/>
      <c r="E873" s="14"/>
      <c r="F873" s="14"/>
      <c r="G873" s="14"/>
      <c r="H873" s="14"/>
      <c r="I873" s="15"/>
    </row>
    <row r="874" ht="13.2" customHeight="1" spans="1:9" x14ac:dyDescent="0.25">
      <c r="A874" s="29"/>
      <c r="B874" s="13"/>
      <c r="C874" s="14"/>
      <c r="D874" s="14"/>
      <c r="E874" s="14"/>
      <c r="F874" s="14"/>
      <c r="G874" s="14"/>
      <c r="H874" s="14"/>
      <c r="I874" s="15"/>
    </row>
    <row r="875" ht="13.2" customHeight="1" spans="1:9" x14ac:dyDescent="0.25">
      <c r="A875" s="30"/>
      <c r="B875" s="17"/>
      <c r="C875" s="45"/>
      <c r="D875" s="14"/>
      <c r="E875" s="14"/>
      <c r="F875" s="14"/>
      <c r="G875" s="14"/>
      <c r="H875" s="14"/>
      <c r="I875" s="15"/>
    </row>
    <row r="876" ht="13.2" customHeight="1" spans="1:9" x14ac:dyDescent="0.25">
      <c r="A876" s="28"/>
      <c r="B876" s="6"/>
      <c r="C876" s="7"/>
      <c r="D876" s="7"/>
      <c r="E876" s="7"/>
      <c r="F876" s="7"/>
      <c r="G876" s="7"/>
      <c r="H876" s="7"/>
      <c r="I876" s="8"/>
    </row>
    <row r="877" ht="13.2" customHeight="1" spans="1:9" x14ac:dyDescent="0.25">
      <c r="A877" s="29"/>
      <c r="B877" s="10"/>
      <c r="C877" s="11"/>
      <c r="D877" s="11"/>
      <c r="E877" s="11"/>
      <c r="F877" s="11"/>
      <c r="G877" s="11"/>
      <c r="H877" s="11"/>
      <c r="I877" s="12"/>
    </row>
    <row r="878" ht="13.2" customHeight="1" spans="1:9" x14ac:dyDescent="0.25">
      <c r="A878" s="29"/>
      <c r="B878" s="13"/>
      <c r="C878" s="14"/>
      <c r="D878" s="14"/>
      <c r="E878" s="14"/>
      <c r="F878" s="14"/>
      <c r="G878" s="14"/>
      <c r="H878" s="14"/>
      <c r="I878" s="15"/>
    </row>
    <row r="879" ht="13.2" customHeight="1" spans="1:9" x14ac:dyDescent="0.25">
      <c r="A879" s="29"/>
      <c r="B879" s="13"/>
      <c r="C879" s="14"/>
      <c r="D879" s="14"/>
      <c r="E879" s="14"/>
      <c r="F879" s="14"/>
      <c r="G879" s="14"/>
      <c r="H879" s="14"/>
      <c r="I879" s="15"/>
    </row>
    <row r="880" ht="13.2" customHeight="1" spans="1:9" x14ac:dyDescent="0.25">
      <c r="A880" s="29"/>
      <c r="B880" s="13"/>
      <c r="C880" s="14"/>
      <c r="D880" s="14"/>
      <c r="E880" s="14"/>
      <c r="F880" s="14"/>
      <c r="G880" s="14"/>
      <c r="H880" s="14"/>
      <c r="I880" s="15"/>
    </row>
    <row r="881" ht="13.2" customHeight="1" spans="1:9" x14ac:dyDescent="0.25">
      <c r="A881" s="29"/>
      <c r="B881" s="13"/>
      <c r="C881" s="14"/>
      <c r="D881" s="14"/>
      <c r="E881" s="14"/>
      <c r="F881" s="14"/>
      <c r="G881" s="14"/>
      <c r="H881" s="14"/>
      <c r="I881" s="15"/>
    </row>
    <row r="882" ht="13.2" customHeight="1" spans="1:9" x14ac:dyDescent="0.25">
      <c r="A882" s="29"/>
      <c r="B882" s="13"/>
      <c r="C882" s="14"/>
      <c r="D882" s="14"/>
      <c r="E882" s="14"/>
      <c r="F882" s="14"/>
      <c r="G882" s="14"/>
      <c r="H882" s="14"/>
      <c r="I882" s="15"/>
    </row>
    <row r="883" ht="13.2" customHeight="1" spans="1:9" x14ac:dyDescent="0.25">
      <c r="A883" s="29"/>
      <c r="B883" s="13"/>
      <c r="C883" s="14"/>
      <c r="D883" s="14"/>
      <c r="E883" s="14"/>
      <c r="F883" s="14"/>
      <c r="G883" s="14"/>
      <c r="H883" s="14"/>
      <c r="I883" s="15"/>
    </row>
    <row r="884" ht="13.2" customHeight="1" spans="1:9" x14ac:dyDescent="0.25">
      <c r="A884" s="30"/>
      <c r="B884" s="17"/>
      <c r="C884" s="45"/>
      <c r="D884" s="14"/>
      <c r="E884" s="14"/>
      <c r="F884" s="14"/>
      <c r="G884" s="14"/>
      <c r="H884" s="14"/>
      <c r="I884" s="15"/>
    </row>
    <row r="885" ht="13.2" customHeight="1" spans="1:9" x14ac:dyDescent="0.25">
      <c r="A885" s="28"/>
      <c r="B885" s="6"/>
      <c r="C885" s="7"/>
      <c r="D885" s="7"/>
      <c r="E885" s="7"/>
      <c r="F885" s="7"/>
      <c r="G885" s="7"/>
      <c r="H885" s="7"/>
      <c r="I885" s="8"/>
    </row>
    <row r="886" ht="13.2" customHeight="1" spans="1:9" x14ac:dyDescent="0.25">
      <c r="A886" s="29"/>
      <c r="B886" s="10"/>
      <c r="C886" s="11"/>
      <c r="D886" s="11"/>
      <c r="E886" s="11"/>
      <c r="F886" s="11"/>
      <c r="G886" s="11"/>
      <c r="H886" s="11"/>
      <c r="I886" s="12"/>
    </row>
    <row r="887" ht="13.2" customHeight="1" spans="1:9" x14ac:dyDescent="0.25">
      <c r="A887" s="29"/>
      <c r="B887" s="13"/>
      <c r="C887" s="14"/>
      <c r="D887" s="14"/>
      <c r="E887" s="14"/>
      <c r="F887" s="14"/>
      <c r="G887" s="14"/>
      <c r="H887" s="14"/>
      <c r="I887" s="15"/>
    </row>
    <row r="888" ht="13.2" customHeight="1" spans="1:9" x14ac:dyDescent="0.25">
      <c r="A888" s="29"/>
      <c r="B888" s="13"/>
      <c r="C888" s="14"/>
      <c r="D888" s="14"/>
      <c r="E888" s="14"/>
      <c r="F888" s="14"/>
      <c r="G888" s="14"/>
      <c r="H888" s="14"/>
      <c r="I888" s="15"/>
    </row>
    <row r="889" ht="13.2" customHeight="1" spans="1:9" x14ac:dyDescent="0.25">
      <c r="A889" s="29"/>
      <c r="B889" s="13"/>
      <c r="C889" s="14"/>
      <c r="D889" s="14"/>
      <c r="E889" s="14"/>
      <c r="F889" s="14"/>
      <c r="G889" s="14"/>
      <c r="H889" s="14"/>
      <c r="I889" s="15"/>
    </row>
    <row r="890" ht="13.2" customHeight="1" spans="1:9" x14ac:dyDescent="0.25">
      <c r="A890" s="29"/>
      <c r="B890" s="13"/>
      <c r="C890" s="14"/>
      <c r="D890" s="14"/>
      <c r="E890" s="14"/>
      <c r="F890" s="14"/>
      <c r="G890" s="14"/>
      <c r="H890" s="14"/>
      <c r="I890" s="15"/>
    </row>
    <row r="891" ht="13.2" customHeight="1" spans="1:9" x14ac:dyDescent="0.25">
      <c r="A891" s="29"/>
      <c r="B891" s="13"/>
      <c r="C891" s="14"/>
      <c r="D891" s="14"/>
      <c r="E891" s="14"/>
      <c r="F891" s="14"/>
      <c r="G891" s="14"/>
      <c r="H891" s="14"/>
      <c r="I891" s="15"/>
    </row>
    <row r="892" ht="13.2" customHeight="1" spans="1:9" x14ac:dyDescent="0.25">
      <c r="A892" s="29"/>
      <c r="B892" s="13"/>
      <c r="C892" s="14"/>
      <c r="D892" s="14"/>
      <c r="E892" s="14"/>
      <c r="F892" s="14"/>
      <c r="G892" s="14"/>
      <c r="H892" s="14"/>
      <c r="I892" s="15"/>
    </row>
    <row r="893" ht="13.2" customHeight="1" spans="1:9" x14ac:dyDescent="0.25">
      <c r="A893" s="30"/>
      <c r="B893" s="17"/>
      <c r="C893" s="45"/>
      <c r="D893" s="14"/>
      <c r="E893" s="14"/>
      <c r="F893" s="14"/>
      <c r="G893" s="14"/>
      <c r="H893" s="14"/>
      <c r="I893" s="15"/>
    </row>
    <row r="894" ht="13.2" customHeight="1" spans="1:9" x14ac:dyDescent="0.25">
      <c r="A894" s="28"/>
      <c r="B894" s="6"/>
      <c r="C894" s="7"/>
      <c r="D894" s="7"/>
      <c r="E894" s="7"/>
      <c r="F894" s="7"/>
      <c r="G894" s="7"/>
      <c r="H894" s="7"/>
      <c r="I894" s="8"/>
    </row>
    <row r="895" ht="13.2" customHeight="1" spans="1:9" x14ac:dyDescent="0.25">
      <c r="A895" s="29"/>
      <c r="B895" s="10"/>
      <c r="C895" s="11"/>
      <c r="D895" s="11"/>
      <c r="E895" s="11"/>
      <c r="F895" s="11"/>
      <c r="G895" s="11"/>
      <c r="H895" s="11"/>
      <c r="I895" s="12"/>
    </row>
    <row r="896" ht="13.2" customHeight="1" spans="1:9" x14ac:dyDescent="0.25">
      <c r="A896" s="29"/>
      <c r="B896" s="13"/>
      <c r="C896" s="14"/>
      <c r="D896" s="14"/>
      <c r="E896" s="14"/>
      <c r="F896" s="14"/>
      <c r="G896" s="14"/>
      <c r="H896" s="14"/>
      <c r="I896" s="15"/>
    </row>
    <row r="897" ht="13.2" customHeight="1" spans="1:9" x14ac:dyDescent="0.25">
      <c r="A897" s="29"/>
      <c r="B897" s="13"/>
      <c r="C897" s="14"/>
      <c r="D897" s="14"/>
      <c r="E897" s="14"/>
      <c r="F897" s="14"/>
      <c r="G897" s="14"/>
      <c r="H897" s="14"/>
      <c r="I897" s="15"/>
    </row>
    <row r="898" ht="13.2" customHeight="1" spans="1:9" x14ac:dyDescent="0.25">
      <c r="A898" s="29"/>
      <c r="B898" s="13"/>
      <c r="C898" s="14"/>
      <c r="D898" s="14"/>
      <c r="E898" s="14"/>
      <c r="F898" s="14"/>
      <c r="G898" s="14"/>
      <c r="H898" s="14"/>
      <c r="I898" s="15"/>
    </row>
    <row r="899" ht="13.2" customHeight="1" spans="1:9" x14ac:dyDescent="0.25">
      <c r="A899" s="29"/>
      <c r="B899" s="13"/>
      <c r="C899" s="14"/>
      <c r="D899" s="14"/>
      <c r="E899" s="14"/>
      <c r="F899" s="14"/>
      <c r="G899" s="14"/>
      <c r="H899" s="14"/>
      <c r="I899" s="15"/>
    </row>
    <row r="900" ht="13.2" customHeight="1" spans="1:9" x14ac:dyDescent="0.25">
      <c r="A900" s="29"/>
      <c r="B900" s="13"/>
      <c r="C900" s="14"/>
      <c r="D900" s="14"/>
      <c r="E900" s="14"/>
      <c r="F900" s="14"/>
      <c r="G900" s="14"/>
      <c r="H900" s="14"/>
      <c r="I900" s="15"/>
    </row>
    <row r="901" ht="13.2" customHeight="1" spans="1:9" x14ac:dyDescent="0.25">
      <c r="A901" s="29"/>
      <c r="B901" s="13"/>
      <c r="C901" s="14"/>
      <c r="D901" s="14"/>
      <c r="E901" s="14"/>
      <c r="F901" s="14"/>
      <c r="G901" s="14"/>
      <c r="H901" s="14"/>
      <c r="I901" s="15"/>
    </row>
    <row r="902" ht="13.2" customHeight="1" spans="1:9" x14ac:dyDescent="0.25">
      <c r="A902" s="30"/>
      <c r="B902" s="17"/>
      <c r="C902" s="45"/>
      <c r="D902" s="14"/>
      <c r="E902" s="14"/>
      <c r="F902" s="14"/>
      <c r="G902" s="14"/>
      <c r="H902" s="14"/>
      <c r="I902" s="15"/>
    </row>
    <row r="903" ht="13.2" customHeight="1" spans="1:9" x14ac:dyDescent="0.25">
      <c r="A903" s="28"/>
      <c r="B903" s="6"/>
      <c r="C903" s="7"/>
      <c r="D903" s="7"/>
      <c r="E903" s="7"/>
      <c r="F903" s="7"/>
      <c r="G903" s="7"/>
      <c r="H903" s="7"/>
      <c r="I903" s="8"/>
    </row>
    <row r="904" ht="13.2" customHeight="1" spans="1:9" x14ac:dyDescent="0.25">
      <c r="A904" s="29"/>
      <c r="B904" s="10"/>
      <c r="C904" s="11"/>
      <c r="D904" s="11"/>
      <c r="E904" s="11"/>
      <c r="F904" s="11"/>
      <c r="G904" s="11"/>
      <c r="H904" s="11"/>
      <c r="I904" s="12"/>
    </row>
    <row r="905" ht="13.2" customHeight="1" spans="1:9" x14ac:dyDescent="0.25">
      <c r="A905" s="29"/>
      <c r="B905" s="13"/>
      <c r="C905" s="14"/>
      <c r="D905" s="14"/>
      <c r="E905" s="14"/>
      <c r="F905" s="14"/>
      <c r="G905" s="14"/>
      <c r="H905" s="14"/>
      <c r="I905" s="15"/>
    </row>
    <row r="906" ht="13.2" customHeight="1" spans="1:9" x14ac:dyDescent="0.25">
      <c r="A906" s="29"/>
      <c r="B906" s="13"/>
      <c r="C906" s="14"/>
      <c r="D906" s="14"/>
      <c r="E906" s="14"/>
      <c r="F906" s="14"/>
      <c r="G906" s="14"/>
      <c r="H906" s="14"/>
      <c r="I906" s="15"/>
    </row>
    <row r="907" ht="13.2" customHeight="1" spans="1:9" x14ac:dyDescent="0.25">
      <c r="A907" s="29"/>
      <c r="B907" s="13"/>
      <c r="C907" s="14"/>
      <c r="D907" s="14"/>
      <c r="E907" s="14"/>
      <c r="F907" s="14"/>
      <c r="G907" s="14"/>
      <c r="H907" s="14"/>
      <c r="I907" s="15"/>
    </row>
    <row r="908" ht="13.2" customHeight="1" spans="1:9" x14ac:dyDescent="0.25">
      <c r="A908" s="29"/>
      <c r="B908" s="13"/>
      <c r="C908" s="14"/>
      <c r="D908" s="14"/>
      <c r="E908" s="14"/>
      <c r="F908" s="14"/>
      <c r="G908" s="14"/>
      <c r="H908" s="14"/>
      <c r="I908" s="15"/>
    </row>
    <row r="909" ht="13.2" customHeight="1" spans="1:9" x14ac:dyDescent="0.25">
      <c r="A909" s="29"/>
      <c r="B909" s="13"/>
      <c r="C909" s="14"/>
      <c r="D909" s="14"/>
      <c r="E909" s="14"/>
      <c r="F909" s="14"/>
      <c r="G909" s="14"/>
      <c r="H909" s="14"/>
      <c r="I909" s="15"/>
    </row>
    <row r="910" ht="13.2" customHeight="1" spans="1:9" x14ac:dyDescent="0.25">
      <c r="A910" s="29"/>
      <c r="B910" s="13"/>
      <c r="C910" s="14"/>
      <c r="D910" s="14"/>
      <c r="E910" s="14"/>
      <c r="F910" s="14"/>
      <c r="G910" s="14"/>
      <c r="H910" s="14"/>
      <c r="I910" s="15"/>
    </row>
    <row r="911" ht="13.2" customHeight="1" spans="1:9" x14ac:dyDescent="0.25">
      <c r="A911" s="30"/>
      <c r="B911" s="17"/>
      <c r="C911" s="45"/>
      <c r="D911" s="14"/>
      <c r="E911" s="14"/>
      <c r="F911" s="14"/>
      <c r="G911" s="14"/>
      <c r="H911" s="14"/>
      <c r="I911" s="15"/>
    </row>
    <row r="912" ht="13.2" customHeight="1" spans="1:9" x14ac:dyDescent="0.25">
      <c r="A912" s="28"/>
      <c r="B912" s="6"/>
      <c r="C912" s="7"/>
      <c r="D912" s="7"/>
      <c r="E912" s="7"/>
      <c r="F912" s="7"/>
      <c r="G912" s="7"/>
      <c r="H912" s="7"/>
      <c r="I912" s="8"/>
    </row>
    <row r="913" ht="13.2" customHeight="1" spans="1:9" x14ac:dyDescent="0.25">
      <c r="A913" s="29"/>
      <c r="B913" s="10"/>
      <c r="C913" s="14"/>
      <c r="D913" s="11"/>
      <c r="E913" s="11"/>
      <c r="F913" s="11"/>
      <c r="G913" s="11"/>
      <c r="H913" s="11"/>
      <c r="I913" s="12"/>
    </row>
    <row r="914" ht="13.2" customHeight="1" spans="1:9" x14ac:dyDescent="0.25">
      <c r="A914" s="29"/>
      <c r="B914" s="13"/>
      <c r="C914" s="14"/>
      <c r="D914" s="14"/>
      <c r="E914" s="14"/>
      <c r="F914" s="14"/>
      <c r="G914" s="14"/>
      <c r="H914" s="14"/>
      <c r="I914" s="15"/>
    </row>
    <row r="915" ht="13.2" customHeight="1" spans="1:9" x14ac:dyDescent="0.25">
      <c r="A915" s="29"/>
      <c r="B915" s="13"/>
      <c r="C915" s="14"/>
      <c r="D915" s="14"/>
      <c r="E915" s="14"/>
      <c r="F915" s="14"/>
      <c r="G915" s="14"/>
      <c r="H915" s="14"/>
      <c r="I915" s="15"/>
    </row>
    <row r="916" ht="13.2" customHeight="1" spans="1:9" x14ac:dyDescent="0.25">
      <c r="A916" s="29"/>
      <c r="B916" s="13"/>
      <c r="C916" s="14"/>
      <c r="D916" s="14"/>
      <c r="E916" s="14"/>
      <c r="F916" s="14"/>
      <c r="G916" s="14"/>
      <c r="H916" s="14"/>
      <c r="I916" s="15"/>
    </row>
    <row r="917" ht="13.2" customHeight="1" spans="1:9" x14ac:dyDescent="0.25">
      <c r="A917" s="29"/>
      <c r="B917" s="13"/>
      <c r="C917" s="14"/>
      <c r="D917" s="14"/>
      <c r="E917" s="14"/>
      <c r="F917" s="14"/>
      <c r="G917" s="14"/>
      <c r="H917" s="14"/>
      <c r="I917" s="15"/>
    </row>
    <row r="918" ht="13.2" customHeight="1" spans="1:9" x14ac:dyDescent="0.25">
      <c r="A918" s="29"/>
      <c r="B918" s="13"/>
      <c r="C918" s="14"/>
      <c r="D918" s="14"/>
      <c r="E918" s="14"/>
      <c r="F918" s="14"/>
      <c r="G918" s="14"/>
      <c r="H918" s="14"/>
      <c r="I918" s="15"/>
    </row>
    <row r="919" ht="13.2" customHeight="1" spans="1:9" x14ac:dyDescent="0.25">
      <c r="A919" s="29"/>
      <c r="B919" s="13"/>
      <c r="C919" s="14"/>
      <c r="D919" s="14"/>
      <c r="E919" s="14"/>
      <c r="F919" s="14"/>
      <c r="G919" s="14"/>
      <c r="H919" s="14"/>
      <c r="I919" s="15"/>
    </row>
    <row r="920" ht="13.2" customHeight="1" spans="1:9" x14ac:dyDescent="0.25">
      <c r="A920" s="30"/>
      <c r="B920" s="17"/>
      <c r="C920" s="45"/>
      <c r="D920" s="14"/>
      <c r="E920" s="14"/>
      <c r="F920" s="14"/>
      <c r="G920" s="14"/>
      <c r="H920" s="14"/>
      <c r="I920" s="15"/>
    </row>
    <row r="921" ht="13.2" customHeight="1" spans="1:9" x14ac:dyDescent="0.25">
      <c r="A921" s="28"/>
      <c r="B921" s="6"/>
      <c r="C921" s="7"/>
      <c r="D921" s="7"/>
      <c r="E921" s="7"/>
      <c r="F921" s="7"/>
      <c r="G921" s="7"/>
      <c r="H921" s="7"/>
      <c r="I921" s="8"/>
    </row>
    <row r="922" ht="13.2" customHeight="1" spans="1:9" x14ac:dyDescent="0.25">
      <c r="A922" s="29"/>
      <c r="B922" s="10"/>
      <c r="C922" s="14"/>
      <c r="D922" s="11"/>
      <c r="E922" s="11"/>
      <c r="F922" s="11"/>
      <c r="G922" s="11"/>
      <c r="H922" s="11"/>
      <c r="I922" s="12"/>
    </row>
    <row r="923" ht="13.2" customHeight="1" spans="1:9" x14ac:dyDescent="0.25">
      <c r="A923" s="29"/>
      <c r="B923" s="13"/>
      <c r="C923" s="14"/>
      <c r="D923" s="14"/>
      <c r="E923" s="14"/>
      <c r="F923" s="14"/>
      <c r="G923" s="14"/>
      <c r="H923" s="14"/>
      <c r="I923" s="15"/>
    </row>
    <row r="924" ht="13.2" customHeight="1" spans="1:9" x14ac:dyDescent="0.25">
      <c r="A924" s="29"/>
      <c r="B924" s="13"/>
      <c r="C924" s="14"/>
      <c r="D924" s="14"/>
      <c r="E924" s="14"/>
      <c r="F924" s="14"/>
      <c r="G924" s="14"/>
      <c r="H924" s="14"/>
      <c r="I924" s="15"/>
    </row>
    <row r="925" ht="13.2" customHeight="1" spans="1:9" x14ac:dyDescent="0.25">
      <c r="A925" s="29"/>
      <c r="B925" s="13"/>
      <c r="C925" s="14"/>
      <c r="D925" s="14"/>
      <c r="E925" s="14"/>
      <c r="F925" s="14"/>
      <c r="G925" s="14"/>
      <c r="H925" s="14"/>
      <c r="I925" s="15"/>
    </row>
    <row r="926" ht="13.2" customHeight="1" spans="1:9" x14ac:dyDescent="0.25">
      <c r="A926" s="29"/>
      <c r="B926" s="13"/>
      <c r="C926" s="14"/>
      <c r="D926" s="14"/>
      <c r="E926" s="14"/>
      <c r="F926" s="14"/>
      <c r="G926" s="14"/>
      <c r="H926" s="14"/>
      <c r="I926" s="15"/>
    </row>
    <row r="927" ht="13.2" customHeight="1" spans="1:9" x14ac:dyDescent="0.25">
      <c r="A927" s="29"/>
      <c r="B927" s="13"/>
      <c r="C927" s="14"/>
      <c r="D927" s="14"/>
      <c r="E927" s="14"/>
      <c r="F927" s="14"/>
      <c r="G927" s="14"/>
      <c r="H927" s="14"/>
      <c r="I927" s="15"/>
    </row>
    <row r="928" ht="13.2" customHeight="1" spans="1:9" x14ac:dyDescent="0.25">
      <c r="A928" s="29"/>
      <c r="B928" s="13"/>
      <c r="C928" s="14"/>
      <c r="D928" s="14"/>
      <c r="E928" s="14"/>
      <c r="F928" s="14"/>
      <c r="G928" s="14"/>
      <c r="H928" s="14"/>
      <c r="I928" s="15"/>
    </row>
    <row r="929" ht="13.2" customHeight="1" spans="1:9" x14ac:dyDescent="0.25">
      <c r="A929" s="30"/>
      <c r="B929" s="17"/>
      <c r="C929" s="45"/>
      <c r="D929" s="14"/>
      <c r="E929" s="14"/>
      <c r="F929" s="14"/>
      <c r="G929" s="14"/>
      <c r="H929" s="14"/>
      <c r="I929" s="15"/>
    </row>
    <row r="930" ht="13.2" customHeight="1" spans="1:9" x14ac:dyDescent="0.25">
      <c r="A930" s="28"/>
      <c r="B930" s="6"/>
      <c r="C930" s="7"/>
      <c r="D930" s="7"/>
      <c r="E930" s="7"/>
      <c r="F930" s="7"/>
      <c r="G930" s="7"/>
      <c r="H930" s="7"/>
      <c r="I930" s="8"/>
    </row>
    <row r="931" ht="13.2" customHeight="1" spans="1:9" x14ac:dyDescent="0.25">
      <c r="A931" s="29"/>
      <c r="B931" s="10"/>
      <c r="C931" s="14"/>
      <c r="D931" s="11"/>
      <c r="E931" s="11"/>
      <c r="F931" s="11"/>
      <c r="G931" s="11"/>
      <c r="H931" s="11"/>
      <c r="I931" s="12"/>
    </row>
    <row r="932" ht="13.2" customHeight="1" spans="1:9" x14ac:dyDescent="0.25">
      <c r="A932" s="29"/>
      <c r="B932" s="13"/>
      <c r="C932" s="14"/>
      <c r="D932" s="14"/>
      <c r="E932" s="14"/>
      <c r="F932" s="14"/>
      <c r="G932" s="14"/>
      <c r="H932" s="14"/>
      <c r="I932" s="15"/>
    </row>
    <row r="933" ht="13.2" customHeight="1" spans="1:9" x14ac:dyDescent="0.25">
      <c r="A933" s="29"/>
      <c r="B933" s="13"/>
      <c r="C933" s="14"/>
      <c r="D933" s="14"/>
      <c r="E933" s="14"/>
      <c r="F933" s="14"/>
      <c r="G933" s="14"/>
      <c r="H933" s="14"/>
      <c r="I933" s="15"/>
    </row>
    <row r="934" ht="13.2" customHeight="1" spans="1:9" x14ac:dyDescent="0.25">
      <c r="A934" s="29"/>
      <c r="B934" s="13"/>
      <c r="C934" s="14"/>
      <c r="D934" s="14"/>
      <c r="E934" s="14"/>
      <c r="F934" s="14"/>
      <c r="G934" s="14"/>
      <c r="H934" s="14"/>
      <c r="I934" s="15"/>
    </row>
    <row r="935" ht="13.2" customHeight="1" spans="1:9" x14ac:dyDescent="0.25">
      <c r="A935" s="29"/>
      <c r="B935" s="13"/>
      <c r="C935" s="14"/>
      <c r="D935" s="14"/>
      <c r="E935" s="14"/>
      <c r="F935" s="14"/>
      <c r="G935" s="14"/>
      <c r="H935" s="14"/>
      <c r="I935" s="15"/>
    </row>
    <row r="936" ht="13.2" customHeight="1" spans="1:9" x14ac:dyDescent="0.25">
      <c r="A936" s="29"/>
      <c r="B936" s="13"/>
      <c r="C936" s="14"/>
      <c r="D936" s="14"/>
      <c r="E936" s="14"/>
      <c r="F936" s="14"/>
      <c r="G936" s="14"/>
      <c r="H936" s="14"/>
      <c r="I936" s="15"/>
    </row>
    <row r="937" ht="13.2" customHeight="1" spans="1:9" x14ac:dyDescent="0.25">
      <c r="A937" s="29"/>
      <c r="B937" s="13"/>
      <c r="C937" s="14"/>
      <c r="D937" s="14"/>
      <c r="E937" s="14"/>
      <c r="F937" s="14"/>
      <c r="G937" s="14"/>
      <c r="H937" s="14"/>
      <c r="I937" s="15"/>
    </row>
    <row r="938" ht="13.2" customHeight="1" spans="1:9" x14ac:dyDescent="0.25">
      <c r="A938" s="30"/>
      <c r="B938" s="17"/>
      <c r="C938" s="45"/>
      <c r="D938" s="14"/>
      <c r="E938" s="14"/>
      <c r="F938" s="14"/>
      <c r="G938" s="14"/>
      <c r="H938" s="14"/>
      <c r="I938" s="15"/>
    </row>
    <row r="939" ht="13.2" customHeight="1" spans="1:9" x14ac:dyDescent="0.25">
      <c r="A939" s="28"/>
      <c r="B939" s="6"/>
      <c r="C939" s="7"/>
      <c r="D939" s="7"/>
      <c r="E939" s="7"/>
      <c r="F939" s="7"/>
      <c r="G939" s="7"/>
      <c r="H939" s="7"/>
      <c r="I939" s="8"/>
    </row>
    <row r="940" ht="13.2" customHeight="1" spans="1:9" x14ac:dyDescent="0.25">
      <c r="A940" s="29"/>
      <c r="B940" s="10"/>
      <c r="C940" s="14"/>
      <c r="D940" s="11"/>
      <c r="E940" s="11"/>
      <c r="F940" s="11"/>
      <c r="G940" s="11"/>
      <c r="H940" s="11"/>
      <c r="I940" s="12"/>
    </row>
    <row r="941" ht="13.2" customHeight="1" spans="1:9" x14ac:dyDescent="0.25">
      <c r="A941" s="29"/>
      <c r="B941" s="13"/>
      <c r="C941" s="14"/>
      <c r="D941" s="14"/>
      <c r="E941" s="14"/>
      <c r="F941" s="14"/>
      <c r="G941" s="14"/>
      <c r="H941" s="14"/>
      <c r="I941" s="15"/>
    </row>
    <row r="942" ht="13.2" customHeight="1" spans="1:9" x14ac:dyDescent="0.25">
      <c r="A942" s="29"/>
      <c r="B942" s="13"/>
      <c r="C942" s="14"/>
      <c r="D942" s="14"/>
      <c r="E942" s="14"/>
      <c r="F942" s="14"/>
      <c r="G942" s="14"/>
      <c r="H942" s="14"/>
      <c r="I942" s="15"/>
    </row>
    <row r="943" ht="13.2" customHeight="1" spans="1:9" x14ac:dyDescent="0.25">
      <c r="A943" s="29"/>
      <c r="B943" s="13"/>
      <c r="C943" s="14"/>
      <c r="D943" s="14"/>
      <c r="E943" s="14"/>
      <c r="F943" s="14"/>
      <c r="G943" s="14"/>
      <c r="H943" s="14"/>
      <c r="I943" s="15"/>
    </row>
    <row r="944" ht="13.2" customHeight="1" spans="1:9" x14ac:dyDescent="0.25">
      <c r="A944" s="29"/>
      <c r="B944" s="13"/>
      <c r="C944" s="14"/>
      <c r="D944" s="14"/>
      <c r="E944" s="14"/>
      <c r="F944" s="14"/>
      <c r="G944" s="14"/>
      <c r="H944" s="14"/>
      <c r="I944" s="15"/>
    </row>
    <row r="945" ht="13.2" customHeight="1" spans="1:9" x14ac:dyDescent="0.25">
      <c r="A945" s="29"/>
      <c r="B945" s="13"/>
      <c r="C945" s="14"/>
      <c r="D945" s="14"/>
      <c r="E945" s="14"/>
      <c r="F945" s="14"/>
      <c r="G945" s="14"/>
      <c r="H945" s="14"/>
      <c r="I945" s="15"/>
    </row>
    <row r="946" ht="13.2" customHeight="1" spans="1:9" x14ac:dyDescent="0.25">
      <c r="A946" s="29"/>
      <c r="B946" s="13"/>
      <c r="C946" s="14"/>
      <c r="D946" s="14"/>
      <c r="E946" s="14"/>
      <c r="F946" s="14"/>
      <c r="G946" s="14"/>
      <c r="H946" s="14"/>
      <c r="I946" s="15"/>
    </row>
    <row r="947" ht="13.2" customHeight="1" spans="1:9" x14ac:dyDescent="0.25">
      <c r="A947" s="30"/>
      <c r="B947" s="17"/>
      <c r="C947" s="45"/>
      <c r="D947" s="14"/>
      <c r="E947" s="14"/>
      <c r="F947" s="14"/>
      <c r="G947" s="14"/>
      <c r="H947" s="14"/>
      <c r="I947" s="15"/>
    </row>
    <row r="948" ht="13.2" customHeight="1" spans="1:9" x14ac:dyDescent="0.25">
      <c r="A948" s="28"/>
      <c r="B948" s="6"/>
      <c r="C948" s="7"/>
      <c r="D948" s="7"/>
      <c r="E948" s="7"/>
      <c r="F948" s="7"/>
      <c r="G948" s="7"/>
      <c r="H948" s="7"/>
      <c r="I948" s="8"/>
    </row>
    <row r="949" ht="13.2" customHeight="1" spans="1:9" x14ac:dyDescent="0.25">
      <c r="A949" s="29"/>
      <c r="B949" s="10"/>
      <c r="C949" s="14"/>
      <c r="D949" s="11"/>
      <c r="E949" s="11"/>
      <c r="F949" s="11"/>
      <c r="G949" s="11"/>
      <c r="H949" s="11"/>
      <c r="I949" s="12"/>
    </row>
    <row r="950" ht="13.2" customHeight="1" spans="1:9" x14ac:dyDescent="0.25">
      <c r="A950" s="29"/>
      <c r="B950" s="13"/>
      <c r="C950" s="14"/>
      <c r="D950" s="14"/>
      <c r="E950" s="14"/>
      <c r="F950" s="14"/>
      <c r="G950" s="14"/>
      <c r="H950" s="14"/>
      <c r="I950" s="15"/>
    </row>
    <row r="951" ht="13.2" customHeight="1" spans="1:9" x14ac:dyDescent="0.25">
      <c r="A951" s="29"/>
      <c r="B951" s="13"/>
      <c r="C951" s="14"/>
      <c r="D951" s="14"/>
      <c r="E951" s="14"/>
      <c r="F951" s="14"/>
      <c r="G951" s="14"/>
      <c r="H951" s="14"/>
      <c r="I951" s="15"/>
    </row>
    <row r="952" ht="13.2" customHeight="1" spans="1:9" x14ac:dyDescent="0.25">
      <c r="A952" s="29"/>
      <c r="B952" s="13"/>
      <c r="C952" s="14"/>
      <c r="D952" s="14"/>
      <c r="E952" s="14"/>
      <c r="F952" s="14"/>
      <c r="G952" s="14"/>
      <c r="H952" s="14"/>
      <c r="I952" s="15"/>
    </row>
    <row r="953" ht="13.2" customHeight="1" spans="1:9" x14ac:dyDescent="0.25">
      <c r="A953" s="29"/>
      <c r="B953" s="13"/>
      <c r="C953" s="14"/>
      <c r="D953" s="14"/>
      <c r="E953" s="14"/>
      <c r="F953" s="14"/>
      <c r="G953" s="14"/>
      <c r="H953" s="14"/>
      <c r="I953" s="15"/>
    </row>
    <row r="954" ht="13.2" customHeight="1" spans="1:9" x14ac:dyDescent="0.25">
      <c r="A954" s="29"/>
      <c r="B954" s="13"/>
      <c r="C954" s="14"/>
      <c r="D954" s="14"/>
      <c r="E954" s="14"/>
      <c r="F954" s="14"/>
      <c r="G954" s="14"/>
      <c r="H954" s="14"/>
      <c r="I954" s="15"/>
    </row>
    <row r="955" ht="13.2" customHeight="1" spans="1:9" x14ac:dyDescent="0.25">
      <c r="A955" s="29"/>
      <c r="B955" s="13"/>
      <c r="C955" s="14"/>
      <c r="D955" s="14"/>
      <c r="E955" s="14"/>
      <c r="F955" s="14"/>
      <c r="G955" s="14"/>
      <c r="H955" s="14"/>
      <c r="I955" s="15"/>
    </row>
    <row r="956" ht="13.2" customHeight="1" spans="1:9" x14ac:dyDescent="0.25">
      <c r="A956" s="30"/>
      <c r="B956" s="17"/>
      <c r="C956" s="45"/>
      <c r="D956" s="14"/>
      <c r="E956" s="14"/>
      <c r="F956" s="14"/>
      <c r="G956" s="14"/>
      <c r="H956" s="14"/>
      <c r="I956" s="15"/>
    </row>
    <row r="957" ht="13.2" customHeight="1" spans="1:9" x14ac:dyDescent="0.25">
      <c r="A957" s="28"/>
      <c r="B957" s="6"/>
      <c r="C957" s="7"/>
      <c r="D957" s="7"/>
      <c r="E957" s="7"/>
      <c r="F957" s="7"/>
      <c r="G957" s="7"/>
      <c r="H957" s="7"/>
      <c r="I957" s="8"/>
    </row>
    <row r="958" ht="13.2" customHeight="1" spans="1:9" x14ac:dyDescent="0.25">
      <c r="A958" s="29"/>
      <c r="B958" s="10"/>
      <c r="C958" s="14"/>
      <c r="D958" s="11"/>
      <c r="E958" s="11"/>
      <c r="F958" s="11"/>
      <c r="G958" s="11"/>
      <c r="H958" s="11"/>
      <c r="I958" s="12"/>
    </row>
    <row r="959" ht="13.2" customHeight="1" spans="1:9" x14ac:dyDescent="0.25">
      <c r="A959" s="29"/>
      <c r="B959" s="13"/>
      <c r="C959" s="14"/>
      <c r="D959" s="14"/>
      <c r="E959" s="14"/>
      <c r="F959" s="14"/>
      <c r="G959" s="14"/>
      <c r="H959" s="14"/>
      <c r="I959" s="15"/>
    </row>
    <row r="960" ht="13.2" customHeight="1" spans="1:9" x14ac:dyDescent="0.25">
      <c r="A960" s="29"/>
      <c r="B960" s="13"/>
      <c r="C960" s="14"/>
      <c r="D960" s="14"/>
      <c r="E960" s="14"/>
      <c r="F960" s="14"/>
      <c r="G960" s="14"/>
      <c r="H960" s="14"/>
      <c r="I960" s="15"/>
    </row>
    <row r="961" ht="13.2" customHeight="1" spans="1:9" x14ac:dyDescent="0.25">
      <c r="A961" s="29"/>
      <c r="B961" s="13"/>
      <c r="C961" s="14"/>
      <c r="D961" s="14"/>
      <c r="E961" s="14"/>
      <c r="F961" s="14"/>
      <c r="G961" s="14"/>
      <c r="H961" s="14"/>
      <c r="I961" s="15"/>
    </row>
    <row r="962" ht="13.2" customHeight="1" spans="1:9" x14ac:dyDescent="0.25">
      <c r="A962" s="29"/>
      <c r="B962" s="13"/>
      <c r="C962" s="14"/>
      <c r="D962" s="14"/>
      <c r="E962" s="14"/>
      <c r="F962" s="14"/>
      <c r="G962" s="14"/>
      <c r="H962" s="14"/>
      <c r="I962" s="15"/>
    </row>
    <row r="963" ht="13.2" customHeight="1" spans="1:9" x14ac:dyDescent="0.25">
      <c r="A963" s="29"/>
      <c r="B963" s="13"/>
      <c r="C963" s="14"/>
      <c r="D963" s="14"/>
      <c r="E963" s="14"/>
      <c r="F963" s="14"/>
      <c r="G963" s="14"/>
      <c r="H963" s="14"/>
      <c r="I963" s="15"/>
    </row>
    <row r="964" ht="13.2" customHeight="1" spans="1:9" x14ac:dyDescent="0.25">
      <c r="A964" s="29"/>
      <c r="B964" s="13"/>
      <c r="C964" s="14"/>
      <c r="D964" s="14"/>
      <c r="E964" s="14"/>
      <c r="F964" s="14"/>
      <c r="G964" s="14"/>
      <c r="H964" s="14"/>
      <c r="I964" s="15"/>
    </row>
    <row r="965" ht="13.2" customHeight="1" spans="1:9" x14ac:dyDescent="0.25">
      <c r="A965" s="30"/>
      <c r="B965" s="17"/>
      <c r="C965" s="45"/>
      <c r="D965" s="14"/>
      <c r="E965" s="14"/>
      <c r="F965" s="14"/>
      <c r="G965" s="14"/>
      <c r="H965" s="14"/>
      <c r="I965" s="15"/>
    </row>
    <row r="966" ht="13.2" customHeight="1" spans="1:9" x14ac:dyDescent="0.25">
      <c r="A966" s="28"/>
      <c r="B966" s="6"/>
      <c r="C966" s="7"/>
      <c r="D966" s="7"/>
      <c r="E966" s="7"/>
      <c r="F966" s="7"/>
      <c r="G966" s="7"/>
      <c r="H966" s="7"/>
      <c r="I966" s="8"/>
    </row>
    <row r="967" ht="13.2" customHeight="1" spans="1:9" x14ac:dyDescent="0.25">
      <c r="A967" s="29"/>
      <c r="B967" s="10"/>
      <c r="C967" s="14"/>
      <c r="D967" s="11"/>
      <c r="E967" s="11"/>
      <c r="F967" s="11"/>
      <c r="G967" s="11"/>
      <c r="H967" s="11"/>
      <c r="I967" s="12"/>
    </row>
    <row r="968" ht="13.2" customHeight="1" spans="1:9" x14ac:dyDescent="0.25">
      <c r="A968" s="29"/>
      <c r="B968" s="13"/>
      <c r="C968" s="14"/>
      <c r="D968" s="14"/>
      <c r="E968" s="14"/>
      <c r="F968" s="14"/>
      <c r="G968" s="14"/>
      <c r="H968" s="14"/>
      <c r="I968" s="15"/>
    </row>
    <row r="969" ht="13.2" customHeight="1" spans="1:9" x14ac:dyDescent="0.25">
      <c r="A969" s="29"/>
      <c r="B969" s="13"/>
      <c r="C969" s="14"/>
      <c r="D969" s="14"/>
      <c r="E969" s="14"/>
      <c r="F969" s="14"/>
      <c r="G969" s="14"/>
      <c r="H969" s="14"/>
      <c r="I969" s="15"/>
    </row>
    <row r="970" ht="13.2" customHeight="1" spans="1:9" x14ac:dyDescent="0.25">
      <c r="A970" s="29"/>
      <c r="B970" s="13"/>
      <c r="C970" s="14"/>
      <c r="D970" s="14"/>
      <c r="E970" s="14"/>
      <c r="F970" s="14"/>
      <c r="G970" s="14"/>
      <c r="H970" s="14"/>
      <c r="I970" s="15"/>
    </row>
    <row r="971" ht="13.2" customHeight="1" spans="1:9" x14ac:dyDescent="0.25">
      <c r="A971" s="29"/>
      <c r="B971" s="13"/>
      <c r="C971" s="14"/>
      <c r="D971" s="14"/>
      <c r="E971" s="14"/>
      <c r="F971" s="14"/>
      <c r="G971" s="14"/>
      <c r="H971" s="14"/>
      <c r="I971" s="15"/>
    </row>
    <row r="972" ht="13.2" customHeight="1" spans="1:9" x14ac:dyDescent="0.25">
      <c r="A972" s="29"/>
      <c r="B972" s="13"/>
      <c r="C972" s="14"/>
      <c r="D972" s="14"/>
      <c r="E972" s="14"/>
      <c r="F972" s="14"/>
      <c r="G972" s="14"/>
      <c r="H972" s="14"/>
      <c r="I972" s="15"/>
    </row>
    <row r="973" ht="13.2" customHeight="1" spans="1:9" x14ac:dyDescent="0.25">
      <c r="A973" s="29"/>
      <c r="B973" s="13"/>
      <c r="C973" s="14"/>
      <c r="D973" s="14"/>
      <c r="E973" s="14"/>
      <c r="F973" s="14"/>
      <c r="G973" s="14"/>
      <c r="H973" s="14"/>
      <c r="I973" s="15"/>
    </row>
    <row r="974" ht="13.2" customHeight="1" spans="1:9" x14ac:dyDescent="0.25">
      <c r="A974" s="30"/>
      <c r="B974" s="17"/>
      <c r="C974" s="45"/>
      <c r="D974" s="14"/>
      <c r="E974" s="14"/>
      <c r="F974" s="14"/>
      <c r="G974" s="14"/>
      <c r="H974" s="14"/>
      <c r="I974" s="15"/>
    </row>
    <row r="975" ht="13.2" customHeight="1" spans="1:9" x14ac:dyDescent="0.25">
      <c r="A975" s="28"/>
      <c r="B975" s="6"/>
      <c r="C975" s="7"/>
      <c r="D975" s="7"/>
      <c r="E975" s="7"/>
      <c r="F975" s="7"/>
      <c r="G975" s="7"/>
      <c r="H975" s="7"/>
      <c r="I975" s="8"/>
    </row>
    <row r="976" ht="13.2" customHeight="1" spans="1:9" x14ac:dyDescent="0.25">
      <c r="A976" s="29"/>
      <c r="B976" s="10"/>
      <c r="C976" s="14"/>
      <c r="D976" s="11"/>
      <c r="E976" s="11"/>
      <c r="F976" s="11"/>
      <c r="G976" s="11"/>
      <c r="H976" s="11"/>
      <c r="I976" s="12"/>
    </row>
    <row r="977" ht="13.2" customHeight="1" spans="1:9" x14ac:dyDescent="0.25">
      <c r="A977" s="29"/>
      <c r="B977" s="13"/>
      <c r="C977" s="14"/>
      <c r="D977" s="14"/>
      <c r="E977" s="14"/>
      <c r="F977" s="14"/>
      <c r="G977" s="14"/>
      <c r="H977" s="14"/>
      <c r="I977" s="15"/>
    </row>
    <row r="978" ht="13.2" customHeight="1" spans="1:9" x14ac:dyDescent="0.25">
      <c r="A978" s="29"/>
      <c r="B978" s="13"/>
      <c r="C978" s="14"/>
      <c r="D978" s="14"/>
      <c r="E978" s="14"/>
      <c r="F978" s="14"/>
      <c r="G978" s="14"/>
      <c r="H978" s="14"/>
      <c r="I978" s="15"/>
    </row>
    <row r="979" ht="13.2" customHeight="1" spans="1:9" x14ac:dyDescent="0.25">
      <c r="A979" s="29"/>
      <c r="B979" s="13"/>
      <c r="C979" s="14"/>
      <c r="D979" s="14"/>
      <c r="E979" s="14"/>
      <c r="F979" s="14"/>
      <c r="G979" s="14"/>
      <c r="H979" s="14"/>
      <c r="I979" s="15"/>
    </row>
    <row r="980" ht="13.2" customHeight="1" spans="1:9" x14ac:dyDescent="0.25">
      <c r="A980" s="29"/>
      <c r="B980" s="13"/>
      <c r="C980" s="14"/>
      <c r="D980" s="14"/>
      <c r="E980" s="14"/>
      <c r="F980" s="14"/>
      <c r="G980" s="14"/>
      <c r="H980" s="14"/>
      <c r="I980" s="15"/>
    </row>
    <row r="981" ht="13.2" customHeight="1" spans="1:9" x14ac:dyDescent="0.25">
      <c r="A981" s="29"/>
      <c r="B981" s="13"/>
      <c r="C981" s="14"/>
      <c r="D981" s="14"/>
      <c r="E981" s="14"/>
      <c r="F981" s="14"/>
      <c r="G981" s="14"/>
      <c r="H981" s="14"/>
      <c r="I981" s="15"/>
    </row>
    <row r="982" ht="13.2" customHeight="1" spans="1:9" x14ac:dyDescent="0.25">
      <c r="A982" s="29"/>
      <c r="B982" s="13"/>
      <c r="C982" s="14"/>
      <c r="D982" s="14"/>
      <c r="E982" s="14"/>
      <c r="F982" s="14"/>
      <c r="G982" s="14"/>
      <c r="H982" s="14"/>
      <c r="I982" s="15"/>
    </row>
    <row r="983" ht="13.2" customHeight="1" spans="1:9" x14ac:dyDescent="0.25">
      <c r="A983" s="30"/>
      <c r="B983" s="17"/>
      <c r="C983" s="45"/>
      <c r="D983" s="14"/>
      <c r="E983" s="14"/>
      <c r="F983" s="14"/>
      <c r="G983" s="14"/>
      <c r="H983" s="14"/>
      <c r="I983" s="15"/>
    </row>
    <row r="984" ht="13.2" customHeight="1" spans="1:9" x14ac:dyDescent="0.25">
      <c r="A984" s="28"/>
      <c r="B984" s="6"/>
      <c r="C984" s="7"/>
      <c r="D984" s="7"/>
      <c r="E984" s="7"/>
      <c r="F984" s="7"/>
      <c r="G984" s="7"/>
      <c r="H984" s="7"/>
      <c r="I984" s="8"/>
    </row>
    <row r="985" ht="13.2" customHeight="1" spans="1:9" x14ac:dyDescent="0.25">
      <c r="A985" s="29"/>
      <c r="B985" s="10"/>
      <c r="C985" s="14"/>
      <c r="D985" s="11"/>
      <c r="E985" s="11"/>
      <c r="F985" s="11"/>
      <c r="G985" s="11"/>
      <c r="H985" s="11"/>
      <c r="I985" s="12"/>
    </row>
    <row r="986" ht="13.2" customHeight="1" spans="1:9" x14ac:dyDescent="0.25">
      <c r="A986" s="29"/>
      <c r="B986" s="13"/>
      <c r="C986" s="14"/>
      <c r="D986" s="14"/>
      <c r="E986" s="14"/>
      <c r="F986" s="14"/>
      <c r="G986" s="14"/>
      <c r="H986" s="14"/>
      <c r="I986" s="15"/>
    </row>
    <row r="987" ht="13.2" customHeight="1" spans="1:9" x14ac:dyDescent="0.25">
      <c r="A987" s="29"/>
      <c r="B987" s="13"/>
      <c r="C987" s="14"/>
      <c r="D987" s="14"/>
      <c r="E987" s="14"/>
      <c r="F987" s="14"/>
      <c r="G987" s="14"/>
      <c r="H987" s="14"/>
      <c r="I987" s="15"/>
    </row>
    <row r="988" ht="13.2" customHeight="1" spans="1:9" x14ac:dyDescent="0.25">
      <c r="A988" s="29"/>
      <c r="B988" s="13"/>
      <c r="C988" s="14"/>
      <c r="D988" s="14"/>
      <c r="E988" s="14"/>
      <c r="F988" s="14"/>
      <c r="G988" s="14"/>
      <c r="H988" s="14"/>
      <c r="I988" s="15"/>
    </row>
    <row r="989" ht="13.2" customHeight="1" spans="1:9" x14ac:dyDescent="0.25">
      <c r="A989" s="29"/>
      <c r="B989" s="13"/>
      <c r="C989" s="14"/>
      <c r="D989" s="14"/>
      <c r="E989" s="14"/>
      <c r="F989" s="14"/>
      <c r="G989" s="14"/>
      <c r="H989" s="14"/>
      <c r="I989" s="15"/>
    </row>
    <row r="990" ht="13.2" customHeight="1" spans="1:9" x14ac:dyDescent="0.25">
      <c r="A990" s="29"/>
      <c r="B990" s="13"/>
      <c r="C990" s="14"/>
      <c r="D990" s="14"/>
      <c r="E990" s="14"/>
      <c r="F990" s="14"/>
      <c r="G990" s="14"/>
      <c r="H990" s="14"/>
      <c r="I990" s="15"/>
    </row>
    <row r="991" ht="13.2" customHeight="1" spans="1:9" x14ac:dyDescent="0.25">
      <c r="A991" s="29"/>
      <c r="B991" s="13"/>
      <c r="C991" s="14"/>
      <c r="D991" s="14"/>
      <c r="E991" s="14"/>
      <c r="F991" s="14"/>
      <c r="G991" s="14"/>
      <c r="H991" s="14"/>
      <c r="I991" s="15"/>
    </row>
    <row r="992" ht="13.2" customHeight="1" spans="1:9" x14ac:dyDescent="0.25">
      <c r="A992" s="30"/>
      <c r="B992" s="17"/>
      <c r="C992" s="45"/>
      <c r="D992" s="14"/>
      <c r="E992" s="14"/>
      <c r="F992" s="14"/>
      <c r="G992" s="14"/>
      <c r="H992" s="14"/>
      <c r="I992" s="15"/>
    </row>
    <row r="993" ht="13.2" customHeight="1" spans="1:9" x14ac:dyDescent="0.25">
      <c r="A993" s="28"/>
      <c r="B993" s="6"/>
      <c r="C993" s="7"/>
      <c r="D993" s="7"/>
      <c r="E993" s="7"/>
      <c r="F993" s="7"/>
      <c r="G993" s="7"/>
      <c r="H993" s="7"/>
      <c r="I993" s="8"/>
    </row>
    <row r="994" ht="13.2" customHeight="1" spans="1:9" x14ac:dyDescent="0.25">
      <c r="A994" s="29"/>
      <c r="B994" s="10"/>
      <c r="C994" s="14"/>
      <c r="D994" s="11"/>
      <c r="E994" s="11"/>
      <c r="F994" s="11"/>
      <c r="G994" s="11"/>
      <c r="H994" s="11"/>
      <c r="I994" s="12"/>
    </row>
    <row r="995" ht="13.2" customHeight="1" spans="1:9" x14ac:dyDescent="0.25">
      <c r="A995" s="29"/>
      <c r="B995" s="13"/>
      <c r="C995" s="14"/>
      <c r="D995" s="14"/>
      <c r="E995" s="14"/>
      <c r="F995" s="14"/>
      <c r="G995" s="14"/>
      <c r="H995" s="14"/>
      <c r="I995" s="15"/>
    </row>
    <row r="996" ht="13.2" customHeight="1" spans="1:9" x14ac:dyDescent="0.25">
      <c r="A996" s="29"/>
      <c r="B996" s="13"/>
      <c r="C996" s="14"/>
      <c r="D996" s="14"/>
      <c r="E996" s="14"/>
      <c r="F996" s="14"/>
      <c r="G996" s="14"/>
      <c r="H996" s="14"/>
      <c r="I996" s="15"/>
    </row>
    <row r="997" ht="13.2" customHeight="1" spans="1:9" x14ac:dyDescent="0.25">
      <c r="A997" s="29"/>
      <c r="B997" s="13"/>
      <c r="C997" s="14"/>
      <c r="D997" s="14"/>
      <c r="E997" s="14"/>
      <c r="F997" s="14"/>
      <c r="G997" s="14"/>
      <c r="H997" s="14"/>
      <c r="I997" s="15"/>
    </row>
    <row r="998" ht="13.2" customHeight="1" spans="1:9" x14ac:dyDescent="0.25">
      <c r="A998" s="29"/>
      <c r="B998" s="13"/>
      <c r="C998" s="14"/>
      <c r="D998" s="14"/>
      <c r="E998" s="14"/>
      <c r="F998" s="14"/>
      <c r="G998" s="14"/>
      <c r="H998" s="14"/>
      <c r="I998" s="15"/>
    </row>
    <row r="999" ht="13.2" customHeight="1" spans="1:9" x14ac:dyDescent="0.25">
      <c r="A999" s="29"/>
      <c r="B999" s="13"/>
      <c r="C999" s="14"/>
      <c r="D999" s="14"/>
      <c r="E999" s="14"/>
      <c r="F999" s="14"/>
      <c r="G999" s="14"/>
      <c r="H999" s="14"/>
      <c r="I999" s="15"/>
    </row>
    <row r="1000" ht="13.2" customHeight="1" spans="1:9" x14ac:dyDescent="0.25">
      <c r="A1000" s="29"/>
      <c r="B1000" s="13"/>
      <c r="C1000" s="14"/>
      <c r="D1000" s="14"/>
      <c r="E1000" s="14"/>
      <c r="F1000" s="14"/>
      <c r="G1000" s="14"/>
      <c r="H1000" s="14"/>
      <c r="I1000" s="15"/>
    </row>
    <row r="1001" ht="13.2" customHeight="1" spans="1:9" x14ac:dyDescent="0.25">
      <c r="A1001" s="30"/>
      <c r="B1001" s="17"/>
      <c r="C1001" s="45"/>
      <c r="D1001" s="14"/>
      <c r="E1001" s="14"/>
      <c r="F1001" s="14"/>
      <c r="G1001" s="14"/>
      <c r="H1001" s="14"/>
      <c r="I1001" s="15"/>
    </row>
    <row r="1002" ht="13.2" customHeight="1" spans="1:9" x14ac:dyDescent="0.25">
      <c r="A1002" s="28"/>
      <c r="B1002" s="6"/>
      <c r="C1002" s="7"/>
      <c r="D1002" s="7"/>
      <c r="E1002" s="7"/>
      <c r="F1002" s="7"/>
      <c r="G1002" s="7"/>
      <c r="H1002" s="7"/>
      <c r="I1002" s="8"/>
    </row>
    <row r="1003" ht="13.2" customHeight="1" spans="1:9" x14ac:dyDescent="0.25">
      <c r="A1003" s="29"/>
      <c r="B1003" s="10"/>
      <c r="C1003" s="14"/>
      <c r="D1003" s="11"/>
      <c r="E1003" s="11"/>
      <c r="F1003" s="11"/>
      <c r="G1003" s="11"/>
      <c r="H1003" s="11"/>
      <c r="I1003" s="12"/>
    </row>
    <row r="1004" ht="13.2" customHeight="1" spans="1:9" x14ac:dyDescent="0.25">
      <c r="A1004" s="29"/>
      <c r="B1004" s="13"/>
      <c r="C1004" s="14"/>
      <c r="D1004" s="14"/>
      <c r="E1004" s="14"/>
      <c r="F1004" s="14"/>
      <c r="G1004" s="14"/>
      <c r="H1004" s="14"/>
      <c r="I1004" s="15"/>
    </row>
    <row r="1005" ht="13.2" customHeight="1" spans="1:9" x14ac:dyDescent="0.25">
      <c r="A1005" s="29"/>
      <c r="B1005" s="13"/>
      <c r="C1005" s="14"/>
      <c r="D1005" s="14"/>
      <c r="E1005" s="14"/>
      <c r="F1005" s="14"/>
      <c r="G1005" s="14"/>
      <c r="H1005" s="14"/>
      <c r="I1005" s="15"/>
    </row>
    <row r="1006" ht="13.2" customHeight="1" spans="1:9" x14ac:dyDescent="0.25">
      <c r="A1006" s="29"/>
      <c r="B1006" s="13"/>
      <c r="C1006" s="14"/>
      <c r="D1006" s="14"/>
      <c r="E1006" s="14"/>
      <c r="F1006" s="14"/>
      <c r="G1006" s="14"/>
      <c r="H1006" s="14"/>
      <c r="I1006" s="15"/>
    </row>
    <row r="1007" ht="13.2" customHeight="1" spans="1:9" x14ac:dyDescent="0.25">
      <c r="A1007" s="29"/>
      <c r="B1007" s="13"/>
      <c r="C1007" s="14"/>
      <c r="D1007" s="14"/>
      <c r="E1007" s="14"/>
      <c r="F1007" s="14"/>
      <c r="G1007" s="14"/>
      <c r="H1007" s="14"/>
      <c r="I1007" s="15"/>
    </row>
    <row r="1008" ht="13.2" customHeight="1" spans="1:9" x14ac:dyDescent="0.25">
      <c r="A1008" s="29"/>
      <c r="B1008" s="13"/>
      <c r="C1008" s="14"/>
      <c r="D1008" s="14"/>
      <c r="E1008" s="14"/>
      <c r="F1008" s="14"/>
      <c r="G1008" s="14"/>
      <c r="H1008" s="14"/>
      <c r="I1008" s="15"/>
    </row>
    <row r="1009" ht="13.2" customHeight="1" spans="1:9" x14ac:dyDescent="0.25">
      <c r="A1009" s="29"/>
      <c r="B1009" s="13"/>
      <c r="C1009" s="14"/>
      <c r="D1009" s="14"/>
      <c r="E1009" s="14"/>
      <c r="F1009" s="14"/>
      <c r="G1009" s="14"/>
      <c r="H1009" s="14"/>
      <c r="I1009" s="15"/>
    </row>
    <row r="1010" ht="13.2" customHeight="1" spans="1:9" x14ac:dyDescent="0.25">
      <c r="A1010" s="30"/>
      <c r="B1010" s="17"/>
      <c r="C1010" s="45"/>
      <c r="D1010" s="14"/>
      <c r="E1010" s="14"/>
      <c r="F1010" s="14"/>
      <c r="G1010" s="14"/>
      <c r="H1010" s="14"/>
      <c r="I1010" s="15"/>
    </row>
    <row r="1011" ht="13.2" customHeight="1" spans="1:9" x14ac:dyDescent="0.25">
      <c r="A1011" s="28"/>
      <c r="B1011" s="6"/>
      <c r="C1011" s="7"/>
      <c r="D1011" s="7"/>
      <c r="E1011" s="7"/>
      <c r="F1011" s="7"/>
      <c r="G1011" s="7"/>
      <c r="H1011" s="7"/>
      <c r="I1011" s="8"/>
    </row>
    <row r="1012" ht="13.2" customHeight="1" spans="1:9" x14ac:dyDescent="0.25">
      <c r="A1012" s="29"/>
      <c r="B1012" s="10"/>
      <c r="C1012" s="14"/>
      <c r="D1012" s="11"/>
      <c r="E1012" s="11"/>
      <c r="F1012" s="11"/>
      <c r="G1012" s="11"/>
      <c r="H1012" s="11"/>
      <c r="I1012" s="12"/>
    </row>
    <row r="1013" ht="13.2" customHeight="1" spans="1:9" x14ac:dyDescent="0.25">
      <c r="A1013" s="29"/>
      <c r="B1013" s="13"/>
      <c r="C1013" s="14"/>
      <c r="D1013" s="14"/>
      <c r="E1013" s="14"/>
      <c r="F1013" s="14"/>
      <c r="G1013" s="14"/>
      <c r="H1013" s="14"/>
      <c r="I1013" s="15"/>
    </row>
    <row r="1014" ht="13.2" customHeight="1" spans="1:9" x14ac:dyDescent="0.25">
      <c r="A1014" s="29"/>
      <c r="B1014" s="13"/>
      <c r="C1014" s="14"/>
      <c r="D1014" s="14"/>
      <c r="E1014" s="14"/>
      <c r="F1014" s="14"/>
      <c r="G1014" s="14"/>
      <c r="H1014" s="14"/>
      <c r="I1014" s="15"/>
    </row>
    <row r="1015" ht="13.2" customHeight="1" spans="1:9" x14ac:dyDescent="0.25">
      <c r="A1015" s="29"/>
      <c r="B1015" s="13"/>
      <c r="C1015" s="14"/>
      <c r="D1015" s="14"/>
      <c r="E1015" s="14"/>
      <c r="F1015" s="14"/>
      <c r="G1015" s="14"/>
      <c r="H1015" s="14"/>
      <c r="I1015" s="15"/>
    </row>
    <row r="1016" ht="13.2" customHeight="1" spans="1:9" x14ac:dyDescent="0.25">
      <c r="A1016" s="29"/>
      <c r="B1016" s="13"/>
      <c r="C1016" s="14"/>
      <c r="D1016" s="14"/>
      <c r="E1016" s="14"/>
      <c r="F1016" s="14"/>
      <c r="G1016" s="14"/>
      <c r="H1016" s="14"/>
      <c r="I1016" s="15"/>
    </row>
    <row r="1017" ht="13.2" customHeight="1" spans="1:9" x14ac:dyDescent="0.25">
      <c r="A1017" s="29"/>
      <c r="B1017" s="13"/>
      <c r="C1017" s="14"/>
      <c r="D1017" s="14"/>
      <c r="E1017" s="14"/>
      <c r="F1017" s="14"/>
      <c r="G1017" s="14"/>
      <c r="H1017" s="14"/>
      <c r="I1017" s="15"/>
    </row>
    <row r="1018" ht="13.2" customHeight="1" spans="1:9" x14ac:dyDescent="0.25">
      <c r="A1018" s="29"/>
      <c r="B1018" s="13"/>
      <c r="C1018" s="14"/>
      <c r="D1018" s="14"/>
      <c r="E1018" s="14"/>
      <c r="F1018" s="14"/>
      <c r="G1018" s="14"/>
      <c r="H1018" s="14"/>
      <c r="I1018" s="15"/>
    </row>
    <row r="1019" ht="13.2" customHeight="1" spans="1:9" x14ac:dyDescent="0.25">
      <c r="A1019" s="30"/>
      <c r="B1019" s="17"/>
      <c r="C1019" s="45"/>
      <c r="D1019" s="14"/>
      <c r="E1019" s="14"/>
      <c r="F1019" s="14"/>
      <c r="G1019" s="14"/>
      <c r="H1019" s="14"/>
      <c r="I1019" s="15"/>
    </row>
    <row r="1020" ht="13.2" customHeight="1" spans="1:9" x14ac:dyDescent="0.25">
      <c r="A1020" s="28"/>
      <c r="B1020" s="6"/>
      <c r="C1020" s="7"/>
      <c r="D1020" s="7"/>
      <c r="E1020" s="7"/>
      <c r="F1020" s="7"/>
      <c r="G1020" s="7"/>
      <c r="H1020" s="7"/>
      <c r="I1020" s="8"/>
    </row>
    <row r="1021" ht="13.2" customHeight="1" spans="1:9" x14ac:dyDescent="0.25">
      <c r="A1021" s="29"/>
      <c r="B1021" s="10"/>
      <c r="C1021" s="14"/>
      <c r="D1021" s="11"/>
      <c r="E1021" s="11"/>
      <c r="F1021" s="11"/>
      <c r="G1021" s="11"/>
      <c r="H1021" s="11"/>
      <c r="I1021" s="12"/>
    </row>
    <row r="1022" ht="13.2" customHeight="1" spans="1:9" x14ac:dyDescent="0.25">
      <c r="A1022" s="29"/>
      <c r="B1022" s="13"/>
      <c r="C1022" s="14"/>
      <c r="D1022" s="14"/>
      <c r="E1022" s="14"/>
      <c r="F1022" s="14"/>
      <c r="G1022" s="14"/>
      <c r="H1022" s="14"/>
      <c r="I1022" s="15"/>
    </row>
    <row r="1023" ht="13.2" customHeight="1" spans="1:9" x14ac:dyDescent="0.25">
      <c r="A1023" s="29"/>
      <c r="B1023" s="13"/>
      <c r="C1023" s="14"/>
      <c r="D1023" s="14"/>
      <c r="E1023" s="14"/>
      <c r="F1023" s="14"/>
      <c r="G1023" s="14"/>
      <c r="H1023" s="14"/>
      <c r="I1023" s="15"/>
    </row>
    <row r="1024" ht="13.2" customHeight="1" spans="1:9" x14ac:dyDescent="0.25">
      <c r="A1024" s="29"/>
      <c r="B1024" s="13"/>
      <c r="C1024" s="14"/>
      <c r="D1024" s="14"/>
      <c r="E1024" s="14"/>
      <c r="F1024" s="14"/>
      <c r="G1024" s="14"/>
      <c r="H1024" s="14"/>
      <c r="I1024" s="15"/>
    </row>
    <row r="1025" ht="13.2" customHeight="1" spans="1:9" x14ac:dyDescent="0.25">
      <c r="A1025" s="29"/>
      <c r="B1025" s="13"/>
      <c r="C1025" s="14"/>
      <c r="D1025" s="14"/>
      <c r="E1025" s="14"/>
      <c r="F1025" s="14"/>
      <c r="G1025" s="14"/>
      <c r="H1025" s="14"/>
      <c r="I1025" s="15"/>
    </row>
    <row r="1026" ht="13.2" customHeight="1" spans="1:9" x14ac:dyDescent="0.25">
      <c r="A1026" s="29"/>
      <c r="B1026" s="13"/>
      <c r="C1026" s="14"/>
      <c r="D1026" s="14"/>
      <c r="E1026" s="14"/>
      <c r="F1026" s="14"/>
      <c r="G1026" s="14"/>
      <c r="H1026" s="14"/>
      <c r="I1026" s="15"/>
    </row>
    <row r="1027" ht="13.2" customHeight="1" spans="1:9" x14ac:dyDescent="0.25">
      <c r="A1027" s="29"/>
      <c r="B1027" s="13"/>
      <c r="C1027" s="14"/>
      <c r="D1027" s="14"/>
      <c r="E1027" s="14"/>
      <c r="F1027" s="14"/>
      <c r="G1027" s="14"/>
      <c r="H1027" s="14"/>
      <c r="I1027" s="15"/>
    </row>
    <row r="1028" ht="13.2" customHeight="1" spans="1:9" x14ac:dyDescent="0.25">
      <c r="A1028" s="30"/>
      <c r="B1028" s="17"/>
      <c r="C1028" s="45"/>
      <c r="D1028" s="14"/>
      <c r="E1028" s="14"/>
      <c r="F1028" s="14"/>
      <c r="G1028" s="14"/>
      <c r="H1028" s="14"/>
      <c r="I1028" s="15"/>
    </row>
    <row r="1029" ht="13.2" customHeight="1" spans="1:9" x14ac:dyDescent="0.25">
      <c r="A1029" s="28"/>
      <c r="B1029" s="6"/>
      <c r="C1029" s="7"/>
      <c r="D1029" s="7"/>
      <c r="E1029" s="7"/>
      <c r="F1029" s="7"/>
      <c r="G1029" s="7"/>
      <c r="H1029" s="7"/>
      <c r="I1029" s="8"/>
    </row>
    <row r="1030" ht="13.2" customHeight="1" spans="1:9" x14ac:dyDescent="0.25">
      <c r="A1030" s="29"/>
      <c r="B1030" s="10"/>
      <c r="C1030" s="14"/>
      <c r="D1030" s="11"/>
      <c r="E1030" s="11"/>
      <c r="F1030" s="11"/>
      <c r="G1030" s="11"/>
      <c r="H1030" s="11"/>
      <c r="I1030" s="12"/>
    </row>
    <row r="1031" ht="13.2" customHeight="1" spans="1:9" x14ac:dyDescent="0.25">
      <c r="A1031" s="29"/>
      <c r="B1031" s="13"/>
      <c r="C1031" s="14"/>
      <c r="D1031" s="14"/>
      <c r="E1031" s="14"/>
      <c r="F1031" s="14"/>
      <c r="G1031" s="14"/>
      <c r="H1031" s="14"/>
      <c r="I1031" s="15"/>
    </row>
    <row r="1032" ht="13.2" customHeight="1" spans="1:9" x14ac:dyDescent="0.25">
      <c r="A1032" s="29"/>
      <c r="B1032" s="13"/>
      <c r="C1032" s="14"/>
      <c r="D1032" s="14"/>
      <c r="E1032" s="14"/>
      <c r="F1032" s="14"/>
      <c r="G1032" s="14"/>
      <c r="H1032" s="14"/>
      <c r="I1032" s="15"/>
    </row>
    <row r="1033" ht="13.2" customHeight="1" spans="1:9" x14ac:dyDescent="0.25">
      <c r="A1033" s="29"/>
      <c r="B1033" s="13"/>
      <c r="C1033" s="14"/>
      <c r="D1033" s="14"/>
      <c r="E1033" s="14"/>
      <c r="F1033" s="14"/>
      <c r="G1033" s="14"/>
      <c r="H1033" s="14"/>
      <c r="I1033" s="15"/>
    </row>
    <row r="1034" ht="13.2" customHeight="1" spans="1:9" x14ac:dyDescent="0.25">
      <c r="A1034" s="29"/>
      <c r="B1034" s="13"/>
      <c r="C1034" s="14"/>
      <c r="D1034" s="14"/>
      <c r="E1034" s="14"/>
      <c r="F1034" s="14"/>
      <c r="G1034" s="14"/>
      <c r="H1034" s="14"/>
      <c r="I1034" s="15"/>
    </row>
    <row r="1035" ht="13.2" customHeight="1" spans="1:9" x14ac:dyDescent="0.25">
      <c r="A1035" s="29"/>
      <c r="B1035" s="13"/>
      <c r="C1035" s="14"/>
      <c r="D1035" s="14"/>
      <c r="E1035" s="14"/>
      <c r="F1035" s="14"/>
      <c r="G1035" s="14"/>
      <c r="H1035" s="14"/>
      <c r="I1035" s="15"/>
    </row>
    <row r="1036" ht="13.2" customHeight="1" spans="1:9" x14ac:dyDescent="0.25">
      <c r="A1036" s="29"/>
      <c r="B1036" s="13"/>
      <c r="C1036" s="14"/>
      <c r="D1036" s="14"/>
      <c r="E1036" s="14"/>
      <c r="F1036" s="14"/>
      <c r="G1036" s="14"/>
      <c r="H1036" s="14"/>
      <c r="I1036" s="15"/>
    </row>
    <row r="1037" ht="13.2" customHeight="1" spans="1:9" x14ac:dyDescent="0.25">
      <c r="A1037" s="30"/>
      <c r="B1037" s="17"/>
      <c r="C1037" s="45"/>
      <c r="D1037" s="14"/>
      <c r="E1037" s="14"/>
      <c r="F1037" s="14"/>
      <c r="G1037" s="14"/>
      <c r="H1037" s="14"/>
      <c r="I1037" s="15"/>
    </row>
    <row r="1038" ht="13.2" customHeight="1" spans="1:9" x14ac:dyDescent="0.25">
      <c r="A1038" s="28"/>
      <c r="B1038" s="6"/>
      <c r="C1038" s="7"/>
      <c r="D1038" s="7"/>
      <c r="E1038" s="7"/>
      <c r="F1038" s="7"/>
      <c r="G1038" s="7"/>
      <c r="H1038" s="7"/>
      <c r="I1038" s="8"/>
    </row>
    <row r="1039" ht="13.2" customHeight="1" spans="1:9" x14ac:dyDescent="0.25">
      <c r="A1039" s="29"/>
      <c r="B1039" s="10"/>
      <c r="C1039" s="14"/>
      <c r="D1039" s="11"/>
      <c r="E1039" s="11"/>
      <c r="F1039" s="11"/>
      <c r="G1039" s="11"/>
      <c r="H1039" s="11"/>
      <c r="I1039" s="12"/>
    </row>
    <row r="1040" ht="13.2" customHeight="1" spans="1:9" x14ac:dyDescent="0.25">
      <c r="A1040" s="29"/>
      <c r="B1040" s="13"/>
      <c r="C1040" s="14"/>
      <c r="D1040" s="14"/>
      <c r="E1040" s="14"/>
      <c r="F1040" s="14"/>
      <c r="G1040" s="14"/>
      <c r="H1040" s="14"/>
      <c r="I1040" s="15"/>
    </row>
    <row r="1041" ht="13.2" customHeight="1" spans="1:9" x14ac:dyDescent="0.25">
      <c r="A1041" s="29"/>
      <c r="B1041" s="13"/>
      <c r="C1041" s="14"/>
      <c r="D1041" s="14"/>
      <c r="E1041" s="14"/>
      <c r="F1041" s="14"/>
      <c r="G1041" s="14"/>
      <c r="H1041" s="14"/>
      <c r="I1041" s="15"/>
    </row>
    <row r="1042" ht="13.2" customHeight="1" spans="1:9" x14ac:dyDescent="0.25">
      <c r="A1042" s="29"/>
      <c r="B1042" s="13"/>
      <c r="C1042" s="14"/>
      <c r="D1042" s="14"/>
      <c r="E1042" s="14"/>
      <c r="F1042" s="14"/>
      <c r="G1042" s="14"/>
      <c r="H1042" s="14"/>
      <c r="I1042" s="15"/>
    </row>
    <row r="1043" ht="13.2" customHeight="1" spans="1:9" x14ac:dyDescent="0.25">
      <c r="A1043" s="29"/>
      <c r="B1043" s="13"/>
      <c r="C1043" s="14"/>
      <c r="D1043" s="14"/>
      <c r="E1043" s="14"/>
      <c r="F1043" s="14"/>
      <c r="G1043" s="14"/>
      <c r="H1043" s="14"/>
      <c r="I1043" s="15"/>
    </row>
    <row r="1044" ht="13.2" customHeight="1" spans="1:9" x14ac:dyDescent="0.25">
      <c r="A1044" s="29"/>
      <c r="B1044" s="13"/>
      <c r="C1044" s="14"/>
      <c r="D1044" s="14"/>
      <c r="E1044" s="14"/>
      <c r="F1044" s="14"/>
      <c r="G1044" s="14"/>
      <c r="H1044" s="14"/>
      <c r="I1044" s="15"/>
    </row>
    <row r="1045" ht="13.2" customHeight="1" spans="1:9" x14ac:dyDescent="0.25">
      <c r="A1045" s="29"/>
      <c r="B1045" s="13"/>
      <c r="C1045" s="14"/>
      <c r="D1045" s="14"/>
      <c r="E1045" s="14"/>
      <c r="F1045" s="14"/>
      <c r="G1045" s="14"/>
      <c r="H1045" s="14"/>
      <c r="I1045" s="15"/>
    </row>
    <row r="1046" ht="13.2" customHeight="1" spans="1:9" x14ac:dyDescent="0.25">
      <c r="A1046" s="30"/>
      <c r="B1046" s="17"/>
      <c r="C1046" s="45"/>
      <c r="D1046" s="14"/>
      <c r="E1046" s="14"/>
      <c r="F1046" s="14"/>
      <c r="G1046" s="14"/>
      <c r="H1046" s="14"/>
      <c r="I1046" s="15"/>
    </row>
    <row r="1047" ht="13.2" customHeight="1" spans="1:9" x14ac:dyDescent="0.25">
      <c r="A1047" s="28"/>
      <c r="B1047" s="6"/>
      <c r="C1047" s="7"/>
      <c r="D1047" s="7"/>
      <c r="E1047" s="7"/>
      <c r="F1047" s="7"/>
      <c r="G1047" s="7"/>
      <c r="H1047" s="7"/>
      <c r="I1047" s="8"/>
    </row>
    <row r="1048" ht="13.2" customHeight="1" spans="1:9" x14ac:dyDescent="0.25">
      <c r="A1048" s="29"/>
      <c r="B1048" s="10"/>
      <c r="C1048" s="14"/>
      <c r="D1048" s="11"/>
      <c r="E1048" s="11"/>
      <c r="F1048" s="11"/>
      <c r="G1048" s="11"/>
      <c r="H1048" s="11"/>
      <c r="I1048" s="12"/>
    </row>
    <row r="1049" ht="13.2" customHeight="1" spans="1:9" x14ac:dyDescent="0.25">
      <c r="A1049" s="29"/>
      <c r="B1049" s="13"/>
      <c r="C1049" s="14"/>
      <c r="D1049" s="14"/>
      <c r="E1049" s="14"/>
      <c r="F1049" s="14"/>
      <c r="G1049" s="14"/>
      <c r="H1049" s="14"/>
      <c r="I1049" s="15"/>
    </row>
    <row r="1050" ht="13.2" customHeight="1" spans="1:9" x14ac:dyDescent="0.25">
      <c r="A1050" s="29"/>
      <c r="B1050" s="13"/>
      <c r="C1050" s="14"/>
      <c r="D1050" s="14"/>
      <c r="E1050" s="14"/>
      <c r="F1050" s="14"/>
      <c r="G1050" s="14"/>
      <c r="H1050" s="14"/>
      <c r="I1050" s="15"/>
    </row>
    <row r="1051" ht="13.2" customHeight="1" spans="1:9" x14ac:dyDescent="0.25">
      <c r="A1051" s="29"/>
      <c r="B1051" s="13"/>
      <c r="C1051" s="14"/>
      <c r="D1051" s="14"/>
      <c r="E1051" s="14"/>
      <c r="F1051" s="14"/>
      <c r="G1051" s="14"/>
      <c r="H1051" s="14"/>
      <c r="I1051" s="15"/>
    </row>
    <row r="1052" ht="13.2" customHeight="1" spans="1:9" x14ac:dyDescent="0.25">
      <c r="A1052" s="29"/>
      <c r="B1052" s="13"/>
      <c r="C1052" s="14"/>
      <c r="D1052" s="14"/>
      <c r="E1052" s="14"/>
      <c r="F1052" s="14"/>
      <c r="G1052" s="14"/>
      <c r="H1052" s="14"/>
      <c r="I1052" s="15"/>
    </row>
    <row r="1053" ht="13.2" customHeight="1" spans="1:9" x14ac:dyDescent="0.25">
      <c r="A1053" s="29"/>
      <c r="B1053" s="13"/>
      <c r="C1053" s="14"/>
      <c r="D1053" s="14"/>
      <c r="E1053" s="14"/>
      <c r="F1053" s="14"/>
      <c r="G1053" s="14"/>
      <c r="H1053" s="14"/>
      <c r="I1053" s="15"/>
    </row>
    <row r="1054" ht="13.2" customHeight="1" spans="1:9" x14ac:dyDescent="0.25">
      <c r="A1054" s="29"/>
      <c r="B1054" s="13"/>
      <c r="C1054" s="14"/>
      <c r="D1054" s="14"/>
      <c r="E1054" s="14"/>
      <c r="F1054" s="14"/>
      <c r="G1054" s="14"/>
      <c r="H1054" s="14"/>
      <c r="I1054" s="15"/>
    </row>
    <row r="1055" ht="13.2" customHeight="1" spans="1:9" x14ac:dyDescent="0.25">
      <c r="A1055" s="30"/>
      <c r="B1055" s="17"/>
      <c r="C1055" s="45"/>
      <c r="D1055" s="14"/>
      <c r="E1055" s="14"/>
      <c r="F1055" s="14"/>
      <c r="G1055" s="14"/>
      <c r="H1055" s="14"/>
      <c r="I1055" s="15"/>
    </row>
    <row r="1056" ht="13.2" customHeight="1" spans="1:9" x14ac:dyDescent="0.25">
      <c r="A1056" s="28"/>
      <c r="B1056" s="6"/>
      <c r="C1056" s="7"/>
      <c r="D1056" s="7"/>
      <c r="E1056" s="7"/>
      <c r="F1056" s="7"/>
      <c r="G1056" s="7"/>
      <c r="H1056" s="7"/>
      <c r="I1056" s="8"/>
    </row>
    <row r="1057" ht="13.2" customHeight="1" spans="1:9" x14ac:dyDescent="0.25">
      <c r="A1057" s="29"/>
      <c r="B1057" s="10"/>
      <c r="C1057" s="14"/>
      <c r="D1057" s="11"/>
      <c r="E1057" s="11"/>
      <c r="F1057" s="11"/>
      <c r="G1057" s="11"/>
      <c r="H1057" s="11"/>
      <c r="I1057" s="12"/>
    </row>
    <row r="1058" ht="13.2" customHeight="1" spans="1:9" x14ac:dyDescent="0.25">
      <c r="A1058" s="29"/>
      <c r="B1058" s="13"/>
      <c r="C1058" s="14"/>
      <c r="D1058" s="14"/>
      <c r="E1058" s="14"/>
      <c r="F1058" s="14"/>
      <c r="G1058" s="14"/>
      <c r="H1058" s="14"/>
      <c r="I1058" s="15"/>
    </row>
    <row r="1059" ht="13.2" customHeight="1" spans="1:9" x14ac:dyDescent="0.25">
      <c r="A1059" s="29"/>
      <c r="B1059" s="13"/>
      <c r="C1059" s="14"/>
      <c r="D1059" s="14"/>
      <c r="E1059" s="14"/>
      <c r="F1059" s="14"/>
      <c r="G1059" s="14"/>
      <c r="H1059" s="14"/>
      <c r="I1059" s="15"/>
    </row>
    <row r="1060" ht="13.2" customHeight="1" spans="1:9" x14ac:dyDescent="0.25">
      <c r="A1060" s="29"/>
      <c r="B1060" s="13"/>
      <c r="C1060" s="14"/>
      <c r="D1060" s="14"/>
      <c r="E1060" s="14"/>
      <c r="F1060" s="14"/>
      <c r="G1060" s="14"/>
      <c r="H1060" s="14"/>
      <c r="I1060" s="15"/>
    </row>
    <row r="1061" ht="13.2" customHeight="1" spans="1:9" x14ac:dyDescent="0.25">
      <c r="A1061" s="29"/>
      <c r="B1061" s="13"/>
      <c r="C1061" s="14"/>
      <c r="D1061" s="14"/>
      <c r="E1061" s="14"/>
      <c r="F1061" s="14"/>
      <c r="G1061" s="14"/>
      <c r="H1061" s="14"/>
      <c r="I1061" s="15"/>
    </row>
    <row r="1062" ht="13.2" customHeight="1" spans="1:9" x14ac:dyDescent="0.25">
      <c r="A1062" s="29"/>
      <c r="B1062" s="13"/>
      <c r="C1062" s="14"/>
      <c r="D1062" s="14"/>
      <c r="E1062" s="14"/>
      <c r="F1062" s="14"/>
      <c r="G1062" s="14"/>
      <c r="H1062" s="14"/>
      <c r="I1062" s="15"/>
    </row>
    <row r="1063" ht="13.2" customHeight="1" spans="1:9" x14ac:dyDescent="0.25">
      <c r="A1063" s="29"/>
      <c r="B1063" s="13"/>
      <c r="C1063" s="14"/>
      <c r="D1063" s="14"/>
      <c r="E1063" s="14"/>
      <c r="F1063" s="14"/>
      <c r="G1063" s="14"/>
      <c r="H1063" s="14"/>
      <c r="I1063" s="15"/>
    </row>
    <row r="1064" ht="13.2" customHeight="1" spans="1:9" x14ac:dyDescent="0.25">
      <c r="A1064" s="30"/>
      <c r="B1064" s="17"/>
      <c r="C1064" s="47"/>
      <c r="D1064" s="18"/>
      <c r="E1064" s="18"/>
      <c r="F1064" s="18"/>
      <c r="G1064" s="18"/>
      <c r="H1064" s="18"/>
      <c r="I1064" s="19"/>
    </row>
    <row r="1065" ht="13.8" customHeight="1" spans="1:1" x14ac:dyDescent="0.25">
      <c r="A1065" s="4" t="s">
        <v>147</v>
      </c>
    </row>
    <row r="1066" ht="13.2" customHeight="1" spans="1:10" x14ac:dyDescent="0.25">
      <c r="A1066" s="5" t="s">
        <v>148</v>
      </c>
      <c r="B1066" s="48"/>
      <c r="C1066" s="27"/>
      <c r="D1066" s="27"/>
      <c r="E1066" s="27"/>
      <c r="F1066" s="27"/>
      <c r="G1066" s="27"/>
      <c r="H1066" s="27"/>
      <c r="I1066" s="20"/>
      <c r="J1066" s="49"/>
    </row>
    <row r="1067" ht="13.2" customHeight="1" spans="1:9" x14ac:dyDescent="0.25">
      <c r="A1067" s="9"/>
      <c r="B1067" s="50"/>
      <c r="C1067" s="36"/>
      <c r="D1067" s="36"/>
      <c r="E1067" s="36"/>
      <c r="F1067" s="36"/>
      <c r="G1067" s="36"/>
      <c r="H1067" s="36"/>
      <c r="I1067" s="25"/>
    </row>
    <row r="1068" ht="13.2" customHeight="1" spans="1:9" x14ac:dyDescent="0.25">
      <c r="A1068" s="9"/>
      <c r="B1068" s="51"/>
      <c r="C1068" s="37"/>
      <c r="D1068" s="37"/>
      <c r="E1068" s="37"/>
      <c r="F1068" s="36"/>
      <c r="G1068" s="37"/>
      <c r="H1068" s="37"/>
      <c r="I1068" s="22"/>
    </row>
    <row r="1069" ht="13.2" customHeight="1" spans="1:9" x14ac:dyDescent="0.25">
      <c r="A1069" s="9"/>
      <c r="B1069" s="13"/>
      <c r="C1069" s="14"/>
      <c r="D1069" s="14"/>
      <c r="E1069" s="14"/>
      <c r="F1069" s="37"/>
      <c r="G1069" s="14"/>
      <c r="H1069" s="14"/>
      <c r="I1069" s="15"/>
    </row>
    <row r="1070" ht="13.2" customHeight="1" spans="1:9" x14ac:dyDescent="0.25">
      <c r="A1070" s="9"/>
      <c r="B1070" s="50"/>
      <c r="C1070" s="36"/>
      <c r="D1070" s="36"/>
      <c r="E1070" s="36"/>
      <c r="F1070" s="14"/>
      <c r="G1070" s="36"/>
      <c r="H1070" s="36"/>
      <c r="I1070" s="25"/>
    </row>
    <row r="1071" ht="13.2" customHeight="1" spans="1:9" x14ac:dyDescent="0.25">
      <c r="A1071" s="9"/>
      <c r="B1071" s="51"/>
      <c r="C1071" s="37"/>
      <c r="D1071" s="37"/>
      <c r="E1071" s="14"/>
      <c r="F1071" s="37"/>
      <c r="G1071" s="37"/>
      <c r="H1071" s="37"/>
      <c r="I1071" s="22"/>
    </row>
    <row r="1072" ht="13.2" customHeight="1" spans="1:9" x14ac:dyDescent="0.25">
      <c r="A1072" s="9"/>
      <c r="B1072" s="13"/>
      <c r="C1072" s="14"/>
      <c r="D1072" s="14"/>
      <c r="E1072" s="14"/>
      <c r="F1072" s="14"/>
      <c r="G1072" s="14"/>
      <c r="H1072" s="14"/>
      <c r="I1072" s="15"/>
    </row>
    <row r="1073" ht="13.2" customHeight="1" spans="1:9" x14ac:dyDescent="0.25">
      <c r="A1073" s="16"/>
      <c r="B1073" s="52"/>
      <c r="C1073" s="53"/>
      <c r="D1073" s="53"/>
      <c r="E1073" s="14"/>
      <c r="F1073" s="53"/>
      <c r="G1073" s="53"/>
      <c r="H1073" s="53"/>
      <c r="I1073" s="32"/>
    </row>
    <row r="1074" ht="13.2" customHeight="1" spans="1:10" x14ac:dyDescent="0.25">
      <c r="A1074" s="5" t="s">
        <v>149</v>
      </c>
      <c r="B1074" s="48" t="s">
        <v>15</v>
      </c>
      <c r="C1074" s="27">
        <v>933</v>
      </c>
      <c r="D1074" s="27"/>
      <c r="E1074" s="27"/>
      <c r="F1074" s="27"/>
      <c r="G1074" s="27"/>
      <c r="H1074" s="27"/>
      <c r="I1074" s="20" t="s">
        <v>41</v>
      </c>
      <c r="J1074" s="49"/>
    </row>
    <row r="1075" ht="13.2" customHeight="1" spans="1:9" x14ac:dyDescent="0.25">
      <c r="A1075" s="9"/>
      <c r="B1075" s="50" t="s">
        <v>16</v>
      </c>
      <c r="C1075" s="36">
        <v>1078</v>
      </c>
      <c r="D1075" s="36"/>
      <c r="E1075" s="36"/>
      <c r="F1075" s="36"/>
      <c r="G1075" s="36"/>
      <c r="H1075" s="36"/>
      <c r="I1075" s="25" t="s">
        <v>41</v>
      </c>
    </row>
    <row r="1076" ht="13.2" customHeight="1" spans="1:9" x14ac:dyDescent="0.25">
      <c r="A1076" s="9"/>
      <c r="B1076" s="51" t="s">
        <v>18</v>
      </c>
      <c r="C1076" s="37">
        <v>1278</v>
      </c>
      <c r="D1076" s="37"/>
      <c r="E1076" s="37"/>
      <c r="F1076" s="37"/>
      <c r="G1076" s="37"/>
      <c r="H1076" s="37"/>
      <c r="I1076" s="22" t="s">
        <v>41</v>
      </c>
    </row>
    <row r="1077" ht="13.2" customHeight="1" spans="1:9" x14ac:dyDescent="0.25">
      <c r="A1077" s="9"/>
      <c r="B1077" s="13" t="s">
        <v>19</v>
      </c>
      <c r="C1077" s="14"/>
      <c r="D1077" s="14"/>
      <c r="E1077" s="37"/>
      <c r="F1077" s="14"/>
      <c r="G1077" s="14"/>
      <c r="H1077" s="14"/>
      <c r="I1077" s="15"/>
    </row>
    <row r="1078" ht="13.2" customHeight="1" spans="1:9" x14ac:dyDescent="0.25">
      <c r="A1078" s="9"/>
      <c r="B1078" s="50" t="s">
        <v>20</v>
      </c>
      <c r="C1078" s="36"/>
      <c r="D1078" s="36"/>
      <c r="E1078" s="36"/>
      <c r="F1078" s="36"/>
      <c r="G1078" s="36"/>
      <c r="H1078" s="36"/>
      <c r="I1078" s="25"/>
    </row>
    <row r="1079" ht="13.2" customHeight="1" spans="1:9" x14ac:dyDescent="0.25">
      <c r="A1079" s="9"/>
      <c r="B1079" s="51" t="s">
        <v>22</v>
      </c>
      <c r="C1079" s="37"/>
      <c r="D1079" s="37"/>
      <c r="E1079" s="37"/>
      <c r="F1079" s="37"/>
      <c r="G1079" s="37"/>
      <c r="H1079" s="37"/>
      <c r="I1079" s="22"/>
    </row>
    <row r="1080" ht="13.2" customHeight="1" spans="1:9" x14ac:dyDescent="0.25">
      <c r="A1080" s="9"/>
      <c r="B1080" s="13" t="s">
        <v>23</v>
      </c>
      <c r="C1080" s="37"/>
      <c r="D1080" s="14"/>
      <c r="E1080" s="37"/>
      <c r="F1080" s="14"/>
      <c r="G1080" s="14"/>
      <c r="H1080" s="14"/>
      <c r="I1080" s="15"/>
    </row>
    <row r="1081" ht="13.2" customHeight="1" spans="1:9" x14ac:dyDescent="0.25">
      <c r="A1081" s="16"/>
      <c r="B1081" s="52" t="s">
        <v>24</v>
      </c>
      <c r="C1081" s="37"/>
      <c r="D1081" s="53"/>
      <c r="E1081" s="37"/>
      <c r="F1081" s="53"/>
      <c r="G1081" s="53"/>
      <c r="H1081" s="53"/>
      <c r="I1081" s="32"/>
    </row>
    <row r="1082" ht="13.2" customHeight="1" spans="1:9" x14ac:dyDescent="0.25">
      <c r="A1082" s="5" t="s">
        <v>150</v>
      </c>
      <c r="B1082" s="48" t="s">
        <v>65</v>
      </c>
      <c r="C1082" s="27"/>
      <c r="D1082" s="27"/>
      <c r="E1082" s="27"/>
      <c r="F1082" s="27"/>
      <c r="G1082" s="27"/>
      <c r="H1082" s="27"/>
      <c r="I1082" s="20"/>
    </row>
    <row r="1083" ht="13.2" customHeight="1" spans="1:9" x14ac:dyDescent="0.25">
      <c r="A1083" s="9"/>
      <c r="B1083" s="50"/>
      <c r="C1083" s="36"/>
      <c r="D1083" s="36"/>
      <c r="E1083" s="36"/>
      <c r="F1083" s="36"/>
      <c r="G1083" s="36"/>
      <c r="H1083" s="36"/>
      <c r="I1083" s="25"/>
    </row>
    <row r="1084" ht="13.2" customHeight="1" spans="1:9" x14ac:dyDescent="0.25">
      <c r="A1084" s="9"/>
      <c r="B1084" s="51"/>
      <c r="C1084" s="37"/>
      <c r="D1084" s="37"/>
      <c r="E1084" s="37"/>
      <c r="F1084" s="37"/>
      <c r="G1084" s="37"/>
      <c r="H1084" s="37"/>
      <c r="I1084" s="22"/>
    </row>
    <row r="1085" ht="13.2" customHeight="1" spans="1:9" x14ac:dyDescent="0.25">
      <c r="A1085" s="9"/>
      <c r="B1085" s="13"/>
      <c r="C1085" s="14"/>
      <c r="D1085" s="14"/>
      <c r="E1085" s="14"/>
      <c r="F1085" s="14"/>
      <c r="G1085" s="14"/>
      <c r="H1085" s="14"/>
      <c r="I1085" s="15"/>
    </row>
    <row r="1086" ht="13.2" customHeight="1" spans="1:9" x14ac:dyDescent="0.25">
      <c r="A1086" s="9"/>
      <c r="B1086" s="50"/>
      <c r="C1086" s="36"/>
      <c r="D1086" s="36"/>
      <c r="E1086" s="36"/>
      <c r="F1086" s="36"/>
      <c r="G1086" s="36"/>
      <c r="H1086" s="36"/>
      <c r="I1086" s="25"/>
    </row>
    <row r="1087" ht="13.2" customHeight="1" spans="1:9" x14ac:dyDescent="0.25">
      <c r="A1087" s="9"/>
      <c r="B1087" s="51"/>
      <c r="C1087" s="37"/>
      <c r="D1087" s="37"/>
      <c r="E1087" s="37"/>
      <c r="F1087" s="37"/>
      <c r="G1087" s="37"/>
      <c r="H1087" s="37"/>
      <c r="I1087" s="22"/>
    </row>
    <row r="1088" ht="13.2" customHeight="1" spans="1:9" x14ac:dyDescent="0.25">
      <c r="A1088" s="9"/>
      <c r="B1088" s="13"/>
      <c r="C1088" s="14"/>
      <c r="D1088" s="14"/>
      <c r="E1088" s="14"/>
      <c r="F1088" s="14"/>
      <c r="G1088" s="14"/>
      <c r="H1088" s="14"/>
      <c r="I1088" s="15"/>
    </row>
    <row r="1089" ht="13.2" customHeight="1" spans="1:9" x14ac:dyDescent="0.25">
      <c r="A1089" s="16"/>
      <c r="B1089" s="52"/>
      <c r="C1089" s="53"/>
      <c r="D1089" s="53"/>
      <c r="E1089" s="53"/>
      <c r="F1089" s="53"/>
      <c r="G1089" s="53"/>
      <c r="H1089" s="53"/>
      <c r="I1089" s="32"/>
    </row>
    <row r="1090" ht="13.2" customHeight="1" spans="1:9" x14ac:dyDescent="0.25">
      <c r="A1090" s="5" t="s">
        <v>151</v>
      </c>
      <c r="B1090" s="48" t="s">
        <v>12</v>
      </c>
      <c r="C1090" s="27">
        <v>978</v>
      </c>
      <c r="D1090" s="27"/>
      <c r="E1090" s="27"/>
      <c r="F1090" s="27"/>
      <c r="G1090" s="27"/>
      <c r="H1090" s="27"/>
      <c r="I1090" s="20" t="s">
        <v>14</v>
      </c>
    </row>
    <row r="1091" ht="13.2" customHeight="1" spans="1:9" x14ac:dyDescent="0.25">
      <c r="A1091" s="9"/>
      <c r="B1091" s="50" t="s">
        <v>15</v>
      </c>
      <c r="C1091" s="36">
        <v>1123</v>
      </c>
      <c r="D1091" s="36"/>
      <c r="E1091" s="36"/>
      <c r="F1091" s="36"/>
      <c r="G1091" s="36"/>
      <c r="H1091" s="36"/>
      <c r="I1091" s="25" t="s">
        <v>14</v>
      </c>
    </row>
    <row r="1092" ht="13.2" customHeight="1" spans="1:9" x14ac:dyDescent="0.25">
      <c r="A1092" s="9"/>
      <c r="B1092" s="51" t="s">
        <v>16</v>
      </c>
      <c r="C1092" s="37">
        <v>1323</v>
      </c>
      <c r="D1092" s="37"/>
      <c r="E1092" s="37"/>
      <c r="F1092" s="37"/>
      <c r="G1092" s="37"/>
      <c r="H1092" s="37"/>
      <c r="I1092" s="22" t="s">
        <v>14</v>
      </c>
    </row>
    <row r="1093" ht="13.2" customHeight="1" spans="1:9" x14ac:dyDescent="0.25">
      <c r="A1093" s="9"/>
      <c r="B1093" s="13" t="s">
        <v>18</v>
      </c>
      <c r="C1093" s="14"/>
      <c r="D1093" s="14"/>
      <c r="E1093" s="14"/>
      <c r="F1093" s="14"/>
      <c r="G1093" s="14"/>
      <c r="H1093" s="14"/>
      <c r="I1093" s="15"/>
    </row>
    <row r="1094" ht="13.2" customHeight="1" spans="1:9" x14ac:dyDescent="0.25">
      <c r="A1094" s="9"/>
      <c r="B1094" s="50" t="s">
        <v>19</v>
      </c>
      <c r="C1094" s="36"/>
      <c r="D1094" s="36"/>
      <c r="E1094" s="36"/>
      <c r="F1094" s="36"/>
      <c r="G1094" s="36"/>
      <c r="H1094" s="36"/>
      <c r="I1094" s="25"/>
    </row>
    <row r="1095" ht="13.2" customHeight="1" spans="1:9" x14ac:dyDescent="0.25">
      <c r="A1095" s="9"/>
      <c r="B1095" s="51" t="s">
        <v>20</v>
      </c>
      <c r="C1095" s="37"/>
      <c r="D1095" s="37"/>
      <c r="E1095" s="37"/>
      <c r="F1095" s="37"/>
      <c r="G1095" s="37"/>
      <c r="H1095" s="37"/>
      <c r="I1095" s="22"/>
    </row>
    <row r="1096" ht="13.2" customHeight="1" spans="1:9" x14ac:dyDescent="0.25">
      <c r="A1096" s="9"/>
      <c r="B1096" s="13" t="s">
        <v>22</v>
      </c>
      <c r="C1096" s="14"/>
      <c r="D1096" s="14"/>
      <c r="E1096" s="14"/>
      <c r="F1096" s="14"/>
      <c r="G1096" s="14"/>
      <c r="H1096" s="14"/>
      <c r="I1096" s="15"/>
    </row>
    <row r="1097" ht="13.2" customHeight="1" spans="1:9" x14ac:dyDescent="0.25">
      <c r="A1097" s="16"/>
      <c r="B1097" s="52" t="s">
        <v>23</v>
      </c>
      <c r="C1097" s="53"/>
      <c r="D1097" s="53"/>
      <c r="E1097" s="53"/>
      <c r="F1097" s="53"/>
      <c r="G1097" s="53"/>
      <c r="H1097" s="53"/>
      <c r="I1097" s="32"/>
    </row>
    <row r="1098" ht="13.2" customHeight="1" spans="1:9" x14ac:dyDescent="0.25">
      <c r="A1098" s="5" t="s">
        <v>152</v>
      </c>
      <c r="B1098" s="48" t="s">
        <v>24</v>
      </c>
      <c r="C1098" s="27"/>
      <c r="D1098" s="27"/>
      <c r="E1098" s="27"/>
      <c r="F1098" s="27"/>
      <c r="G1098" s="27"/>
      <c r="H1098" s="27"/>
      <c r="I1098" s="20"/>
    </row>
    <row r="1099" ht="13.2" customHeight="1" spans="1:9" x14ac:dyDescent="0.25">
      <c r="A1099" s="9"/>
      <c r="B1099" s="50"/>
      <c r="C1099" s="36"/>
      <c r="D1099" s="36"/>
      <c r="E1099" s="36"/>
      <c r="F1099" s="36"/>
      <c r="G1099" s="36"/>
      <c r="H1099" s="36"/>
      <c r="I1099" s="25"/>
    </row>
    <row r="1100" ht="13.2" customHeight="1" spans="1:9" x14ac:dyDescent="0.25">
      <c r="A1100" s="9"/>
      <c r="B1100" s="51"/>
      <c r="C1100" s="37"/>
      <c r="D1100" s="37"/>
      <c r="E1100" s="37"/>
      <c r="F1100" s="37"/>
      <c r="G1100" s="37"/>
      <c r="H1100" s="37"/>
      <c r="I1100" s="22"/>
    </row>
    <row r="1101" ht="13.2" customHeight="1" spans="1:9" x14ac:dyDescent="0.25">
      <c r="A1101" s="9"/>
      <c r="B1101" s="13"/>
      <c r="C1101" s="14"/>
      <c r="D1101" s="14"/>
      <c r="E1101" s="14"/>
      <c r="F1101" s="14"/>
      <c r="G1101" s="14"/>
      <c r="H1101" s="14"/>
      <c r="I1101" s="15"/>
    </row>
    <row r="1102" ht="13.2" customHeight="1" spans="1:9" x14ac:dyDescent="0.25">
      <c r="A1102" s="9"/>
      <c r="B1102" s="50"/>
      <c r="C1102" s="36"/>
      <c r="D1102" s="36"/>
      <c r="E1102" s="36"/>
      <c r="F1102" s="36"/>
      <c r="G1102" s="36"/>
      <c r="H1102" s="36"/>
      <c r="I1102" s="25"/>
    </row>
    <row r="1103" ht="13.2" customHeight="1" spans="1:9" x14ac:dyDescent="0.25">
      <c r="A1103" s="9"/>
      <c r="B1103" s="51"/>
      <c r="C1103" s="37"/>
      <c r="D1103" s="37"/>
      <c r="E1103" s="37"/>
      <c r="F1103" s="37"/>
      <c r="G1103" s="37"/>
      <c r="H1103" s="37"/>
      <c r="I1103" s="22"/>
    </row>
    <row r="1104" ht="13.2" customHeight="1" spans="1:9" x14ac:dyDescent="0.25">
      <c r="A1104" s="9"/>
      <c r="B1104" s="13"/>
      <c r="C1104" s="14"/>
      <c r="D1104" s="14"/>
      <c r="E1104" s="14"/>
      <c r="F1104" s="14"/>
      <c r="G1104" s="14"/>
      <c r="H1104" s="14"/>
      <c r="I1104" s="15"/>
    </row>
    <row r="1105" ht="13.2" customHeight="1" spans="1:9" x14ac:dyDescent="0.25">
      <c r="A1105" s="16"/>
      <c r="B1105" s="52"/>
      <c r="C1105" s="53"/>
      <c r="D1105" s="53"/>
      <c r="E1105" s="53"/>
      <c r="F1105" s="53"/>
      <c r="G1105" s="53"/>
      <c r="H1105" s="53"/>
      <c r="I1105" s="32"/>
    </row>
    <row r="1106" ht="13.2" customHeight="1" spans="1:9" x14ac:dyDescent="0.25">
      <c r="A1106" s="5" t="s">
        <v>153</v>
      </c>
      <c r="B1106" s="48"/>
      <c r="C1106" s="27"/>
      <c r="D1106" s="27"/>
      <c r="E1106" s="27"/>
      <c r="F1106" s="27"/>
      <c r="G1106" s="27"/>
      <c r="H1106" s="27"/>
      <c r="I1106" s="20"/>
    </row>
    <row r="1107" ht="13.2" customHeight="1" spans="1:9" x14ac:dyDescent="0.25">
      <c r="A1107" s="9"/>
      <c r="B1107" s="50"/>
      <c r="C1107" s="36"/>
      <c r="D1107" s="36"/>
      <c r="E1107" s="36"/>
      <c r="F1107" s="36"/>
      <c r="G1107" s="36"/>
      <c r="H1107" s="36"/>
      <c r="I1107" s="25"/>
    </row>
    <row r="1108" ht="13.2" customHeight="1" spans="1:9" x14ac:dyDescent="0.25">
      <c r="A1108" s="9"/>
      <c r="B1108" s="51"/>
      <c r="C1108" s="37"/>
      <c r="D1108" s="37"/>
      <c r="E1108" s="37"/>
      <c r="F1108" s="37"/>
      <c r="G1108" s="37"/>
      <c r="H1108" s="37"/>
      <c r="I1108" s="22"/>
    </row>
    <row r="1109" ht="13.2" customHeight="1" spans="1:9" x14ac:dyDescent="0.25">
      <c r="A1109" s="9"/>
      <c r="B1109" s="13"/>
      <c r="C1109" s="14"/>
      <c r="D1109" s="14"/>
      <c r="E1109" s="14"/>
      <c r="F1109" s="14"/>
      <c r="G1109" s="14"/>
      <c r="H1109" s="14"/>
      <c r="I1109" s="15"/>
    </row>
    <row r="1110" ht="13.2" customHeight="1" spans="1:9" x14ac:dyDescent="0.25">
      <c r="A1110" s="9"/>
      <c r="B1110" s="50"/>
      <c r="C1110" s="36"/>
      <c r="D1110" s="36"/>
      <c r="E1110" s="36"/>
      <c r="F1110" s="36"/>
      <c r="G1110" s="36"/>
      <c r="H1110" s="36"/>
      <c r="I1110" s="25"/>
    </row>
    <row r="1111" ht="13.2" customHeight="1" spans="1:9" x14ac:dyDescent="0.25">
      <c r="A1111" s="9"/>
      <c r="B1111" s="51"/>
      <c r="C1111" s="37"/>
      <c r="D1111" s="37"/>
      <c r="E1111" s="37"/>
      <c r="F1111" s="37"/>
      <c r="G1111" s="37"/>
      <c r="H1111" s="37"/>
      <c r="I1111" s="22"/>
    </row>
    <row r="1112" ht="13.2" customHeight="1" spans="1:9" x14ac:dyDescent="0.25">
      <c r="A1112" s="9"/>
      <c r="B1112" s="13"/>
      <c r="C1112" s="14"/>
      <c r="D1112" s="14"/>
      <c r="E1112" s="14"/>
      <c r="F1112" s="14"/>
      <c r="G1112" s="14"/>
      <c r="H1112" s="14"/>
      <c r="I1112" s="15"/>
    </row>
    <row r="1113" ht="13.2" customHeight="1" spans="1:9" x14ac:dyDescent="0.25">
      <c r="A1113" s="16"/>
      <c r="B1113" s="52"/>
      <c r="C1113" s="53"/>
      <c r="D1113" s="53"/>
      <c r="E1113" s="53"/>
      <c r="F1113" s="53"/>
      <c r="G1113" s="53"/>
      <c r="H1113" s="53"/>
      <c r="I1113" s="32"/>
    </row>
    <row r="1114" ht="13.2" customHeight="1" spans="1:9" x14ac:dyDescent="0.25">
      <c r="A1114" s="5" t="s">
        <v>154</v>
      </c>
      <c r="B1114" s="48"/>
      <c r="C1114" s="27"/>
      <c r="D1114" s="27"/>
      <c r="E1114" s="27"/>
      <c r="F1114" s="27"/>
      <c r="G1114" s="27"/>
      <c r="H1114" s="27"/>
      <c r="I1114" s="20"/>
    </row>
    <row r="1115" ht="13.2" customHeight="1" spans="1:9" x14ac:dyDescent="0.25">
      <c r="A1115" s="9"/>
      <c r="B1115" s="50"/>
      <c r="C1115" s="36"/>
      <c r="D1115" s="36"/>
      <c r="E1115" s="36"/>
      <c r="F1115" s="36"/>
      <c r="G1115" s="36"/>
      <c r="H1115" s="36"/>
      <c r="I1115" s="25"/>
    </row>
    <row r="1116" ht="13.2" customHeight="1" spans="1:9" x14ac:dyDescent="0.25">
      <c r="A1116" s="9"/>
      <c r="B1116" s="51"/>
      <c r="C1116" s="37"/>
      <c r="D1116" s="37"/>
      <c r="E1116" s="37"/>
      <c r="F1116" s="37"/>
      <c r="G1116" s="37"/>
      <c r="H1116" s="37"/>
      <c r="I1116" s="22"/>
    </row>
    <row r="1117" ht="13.2" customHeight="1" spans="1:9" x14ac:dyDescent="0.25">
      <c r="A1117" s="9"/>
      <c r="B1117" s="13"/>
      <c r="C1117" s="14"/>
      <c r="D1117" s="14"/>
      <c r="E1117" s="14"/>
      <c r="F1117" s="14"/>
      <c r="G1117" s="14"/>
      <c r="H1117" s="14"/>
      <c r="I1117" s="15"/>
    </row>
    <row r="1118" ht="13.2" customHeight="1" spans="1:9" x14ac:dyDescent="0.25">
      <c r="A1118" s="9"/>
      <c r="B1118" s="50"/>
      <c r="C1118" s="36"/>
      <c r="D1118" s="36"/>
      <c r="E1118" s="36"/>
      <c r="F1118" s="36"/>
      <c r="G1118" s="36"/>
      <c r="H1118" s="36"/>
      <c r="I1118" s="25"/>
    </row>
    <row r="1119" ht="13.2" customHeight="1" spans="1:9" x14ac:dyDescent="0.25">
      <c r="A1119" s="9"/>
      <c r="B1119" s="51"/>
      <c r="C1119" s="37"/>
      <c r="D1119" s="37"/>
      <c r="E1119" s="37"/>
      <c r="F1119" s="37"/>
      <c r="G1119" s="37"/>
      <c r="H1119" s="37"/>
      <c r="I1119" s="22"/>
    </row>
    <row r="1120" ht="13.2" customHeight="1" spans="1:9" x14ac:dyDescent="0.25">
      <c r="A1120" s="9"/>
      <c r="B1120" s="13"/>
      <c r="C1120" s="14"/>
      <c r="D1120" s="14"/>
      <c r="E1120" s="14"/>
      <c r="F1120" s="14"/>
      <c r="G1120" s="14"/>
      <c r="H1120" s="14"/>
      <c r="I1120" s="15"/>
    </row>
    <row r="1121" ht="13.2" customHeight="1" spans="1:9" x14ac:dyDescent="0.25">
      <c r="A1121" s="16"/>
      <c r="B1121" s="52"/>
      <c r="C1121" s="53"/>
      <c r="D1121" s="53"/>
      <c r="E1121" s="53"/>
      <c r="F1121" s="53"/>
      <c r="G1121" s="53"/>
      <c r="H1121" s="53"/>
      <c r="I1121" s="32"/>
    </row>
    <row r="1122" ht="13.2" customHeight="1" spans="1:10" x14ac:dyDescent="0.25">
      <c r="A1122" s="5" t="s">
        <v>155</v>
      </c>
      <c r="B1122" s="48"/>
      <c r="C1122" s="27"/>
      <c r="D1122" s="27"/>
      <c r="E1122" s="27"/>
      <c r="F1122" s="27"/>
      <c r="G1122" s="27"/>
      <c r="H1122" s="27"/>
      <c r="I1122" s="20"/>
      <c r="J1122" s="49"/>
    </row>
    <row r="1123" ht="13.2" customHeight="1" spans="1:9" x14ac:dyDescent="0.25">
      <c r="A1123" s="9"/>
      <c r="B1123" s="50"/>
      <c r="C1123" s="36"/>
      <c r="D1123" s="36"/>
      <c r="E1123" s="36"/>
      <c r="F1123" s="36"/>
      <c r="G1123" s="36"/>
      <c r="H1123" s="36"/>
      <c r="I1123" s="25"/>
    </row>
    <row r="1124" ht="13.2" customHeight="1" spans="1:9" x14ac:dyDescent="0.25">
      <c r="A1124" s="9"/>
      <c r="B1124" s="51"/>
      <c r="C1124" s="37"/>
      <c r="D1124" s="37"/>
      <c r="E1124" s="37"/>
      <c r="F1124" s="37"/>
      <c r="G1124" s="37"/>
      <c r="H1124" s="37"/>
      <c r="I1124" s="22"/>
    </row>
    <row r="1125" ht="13.2" customHeight="1" spans="1:9" x14ac:dyDescent="0.25">
      <c r="A1125" s="9"/>
      <c r="B1125" s="13"/>
      <c r="C1125" s="14"/>
      <c r="D1125" s="14"/>
      <c r="E1125" s="14"/>
      <c r="F1125" s="14"/>
      <c r="G1125" s="14"/>
      <c r="H1125" s="14"/>
      <c r="I1125" s="15"/>
    </row>
    <row r="1126" ht="13.2" customHeight="1" spans="1:9" x14ac:dyDescent="0.25">
      <c r="A1126" s="9"/>
      <c r="B1126" s="50"/>
      <c r="C1126" s="36"/>
      <c r="D1126" s="36"/>
      <c r="E1126" s="36"/>
      <c r="F1126" s="36"/>
      <c r="G1126" s="36"/>
      <c r="H1126" s="36"/>
      <c r="I1126" s="25"/>
    </row>
    <row r="1127" ht="13.2" customHeight="1" spans="1:9" x14ac:dyDescent="0.25">
      <c r="A1127" s="9"/>
      <c r="B1127" s="51"/>
      <c r="C1127" s="37"/>
      <c r="D1127" s="37"/>
      <c r="E1127" s="37"/>
      <c r="F1127" s="37"/>
      <c r="G1127" s="36"/>
      <c r="H1127" s="37"/>
      <c r="I1127" s="22"/>
    </row>
    <row r="1128" ht="13.2" customHeight="1" spans="1:9" x14ac:dyDescent="0.25">
      <c r="A1128" s="9"/>
      <c r="B1128" s="13"/>
      <c r="C1128" s="14"/>
      <c r="D1128" s="14"/>
      <c r="E1128" s="14"/>
      <c r="F1128" s="14"/>
      <c r="G1128" s="14"/>
      <c r="H1128" s="14"/>
      <c r="I1128" s="15"/>
    </row>
    <row r="1129" ht="13.2" customHeight="1" spans="1:9" x14ac:dyDescent="0.25">
      <c r="A1129" s="16"/>
      <c r="B1129" s="52"/>
      <c r="C1129" s="53"/>
      <c r="D1129" s="53"/>
      <c r="E1129" s="53"/>
      <c r="F1129" s="53"/>
      <c r="G1129" s="53"/>
      <c r="H1129" s="53"/>
      <c r="I1129" s="32"/>
    </row>
    <row r="1130" ht="13.2" customHeight="1" spans="1:10" x14ac:dyDescent="0.25">
      <c r="A1130" s="5" t="s">
        <v>156</v>
      </c>
      <c r="B1130" s="48"/>
      <c r="C1130" s="27"/>
      <c r="D1130" s="27"/>
      <c r="E1130" s="27"/>
      <c r="F1130" s="27"/>
      <c r="G1130" s="27"/>
      <c r="H1130" s="27"/>
      <c r="I1130" s="20"/>
      <c r="J1130" s="49"/>
    </row>
    <row r="1131" ht="13.2" customHeight="1" spans="1:9" x14ac:dyDescent="0.25">
      <c r="A1131" s="9"/>
      <c r="B1131" s="50"/>
      <c r="C1131" s="36"/>
      <c r="D1131" s="36"/>
      <c r="E1131" s="36"/>
      <c r="F1131" s="36"/>
      <c r="G1131" s="36"/>
      <c r="H1131" s="36"/>
      <c r="I1131" s="25"/>
    </row>
    <row r="1132" ht="13.2" customHeight="1" spans="1:9" x14ac:dyDescent="0.25">
      <c r="A1132" s="9"/>
      <c r="B1132" s="51"/>
      <c r="C1132" s="37"/>
      <c r="D1132" s="37"/>
      <c r="E1132" s="37"/>
      <c r="F1132" s="37"/>
      <c r="G1132" s="37"/>
      <c r="H1132" s="37"/>
      <c r="I1132" s="22"/>
    </row>
    <row r="1133" ht="13.2" customHeight="1" spans="1:9" x14ac:dyDescent="0.25">
      <c r="A1133" s="9"/>
      <c r="B1133" s="13"/>
      <c r="C1133" s="14"/>
      <c r="D1133" s="14"/>
      <c r="E1133" s="14"/>
      <c r="F1133" s="14"/>
      <c r="G1133" s="37"/>
      <c r="H1133" s="14"/>
      <c r="I1133" s="15"/>
    </row>
    <row r="1134" ht="13.2" customHeight="1" spans="1:9" x14ac:dyDescent="0.25">
      <c r="A1134" s="9"/>
      <c r="B1134" s="50"/>
      <c r="C1134" s="36"/>
      <c r="D1134" s="36"/>
      <c r="E1134" s="36"/>
      <c r="F1134" s="36"/>
      <c r="G1134" s="37"/>
      <c r="H1134" s="36"/>
      <c r="I1134" s="25"/>
    </row>
    <row r="1135" ht="13.2" customHeight="1" spans="1:9" x14ac:dyDescent="0.25">
      <c r="A1135" s="9"/>
      <c r="B1135" s="51"/>
      <c r="C1135" s="37"/>
      <c r="D1135" s="37"/>
      <c r="E1135" s="37"/>
      <c r="F1135" s="37"/>
      <c r="G1135" s="37"/>
      <c r="H1135" s="37"/>
      <c r="I1135" s="22"/>
    </row>
    <row r="1136" ht="13.2" customHeight="1" spans="1:9" x14ac:dyDescent="0.25">
      <c r="A1136" s="9"/>
      <c r="B1136" s="13"/>
      <c r="C1136" s="14"/>
      <c r="D1136" s="14"/>
      <c r="E1136" s="14"/>
      <c r="F1136" s="14"/>
      <c r="G1136" s="37"/>
      <c r="H1136" s="14"/>
      <c r="I1136" s="15"/>
    </row>
    <row r="1137" ht="13.2" customHeight="1" spans="1:9" x14ac:dyDescent="0.25">
      <c r="A1137" s="16"/>
      <c r="B1137" s="52"/>
      <c r="C1137" s="53"/>
      <c r="D1137" s="53"/>
      <c r="E1137" s="53"/>
      <c r="F1137" s="53"/>
      <c r="G1137" s="37"/>
      <c r="H1137" s="53"/>
      <c r="I1137" s="32"/>
    </row>
    <row r="1138" ht="13.2" customHeight="1" spans="1:10" x14ac:dyDescent="0.25">
      <c r="A1138" s="5" t="s">
        <v>157</v>
      </c>
      <c r="B1138" s="48"/>
      <c r="C1138" s="27"/>
      <c r="D1138" s="27"/>
      <c r="E1138" s="27"/>
      <c r="F1138" s="27"/>
      <c r="G1138" s="27"/>
      <c r="H1138" s="27"/>
      <c r="I1138" s="20"/>
      <c r="J1138" s="49"/>
    </row>
    <row r="1139" ht="13.2" customHeight="1" spans="1:9" x14ac:dyDescent="0.25">
      <c r="A1139" s="9"/>
      <c r="B1139" s="50"/>
      <c r="C1139" s="36"/>
      <c r="D1139" s="36"/>
      <c r="E1139" s="36"/>
      <c r="F1139" s="36"/>
      <c r="G1139" s="36"/>
      <c r="H1139" s="36"/>
      <c r="I1139" s="25"/>
    </row>
    <row r="1140" ht="13.2" customHeight="1" spans="1:9" x14ac:dyDescent="0.25">
      <c r="A1140" s="9"/>
      <c r="B1140" s="51"/>
      <c r="C1140" s="37"/>
      <c r="D1140" s="37"/>
      <c r="E1140" s="37"/>
      <c r="F1140" s="37"/>
      <c r="G1140" s="36"/>
      <c r="H1140" s="37"/>
      <c r="I1140" s="22"/>
    </row>
    <row r="1141" ht="13.2" customHeight="1" spans="1:9" x14ac:dyDescent="0.25">
      <c r="A1141" s="9"/>
      <c r="B1141" s="13"/>
      <c r="C1141" s="14"/>
      <c r="D1141" s="14"/>
      <c r="E1141" s="14"/>
      <c r="F1141" s="14"/>
      <c r="G1141" s="36"/>
      <c r="H1141" s="14"/>
      <c r="I1141" s="15"/>
    </row>
    <row r="1142" ht="13.2" customHeight="1" spans="1:9" x14ac:dyDescent="0.25">
      <c r="A1142" s="9"/>
      <c r="B1142" s="50"/>
      <c r="C1142" s="36"/>
      <c r="D1142" s="36"/>
      <c r="E1142" s="36"/>
      <c r="F1142" s="36"/>
      <c r="G1142" s="36"/>
      <c r="H1142" s="36"/>
      <c r="I1142" s="25"/>
    </row>
    <row r="1143" ht="13.2" customHeight="1" spans="1:9" x14ac:dyDescent="0.25">
      <c r="A1143" s="9"/>
      <c r="B1143" s="51"/>
      <c r="C1143" s="37"/>
      <c r="D1143" s="37"/>
      <c r="E1143" s="37"/>
      <c r="F1143" s="37"/>
      <c r="G1143" s="36"/>
      <c r="H1143" s="37"/>
      <c r="I1143" s="22"/>
    </row>
    <row r="1144" ht="13.2" customHeight="1" spans="1:9" x14ac:dyDescent="0.25">
      <c r="A1144" s="9"/>
      <c r="B1144" s="13"/>
      <c r="C1144" s="14"/>
      <c r="D1144" s="14"/>
      <c r="E1144" s="14"/>
      <c r="F1144" s="14"/>
      <c r="G1144" s="36"/>
      <c r="H1144" s="14"/>
      <c r="I1144" s="15"/>
    </row>
    <row r="1145" ht="13.2" customHeight="1" spans="1:9" x14ac:dyDescent="0.25">
      <c r="A1145" s="16"/>
      <c r="B1145" s="52"/>
      <c r="C1145" s="53"/>
      <c r="D1145" s="53"/>
      <c r="E1145" s="53"/>
      <c r="F1145" s="53"/>
      <c r="G1145" s="36"/>
      <c r="H1145" s="53"/>
      <c r="I1145" s="32"/>
    </row>
    <row r="1146" ht="13.2" customHeight="1" spans="1:9" x14ac:dyDescent="0.25">
      <c r="A1146" s="5" t="s">
        <v>158</v>
      </c>
      <c r="B1146" s="48" t="s">
        <v>12</v>
      </c>
      <c r="C1146" s="27"/>
      <c r="D1146" s="27"/>
      <c r="E1146" s="27"/>
      <c r="F1146" s="27"/>
      <c r="G1146" s="27"/>
      <c r="H1146" s="27"/>
      <c r="I1146" s="20"/>
    </row>
    <row r="1147" ht="13.2" customHeight="1" spans="1:9" x14ac:dyDescent="0.25">
      <c r="A1147" s="9"/>
      <c r="B1147" s="50" t="s">
        <v>15</v>
      </c>
      <c r="C1147" s="36"/>
      <c r="D1147" s="36"/>
      <c r="E1147" s="36"/>
      <c r="F1147" s="36"/>
      <c r="G1147" s="36"/>
      <c r="H1147" s="36"/>
      <c r="I1147" s="25"/>
    </row>
    <row r="1148" ht="13.2" customHeight="1" spans="1:9" x14ac:dyDescent="0.25">
      <c r="A1148" s="9"/>
      <c r="B1148" s="51" t="s">
        <v>16</v>
      </c>
      <c r="C1148" s="37"/>
      <c r="D1148" s="37"/>
      <c r="E1148" s="37"/>
      <c r="F1148" s="37"/>
      <c r="G1148" s="37"/>
      <c r="H1148" s="37"/>
      <c r="I1148" s="22"/>
    </row>
    <row r="1149" ht="13.2" customHeight="1" spans="1:9" x14ac:dyDescent="0.25">
      <c r="A1149" s="9"/>
      <c r="B1149" s="13" t="s">
        <v>18</v>
      </c>
      <c r="C1149" s="14"/>
      <c r="D1149" s="14"/>
      <c r="E1149" s="14"/>
      <c r="F1149" s="14"/>
      <c r="G1149" s="14"/>
      <c r="H1149" s="14"/>
      <c r="I1149" s="15"/>
    </row>
    <row r="1150" ht="13.2" customHeight="1" spans="1:9" x14ac:dyDescent="0.25">
      <c r="A1150" s="9"/>
      <c r="B1150" s="50" t="s">
        <v>19</v>
      </c>
      <c r="C1150" s="36"/>
      <c r="D1150" s="36"/>
      <c r="E1150" s="36"/>
      <c r="F1150" s="36"/>
      <c r="G1150" s="36"/>
      <c r="H1150" s="36"/>
      <c r="I1150" s="25"/>
    </row>
    <row r="1151" ht="13.2" customHeight="1" spans="1:9" x14ac:dyDescent="0.25">
      <c r="A1151" s="9"/>
      <c r="B1151" s="51" t="s">
        <v>20</v>
      </c>
      <c r="C1151" s="37"/>
      <c r="D1151" s="37"/>
      <c r="E1151" s="37"/>
      <c r="F1151" s="37"/>
      <c r="G1151" s="37"/>
      <c r="H1151" s="37"/>
      <c r="I1151" s="22"/>
    </row>
    <row r="1152" ht="13.2" customHeight="1" spans="1:9" x14ac:dyDescent="0.25">
      <c r="A1152" s="9"/>
      <c r="B1152" s="13" t="s">
        <v>22</v>
      </c>
      <c r="C1152" s="14"/>
      <c r="D1152" s="14"/>
      <c r="E1152" s="14"/>
      <c r="F1152" s="14"/>
      <c r="G1152" s="14"/>
      <c r="H1152" s="14"/>
      <c r="I1152" s="15"/>
    </row>
    <row r="1153" ht="13.2" customHeight="1" spans="1:9" x14ac:dyDescent="0.25">
      <c r="A1153" s="16"/>
      <c r="B1153" s="52" t="s">
        <v>23</v>
      </c>
      <c r="C1153" s="53"/>
      <c r="D1153" s="53"/>
      <c r="E1153" s="53"/>
      <c r="F1153" s="53"/>
      <c r="G1153" s="53"/>
      <c r="H1153" s="53"/>
      <c r="I1153" s="32"/>
    </row>
    <row r="1154" ht="13.2" customHeight="1" spans="1:9" x14ac:dyDescent="0.25">
      <c r="A1154" s="5" t="s">
        <v>159</v>
      </c>
      <c r="B1154" s="48" t="s">
        <v>24</v>
      </c>
      <c r="C1154" s="27"/>
      <c r="D1154" s="27"/>
      <c r="E1154" s="27"/>
      <c r="F1154" s="27"/>
      <c r="G1154" s="27"/>
      <c r="H1154" s="27"/>
      <c r="I1154" s="20"/>
    </row>
    <row r="1155" ht="13.2" customHeight="1" spans="1:9" x14ac:dyDescent="0.25">
      <c r="A1155" s="9"/>
      <c r="B1155" s="50"/>
      <c r="C1155" s="36"/>
      <c r="D1155" s="36"/>
      <c r="E1155" s="36"/>
      <c r="F1155" s="36"/>
      <c r="G1155" s="36"/>
      <c r="H1155" s="36"/>
      <c r="I1155" s="25"/>
    </row>
    <row r="1156" ht="13.2" customHeight="1" spans="1:9" x14ac:dyDescent="0.25">
      <c r="A1156" s="9"/>
      <c r="B1156" s="51"/>
      <c r="C1156" s="37"/>
      <c r="D1156" s="37"/>
      <c r="E1156" s="37"/>
      <c r="F1156" s="37"/>
      <c r="G1156" s="37"/>
      <c r="H1156" s="37"/>
      <c r="I1156" s="22"/>
    </row>
    <row r="1157" ht="13.2" customHeight="1" spans="1:9" x14ac:dyDescent="0.25">
      <c r="A1157" s="9"/>
      <c r="B1157" s="13"/>
      <c r="C1157" s="14"/>
      <c r="D1157" s="14"/>
      <c r="E1157" s="14"/>
      <c r="F1157" s="14"/>
      <c r="G1157" s="14"/>
      <c r="H1157" s="14"/>
      <c r="I1157" s="15"/>
    </row>
    <row r="1158" ht="13.2" customHeight="1" spans="1:9" x14ac:dyDescent="0.25">
      <c r="A1158" s="9"/>
      <c r="B1158" s="50"/>
      <c r="C1158" s="36"/>
      <c r="D1158" s="36"/>
      <c r="E1158" s="36"/>
      <c r="F1158" s="36"/>
      <c r="G1158" s="36"/>
      <c r="H1158" s="36"/>
      <c r="I1158" s="25"/>
    </row>
    <row r="1159" ht="13.2" customHeight="1" spans="1:9" x14ac:dyDescent="0.25">
      <c r="A1159" s="9"/>
      <c r="B1159" s="51"/>
      <c r="C1159" s="37"/>
      <c r="D1159" s="37"/>
      <c r="E1159" s="37"/>
      <c r="F1159" s="37"/>
      <c r="G1159" s="37"/>
      <c r="H1159" s="37"/>
      <c r="I1159" s="22"/>
    </row>
    <row r="1160" ht="13.2" customHeight="1" spans="1:9" x14ac:dyDescent="0.25">
      <c r="A1160" s="9"/>
      <c r="B1160" s="13"/>
      <c r="C1160" s="14"/>
      <c r="D1160" s="14"/>
      <c r="E1160" s="14"/>
      <c r="F1160" s="14"/>
      <c r="G1160" s="14"/>
      <c r="H1160" s="14"/>
      <c r="I1160" s="15"/>
    </row>
    <row r="1161" ht="13.2" customHeight="1" spans="1:9" x14ac:dyDescent="0.25">
      <c r="A1161" s="16"/>
      <c r="B1161" s="52"/>
      <c r="C1161" s="53"/>
      <c r="D1161" s="53"/>
      <c r="E1161" s="53"/>
      <c r="F1161" s="53"/>
      <c r="G1161" s="53"/>
      <c r="H1161" s="53"/>
      <c r="I1161" s="32"/>
    </row>
    <row r="1162" ht="13.2" customHeight="1" spans="1:9" x14ac:dyDescent="0.25">
      <c r="A1162" s="5" t="s">
        <v>160</v>
      </c>
      <c r="B1162" s="48" t="s">
        <v>15</v>
      </c>
      <c r="C1162" s="27">
        <v>1043</v>
      </c>
      <c r="D1162" s="27"/>
      <c r="E1162" s="27"/>
      <c r="F1162" s="27"/>
      <c r="G1162" s="27"/>
      <c r="H1162" s="27"/>
      <c r="I1162" s="20" t="s">
        <v>161</v>
      </c>
    </row>
    <row r="1163" ht="13.2" customHeight="1" spans="1:9" x14ac:dyDescent="0.25">
      <c r="A1163" s="9"/>
      <c r="B1163" s="50" t="s">
        <v>16</v>
      </c>
      <c r="C1163" s="36">
        <v>1188</v>
      </c>
      <c r="D1163" s="36"/>
      <c r="E1163" s="36"/>
      <c r="F1163" s="36"/>
      <c r="G1163" s="36"/>
      <c r="H1163" s="36"/>
      <c r="I1163" s="25" t="s">
        <v>161</v>
      </c>
    </row>
    <row r="1164" ht="13.2" customHeight="1" spans="1:9" x14ac:dyDescent="0.25">
      <c r="A1164" s="9"/>
      <c r="B1164" s="51" t="s">
        <v>18</v>
      </c>
      <c r="C1164" s="37">
        <v>1388</v>
      </c>
      <c r="D1164" s="37"/>
      <c r="E1164" s="37"/>
      <c r="F1164" s="37"/>
      <c r="G1164" s="37"/>
      <c r="H1164" s="37"/>
      <c r="I1164" s="22" t="s">
        <v>161</v>
      </c>
    </row>
    <row r="1165" ht="13.2" customHeight="1" spans="1:9" x14ac:dyDescent="0.25">
      <c r="A1165" s="9"/>
      <c r="B1165" s="13" t="s">
        <v>19</v>
      </c>
      <c r="C1165" s="14"/>
      <c r="D1165" s="14"/>
      <c r="E1165" s="14"/>
      <c r="F1165" s="14"/>
      <c r="G1165" s="14"/>
      <c r="H1165" s="14"/>
      <c r="I1165" s="15"/>
    </row>
    <row r="1166" ht="13.2" customHeight="1" spans="1:9" x14ac:dyDescent="0.25">
      <c r="A1166" s="9"/>
      <c r="B1166" s="50" t="s">
        <v>20</v>
      </c>
      <c r="C1166" s="36"/>
      <c r="D1166" s="36"/>
      <c r="E1166" s="36"/>
      <c r="F1166" s="36"/>
      <c r="G1166" s="36"/>
      <c r="H1166" s="36"/>
      <c r="I1166" s="25"/>
    </row>
    <row r="1167" ht="13.2" customHeight="1" spans="1:9" x14ac:dyDescent="0.25">
      <c r="A1167" s="9"/>
      <c r="B1167" s="51" t="s">
        <v>22</v>
      </c>
      <c r="C1167" s="37"/>
      <c r="D1167" s="37"/>
      <c r="E1167" s="37"/>
      <c r="F1167" s="37"/>
      <c r="G1167" s="37"/>
      <c r="H1167" s="37"/>
      <c r="I1167" s="22"/>
    </row>
    <row r="1168" ht="13.2" customHeight="1" spans="1:9" x14ac:dyDescent="0.25">
      <c r="A1168" s="9"/>
      <c r="B1168" s="13" t="s">
        <v>23</v>
      </c>
      <c r="C1168" s="14"/>
      <c r="D1168" s="14"/>
      <c r="E1168" s="14"/>
      <c r="F1168" s="14"/>
      <c r="G1168" s="14"/>
      <c r="H1168" s="14"/>
      <c r="I1168" s="15"/>
    </row>
    <row r="1169" ht="13.2" customHeight="1" spans="1:9" x14ac:dyDescent="0.25">
      <c r="A1169" s="16"/>
      <c r="B1169" s="52" t="s">
        <v>24</v>
      </c>
      <c r="C1169" s="53"/>
      <c r="D1169" s="53"/>
      <c r="E1169" s="53"/>
      <c r="F1169" s="53"/>
      <c r="G1169" s="53"/>
      <c r="H1169" s="53"/>
      <c r="I1169" s="32"/>
    </row>
    <row r="1170" ht="13.2" customHeight="1" spans="1:9" x14ac:dyDescent="0.25">
      <c r="A1170" s="5" t="s">
        <v>162</v>
      </c>
      <c r="B1170" s="48" t="s">
        <v>65</v>
      </c>
      <c r="C1170" s="27"/>
      <c r="D1170" s="27"/>
      <c r="E1170" s="27"/>
      <c r="F1170" s="27"/>
      <c r="G1170" s="27"/>
      <c r="H1170" s="27"/>
      <c r="I1170" s="20"/>
    </row>
    <row r="1171" ht="13.2" customHeight="1" spans="1:9" x14ac:dyDescent="0.25">
      <c r="A1171" s="9"/>
      <c r="B1171" s="50"/>
      <c r="C1171" s="36"/>
      <c r="D1171" s="36"/>
      <c r="E1171" s="36"/>
      <c r="F1171" s="36"/>
      <c r="G1171" s="36"/>
      <c r="H1171" s="36"/>
      <c r="I1171" s="25"/>
    </row>
    <row r="1172" ht="13.2" customHeight="1" spans="1:9" x14ac:dyDescent="0.25">
      <c r="A1172" s="9"/>
      <c r="B1172" s="51"/>
      <c r="C1172" s="37"/>
      <c r="D1172" s="37"/>
      <c r="E1172" s="37"/>
      <c r="F1172" s="37"/>
      <c r="G1172" s="37"/>
      <c r="H1172" s="37"/>
      <c r="I1172" s="22"/>
    </row>
    <row r="1173" ht="13.2" customHeight="1" spans="1:9" x14ac:dyDescent="0.25">
      <c r="A1173" s="9"/>
      <c r="B1173" s="13"/>
      <c r="C1173" s="14"/>
      <c r="D1173" s="14"/>
      <c r="E1173" s="14"/>
      <c r="F1173" s="14"/>
      <c r="G1173" s="14"/>
      <c r="H1173" s="14"/>
      <c r="I1173" s="15"/>
    </row>
    <row r="1174" ht="13.2" customHeight="1" spans="1:9" x14ac:dyDescent="0.25">
      <c r="A1174" s="9"/>
      <c r="B1174" s="50"/>
      <c r="C1174" s="36"/>
      <c r="D1174" s="36"/>
      <c r="E1174" s="36"/>
      <c r="F1174" s="36"/>
      <c r="G1174" s="36"/>
      <c r="H1174" s="36"/>
      <c r="I1174" s="25"/>
    </row>
    <row r="1175" ht="13.2" customHeight="1" spans="1:9" x14ac:dyDescent="0.25">
      <c r="A1175" s="9"/>
      <c r="B1175" s="51"/>
      <c r="C1175" s="37"/>
      <c r="D1175" s="37"/>
      <c r="E1175" s="37"/>
      <c r="F1175" s="37"/>
      <c r="G1175" s="37"/>
      <c r="H1175" s="37"/>
      <c r="I1175" s="22"/>
    </row>
    <row r="1176" ht="13.2" customHeight="1" spans="1:9" x14ac:dyDescent="0.25">
      <c r="A1176" s="9"/>
      <c r="B1176" s="13"/>
      <c r="C1176" s="14"/>
      <c r="D1176" s="14"/>
      <c r="E1176" s="14"/>
      <c r="F1176" s="14"/>
      <c r="G1176" s="14"/>
      <c r="H1176" s="14"/>
      <c r="I1176" s="15"/>
    </row>
    <row r="1177" ht="13.2" customHeight="1" spans="1:9" x14ac:dyDescent="0.25">
      <c r="A1177" s="16"/>
      <c r="B1177" s="52"/>
      <c r="C1177" s="53"/>
      <c r="D1177" s="53"/>
      <c r="E1177" s="53"/>
      <c r="F1177" s="53"/>
      <c r="G1177" s="53"/>
      <c r="H1177" s="53"/>
      <c r="I1177" s="32"/>
    </row>
    <row r="1178" ht="13.2" customHeight="1" spans="1:9" x14ac:dyDescent="0.25">
      <c r="A1178" s="5" t="s">
        <v>163</v>
      </c>
      <c r="B1178" s="48"/>
      <c r="C1178" s="27"/>
      <c r="D1178" s="27"/>
      <c r="E1178" s="27"/>
      <c r="F1178" s="27"/>
      <c r="G1178" s="27"/>
      <c r="H1178" s="27"/>
      <c r="I1178" s="20"/>
    </row>
    <row r="1179" ht="13.2" customHeight="1" spans="1:9" x14ac:dyDescent="0.25">
      <c r="A1179" s="9"/>
      <c r="B1179" s="50"/>
      <c r="C1179" s="36"/>
      <c r="D1179" s="36"/>
      <c r="E1179" s="36"/>
      <c r="F1179" s="36"/>
      <c r="G1179" s="36"/>
      <c r="H1179" s="36"/>
      <c r="I1179" s="25"/>
    </row>
    <row r="1180" ht="13.2" customHeight="1" spans="1:9" x14ac:dyDescent="0.25">
      <c r="A1180" s="9"/>
      <c r="B1180" s="51"/>
      <c r="C1180" s="37"/>
      <c r="D1180" s="37"/>
      <c r="E1180" s="37"/>
      <c r="F1180" s="37"/>
      <c r="G1180" s="37"/>
      <c r="H1180" s="37"/>
      <c r="I1180" s="22"/>
    </row>
    <row r="1181" ht="13.2" customHeight="1" spans="1:9" x14ac:dyDescent="0.25">
      <c r="A1181" s="9"/>
      <c r="B1181" s="13"/>
      <c r="C1181" s="14"/>
      <c r="D1181" s="14"/>
      <c r="E1181" s="14"/>
      <c r="F1181" s="14"/>
      <c r="G1181" s="14"/>
      <c r="H1181" s="14"/>
      <c r="I1181" s="15"/>
    </row>
    <row r="1182" ht="13.2" customHeight="1" spans="1:9" x14ac:dyDescent="0.25">
      <c r="A1182" s="9"/>
      <c r="B1182" s="50"/>
      <c r="C1182" s="36"/>
      <c r="D1182" s="36"/>
      <c r="E1182" s="36"/>
      <c r="F1182" s="36"/>
      <c r="G1182" s="36"/>
      <c r="H1182" s="36"/>
      <c r="I1182" s="25"/>
    </row>
    <row r="1183" ht="13.2" customHeight="1" spans="1:9" x14ac:dyDescent="0.25">
      <c r="A1183" s="9"/>
      <c r="B1183" s="51"/>
      <c r="C1183" s="37"/>
      <c r="D1183" s="37"/>
      <c r="E1183" s="37"/>
      <c r="F1183" s="37"/>
      <c r="G1183" s="37"/>
      <c r="H1183" s="37"/>
      <c r="I1183" s="22"/>
    </row>
    <row r="1184" ht="13.2" customHeight="1" spans="1:9" x14ac:dyDescent="0.25">
      <c r="A1184" s="9"/>
      <c r="B1184" s="13"/>
      <c r="C1184" s="14"/>
      <c r="D1184" s="14"/>
      <c r="E1184" s="14"/>
      <c r="F1184" s="14"/>
      <c r="G1184" s="14"/>
      <c r="H1184" s="14"/>
      <c r="I1184" s="15"/>
    </row>
    <row r="1185" ht="13.2" customHeight="1" spans="1:9" x14ac:dyDescent="0.25">
      <c r="A1185" s="16"/>
      <c r="B1185" s="52"/>
      <c r="C1185" s="53"/>
      <c r="D1185" s="53"/>
      <c r="E1185" s="53"/>
      <c r="F1185" s="53"/>
      <c r="G1185" s="53"/>
      <c r="H1185" s="53"/>
      <c r="I1185" s="32"/>
    </row>
    <row r="1186" ht="13.2" customHeight="1" spans="1:9" x14ac:dyDescent="0.25">
      <c r="A1186" s="54" t="s">
        <v>164</v>
      </c>
      <c r="B1186" s="48" t="s">
        <v>15</v>
      </c>
      <c r="C1186" s="27">
        <v>938</v>
      </c>
      <c r="D1186" s="27"/>
      <c r="E1186" s="27"/>
      <c r="F1186" s="27"/>
      <c r="G1186" s="27"/>
      <c r="H1186" s="27"/>
      <c r="I1186" s="20" t="s">
        <v>165</v>
      </c>
    </row>
    <row r="1187" ht="13.2" customHeight="1" spans="1:9" x14ac:dyDescent="0.25">
      <c r="A1187" s="9"/>
      <c r="B1187" s="50" t="s">
        <v>16</v>
      </c>
      <c r="C1187" s="36">
        <v>1110</v>
      </c>
      <c r="D1187" s="36"/>
      <c r="E1187" s="36"/>
      <c r="F1187" s="36"/>
      <c r="G1187" s="36"/>
      <c r="H1187" s="36"/>
      <c r="I1187" s="25" t="s">
        <v>14</v>
      </c>
    </row>
    <row r="1188" ht="13.2" customHeight="1" spans="1:9" x14ac:dyDescent="0.25">
      <c r="A1188" s="9"/>
      <c r="B1188" s="51" t="s">
        <v>18</v>
      </c>
      <c r="C1188" s="37">
        <v>1283</v>
      </c>
      <c r="D1188" s="37"/>
      <c r="E1188" s="37"/>
      <c r="F1188" s="37"/>
      <c r="G1188" s="37"/>
      <c r="H1188" s="37"/>
      <c r="I1188" s="22" t="s">
        <v>165</v>
      </c>
    </row>
    <row r="1189" ht="13.2" customHeight="1" spans="1:9" x14ac:dyDescent="0.25">
      <c r="A1189" s="9"/>
      <c r="B1189" s="13" t="s">
        <v>19</v>
      </c>
      <c r="C1189" s="14"/>
      <c r="D1189" s="14"/>
      <c r="E1189" s="14"/>
      <c r="F1189" s="14"/>
      <c r="G1189" s="14"/>
      <c r="H1189" s="14"/>
      <c r="I1189" s="15"/>
    </row>
    <row r="1190" ht="13.2" customHeight="1" spans="1:9" x14ac:dyDescent="0.25">
      <c r="A1190" s="9"/>
      <c r="B1190" s="50" t="s">
        <v>20</v>
      </c>
      <c r="C1190" s="36"/>
      <c r="D1190" s="36"/>
      <c r="E1190" s="36"/>
      <c r="F1190" s="36"/>
      <c r="G1190" s="36"/>
      <c r="H1190" s="36"/>
      <c r="I1190" s="25"/>
    </row>
    <row r="1191" ht="13.2" customHeight="1" spans="1:9" x14ac:dyDescent="0.25">
      <c r="A1191" s="9"/>
      <c r="B1191" s="51" t="s">
        <v>22</v>
      </c>
      <c r="C1191" s="37"/>
      <c r="D1191" s="37"/>
      <c r="E1191" s="37"/>
      <c r="F1191" s="37"/>
      <c r="G1191" s="37"/>
      <c r="H1191" s="37"/>
      <c r="I1191" s="22"/>
    </row>
    <row r="1192" ht="13.2" customHeight="1" spans="1:9" x14ac:dyDescent="0.25">
      <c r="A1192" s="9"/>
      <c r="B1192" s="13" t="s">
        <v>23</v>
      </c>
      <c r="C1192" s="14"/>
      <c r="D1192" s="14"/>
      <c r="E1192" s="14"/>
      <c r="F1192" s="14"/>
      <c r="G1192" s="14"/>
      <c r="H1192" s="14"/>
      <c r="I1192" s="15"/>
    </row>
    <row r="1193" ht="13.2" customHeight="1" spans="1:9" x14ac:dyDescent="0.25">
      <c r="A1193" s="16"/>
      <c r="B1193" s="52" t="s">
        <v>24</v>
      </c>
      <c r="C1193" s="53"/>
      <c r="D1193" s="53"/>
      <c r="E1193" s="53"/>
      <c r="F1193" s="53"/>
      <c r="G1193" s="53"/>
      <c r="H1193" s="53"/>
      <c r="I1193" s="32"/>
    </row>
    <row r="1194" ht="13.2" customHeight="1" spans="1:10" x14ac:dyDescent="0.25">
      <c r="A1194" s="54" t="s">
        <v>166</v>
      </c>
      <c r="B1194" s="48" t="s">
        <v>15</v>
      </c>
      <c r="C1194" s="27">
        <v>1002</v>
      </c>
      <c r="D1194" s="27"/>
      <c r="E1194" s="27"/>
      <c r="F1194" s="27"/>
      <c r="G1194" s="27"/>
      <c r="H1194" s="27"/>
      <c r="I1194" s="20" t="s">
        <v>167</v>
      </c>
      <c r="J1194" s="49"/>
    </row>
    <row r="1195" ht="13.2" customHeight="1" spans="1:9" x14ac:dyDescent="0.25">
      <c r="A1195" s="9"/>
      <c r="B1195" s="50" t="s">
        <v>16</v>
      </c>
      <c r="C1195" s="36">
        <v>1147</v>
      </c>
      <c r="D1195" s="36"/>
      <c r="E1195" s="36"/>
      <c r="F1195" s="36"/>
      <c r="G1195" s="36"/>
      <c r="H1195" s="36"/>
      <c r="I1195" s="25" t="s">
        <v>167</v>
      </c>
    </row>
    <row r="1196" ht="13.2" customHeight="1" spans="1:9" x14ac:dyDescent="0.25">
      <c r="A1196" s="9"/>
      <c r="B1196" s="51" t="s">
        <v>18</v>
      </c>
      <c r="C1196" s="37">
        <v>1347</v>
      </c>
      <c r="D1196" s="37"/>
      <c r="E1196" s="37"/>
      <c r="F1196" s="37"/>
      <c r="G1196" s="37"/>
      <c r="H1196" s="37"/>
      <c r="I1196" s="22" t="s">
        <v>168</v>
      </c>
    </row>
    <row r="1197" ht="13.2" customHeight="1" spans="1:9" x14ac:dyDescent="0.25">
      <c r="A1197" s="9"/>
      <c r="B1197" s="13" t="s">
        <v>19</v>
      </c>
      <c r="C1197" s="14"/>
      <c r="D1197" s="14"/>
      <c r="E1197" s="14"/>
      <c r="F1197" s="14"/>
      <c r="G1197" s="14"/>
      <c r="H1197" s="14"/>
      <c r="I1197" s="15"/>
    </row>
    <row r="1198" ht="13.2" customHeight="1" spans="1:9" x14ac:dyDescent="0.25">
      <c r="A1198" s="9"/>
      <c r="B1198" s="50" t="s">
        <v>20</v>
      </c>
      <c r="C1198" s="36"/>
      <c r="D1198" s="36"/>
      <c r="E1198" s="36"/>
      <c r="F1198" s="36"/>
      <c r="G1198" s="36"/>
      <c r="H1198" s="36"/>
      <c r="I1198" s="25"/>
    </row>
    <row r="1199" ht="13.2" customHeight="1" spans="1:9" x14ac:dyDescent="0.25">
      <c r="A1199" s="9"/>
      <c r="B1199" s="51" t="s">
        <v>22</v>
      </c>
      <c r="C1199" s="37"/>
      <c r="D1199" s="37"/>
      <c r="E1199" s="37"/>
      <c r="F1199" s="37"/>
      <c r="G1199" s="37"/>
      <c r="H1199" s="37"/>
      <c r="I1199" s="22"/>
    </row>
    <row r="1200" ht="13.2" customHeight="1" spans="1:9" x14ac:dyDescent="0.25">
      <c r="A1200" s="9"/>
      <c r="B1200" s="13" t="s">
        <v>23</v>
      </c>
      <c r="C1200" s="14"/>
      <c r="D1200" s="14"/>
      <c r="E1200" s="14"/>
      <c r="F1200" s="14"/>
      <c r="G1200" s="14"/>
      <c r="H1200" s="14"/>
      <c r="I1200" s="15"/>
    </row>
    <row r="1201" ht="13.2" customHeight="1" spans="1:9" x14ac:dyDescent="0.25">
      <c r="A1201" s="16"/>
      <c r="B1201" s="52" t="s">
        <v>24</v>
      </c>
      <c r="C1201" s="53"/>
      <c r="D1201" s="53"/>
      <c r="E1201" s="53"/>
      <c r="F1201" s="53"/>
      <c r="G1201" s="53"/>
      <c r="H1201" s="53"/>
      <c r="I1201" s="32"/>
    </row>
    <row r="1202" ht="13.2" customHeight="1" spans="1:10" x14ac:dyDescent="0.25">
      <c r="A1202" s="54" t="s">
        <v>169</v>
      </c>
      <c r="B1202" s="48" t="s">
        <v>65</v>
      </c>
      <c r="C1202" s="27"/>
      <c r="D1202" s="27"/>
      <c r="E1202" s="27"/>
      <c r="F1202" s="27"/>
      <c r="G1202" s="27"/>
      <c r="H1202" s="27"/>
      <c r="I1202" s="20"/>
      <c r="J1202" s="49"/>
    </row>
    <row r="1203" ht="13.2" customHeight="1" spans="1:9" x14ac:dyDescent="0.25">
      <c r="A1203" s="9"/>
      <c r="B1203" s="50"/>
      <c r="C1203" s="36"/>
      <c r="D1203" s="36"/>
      <c r="E1203" s="36"/>
      <c r="F1203" s="36"/>
      <c r="G1203" s="36"/>
      <c r="H1203" s="36"/>
      <c r="I1203" s="25"/>
    </row>
    <row r="1204" ht="13.2" customHeight="1" spans="1:9" x14ac:dyDescent="0.25">
      <c r="A1204" s="9"/>
      <c r="B1204" s="51"/>
      <c r="C1204" s="37"/>
      <c r="D1204" s="37"/>
      <c r="E1204" s="37"/>
      <c r="F1204" s="37"/>
      <c r="G1204" s="37"/>
      <c r="H1204" s="37"/>
      <c r="I1204" s="22"/>
    </row>
    <row r="1205" ht="13.2" customHeight="1" spans="1:9" x14ac:dyDescent="0.25">
      <c r="A1205" s="9"/>
      <c r="B1205" s="13"/>
      <c r="C1205" s="14"/>
      <c r="D1205" s="14"/>
      <c r="E1205" s="14"/>
      <c r="F1205" s="14"/>
      <c r="G1205" s="14"/>
      <c r="H1205" s="14"/>
      <c r="I1205" s="15"/>
    </row>
    <row r="1206" ht="13.2" customHeight="1" spans="1:9" x14ac:dyDescent="0.25">
      <c r="A1206" s="9"/>
      <c r="B1206" s="50"/>
      <c r="C1206" s="36"/>
      <c r="D1206" s="36"/>
      <c r="E1206" s="36"/>
      <c r="F1206" s="36"/>
      <c r="G1206" s="36"/>
      <c r="H1206" s="36"/>
      <c r="I1206" s="25"/>
    </row>
    <row r="1207" ht="13.2" customHeight="1" spans="1:9" x14ac:dyDescent="0.25">
      <c r="A1207" s="9"/>
      <c r="B1207" s="51"/>
      <c r="C1207" s="37"/>
      <c r="D1207" s="37"/>
      <c r="E1207" s="37"/>
      <c r="F1207" s="37"/>
      <c r="G1207" s="37"/>
      <c r="H1207" s="37"/>
      <c r="I1207" s="22"/>
    </row>
    <row r="1208" ht="13.2" customHeight="1" spans="1:9" x14ac:dyDescent="0.25">
      <c r="A1208" s="9"/>
      <c r="B1208" s="13"/>
      <c r="C1208" s="14"/>
      <c r="D1208" s="14"/>
      <c r="E1208" s="14"/>
      <c r="F1208" s="14"/>
      <c r="G1208" s="14"/>
      <c r="H1208" s="14"/>
      <c r="I1208" s="15"/>
    </row>
    <row r="1209" ht="13.2" customHeight="1" spans="1:9" x14ac:dyDescent="0.25">
      <c r="A1209" s="16"/>
      <c r="B1209" s="52"/>
      <c r="C1209" s="53"/>
      <c r="D1209" s="53"/>
      <c r="E1209" s="53"/>
      <c r="F1209" s="53"/>
      <c r="G1209" s="53"/>
      <c r="H1209" s="53"/>
      <c r="I1209" s="32"/>
    </row>
    <row r="1210" ht="13.2" customHeight="1" spans="1:10" x14ac:dyDescent="0.25">
      <c r="A1210" s="54" t="s">
        <v>170</v>
      </c>
      <c r="B1210" s="48" t="s">
        <v>15</v>
      </c>
      <c r="C1210" s="27">
        <v>930</v>
      </c>
      <c r="D1210" s="27"/>
      <c r="E1210" s="27"/>
      <c r="F1210" s="27"/>
      <c r="G1210" s="27"/>
      <c r="H1210" s="27"/>
      <c r="I1210" s="20" t="s">
        <v>171</v>
      </c>
      <c r="J1210" s="49"/>
    </row>
    <row r="1211" ht="13.2" customHeight="1" spans="1:10" x14ac:dyDescent="0.25">
      <c r="A1211" s="9"/>
      <c r="B1211" s="50" t="s">
        <v>16</v>
      </c>
      <c r="C1211" s="36">
        <v>1108</v>
      </c>
      <c r="D1211" s="36"/>
      <c r="E1211" s="36"/>
      <c r="F1211" s="36"/>
      <c r="G1211" s="36"/>
      <c r="H1211" s="36"/>
      <c r="I1211" s="25" t="s">
        <v>172</v>
      </c>
      <c r="J1211" s="55"/>
    </row>
    <row r="1212" ht="13.2" customHeight="1" spans="1:10" x14ac:dyDescent="0.25">
      <c r="A1212" s="9"/>
      <c r="B1212" s="51" t="s">
        <v>18</v>
      </c>
      <c r="C1212" s="37">
        <v>1275</v>
      </c>
      <c r="D1212" s="37"/>
      <c r="E1212" s="37"/>
      <c r="F1212" s="37"/>
      <c r="G1212" s="37"/>
      <c r="H1212" s="37"/>
      <c r="I1212" s="22" t="s">
        <v>171</v>
      </c>
      <c r="J1212" s="55"/>
    </row>
    <row r="1213" ht="13.2" customHeight="1" spans="1:10" x14ac:dyDescent="0.25">
      <c r="A1213" s="9"/>
      <c r="B1213" s="13" t="s">
        <v>19</v>
      </c>
      <c r="C1213" s="14"/>
      <c r="D1213" s="14"/>
      <c r="E1213" s="14"/>
      <c r="F1213" s="14"/>
      <c r="G1213" s="14"/>
      <c r="H1213" s="14"/>
      <c r="I1213" s="15"/>
      <c r="J1213" s="55"/>
    </row>
    <row r="1214" ht="13.2" customHeight="1" spans="1:10" x14ac:dyDescent="0.25">
      <c r="A1214" s="9"/>
      <c r="B1214" s="50" t="s">
        <v>20</v>
      </c>
      <c r="C1214" s="36"/>
      <c r="D1214" s="36"/>
      <c r="E1214" s="36"/>
      <c r="F1214" s="36"/>
      <c r="G1214" s="36"/>
      <c r="H1214" s="36"/>
      <c r="I1214" s="25"/>
      <c r="J1214" s="55"/>
    </row>
    <row r="1215" ht="13.2" customHeight="1" spans="1:10" x14ac:dyDescent="0.25">
      <c r="A1215" s="9"/>
      <c r="B1215" s="51" t="s">
        <v>22</v>
      </c>
      <c r="C1215" s="37"/>
      <c r="D1215" s="37"/>
      <c r="E1215" s="37"/>
      <c r="F1215" s="37"/>
      <c r="G1215" s="37"/>
      <c r="H1215" s="37"/>
      <c r="I1215" s="22"/>
      <c r="J1215" s="55"/>
    </row>
    <row r="1216" ht="13.2" customHeight="1" spans="1:10" x14ac:dyDescent="0.25">
      <c r="A1216" s="9"/>
      <c r="B1216" s="13" t="s">
        <v>23</v>
      </c>
      <c r="C1216" s="14"/>
      <c r="D1216" s="14"/>
      <c r="E1216" s="14"/>
      <c r="F1216" s="14"/>
      <c r="G1216" s="14"/>
      <c r="H1216" s="14"/>
      <c r="I1216" s="15"/>
      <c r="J1216" s="55"/>
    </row>
    <row r="1217" ht="13.2" customHeight="1" spans="1:11" x14ac:dyDescent="0.25">
      <c r="A1217" s="16"/>
      <c r="B1217" s="52" t="s">
        <v>24</v>
      </c>
      <c r="C1217" s="53"/>
      <c r="D1217" s="53"/>
      <c r="E1217" s="53"/>
      <c r="F1217" s="53"/>
      <c r="G1217" s="53"/>
      <c r="H1217" s="53"/>
      <c r="I1217" s="32"/>
      <c r="J1217" s="55"/>
      <c r="K1217" s="55"/>
    </row>
    <row r="1218" ht="13.2" customHeight="1" spans="1:11" x14ac:dyDescent="0.25">
      <c r="A1218" s="54" t="s">
        <v>173</v>
      </c>
      <c r="B1218" s="48" t="s">
        <v>65</v>
      </c>
      <c r="C1218" s="27">
        <v>922</v>
      </c>
      <c r="D1218" s="27"/>
      <c r="E1218" s="27"/>
      <c r="F1218" s="27"/>
      <c r="G1218" s="27"/>
      <c r="H1218" s="27"/>
      <c r="I1218" s="20" t="s">
        <v>174</v>
      </c>
      <c r="J1218" s="49"/>
      <c r="K1218" s="55"/>
    </row>
    <row r="1219" ht="13.2" customHeight="1" spans="1:11" x14ac:dyDescent="0.25">
      <c r="A1219" s="9"/>
      <c r="B1219" s="50" t="s">
        <v>16</v>
      </c>
      <c r="C1219" s="36">
        <v>1108</v>
      </c>
      <c r="D1219" s="36"/>
      <c r="E1219" s="36"/>
      <c r="F1219" s="36"/>
      <c r="G1219" s="36"/>
      <c r="H1219" s="36"/>
      <c r="I1219" s="25" t="s">
        <v>175</v>
      </c>
      <c r="J1219" s="55"/>
      <c r="K1219" s="55"/>
    </row>
    <row r="1220" ht="13.2" customHeight="1" spans="1:11" x14ac:dyDescent="0.25">
      <c r="A1220" s="9"/>
      <c r="B1220" s="51" t="s">
        <v>18</v>
      </c>
      <c r="C1220" s="37">
        <v>1267</v>
      </c>
      <c r="D1220" s="37"/>
      <c r="E1220" s="37"/>
      <c r="F1220" s="37"/>
      <c r="G1220" s="37"/>
      <c r="H1220" s="37"/>
      <c r="I1220" s="22" t="s">
        <v>174</v>
      </c>
      <c r="J1220" s="55"/>
      <c r="K1220" s="55"/>
    </row>
    <row r="1221" ht="13.2" customHeight="1" spans="1:11" x14ac:dyDescent="0.25">
      <c r="A1221" s="9"/>
      <c r="B1221" s="13" t="s">
        <v>19</v>
      </c>
      <c r="C1221" s="14"/>
      <c r="D1221" s="14"/>
      <c r="E1221" s="14"/>
      <c r="F1221" s="14"/>
      <c r="G1221" s="14"/>
      <c r="H1221" s="14"/>
      <c r="I1221" s="15"/>
      <c r="J1221" s="55"/>
      <c r="K1221" s="55"/>
    </row>
    <row r="1222" ht="13.2" customHeight="1" spans="1:11" x14ac:dyDescent="0.25">
      <c r="A1222" s="9"/>
      <c r="B1222" s="50" t="s">
        <v>20</v>
      </c>
      <c r="C1222" s="36"/>
      <c r="D1222" s="36"/>
      <c r="E1222" s="36"/>
      <c r="F1222" s="36"/>
      <c r="G1222" s="36"/>
      <c r="H1222" s="36"/>
      <c r="I1222" s="25"/>
      <c r="J1222" s="55"/>
      <c r="K1222" s="55"/>
    </row>
    <row r="1223" ht="13.2" customHeight="1" spans="1:11" x14ac:dyDescent="0.25">
      <c r="A1223" s="9"/>
      <c r="B1223" s="51" t="s">
        <v>22</v>
      </c>
      <c r="C1223" s="37"/>
      <c r="D1223" s="37"/>
      <c r="E1223" s="37"/>
      <c r="F1223" s="37"/>
      <c r="G1223" s="37"/>
      <c r="H1223" s="37"/>
      <c r="I1223" s="22"/>
      <c r="J1223" s="55"/>
      <c r="K1223" s="55"/>
    </row>
    <row r="1224" ht="13.2" customHeight="1" spans="1:11" x14ac:dyDescent="0.25">
      <c r="A1224" s="9"/>
      <c r="B1224" s="13" t="s">
        <v>23</v>
      </c>
      <c r="C1224" s="14"/>
      <c r="D1224" s="14"/>
      <c r="E1224" s="14"/>
      <c r="F1224" s="14"/>
      <c r="G1224" s="14"/>
      <c r="H1224" s="14"/>
      <c r="I1224" s="15"/>
      <c r="J1224" s="55"/>
      <c r="K1224" s="55"/>
    </row>
    <row r="1225" ht="13.2" customHeight="1" spans="1:11" x14ac:dyDescent="0.25">
      <c r="A1225" s="16"/>
      <c r="B1225" s="52" t="s">
        <v>24</v>
      </c>
      <c r="C1225" s="53"/>
      <c r="D1225" s="53"/>
      <c r="E1225" s="53"/>
      <c r="F1225" s="53"/>
      <c r="G1225" s="53"/>
      <c r="H1225" s="53"/>
      <c r="I1225" s="32"/>
      <c r="J1225" s="55"/>
      <c r="K1225" s="55"/>
    </row>
    <row r="1226" ht="13.2" customHeight="1" spans="1:11" x14ac:dyDescent="0.25">
      <c r="A1226" s="54" t="s">
        <v>176</v>
      </c>
      <c r="B1226" s="48" t="s">
        <v>65</v>
      </c>
      <c r="C1226" s="27"/>
      <c r="D1226" s="27"/>
      <c r="E1226" s="27"/>
      <c r="F1226" s="27"/>
      <c r="G1226" s="27"/>
      <c r="H1226" s="27"/>
      <c r="I1226" s="20"/>
      <c r="J1226" s="55"/>
      <c r="K1226" s="55"/>
    </row>
    <row r="1227" ht="13.2" customHeight="1" spans="1:11" x14ac:dyDescent="0.25">
      <c r="A1227" s="9"/>
      <c r="B1227" s="50"/>
      <c r="C1227" s="36"/>
      <c r="D1227" s="36"/>
      <c r="E1227" s="36"/>
      <c r="F1227" s="36"/>
      <c r="G1227" s="36"/>
      <c r="H1227" s="36"/>
      <c r="I1227" s="25"/>
      <c r="J1227" s="55"/>
      <c r="K1227" s="55"/>
    </row>
    <row r="1228" ht="13.2" customHeight="1" spans="1:11" x14ac:dyDescent="0.25">
      <c r="A1228" s="9"/>
      <c r="B1228" s="51"/>
      <c r="C1228" s="37"/>
      <c r="D1228" s="37"/>
      <c r="E1228" s="37"/>
      <c r="F1228" s="37"/>
      <c r="G1228" s="37"/>
      <c r="H1228" s="37"/>
      <c r="I1228" s="22"/>
      <c r="J1228" s="55"/>
      <c r="K1228" s="55"/>
    </row>
    <row r="1229" ht="13.2" customHeight="1" spans="1:11" x14ac:dyDescent="0.25">
      <c r="A1229" s="9"/>
      <c r="B1229" s="13"/>
      <c r="C1229" s="14"/>
      <c r="D1229" s="14"/>
      <c r="E1229" s="14"/>
      <c r="F1229" s="14"/>
      <c r="G1229" s="14"/>
      <c r="H1229" s="14"/>
      <c r="I1229" s="15"/>
      <c r="J1229" s="55"/>
      <c r="K1229" s="55"/>
    </row>
    <row r="1230" ht="13.2" customHeight="1" spans="1:11" x14ac:dyDescent="0.25">
      <c r="A1230" s="9"/>
      <c r="B1230" s="50"/>
      <c r="C1230" s="36"/>
      <c r="D1230" s="36"/>
      <c r="E1230" s="36"/>
      <c r="F1230" s="36"/>
      <c r="G1230" s="36"/>
      <c r="H1230" s="36"/>
      <c r="I1230" s="25"/>
      <c r="J1230" s="55"/>
      <c r="K1230" s="55"/>
    </row>
    <row r="1231" ht="13.2" customHeight="1" spans="1:11" x14ac:dyDescent="0.25">
      <c r="A1231" s="9"/>
      <c r="B1231" s="51"/>
      <c r="C1231" s="37"/>
      <c r="D1231" s="37"/>
      <c r="E1231" s="37"/>
      <c r="F1231" s="37"/>
      <c r="G1231" s="37"/>
      <c r="H1231" s="37"/>
      <c r="I1231" s="22"/>
      <c r="J1231" s="55"/>
      <c r="K1231" s="55"/>
    </row>
    <row r="1232" ht="13.2" customHeight="1" spans="1:11" x14ac:dyDescent="0.25">
      <c r="A1232" s="9"/>
      <c r="B1232" s="13"/>
      <c r="C1232" s="14"/>
      <c r="D1232" s="14"/>
      <c r="E1232" s="14"/>
      <c r="F1232" s="14"/>
      <c r="G1232" s="14"/>
      <c r="H1232" s="14"/>
      <c r="I1232" s="15"/>
      <c r="J1232" s="55"/>
      <c r="K1232" s="55"/>
    </row>
    <row r="1233" ht="13.2" customHeight="1" spans="1:11" x14ac:dyDescent="0.25">
      <c r="A1233" s="16"/>
      <c r="B1233" s="52"/>
      <c r="C1233" s="53"/>
      <c r="D1233" s="53"/>
      <c r="E1233" s="53"/>
      <c r="F1233" s="53"/>
      <c r="G1233" s="53"/>
      <c r="H1233" s="53"/>
      <c r="I1233" s="32"/>
      <c r="J1233" s="55"/>
      <c r="K1233" s="55"/>
    </row>
    <row r="1234" ht="13.2" customHeight="1" spans="1:11" x14ac:dyDescent="0.25">
      <c r="A1234" s="54" t="s">
        <v>177</v>
      </c>
      <c r="B1234" s="48"/>
      <c r="C1234" s="27"/>
      <c r="D1234" s="27"/>
      <c r="E1234" s="27"/>
      <c r="F1234" s="27"/>
      <c r="G1234" s="27"/>
      <c r="H1234" s="27"/>
      <c r="I1234" s="20"/>
      <c r="J1234" s="55"/>
      <c r="K1234" s="55"/>
    </row>
    <row r="1235" ht="13.2" customHeight="1" spans="1:11" x14ac:dyDescent="0.25">
      <c r="A1235" s="9"/>
      <c r="B1235" s="50"/>
      <c r="C1235" s="36"/>
      <c r="D1235" s="36"/>
      <c r="E1235" s="36"/>
      <c r="F1235" s="36"/>
      <c r="G1235" s="36"/>
      <c r="H1235" s="36"/>
      <c r="I1235" s="25"/>
      <c r="J1235" s="55"/>
      <c r="K1235" s="55"/>
    </row>
    <row r="1236" ht="13.2" customHeight="1" spans="1:11" x14ac:dyDescent="0.25">
      <c r="A1236" s="9"/>
      <c r="B1236" s="51"/>
      <c r="C1236" s="37"/>
      <c r="D1236" s="37"/>
      <c r="E1236" s="37"/>
      <c r="F1236" s="37"/>
      <c r="G1236" s="37"/>
      <c r="H1236" s="37"/>
      <c r="I1236" s="22"/>
      <c r="J1236" s="55"/>
      <c r="K1236" s="55"/>
    </row>
    <row r="1237" ht="13.2" customHeight="1" spans="1:11" x14ac:dyDescent="0.25">
      <c r="A1237" s="9"/>
      <c r="B1237" s="13"/>
      <c r="C1237" s="14"/>
      <c r="D1237" s="14"/>
      <c r="E1237" s="14"/>
      <c r="F1237" s="14"/>
      <c r="G1237" s="14"/>
      <c r="H1237" s="14"/>
      <c r="I1237" s="15"/>
      <c r="J1237" s="55"/>
      <c r="K1237" s="55"/>
    </row>
    <row r="1238" ht="13.2" customHeight="1" spans="1:11" x14ac:dyDescent="0.25">
      <c r="A1238" s="9"/>
      <c r="B1238" s="50"/>
      <c r="C1238" s="36"/>
      <c r="D1238" s="36"/>
      <c r="E1238" s="36"/>
      <c r="F1238" s="36"/>
      <c r="G1238" s="36"/>
      <c r="H1238" s="36"/>
      <c r="I1238" s="25"/>
      <c r="J1238" s="55"/>
      <c r="K1238" s="55"/>
    </row>
    <row r="1239" ht="13.2" customHeight="1" spans="1:11" x14ac:dyDescent="0.25">
      <c r="A1239" s="9"/>
      <c r="B1239" s="51"/>
      <c r="C1239" s="37"/>
      <c r="D1239" s="37"/>
      <c r="E1239" s="37"/>
      <c r="F1239" s="37"/>
      <c r="G1239" s="37"/>
      <c r="H1239" s="37"/>
      <c r="I1239" s="22"/>
      <c r="J1239" s="55"/>
      <c r="K1239" s="55"/>
    </row>
    <row r="1240" ht="13.2" customHeight="1" spans="1:9" x14ac:dyDescent="0.25">
      <c r="A1240" s="9"/>
      <c r="B1240" s="13"/>
      <c r="C1240" s="14"/>
      <c r="D1240" s="14"/>
      <c r="E1240" s="14"/>
      <c r="F1240" s="14"/>
      <c r="G1240" s="14"/>
      <c r="H1240" s="14"/>
      <c r="I1240" s="15"/>
    </row>
    <row r="1241" ht="13.2" customHeight="1" spans="1:9" x14ac:dyDescent="0.25">
      <c r="A1241" s="16"/>
      <c r="B1241" s="52"/>
      <c r="C1241" s="53"/>
      <c r="D1241" s="53"/>
      <c r="E1241" s="53"/>
      <c r="F1241" s="53"/>
      <c r="G1241" s="53"/>
      <c r="H1241" s="53"/>
      <c r="I1241" s="32"/>
    </row>
    <row r="1242" ht="13.2" customHeight="1" spans="1:9" x14ac:dyDescent="0.25">
      <c r="A1242" s="54" t="s">
        <v>178</v>
      </c>
      <c r="B1242" s="48" t="s">
        <v>15</v>
      </c>
      <c r="C1242" s="27">
        <v>1019</v>
      </c>
      <c r="D1242" s="27"/>
      <c r="E1242" s="27"/>
      <c r="F1242" s="27"/>
      <c r="G1242" s="27"/>
      <c r="H1242" s="27"/>
      <c r="I1242" s="20" t="s">
        <v>179</v>
      </c>
    </row>
    <row r="1243" ht="13.2" customHeight="1" spans="1:9" x14ac:dyDescent="0.25">
      <c r="A1243" s="9"/>
      <c r="B1243" s="50" t="s">
        <v>16</v>
      </c>
      <c r="C1243" s="36">
        <v>1195</v>
      </c>
      <c r="D1243" s="36"/>
      <c r="E1243" s="36"/>
      <c r="F1243" s="36"/>
      <c r="G1243" s="36"/>
      <c r="H1243" s="36"/>
      <c r="I1243" s="25" t="s">
        <v>14</v>
      </c>
    </row>
    <row r="1244" ht="13.2" customHeight="1" spans="1:9" x14ac:dyDescent="0.25">
      <c r="A1244" s="9"/>
      <c r="B1244" s="51" t="s">
        <v>18</v>
      </c>
      <c r="C1244" s="37">
        <v>1364</v>
      </c>
      <c r="D1244" s="37"/>
      <c r="E1244" s="36"/>
      <c r="F1244" s="37"/>
      <c r="G1244" s="37"/>
      <c r="H1244" s="37"/>
      <c r="I1244" s="22" t="s">
        <v>179</v>
      </c>
    </row>
    <row r="1245" ht="13.2" customHeight="1" spans="1:9" x14ac:dyDescent="0.25">
      <c r="A1245" s="9"/>
      <c r="B1245" s="13" t="s">
        <v>19</v>
      </c>
      <c r="C1245" s="14"/>
      <c r="D1245" s="14"/>
      <c r="E1245" s="36"/>
      <c r="F1245" s="14"/>
      <c r="G1245" s="14"/>
      <c r="H1245" s="14"/>
      <c r="I1245" s="15"/>
    </row>
    <row r="1246" ht="13.2" customHeight="1" spans="1:9" x14ac:dyDescent="0.25">
      <c r="A1246" s="9"/>
      <c r="B1246" s="50" t="s">
        <v>20</v>
      </c>
      <c r="C1246" s="36"/>
      <c r="D1246" s="36"/>
      <c r="E1246" s="36"/>
      <c r="F1246" s="36"/>
      <c r="G1246" s="36"/>
      <c r="H1246" s="36"/>
      <c r="I1246" s="25"/>
    </row>
    <row r="1247" ht="13.2" customHeight="1" spans="1:9" x14ac:dyDescent="0.25">
      <c r="A1247" s="9"/>
      <c r="B1247" s="51" t="s">
        <v>22</v>
      </c>
      <c r="C1247" s="37"/>
      <c r="D1247" s="37"/>
      <c r="E1247" s="36"/>
      <c r="F1247" s="37"/>
      <c r="G1247" s="37"/>
      <c r="H1247" s="37"/>
      <c r="I1247" s="22"/>
    </row>
    <row r="1248" ht="13.2" customHeight="1" spans="1:9" x14ac:dyDescent="0.25">
      <c r="A1248" s="9"/>
      <c r="B1248" s="13" t="s">
        <v>23</v>
      </c>
      <c r="C1248" s="14"/>
      <c r="D1248" s="14"/>
      <c r="E1248" s="14"/>
      <c r="F1248" s="14"/>
      <c r="G1248" s="37"/>
      <c r="H1248" s="14"/>
      <c r="I1248" s="15"/>
    </row>
    <row r="1249" ht="13.2" customHeight="1" spans="1:9" x14ac:dyDescent="0.25">
      <c r="A1249" s="16"/>
      <c r="B1249" s="52" t="s">
        <v>24</v>
      </c>
      <c r="C1249" s="53"/>
      <c r="D1249" s="53"/>
      <c r="E1249" s="53"/>
      <c r="F1249" s="53"/>
      <c r="G1249" s="53"/>
      <c r="H1249" s="53"/>
      <c r="I1249" s="32"/>
    </row>
    <row r="1250" ht="13.2" customHeight="1" spans="1:9" x14ac:dyDescent="0.25">
      <c r="A1250" s="54" t="s">
        <v>180</v>
      </c>
      <c r="B1250" s="48" t="s">
        <v>65</v>
      </c>
      <c r="C1250" s="27"/>
      <c r="D1250" s="27"/>
      <c r="E1250" s="27"/>
      <c r="F1250" s="27"/>
      <c r="G1250" s="27"/>
      <c r="H1250" s="27"/>
      <c r="I1250" s="20"/>
    </row>
    <row r="1251" ht="13.2" customHeight="1" spans="1:9" x14ac:dyDescent="0.25">
      <c r="A1251" s="9"/>
      <c r="B1251" s="50"/>
      <c r="C1251" s="36"/>
      <c r="D1251" s="36"/>
      <c r="E1251" s="36"/>
      <c r="F1251" s="36"/>
      <c r="G1251" s="36"/>
      <c r="H1251" s="36"/>
      <c r="I1251" s="25"/>
    </row>
    <row r="1252" ht="13.2" customHeight="1" spans="1:9" x14ac:dyDescent="0.25">
      <c r="A1252" s="9"/>
      <c r="B1252" s="51"/>
      <c r="C1252" s="37"/>
      <c r="D1252" s="37"/>
      <c r="E1252" s="37"/>
      <c r="F1252" s="37"/>
      <c r="G1252" s="37"/>
      <c r="H1252" s="37"/>
      <c r="I1252" s="22"/>
    </row>
    <row r="1253" ht="13.2" customHeight="1" spans="1:9" x14ac:dyDescent="0.25">
      <c r="A1253" s="9"/>
      <c r="B1253" s="13"/>
      <c r="C1253" s="14"/>
      <c r="D1253" s="14"/>
      <c r="E1253" s="14"/>
      <c r="F1253" s="14"/>
      <c r="G1253" s="14"/>
      <c r="H1253" s="14"/>
      <c r="I1253" s="15"/>
    </row>
    <row r="1254" ht="13.2" customHeight="1" spans="1:9" x14ac:dyDescent="0.25">
      <c r="A1254" s="9"/>
      <c r="B1254" s="50"/>
      <c r="C1254" s="36"/>
      <c r="D1254" s="36"/>
      <c r="E1254" s="36"/>
      <c r="F1254" s="36"/>
      <c r="G1254" s="36"/>
      <c r="H1254" s="36"/>
      <c r="I1254" s="25"/>
    </row>
    <row r="1255" ht="13.2" customHeight="1" spans="1:9" x14ac:dyDescent="0.25">
      <c r="A1255" s="9"/>
      <c r="B1255" s="51"/>
      <c r="C1255" s="37"/>
      <c r="D1255" s="37"/>
      <c r="E1255" s="37"/>
      <c r="F1255" s="37"/>
      <c r="G1255" s="37"/>
      <c r="H1255" s="37"/>
      <c r="I1255" s="22"/>
    </row>
    <row r="1256" ht="13.2" customHeight="1" spans="1:9" x14ac:dyDescent="0.25">
      <c r="A1256" s="9"/>
      <c r="B1256" s="13"/>
      <c r="C1256" s="14"/>
      <c r="D1256" s="14"/>
      <c r="E1256" s="14"/>
      <c r="F1256" s="14"/>
      <c r="G1256" s="14"/>
      <c r="H1256" s="14"/>
      <c r="I1256" s="15"/>
    </row>
    <row r="1257" ht="13.2" customHeight="1" spans="1:9" x14ac:dyDescent="0.25">
      <c r="A1257" s="16"/>
      <c r="B1257" s="52"/>
      <c r="C1257" s="53"/>
      <c r="D1257" s="53"/>
      <c r="E1257" s="53"/>
      <c r="F1257" s="53"/>
      <c r="G1257" s="53"/>
      <c r="H1257" s="53"/>
      <c r="I1257" s="32"/>
    </row>
    <row r="1258" ht="13.2" customHeight="1" spans="1:9" x14ac:dyDescent="0.25">
      <c r="A1258" s="54" t="s">
        <v>181</v>
      </c>
      <c r="B1258" s="48" t="s">
        <v>12</v>
      </c>
      <c r="C1258" s="27">
        <v>1051</v>
      </c>
      <c r="D1258" s="27"/>
      <c r="E1258" s="27"/>
      <c r="F1258" s="27"/>
      <c r="G1258" s="27"/>
      <c r="H1258" s="27"/>
      <c r="I1258" s="20" t="s">
        <v>182</v>
      </c>
    </row>
    <row r="1259" ht="13.2" customHeight="1" spans="1:9" x14ac:dyDescent="0.25">
      <c r="A1259" s="9"/>
      <c r="B1259" s="50" t="s">
        <v>15</v>
      </c>
      <c r="C1259" s="36">
        <v>1196</v>
      </c>
      <c r="D1259" s="36"/>
      <c r="E1259" s="36"/>
      <c r="F1259" s="36"/>
      <c r="G1259" s="36"/>
      <c r="H1259" s="36"/>
      <c r="I1259" s="25" t="s">
        <v>182</v>
      </c>
    </row>
    <row r="1260" ht="13.2" customHeight="1" spans="1:9" x14ac:dyDescent="0.25">
      <c r="A1260" s="9"/>
      <c r="B1260" s="51" t="s">
        <v>16</v>
      </c>
      <c r="C1260" s="37">
        <v>1396</v>
      </c>
      <c r="D1260" s="37"/>
      <c r="E1260" s="37"/>
      <c r="F1260" s="37"/>
      <c r="G1260" s="37"/>
      <c r="H1260" s="37"/>
      <c r="I1260" s="22" t="s">
        <v>182</v>
      </c>
    </row>
    <row r="1261" ht="13.2" customHeight="1" spans="1:9" x14ac:dyDescent="0.25">
      <c r="A1261" s="9"/>
      <c r="B1261" s="13" t="s">
        <v>18</v>
      </c>
      <c r="C1261" s="14"/>
      <c r="D1261" s="14"/>
      <c r="E1261" s="14"/>
      <c r="F1261" s="14"/>
      <c r="G1261" s="14"/>
      <c r="H1261" s="14"/>
      <c r="I1261" s="15"/>
    </row>
    <row r="1262" ht="13.2" customHeight="1" spans="1:9" x14ac:dyDescent="0.25">
      <c r="A1262" s="9"/>
      <c r="B1262" s="50" t="s">
        <v>19</v>
      </c>
      <c r="C1262" s="36"/>
      <c r="D1262" s="36"/>
      <c r="E1262" s="36"/>
      <c r="F1262" s="36"/>
      <c r="G1262" s="36"/>
      <c r="H1262" s="36"/>
      <c r="I1262" s="25"/>
    </row>
    <row r="1263" ht="13.2" customHeight="1" spans="1:9" x14ac:dyDescent="0.25">
      <c r="A1263" s="9"/>
      <c r="B1263" s="51" t="s">
        <v>20</v>
      </c>
      <c r="C1263" s="37"/>
      <c r="D1263" s="37"/>
      <c r="E1263" s="37"/>
      <c r="F1263" s="37"/>
      <c r="G1263" s="37"/>
      <c r="H1263" s="37"/>
      <c r="I1263" s="22"/>
    </row>
    <row r="1264" ht="13.2" customHeight="1" spans="1:9" x14ac:dyDescent="0.25">
      <c r="A1264" s="9"/>
      <c r="B1264" s="13" t="s">
        <v>22</v>
      </c>
      <c r="C1264" s="14"/>
      <c r="D1264" s="14"/>
      <c r="E1264" s="14"/>
      <c r="F1264" s="14"/>
      <c r="G1264" s="14"/>
      <c r="H1264" s="14"/>
      <c r="I1264" s="15"/>
    </row>
    <row r="1265" ht="13.2" customHeight="1" spans="1:9" x14ac:dyDescent="0.25">
      <c r="A1265" s="16"/>
      <c r="B1265" s="52" t="s">
        <v>23</v>
      </c>
      <c r="C1265" s="53"/>
      <c r="D1265" s="53"/>
      <c r="E1265" s="53"/>
      <c r="F1265" s="53"/>
      <c r="G1265" s="53"/>
      <c r="H1265" s="53"/>
      <c r="I1265" s="32"/>
    </row>
    <row r="1266" ht="13.2" customHeight="1" spans="1:9" x14ac:dyDescent="0.25">
      <c r="A1266" s="54" t="s">
        <v>183</v>
      </c>
      <c r="B1266" s="48" t="s">
        <v>24</v>
      </c>
      <c r="C1266" s="27">
        <v>1147</v>
      </c>
      <c r="D1266" s="27"/>
      <c r="E1266" s="27"/>
      <c r="F1266" s="27"/>
      <c r="G1266" s="27"/>
      <c r="H1266" s="27"/>
      <c r="I1266" s="20" t="s">
        <v>184</v>
      </c>
    </row>
    <row r="1267" ht="13.2" customHeight="1" spans="1:9" x14ac:dyDescent="0.25">
      <c r="A1267" s="9"/>
      <c r="B1267" s="50" t="s">
        <v>16</v>
      </c>
      <c r="C1267" s="36">
        <v>1325</v>
      </c>
      <c r="D1267" s="36"/>
      <c r="E1267" s="36"/>
      <c r="F1267" s="36"/>
      <c r="G1267" s="36"/>
      <c r="H1267" s="36"/>
      <c r="I1267" s="25" t="s">
        <v>185</v>
      </c>
    </row>
    <row r="1268" ht="13.2" customHeight="1" spans="1:9" x14ac:dyDescent="0.25">
      <c r="A1268" s="9"/>
      <c r="B1268" s="51" t="s">
        <v>18</v>
      </c>
      <c r="C1268" s="37">
        <v>1492</v>
      </c>
      <c r="D1268" s="37"/>
      <c r="E1268" s="37"/>
      <c r="F1268" s="37"/>
      <c r="G1268" s="37"/>
      <c r="H1268" s="37"/>
      <c r="I1268" s="22" t="s">
        <v>184</v>
      </c>
    </row>
    <row r="1269" ht="13.2" customHeight="1" spans="1:9" x14ac:dyDescent="0.25">
      <c r="A1269" s="9"/>
      <c r="B1269" s="13" t="s">
        <v>19</v>
      </c>
      <c r="C1269" s="14"/>
      <c r="D1269" s="14"/>
      <c r="E1269" s="14"/>
      <c r="F1269" s="14"/>
      <c r="G1269" s="14"/>
      <c r="H1269" s="14"/>
      <c r="I1269" s="15"/>
    </row>
    <row r="1270" ht="13.2" customHeight="1" spans="1:9" x14ac:dyDescent="0.25">
      <c r="A1270" s="9"/>
      <c r="B1270" s="50" t="s">
        <v>20</v>
      </c>
      <c r="C1270" s="36"/>
      <c r="D1270" s="36"/>
      <c r="E1270" s="36"/>
      <c r="F1270" s="36"/>
      <c r="G1270" s="36"/>
      <c r="H1270" s="36"/>
      <c r="I1270" s="25"/>
    </row>
    <row r="1271" ht="13.2" customHeight="1" spans="1:9" x14ac:dyDescent="0.25">
      <c r="A1271" s="9"/>
      <c r="B1271" s="51" t="s">
        <v>22</v>
      </c>
      <c r="C1271" s="37"/>
      <c r="D1271" s="37"/>
      <c r="E1271" s="37"/>
      <c r="F1271" s="37"/>
      <c r="G1271" s="37"/>
      <c r="H1271" s="37"/>
      <c r="I1271" s="22"/>
    </row>
    <row r="1272" ht="13.2" customHeight="1" spans="1:9" x14ac:dyDescent="0.25">
      <c r="A1272" s="9"/>
      <c r="B1272" s="13" t="s">
        <v>23</v>
      </c>
      <c r="C1272" s="14"/>
      <c r="D1272" s="14"/>
      <c r="E1272" s="14"/>
      <c r="F1272" s="14"/>
      <c r="G1272" s="14"/>
      <c r="H1272" s="14"/>
      <c r="I1272" s="15"/>
    </row>
    <row r="1273" ht="13.2" customHeight="1" spans="1:9" x14ac:dyDescent="0.25">
      <c r="A1273" s="16"/>
      <c r="B1273" s="52" t="s">
        <v>24</v>
      </c>
      <c r="C1273" s="53"/>
      <c r="D1273" s="53"/>
      <c r="E1273" s="53"/>
      <c r="F1273" s="53"/>
      <c r="G1273" s="53"/>
      <c r="H1273" s="53"/>
      <c r="I1273" s="32"/>
    </row>
    <row r="1274" ht="13.2" customHeight="1" spans="1:9" x14ac:dyDescent="0.25">
      <c r="A1274" s="54" t="s">
        <v>186</v>
      </c>
      <c r="B1274" s="48" t="s">
        <v>65</v>
      </c>
      <c r="C1274" s="27"/>
      <c r="D1274" s="27"/>
      <c r="E1274" s="27"/>
      <c r="F1274" s="27"/>
      <c r="G1274" s="27"/>
      <c r="H1274" s="27"/>
      <c r="I1274" s="20"/>
    </row>
    <row r="1275" ht="13.2" customHeight="1" spans="1:9" x14ac:dyDescent="0.25">
      <c r="A1275" s="9"/>
      <c r="B1275" s="50"/>
      <c r="C1275" s="36"/>
      <c r="D1275" s="36"/>
      <c r="E1275" s="36"/>
      <c r="F1275" s="36"/>
      <c r="G1275" s="36"/>
      <c r="H1275" s="36"/>
      <c r="I1275" s="25"/>
    </row>
    <row r="1276" ht="13.2" customHeight="1" spans="1:9" x14ac:dyDescent="0.25">
      <c r="A1276" s="9"/>
      <c r="B1276" s="51"/>
      <c r="C1276" s="37"/>
      <c r="D1276" s="37"/>
      <c r="E1276" s="37"/>
      <c r="F1276" s="37"/>
      <c r="G1276" s="37"/>
      <c r="H1276" s="37"/>
      <c r="I1276" s="22"/>
    </row>
    <row r="1277" ht="13.2" customHeight="1" spans="1:9" x14ac:dyDescent="0.25">
      <c r="A1277" s="9"/>
      <c r="B1277" s="13"/>
      <c r="C1277" s="14"/>
      <c r="D1277" s="14"/>
      <c r="E1277" s="14"/>
      <c r="F1277" s="14"/>
      <c r="G1277" s="14"/>
      <c r="H1277" s="14"/>
      <c r="I1277" s="15"/>
    </row>
    <row r="1278" ht="13.2" customHeight="1" spans="1:9" x14ac:dyDescent="0.25">
      <c r="A1278" s="9"/>
      <c r="B1278" s="50"/>
      <c r="C1278" s="36"/>
      <c r="D1278" s="36"/>
      <c r="E1278" s="36"/>
      <c r="F1278" s="36"/>
      <c r="G1278" s="36"/>
      <c r="H1278" s="36"/>
      <c r="I1278" s="25"/>
    </row>
    <row r="1279" ht="13.2" customHeight="1" spans="1:9" x14ac:dyDescent="0.25">
      <c r="A1279" s="9"/>
      <c r="B1279" s="51"/>
      <c r="C1279" s="37"/>
      <c r="D1279" s="37"/>
      <c r="E1279" s="37"/>
      <c r="F1279" s="37"/>
      <c r="G1279" s="37"/>
      <c r="H1279" s="37"/>
      <c r="I1279" s="22"/>
    </row>
    <row r="1280" ht="13.2" customHeight="1" spans="1:9" x14ac:dyDescent="0.25">
      <c r="A1280" s="9"/>
      <c r="B1280" s="13"/>
      <c r="C1280" s="14"/>
      <c r="D1280" s="14"/>
      <c r="E1280" s="14"/>
      <c r="F1280" s="14"/>
      <c r="G1280" s="14"/>
      <c r="H1280" s="14"/>
      <c r="I1280" s="15"/>
    </row>
    <row r="1281" ht="13.2" customHeight="1" spans="1:9" x14ac:dyDescent="0.25">
      <c r="A1281" s="16"/>
      <c r="B1281" s="52"/>
      <c r="C1281" s="53"/>
      <c r="D1281" s="53"/>
      <c r="E1281" s="53"/>
      <c r="F1281" s="53"/>
      <c r="G1281" s="53"/>
      <c r="H1281" s="53"/>
      <c r="I1281" s="32"/>
    </row>
    <row r="1282" ht="13.2" customHeight="1" spans="1:10" x14ac:dyDescent="0.25">
      <c r="A1282" s="54" t="s">
        <v>187</v>
      </c>
      <c r="B1282" s="48"/>
      <c r="C1282" s="27"/>
      <c r="D1282" s="27"/>
      <c r="E1282" s="27"/>
      <c r="F1282" s="27"/>
      <c r="G1282" s="27"/>
      <c r="H1282" s="27"/>
      <c r="I1282" s="20"/>
      <c r="J1282" s="49"/>
    </row>
    <row r="1283" ht="13.2" customHeight="1" spans="1:9" x14ac:dyDescent="0.25">
      <c r="A1283" s="9"/>
      <c r="B1283" s="50"/>
      <c r="C1283" s="36"/>
      <c r="D1283" s="36"/>
      <c r="E1283" s="36"/>
      <c r="F1283" s="36"/>
      <c r="G1283" s="36"/>
      <c r="H1283" s="36"/>
      <c r="I1283" s="25"/>
    </row>
    <row r="1284" ht="13.2" customHeight="1" spans="1:9" x14ac:dyDescent="0.25">
      <c r="A1284" s="9"/>
      <c r="B1284" s="51"/>
      <c r="C1284" s="37"/>
      <c r="D1284" s="37"/>
      <c r="E1284" s="37"/>
      <c r="F1284" s="37"/>
      <c r="G1284" s="37"/>
      <c r="H1284" s="37"/>
      <c r="I1284" s="22"/>
    </row>
    <row r="1285" ht="13.2" customHeight="1" spans="1:9" x14ac:dyDescent="0.25">
      <c r="A1285" s="9"/>
      <c r="B1285" s="13"/>
      <c r="C1285" s="14"/>
      <c r="D1285" s="14"/>
      <c r="E1285" s="14"/>
      <c r="F1285" s="14"/>
      <c r="G1285" s="14"/>
      <c r="H1285" s="14"/>
      <c r="I1285" s="15"/>
    </row>
    <row r="1286" ht="13.2" customHeight="1" spans="1:9" x14ac:dyDescent="0.25">
      <c r="A1286" s="9"/>
      <c r="B1286" s="50"/>
      <c r="C1286" s="36"/>
      <c r="D1286" s="36"/>
      <c r="E1286" s="36"/>
      <c r="F1286" s="36"/>
      <c r="G1286" s="36"/>
      <c r="H1286" s="36"/>
      <c r="I1286" s="25"/>
    </row>
    <row r="1287" ht="13.2" customHeight="1" spans="1:9" x14ac:dyDescent="0.25">
      <c r="A1287" s="9"/>
      <c r="B1287" s="51"/>
      <c r="C1287" s="37"/>
      <c r="D1287" s="37"/>
      <c r="E1287" s="37"/>
      <c r="F1287" s="37"/>
      <c r="G1287" s="37"/>
      <c r="H1287" s="37"/>
      <c r="I1287" s="22"/>
    </row>
    <row r="1288" ht="13.2" customHeight="1" spans="1:9" x14ac:dyDescent="0.25">
      <c r="A1288" s="9"/>
      <c r="B1288" s="13"/>
      <c r="C1288" s="14"/>
      <c r="D1288" s="14"/>
      <c r="E1288" s="14"/>
      <c r="F1288" s="14"/>
      <c r="G1288" s="14"/>
      <c r="H1288" s="14"/>
      <c r="I1288" s="15"/>
    </row>
    <row r="1289" ht="13.2" customHeight="1" spans="1:9" x14ac:dyDescent="0.25">
      <c r="A1289" s="16"/>
      <c r="B1289" s="52"/>
      <c r="C1289" s="53"/>
      <c r="D1289" s="53"/>
      <c r="E1289" s="53"/>
      <c r="F1289" s="53"/>
      <c r="G1289" s="53"/>
      <c r="H1289" s="53"/>
      <c r="I1289" s="32"/>
    </row>
    <row r="1290" ht="13.2" customHeight="1" spans="1:9" x14ac:dyDescent="0.25">
      <c r="A1290" s="54" t="s">
        <v>188</v>
      </c>
      <c r="B1290" s="48" t="s">
        <v>15</v>
      </c>
      <c r="C1290" s="27">
        <v>1083</v>
      </c>
      <c r="D1290" s="27"/>
      <c r="E1290" s="27"/>
      <c r="F1290" s="27"/>
      <c r="G1290" s="27"/>
      <c r="H1290" s="27"/>
      <c r="I1290" s="20" t="s">
        <v>189</v>
      </c>
    </row>
    <row r="1291" ht="13.2" customHeight="1" spans="1:9" x14ac:dyDescent="0.25">
      <c r="A1291" s="9"/>
      <c r="B1291" s="50" t="s">
        <v>16</v>
      </c>
      <c r="C1291" s="36">
        <v>1228</v>
      </c>
      <c r="D1291" s="36"/>
      <c r="E1291" s="36"/>
      <c r="F1291" s="36"/>
      <c r="G1291" s="36"/>
      <c r="H1291" s="36"/>
      <c r="I1291" s="25" t="s">
        <v>189</v>
      </c>
    </row>
    <row r="1292" ht="13.2" customHeight="1" spans="1:9" x14ac:dyDescent="0.25">
      <c r="A1292" s="9"/>
      <c r="B1292" s="51" t="s">
        <v>18</v>
      </c>
      <c r="C1292" s="37">
        <v>1428</v>
      </c>
      <c r="D1292" s="37"/>
      <c r="E1292" s="37"/>
      <c r="F1292" s="37"/>
      <c r="G1292" s="37"/>
      <c r="H1292" s="37"/>
      <c r="I1292" s="22" t="s">
        <v>189</v>
      </c>
    </row>
    <row r="1293" ht="13.2" customHeight="1" spans="1:9" x14ac:dyDescent="0.25">
      <c r="A1293" s="9"/>
      <c r="B1293" s="13" t="s">
        <v>19</v>
      </c>
      <c r="C1293" s="14"/>
      <c r="D1293" s="14"/>
      <c r="E1293" s="14"/>
      <c r="F1293" s="14"/>
      <c r="G1293" s="14"/>
      <c r="H1293" s="14"/>
      <c r="I1293" s="15"/>
    </row>
    <row r="1294" ht="13.2" customHeight="1" spans="1:9" x14ac:dyDescent="0.25">
      <c r="A1294" s="9"/>
      <c r="B1294" s="50" t="s">
        <v>20</v>
      </c>
      <c r="C1294" s="36"/>
      <c r="D1294" s="36"/>
      <c r="E1294" s="36"/>
      <c r="F1294" s="36"/>
      <c r="G1294" s="36"/>
      <c r="H1294" s="36"/>
      <c r="I1294" s="25"/>
    </row>
    <row r="1295" ht="13.2" customHeight="1" spans="1:9" x14ac:dyDescent="0.25">
      <c r="A1295" s="9"/>
      <c r="B1295" s="51" t="s">
        <v>22</v>
      </c>
      <c r="C1295" s="37"/>
      <c r="D1295" s="37"/>
      <c r="E1295" s="37"/>
      <c r="F1295" s="37"/>
      <c r="G1295" s="37"/>
      <c r="H1295" s="37"/>
      <c r="I1295" s="22"/>
    </row>
    <row r="1296" ht="13.2" customHeight="1" spans="1:9" x14ac:dyDescent="0.25">
      <c r="A1296" s="9"/>
      <c r="B1296" s="13" t="s">
        <v>23</v>
      </c>
      <c r="C1296" s="14"/>
      <c r="D1296" s="14"/>
      <c r="E1296" s="14"/>
      <c r="F1296" s="14"/>
      <c r="G1296" s="14"/>
      <c r="H1296" s="14"/>
      <c r="I1296" s="15"/>
    </row>
    <row r="1297" ht="13.2" customHeight="1" spans="1:9" x14ac:dyDescent="0.25">
      <c r="A1297" s="16"/>
      <c r="B1297" s="52" t="s">
        <v>24</v>
      </c>
      <c r="C1297" s="53"/>
      <c r="D1297" s="53"/>
      <c r="E1297" s="53"/>
      <c r="F1297" s="53"/>
      <c r="G1297" s="53"/>
      <c r="H1297" s="53"/>
      <c r="I1297" s="32"/>
    </row>
    <row r="1298" ht="13.2" customHeight="1" spans="1:9" x14ac:dyDescent="0.25">
      <c r="A1298" s="54" t="s">
        <v>190</v>
      </c>
      <c r="B1298" s="48" t="s">
        <v>12</v>
      </c>
      <c r="C1298" s="27">
        <v>998</v>
      </c>
      <c r="D1298" s="27"/>
      <c r="E1298" s="27"/>
      <c r="F1298" s="27"/>
      <c r="G1298" s="27"/>
      <c r="H1298" s="27"/>
      <c r="I1298" s="20" t="s">
        <v>191</v>
      </c>
    </row>
    <row r="1299" ht="13.2" customHeight="1" spans="1:9" x14ac:dyDescent="0.25">
      <c r="A1299" s="9"/>
      <c r="B1299" s="50" t="s">
        <v>15</v>
      </c>
      <c r="C1299" s="36">
        <v>1143</v>
      </c>
      <c r="D1299" s="36"/>
      <c r="E1299" s="36"/>
      <c r="F1299" s="36"/>
      <c r="G1299" s="36"/>
      <c r="H1299" s="36"/>
      <c r="I1299" s="25" t="s">
        <v>191</v>
      </c>
    </row>
    <row r="1300" ht="13.2" customHeight="1" spans="1:9" x14ac:dyDescent="0.25">
      <c r="A1300" s="9"/>
      <c r="B1300" s="51" t="s">
        <v>16</v>
      </c>
      <c r="C1300" s="37">
        <v>1343</v>
      </c>
      <c r="D1300" s="37"/>
      <c r="E1300" s="37"/>
      <c r="F1300" s="37"/>
      <c r="G1300" s="37"/>
      <c r="H1300" s="37"/>
      <c r="I1300" s="22" t="s">
        <v>191</v>
      </c>
    </row>
    <row r="1301" ht="13.2" customHeight="1" spans="1:9" x14ac:dyDescent="0.25">
      <c r="A1301" s="9"/>
      <c r="B1301" s="13" t="s">
        <v>18</v>
      </c>
      <c r="C1301" s="14"/>
      <c r="D1301" s="14"/>
      <c r="E1301" s="14"/>
      <c r="F1301" s="14"/>
      <c r="G1301" s="14"/>
      <c r="H1301" s="14"/>
      <c r="I1301" s="15"/>
    </row>
    <row r="1302" ht="13.2" customHeight="1" spans="1:9" x14ac:dyDescent="0.25">
      <c r="A1302" s="9"/>
      <c r="B1302" s="50" t="s">
        <v>19</v>
      </c>
      <c r="C1302" s="36"/>
      <c r="D1302" s="36"/>
      <c r="E1302" s="36"/>
      <c r="F1302" s="36"/>
      <c r="G1302" s="36"/>
      <c r="H1302" s="36"/>
      <c r="I1302" s="25"/>
    </row>
    <row r="1303" ht="13.2" customHeight="1" spans="1:9" x14ac:dyDescent="0.25">
      <c r="A1303" s="9"/>
      <c r="B1303" s="51" t="s">
        <v>20</v>
      </c>
      <c r="C1303" s="37"/>
      <c r="D1303" s="37"/>
      <c r="E1303" s="37"/>
      <c r="F1303" s="37"/>
      <c r="G1303" s="37"/>
      <c r="H1303" s="37"/>
      <c r="I1303" s="22"/>
    </row>
    <row r="1304" ht="13.2" customHeight="1" spans="1:9" x14ac:dyDescent="0.25">
      <c r="A1304" s="9"/>
      <c r="B1304" s="13" t="s">
        <v>22</v>
      </c>
      <c r="C1304" s="14"/>
      <c r="D1304" s="14"/>
      <c r="E1304" s="14"/>
      <c r="F1304" s="14"/>
      <c r="G1304" s="14"/>
      <c r="H1304" s="14"/>
      <c r="I1304" s="15"/>
    </row>
    <row r="1305" ht="13.2" customHeight="1" spans="1:9" x14ac:dyDescent="0.25">
      <c r="A1305" s="16"/>
      <c r="B1305" s="52" t="s">
        <v>23</v>
      </c>
      <c r="C1305" s="53"/>
      <c r="D1305" s="53"/>
      <c r="E1305" s="53"/>
      <c r="F1305" s="53"/>
      <c r="G1305" s="53"/>
      <c r="H1305" s="53"/>
      <c r="I1305" s="32"/>
    </row>
    <row r="1306" ht="13.2" customHeight="1" spans="1:9" x14ac:dyDescent="0.25">
      <c r="A1306" s="54" t="s">
        <v>192</v>
      </c>
      <c r="B1306" s="48" t="s">
        <v>24</v>
      </c>
      <c r="C1306" s="27"/>
      <c r="D1306" s="27"/>
      <c r="E1306" s="27"/>
      <c r="F1306" s="27"/>
      <c r="G1306" s="27"/>
      <c r="H1306" s="27"/>
      <c r="I1306" s="20"/>
    </row>
    <row r="1307" ht="13.2" customHeight="1" spans="1:9" x14ac:dyDescent="0.25">
      <c r="A1307" s="9"/>
      <c r="B1307" s="50"/>
      <c r="C1307" s="36"/>
      <c r="D1307" s="36"/>
      <c r="E1307" s="36"/>
      <c r="F1307" s="36"/>
      <c r="G1307" s="36"/>
      <c r="H1307" s="36"/>
      <c r="I1307" s="25"/>
    </row>
    <row r="1308" ht="13.2" customHeight="1" spans="1:9" x14ac:dyDescent="0.25">
      <c r="A1308" s="9"/>
      <c r="B1308" s="51"/>
      <c r="C1308" s="37"/>
      <c r="D1308" s="37"/>
      <c r="E1308" s="37"/>
      <c r="F1308" s="37"/>
      <c r="G1308" s="37"/>
      <c r="H1308" s="37"/>
      <c r="I1308" s="22"/>
    </row>
    <row r="1309" ht="17.25" customHeight="1" spans="1:9" x14ac:dyDescent="0.25">
      <c r="A1309" s="9"/>
      <c r="B1309" s="13"/>
      <c r="C1309" s="14"/>
      <c r="D1309" s="14"/>
      <c r="E1309" s="14"/>
      <c r="F1309" s="14"/>
      <c r="G1309" s="14"/>
      <c r="H1309" s="14"/>
      <c r="I1309" s="15"/>
    </row>
    <row r="1310" ht="17.25" customHeight="1" spans="1:9" x14ac:dyDescent="0.25">
      <c r="A1310" s="9"/>
      <c r="B1310" s="50"/>
      <c r="C1310" s="36"/>
      <c r="D1310" s="36"/>
      <c r="E1310" s="36"/>
      <c r="F1310" s="36"/>
      <c r="G1310" s="36"/>
      <c r="H1310" s="36"/>
      <c r="I1310" s="25"/>
    </row>
    <row r="1311" ht="17.25" customHeight="1" spans="1:9" x14ac:dyDescent="0.25">
      <c r="A1311" s="9"/>
      <c r="B1311" s="51"/>
      <c r="C1311" s="37"/>
      <c r="D1311" s="37"/>
      <c r="E1311" s="37"/>
      <c r="F1311" s="37"/>
      <c r="G1311" s="37"/>
      <c r="H1311" s="37"/>
      <c r="I1311" s="22"/>
    </row>
    <row r="1312" ht="17.25" customHeight="1" spans="1:9" x14ac:dyDescent="0.25">
      <c r="A1312" s="9"/>
      <c r="B1312" s="13"/>
      <c r="C1312" s="14"/>
      <c r="D1312" s="14"/>
      <c r="E1312" s="14"/>
      <c r="F1312" s="14"/>
      <c r="G1312" s="14"/>
      <c r="H1312" s="14"/>
      <c r="I1312" s="15"/>
    </row>
    <row r="1313" ht="17.25" customHeight="1" spans="1:9" x14ac:dyDescent="0.25">
      <c r="A1313" s="16"/>
      <c r="B1313" s="52"/>
      <c r="C1313" s="53"/>
      <c r="D1313" s="53"/>
      <c r="E1313" s="53"/>
      <c r="F1313" s="53"/>
      <c r="G1313" s="53"/>
      <c r="H1313" s="53"/>
      <c r="I1313" s="32"/>
    </row>
    <row r="1314" ht="13.2" customHeight="1" spans="1:10" x14ac:dyDescent="0.25">
      <c r="A1314" s="56" t="s">
        <v>193</v>
      </c>
      <c r="B1314" s="48"/>
      <c r="C1314" s="27"/>
      <c r="D1314" s="27"/>
      <c r="E1314" s="27"/>
      <c r="F1314" s="27"/>
      <c r="G1314" s="27"/>
      <c r="H1314" s="27"/>
      <c r="I1314" s="20"/>
      <c r="J1314" s="49"/>
    </row>
    <row r="1315" ht="13.2" customHeight="1" spans="1:9" x14ac:dyDescent="0.25">
      <c r="A1315" s="9"/>
      <c r="B1315" s="50"/>
      <c r="C1315" s="36"/>
      <c r="D1315" s="36"/>
      <c r="E1315" s="36"/>
      <c r="F1315" s="36"/>
      <c r="G1315" s="36"/>
      <c r="H1315" s="36"/>
      <c r="I1315" s="25"/>
    </row>
    <row r="1316" ht="13.2" customHeight="1" spans="1:9" x14ac:dyDescent="0.25">
      <c r="A1316" s="9"/>
      <c r="B1316" s="51"/>
      <c r="C1316" s="37"/>
      <c r="D1316" s="37"/>
      <c r="E1316" s="37"/>
      <c r="F1316" s="37"/>
      <c r="G1316" s="37"/>
      <c r="H1316" s="37"/>
      <c r="I1316" s="22"/>
    </row>
    <row r="1317" ht="13.2" customHeight="1" spans="1:9" x14ac:dyDescent="0.25">
      <c r="A1317" s="9"/>
      <c r="B1317" s="13"/>
      <c r="C1317" s="14"/>
      <c r="D1317" s="14"/>
      <c r="E1317" s="14"/>
      <c r="F1317" s="14"/>
      <c r="G1317" s="14"/>
      <c r="H1317" s="14"/>
      <c r="I1317" s="15"/>
    </row>
    <row r="1318" ht="13.2" customHeight="1" spans="1:9" x14ac:dyDescent="0.25">
      <c r="A1318" s="9"/>
      <c r="B1318" s="50"/>
      <c r="C1318" s="36"/>
      <c r="D1318" s="36"/>
      <c r="E1318" s="36"/>
      <c r="F1318" s="36"/>
      <c r="G1318" s="36"/>
      <c r="H1318" s="36"/>
      <c r="I1318" s="25"/>
    </row>
    <row r="1319" ht="13.2" customHeight="1" spans="1:9" x14ac:dyDescent="0.25">
      <c r="A1319" s="9"/>
      <c r="B1319" s="51"/>
      <c r="C1319" s="37"/>
      <c r="D1319" s="37"/>
      <c r="E1319" s="37"/>
      <c r="F1319" s="37"/>
      <c r="G1319" s="37"/>
      <c r="H1319" s="37"/>
      <c r="I1319" s="22"/>
    </row>
    <row r="1320" ht="13.2" customHeight="1" spans="1:9" x14ac:dyDescent="0.25">
      <c r="A1320" s="9"/>
      <c r="B1320" s="13"/>
      <c r="C1320" s="14"/>
      <c r="D1320" s="14"/>
      <c r="E1320" s="14"/>
      <c r="F1320" s="14"/>
      <c r="G1320" s="14"/>
      <c r="H1320" s="14"/>
      <c r="I1320" s="15"/>
    </row>
    <row r="1321" ht="13.2" customHeight="1" spans="1:9" x14ac:dyDescent="0.25">
      <c r="A1321" s="16"/>
      <c r="B1321" s="52"/>
      <c r="C1321" s="53"/>
      <c r="D1321" s="53"/>
      <c r="E1321" s="53"/>
      <c r="F1321" s="53"/>
      <c r="G1321" s="53"/>
      <c r="H1321" s="53"/>
      <c r="I1321" s="32"/>
    </row>
    <row r="1322" ht="13.2" customHeight="1" spans="1:9" x14ac:dyDescent="0.25">
      <c r="A1322" s="56" t="s">
        <v>194</v>
      </c>
      <c r="B1322" s="48" t="s">
        <v>12</v>
      </c>
      <c r="C1322" s="27">
        <v>1415</v>
      </c>
      <c r="D1322" s="27"/>
      <c r="E1322" s="27"/>
      <c r="F1322" s="27"/>
      <c r="G1322" s="27"/>
      <c r="H1322" s="27"/>
      <c r="I1322" s="20" t="s">
        <v>195</v>
      </c>
    </row>
    <row r="1323" ht="13.2" customHeight="1" spans="1:9" x14ac:dyDescent="0.25">
      <c r="A1323" s="9"/>
      <c r="B1323" s="50" t="s">
        <v>15</v>
      </c>
      <c r="C1323" s="36">
        <v>1560</v>
      </c>
      <c r="D1323" s="36"/>
      <c r="E1323" s="36"/>
      <c r="F1323" s="36"/>
      <c r="G1323" s="36"/>
      <c r="H1323" s="36"/>
      <c r="I1323" s="25" t="s">
        <v>195</v>
      </c>
    </row>
    <row r="1324" ht="13.2" customHeight="1" spans="1:9" x14ac:dyDescent="0.25">
      <c r="A1324" s="9"/>
      <c r="B1324" s="51" t="s">
        <v>16</v>
      </c>
      <c r="C1324" s="37"/>
      <c r="D1324" s="37"/>
      <c r="E1324" s="37"/>
      <c r="F1324" s="37"/>
      <c r="G1324" s="37"/>
      <c r="H1324" s="37"/>
      <c r="I1324" s="22"/>
    </row>
    <row r="1325" ht="13.2" customHeight="1" spans="1:9" x14ac:dyDescent="0.25">
      <c r="A1325" s="9"/>
      <c r="B1325" s="13" t="s">
        <v>18</v>
      </c>
      <c r="C1325" s="14"/>
      <c r="D1325" s="14"/>
      <c r="E1325" s="14"/>
      <c r="F1325" s="14"/>
      <c r="G1325" s="14"/>
      <c r="H1325" s="14"/>
      <c r="I1325" s="15"/>
    </row>
    <row r="1326" ht="13.2" customHeight="1" spans="1:9" x14ac:dyDescent="0.25">
      <c r="A1326" s="9"/>
      <c r="B1326" s="50" t="s">
        <v>19</v>
      </c>
      <c r="C1326" s="36"/>
      <c r="D1326" s="36"/>
      <c r="E1326" s="36"/>
      <c r="F1326" s="36"/>
      <c r="G1326" s="36"/>
      <c r="H1326" s="36"/>
      <c r="I1326" s="25"/>
    </row>
    <row r="1327" ht="13.2" customHeight="1" spans="1:9" x14ac:dyDescent="0.25">
      <c r="A1327" s="9"/>
      <c r="B1327" s="51" t="s">
        <v>20</v>
      </c>
      <c r="C1327" s="37"/>
      <c r="D1327" s="37"/>
      <c r="E1327" s="37"/>
      <c r="F1327" s="37"/>
      <c r="G1327" s="37"/>
      <c r="H1327" s="37"/>
      <c r="I1327" s="22"/>
    </row>
    <row r="1328" ht="13.2" customHeight="1" spans="1:9" x14ac:dyDescent="0.25">
      <c r="A1328" s="9"/>
      <c r="B1328" s="13" t="s">
        <v>22</v>
      </c>
      <c r="C1328" s="14"/>
      <c r="D1328" s="14"/>
      <c r="E1328" s="14"/>
      <c r="F1328" s="14"/>
      <c r="G1328" s="14"/>
      <c r="H1328" s="14"/>
      <c r="I1328" s="15"/>
    </row>
    <row r="1329" ht="13.2" customHeight="1" spans="1:9" x14ac:dyDescent="0.25">
      <c r="A1329" s="16"/>
      <c r="B1329" s="52" t="s">
        <v>23</v>
      </c>
      <c r="C1329" s="53"/>
      <c r="D1329" s="53"/>
      <c r="E1329" s="53"/>
      <c r="F1329" s="53"/>
      <c r="G1329" s="53"/>
      <c r="H1329" s="53"/>
      <c r="I1329" s="32"/>
    </row>
    <row r="1330" ht="13.2" customHeight="1" spans="1:10" x14ac:dyDescent="0.25">
      <c r="A1330" s="56" t="s">
        <v>196</v>
      </c>
      <c r="B1330" s="48" t="s">
        <v>24</v>
      </c>
      <c r="C1330" s="27">
        <v>1284</v>
      </c>
      <c r="D1330" s="27"/>
      <c r="E1330" s="27"/>
      <c r="F1330" s="27"/>
      <c r="G1330" s="27"/>
      <c r="H1330" s="27"/>
      <c r="I1330" s="20" t="s">
        <v>197</v>
      </c>
      <c r="J1330" s="49"/>
    </row>
    <row r="1331" ht="13.2" customHeight="1" spans="1:9" x14ac:dyDescent="0.25">
      <c r="A1331" s="9"/>
      <c r="B1331" s="50" t="s">
        <v>16</v>
      </c>
      <c r="C1331" s="36">
        <v>1429</v>
      </c>
      <c r="D1331" s="36"/>
      <c r="E1331" s="36"/>
      <c r="F1331" s="36"/>
      <c r="G1331" s="36"/>
      <c r="H1331" s="36"/>
      <c r="I1331" s="25" t="s">
        <v>197</v>
      </c>
    </row>
    <row r="1332" ht="13.2" customHeight="1" spans="1:9" x14ac:dyDescent="0.25">
      <c r="A1332" s="9"/>
      <c r="B1332" s="51" t="s">
        <v>18</v>
      </c>
      <c r="C1332" s="37"/>
      <c r="D1332" s="37"/>
      <c r="E1332" s="37"/>
      <c r="F1332" s="37"/>
      <c r="G1332" s="37"/>
      <c r="H1332" s="37"/>
      <c r="I1332" s="22"/>
    </row>
    <row r="1333" ht="13.2" customHeight="1" spans="1:9" x14ac:dyDescent="0.25">
      <c r="A1333" s="9"/>
      <c r="B1333" s="13" t="s">
        <v>19</v>
      </c>
      <c r="C1333" s="14"/>
      <c r="D1333" s="14"/>
      <c r="E1333" s="14"/>
      <c r="F1333" s="14"/>
      <c r="G1333" s="14"/>
      <c r="H1333" s="14"/>
      <c r="I1333" s="15"/>
    </row>
    <row r="1334" ht="13.2" customHeight="1" spans="1:9" x14ac:dyDescent="0.25">
      <c r="A1334" s="9"/>
      <c r="B1334" s="50" t="s">
        <v>20</v>
      </c>
      <c r="C1334" s="36"/>
      <c r="D1334" s="36"/>
      <c r="E1334" s="36"/>
      <c r="F1334" s="36"/>
      <c r="G1334" s="36"/>
      <c r="H1334" s="36"/>
      <c r="I1334" s="25"/>
    </row>
    <row r="1335" ht="13.2" customHeight="1" spans="1:9" x14ac:dyDescent="0.25">
      <c r="A1335" s="9"/>
      <c r="B1335" s="51" t="s">
        <v>22</v>
      </c>
      <c r="C1335" s="37"/>
      <c r="D1335" s="37"/>
      <c r="E1335" s="37"/>
      <c r="F1335" s="37"/>
      <c r="G1335" s="37"/>
      <c r="H1335" s="37"/>
      <c r="I1335" s="22"/>
    </row>
    <row r="1336" ht="13.2" customHeight="1" spans="1:9" x14ac:dyDescent="0.25">
      <c r="A1336" s="9"/>
      <c r="B1336" s="13" t="s">
        <v>23</v>
      </c>
      <c r="C1336" s="14"/>
      <c r="D1336" s="14"/>
      <c r="E1336" s="14"/>
      <c r="F1336" s="14"/>
      <c r="G1336" s="14"/>
      <c r="H1336" s="14"/>
      <c r="I1336" s="15"/>
    </row>
    <row r="1337" ht="13.2" customHeight="1" spans="1:9" x14ac:dyDescent="0.25">
      <c r="A1337" s="16"/>
      <c r="B1337" s="52" t="s">
        <v>24</v>
      </c>
      <c r="C1337" s="53"/>
      <c r="D1337" s="53"/>
      <c r="E1337" s="53"/>
      <c r="F1337" s="53"/>
      <c r="G1337" s="53"/>
      <c r="H1337" s="53"/>
      <c r="I1337" s="32"/>
    </row>
    <row r="1338" ht="13.2" customHeight="1" spans="1:10" x14ac:dyDescent="0.25">
      <c r="A1338" s="56" t="s">
        <v>198</v>
      </c>
      <c r="B1338" s="48" t="s">
        <v>65</v>
      </c>
      <c r="C1338" s="27">
        <v>1255</v>
      </c>
      <c r="D1338" s="27"/>
      <c r="E1338" s="27"/>
      <c r="F1338" s="27"/>
      <c r="G1338" s="27"/>
      <c r="H1338" s="27"/>
      <c r="I1338" s="20" t="s">
        <v>199</v>
      </c>
      <c r="J1338" s="49"/>
    </row>
    <row r="1339" ht="13.2" customHeight="1" spans="1:9" x14ac:dyDescent="0.25">
      <c r="A1339" s="9"/>
      <c r="B1339" s="50" t="s">
        <v>16</v>
      </c>
      <c r="C1339" s="36">
        <v>1400</v>
      </c>
      <c r="D1339" s="36"/>
      <c r="E1339" s="36"/>
      <c r="F1339" s="36"/>
      <c r="G1339" s="36"/>
      <c r="H1339" s="36"/>
      <c r="I1339" s="25" t="s">
        <v>199</v>
      </c>
    </row>
    <row r="1340" ht="13.2" customHeight="1" spans="1:9" x14ac:dyDescent="0.25">
      <c r="A1340" s="9"/>
      <c r="B1340" s="51" t="s">
        <v>18</v>
      </c>
      <c r="C1340" s="37"/>
      <c r="D1340" s="37"/>
      <c r="E1340" s="37"/>
      <c r="F1340" s="37"/>
      <c r="G1340" s="37"/>
      <c r="H1340" s="37"/>
      <c r="I1340" s="22"/>
    </row>
    <row r="1341" ht="13.2" customHeight="1" spans="1:9" x14ac:dyDescent="0.25">
      <c r="A1341" s="9"/>
      <c r="B1341" s="13" t="s">
        <v>19</v>
      </c>
      <c r="C1341" s="14"/>
      <c r="D1341" s="14"/>
      <c r="E1341" s="14"/>
      <c r="F1341" s="14"/>
      <c r="G1341" s="14"/>
      <c r="H1341" s="14"/>
      <c r="I1341" s="15"/>
    </row>
    <row r="1342" ht="13.2" customHeight="1" spans="1:9" x14ac:dyDescent="0.25">
      <c r="A1342" s="9"/>
      <c r="B1342" s="50" t="s">
        <v>20</v>
      </c>
      <c r="C1342" s="36"/>
      <c r="D1342" s="36"/>
      <c r="E1342" s="36"/>
      <c r="F1342" s="36"/>
      <c r="G1342" s="36"/>
      <c r="H1342" s="36"/>
      <c r="I1342" s="25"/>
    </row>
    <row r="1343" ht="13.2" customHeight="1" spans="1:9" x14ac:dyDescent="0.25">
      <c r="A1343" s="9"/>
      <c r="B1343" s="51" t="s">
        <v>22</v>
      </c>
      <c r="C1343" s="37"/>
      <c r="D1343" s="37"/>
      <c r="E1343" s="37"/>
      <c r="F1343" s="37"/>
      <c r="G1343" s="37"/>
      <c r="H1343" s="37"/>
      <c r="I1343" s="22"/>
    </row>
    <row r="1344" ht="13.2" customHeight="1" spans="1:9" x14ac:dyDescent="0.25">
      <c r="A1344" s="9"/>
      <c r="B1344" s="13" t="s">
        <v>23</v>
      </c>
      <c r="C1344" s="14"/>
      <c r="D1344" s="14"/>
      <c r="E1344" s="14"/>
      <c r="F1344" s="14"/>
      <c r="G1344" s="14"/>
      <c r="H1344" s="14"/>
      <c r="I1344" s="15"/>
    </row>
    <row r="1345" ht="13.2" customHeight="1" spans="1:9" x14ac:dyDescent="0.25">
      <c r="A1345" s="16"/>
      <c r="B1345" s="52" t="s">
        <v>24</v>
      </c>
      <c r="C1345" s="53"/>
      <c r="D1345" s="53"/>
      <c r="E1345" s="53"/>
      <c r="F1345" s="53"/>
      <c r="G1345" s="53"/>
      <c r="H1345" s="53"/>
      <c r="I1345" s="32"/>
    </row>
    <row r="1346" ht="13.2" customHeight="1" spans="1:10" x14ac:dyDescent="0.25">
      <c r="A1346" s="56" t="s">
        <v>200</v>
      </c>
      <c r="B1346" s="48" t="s">
        <v>15</v>
      </c>
      <c r="C1346" s="27">
        <v>1445</v>
      </c>
      <c r="D1346" s="27"/>
      <c r="E1346" s="27"/>
      <c r="F1346" s="27"/>
      <c r="G1346" s="27"/>
      <c r="H1346" s="27"/>
      <c r="I1346" s="20" t="s">
        <v>201</v>
      </c>
      <c r="J1346" s="49"/>
    </row>
    <row r="1347" ht="13.2" customHeight="1" spans="1:9" x14ac:dyDescent="0.25">
      <c r="A1347" s="9"/>
      <c r="B1347" s="50" t="s">
        <v>16</v>
      </c>
      <c r="C1347" s="36"/>
      <c r="D1347" s="36"/>
      <c r="E1347" s="36"/>
      <c r="F1347" s="36"/>
      <c r="G1347" s="36"/>
      <c r="H1347" s="36"/>
      <c r="I1347" s="25"/>
    </row>
    <row r="1348" ht="13.2" customHeight="1" spans="1:9" x14ac:dyDescent="0.25">
      <c r="A1348" s="9"/>
      <c r="B1348" s="51" t="s">
        <v>18</v>
      </c>
      <c r="C1348" s="37"/>
      <c r="D1348" s="37"/>
      <c r="E1348" s="37"/>
      <c r="F1348" s="37"/>
      <c r="G1348" s="37"/>
      <c r="H1348" s="37"/>
      <c r="I1348" s="22"/>
    </row>
    <row r="1349" ht="13.2" customHeight="1" spans="1:9" x14ac:dyDescent="0.25">
      <c r="A1349" s="9"/>
      <c r="B1349" s="13" t="s">
        <v>19</v>
      </c>
      <c r="C1349" s="14"/>
      <c r="D1349" s="14"/>
      <c r="E1349" s="14"/>
      <c r="F1349" s="14"/>
      <c r="G1349" s="14"/>
      <c r="H1349" s="14"/>
      <c r="I1349" s="15"/>
    </row>
    <row r="1350" ht="13.2" customHeight="1" spans="1:9" x14ac:dyDescent="0.25">
      <c r="A1350" s="9"/>
      <c r="B1350" s="50" t="s">
        <v>20</v>
      </c>
      <c r="C1350" s="36"/>
      <c r="D1350" s="36"/>
      <c r="E1350" s="36"/>
      <c r="F1350" s="36"/>
      <c r="G1350" s="36"/>
      <c r="H1350" s="36"/>
      <c r="I1350" s="25"/>
    </row>
    <row r="1351" ht="13.2" customHeight="1" spans="1:9" x14ac:dyDescent="0.25">
      <c r="A1351" s="9"/>
      <c r="B1351" s="51" t="s">
        <v>22</v>
      </c>
      <c r="C1351" s="37"/>
      <c r="D1351" s="37"/>
      <c r="E1351" s="37"/>
      <c r="F1351" s="37"/>
      <c r="G1351" s="37"/>
      <c r="H1351" s="37"/>
      <c r="I1351" s="22"/>
    </row>
    <row r="1352" ht="13.2" customHeight="1" spans="1:9" x14ac:dyDescent="0.25">
      <c r="A1352" s="9"/>
      <c r="B1352" s="13" t="s">
        <v>23</v>
      </c>
      <c r="C1352" s="14"/>
      <c r="D1352" s="14"/>
      <c r="E1352" s="14"/>
      <c r="F1352" s="14"/>
      <c r="G1352" s="14"/>
      <c r="H1352" s="14"/>
      <c r="I1352" s="15"/>
    </row>
    <row r="1353" ht="13.2" customHeight="1" spans="1:9" x14ac:dyDescent="0.25">
      <c r="A1353" s="16"/>
      <c r="B1353" s="52" t="s">
        <v>24</v>
      </c>
      <c r="C1353" s="53"/>
      <c r="D1353" s="53"/>
      <c r="E1353" s="53"/>
      <c r="F1353" s="53"/>
      <c r="G1353" s="53"/>
      <c r="H1353" s="53"/>
      <c r="I1353" s="32"/>
    </row>
    <row r="1354" ht="13.2" customHeight="1" spans="1:10" x14ac:dyDescent="0.25">
      <c r="A1354" s="56" t="s">
        <v>202</v>
      </c>
      <c r="B1354" s="48" t="s">
        <v>65</v>
      </c>
      <c r="C1354" s="27"/>
      <c r="D1354" s="27"/>
      <c r="E1354" s="27"/>
      <c r="F1354" s="27"/>
      <c r="G1354" s="27"/>
      <c r="H1354" s="27"/>
      <c r="I1354" s="20"/>
      <c r="J1354" s="49"/>
    </row>
    <row r="1355" ht="13.2" customHeight="1" spans="1:9" x14ac:dyDescent="0.25">
      <c r="A1355" s="9"/>
      <c r="B1355" s="50"/>
      <c r="C1355" s="36"/>
      <c r="D1355" s="36"/>
      <c r="E1355" s="36"/>
      <c r="F1355" s="36"/>
      <c r="G1355" s="36"/>
      <c r="H1355" s="36"/>
      <c r="I1355" s="25"/>
    </row>
    <row r="1356" ht="13.2" customHeight="1" spans="1:9" x14ac:dyDescent="0.25">
      <c r="A1356" s="9"/>
      <c r="B1356" s="51"/>
      <c r="C1356" s="37"/>
      <c r="D1356" s="37"/>
      <c r="E1356" s="37"/>
      <c r="F1356" s="37"/>
      <c r="G1356" s="37"/>
      <c r="H1356" s="37"/>
      <c r="I1356" s="22"/>
    </row>
    <row r="1357" ht="13.2" customHeight="1" spans="1:9" x14ac:dyDescent="0.25">
      <c r="A1357" s="9"/>
      <c r="B1357" s="13"/>
      <c r="C1357" s="14"/>
      <c r="D1357" s="14"/>
      <c r="E1357" s="14"/>
      <c r="F1357" s="14"/>
      <c r="G1357" s="14"/>
      <c r="H1357" s="14"/>
      <c r="I1357" s="15"/>
    </row>
    <row r="1358" ht="13.2" customHeight="1" spans="1:9" x14ac:dyDescent="0.25">
      <c r="A1358" s="9"/>
      <c r="B1358" s="50"/>
      <c r="C1358" s="36"/>
      <c r="D1358" s="36"/>
      <c r="E1358" s="36"/>
      <c r="F1358" s="36"/>
      <c r="G1358" s="36"/>
      <c r="H1358" s="36"/>
      <c r="I1358" s="25"/>
    </row>
    <row r="1359" ht="13.2" customHeight="1" spans="1:9" x14ac:dyDescent="0.25">
      <c r="A1359" s="9"/>
      <c r="B1359" s="51"/>
      <c r="C1359" s="37"/>
      <c r="D1359" s="37"/>
      <c r="E1359" s="37"/>
      <c r="F1359" s="37"/>
      <c r="G1359" s="14"/>
      <c r="H1359" s="37"/>
      <c r="I1359" s="22"/>
    </row>
    <row r="1360" ht="13.2" customHeight="1" spans="1:9" x14ac:dyDescent="0.25">
      <c r="A1360" s="9"/>
      <c r="B1360" s="13"/>
      <c r="C1360" s="14"/>
      <c r="D1360" s="14"/>
      <c r="E1360" s="14"/>
      <c r="F1360" s="14"/>
      <c r="G1360" s="14"/>
      <c r="H1360" s="14"/>
      <c r="I1360" s="15"/>
    </row>
    <row r="1361" ht="13.2" customHeight="1" spans="1:9" x14ac:dyDescent="0.25">
      <c r="A1361" s="16"/>
      <c r="B1361" s="52"/>
      <c r="C1361" s="53"/>
      <c r="D1361" s="53"/>
      <c r="E1361" s="53"/>
      <c r="F1361" s="53"/>
      <c r="G1361" s="14"/>
      <c r="H1361" s="53"/>
      <c r="I1361" s="32"/>
    </row>
    <row r="1362" ht="13.2" customHeight="1" spans="1:9" x14ac:dyDescent="0.25">
      <c r="A1362" s="56" t="s">
        <v>203</v>
      </c>
      <c r="B1362" s="48"/>
      <c r="C1362" s="27"/>
      <c r="D1362" s="27"/>
      <c r="E1362" s="27"/>
      <c r="F1362" s="27"/>
      <c r="G1362" s="27"/>
      <c r="H1362" s="27"/>
      <c r="I1362" s="20"/>
    </row>
    <row r="1363" ht="13.2" customHeight="1" spans="1:9" x14ac:dyDescent="0.25">
      <c r="A1363" s="9"/>
      <c r="B1363" s="50"/>
      <c r="C1363" s="36"/>
      <c r="D1363" s="36"/>
      <c r="E1363" s="36"/>
      <c r="F1363" s="36"/>
      <c r="G1363" s="36"/>
      <c r="H1363" s="36"/>
      <c r="I1363" s="25"/>
    </row>
    <row r="1364" ht="13.2" customHeight="1" spans="1:9" x14ac:dyDescent="0.25">
      <c r="A1364" s="9"/>
      <c r="B1364" s="51"/>
      <c r="C1364" s="37"/>
      <c r="D1364" s="37"/>
      <c r="E1364" s="37"/>
      <c r="F1364" s="37"/>
      <c r="G1364" s="37"/>
      <c r="H1364" s="37"/>
      <c r="I1364" s="22"/>
    </row>
    <row r="1365" ht="13.2" customHeight="1" spans="1:9" x14ac:dyDescent="0.25">
      <c r="A1365" s="9"/>
      <c r="B1365" s="13"/>
      <c r="C1365" s="14"/>
      <c r="D1365" s="14"/>
      <c r="E1365" s="14"/>
      <c r="F1365" s="14"/>
      <c r="G1365" s="14"/>
      <c r="H1365" s="14"/>
      <c r="I1365" s="15"/>
    </row>
    <row r="1366" ht="13.2" customHeight="1" spans="1:9" x14ac:dyDescent="0.25">
      <c r="A1366" s="9"/>
      <c r="B1366" s="50"/>
      <c r="C1366" s="36"/>
      <c r="D1366" s="36"/>
      <c r="E1366" s="36"/>
      <c r="F1366" s="36"/>
      <c r="G1366" s="36"/>
      <c r="H1366" s="36"/>
      <c r="I1366" s="25"/>
    </row>
    <row r="1367" ht="13.2" customHeight="1" spans="1:9" x14ac:dyDescent="0.25">
      <c r="A1367" s="9"/>
      <c r="B1367" s="51"/>
      <c r="C1367" s="37"/>
      <c r="D1367" s="37"/>
      <c r="E1367" s="37"/>
      <c r="F1367" s="37"/>
      <c r="G1367" s="37"/>
      <c r="H1367" s="37"/>
      <c r="I1367" s="22"/>
    </row>
    <row r="1368" ht="13.2" customHeight="1" spans="1:9" x14ac:dyDescent="0.25">
      <c r="A1368" s="9"/>
      <c r="B1368" s="13"/>
      <c r="C1368" s="14"/>
      <c r="D1368" s="14"/>
      <c r="E1368" s="14"/>
      <c r="F1368" s="14"/>
      <c r="G1368" s="14"/>
      <c r="H1368" s="14"/>
      <c r="I1368" s="15"/>
    </row>
    <row r="1369" ht="13.2" customHeight="1" spans="1:9" x14ac:dyDescent="0.25">
      <c r="A1369" s="16"/>
      <c r="B1369" s="52"/>
      <c r="C1369" s="53"/>
      <c r="D1369" s="53"/>
      <c r="E1369" s="53"/>
      <c r="F1369" s="53"/>
      <c r="G1369" s="53"/>
      <c r="H1369" s="53"/>
      <c r="I1369" s="32"/>
    </row>
    <row r="1370" ht="13.2" customHeight="1" spans="1:9" x14ac:dyDescent="0.25">
      <c r="A1370" s="56" t="s">
        <v>204</v>
      </c>
      <c r="B1370" s="48"/>
      <c r="C1370" s="27"/>
      <c r="D1370" s="27"/>
      <c r="E1370" s="27"/>
      <c r="F1370" s="27"/>
      <c r="G1370" s="27"/>
      <c r="H1370" s="27"/>
      <c r="I1370" s="20"/>
    </row>
    <row r="1371" ht="13.2" customHeight="1" spans="1:9" x14ac:dyDescent="0.25">
      <c r="A1371" s="9"/>
      <c r="B1371" s="50"/>
      <c r="C1371" s="36"/>
      <c r="D1371" s="36"/>
      <c r="E1371" s="36"/>
      <c r="F1371" s="36"/>
      <c r="G1371" s="36"/>
      <c r="H1371" s="36"/>
      <c r="I1371" s="25"/>
    </row>
    <row r="1372" ht="13.2" customHeight="1" spans="1:9" x14ac:dyDescent="0.25">
      <c r="A1372" s="9"/>
      <c r="B1372" s="51"/>
      <c r="C1372" s="37"/>
      <c r="D1372" s="37"/>
      <c r="E1372" s="37"/>
      <c r="F1372" s="37"/>
      <c r="G1372" s="37"/>
      <c r="H1372" s="37"/>
      <c r="I1372" s="22"/>
    </row>
    <row r="1373" ht="13.2" customHeight="1" spans="1:9" x14ac:dyDescent="0.25">
      <c r="A1373" s="9"/>
      <c r="B1373" s="13"/>
      <c r="C1373" s="14"/>
      <c r="D1373" s="14"/>
      <c r="E1373" s="14"/>
      <c r="F1373" s="14"/>
      <c r="G1373" s="14"/>
      <c r="H1373" s="14"/>
      <c r="I1373" s="15"/>
    </row>
    <row r="1374" ht="13.2" customHeight="1" spans="1:9" x14ac:dyDescent="0.25">
      <c r="A1374" s="9"/>
      <c r="B1374" s="50"/>
      <c r="C1374" s="36"/>
      <c r="D1374" s="36"/>
      <c r="E1374" s="36"/>
      <c r="F1374" s="36"/>
      <c r="G1374" s="36"/>
      <c r="H1374" s="36"/>
      <c r="I1374" s="25"/>
    </row>
    <row r="1375" ht="13.2" customHeight="1" spans="1:9" x14ac:dyDescent="0.25">
      <c r="A1375" s="9"/>
      <c r="B1375" s="51"/>
      <c r="C1375" s="37"/>
      <c r="D1375" s="37"/>
      <c r="E1375" s="37"/>
      <c r="F1375" s="37"/>
      <c r="G1375" s="37"/>
      <c r="H1375" s="37"/>
      <c r="I1375" s="22"/>
    </row>
    <row r="1376" ht="13.2" customHeight="1" spans="1:9" x14ac:dyDescent="0.25">
      <c r="A1376" s="9"/>
      <c r="B1376" s="13"/>
      <c r="C1376" s="14"/>
      <c r="D1376" s="14"/>
      <c r="E1376" s="14"/>
      <c r="F1376" s="14"/>
      <c r="G1376" s="14"/>
      <c r="H1376" s="14"/>
      <c r="I1376" s="15"/>
    </row>
    <row r="1377" ht="13.2" customHeight="1" spans="1:9" x14ac:dyDescent="0.25">
      <c r="A1377" s="16"/>
      <c r="B1377" s="52"/>
      <c r="C1377" s="53"/>
      <c r="D1377" s="53"/>
      <c r="E1377" s="53"/>
      <c r="F1377" s="53"/>
      <c r="G1377" s="53"/>
      <c r="H1377" s="53"/>
      <c r="I1377" s="32"/>
    </row>
    <row r="1378" ht="13.2" customHeight="1" spans="1:9" x14ac:dyDescent="0.25">
      <c r="A1378" s="56" t="s">
        <v>205</v>
      </c>
      <c r="B1378" s="48"/>
      <c r="C1378" s="27"/>
      <c r="D1378" s="27"/>
      <c r="E1378" s="27"/>
      <c r="F1378" s="27"/>
      <c r="G1378" s="27"/>
      <c r="H1378" s="27"/>
      <c r="I1378" s="20"/>
    </row>
    <row r="1379" ht="13.2" customHeight="1" spans="1:9" x14ac:dyDescent="0.25">
      <c r="A1379" s="9"/>
      <c r="B1379" s="50"/>
      <c r="C1379" s="36"/>
      <c r="D1379" s="36"/>
      <c r="E1379" s="36"/>
      <c r="F1379" s="36"/>
      <c r="G1379" s="36"/>
      <c r="H1379" s="36"/>
      <c r="I1379" s="25"/>
    </row>
    <row r="1380" ht="13.2" customHeight="1" spans="1:9" x14ac:dyDescent="0.25">
      <c r="A1380" s="9"/>
      <c r="B1380" s="51"/>
      <c r="C1380" s="37"/>
      <c r="D1380" s="37"/>
      <c r="E1380" s="37"/>
      <c r="F1380" s="37"/>
      <c r="G1380" s="37"/>
      <c r="H1380" s="37"/>
      <c r="I1380" s="22"/>
    </row>
    <row r="1381" ht="13.2" customHeight="1" spans="1:9" x14ac:dyDescent="0.25">
      <c r="A1381" s="9"/>
      <c r="B1381" s="13"/>
      <c r="C1381" s="14"/>
      <c r="D1381" s="14"/>
      <c r="E1381" s="14"/>
      <c r="F1381" s="14"/>
      <c r="G1381" s="14"/>
      <c r="H1381" s="14"/>
      <c r="I1381" s="15"/>
    </row>
    <row r="1382" ht="13.2" customHeight="1" spans="1:9" x14ac:dyDescent="0.25">
      <c r="A1382" s="9"/>
      <c r="B1382" s="50"/>
      <c r="C1382" s="36"/>
      <c r="D1382" s="36"/>
      <c r="E1382" s="36"/>
      <c r="F1382" s="36"/>
      <c r="G1382" s="36"/>
      <c r="H1382" s="36"/>
      <c r="I1382" s="25"/>
    </row>
    <row r="1383" ht="13.2" customHeight="1" spans="1:9" x14ac:dyDescent="0.25">
      <c r="A1383" s="9"/>
      <c r="B1383" s="51"/>
      <c r="C1383" s="37"/>
      <c r="D1383" s="37"/>
      <c r="E1383" s="37"/>
      <c r="F1383" s="37"/>
      <c r="G1383" s="37"/>
      <c r="H1383" s="37"/>
      <c r="I1383" s="22"/>
    </row>
    <row r="1384" ht="13.2" customHeight="1" spans="1:9" x14ac:dyDescent="0.25">
      <c r="A1384" s="9"/>
      <c r="B1384" s="13"/>
      <c r="C1384" s="14"/>
      <c r="D1384" s="14"/>
      <c r="E1384" s="14"/>
      <c r="F1384" s="14"/>
      <c r="G1384" s="14"/>
      <c r="H1384" s="14"/>
      <c r="I1384" s="15"/>
    </row>
    <row r="1385" ht="13.2" customHeight="1" spans="1:9" x14ac:dyDescent="0.25">
      <c r="A1385" s="16"/>
      <c r="B1385" s="52"/>
      <c r="C1385" s="53"/>
      <c r="D1385" s="53"/>
      <c r="E1385" s="53"/>
      <c r="F1385" s="53"/>
      <c r="G1385" s="53"/>
      <c r="H1385" s="53"/>
      <c r="I1385" s="32"/>
    </row>
    <row r="1386" ht="13.2" customHeight="1" spans="1:9" x14ac:dyDescent="0.25">
      <c r="A1386" s="56" t="s">
        <v>206</v>
      </c>
      <c r="B1386" s="48" t="s">
        <v>12</v>
      </c>
      <c r="C1386" s="27">
        <v>970</v>
      </c>
      <c r="D1386" s="27"/>
      <c r="E1386" s="27"/>
      <c r="F1386" s="27"/>
      <c r="G1386" s="27"/>
      <c r="H1386" s="27"/>
      <c r="I1386" s="20" t="s">
        <v>32</v>
      </c>
    </row>
    <row r="1387" ht="13.2" customHeight="1" spans="1:9" x14ac:dyDescent="0.25">
      <c r="A1387" s="9"/>
      <c r="B1387" s="50" t="s">
        <v>15</v>
      </c>
      <c r="C1387" s="36">
        <v>1190</v>
      </c>
      <c r="D1387" s="36"/>
      <c r="E1387" s="36"/>
      <c r="F1387" s="36"/>
      <c r="G1387" s="36"/>
      <c r="H1387" s="36"/>
      <c r="I1387" s="25" t="s">
        <v>32</v>
      </c>
    </row>
    <row r="1388" ht="13.2" customHeight="1" spans="1:9" x14ac:dyDescent="0.25">
      <c r="A1388" s="9"/>
      <c r="B1388" s="51" t="s">
        <v>16</v>
      </c>
      <c r="C1388" s="37">
        <v>1315</v>
      </c>
      <c r="D1388" s="37"/>
      <c r="E1388" s="37"/>
      <c r="F1388" s="37"/>
      <c r="G1388" s="37"/>
      <c r="H1388" s="37"/>
      <c r="I1388" s="22" t="s">
        <v>32</v>
      </c>
    </row>
    <row r="1389" ht="13.2" customHeight="1" spans="1:9" x14ac:dyDescent="0.25">
      <c r="A1389" s="9"/>
      <c r="B1389" s="13" t="s">
        <v>18</v>
      </c>
      <c r="C1389" s="14"/>
      <c r="D1389" s="14"/>
      <c r="E1389" s="14"/>
      <c r="F1389" s="14"/>
      <c r="G1389" s="14"/>
      <c r="H1389" s="14"/>
      <c r="I1389" s="15"/>
    </row>
    <row r="1390" ht="13.2" customHeight="1" spans="1:9" x14ac:dyDescent="0.25">
      <c r="A1390" s="9"/>
      <c r="B1390" s="50" t="s">
        <v>19</v>
      </c>
      <c r="C1390" s="36"/>
      <c r="D1390" s="36"/>
      <c r="E1390" s="36"/>
      <c r="F1390" s="36"/>
      <c r="G1390" s="36"/>
      <c r="H1390" s="36"/>
      <c r="I1390" s="25"/>
    </row>
    <row r="1391" ht="13.2" customHeight="1" spans="1:9" x14ac:dyDescent="0.25">
      <c r="A1391" s="9"/>
      <c r="B1391" s="51" t="s">
        <v>20</v>
      </c>
      <c r="C1391" s="37"/>
      <c r="D1391" s="37"/>
      <c r="E1391" s="37"/>
      <c r="F1391" s="37"/>
      <c r="G1391" s="37"/>
      <c r="H1391" s="37"/>
      <c r="I1391" s="22"/>
    </row>
    <row r="1392" ht="13.2" customHeight="1" spans="1:9" x14ac:dyDescent="0.25">
      <c r="A1392" s="9"/>
      <c r="B1392" s="13" t="s">
        <v>22</v>
      </c>
      <c r="C1392" s="14"/>
      <c r="D1392" s="14"/>
      <c r="E1392" s="14"/>
      <c r="F1392" s="14"/>
      <c r="G1392" s="14"/>
      <c r="H1392" s="14"/>
      <c r="I1392" s="15"/>
    </row>
    <row r="1393" ht="13.2" customHeight="1" spans="1:9" x14ac:dyDescent="0.25">
      <c r="A1393" s="16"/>
      <c r="B1393" s="52" t="s">
        <v>23</v>
      </c>
      <c r="C1393" s="53"/>
      <c r="D1393" s="53"/>
      <c r="E1393" s="53"/>
      <c r="F1393" s="53"/>
      <c r="G1393" s="53"/>
      <c r="H1393" s="53"/>
      <c r="I1393" s="32"/>
    </row>
    <row r="1394" ht="13.2" customHeight="1" spans="1:9" x14ac:dyDescent="0.25">
      <c r="A1394" s="5"/>
      <c r="B1394" s="48" t="s">
        <v>24</v>
      </c>
      <c r="C1394" s="27"/>
      <c r="D1394" s="27"/>
      <c r="E1394" s="27"/>
      <c r="F1394" s="27"/>
      <c r="G1394" s="27"/>
      <c r="H1394" s="27"/>
      <c r="I1394" s="20"/>
    </row>
    <row r="1395" ht="13.2" customHeight="1" spans="1:9" x14ac:dyDescent="0.25">
      <c r="A1395" s="9"/>
      <c r="B1395" s="50"/>
      <c r="C1395" s="36"/>
      <c r="D1395" s="36"/>
      <c r="E1395" s="36"/>
      <c r="F1395" s="36"/>
      <c r="G1395" s="36"/>
      <c r="H1395" s="36"/>
      <c r="I1395" s="25"/>
    </row>
    <row r="1396" ht="13.2" customHeight="1" spans="1:9" x14ac:dyDescent="0.25">
      <c r="A1396" s="9"/>
      <c r="B1396" s="51"/>
      <c r="C1396" s="37"/>
      <c r="D1396" s="37"/>
      <c r="E1396" s="37"/>
      <c r="F1396" s="37"/>
      <c r="G1396" s="37"/>
      <c r="H1396" s="37"/>
      <c r="I1396" s="22"/>
    </row>
    <row r="1397" ht="13.2" customHeight="1" spans="1:9" x14ac:dyDescent="0.25">
      <c r="A1397" s="9"/>
      <c r="B1397" s="13"/>
      <c r="C1397" s="14"/>
      <c r="D1397" s="14"/>
      <c r="E1397" s="14"/>
      <c r="F1397" s="14"/>
      <c r="G1397" s="14"/>
      <c r="H1397" s="14"/>
      <c r="I1397" s="15"/>
    </row>
    <row r="1398" ht="13.2" customHeight="1" spans="1:9" x14ac:dyDescent="0.25">
      <c r="A1398" s="9"/>
      <c r="B1398" s="50"/>
      <c r="C1398" s="36"/>
      <c r="D1398" s="36"/>
      <c r="E1398" s="36"/>
      <c r="F1398" s="36"/>
      <c r="G1398" s="36"/>
      <c r="H1398" s="36"/>
      <c r="I1398" s="25"/>
    </row>
    <row r="1399" ht="13.2" customHeight="1" spans="1:9" x14ac:dyDescent="0.25">
      <c r="A1399" s="9"/>
      <c r="B1399" s="51"/>
      <c r="C1399" s="37"/>
      <c r="D1399" s="37"/>
      <c r="E1399" s="37"/>
      <c r="F1399" s="37"/>
      <c r="G1399" s="37"/>
      <c r="H1399" s="37"/>
      <c r="I1399" s="22"/>
    </row>
    <row r="1400" ht="13.2" customHeight="1" spans="1:9" x14ac:dyDescent="0.25">
      <c r="A1400" s="9"/>
      <c r="B1400" s="13"/>
      <c r="C1400" s="14"/>
      <c r="D1400" s="14"/>
      <c r="E1400" s="14"/>
      <c r="F1400" s="14"/>
      <c r="G1400" s="14"/>
      <c r="H1400" s="14"/>
      <c r="I1400" s="15"/>
    </row>
    <row r="1401" ht="13.2" customHeight="1" spans="1:9" x14ac:dyDescent="0.25">
      <c r="A1401" s="16"/>
      <c r="B1401" s="52"/>
      <c r="C1401" s="53"/>
      <c r="D1401" s="53"/>
      <c r="E1401" s="53"/>
      <c r="F1401" s="53"/>
      <c r="G1401" s="53"/>
      <c r="H1401" s="53"/>
      <c r="I1401" s="32"/>
    </row>
    <row r="1402" ht="13.2" customHeight="1" spans="1:9" x14ac:dyDescent="0.25">
      <c r="A1402" s="5"/>
      <c r="B1402" s="48"/>
      <c r="C1402" s="27"/>
      <c r="D1402" s="27"/>
      <c r="E1402" s="27"/>
      <c r="F1402" s="27"/>
      <c r="G1402" s="27"/>
      <c r="H1402" s="27"/>
      <c r="I1402" s="20"/>
    </row>
    <row r="1403" ht="13.2" customHeight="1" spans="1:9" x14ac:dyDescent="0.25">
      <c r="A1403" s="9"/>
      <c r="B1403" s="50"/>
      <c r="C1403" s="36"/>
      <c r="D1403" s="36"/>
      <c r="E1403" s="36"/>
      <c r="F1403" s="36"/>
      <c r="G1403" s="36"/>
      <c r="H1403" s="36"/>
      <c r="I1403" s="25"/>
    </row>
    <row r="1404" ht="13.2" customHeight="1" spans="1:9" x14ac:dyDescent="0.25">
      <c r="A1404" s="9"/>
      <c r="B1404" s="51"/>
      <c r="C1404" s="37"/>
      <c r="D1404" s="37"/>
      <c r="E1404" s="37"/>
      <c r="F1404" s="37"/>
      <c r="G1404" s="37"/>
      <c r="H1404" s="37"/>
      <c r="I1404" s="22"/>
    </row>
    <row r="1405" ht="13.2" customHeight="1" spans="1:9" x14ac:dyDescent="0.25">
      <c r="A1405" s="9"/>
      <c r="B1405" s="13"/>
      <c r="C1405" s="14"/>
      <c r="D1405" s="14"/>
      <c r="E1405" s="14"/>
      <c r="F1405" s="14"/>
      <c r="G1405" s="14"/>
      <c r="H1405" s="14"/>
      <c r="I1405" s="15"/>
    </row>
    <row r="1406" ht="13.2" customHeight="1" spans="1:9" x14ac:dyDescent="0.25">
      <c r="A1406" s="9"/>
      <c r="B1406" s="50"/>
      <c r="C1406" s="36"/>
      <c r="D1406" s="36"/>
      <c r="E1406" s="36"/>
      <c r="F1406" s="36"/>
      <c r="G1406" s="36"/>
      <c r="H1406" s="36"/>
      <c r="I1406" s="25"/>
    </row>
    <row r="1407" ht="13.2" customHeight="1" spans="1:9" x14ac:dyDescent="0.25">
      <c r="A1407" s="9"/>
      <c r="B1407" s="51"/>
      <c r="C1407" s="37"/>
      <c r="D1407" s="37"/>
      <c r="E1407" s="37"/>
      <c r="F1407" s="37"/>
      <c r="G1407" s="37"/>
      <c r="H1407" s="37"/>
      <c r="I1407" s="22"/>
    </row>
    <row r="1408" ht="13.2" customHeight="1" spans="1:9" x14ac:dyDescent="0.25">
      <c r="A1408" s="9"/>
      <c r="B1408" s="13"/>
      <c r="C1408" s="14"/>
      <c r="D1408" s="14"/>
      <c r="E1408" s="14"/>
      <c r="F1408" s="14"/>
      <c r="G1408" s="14"/>
      <c r="H1408" s="14"/>
      <c r="I1408" s="15"/>
    </row>
    <row r="1409" ht="13.2" customHeight="1" spans="1:9" x14ac:dyDescent="0.25">
      <c r="A1409" s="16"/>
      <c r="B1409" s="52"/>
      <c r="C1409" s="53"/>
      <c r="D1409" s="53"/>
      <c r="E1409" s="53"/>
      <c r="F1409" s="53"/>
      <c r="G1409" s="53"/>
      <c r="H1409" s="53"/>
      <c r="I1409" s="32"/>
    </row>
    <row r="1410" ht="13.2" customHeight="1" spans="1:9" x14ac:dyDescent="0.25">
      <c r="A1410" s="5"/>
      <c r="B1410" s="48"/>
      <c r="C1410" s="27"/>
      <c r="D1410" s="27"/>
      <c r="E1410" s="27"/>
      <c r="F1410" s="27"/>
      <c r="G1410" s="27"/>
      <c r="H1410" s="27"/>
      <c r="I1410" s="20"/>
    </row>
    <row r="1411" ht="13.2" customHeight="1" spans="1:9" x14ac:dyDescent="0.25">
      <c r="A1411" s="9"/>
      <c r="B1411" s="50"/>
      <c r="C1411" s="36"/>
      <c r="D1411" s="36"/>
      <c r="E1411" s="36"/>
      <c r="F1411" s="36"/>
      <c r="G1411" s="36"/>
      <c r="H1411" s="36"/>
      <c r="I1411" s="25"/>
    </row>
    <row r="1412" ht="13.2" customHeight="1" spans="1:9" x14ac:dyDescent="0.25">
      <c r="A1412" s="9"/>
      <c r="B1412" s="51"/>
      <c r="C1412" s="37"/>
      <c r="D1412" s="37"/>
      <c r="E1412" s="37"/>
      <c r="F1412" s="37"/>
      <c r="G1412" s="37"/>
      <c r="H1412" s="37"/>
      <c r="I1412" s="22"/>
    </row>
    <row r="1413" ht="13.2" customHeight="1" spans="1:9" x14ac:dyDescent="0.25">
      <c r="A1413" s="9"/>
      <c r="B1413" s="13"/>
      <c r="C1413" s="14"/>
      <c r="D1413" s="14"/>
      <c r="E1413" s="14"/>
      <c r="F1413" s="14"/>
      <c r="G1413" s="14"/>
      <c r="H1413" s="14"/>
      <c r="I1413" s="15"/>
    </row>
    <row r="1414" ht="13.2" customHeight="1" spans="1:9" x14ac:dyDescent="0.25">
      <c r="A1414" s="9"/>
      <c r="B1414" s="50"/>
      <c r="C1414" s="36"/>
      <c r="D1414" s="36"/>
      <c r="E1414" s="36"/>
      <c r="F1414" s="36"/>
      <c r="G1414" s="36"/>
      <c r="H1414" s="36"/>
      <c r="I1414" s="25"/>
    </row>
    <row r="1415" ht="13.2" customHeight="1" spans="1:9" x14ac:dyDescent="0.25">
      <c r="A1415" s="9"/>
      <c r="B1415" s="51"/>
      <c r="C1415" s="37"/>
      <c r="D1415" s="37"/>
      <c r="E1415" s="37"/>
      <c r="F1415" s="37"/>
      <c r="G1415" s="37"/>
      <c r="H1415" s="37"/>
      <c r="I1415" s="22"/>
    </row>
    <row r="1416" ht="13.2" customHeight="1" spans="1:9" x14ac:dyDescent="0.25">
      <c r="A1416" s="9"/>
      <c r="B1416" s="13"/>
      <c r="C1416" s="14"/>
      <c r="D1416" s="14"/>
      <c r="E1416" s="14"/>
      <c r="F1416" s="14"/>
      <c r="G1416" s="14"/>
      <c r="H1416" s="14"/>
      <c r="I1416" s="15"/>
    </row>
    <row r="1417" ht="13.2" customHeight="1" spans="1:9" x14ac:dyDescent="0.25">
      <c r="A1417" s="16"/>
      <c r="B1417" s="52"/>
      <c r="C1417" s="53"/>
      <c r="D1417" s="53"/>
      <c r="E1417" s="53"/>
      <c r="F1417" s="53"/>
      <c r="G1417" s="53"/>
      <c r="H1417" s="53"/>
      <c r="I1417" s="32"/>
    </row>
    <row r="1418" ht="13.2" customHeight="1" spans="1:9" x14ac:dyDescent="0.25">
      <c r="A1418" s="5"/>
      <c r="B1418" s="48"/>
      <c r="C1418" s="27"/>
      <c r="D1418" s="27"/>
      <c r="E1418" s="27"/>
      <c r="F1418" s="27"/>
      <c r="G1418" s="27"/>
      <c r="H1418" s="27"/>
      <c r="I1418" s="20"/>
    </row>
    <row r="1419" ht="13.2" customHeight="1" spans="1:9" x14ac:dyDescent="0.25">
      <c r="A1419" s="9"/>
      <c r="B1419" s="50"/>
      <c r="C1419" s="36"/>
      <c r="D1419" s="36"/>
      <c r="E1419" s="36"/>
      <c r="F1419" s="36"/>
      <c r="G1419" s="36"/>
      <c r="H1419" s="36"/>
      <c r="I1419" s="25"/>
    </row>
    <row r="1420" ht="13.2" customHeight="1" spans="1:9" x14ac:dyDescent="0.25">
      <c r="A1420" s="9"/>
      <c r="B1420" s="51"/>
      <c r="C1420" s="37"/>
      <c r="D1420" s="37"/>
      <c r="E1420" s="37"/>
      <c r="F1420" s="37"/>
      <c r="G1420" s="37"/>
      <c r="H1420" s="37"/>
      <c r="I1420" s="22"/>
    </row>
    <row r="1421" ht="13.2" customHeight="1" spans="1:9" x14ac:dyDescent="0.25">
      <c r="A1421" s="9"/>
      <c r="B1421" s="13"/>
      <c r="C1421" s="14"/>
      <c r="D1421" s="14"/>
      <c r="E1421" s="14"/>
      <c r="F1421" s="14"/>
      <c r="G1421" s="14"/>
      <c r="H1421" s="14"/>
      <c r="I1421" s="15"/>
    </row>
    <row r="1422" ht="13.2" customHeight="1" spans="1:9" x14ac:dyDescent="0.25">
      <c r="A1422" s="9"/>
      <c r="B1422" s="50"/>
      <c r="C1422" s="36"/>
      <c r="D1422" s="36"/>
      <c r="E1422" s="36"/>
      <c r="F1422" s="36"/>
      <c r="G1422" s="36"/>
      <c r="H1422" s="36"/>
      <c r="I1422" s="25"/>
    </row>
    <row r="1423" ht="13.2" customHeight="1" spans="1:9" x14ac:dyDescent="0.25">
      <c r="A1423" s="9"/>
      <c r="B1423" s="51"/>
      <c r="C1423" s="37"/>
      <c r="D1423" s="37"/>
      <c r="E1423" s="37"/>
      <c r="F1423" s="37"/>
      <c r="G1423" s="37"/>
      <c r="H1423" s="37"/>
      <c r="I1423" s="22"/>
    </row>
    <row r="1424" ht="13.2" customHeight="1" spans="1:9" x14ac:dyDescent="0.25">
      <c r="A1424" s="9"/>
      <c r="B1424" s="13"/>
      <c r="C1424" s="14"/>
      <c r="D1424" s="14"/>
      <c r="E1424" s="14"/>
      <c r="F1424" s="14"/>
      <c r="G1424" s="14"/>
      <c r="H1424" s="14"/>
      <c r="I1424" s="15"/>
    </row>
    <row r="1425" ht="13.2" customHeight="1" spans="1:9" x14ac:dyDescent="0.25">
      <c r="A1425" s="16"/>
      <c r="B1425" s="52"/>
      <c r="C1425" s="53"/>
      <c r="D1425" s="53"/>
      <c r="E1425" s="53"/>
      <c r="F1425" s="53"/>
      <c r="G1425" s="53"/>
      <c r="H1425" s="53"/>
      <c r="I1425" s="32"/>
    </row>
    <row r="1426" ht="13.2" customHeight="1" spans="1:9" x14ac:dyDescent="0.25">
      <c r="A1426" s="5"/>
      <c r="B1426" s="48"/>
      <c r="C1426" s="27"/>
      <c r="D1426" s="27"/>
      <c r="E1426" s="27"/>
      <c r="F1426" s="27"/>
      <c r="G1426" s="27"/>
      <c r="H1426" s="27"/>
      <c r="I1426" s="20"/>
    </row>
    <row r="1427" ht="13.2" customHeight="1" spans="1:9" x14ac:dyDescent="0.25">
      <c r="A1427" s="9"/>
      <c r="B1427" s="50"/>
      <c r="C1427" s="36"/>
      <c r="D1427" s="36"/>
      <c r="E1427" s="36"/>
      <c r="F1427" s="36"/>
      <c r="G1427" s="36"/>
      <c r="H1427" s="36"/>
      <c r="I1427" s="25"/>
    </row>
    <row r="1428" ht="13.2" customHeight="1" spans="1:9" x14ac:dyDescent="0.25">
      <c r="A1428" s="9"/>
      <c r="B1428" s="51"/>
      <c r="C1428" s="37"/>
      <c r="D1428" s="37"/>
      <c r="E1428" s="37"/>
      <c r="F1428" s="37"/>
      <c r="G1428" s="37"/>
      <c r="H1428" s="37"/>
      <c r="I1428" s="22"/>
    </row>
    <row r="1429" ht="13.2" customHeight="1" spans="1:9" x14ac:dyDescent="0.25">
      <c r="A1429" s="9"/>
      <c r="B1429" s="13"/>
      <c r="C1429" s="14"/>
      <c r="D1429" s="14"/>
      <c r="E1429" s="14"/>
      <c r="F1429" s="14"/>
      <c r="G1429" s="14"/>
      <c r="H1429" s="14"/>
      <c r="I1429" s="15"/>
    </row>
    <row r="1430" ht="13.2" customHeight="1" spans="1:9" x14ac:dyDescent="0.25">
      <c r="A1430" s="9"/>
      <c r="B1430" s="50"/>
      <c r="C1430" s="36"/>
      <c r="D1430" s="36"/>
      <c r="E1430" s="36"/>
      <c r="F1430" s="36"/>
      <c r="G1430" s="36"/>
      <c r="H1430" s="36"/>
      <c r="I1430" s="25"/>
    </row>
    <row r="1431" ht="13.2" customHeight="1" spans="1:9" x14ac:dyDescent="0.25">
      <c r="A1431" s="9"/>
      <c r="B1431" s="51"/>
      <c r="C1431" s="37"/>
      <c r="D1431" s="37"/>
      <c r="E1431" s="37"/>
      <c r="F1431" s="37"/>
      <c r="G1431" s="37"/>
      <c r="H1431" s="37"/>
      <c r="I1431" s="22"/>
    </row>
    <row r="1432" ht="13.2" customHeight="1" spans="1:9" x14ac:dyDescent="0.25">
      <c r="A1432" s="9"/>
      <c r="B1432" s="13"/>
      <c r="C1432" s="14"/>
      <c r="D1432" s="14"/>
      <c r="E1432" s="14"/>
      <c r="F1432" s="14"/>
      <c r="G1432" s="14"/>
      <c r="H1432" s="14"/>
      <c r="I1432" s="15"/>
    </row>
    <row r="1433" ht="13.2" customHeight="1" spans="1:9" x14ac:dyDescent="0.25">
      <c r="A1433" s="16"/>
      <c r="B1433" s="52"/>
      <c r="C1433" s="53"/>
      <c r="D1433" s="53"/>
      <c r="E1433" s="53"/>
      <c r="F1433" s="53"/>
      <c r="G1433" s="53"/>
      <c r="H1433" s="53"/>
      <c r="I1433" s="32"/>
    </row>
    <row r="1434" ht="13.2" customHeight="1" spans="1:9" x14ac:dyDescent="0.25">
      <c r="A1434" s="46"/>
      <c r="B1434" s="48"/>
      <c r="C1434" s="27"/>
      <c r="D1434" s="27"/>
      <c r="E1434" s="27"/>
      <c r="F1434" s="27"/>
      <c r="G1434" s="27"/>
      <c r="H1434" s="27"/>
      <c r="I1434" s="20"/>
    </row>
    <row r="1435" ht="13.2" customHeight="1" spans="1:9" x14ac:dyDescent="0.25">
      <c r="A1435" s="29"/>
      <c r="B1435" s="50"/>
      <c r="C1435" s="36"/>
      <c r="D1435" s="36"/>
      <c r="E1435" s="36"/>
      <c r="F1435" s="36"/>
      <c r="G1435" s="36"/>
      <c r="H1435" s="36"/>
      <c r="I1435" s="25"/>
    </row>
    <row r="1436" ht="13.2" customHeight="1" spans="1:9" x14ac:dyDescent="0.25">
      <c r="A1436" s="29"/>
      <c r="B1436" s="51"/>
      <c r="C1436" s="37"/>
      <c r="D1436" s="37"/>
      <c r="E1436" s="37"/>
      <c r="F1436" s="37"/>
      <c r="G1436" s="37"/>
      <c r="H1436" s="37"/>
      <c r="I1436" s="22"/>
    </row>
    <row r="1437" ht="13.2" customHeight="1" spans="1:9" x14ac:dyDescent="0.25">
      <c r="A1437" s="29"/>
      <c r="B1437" s="13"/>
      <c r="C1437" s="14"/>
      <c r="D1437" s="14"/>
      <c r="E1437" s="14"/>
      <c r="F1437" s="14"/>
      <c r="G1437" s="14"/>
      <c r="H1437" s="14"/>
      <c r="I1437" s="15"/>
    </row>
    <row r="1438" ht="13.2" customHeight="1" spans="1:9" x14ac:dyDescent="0.25">
      <c r="A1438" s="29"/>
      <c r="B1438" s="50"/>
      <c r="C1438" s="36"/>
      <c r="D1438" s="36"/>
      <c r="E1438" s="36"/>
      <c r="F1438" s="36"/>
      <c r="G1438" s="36"/>
      <c r="H1438" s="36"/>
      <c r="I1438" s="25"/>
    </row>
    <row r="1439" ht="13.2" customHeight="1" spans="1:9" x14ac:dyDescent="0.25">
      <c r="A1439" s="29"/>
      <c r="B1439" s="51"/>
      <c r="C1439" s="37"/>
      <c r="D1439" s="37"/>
      <c r="E1439" s="37"/>
      <c r="F1439" s="37"/>
      <c r="G1439" s="37"/>
      <c r="H1439" s="37"/>
      <c r="I1439" s="22"/>
    </row>
    <row r="1440" ht="13.2" customHeight="1" spans="1:9" x14ac:dyDescent="0.25">
      <c r="A1440" s="29"/>
      <c r="B1440" s="13"/>
      <c r="C1440" s="14"/>
      <c r="D1440" s="14"/>
      <c r="E1440" s="14"/>
      <c r="F1440" s="14"/>
      <c r="G1440" s="14"/>
      <c r="H1440" s="14"/>
      <c r="I1440" s="15"/>
    </row>
    <row r="1441" ht="13.2" customHeight="1" spans="1:9" x14ac:dyDescent="0.25">
      <c r="A1441" s="30"/>
      <c r="B1441" s="52"/>
      <c r="C1441" s="53"/>
      <c r="D1441" s="53"/>
      <c r="E1441" s="53"/>
      <c r="F1441" s="53"/>
      <c r="G1441" s="53"/>
      <c r="H1441" s="53"/>
      <c r="I1441" s="32"/>
    </row>
    <row r="1442" ht="13.2" customHeight="1" spans="1:9" x14ac:dyDescent="0.25">
      <c r="A1442" s="5"/>
      <c r="B1442" s="48"/>
      <c r="C1442" s="27"/>
      <c r="D1442" s="27"/>
      <c r="E1442" s="27"/>
      <c r="F1442" s="27"/>
      <c r="G1442" s="27"/>
      <c r="H1442" s="27"/>
      <c r="I1442" s="20"/>
    </row>
    <row r="1443" ht="13.2" customHeight="1" spans="1:9" x14ac:dyDescent="0.25">
      <c r="A1443" s="9"/>
      <c r="B1443" s="50"/>
      <c r="C1443" s="36"/>
      <c r="D1443" s="36"/>
      <c r="E1443" s="36"/>
      <c r="F1443" s="36"/>
      <c r="G1443" s="36"/>
      <c r="H1443" s="36"/>
      <c r="I1443" s="25"/>
    </row>
    <row r="1444" ht="13.2" customHeight="1" spans="1:9" x14ac:dyDescent="0.25">
      <c r="A1444" s="9"/>
      <c r="B1444" s="51"/>
      <c r="C1444" s="37"/>
      <c r="D1444" s="37"/>
      <c r="E1444" s="37"/>
      <c r="F1444" s="37"/>
      <c r="G1444" s="37"/>
      <c r="H1444" s="37"/>
      <c r="I1444" s="22"/>
    </row>
    <row r="1445" ht="13.2" customHeight="1" spans="1:9" x14ac:dyDescent="0.25">
      <c r="A1445" s="9"/>
      <c r="B1445" s="13"/>
      <c r="C1445" s="14"/>
      <c r="D1445" s="14"/>
      <c r="E1445" s="14"/>
      <c r="F1445" s="14"/>
      <c r="G1445" s="14"/>
      <c r="H1445" s="14"/>
      <c r="I1445" s="15"/>
    </row>
    <row r="1446" ht="13.2" customHeight="1" spans="1:9" x14ac:dyDescent="0.25">
      <c r="A1446" s="9"/>
      <c r="B1446" s="50"/>
      <c r="C1446" s="36"/>
      <c r="D1446" s="36"/>
      <c r="E1446" s="36"/>
      <c r="F1446" s="36"/>
      <c r="G1446" s="36"/>
      <c r="H1446" s="36"/>
      <c r="I1446" s="25"/>
    </row>
    <row r="1447" ht="13.2" customHeight="1" spans="1:9" x14ac:dyDescent="0.25">
      <c r="A1447" s="9"/>
      <c r="B1447" s="51"/>
      <c r="C1447" s="37"/>
      <c r="D1447" s="37"/>
      <c r="E1447" s="37"/>
      <c r="F1447" s="37"/>
      <c r="G1447" s="37"/>
      <c r="H1447" s="37"/>
      <c r="I1447" s="22"/>
    </row>
    <row r="1448" ht="13.2" customHeight="1" spans="1:9" x14ac:dyDescent="0.25">
      <c r="A1448" s="9"/>
      <c r="B1448" s="13"/>
      <c r="C1448" s="14"/>
      <c r="D1448" s="14"/>
      <c r="E1448" s="14"/>
      <c r="F1448" s="14"/>
      <c r="G1448" s="14"/>
      <c r="H1448" s="14"/>
      <c r="I1448" s="15"/>
    </row>
    <row r="1449" ht="13.2" customHeight="1" spans="1:9" x14ac:dyDescent="0.25">
      <c r="A1449" s="16"/>
      <c r="B1449" s="52"/>
      <c r="C1449" s="53"/>
      <c r="D1449" s="53"/>
      <c r="E1449" s="53"/>
      <c r="F1449" s="53"/>
      <c r="G1449" s="53"/>
      <c r="H1449" s="53"/>
      <c r="I1449" s="32"/>
    </row>
    <row r="1450" ht="13.2" customHeight="1" spans="1:9" x14ac:dyDescent="0.25">
      <c r="A1450" s="5"/>
      <c r="B1450" s="48"/>
      <c r="C1450" s="27"/>
      <c r="D1450" s="27"/>
      <c r="E1450" s="27"/>
      <c r="F1450" s="27"/>
      <c r="G1450" s="27"/>
      <c r="H1450" s="27"/>
      <c r="I1450" s="20"/>
    </row>
    <row r="1451" ht="13.2" customHeight="1" spans="1:9" x14ac:dyDescent="0.25">
      <c r="A1451" s="9"/>
      <c r="B1451" s="50"/>
      <c r="C1451" s="36"/>
      <c r="D1451" s="36"/>
      <c r="E1451" s="36"/>
      <c r="F1451" s="36"/>
      <c r="G1451" s="36"/>
      <c r="H1451" s="36"/>
      <c r="I1451" s="25"/>
    </row>
    <row r="1452" ht="13.2" customHeight="1" spans="1:9" x14ac:dyDescent="0.25">
      <c r="A1452" s="9"/>
      <c r="B1452" s="51"/>
      <c r="C1452" s="37"/>
      <c r="D1452" s="37"/>
      <c r="E1452" s="37"/>
      <c r="F1452" s="37"/>
      <c r="G1452" s="37"/>
      <c r="H1452" s="37"/>
      <c r="I1452" s="22"/>
    </row>
    <row r="1453" ht="13.2" customHeight="1" spans="1:9" x14ac:dyDescent="0.25">
      <c r="A1453" s="9"/>
      <c r="B1453" s="13"/>
      <c r="C1453" s="14"/>
      <c r="D1453" s="14"/>
      <c r="E1453" s="14"/>
      <c r="F1453" s="14"/>
      <c r="G1453" s="14"/>
      <c r="H1453" s="14"/>
      <c r="I1453" s="15"/>
    </row>
    <row r="1454" ht="13.2" customHeight="1" spans="1:9" x14ac:dyDescent="0.25">
      <c r="A1454" s="9"/>
      <c r="B1454" s="50"/>
      <c r="C1454" s="36"/>
      <c r="D1454" s="36"/>
      <c r="E1454" s="36"/>
      <c r="F1454" s="36"/>
      <c r="G1454" s="36"/>
      <c r="H1454" s="36"/>
      <c r="I1454" s="25"/>
    </row>
    <row r="1455" ht="13.2" customHeight="1" spans="1:9" x14ac:dyDescent="0.25">
      <c r="A1455" s="9"/>
      <c r="B1455" s="51"/>
      <c r="C1455" s="37"/>
      <c r="D1455" s="37"/>
      <c r="E1455" s="37"/>
      <c r="F1455" s="37"/>
      <c r="G1455" s="37"/>
      <c r="H1455" s="37"/>
      <c r="I1455" s="22"/>
    </row>
    <row r="1456" ht="13.2" customHeight="1" spans="1:9" x14ac:dyDescent="0.25">
      <c r="A1456" s="9"/>
      <c r="B1456" s="13"/>
      <c r="C1456" s="14"/>
      <c r="D1456" s="14"/>
      <c r="E1456" s="14"/>
      <c r="F1456" s="14"/>
      <c r="G1456" s="14"/>
      <c r="H1456" s="14"/>
      <c r="I1456" s="15"/>
    </row>
    <row r="1457" ht="13.2" customHeight="1" spans="1:9" x14ac:dyDescent="0.25">
      <c r="A1457" s="16"/>
      <c r="B1457" s="52"/>
      <c r="C1457" s="53"/>
      <c r="D1457" s="53"/>
      <c r="E1457" s="53"/>
      <c r="F1457" s="53"/>
      <c r="G1457" s="53"/>
      <c r="H1457" s="53"/>
      <c r="I1457" s="32"/>
    </row>
    <row r="1458" ht="13.2" customHeight="1" spans="1:9" x14ac:dyDescent="0.25">
      <c r="A1458" s="5"/>
      <c r="B1458" s="48"/>
      <c r="C1458" s="27"/>
      <c r="D1458" s="27"/>
      <c r="E1458" s="27"/>
      <c r="F1458" s="27"/>
      <c r="G1458" s="27"/>
      <c r="H1458" s="27"/>
      <c r="I1458" s="20"/>
    </row>
    <row r="1459" ht="13.2" customHeight="1" spans="1:9" x14ac:dyDescent="0.25">
      <c r="A1459" s="9"/>
      <c r="B1459" s="50"/>
      <c r="C1459" s="36"/>
      <c r="D1459" s="36"/>
      <c r="E1459" s="36"/>
      <c r="F1459" s="36"/>
      <c r="G1459" s="36"/>
      <c r="H1459" s="36"/>
      <c r="I1459" s="25"/>
    </row>
    <row r="1460" ht="13.2" customHeight="1" spans="1:9" x14ac:dyDescent="0.25">
      <c r="A1460" s="9"/>
      <c r="B1460" s="51"/>
      <c r="C1460" s="37"/>
      <c r="D1460" s="37"/>
      <c r="E1460" s="37"/>
      <c r="F1460" s="37"/>
      <c r="G1460" s="37"/>
      <c r="H1460" s="37"/>
      <c r="I1460" s="22"/>
    </row>
    <row r="1461" ht="13.2" customHeight="1" spans="1:9" x14ac:dyDescent="0.25">
      <c r="A1461" s="9"/>
      <c r="B1461" s="13"/>
      <c r="C1461" s="14"/>
      <c r="D1461" s="14"/>
      <c r="E1461" s="14"/>
      <c r="F1461" s="14"/>
      <c r="G1461" s="14"/>
      <c r="H1461" s="14"/>
      <c r="I1461" s="15"/>
    </row>
    <row r="1462" ht="13.2" customHeight="1" spans="1:9" x14ac:dyDescent="0.25">
      <c r="A1462" s="9"/>
      <c r="B1462" s="50"/>
      <c r="C1462" s="36"/>
      <c r="D1462" s="36"/>
      <c r="E1462" s="36"/>
      <c r="F1462" s="36"/>
      <c r="G1462" s="36"/>
      <c r="H1462" s="36"/>
      <c r="I1462" s="25"/>
    </row>
    <row r="1463" ht="13.2" customHeight="1" spans="1:9" x14ac:dyDescent="0.25">
      <c r="A1463" s="9"/>
      <c r="B1463" s="51"/>
      <c r="C1463" s="37"/>
      <c r="D1463" s="37"/>
      <c r="E1463" s="37"/>
      <c r="F1463" s="37"/>
      <c r="G1463" s="37"/>
      <c r="H1463" s="37"/>
      <c r="I1463" s="22"/>
    </row>
    <row r="1464" ht="13.2" customHeight="1" spans="1:9" x14ac:dyDescent="0.25">
      <c r="A1464" s="9"/>
      <c r="B1464" s="13"/>
      <c r="C1464" s="14"/>
      <c r="D1464" s="14"/>
      <c r="E1464" s="14"/>
      <c r="F1464" s="14"/>
      <c r="G1464" s="14"/>
      <c r="H1464" s="14"/>
      <c r="I1464" s="15"/>
    </row>
    <row r="1465" ht="13.2" customHeight="1" spans="1:9" x14ac:dyDescent="0.25">
      <c r="A1465" s="16"/>
      <c r="B1465" s="52"/>
      <c r="C1465" s="53"/>
      <c r="D1465" s="53"/>
      <c r="E1465" s="53"/>
      <c r="F1465" s="53"/>
      <c r="G1465" s="53"/>
      <c r="H1465" s="53"/>
      <c r="I1465" s="32"/>
    </row>
    <row r="1466" ht="13.2" customHeight="1" spans="1:9" x14ac:dyDescent="0.25">
      <c r="A1466" s="5"/>
      <c r="B1466" s="48"/>
      <c r="C1466" s="27"/>
      <c r="D1466" s="27"/>
      <c r="E1466" s="27"/>
      <c r="F1466" s="27"/>
      <c r="G1466" s="27"/>
      <c r="H1466" s="27"/>
      <c r="I1466" s="20"/>
    </row>
    <row r="1467" ht="13.2" customHeight="1" spans="1:9" x14ac:dyDescent="0.25">
      <c r="A1467" s="9"/>
      <c r="B1467" s="50"/>
      <c r="C1467" s="36"/>
      <c r="D1467" s="36"/>
      <c r="E1467" s="36"/>
      <c r="F1467" s="36"/>
      <c r="G1467" s="36"/>
      <c r="H1467" s="36"/>
      <c r="I1467" s="25"/>
    </row>
    <row r="1468" ht="13.2" customHeight="1" spans="1:9" x14ac:dyDescent="0.25">
      <c r="A1468" s="9"/>
      <c r="B1468" s="51"/>
      <c r="C1468" s="37"/>
      <c r="D1468" s="37"/>
      <c r="E1468" s="37"/>
      <c r="F1468" s="37"/>
      <c r="G1468" s="37"/>
      <c r="H1468" s="37"/>
      <c r="I1468" s="22"/>
    </row>
    <row r="1469" ht="13.2" customHeight="1" spans="1:9" x14ac:dyDescent="0.25">
      <c r="A1469" s="9"/>
      <c r="B1469" s="13"/>
      <c r="C1469" s="14"/>
      <c r="D1469" s="14"/>
      <c r="E1469" s="14"/>
      <c r="F1469" s="14"/>
      <c r="G1469" s="14"/>
      <c r="H1469" s="14"/>
      <c r="I1469" s="15"/>
    </row>
    <row r="1470" ht="13.2" customHeight="1" spans="1:9" x14ac:dyDescent="0.25">
      <c r="A1470" s="9"/>
      <c r="B1470" s="50"/>
      <c r="C1470" s="36"/>
      <c r="D1470" s="36"/>
      <c r="E1470" s="36"/>
      <c r="F1470" s="36"/>
      <c r="G1470" s="36"/>
      <c r="H1470" s="36"/>
      <c r="I1470" s="25"/>
    </row>
    <row r="1471" ht="13.2" customHeight="1" spans="1:9" x14ac:dyDescent="0.25">
      <c r="A1471" s="9"/>
      <c r="B1471" s="51"/>
      <c r="C1471" s="37"/>
      <c r="D1471" s="37"/>
      <c r="E1471" s="37"/>
      <c r="F1471" s="37"/>
      <c r="G1471" s="37"/>
      <c r="H1471" s="37"/>
      <c r="I1471" s="22"/>
    </row>
    <row r="1472" ht="13.2" customHeight="1" spans="1:9" x14ac:dyDescent="0.25">
      <c r="A1472" s="9"/>
      <c r="B1472" s="13"/>
      <c r="C1472" s="14"/>
      <c r="D1472" s="14"/>
      <c r="E1472" s="14"/>
      <c r="F1472" s="14"/>
      <c r="G1472" s="14"/>
      <c r="H1472" s="14"/>
      <c r="I1472" s="15"/>
    </row>
    <row r="1473" ht="13.2" customHeight="1" spans="1:9" x14ac:dyDescent="0.25">
      <c r="A1473" s="16"/>
      <c r="B1473" s="52"/>
      <c r="C1473" s="53"/>
      <c r="D1473" s="53"/>
      <c r="E1473" s="53"/>
      <c r="F1473" s="53"/>
      <c r="G1473" s="53"/>
      <c r="H1473" s="53"/>
      <c r="I1473" s="32"/>
    </row>
    <row r="1474" ht="13.2" customHeight="1" spans="1:9" x14ac:dyDescent="0.25">
      <c r="A1474" s="5"/>
      <c r="B1474" s="48"/>
      <c r="C1474" s="27"/>
      <c r="D1474" s="27"/>
      <c r="E1474" s="27"/>
      <c r="F1474" s="27"/>
      <c r="G1474" s="27"/>
      <c r="H1474" s="27"/>
      <c r="I1474" s="20"/>
    </row>
    <row r="1475" ht="13.2" customHeight="1" spans="1:9" x14ac:dyDescent="0.25">
      <c r="A1475" s="9"/>
      <c r="B1475" s="50"/>
      <c r="C1475" s="36"/>
      <c r="D1475" s="36"/>
      <c r="E1475" s="36"/>
      <c r="F1475" s="36"/>
      <c r="G1475" s="36"/>
      <c r="H1475" s="36"/>
      <c r="I1475" s="25"/>
    </row>
    <row r="1476" ht="13.2" customHeight="1" spans="1:9" x14ac:dyDescent="0.25">
      <c r="A1476" s="9"/>
      <c r="B1476" s="51"/>
      <c r="C1476" s="37"/>
      <c r="D1476" s="37"/>
      <c r="E1476" s="37"/>
      <c r="F1476" s="37"/>
      <c r="G1476" s="37"/>
      <c r="H1476" s="37"/>
      <c r="I1476" s="22"/>
    </row>
    <row r="1477" ht="13.2" customHeight="1" spans="1:9" x14ac:dyDescent="0.25">
      <c r="A1477" s="9"/>
      <c r="B1477" s="13"/>
      <c r="C1477" s="14"/>
      <c r="D1477" s="14"/>
      <c r="E1477" s="14"/>
      <c r="F1477" s="14"/>
      <c r="G1477" s="14"/>
      <c r="H1477" s="14"/>
      <c r="I1477" s="15"/>
    </row>
    <row r="1478" ht="13.2" customHeight="1" spans="1:9" x14ac:dyDescent="0.25">
      <c r="A1478" s="9"/>
      <c r="B1478" s="50"/>
      <c r="C1478" s="36"/>
      <c r="D1478" s="36"/>
      <c r="E1478" s="36"/>
      <c r="F1478" s="36"/>
      <c r="G1478" s="36"/>
      <c r="H1478" s="36"/>
      <c r="I1478" s="25"/>
    </row>
    <row r="1479" ht="13.2" customHeight="1" spans="1:9" x14ac:dyDescent="0.25">
      <c r="A1479" s="9"/>
      <c r="B1479" s="51"/>
      <c r="C1479" s="37"/>
      <c r="D1479" s="37"/>
      <c r="E1479" s="37"/>
      <c r="F1479" s="37"/>
      <c r="G1479" s="37"/>
      <c r="H1479" s="37"/>
      <c r="I1479" s="22"/>
    </row>
    <row r="1480" ht="13.2" customHeight="1" spans="1:9" x14ac:dyDescent="0.25">
      <c r="A1480" s="9"/>
      <c r="B1480" s="13"/>
      <c r="C1480" s="14"/>
      <c r="D1480" s="14"/>
      <c r="E1480" s="14"/>
      <c r="F1480" s="14"/>
      <c r="G1480" s="14"/>
      <c r="H1480" s="14"/>
      <c r="I1480" s="15"/>
    </row>
    <row r="1481" ht="13.2" customHeight="1" spans="1:9" x14ac:dyDescent="0.25">
      <c r="A1481" s="16"/>
      <c r="B1481" s="52"/>
      <c r="C1481" s="53"/>
      <c r="D1481" s="53"/>
      <c r="E1481" s="53"/>
      <c r="F1481" s="53"/>
      <c r="G1481" s="53"/>
      <c r="H1481" s="53"/>
      <c r="I1481" s="32"/>
    </row>
    <row r="1482" ht="13.2" customHeight="1" spans="1:9" x14ac:dyDescent="0.25">
      <c r="A1482" s="5"/>
      <c r="B1482" s="48"/>
      <c r="C1482" s="27"/>
      <c r="D1482" s="27"/>
      <c r="E1482" s="27"/>
      <c r="F1482" s="27"/>
      <c r="G1482" s="27"/>
      <c r="H1482" s="27"/>
      <c r="I1482" s="20"/>
    </row>
    <row r="1483" ht="13.2" customHeight="1" spans="1:9" x14ac:dyDescent="0.25">
      <c r="A1483" s="9"/>
      <c r="B1483" s="50"/>
      <c r="C1483" s="36"/>
      <c r="D1483" s="36"/>
      <c r="E1483" s="36"/>
      <c r="F1483" s="36"/>
      <c r="G1483" s="36"/>
      <c r="H1483" s="36"/>
      <c r="I1483" s="25"/>
    </row>
    <row r="1484" ht="13.2" customHeight="1" spans="1:9" x14ac:dyDescent="0.25">
      <c r="A1484" s="9"/>
      <c r="B1484" s="51"/>
      <c r="C1484" s="37"/>
      <c r="D1484" s="37"/>
      <c r="E1484" s="37"/>
      <c r="F1484" s="37"/>
      <c r="G1484" s="37"/>
      <c r="H1484" s="37"/>
      <c r="I1484" s="22"/>
    </row>
    <row r="1485" ht="13.2" customHeight="1" spans="1:9" x14ac:dyDescent="0.25">
      <c r="A1485" s="9"/>
      <c r="B1485" s="13"/>
      <c r="C1485" s="14"/>
      <c r="D1485" s="14"/>
      <c r="E1485" s="14"/>
      <c r="F1485" s="14"/>
      <c r="G1485" s="14"/>
      <c r="H1485" s="14"/>
      <c r="I1485" s="15"/>
    </row>
    <row r="1486" ht="13.2" customHeight="1" spans="1:9" x14ac:dyDescent="0.25">
      <c r="A1486" s="9"/>
      <c r="B1486" s="50"/>
      <c r="C1486" s="36"/>
      <c r="D1486" s="36"/>
      <c r="E1486" s="36"/>
      <c r="F1486" s="36"/>
      <c r="G1486" s="36"/>
      <c r="H1486" s="36"/>
      <c r="I1486" s="25"/>
    </row>
    <row r="1487" ht="13.2" customHeight="1" spans="1:9" x14ac:dyDescent="0.25">
      <c r="A1487" s="9"/>
      <c r="B1487" s="51"/>
      <c r="C1487" s="37"/>
      <c r="D1487" s="37"/>
      <c r="E1487" s="37"/>
      <c r="F1487" s="37"/>
      <c r="G1487" s="37"/>
      <c r="H1487" s="37"/>
      <c r="I1487" s="22"/>
    </row>
    <row r="1488" ht="13.2" customHeight="1" spans="1:9" x14ac:dyDescent="0.25">
      <c r="A1488" s="9"/>
      <c r="B1488" s="13"/>
      <c r="C1488" s="14"/>
      <c r="D1488" s="14"/>
      <c r="E1488" s="14"/>
      <c r="F1488" s="14"/>
      <c r="G1488" s="14"/>
      <c r="H1488" s="14"/>
      <c r="I1488" s="15"/>
    </row>
    <row r="1489" ht="13.2" customHeight="1" spans="1:9" x14ac:dyDescent="0.25">
      <c r="A1489" s="16"/>
      <c r="B1489" s="52"/>
      <c r="C1489" s="53"/>
      <c r="D1489" s="53"/>
      <c r="E1489" s="53"/>
      <c r="F1489" s="53"/>
      <c r="G1489" s="53"/>
      <c r="H1489" s="53"/>
      <c r="I1489" s="32"/>
    </row>
    <row r="1490" ht="13.2" customHeight="1" spans="1:9" x14ac:dyDescent="0.25">
      <c r="A1490" s="5"/>
      <c r="B1490" s="48"/>
      <c r="C1490" s="27"/>
      <c r="D1490" s="27"/>
      <c r="E1490" s="27"/>
      <c r="F1490" s="27"/>
      <c r="G1490" s="27"/>
      <c r="H1490" s="27"/>
      <c r="I1490" s="20"/>
    </row>
    <row r="1491" ht="13.2" customHeight="1" spans="1:9" x14ac:dyDescent="0.25">
      <c r="A1491" s="9"/>
      <c r="B1491" s="50"/>
      <c r="C1491" s="36"/>
      <c r="D1491" s="36"/>
      <c r="E1491" s="36"/>
      <c r="F1491" s="36"/>
      <c r="G1491" s="36"/>
      <c r="H1491" s="36"/>
      <c r="I1491" s="25"/>
    </row>
    <row r="1492" ht="13.2" customHeight="1" spans="1:9" x14ac:dyDescent="0.25">
      <c r="A1492" s="9"/>
      <c r="B1492" s="51"/>
      <c r="C1492" s="37"/>
      <c r="D1492" s="37"/>
      <c r="E1492" s="37"/>
      <c r="F1492" s="37"/>
      <c r="G1492" s="37"/>
      <c r="H1492" s="37"/>
      <c r="I1492" s="22"/>
    </row>
    <row r="1493" ht="13.2" customHeight="1" spans="1:9" x14ac:dyDescent="0.25">
      <c r="A1493" s="9"/>
      <c r="B1493" s="13"/>
      <c r="C1493" s="14"/>
      <c r="D1493" s="14"/>
      <c r="E1493" s="14"/>
      <c r="F1493" s="14"/>
      <c r="G1493" s="14"/>
      <c r="H1493" s="14"/>
      <c r="I1493" s="15"/>
    </row>
    <row r="1494" ht="13.2" customHeight="1" spans="1:9" x14ac:dyDescent="0.25">
      <c r="A1494" s="9"/>
      <c r="B1494" s="50"/>
      <c r="C1494" s="36"/>
      <c r="D1494" s="36"/>
      <c r="E1494" s="36"/>
      <c r="F1494" s="36"/>
      <c r="G1494" s="36"/>
      <c r="H1494" s="36"/>
      <c r="I1494" s="25"/>
    </row>
    <row r="1495" ht="13.2" customHeight="1" spans="1:9" x14ac:dyDescent="0.25">
      <c r="A1495" s="9"/>
      <c r="B1495" s="51"/>
      <c r="C1495" s="37"/>
      <c r="D1495" s="37"/>
      <c r="E1495" s="37"/>
      <c r="F1495" s="37"/>
      <c r="G1495" s="37"/>
      <c r="H1495" s="37"/>
      <c r="I1495" s="22"/>
    </row>
    <row r="1496" ht="13.2" customHeight="1" spans="1:9" x14ac:dyDescent="0.25">
      <c r="A1496" s="9"/>
      <c r="B1496" s="13"/>
      <c r="C1496" s="14"/>
      <c r="D1496" s="14"/>
      <c r="E1496" s="14"/>
      <c r="F1496" s="14"/>
      <c r="G1496" s="14"/>
      <c r="H1496" s="14"/>
      <c r="I1496" s="15"/>
    </row>
    <row r="1497" ht="13.2" customHeight="1" spans="1:9" x14ac:dyDescent="0.25">
      <c r="A1497" s="16"/>
      <c r="B1497" s="52"/>
      <c r="C1497" s="53"/>
      <c r="D1497" s="53"/>
      <c r="E1497" s="53"/>
      <c r="F1497" s="53"/>
      <c r="G1497" s="53"/>
      <c r="H1497" s="53"/>
      <c r="I1497" s="32"/>
    </row>
    <row r="1498" ht="13.2" customHeight="1" spans="1:9" x14ac:dyDescent="0.25">
      <c r="A1498" s="5"/>
      <c r="B1498" s="48"/>
      <c r="C1498" s="27"/>
      <c r="D1498" s="27"/>
      <c r="E1498" s="27"/>
      <c r="F1498" s="27"/>
      <c r="G1498" s="27"/>
      <c r="H1498" s="27"/>
      <c r="I1498" s="20"/>
    </row>
    <row r="1499" ht="13.2" customHeight="1" spans="1:9" x14ac:dyDescent="0.25">
      <c r="A1499" s="9"/>
      <c r="B1499" s="50"/>
      <c r="C1499" s="36"/>
      <c r="D1499" s="36"/>
      <c r="E1499" s="36"/>
      <c r="F1499" s="36"/>
      <c r="G1499" s="36"/>
      <c r="H1499" s="36"/>
      <c r="I1499" s="25"/>
    </row>
    <row r="1500" ht="13.2" customHeight="1" spans="1:9" x14ac:dyDescent="0.25">
      <c r="A1500" s="9"/>
      <c r="B1500" s="51"/>
      <c r="C1500" s="37"/>
      <c r="D1500" s="37"/>
      <c r="E1500" s="37"/>
      <c r="F1500" s="37"/>
      <c r="G1500" s="37"/>
      <c r="H1500" s="37"/>
      <c r="I1500" s="22"/>
    </row>
    <row r="1501" ht="13.2" customHeight="1" spans="1:9" x14ac:dyDescent="0.25">
      <c r="A1501" s="9"/>
      <c r="B1501" s="13"/>
      <c r="C1501" s="14"/>
      <c r="D1501" s="14"/>
      <c r="E1501" s="14"/>
      <c r="F1501" s="14"/>
      <c r="G1501" s="14"/>
      <c r="H1501" s="14"/>
      <c r="I1501" s="15"/>
    </row>
    <row r="1502" ht="13.2" customHeight="1" spans="1:9" x14ac:dyDescent="0.25">
      <c r="A1502" s="9"/>
      <c r="B1502" s="50"/>
      <c r="C1502" s="36"/>
      <c r="D1502" s="36"/>
      <c r="E1502" s="36"/>
      <c r="F1502" s="36"/>
      <c r="G1502" s="36"/>
      <c r="H1502" s="36"/>
      <c r="I1502" s="25"/>
    </row>
    <row r="1503" ht="13.2" customHeight="1" spans="1:9" x14ac:dyDescent="0.25">
      <c r="A1503" s="9"/>
      <c r="B1503" s="51"/>
      <c r="C1503" s="37"/>
      <c r="D1503" s="37"/>
      <c r="E1503" s="37"/>
      <c r="F1503" s="37"/>
      <c r="G1503" s="37"/>
      <c r="H1503" s="37"/>
      <c r="I1503" s="22"/>
    </row>
    <row r="1504" ht="13.2" customHeight="1" spans="1:9" x14ac:dyDescent="0.25">
      <c r="A1504" s="9"/>
      <c r="B1504" s="13"/>
      <c r="C1504" s="14"/>
      <c r="D1504" s="14"/>
      <c r="E1504" s="14"/>
      <c r="F1504" s="14"/>
      <c r="G1504" s="14"/>
      <c r="H1504" s="14"/>
      <c r="I1504" s="15"/>
    </row>
    <row r="1505" ht="13.2" customHeight="1" spans="1:9" x14ac:dyDescent="0.25">
      <c r="A1505" s="16"/>
      <c r="B1505" s="52"/>
      <c r="C1505" s="53"/>
      <c r="D1505" s="53"/>
      <c r="E1505" s="53"/>
      <c r="F1505" s="53"/>
      <c r="G1505" s="53"/>
      <c r="H1505" s="53"/>
      <c r="I1505" s="32"/>
    </row>
    <row r="1506" ht="13.2" customHeight="1" spans="1:9" x14ac:dyDescent="0.25">
      <c r="A1506" s="5"/>
      <c r="B1506" s="48"/>
      <c r="C1506" s="27"/>
      <c r="D1506" s="27"/>
      <c r="E1506" s="27"/>
      <c r="F1506" s="27"/>
      <c r="G1506" s="27"/>
      <c r="H1506" s="27"/>
      <c r="I1506" s="20"/>
    </row>
    <row r="1507" ht="13.2" customHeight="1" spans="1:9" x14ac:dyDescent="0.25">
      <c r="A1507" s="9"/>
      <c r="B1507" s="50"/>
      <c r="C1507" s="36"/>
      <c r="D1507" s="36"/>
      <c r="E1507" s="36"/>
      <c r="F1507" s="36"/>
      <c r="G1507" s="36"/>
      <c r="H1507" s="36"/>
      <c r="I1507" s="25"/>
    </row>
    <row r="1508" ht="13.2" customHeight="1" spans="1:9" x14ac:dyDescent="0.25">
      <c r="A1508" s="9"/>
      <c r="B1508" s="51"/>
      <c r="C1508" s="37"/>
      <c r="D1508" s="37"/>
      <c r="E1508" s="37"/>
      <c r="F1508" s="37"/>
      <c r="G1508" s="37"/>
      <c r="H1508" s="37"/>
      <c r="I1508" s="22"/>
    </row>
    <row r="1509" ht="13.2" customHeight="1" spans="1:9" x14ac:dyDescent="0.25">
      <c r="A1509" s="9"/>
      <c r="B1509" s="13"/>
      <c r="C1509" s="14"/>
      <c r="D1509" s="14"/>
      <c r="E1509" s="14"/>
      <c r="F1509" s="14"/>
      <c r="G1509" s="14"/>
      <c r="H1509" s="14"/>
      <c r="I1509" s="15"/>
    </row>
    <row r="1510" ht="13.2" customHeight="1" spans="1:9" x14ac:dyDescent="0.25">
      <c r="A1510" s="9"/>
      <c r="B1510" s="50"/>
      <c r="C1510" s="36"/>
      <c r="D1510" s="36"/>
      <c r="E1510" s="36"/>
      <c r="F1510" s="36"/>
      <c r="G1510" s="36"/>
      <c r="H1510" s="36"/>
      <c r="I1510" s="25"/>
    </row>
    <row r="1511" ht="13.2" customHeight="1" spans="1:9" x14ac:dyDescent="0.25">
      <c r="A1511" s="9"/>
      <c r="B1511" s="51"/>
      <c r="C1511" s="37"/>
      <c r="D1511" s="37"/>
      <c r="E1511" s="37"/>
      <c r="F1511" s="37"/>
      <c r="G1511" s="37"/>
      <c r="H1511" s="37"/>
      <c r="I1511" s="22"/>
    </row>
    <row r="1512" ht="13.2" customHeight="1" spans="1:9" x14ac:dyDescent="0.25">
      <c r="A1512" s="9"/>
      <c r="B1512" s="13"/>
      <c r="C1512" s="14"/>
      <c r="D1512" s="14"/>
      <c r="E1512" s="14"/>
      <c r="F1512" s="14"/>
      <c r="G1512" s="14"/>
      <c r="H1512" s="14"/>
      <c r="I1512" s="15"/>
    </row>
    <row r="1513" ht="13.2" customHeight="1" spans="1:9" x14ac:dyDescent="0.25">
      <c r="A1513" s="16"/>
      <c r="B1513" s="52"/>
      <c r="C1513" s="53"/>
      <c r="D1513" s="53"/>
      <c r="E1513" s="53"/>
      <c r="F1513" s="53"/>
      <c r="G1513" s="53"/>
      <c r="H1513" s="53"/>
      <c r="I1513" s="32"/>
    </row>
    <row r="1514" ht="13.2" customHeight="1" spans="1:9" x14ac:dyDescent="0.25">
      <c r="A1514" s="5"/>
      <c r="B1514" s="48"/>
      <c r="C1514" s="27"/>
      <c r="D1514" s="27"/>
      <c r="E1514" s="27"/>
      <c r="F1514" s="27"/>
      <c r="G1514" s="27"/>
      <c r="H1514" s="27"/>
      <c r="I1514" s="20"/>
    </row>
    <row r="1515" ht="13.2" customHeight="1" spans="1:9" x14ac:dyDescent="0.25">
      <c r="A1515" s="9"/>
      <c r="B1515" s="50"/>
      <c r="C1515" s="36"/>
      <c r="D1515" s="36"/>
      <c r="E1515" s="36"/>
      <c r="F1515" s="36"/>
      <c r="G1515" s="36"/>
      <c r="H1515" s="36"/>
      <c r="I1515" s="25"/>
    </row>
    <row r="1516" ht="13.2" customHeight="1" spans="1:9" x14ac:dyDescent="0.25">
      <c r="A1516" s="9"/>
      <c r="B1516" s="51"/>
      <c r="C1516" s="37"/>
      <c r="D1516" s="37"/>
      <c r="E1516" s="37"/>
      <c r="F1516" s="37"/>
      <c r="G1516" s="37"/>
      <c r="H1516" s="37"/>
      <c r="I1516" s="22"/>
    </row>
    <row r="1517" ht="13.2" customHeight="1" spans="1:9" x14ac:dyDescent="0.25">
      <c r="A1517" s="9"/>
      <c r="B1517" s="13"/>
      <c r="C1517" s="14"/>
      <c r="D1517" s="14"/>
      <c r="E1517" s="14"/>
      <c r="F1517" s="14"/>
      <c r="G1517" s="14"/>
      <c r="H1517" s="14"/>
      <c r="I1517" s="15"/>
    </row>
    <row r="1518" ht="13.2" customHeight="1" spans="1:9" x14ac:dyDescent="0.25">
      <c r="A1518" s="9"/>
      <c r="B1518" s="50"/>
      <c r="C1518" s="36"/>
      <c r="D1518" s="36"/>
      <c r="E1518" s="36"/>
      <c r="F1518" s="36"/>
      <c r="G1518" s="36"/>
      <c r="H1518" s="36"/>
      <c r="I1518" s="25"/>
    </row>
    <row r="1519" ht="13.2" customHeight="1" spans="1:9" x14ac:dyDescent="0.25">
      <c r="A1519" s="9"/>
      <c r="B1519" s="51"/>
      <c r="C1519" s="37"/>
      <c r="D1519" s="37"/>
      <c r="E1519" s="37"/>
      <c r="F1519" s="37"/>
      <c r="G1519" s="37"/>
      <c r="H1519" s="37"/>
      <c r="I1519" s="22"/>
    </row>
    <row r="1520" ht="13.2" customHeight="1" spans="1:9" x14ac:dyDescent="0.25">
      <c r="A1520" s="9"/>
      <c r="B1520" s="13"/>
      <c r="C1520" s="14"/>
      <c r="D1520" s="14"/>
      <c r="E1520" s="14"/>
      <c r="F1520" s="14"/>
      <c r="G1520" s="14"/>
      <c r="H1520" s="14"/>
      <c r="I1520" s="15"/>
    </row>
    <row r="1521" ht="13.2" customHeight="1" spans="1:9" x14ac:dyDescent="0.25">
      <c r="A1521" s="16"/>
      <c r="B1521" s="52"/>
      <c r="C1521" s="53"/>
      <c r="D1521" s="53"/>
      <c r="E1521" s="53"/>
      <c r="F1521" s="53"/>
      <c r="G1521" s="53"/>
      <c r="H1521" s="53"/>
      <c r="I1521" s="32"/>
    </row>
    <row r="1522" ht="13.2" customHeight="1" spans="1:9" x14ac:dyDescent="0.25">
      <c r="A1522" s="5"/>
      <c r="B1522" s="48"/>
      <c r="C1522" s="27"/>
      <c r="D1522" s="27"/>
      <c r="E1522" s="27"/>
      <c r="F1522" s="27"/>
      <c r="G1522" s="27"/>
      <c r="H1522" s="27"/>
      <c r="I1522" s="20"/>
    </row>
    <row r="1523" ht="13.2" customHeight="1" spans="1:9" x14ac:dyDescent="0.25">
      <c r="A1523" s="9"/>
      <c r="B1523" s="50"/>
      <c r="C1523" s="36"/>
      <c r="D1523" s="36"/>
      <c r="E1523" s="36"/>
      <c r="F1523" s="36"/>
      <c r="G1523" s="36"/>
      <c r="H1523" s="36"/>
      <c r="I1523" s="25"/>
    </row>
    <row r="1524" ht="13.2" customHeight="1" spans="1:9" x14ac:dyDescent="0.25">
      <c r="A1524" s="9"/>
      <c r="B1524" s="51"/>
      <c r="C1524" s="37"/>
      <c r="D1524" s="37"/>
      <c r="E1524" s="37"/>
      <c r="F1524" s="37"/>
      <c r="G1524" s="37"/>
      <c r="H1524" s="37"/>
      <c r="I1524" s="22"/>
    </row>
    <row r="1525" ht="13.2" customHeight="1" spans="1:9" x14ac:dyDescent="0.25">
      <c r="A1525" s="9"/>
      <c r="B1525" s="13"/>
      <c r="C1525" s="14"/>
      <c r="D1525" s="14"/>
      <c r="E1525" s="14"/>
      <c r="F1525" s="14"/>
      <c r="G1525" s="14"/>
      <c r="H1525" s="14"/>
      <c r="I1525" s="15"/>
    </row>
    <row r="1526" ht="13.2" customHeight="1" spans="1:9" x14ac:dyDescent="0.25">
      <c r="A1526" s="9"/>
      <c r="B1526" s="50"/>
      <c r="C1526" s="36"/>
      <c r="D1526" s="36"/>
      <c r="E1526" s="36"/>
      <c r="F1526" s="36"/>
      <c r="G1526" s="36"/>
      <c r="H1526" s="36"/>
      <c r="I1526" s="25"/>
    </row>
    <row r="1527" ht="13.2" customHeight="1" spans="1:9" x14ac:dyDescent="0.25">
      <c r="A1527" s="9"/>
      <c r="B1527" s="51"/>
      <c r="C1527" s="37"/>
      <c r="D1527" s="37"/>
      <c r="E1527" s="37"/>
      <c r="F1527" s="37"/>
      <c r="G1527" s="37"/>
      <c r="H1527" s="37"/>
      <c r="I1527" s="22"/>
    </row>
    <row r="1528" ht="13.2" customHeight="1" spans="1:9" x14ac:dyDescent="0.25">
      <c r="A1528" s="9"/>
      <c r="B1528" s="13"/>
      <c r="C1528" s="14"/>
      <c r="D1528" s="14"/>
      <c r="E1528" s="14"/>
      <c r="F1528" s="14"/>
      <c r="G1528" s="14"/>
      <c r="H1528" s="14"/>
      <c r="I1528" s="15"/>
    </row>
    <row r="1529" ht="13.2" customHeight="1" spans="1:9" x14ac:dyDescent="0.25">
      <c r="A1529" s="16"/>
      <c r="B1529" s="52"/>
      <c r="C1529" s="53"/>
      <c r="D1529" s="53"/>
      <c r="E1529" s="53"/>
      <c r="F1529" s="53"/>
      <c r="G1529" s="53"/>
      <c r="H1529" s="53"/>
      <c r="I1529" s="32"/>
    </row>
    <row r="1530" ht="13.2" customHeight="1" spans="1:9" x14ac:dyDescent="0.25">
      <c r="A1530" s="5"/>
      <c r="B1530" s="48"/>
      <c r="C1530" s="27"/>
      <c r="D1530" s="27"/>
      <c r="E1530" s="27"/>
      <c r="F1530" s="27"/>
      <c r="G1530" s="27"/>
      <c r="H1530" s="27"/>
      <c r="I1530" s="20"/>
    </row>
    <row r="1531" ht="13.2" customHeight="1" spans="1:9" x14ac:dyDescent="0.25">
      <c r="A1531" s="9"/>
      <c r="B1531" s="50"/>
      <c r="C1531" s="36"/>
      <c r="D1531" s="36"/>
      <c r="E1531" s="36"/>
      <c r="F1531" s="36"/>
      <c r="G1531" s="36"/>
      <c r="H1531" s="36"/>
      <c r="I1531" s="25"/>
    </row>
    <row r="1532" ht="13.2" customHeight="1" spans="1:9" x14ac:dyDescent="0.25">
      <c r="A1532" s="9"/>
      <c r="B1532" s="51"/>
      <c r="C1532" s="37"/>
      <c r="D1532" s="37"/>
      <c r="E1532" s="37"/>
      <c r="F1532" s="37"/>
      <c r="G1532" s="37"/>
      <c r="H1532" s="37"/>
      <c r="I1532" s="22"/>
    </row>
    <row r="1533" ht="13.2" customHeight="1" spans="1:9" x14ac:dyDescent="0.25">
      <c r="A1533" s="9"/>
      <c r="B1533" s="13"/>
      <c r="C1533" s="14"/>
      <c r="D1533" s="14"/>
      <c r="E1533" s="14"/>
      <c r="F1533" s="14"/>
      <c r="G1533" s="14"/>
      <c r="H1533" s="14"/>
      <c r="I1533" s="15"/>
    </row>
    <row r="1534" ht="13.2" customHeight="1" spans="1:9" x14ac:dyDescent="0.25">
      <c r="A1534" s="9"/>
      <c r="B1534" s="50"/>
      <c r="C1534" s="36"/>
      <c r="D1534" s="36"/>
      <c r="E1534" s="36"/>
      <c r="F1534" s="36"/>
      <c r="G1534" s="36"/>
      <c r="H1534" s="36"/>
      <c r="I1534" s="25"/>
    </row>
    <row r="1535" ht="13.2" customHeight="1" spans="1:9" x14ac:dyDescent="0.25">
      <c r="A1535" s="9"/>
      <c r="B1535" s="51"/>
      <c r="C1535" s="37"/>
      <c r="D1535" s="37"/>
      <c r="E1535" s="37"/>
      <c r="F1535" s="37"/>
      <c r="G1535" s="37"/>
      <c r="H1535" s="37"/>
      <c r="I1535" s="22"/>
    </row>
    <row r="1536" ht="13.2" customHeight="1" spans="1:9" x14ac:dyDescent="0.25">
      <c r="A1536" s="9"/>
      <c r="B1536" s="13"/>
      <c r="C1536" s="14"/>
      <c r="D1536" s="14"/>
      <c r="E1536" s="14"/>
      <c r="F1536" s="14"/>
      <c r="G1536" s="14"/>
      <c r="H1536" s="14"/>
      <c r="I1536" s="15"/>
    </row>
    <row r="1537" ht="13.2" customHeight="1" spans="1:9" x14ac:dyDescent="0.25">
      <c r="A1537" s="16"/>
      <c r="B1537" s="52"/>
      <c r="C1537" s="53"/>
      <c r="D1537" s="53"/>
      <c r="E1537" s="53"/>
      <c r="F1537" s="53"/>
      <c r="G1537" s="53"/>
      <c r="H1537" s="53"/>
      <c r="I1537" s="32"/>
    </row>
    <row r="1538" ht="13.2" customHeight="1" spans="1:9" x14ac:dyDescent="0.25">
      <c r="A1538" s="5"/>
      <c r="B1538" s="48"/>
      <c r="C1538" s="27"/>
      <c r="D1538" s="27"/>
      <c r="E1538" s="27"/>
      <c r="F1538" s="27"/>
      <c r="G1538" s="27"/>
      <c r="H1538" s="27"/>
      <c r="I1538" s="20"/>
    </row>
    <row r="1539" ht="13.2" customHeight="1" spans="1:9" x14ac:dyDescent="0.25">
      <c r="A1539" s="9"/>
      <c r="B1539" s="50"/>
      <c r="C1539" s="36"/>
      <c r="D1539" s="36"/>
      <c r="E1539" s="36"/>
      <c r="F1539" s="36"/>
      <c r="G1539" s="36"/>
      <c r="H1539" s="36"/>
      <c r="I1539" s="25"/>
    </row>
    <row r="1540" ht="13.2" customHeight="1" spans="1:9" x14ac:dyDescent="0.25">
      <c r="A1540" s="9"/>
      <c r="B1540" s="51"/>
      <c r="C1540" s="37"/>
      <c r="D1540" s="37"/>
      <c r="E1540" s="37"/>
      <c r="F1540" s="37"/>
      <c r="G1540" s="37"/>
      <c r="H1540" s="37"/>
      <c r="I1540" s="22"/>
    </row>
    <row r="1541" ht="13.2" customHeight="1" spans="1:9" x14ac:dyDescent="0.25">
      <c r="A1541" s="9"/>
      <c r="B1541" s="13"/>
      <c r="C1541" s="14"/>
      <c r="D1541" s="14"/>
      <c r="E1541" s="14"/>
      <c r="F1541" s="14"/>
      <c r="G1541" s="14"/>
      <c r="H1541" s="14"/>
      <c r="I1541" s="15"/>
    </row>
    <row r="1542" ht="13.2" customHeight="1" spans="1:9" x14ac:dyDescent="0.25">
      <c r="A1542" s="9"/>
      <c r="B1542" s="50"/>
      <c r="C1542" s="36"/>
      <c r="D1542" s="36"/>
      <c r="E1542" s="36"/>
      <c r="F1542" s="36"/>
      <c r="G1542" s="36"/>
      <c r="H1542" s="36"/>
      <c r="I1542" s="25"/>
    </row>
    <row r="1543" ht="13.2" customHeight="1" spans="1:9" x14ac:dyDescent="0.25">
      <c r="A1543" s="9"/>
      <c r="B1543" s="51"/>
      <c r="C1543" s="37"/>
      <c r="D1543" s="37"/>
      <c r="E1543" s="37"/>
      <c r="F1543" s="37"/>
      <c r="G1543" s="37"/>
      <c r="H1543" s="37"/>
      <c r="I1543" s="22"/>
    </row>
    <row r="1544" ht="13.2" customHeight="1" spans="1:9" x14ac:dyDescent="0.25">
      <c r="A1544" s="9"/>
      <c r="B1544" s="13"/>
      <c r="C1544" s="14"/>
      <c r="D1544" s="14"/>
      <c r="E1544" s="14"/>
      <c r="F1544" s="14"/>
      <c r="G1544" s="14"/>
      <c r="H1544" s="14"/>
      <c r="I1544" s="15"/>
    </row>
    <row r="1545" ht="13.2" customHeight="1" spans="1:9" x14ac:dyDescent="0.25">
      <c r="A1545" s="16"/>
      <c r="B1545" s="52"/>
      <c r="C1545" s="53"/>
      <c r="D1545" s="53"/>
      <c r="E1545" s="53"/>
      <c r="F1545" s="53"/>
      <c r="G1545" s="53"/>
      <c r="H1545" s="53"/>
      <c r="I1545" s="32"/>
    </row>
    <row r="1546" ht="13.2" customHeight="1" spans="1:9" x14ac:dyDescent="0.25">
      <c r="A1546" s="5"/>
      <c r="B1546" s="48"/>
      <c r="C1546" s="27"/>
      <c r="D1546" s="27"/>
      <c r="E1546" s="27"/>
      <c r="F1546" s="27"/>
      <c r="G1546" s="27"/>
      <c r="H1546" s="27"/>
      <c r="I1546" s="20"/>
    </row>
    <row r="1547" ht="13.2" customHeight="1" spans="1:9" x14ac:dyDescent="0.25">
      <c r="A1547" s="9"/>
      <c r="B1547" s="50"/>
      <c r="C1547" s="36"/>
      <c r="D1547" s="36"/>
      <c r="E1547" s="36"/>
      <c r="F1547" s="36"/>
      <c r="G1547" s="36"/>
      <c r="H1547" s="36"/>
      <c r="I1547" s="25"/>
    </row>
    <row r="1548" ht="13.2" customHeight="1" spans="1:9" x14ac:dyDescent="0.25">
      <c r="A1548" s="9"/>
      <c r="B1548" s="51"/>
      <c r="C1548" s="37"/>
      <c r="D1548" s="37"/>
      <c r="E1548" s="37"/>
      <c r="F1548" s="37"/>
      <c r="G1548" s="37"/>
      <c r="H1548" s="37"/>
      <c r="I1548" s="22"/>
    </row>
    <row r="1549" ht="13.2" customHeight="1" spans="1:9" x14ac:dyDescent="0.25">
      <c r="A1549" s="9"/>
      <c r="B1549" s="13"/>
      <c r="C1549" s="14"/>
      <c r="D1549" s="14"/>
      <c r="E1549" s="14"/>
      <c r="F1549" s="14"/>
      <c r="G1549" s="14"/>
      <c r="H1549" s="14"/>
      <c r="I1549" s="15"/>
    </row>
    <row r="1550" ht="13.2" customHeight="1" spans="1:9" x14ac:dyDescent="0.25">
      <c r="A1550" s="9"/>
      <c r="B1550" s="50"/>
      <c r="C1550" s="36"/>
      <c r="D1550" s="36"/>
      <c r="E1550" s="36"/>
      <c r="F1550" s="36"/>
      <c r="G1550" s="36"/>
      <c r="H1550" s="36"/>
      <c r="I1550" s="25"/>
    </row>
    <row r="1551" ht="13.2" customHeight="1" spans="1:9" x14ac:dyDescent="0.25">
      <c r="A1551" s="9"/>
      <c r="B1551" s="51"/>
      <c r="C1551" s="37"/>
      <c r="D1551" s="37"/>
      <c r="E1551" s="37"/>
      <c r="F1551" s="37"/>
      <c r="G1551" s="37"/>
      <c r="H1551" s="37"/>
      <c r="I1551" s="22"/>
    </row>
    <row r="1552" ht="13.2" customHeight="1" spans="1:9" x14ac:dyDescent="0.25">
      <c r="A1552" s="9"/>
      <c r="B1552" s="13"/>
      <c r="C1552" s="14"/>
      <c r="D1552" s="14"/>
      <c r="E1552" s="14"/>
      <c r="F1552" s="14"/>
      <c r="G1552" s="14"/>
      <c r="H1552" s="14"/>
      <c r="I1552" s="15"/>
    </row>
    <row r="1553" ht="13.2" customHeight="1" spans="1:9" x14ac:dyDescent="0.25">
      <c r="A1553" s="16"/>
      <c r="B1553" s="52"/>
      <c r="C1553" s="53"/>
      <c r="D1553" s="53"/>
      <c r="E1553" s="53"/>
      <c r="F1553" s="53"/>
      <c r="G1553" s="53"/>
      <c r="H1553" s="53"/>
      <c r="I1553" s="32"/>
    </row>
    <row r="1554" ht="13.2" customHeight="1" spans="1:9" x14ac:dyDescent="0.25">
      <c r="A1554" s="5"/>
      <c r="B1554" s="48"/>
      <c r="C1554" s="27"/>
      <c r="D1554" s="27"/>
      <c r="E1554" s="27"/>
      <c r="F1554" s="27"/>
      <c r="G1554" s="27"/>
      <c r="H1554" s="27"/>
      <c r="I1554" s="20"/>
    </row>
    <row r="1555" ht="13.2" customHeight="1" spans="1:9" x14ac:dyDescent="0.25">
      <c r="A1555" s="9"/>
      <c r="B1555" s="50"/>
      <c r="C1555" s="36"/>
      <c r="D1555" s="36"/>
      <c r="E1555" s="36"/>
      <c r="F1555" s="36"/>
      <c r="G1555" s="36"/>
      <c r="H1555" s="36"/>
      <c r="I1555" s="25"/>
    </row>
    <row r="1556" ht="13.2" customHeight="1" spans="1:9" x14ac:dyDescent="0.25">
      <c r="A1556" s="9"/>
      <c r="B1556" s="51"/>
      <c r="C1556" s="37"/>
      <c r="D1556" s="37"/>
      <c r="E1556" s="37"/>
      <c r="F1556" s="37"/>
      <c r="G1556" s="37"/>
      <c r="H1556" s="37"/>
      <c r="I1556" s="22"/>
    </row>
    <row r="1557" ht="13.2" customHeight="1" spans="1:9" x14ac:dyDescent="0.25">
      <c r="A1557" s="9"/>
      <c r="B1557" s="13"/>
      <c r="C1557" s="14"/>
      <c r="D1557" s="14"/>
      <c r="E1557" s="14"/>
      <c r="F1557" s="14"/>
      <c r="G1557" s="14"/>
      <c r="H1557" s="14"/>
      <c r="I1557" s="15"/>
    </row>
    <row r="1558" ht="13.2" customHeight="1" spans="1:9" x14ac:dyDescent="0.25">
      <c r="A1558" s="9"/>
      <c r="B1558" s="50"/>
      <c r="C1558" s="36"/>
      <c r="D1558" s="36"/>
      <c r="E1558" s="36"/>
      <c r="F1558" s="36"/>
      <c r="G1558" s="36"/>
      <c r="H1558" s="36"/>
      <c r="I1558" s="25"/>
    </row>
    <row r="1559" ht="13.2" customHeight="1" spans="1:9" x14ac:dyDescent="0.25">
      <c r="A1559" s="9"/>
      <c r="B1559" s="51"/>
      <c r="C1559" s="37"/>
      <c r="D1559" s="37"/>
      <c r="E1559" s="37"/>
      <c r="F1559" s="37"/>
      <c r="G1559" s="37"/>
      <c r="H1559" s="37"/>
      <c r="I1559" s="22"/>
    </row>
    <row r="1560" ht="13.2" customHeight="1" spans="1:9" x14ac:dyDescent="0.25">
      <c r="A1560" s="9"/>
      <c r="B1560" s="13"/>
      <c r="C1560" s="14"/>
      <c r="D1560" s="14"/>
      <c r="E1560" s="14"/>
      <c r="F1560" s="14"/>
      <c r="G1560" s="14"/>
      <c r="H1560" s="14"/>
      <c r="I1560" s="15"/>
    </row>
    <row r="1561" ht="13.2" customHeight="1" spans="1:9" x14ac:dyDescent="0.25">
      <c r="A1561" s="16"/>
      <c r="B1561" s="52"/>
      <c r="C1561" s="53"/>
      <c r="D1561" s="53"/>
      <c r="E1561" s="53"/>
      <c r="F1561" s="53"/>
      <c r="G1561" s="53"/>
      <c r="H1561" s="53"/>
      <c r="I1561" s="32"/>
    </row>
    <row r="1562" ht="13.2" customHeight="1" spans="1:9" x14ac:dyDescent="0.25">
      <c r="A1562" s="5"/>
      <c r="B1562" s="48"/>
      <c r="C1562" s="27"/>
      <c r="D1562" s="27"/>
      <c r="E1562" s="27"/>
      <c r="F1562" s="27"/>
      <c r="G1562" s="27"/>
      <c r="H1562" s="27"/>
      <c r="I1562" s="20"/>
    </row>
    <row r="1563" ht="13.2" customHeight="1" spans="1:9" x14ac:dyDescent="0.25">
      <c r="A1563" s="9"/>
      <c r="B1563" s="50"/>
      <c r="C1563" s="36"/>
      <c r="D1563" s="36"/>
      <c r="E1563" s="36"/>
      <c r="F1563" s="36"/>
      <c r="G1563" s="36"/>
      <c r="H1563" s="36"/>
      <c r="I1563" s="25"/>
    </row>
    <row r="1564" ht="13.2" customHeight="1" spans="1:9" x14ac:dyDescent="0.25">
      <c r="A1564" s="9"/>
      <c r="B1564" s="51"/>
      <c r="C1564" s="37"/>
      <c r="D1564" s="37"/>
      <c r="E1564" s="37"/>
      <c r="F1564" s="37"/>
      <c r="G1564" s="37"/>
      <c r="H1564" s="37"/>
      <c r="I1564" s="22"/>
    </row>
    <row r="1565" ht="13.2" customHeight="1" spans="1:9" x14ac:dyDescent="0.25">
      <c r="A1565" s="9"/>
      <c r="B1565" s="13"/>
      <c r="C1565" s="14"/>
      <c r="D1565" s="14"/>
      <c r="E1565" s="14"/>
      <c r="F1565" s="14"/>
      <c r="G1565" s="14"/>
      <c r="H1565" s="14"/>
      <c r="I1565" s="15"/>
    </row>
    <row r="1566" ht="13.2" customHeight="1" spans="1:9" x14ac:dyDescent="0.25">
      <c r="A1566" s="9"/>
      <c r="B1566" s="50"/>
      <c r="C1566" s="36"/>
      <c r="D1566" s="36"/>
      <c r="E1566" s="36"/>
      <c r="F1566" s="36"/>
      <c r="G1566" s="36"/>
      <c r="H1566" s="36"/>
      <c r="I1566" s="25"/>
    </row>
    <row r="1567" ht="13.2" customHeight="1" spans="1:9" x14ac:dyDescent="0.25">
      <c r="A1567" s="9"/>
      <c r="B1567" s="51"/>
      <c r="C1567" s="37"/>
      <c r="D1567" s="37"/>
      <c r="E1567" s="37"/>
      <c r="F1567" s="37"/>
      <c r="G1567" s="37"/>
      <c r="H1567" s="37"/>
      <c r="I1567" s="22"/>
    </row>
    <row r="1568" ht="13.2" customHeight="1" spans="1:9" x14ac:dyDescent="0.25">
      <c r="A1568" s="9"/>
      <c r="B1568" s="13"/>
      <c r="C1568" s="14"/>
      <c r="D1568" s="14"/>
      <c r="E1568" s="14"/>
      <c r="F1568" s="14"/>
      <c r="G1568" s="14"/>
      <c r="H1568" s="14"/>
      <c r="I1568" s="15"/>
    </row>
    <row r="1569" ht="13.2" customHeight="1" spans="1:9" x14ac:dyDescent="0.25">
      <c r="A1569" s="16"/>
      <c r="B1569" s="52"/>
      <c r="C1569" s="53"/>
      <c r="D1569" s="53"/>
      <c r="E1569" s="53"/>
      <c r="F1569" s="53"/>
      <c r="G1569" s="53"/>
      <c r="H1569" s="53"/>
      <c r="I1569" s="32"/>
    </row>
    <row r="1570" ht="13.2" customHeight="1" spans="1:9" x14ac:dyDescent="0.25">
      <c r="A1570" s="5"/>
      <c r="B1570" s="48"/>
      <c r="C1570" s="27"/>
      <c r="D1570" s="27"/>
      <c r="E1570" s="27"/>
      <c r="F1570" s="27"/>
      <c r="G1570" s="27"/>
      <c r="H1570" s="27"/>
      <c r="I1570" s="20"/>
    </row>
    <row r="1571" ht="13.2" customHeight="1" spans="1:9" x14ac:dyDescent="0.25">
      <c r="A1571" s="9"/>
      <c r="B1571" s="50"/>
      <c r="C1571" s="36"/>
      <c r="D1571" s="36"/>
      <c r="E1571" s="36"/>
      <c r="F1571" s="36"/>
      <c r="G1571" s="36"/>
      <c r="H1571" s="36"/>
      <c r="I1571" s="25"/>
    </row>
    <row r="1572" ht="13.2" customHeight="1" spans="1:9" x14ac:dyDescent="0.25">
      <c r="A1572" s="9"/>
      <c r="B1572" s="51"/>
      <c r="C1572" s="37"/>
      <c r="D1572" s="37"/>
      <c r="E1572" s="37"/>
      <c r="F1572" s="37"/>
      <c r="G1572" s="37"/>
      <c r="H1572" s="37"/>
      <c r="I1572" s="22"/>
    </row>
    <row r="1573" ht="13.2" customHeight="1" spans="1:9" x14ac:dyDescent="0.25">
      <c r="A1573" s="9"/>
      <c r="B1573" s="13"/>
      <c r="C1573" s="14"/>
      <c r="D1573" s="14"/>
      <c r="E1573" s="14"/>
      <c r="F1573" s="14"/>
      <c r="G1573" s="14"/>
      <c r="H1573" s="14"/>
      <c r="I1573" s="15"/>
    </row>
    <row r="1574" ht="13.2" customHeight="1" spans="1:9" x14ac:dyDescent="0.25">
      <c r="A1574" s="9"/>
      <c r="B1574" s="50"/>
      <c r="C1574" s="36"/>
      <c r="D1574" s="36"/>
      <c r="E1574" s="36"/>
      <c r="F1574" s="36"/>
      <c r="G1574" s="36"/>
      <c r="H1574" s="36"/>
      <c r="I1574" s="25"/>
    </row>
    <row r="1575" ht="13.2" customHeight="1" spans="1:9" x14ac:dyDescent="0.25">
      <c r="A1575" s="9"/>
      <c r="B1575" s="51"/>
      <c r="C1575" s="37"/>
      <c r="D1575" s="37"/>
      <c r="E1575" s="37"/>
      <c r="F1575" s="37"/>
      <c r="G1575" s="37"/>
      <c r="H1575" s="37"/>
      <c r="I1575" s="22"/>
    </row>
    <row r="1576" ht="13.2" customHeight="1" spans="1:9" x14ac:dyDescent="0.25">
      <c r="A1576" s="9"/>
      <c r="B1576" s="13"/>
      <c r="C1576" s="14"/>
      <c r="D1576" s="14"/>
      <c r="E1576" s="14"/>
      <c r="F1576" s="14"/>
      <c r="G1576" s="14"/>
      <c r="H1576" s="14"/>
      <c r="I1576" s="15"/>
    </row>
    <row r="1577" ht="13.2" customHeight="1" spans="1:9" x14ac:dyDescent="0.25">
      <c r="A1577" s="16"/>
      <c r="B1577" s="52"/>
      <c r="C1577" s="53"/>
      <c r="D1577" s="53"/>
      <c r="E1577" s="53"/>
      <c r="F1577" s="53"/>
      <c r="G1577" s="53"/>
      <c r="H1577" s="53"/>
      <c r="I1577" s="32"/>
    </row>
    <row r="1578" ht="13.2" customHeight="1" spans="1:9" x14ac:dyDescent="0.25">
      <c r="A1578" s="5"/>
      <c r="B1578" s="48"/>
      <c r="C1578" s="27"/>
      <c r="D1578" s="27"/>
      <c r="E1578" s="27"/>
      <c r="F1578" s="27"/>
      <c r="G1578" s="27"/>
      <c r="H1578" s="27"/>
      <c r="I1578" s="20"/>
    </row>
    <row r="1579" ht="13.2" customHeight="1" spans="1:9" x14ac:dyDescent="0.25">
      <c r="A1579" s="9"/>
      <c r="B1579" s="50"/>
      <c r="C1579" s="36"/>
      <c r="D1579" s="36"/>
      <c r="E1579" s="36"/>
      <c r="F1579" s="36"/>
      <c r="G1579" s="36"/>
      <c r="H1579" s="36"/>
      <c r="I1579" s="25"/>
    </row>
    <row r="1580" ht="13.2" customHeight="1" spans="1:9" x14ac:dyDescent="0.25">
      <c r="A1580" s="9"/>
      <c r="B1580" s="51"/>
      <c r="C1580" s="37"/>
      <c r="D1580" s="37"/>
      <c r="E1580" s="37"/>
      <c r="F1580" s="37"/>
      <c r="G1580" s="37"/>
      <c r="H1580" s="37"/>
      <c r="I1580" s="22"/>
    </row>
    <row r="1581" ht="13.2" customHeight="1" spans="1:9" x14ac:dyDescent="0.25">
      <c r="A1581" s="9"/>
      <c r="B1581" s="13"/>
      <c r="C1581" s="14"/>
      <c r="D1581" s="14"/>
      <c r="E1581" s="14"/>
      <c r="F1581" s="14"/>
      <c r="G1581" s="14"/>
      <c r="H1581" s="14"/>
      <c r="I1581" s="15"/>
    </row>
    <row r="1582" ht="13.2" customHeight="1" spans="1:9" x14ac:dyDescent="0.25">
      <c r="A1582" s="9"/>
      <c r="B1582" s="50"/>
      <c r="C1582" s="36"/>
      <c r="D1582" s="36"/>
      <c r="E1582" s="36"/>
      <c r="F1582" s="36"/>
      <c r="G1582" s="36"/>
      <c r="H1582" s="36"/>
      <c r="I1582" s="25"/>
    </row>
    <row r="1583" ht="13.2" customHeight="1" spans="1:9" x14ac:dyDescent="0.25">
      <c r="A1583" s="9"/>
      <c r="B1583" s="51"/>
      <c r="C1583" s="37"/>
      <c r="D1583" s="37"/>
      <c r="E1583" s="37"/>
      <c r="F1583" s="37"/>
      <c r="G1583" s="37"/>
      <c r="H1583" s="37"/>
      <c r="I1583" s="22"/>
    </row>
    <row r="1584" ht="13.2" customHeight="1" spans="1:9" x14ac:dyDescent="0.25">
      <c r="A1584" s="9"/>
      <c r="B1584" s="13"/>
      <c r="C1584" s="14"/>
      <c r="D1584" s="14"/>
      <c r="E1584" s="14"/>
      <c r="F1584" s="14"/>
      <c r="G1584" s="14"/>
      <c r="H1584" s="14"/>
      <c r="I1584" s="15"/>
    </row>
    <row r="1585" ht="13.2" customHeight="1" spans="1:9" x14ac:dyDescent="0.25">
      <c r="A1585" s="16"/>
      <c r="B1585" s="52"/>
      <c r="C1585" s="53"/>
      <c r="D1585" s="53"/>
      <c r="E1585" s="53"/>
      <c r="F1585" s="53"/>
      <c r="G1585" s="53"/>
      <c r="H1585" s="53"/>
      <c r="I1585" s="32"/>
    </row>
    <row r="1586" ht="13.2" customHeight="1" spans="1:9" x14ac:dyDescent="0.25">
      <c r="A1586" s="5"/>
      <c r="B1586" s="48"/>
      <c r="C1586" s="27"/>
      <c r="D1586" s="27"/>
      <c r="E1586" s="27"/>
      <c r="F1586" s="27"/>
      <c r="G1586" s="27"/>
      <c r="H1586" s="27"/>
      <c r="I1586" s="20"/>
    </row>
    <row r="1587" ht="13.2" customHeight="1" spans="1:9" x14ac:dyDescent="0.25">
      <c r="A1587" s="9"/>
      <c r="B1587" s="50"/>
      <c r="C1587" s="36"/>
      <c r="D1587" s="36"/>
      <c r="E1587" s="36"/>
      <c r="F1587" s="36"/>
      <c r="G1587" s="36"/>
      <c r="H1587" s="36"/>
      <c r="I1587" s="25"/>
    </row>
    <row r="1588" ht="13.2" customHeight="1" spans="1:9" x14ac:dyDescent="0.25">
      <c r="A1588" s="9"/>
      <c r="B1588" s="51"/>
      <c r="C1588" s="37"/>
      <c r="D1588" s="37"/>
      <c r="E1588" s="37"/>
      <c r="F1588" s="37"/>
      <c r="G1588" s="37"/>
      <c r="H1588" s="37"/>
      <c r="I1588" s="22"/>
    </row>
    <row r="1589" ht="13.2" customHeight="1" spans="1:9" x14ac:dyDescent="0.25">
      <c r="A1589" s="9"/>
      <c r="B1589" s="13"/>
      <c r="C1589" s="14"/>
      <c r="D1589" s="14"/>
      <c r="E1589" s="14"/>
      <c r="F1589" s="14"/>
      <c r="G1589" s="14"/>
      <c r="H1589" s="14"/>
      <c r="I1589" s="15"/>
    </row>
    <row r="1590" ht="13.2" customHeight="1" spans="1:9" x14ac:dyDescent="0.25">
      <c r="A1590" s="9"/>
      <c r="B1590" s="50"/>
      <c r="C1590" s="36"/>
      <c r="D1590" s="36"/>
      <c r="E1590" s="36"/>
      <c r="F1590" s="36"/>
      <c r="G1590" s="36"/>
      <c r="H1590" s="36"/>
      <c r="I1590" s="25"/>
    </row>
    <row r="1591" ht="13.2" customHeight="1" spans="1:9" x14ac:dyDescent="0.25">
      <c r="A1591" s="9"/>
      <c r="B1591" s="51"/>
      <c r="C1591" s="37"/>
      <c r="D1591" s="37"/>
      <c r="E1591" s="37"/>
      <c r="F1591" s="37"/>
      <c r="G1591" s="37"/>
      <c r="H1591" s="37"/>
      <c r="I1591" s="22"/>
    </row>
    <row r="1592" ht="13.2" customHeight="1" spans="1:9" x14ac:dyDescent="0.25">
      <c r="A1592" s="9"/>
      <c r="B1592" s="13"/>
      <c r="C1592" s="14"/>
      <c r="D1592" s="14"/>
      <c r="E1592" s="14"/>
      <c r="F1592" s="14"/>
      <c r="G1592" s="14"/>
      <c r="H1592" s="14"/>
      <c r="I1592" s="15"/>
    </row>
    <row r="1593" ht="13.2" customHeight="1" spans="1:9" x14ac:dyDescent="0.25">
      <c r="A1593" s="16"/>
      <c r="B1593" s="52"/>
      <c r="C1593" s="53"/>
      <c r="D1593" s="53"/>
      <c r="E1593" s="53"/>
      <c r="F1593" s="53"/>
      <c r="G1593" s="53"/>
      <c r="H1593" s="53"/>
      <c r="I1593" s="32"/>
    </row>
    <row r="1594" ht="13.2" customHeight="1" spans="1:9" x14ac:dyDescent="0.25">
      <c r="A1594" s="5"/>
      <c r="B1594" s="48"/>
      <c r="C1594" s="27"/>
      <c r="D1594" s="27"/>
      <c r="E1594" s="27"/>
      <c r="F1594" s="27"/>
      <c r="G1594" s="27"/>
      <c r="H1594" s="27"/>
      <c r="I1594" s="20"/>
    </row>
    <row r="1595" ht="13.2" customHeight="1" spans="1:9" x14ac:dyDescent="0.25">
      <c r="A1595" s="9"/>
      <c r="B1595" s="50"/>
      <c r="C1595" s="36"/>
      <c r="D1595" s="36"/>
      <c r="E1595" s="36"/>
      <c r="F1595" s="36"/>
      <c r="G1595" s="36"/>
      <c r="H1595" s="36"/>
      <c r="I1595" s="25"/>
    </row>
    <row r="1596" ht="13.2" customHeight="1" spans="1:9" x14ac:dyDescent="0.25">
      <c r="A1596" s="9"/>
      <c r="B1596" s="51"/>
      <c r="C1596" s="37"/>
      <c r="D1596" s="37"/>
      <c r="E1596" s="37"/>
      <c r="F1596" s="37"/>
      <c r="G1596" s="37"/>
      <c r="H1596" s="37"/>
      <c r="I1596" s="22"/>
    </row>
    <row r="1597" ht="13.2" customHeight="1" spans="1:9" x14ac:dyDescent="0.25">
      <c r="A1597" s="9"/>
      <c r="B1597" s="13"/>
      <c r="C1597" s="14"/>
      <c r="D1597" s="14"/>
      <c r="E1597" s="14"/>
      <c r="F1597" s="14"/>
      <c r="G1597" s="14"/>
      <c r="H1597" s="14"/>
      <c r="I1597" s="15"/>
    </row>
    <row r="1598" ht="13.2" customHeight="1" spans="1:9" x14ac:dyDescent="0.25">
      <c r="A1598" s="9"/>
      <c r="B1598" s="50"/>
      <c r="C1598" s="36"/>
      <c r="D1598" s="36"/>
      <c r="E1598" s="36"/>
      <c r="F1598" s="36"/>
      <c r="G1598" s="36"/>
      <c r="H1598" s="36"/>
      <c r="I1598" s="25"/>
    </row>
    <row r="1599" ht="13.2" customHeight="1" spans="1:9" x14ac:dyDescent="0.25">
      <c r="A1599" s="9"/>
      <c r="B1599" s="51"/>
      <c r="C1599" s="37"/>
      <c r="D1599" s="37"/>
      <c r="E1599" s="37"/>
      <c r="F1599" s="37"/>
      <c r="G1599" s="37"/>
      <c r="H1599" s="37"/>
      <c r="I1599" s="22"/>
    </row>
    <row r="1600" ht="13.2" customHeight="1" spans="1:9" x14ac:dyDescent="0.25">
      <c r="A1600" s="9"/>
      <c r="B1600" s="13"/>
      <c r="C1600" s="14"/>
      <c r="D1600" s="14"/>
      <c r="E1600" s="14"/>
      <c r="F1600" s="14"/>
      <c r="G1600" s="14"/>
      <c r="H1600" s="14"/>
      <c r="I1600" s="15"/>
    </row>
    <row r="1601" ht="13.2" customHeight="1" spans="1:9" x14ac:dyDescent="0.25">
      <c r="A1601" s="16"/>
      <c r="B1601" s="52"/>
      <c r="C1601" s="53"/>
      <c r="D1601" s="53"/>
      <c r="E1601" s="53"/>
      <c r="F1601" s="53"/>
      <c r="G1601" s="53"/>
      <c r="H1601" s="53"/>
      <c r="I1601" s="32"/>
    </row>
    <row r="1602" ht="13.2" customHeight="1" spans="1:9" x14ac:dyDescent="0.25">
      <c r="A1602" s="5"/>
      <c r="B1602" s="48"/>
      <c r="C1602" s="27"/>
      <c r="D1602" s="27"/>
      <c r="E1602" s="27"/>
      <c r="F1602" s="27"/>
      <c r="G1602" s="27"/>
      <c r="H1602" s="27"/>
      <c r="I1602" s="20"/>
    </row>
    <row r="1603" ht="13.2" customHeight="1" spans="1:9" x14ac:dyDescent="0.25">
      <c r="A1603" s="9"/>
      <c r="B1603" s="50"/>
      <c r="C1603" s="36"/>
      <c r="D1603" s="36"/>
      <c r="E1603" s="36"/>
      <c r="F1603" s="36"/>
      <c r="G1603" s="36"/>
      <c r="H1603" s="36"/>
      <c r="I1603" s="25"/>
    </row>
    <row r="1604" ht="13.2" customHeight="1" spans="1:9" x14ac:dyDescent="0.25">
      <c r="A1604" s="9"/>
      <c r="B1604" s="51"/>
      <c r="C1604" s="37"/>
      <c r="D1604" s="37"/>
      <c r="E1604" s="37"/>
      <c r="F1604" s="37"/>
      <c r="G1604" s="37"/>
      <c r="H1604" s="37"/>
      <c r="I1604" s="22"/>
    </row>
    <row r="1605" ht="13.2" customHeight="1" spans="1:9" x14ac:dyDescent="0.25">
      <c r="A1605" s="9"/>
      <c r="B1605" s="13"/>
      <c r="C1605" s="14"/>
      <c r="D1605" s="14"/>
      <c r="E1605" s="14"/>
      <c r="F1605" s="14"/>
      <c r="G1605" s="14"/>
      <c r="H1605" s="14"/>
      <c r="I1605" s="15"/>
    </row>
    <row r="1606" ht="13.2" customHeight="1" spans="1:9" x14ac:dyDescent="0.25">
      <c r="A1606" s="9"/>
      <c r="B1606" s="50"/>
      <c r="C1606" s="36"/>
      <c r="D1606" s="36"/>
      <c r="E1606" s="36"/>
      <c r="F1606" s="36"/>
      <c r="G1606" s="36"/>
      <c r="H1606" s="36"/>
      <c r="I1606" s="25"/>
    </row>
    <row r="1607" ht="13.2" customHeight="1" spans="1:9" x14ac:dyDescent="0.25">
      <c r="A1607" s="9"/>
      <c r="B1607" s="51"/>
      <c r="C1607" s="37"/>
      <c r="D1607" s="37"/>
      <c r="E1607" s="37"/>
      <c r="F1607" s="37"/>
      <c r="G1607" s="37"/>
      <c r="H1607" s="37"/>
      <c r="I1607" s="22"/>
    </row>
    <row r="1608" ht="13.2" customHeight="1" spans="1:9" x14ac:dyDescent="0.25">
      <c r="A1608" s="9"/>
      <c r="B1608" s="13"/>
      <c r="C1608" s="14"/>
      <c r="D1608" s="14"/>
      <c r="E1608" s="14"/>
      <c r="F1608" s="14"/>
      <c r="G1608" s="14"/>
      <c r="H1608" s="14"/>
      <c r="I1608" s="15"/>
    </row>
    <row r="1609" ht="13.2" customHeight="1" spans="1:9" x14ac:dyDescent="0.25">
      <c r="A1609" s="16"/>
      <c r="B1609" s="57"/>
      <c r="C1609" s="58"/>
      <c r="D1609" s="58"/>
      <c r="E1609" s="58"/>
      <c r="F1609" s="58"/>
      <c r="G1609" s="58"/>
      <c r="H1609" s="58"/>
      <c r="I1609" s="38"/>
    </row>
    <row r="1610" ht="13.8" customHeight="1" spans="1:1" x14ac:dyDescent="0.25">
      <c r="A1610" s="4" t="s">
        <v>207</v>
      </c>
    </row>
    <row r="1611" ht="13.2" customHeight="1" spans="1:9" x14ac:dyDescent="0.25">
      <c r="A1611" s="54" t="s">
        <v>208</v>
      </c>
      <c r="B1611" s="48" t="s">
        <v>15</v>
      </c>
      <c r="C1611" s="27">
        <v>1043</v>
      </c>
      <c r="D1611" s="27"/>
      <c r="E1611" s="27"/>
      <c r="F1611" s="27"/>
      <c r="G1611" s="27"/>
      <c r="H1611" s="27"/>
      <c r="I1611" s="20" t="s">
        <v>209</v>
      </c>
    </row>
    <row r="1612" ht="13.2" customHeight="1" spans="1:9" x14ac:dyDescent="0.25">
      <c r="A1612" s="9"/>
      <c r="B1612" s="50" t="s">
        <v>16</v>
      </c>
      <c r="C1612" s="36">
        <v>1108</v>
      </c>
      <c r="D1612" s="36"/>
      <c r="E1612" s="36"/>
      <c r="F1612" s="36"/>
      <c r="G1612" s="36"/>
      <c r="H1612" s="36"/>
      <c r="I1612" s="25" t="s">
        <v>209</v>
      </c>
    </row>
    <row r="1613" ht="13.2" customHeight="1" spans="1:9" x14ac:dyDescent="0.25">
      <c r="A1613" s="9"/>
      <c r="B1613" s="51" t="s">
        <v>18</v>
      </c>
      <c r="C1613" s="37">
        <v>1388</v>
      </c>
      <c r="D1613" s="37"/>
      <c r="E1613" s="37"/>
      <c r="F1613" s="37"/>
      <c r="G1613" s="37"/>
      <c r="H1613" s="37"/>
      <c r="I1613" s="22" t="s">
        <v>209</v>
      </c>
    </row>
    <row r="1614" ht="13.2" customHeight="1" spans="1:9" x14ac:dyDescent="0.25">
      <c r="A1614" s="16"/>
      <c r="B1614" s="57" t="s">
        <v>19</v>
      </c>
      <c r="C1614" s="58"/>
      <c r="D1614" s="58"/>
      <c r="E1614" s="58"/>
      <c r="F1614" s="58"/>
      <c r="G1614" s="58"/>
      <c r="H1614" s="58"/>
      <c r="I1614" s="38"/>
    </row>
    <row r="1615" ht="13.2" customHeight="1" spans="1:9" x14ac:dyDescent="0.25">
      <c r="A1615" s="54" t="s">
        <v>210</v>
      </c>
      <c r="B1615" s="48" t="s">
        <v>15</v>
      </c>
      <c r="C1615" s="27"/>
      <c r="D1615" s="27"/>
      <c r="E1615" s="27"/>
      <c r="F1615" s="27"/>
      <c r="G1615" s="27"/>
      <c r="H1615" s="27"/>
      <c r="I1615" s="20"/>
    </row>
    <row r="1616" ht="13.2" customHeight="1" spans="1:9" x14ac:dyDescent="0.25">
      <c r="A1616" s="9"/>
      <c r="B1616" s="50" t="s">
        <v>16</v>
      </c>
      <c r="C1616" s="36"/>
      <c r="D1616" s="36"/>
      <c r="E1616" s="36"/>
      <c r="F1616" s="36"/>
      <c r="G1616" s="36"/>
      <c r="H1616" s="36"/>
      <c r="I1616" s="25"/>
    </row>
    <row r="1617" ht="13.2" customHeight="1" spans="1:9" x14ac:dyDescent="0.25">
      <c r="A1617" s="9"/>
      <c r="B1617" s="51" t="s">
        <v>18</v>
      </c>
      <c r="C1617" s="37"/>
      <c r="D1617" s="37"/>
      <c r="E1617" s="37"/>
      <c r="F1617" s="37"/>
      <c r="G1617" s="37"/>
      <c r="H1617" s="37"/>
      <c r="I1617" s="22"/>
    </row>
    <row r="1618" ht="13.2" customHeight="1" spans="1:9" x14ac:dyDescent="0.25">
      <c r="A1618" s="16"/>
      <c r="B1618" s="57" t="s">
        <v>19</v>
      </c>
      <c r="C1618" s="58">
        <v>1148</v>
      </c>
      <c r="D1618" s="58"/>
      <c r="E1618" s="58"/>
      <c r="F1618" s="58"/>
      <c r="G1618" s="58"/>
      <c r="H1618" s="58"/>
      <c r="I1618" s="38" t="s">
        <v>14</v>
      </c>
    </row>
    <row r="1619" ht="13.2" customHeight="1" spans="1:9" x14ac:dyDescent="0.25">
      <c r="A1619" s="5"/>
      <c r="B1619" s="48" t="s">
        <v>20</v>
      </c>
      <c r="C1619" s="27"/>
      <c r="D1619" s="27"/>
      <c r="E1619" s="27"/>
      <c r="F1619" s="27"/>
      <c r="G1619" s="27"/>
      <c r="H1619" s="27"/>
      <c r="I1619" s="20"/>
    </row>
    <row r="1620" ht="13.2" customHeight="1" spans="1:9" x14ac:dyDescent="0.25">
      <c r="A1620" s="9"/>
      <c r="B1620" s="50" t="s">
        <v>22</v>
      </c>
      <c r="C1620" s="36"/>
      <c r="D1620" s="36"/>
      <c r="E1620" s="36"/>
      <c r="F1620" s="36"/>
      <c r="G1620" s="36"/>
      <c r="H1620" s="36"/>
      <c r="I1620" s="25"/>
    </row>
    <row r="1621" ht="13.2" customHeight="1" spans="1:9" x14ac:dyDescent="0.25">
      <c r="A1621" s="9"/>
      <c r="B1621" s="51" t="s">
        <v>23</v>
      </c>
      <c r="C1621" s="37"/>
      <c r="D1621" s="37"/>
      <c r="E1621" s="37"/>
      <c r="F1621" s="37"/>
      <c r="G1621" s="37"/>
      <c r="H1621" s="37"/>
      <c r="I1621" s="22"/>
    </row>
    <row r="1622" ht="13.2" customHeight="1" spans="1:9" x14ac:dyDescent="0.25">
      <c r="A1622" s="16"/>
      <c r="B1622" s="57" t="s">
        <v>24</v>
      </c>
      <c r="C1622" s="58"/>
      <c r="D1622" s="58"/>
      <c r="E1622" s="58"/>
      <c r="F1622" s="58"/>
      <c r="G1622" s="58"/>
      <c r="H1622" s="58"/>
      <c r="I1622" s="38"/>
    </row>
    <row r="1623" ht="13.2" customHeight="1" spans="1:9" x14ac:dyDescent="0.25">
      <c r="A1623" s="5"/>
      <c r="B1623" s="48" t="s">
        <v>65</v>
      </c>
      <c r="C1623" s="27"/>
      <c r="D1623" s="27"/>
      <c r="E1623" s="27"/>
      <c r="F1623" s="27"/>
      <c r="G1623" s="27"/>
      <c r="H1623" s="27"/>
      <c r="I1623" s="20"/>
    </row>
    <row r="1624" ht="13.2" customHeight="1" spans="1:9" x14ac:dyDescent="0.25">
      <c r="A1624" s="9"/>
      <c r="B1624" s="50"/>
      <c r="C1624" s="36"/>
      <c r="D1624" s="36"/>
      <c r="E1624" s="36"/>
      <c r="F1624" s="36"/>
      <c r="G1624" s="36"/>
      <c r="H1624" s="36"/>
      <c r="I1624" s="25"/>
    </row>
    <row r="1625" ht="13.2" customHeight="1" spans="1:9" x14ac:dyDescent="0.25">
      <c r="A1625" s="9"/>
      <c r="B1625" s="51"/>
      <c r="C1625" s="37"/>
      <c r="D1625" s="37"/>
      <c r="E1625" s="37"/>
      <c r="F1625" s="37"/>
      <c r="G1625" s="37"/>
      <c r="H1625" s="37"/>
      <c r="I1625" s="22"/>
    </row>
    <row r="1626" ht="13.2" customHeight="1" spans="1:9" x14ac:dyDescent="0.25">
      <c r="A1626" s="16"/>
      <c r="B1626" s="57"/>
      <c r="C1626" s="58"/>
      <c r="D1626" s="58"/>
      <c r="E1626" s="58"/>
      <c r="F1626" s="58"/>
      <c r="G1626" s="58"/>
      <c r="H1626" s="58"/>
      <c r="I1626" s="38"/>
    </row>
    <row r="1627" ht="13.2" customHeight="1" spans="1:9" x14ac:dyDescent="0.25">
      <c r="A1627" s="5"/>
      <c r="B1627" s="48"/>
      <c r="C1627" s="27"/>
      <c r="D1627" s="27"/>
      <c r="E1627" s="27"/>
      <c r="F1627" s="27"/>
      <c r="G1627" s="27"/>
      <c r="H1627" s="27"/>
      <c r="I1627" s="20"/>
    </row>
    <row r="1628" ht="13.2" customHeight="1" spans="1:9" x14ac:dyDescent="0.25">
      <c r="A1628" s="9"/>
      <c r="B1628" s="50"/>
      <c r="C1628" s="36"/>
      <c r="D1628" s="36"/>
      <c r="E1628" s="36"/>
      <c r="F1628" s="36"/>
      <c r="G1628" s="36"/>
      <c r="H1628" s="36"/>
      <c r="I1628" s="25"/>
    </row>
    <row r="1629" ht="13.2" customHeight="1" spans="1:9" x14ac:dyDescent="0.25">
      <c r="A1629" s="9"/>
      <c r="B1629" s="51"/>
      <c r="C1629" s="37"/>
      <c r="D1629" s="37"/>
      <c r="E1629" s="37"/>
      <c r="F1629" s="37"/>
      <c r="G1629" s="37"/>
      <c r="H1629" s="37"/>
      <c r="I1629" s="22"/>
    </row>
    <row r="1630" ht="13.2" customHeight="1" spans="1:9" x14ac:dyDescent="0.25">
      <c r="A1630" s="16"/>
      <c r="B1630" s="57"/>
      <c r="C1630" s="58"/>
      <c r="D1630" s="58"/>
      <c r="E1630" s="58"/>
      <c r="F1630" s="58"/>
      <c r="G1630" s="58"/>
      <c r="H1630" s="58"/>
      <c r="I1630" s="38"/>
    </row>
    <row r="1631" ht="13.2" customHeight="1" spans="1:9" x14ac:dyDescent="0.25">
      <c r="A1631" s="5"/>
      <c r="B1631" s="48"/>
      <c r="C1631" s="27"/>
      <c r="D1631" s="27"/>
      <c r="E1631" s="27"/>
      <c r="F1631" s="27"/>
      <c r="G1631" s="27"/>
      <c r="H1631" s="27"/>
      <c r="I1631" s="20"/>
    </row>
    <row r="1632" ht="13.2" customHeight="1" spans="1:9" x14ac:dyDescent="0.25">
      <c r="A1632" s="9"/>
      <c r="B1632" s="50"/>
      <c r="C1632" s="36"/>
      <c r="D1632" s="36"/>
      <c r="E1632" s="36"/>
      <c r="F1632" s="36"/>
      <c r="G1632" s="36"/>
      <c r="H1632" s="36"/>
      <c r="I1632" s="25"/>
    </row>
    <row r="1633" ht="13.2" customHeight="1" spans="1:9" x14ac:dyDescent="0.25">
      <c r="A1633" s="9"/>
      <c r="B1633" s="51"/>
      <c r="C1633" s="37"/>
      <c r="D1633" s="37"/>
      <c r="E1633" s="37"/>
      <c r="F1633" s="37"/>
      <c r="G1633" s="37"/>
      <c r="H1633" s="37"/>
      <c r="I1633" s="22"/>
    </row>
    <row r="1634" ht="13.2" customHeight="1" spans="1:9" x14ac:dyDescent="0.25">
      <c r="A1634" s="16"/>
      <c r="B1634" s="57"/>
      <c r="C1634" s="58"/>
      <c r="D1634" s="58"/>
      <c r="E1634" s="58"/>
      <c r="F1634" s="58"/>
      <c r="G1634" s="58"/>
      <c r="H1634" s="58"/>
      <c r="I1634" s="38"/>
    </row>
    <row r="1635" ht="13.2" customHeight="1" spans="1:9" x14ac:dyDescent="0.25">
      <c r="A1635" s="5"/>
      <c r="B1635" s="48"/>
      <c r="C1635" s="27"/>
      <c r="D1635" s="27"/>
      <c r="E1635" s="27"/>
      <c r="F1635" s="27"/>
      <c r="G1635" s="27"/>
      <c r="H1635" s="27"/>
      <c r="I1635" s="20"/>
    </row>
    <row r="1636" ht="13.2" customHeight="1" spans="1:9" x14ac:dyDescent="0.25">
      <c r="A1636" s="9"/>
      <c r="B1636" s="50"/>
      <c r="C1636" s="36"/>
      <c r="D1636" s="36"/>
      <c r="E1636" s="36"/>
      <c r="F1636" s="36"/>
      <c r="G1636" s="36"/>
      <c r="H1636" s="36"/>
      <c r="I1636" s="25"/>
    </row>
    <row r="1637" ht="13.2" customHeight="1" spans="1:9" x14ac:dyDescent="0.25">
      <c r="A1637" s="9"/>
      <c r="B1637" s="51"/>
      <c r="C1637" s="37"/>
      <c r="D1637" s="37"/>
      <c r="E1637" s="37"/>
      <c r="F1637" s="37"/>
      <c r="G1637" s="37"/>
      <c r="H1637" s="37"/>
      <c r="I1637" s="22"/>
    </row>
    <row r="1638" ht="13.2" customHeight="1" spans="1:9" x14ac:dyDescent="0.25">
      <c r="A1638" s="16"/>
      <c r="B1638" s="57"/>
      <c r="C1638" s="58"/>
      <c r="D1638" s="58"/>
      <c r="E1638" s="58"/>
      <c r="F1638" s="58"/>
      <c r="G1638" s="58"/>
      <c r="H1638" s="58"/>
      <c r="I1638" s="38"/>
    </row>
    <row r="1639" ht="13.2" customHeight="1" spans="1:9" x14ac:dyDescent="0.25">
      <c r="A1639" s="5"/>
      <c r="B1639" s="48"/>
      <c r="C1639" s="27"/>
      <c r="D1639" s="27"/>
      <c r="E1639" s="27"/>
      <c r="F1639" s="27"/>
      <c r="G1639" s="27"/>
      <c r="H1639" s="27"/>
      <c r="I1639" s="20"/>
    </row>
    <row r="1640" ht="13.2" customHeight="1" spans="1:9" x14ac:dyDescent="0.25">
      <c r="A1640" s="9"/>
      <c r="B1640" s="50"/>
      <c r="C1640" s="36"/>
      <c r="D1640" s="36"/>
      <c r="E1640" s="36"/>
      <c r="F1640" s="36"/>
      <c r="G1640" s="36"/>
      <c r="H1640" s="36"/>
      <c r="I1640" s="25"/>
    </row>
    <row r="1641" ht="13.2" customHeight="1" spans="1:9" x14ac:dyDescent="0.25">
      <c r="A1641" s="9"/>
      <c r="B1641" s="51"/>
      <c r="C1641" s="37"/>
      <c r="D1641" s="37"/>
      <c r="E1641" s="37"/>
      <c r="F1641" s="37"/>
      <c r="G1641" s="37"/>
      <c r="H1641" s="37"/>
      <c r="I1641" s="22"/>
    </row>
    <row r="1642" ht="13.2" customHeight="1" spans="1:9" x14ac:dyDescent="0.25">
      <c r="A1642" s="16"/>
      <c r="B1642" s="57"/>
      <c r="C1642" s="58"/>
      <c r="D1642" s="58"/>
      <c r="E1642" s="58"/>
      <c r="F1642" s="58"/>
      <c r="G1642" s="58"/>
      <c r="H1642" s="58"/>
      <c r="I1642" s="38"/>
    </row>
    <row r="1643" ht="13.2" customHeight="1" spans="1:9" x14ac:dyDescent="0.25">
      <c r="A1643" s="5"/>
      <c r="B1643" s="48"/>
      <c r="C1643" s="27"/>
      <c r="D1643" s="27"/>
      <c r="E1643" s="27"/>
      <c r="F1643" s="27"/>
      <c r="G1643" s="27"/>
      <c r="H1643" s="27"/>
      <c r="I1643" s="20"/>
    </row>
    <row r="1644" ht="13.2" customHeight="1" spans="1:9" x14ac:dyDescent="0.25">
      <c r="A1644" s="9"/>
      <c r="B1644" s="50"/>
      <c r="C1644" s="36"/>
      <c r="D1644" s="36"/>
      <c r="E1644" s="36"/>
      <c r="F1644" s="36"/>
      <c r="G1644" s="36"/>
      <c r="H1644" s="36"/>
      <c r="I1644" s="25"/>
    </row>
    <row r="1645" ht="13.2" customHeight="1" spans="1:9" x14ac:dyDescent="0.25">
      <c r="A1645" s="9"/>
      <c r="B1645" s="51"/>
      <c r="C1645" s="37"/>
      <c r="D1645" s="37"/>
      <c r="E1645" s="37"/>
      <c r="F1645" s="37"/>
      <c r="G1645" s="37"/>
      <c r="H1645" s="37"/>
      <c r="I1645" s="22"/>
    </row>
    <row r="1646" ht="13.2" customHeight="1" spans="1:9" x14ac:dyDescent="0.25">
      <c r="A1646" s="16"/>
      <c r="B1646" s="57"/>
      <c r="C1646" s="58"/>
      <c r="D1646" s="58"/>
      <c r="E1646" s="58"/>
      <c r="F1646" s="58"/>
      <c r="G1646" s="58"/>
      <c r="H1646" s="58"/>
      <c r="I1646" s="38"/>
    </row>
    <row r="1647" ht="13.2" customHeight="1" spans="1:9" x14ac:dyDescent="0.25">
      <c r="A1647" s="5"/>
      <c r="B1647" s="48"/>
      <c r="C1647" s="27"/>
      <c r="D1647" s="27"/>
      <c r="E1647" s="27"/>
      <c r="F1647" s="27"/>
      <c r="G1647" s="27"/>
      <c r="H1647" s="27"/>
      <c r="I1647" s="20"/>
    </row>
    <row r="1648" ht="13.2" customHeight="1" spans="1:9" x14ac:dyDescent="0.25">
      <c r="A1648" s="9"/>
      <c r="B1648" s="50"/>
      <c r="C1648" s="36"/>
      <c r="D1648" s="36"/>
      <c r="E1648" s="36"/>
      <c r="F1648" s="36"/>
      <c r="G1648" s="36"/>
      <c r="H1648" s="36"/>
      <c r="I1648" s="25"/>
    </row>
    <row r="1649" ht="13.2" customHeight="1" spans="1:9" x14ac:dyDescent="0.25">
      <c r="A1649" s="9"/>
      <c r="B1649" s="51"/>
      <c r="C1649" s="37"/>
      <c r="D1649" s="37"/>
      <c r="E1649" s="37"/>
      <c r="F1649" s="37"/>
      <c r="G1649" s="37"/>
      <c r="H1649" s="37"/>
      <c r="I1649" s="22"/>
    </row>
    <row r="1650" ht="13.2" customHeight="1" spans="1:9" x14ac:dyDescent="0.25">
      <c r="A1650" s="16"/>
      <c r="B1650" s="57"/>
      <c r="C1650" s="58"/>
      <c r="D1650" s="58"/>
      <c r="E1650" s="58"/>
      <c r="F1650" s="58"/>
      <c r="G1650" s="58"/>
      <c r="H1650" s="58"/>
      <c r="I1650" s="38"/>
    </row>
    <row r="1651" ht="13.2" customHeight="1" spans="1:9" x14ac:dyDescent="0.25">
      <c r="A1651" s="5"/>
      <c r="B1651" s="48"/>
      <c r="C1651" s="27"/>
      <c r="D1651" s="27"/>
      <c r="E1651" s="27"/>
      <c r="F1651" s="27"/>
      <c r="G1651" s="27"/>
      <c r="H1651" s="27"/>
      <c r="I1651" s="20"/>
    </row>
    <row r="1652" ht="13.2" customHeight="1" spans="1:9" x14ac:dyDescent="0.25">
      <c r="A1652" s="9"/>
      <c r="B1652" s="50"/>
      <c r="C1652" s="36"/>
      <c r="D1652" s="36"/>
      <c r="E1652" s="36"/>
      <c r="F1652" s="36"/>
      <c r="G1652" s="36"/>
      <c r="H1652" s="36"/>
      <c r="I1652" s="25"/>
    </row>
    <row r="1653" ht="13.2" customHeight="1" spans="1:9" x14ac:dyDescent="0.25">
      <c r="A1653" s="9"/>
      <c r="B1653" s="51"/>
      <c r="C1653" s="37"/>
      <c r="D1653" s="37"/>
      <c r="E1653" s="37"/>
      <c r="F1653" s="37"/>
      <c r="G1653" s="37"/>
      <c r="H1653" s="37"/>
      <c r="I1653" s="22"/>
    </row>
    <row r="1654" ht="13.2" customHeight="1" spans="1:9" x14ac:dyDescent="0.25">
      <c r="A1654" s="16"/>
      <c r="B1654" s="52"/>
      <c r="C1654" s="58"/>
      <c r="D1654" s="58"/>
      <c r="E1654" s="58"/>
      <c r="F1654" s="58"/>
      <c r="G1654" s="58"/>
      <c r="H1654" s="58"/>
      <c r="I1654" s="32"/>
    </row>
    <row r="1655" ht="17.4" customHeight="1" spans="1:9" x14ac:dyDescent="0.25">
      <c r="A1655" s="59" t="s">
        <v>211</v>
      </c>
      <c r="B1655" s="60"/>
      <c r="C1655" s="60"/>
      <c r="D1655" s="60"/>
      <c r="E1655" s="60"/>
      <c r="F1655" s="60"/>
      <c r="G1655" s="60"/>
      <c r="H1655" s="60"/>
      <c r="I1655" s="61"/>
    </row>
    <row r="1656" ht="13.2" customHeight="1" spans="1:9" x14ac:dyDescent="0.25">
      <c r="A1656" s="42" t="s">
        <v>212</v>
      </c>
      <c r="B1656" s="62" t="s">
        <v>15</v>
      </c>
      <c r="C1656" s="27">
        <v>1486</v>
      </c>
      <c r="D1656" s="27"/>
      <c r="E1656" s="27"/>
      <c r="F1656" s="27"/>
      <c r="G1656" s="27"/>
      <c r="H1656" s="27"/>
      <c r="I1656" s="20" t="s">
        <v>213</v>
      </c>
    </row>
    <row r="1657" ht="13.2" customHeight="1" spans="1:9" x14ac:dyDescent="0.25">
      <c r="A1657" s="9"/>
      <c r="B1657" s="63" t="s">
        <v>16</v>
      </c>
      <c r="C1657" s="36">
        <v>1271</v>
      </c>
      <c r="D1657" s="36"/>
      <c r="E1657" s="36"/>
      <c r="F1657" s="36"/>
      <c r="G1657" s="36"/>
      <c r="H1657" s="36"/>
      <c r="I1657" s="25" t="s">
        <v>213</v>
      </c>
    </row>
    <row r="1658" ht="13.2" customHeight="1" spans="1:9" x14ac:dyDescent="0.25">
      <c r="A1658" s="9"/>
      <c r="B1658" s="63" t="s">
        <v>18</v>
      </c>
      <c r="C1658" s="37"/>
      <c r="D1658" s="37"/>
      <c r="E1658" s="37"/>
      <c r="F1658" s="37"/>
      <c r="G1658" s="37"/>
      <c r="H1658" s="37"/>
      <c r="I1658" s="22"/>
    </row>
    <row r="1659" ht="13.2" customHeight="1" spans="1:9" x14ac:dyDescent="0.25">
      <c r="A1659" s="16"/>
      <c r="B1659" s="64" t="s">
        <v>19</v>
      </c>
      <c r="C1659" s="53"/>
      <c r="D1659" s="53"/>
      <c r="E1659" s="53"/>
      <c r="F1659" s="53"/>
      <c r="G1659" s="53"/>
      <c r="H1659" s="53"/>
      <c r="I1659" s="32"/>
    </row>
    <row r="1660" ht="13.2" customHeight="1" spans="1:9" x14ac:dyDescent="0.25">
      <c r="A1660" s="56" t="s">
        <v>214</v>
      </c>
      <c r="B1660" s="62" t="s">
        <v>15</v>
      </c>
      <c r="C1660" s="27"/>
      <c r="D1660" s="27"/>
      <c r="E1660" s="27"/>
      <c r="F1660" s="27"/>
      <c r="G1660" s="27"/>
      <c r="H1660" s="27"/>
      <c r="I1660" s="65"/>
    </row>
    <row r="1661" ht="13.2" customHeight="1" spans="1:9" x14ac:dyDescent="0.25">
      <c r="A1661" s="9"/>
      <c r="B1661" s="63" t="s">
        <v>16</v>
      </c>
      <c r="C1661" s="36">
        <v>1483</v>
      </c>
      <c r="D1661" s="36"/>
      <c r="E1661" s="36"/>
      <c r="F1661" s="36"/>
      <c r="G1661" s="36"/>
      <c r="H1661" s="36"/>
      <c r="I1661" s="66" t="s">
        <v>215</v>
      </c>
    </row>
    <row r="1662" ht="13.2" customHeight="1" spans="1:9" x14ac:dyDescent="0.25">
      <c r="A1662" s="9"/>
      <c r="B1662" s="63" t="s">
        <v>18</v>
      </c>
      <c r="C1662" s="37"/>
      <c r="D1662" s="37"/>
      <c r="E1662" s="37"/>
      <c r="F1662" s="37"/>
      <c r="G1662" s="37"/>
      <c r="H1662" s="37"/>
      <c r="I1662" s="66"/>
    </row>
    <row r="1663" ht="13.2" customHeight="1" spans="1:9" x14ac:dyDescent="0.25">
      <c r="A1663" s="16"/>
      <c r="B1663" s="67" t="s">
        <v>19</v>
      </c>
      <c r="C1663" s="53"/>
      <c r="D1663" s="53"/>
      <c r="E1663" s="53"/>
      <c r="F1663" s="53"/>
      <c r="G1663" s="53"/>
      <c r="H1663" s="53"/>
      <c r="I1663" s="68"/>
    </row>
    <row r="1664" ht="13.2" customHeight="1" spans="1:9" x14ac:dyDescent="0.25">
      <c r="A1664" s="5" t="s">
        <v>216</v>
      </c>
      <c r="B1664" s="62" t="s">
        <v>20</v>
      </c>
      <c r="C1664" s="27"/>
      <c r="D1664" s="27"/>
      <c r="E1664" s="27"/>
      <c r="F1664" s="27"/>
      <c r="G1664" s="27"/>
      <c r="H1664" s="27"/>
      <c r="I1664" s="65"/>
    </row>
    <row r="1665" ht="13.2" customHeight="1" spans="1:9" x14ac:dyDescent="0.25">
      <c r="A1665" s="9"/>
      <c r="B1665" s="63" t="s">
        <v>22</v>
      </c>
      <c r="C1665" s="36"/>
      <c r="D1665" s="36"/>
      <c r="E1665" s="36"/>
      <c r="F1665" s="36"/>
      <c r="G1665" s="36"/>
      <c r="H1665" s="36"/>
      <c r="I1665" s="66"/>
    </row>
    <row r="1666" ht="13.2" customHeight="1" spans="1:9" x14ac:dyDescent="0.25">
      <c r="A1666" s="9"/>
      <c r="B1666" s="63" t="s">
        <v>23</v>
      </c>
      <c r="C1666" s="37"/>
      <c r="D1666" s="37"/>
      <c r="E1666" s="37"/>
      <c r="F1666" s="37"/>
      <c r="G1666" s="37"/>
      <c r="H1666" s="37"/>
      <c r="I1666" s="66"/>
    </row>
    <row r="1667" ht="13.2" customHeight="1" spans="1:9" x14ac:dyDescent="0.25">
      <c r="A1667" s="16"/>
      <c r="B1667" s="64" t="s">
        <v>24</v>
      </c>
      <c r="C1667" s="53"/>
      <c r="D1667" s="53"/>
      <c r="E1667" s="53"/>
      <c r="F1667" s="53"/>
      <c r="G1667" s="53"/>
      <c r="H1667" s="53"/>
      <c r="I1667" s="68"/>
    </row>
    <row r="1668" ht="17.4" customHeight="1" spans="1:9" x14ac:dyDescent="0.25">
      <c r="A1668" s="59" t="s">
        <v>217</v>
      </c>
      <c r="B1668" s="60" t="s">
        <v>65</v>
      </c>
      <c r="C1668" s="60"/>
      <c r="D1668" s="60"/>
      <c r="E1668" s="60"/>
      <c r="F1668" s="60"/>
      <c r="G1668" s="60"/>
      <c r="H1668" s="60"/>
      <c r="I1668" s="61"/>
    </row>
    <row r="1669" ht="13.2" customHeight="1" spans="1:9" x14ac:dyDescent="0.25">
      <c r="A1669" s="42" t="s">
        <v>218</v>
      </c>
      <c r="B1669" s="62"/>
      <c r="C1669" s="27"/>
      <c r="D1669" s="27"/>
      <c r="E1669" s="27"/>
      <c r="F1669" s="27"/>
      <c r="G1669" s="27"/>
      <c r="H1669" s="27"/>
      <c r="I1669" s="65"/>
    </row>
    <row r="1670" ht="13.2" customHeight="1" spans="1:9" x14ac:dyDescent="0.25">
      <c r="A1670" s="9"/>
      <c r="B1670" s="63"/>
      <c r="C1670" s="36"/>
      <c r="D1670" s="36"/>
      <c r="E1670" s="36"/>
      <c r="F1670" s="36"/>
      <c r="G1670" s="36"/>
      <c r="H1670" s="36"/>
      <c r="I1670" s="66"/>
    </row>
    <row r="1671" ht="13.2" customHeight="1" spans="1:9" x14ac:dyDescent="0.25">
      <c r="A1671" s="9"/>
      <c r="B1671" s="63"/>
      <c r="C1671" s="37"/>
      <c r="D1671" s="37"/>
      <c r="E1671" s="37"/>
      <c r="F1671" s="37"/>
      <c r="G1671" s="37"/>
      <c r="H1671" s="37"/>
      <c r="I1671" s="66"/>
    </row>
    <row r="1672" ht="13.2" customHeight="1" spans="1:9" x14ac:dyDescent="0.25">
      <c r="A1672" s="16"/>
      <c r="B1672" s="64"/>
      <c r="C1672" s="53"/>
      <c r="D1672" s="53"/>
      <c r="E1672" s="53"/>
      <c r="F1672" s="53"/>
      <c r="G1672" s="53"/>
      <c r="H1672" s="53"/>
      <c r="I1672" s="68"/>
    </row>
    <row r="1673" ht="17.4" customHeight="1" spans="1:9" x14ac:dyDescent="0.25">
      <c r="A1673" s="59" t="s">
        <v>219</v>
      </c>
      <c r="B1673" s="60"/>
      <c r="C1673" s="60"/>
      <c r="D1673" s="60"/>
      <c r="E1673" s="60"/>
      <c r="F1673" s="60"/>
      <c r="G1673" s="60"/>
      <c r="H1673" s="60"/>
      <c r="I1673" s="61"/>
    </row>
    <row r="1674" ht="13.2" customHeight="1" spans="1:9" x14ac:dyDescent="0.25">
      <c r="A1674" s="42" t="s">
        <v>220</v>
      </c>
      <c r="B1674" s="62"/>
      <c r="C1674" s="27"/>
      <c r="D1674" s="27"/>
      <c r="E1674" s="27"/>
      <c r="F1674" s="27"/>
      <c r="G1674" s="27"/>
      <c r="H1674" s="27"/>
      <c r="I1674" s="65"/>
    </row>
    <row r="1675" ht="13.2" customHeight="1" spans="1:9" x14ac:dyDescent="0.25">
      <c r="A1675" s="9"/>
      <c r="B1675" s="63"/>
      <c r="C1675" s="36"/>
      <c r="D1675" s="36"/>
      <c r="E1675" s="36"/>
      <c r="F1675" s="36"/>
      <c r="G1675" s="36"/>
      <c r="H1675" s="36"/>
      <c r="I1675" s="66"/>
    </row>
    <row r="1676" ht="13.2" customHeight="1" spans="1:9" x14ac:dyDescent="0.25">
      <c r="A1676" s="9"/>
      <c r="B1676" s="63"/>
      <c r="C1676" s="37"/>
      <c r="D1676" s="37"/>
      <c r="E1676" s="37"/>
      <c r="F1676" s="37"/>
      <c r="G1676" s="37"/>
      <c r="H1676" s="37"/>
      <c r="I1676" s="66"/>
    </row>
    <row r="1677" ht="13.2" customHeight="1" spans="1:9" x14ac:dyDescent="0.25">
      <c r="A1677" s="16"/>
      <c r="B1677" s="64"/>
      <c r="C1677" s="53"/>
      <c r="D1677" s="53"/>
      <c r="E1677" s="53"/>
      <c r="F1677" s="53"/>
      <c r="G1677" s="53"/>
      <c r="H1677" s="53"/>
      <c r="I1677" s="68"/>
    </row>
    <row r="1678" ht="13.2" customHeight="1" spans="1:9" x14ac:dyDescent="0.25">
      <c r="A1678" s="42" t="s">
        <v>221</v>
      </c>
      <c r="B1678" s="62" t="s">
        <v>15</v>
      </c>
      <c r="C1678" s="27">
        <v>1331</v>
      </c>
      <c r="D1678" s="27"/>
      <c r="E1678" s="27"/>
      <c r="F1678" s="27"/>
      <c r="G1678" s="27"/>
      <c r="H1678" s="27"/>
      <c r="I1678" s="65" t="s">
        <v>222</v>
      </c>
    </row>
    <row r="1679" ht="13.2" customHeight="1" spans="1:9" x14ac:dyDescent="0.25">
      <c r="A1679" s="9"/>
      <c r="B1679" s="63" t="s">
        <v>16</v>
      </c>
      <c r="C1679" s="36">
        <v>1456</v>
      </c>
      <c r="D1679" s="36"/>
      <c r="E1679" s="36"/>
      <c r="F1679" s="36"/>
      <c r="G1679" s="36"/>
      <c r="H1679" s="36"/>
      <c r="I1679" s="66" t="s">
        <v>222</v>
      </c>
    </row>
    <row r="1680" ht="13.2" customHeight="1" spans="1:9" x14ac:dyDescent="0.25">
      <c r="A1680" s="9"/>
      <c r="B1680" s="63" t="s">
        <v>18</v>
      </c>
      <c r="C1680" s="37"/>
      <c r="D1680" s="37"/>
      <c r="E1680" s="37"/>
      <c r="F1680" s="37"/>
      <c r="G1680" s="37"/>
      <c r="H1680" s="37"/>
      <c r="I1680" s="66"/>
    </row>
    <row r="1681" ht="13.2" customHeight="1" spans="1:9" x14ac:dyDescent="0.25">
      <c r="A1681" s="16"/>
      <c r="B1681" s="64" t="s">
        <v>19</v>
      </c>
      <c r="C1681" s="58"/>
      <c r="D1681" s="58"/>
      <c r="E1681" s="58"/>
      <c r="F1681" s="58"/>
      <c r="G1681" s="58"/>
      <c r="H1681" s="58"/>
      <c r="I1681" s="68"/>
    </row>
    <row r="1682" ht="13.8" customHeight="1" spans="1:9" x14ac:dyDescent="0.25">
      <c r="A1682" s="69" t="s">
        <v>223</v>
      </c>
      <c r="B1682" t="s">
        <v>20</v>
      </c>
      <c r="C1682">
        <v>1193</v>
      </c>
      <c r="I1682" t="s">
        <v>30</v>
      </c>
    </row>
    <row r="1683" ht="13.8" customHeight="1" spans="1:9" x14ac:dyDescent="0.25">
      <c r="A1683" s="69"/>
      <c r="B1683" t="s">
        <v>22</v>
      </c>
      <c r="C1683">
        <v>818</v>
      </c>
      <c r="I1683" t="s">
        <v>30</v>
      </c>
    </row>
    <row r="1684" ht="13.8" customHeight="1" spans="1:9" x14ac:dyDescent="0.25">
      <c r="A1684" s="69"/>
      <c r="B1684" t="s">
        <v>23</v>
      </c>
      <c r="C1684">
        <v>1538</v>
      </c>
      <c r="I1684" t="s">
        <v>30</v>
      </c>
    </row>
    <row r="1685" ht="13.8" customHeight="1" spans="1:2" x14ac:dyDescent="0.25">
      <c r="A1685" s="69"/>
      <c r="B1685" t="s">
        <v>24</v>
      </c>
    </row>
    <row r="1686" ht="13.8" customHeight="1" spans="1:2" x14ac:dyDescent="0.25">
      <c r="A1686" s="69"/>
      <c r="B1686" t="s">
        <v>65</v>
      </c>
    </row>
    <row r="1687" ht="13.8" customHeight="1" spans="1:2" x14ac:dyDescent="0.25">
      <c r="A1687" s="69"/>
      <c r="B1687" t="s">
        <v>22</v>
      </c>
    </row>
    <row r="1688" ht="13.8" customHeight="1" spans="1:2" x14ac:dyDescent="0.25">
      <c r="A1688" s="69"/>
      <c r="B1688" t="s">
        <v>23</v>
      </c>
    </row>
    <row r="1689" ht="13.8" customHeight="1" spans="1:2" x14ac:dyDescent="0.25">
      <c r="A1689" s="69"/>
      <c r="B1689" t="s">
        <v>24</v>
      </c>
    </row>
    <row r="1690" ht="13.8" customHeight="1" spans="1:2" x14ac:dyDescent="0.25">
      <c r="A1690" s="69"/>
      <c r="B1690" t="s">
        <v>65</v>
      </c>
    </row>
    <row r="1691" ht="13.8" customHeight="1" spans="1:9" x14ac:dyDescent="0.25">
      <c r="A1691" s="69" t="s">
        <v>224</v>
      </c>
      <c r="B1691" t="s">
        <v>15</v>
      </c>
      <c r="C1691">
        <v>1193</v>
      </c>
      <c r="I1691" t="s">
        <v>225</v>
      </c>
    </row>
    <row r="1692" ht="13.8" customHeight="1" spans="1:9" x14ac:dyDescent="0.25">
      <c r="A1692" s="69"/>
      <c r="B1692" t="s">
        <v>16</v>
      </c>
      <c r="C1692">
        <v>818</v>
      </c>
      <c r="I1692" t="s">
        <v>225</v>
      </c>
    </row>
    <row r="1693" ht="13.8" customHeight="1" spans="1:9" x14ac:dyDescent="0.25">
      <c r="A1693" s="69"/>
      <c r="B1693" t="s">
        <v>18</v>
      </c>
      <c r="C1693">
        <v>1538</v>
      </c>
      <c r="I1693" t="s">
        <v>225</v>
      </c>
    </row>
    <row r="1694" ht="13.8" customHeight="1" spans="1:9" x14ac:dyDescent="0.25">
      <c r="A1694" s="69"/>
      <c r="B1694" t="s">
        <v>19</v>
      </c>
      <c r="C1694">
        <v>818</v>
      </c>
      <c r="I1694" t="s">
        <v>225</v>
      </c>
    </row>
    <row r="1695" ht="13.8" customHeight="1" spans="1:2" x14ac:dyDescent="0.25">
      <c r="A1695" s="69"/>
      <c r="B1695" t="s">
        <v>20</v>
      </c>
    </row>
    <row r="1696" ht="13.8" customHeight="1" spans="1:2" x14ac:dyDescent="0.25">
      <c r="A1696" s="69"/>
      <c r="B1696" t="s">
        <v>22</v>
      </c>
    </row>
    <row r="1697" ht="13.8" customHeight="1" spans="1:2" x14ac:dyDescent="0.25">
      <c r="A1697" s="69"/>
      <c r="B1697" t="s">
        <v>23</v>
      </c>
    </row>
    <row r="1698" ht="13.8" customHeight="1" spans="1:2" x14ac:dyDescent="0.25">
      <c r="A1698" s="69"/>
      <c r="B1698" t="s">
        <v>24</v>
      </c>
    </row>
    <row r="1699" ht="13.8" customHeight="1" spans="1:2" x14ac:dyDescent="0.25">
      <c r="A1699" s="69"/>
      <c r="B1699" t="s">
        <v>65</v>
      </c>
    </row>
    <row r="1700" ht="13.8" customHeight="1" spans="1:9" x14ac:dyDescent="0.25">
      <c r="A1700" s="69" t="s">
        <v>226</v>
      </c>
      <c r="B1700" t="s">
        <v>15</v>
      </c>
      <c r="C1700">
        <v>1198</v>
      </c>
      <c r="I1700" t="s">
        <v>227</v>
      </c>
    </row>
    <row r="1701" ht="13.8" customHeight="1" spans="1:9" x14ac:dyDescent="0.25">
      <c r="A1701" s="69"/>
      <c r="B1701" t="s">
        <v>16</v>
      </c>
      <c r="C1701">
        <v>823</v>
      </c>
      <c r="I1701" t="s">
        <v>227</v>
      </c>
    </row>
    <row r="1702" ht="13.8" customHeight="1" spans="1:9" x14ac:dyDescent="0.25">
      <c r="A1702" s="69"/>
      <c r="B1702" t="s">
        <v>18</v>
      </c>
      <c r="C1702">
        <v>1543</v>
      </c>
      <c r="I1702" t="s">
        <v>227</v>
      </c>
    </row>
    <row r="1703" ht="13.8" customHeight="1" spans="1:9" x14ac:dyDescent="0.25">
      <c r="A1703" s="69"/>
      <c r="B1703" t="s">
        <v>19</v>
      </c>
      <c r="C1703">
        <v>823</v>
      </c>
      <c r="I1703" t="s">
        <v>227</v>
      </c>
    </row>
    <row r="1704" ht="13.8" customHeight="1" spans="1:2" x14ac:dyDescent="0.25">
      <c r="A1704" s="69"/>
      <c r="B1704" t="s">
        <v>20</v>
      </c>
    </row>
    <row r="1705" ht="13.8" customHeight="1" spans="1:2" x14ac:dyDescent="0.25">
      <c r="A1705" s="69"/>
      <c r="B1705" t="s">
        <v>22</v>
      </c>
    </row>
    <row r="1706" ht="13.8" customHeight="1" spans="1:2" x14ac:dyDescent="0.25">
      <c r="A1706" s="69"/>
      <c r="B1706" t="s">
        <v>23</v>
      </c>
    </row>
    <row r="1707" ht="13.8" customHeight="1" spans="1:2" x14ac:dyDescent="0.25">
      <c r="A1707" s="69"/>
      <c r="B1707" t="s">
        <v>24</v>
      </c>
    </row>
    <row r="1708" ht="13.8" customHeight="1" spans="1:2" x14ac:dyDescent="0.25">
      <c r="A1708" s="69"/>
      <c r="B1708" t="s">
        <v>65</v>
      </c>
    </row>
    <row r="1709" ht="13.8" customHeight="1" spans="1:9" x14ac:dyDescent="0.25">
      <c r="A1709" s="69" t="s">
        <v>228</v>
      </c>
      <c r="B1709" t="s">
        <v>15</v>
      </c>
      <c r="C1709">
        <v>842</v>
      </c>
      <c r="I1709" t="s">
        <v>229</v>
      </c>
    </row>
    <row r="1710" ht="13.8" customHeight="1" spans="1:9" x14ac:dyDescent="0.25">
      <c r="A1710" s="69"/>
      <c r="B1710" t="s">
        <v>16</v>
      </c>
      <c r="C1710">
        <v>987</v>
      </c>
      <c r="I1710" t="s">
        <v>229</v>
      </c>
    </row>
    <row r="1711" ht="13.8" customHeight="1" spans="1:9" x14ac:dyDescent="0.25">
      <c r="A1711" s="69"/>
      <c r="B1711" t="s">
        <v>18</v>
      </c>
      <c r="C1711">
        <v>1187</v>
      </c>
      <c r="I1711" t="s">
        <v>229</v>
      </c>
    </row>
    <row r="1712" ht="13.8" customHeight="1" spans="1:2" x14ac:dyDescent="0.25">
      <c r="A1712" s="69"/>
      <c r="B1712" t="s">
        <v>19</v>
      </c>
    </row>
    <row r="1713" ht="13.8" customHeight="1" spans="1:2" x14ac:dyDescent="0.25">
      <c r="A1713" s="69"/>
      <c r="B1713" t="s">
        <v>20</v>
      </c>
    </row>
    <row r="1714" ht="13.8" customHeight="1" spans="1:2" x14ac:dyDescent="0.25">
      <c r="A1714" s="69"/>
      <c r="B1714" t="s">
        <v>22</v>
      </c>
    </row>
    <row r="1715" ht="13.8" customHeight="1" spans="1:2" x14ac:dyDescent="0.25">
      <c r="A1715" s="69"/>
      <c r="B1715" t="s">
        <v>23</v>
      </c>
    </row>
    <row r="1716" ht="13.8" customHeight="1" spans="1:2" x14ac:dyDescent="0.25">
      <c r="A1716" s="69"/>
      <c r="B1716" t="s">
        <v>24</v>
      </c>
    </row>
    <row r="1717" ht="13.8" customHeight="1" spans="1:2" x14ac:dyDescent="0.25">
      <c r="A1717" s="69"/>
      <c r="B1717" t="s">
        <v>65</v>
      </c>
    </row>
    <row r="1718" ht="13.8" customHeight="1" spans="1:9" x14ac:dyDescent="0.25">
      <c r="A1718" s="69" t="s">
        <v>230</v>
      </c>
      <c r="B1718" t="s">
        <v>15</v>
      </c>
      <c r="C1718">
        <v>843</v>
      </c>
      <c r="I1718" t="s">
        <v>41</v>
      </c>
    </row>
    <row r="1719" ht="13.8" customHeight="1" spans="1:9" x14ac:dyDescent="0.25">
      <c r="A1719" s="69"/>
      <c r="B1719" t="s">
        <v>16</v>
      </c>
      <c r="C1719">
        <v>988</v>
      </c>
      <c r="I1719" t="s">
        <v>41</v>
      </c>
    </row>
    <row r="1720" ht="13.8" customHeight="1" spans="1:9" x14ac:dyDescent="0.25">
      <c r="A1720" s="69"/>
      <c r="B1720" t="s">
        <v>18</v>
      </c>
      <c r="C1720">
        <v>1188</v>
      </c>
      <c r="I1720" t="s">
        <v>41</v>
      </c>
    </row>
    <row r="1721" ht="13.8" customHeight="1" spans="1:2" x14ac:dyDescent="0.25">
      <c r="A1721" s="69"/>
      <c r="B1721" t="s">
        <v>19</v>
      </c>
    </row>
    <row r="1722" ht="13.8" customHeight="1" spans="1:2" x14ac:dyDescent="0.25">
      <c r="A1722" s="69"/>
      <c r="B1722" t="s">
        <v>20</v>
      </c>
    </row>
    <row r="1723" ht="13.8" customHeight="1" spans="1:2" x14ac:dyDescent="0.25">
      <c r="A1723" s="69"/>
      <c r="B1723" t="s">
        <v>22</v>
      </c>
    </row>
    <row r="1724" ht="13.8" customHeight="1" spans="1:2" x14ac:dyDescent="0.25">
      <c r="A1724" s="69"/>
      <c r="B1724" t="s">
        <v>23</v>
      </c>
    </row>
    <row r="1725" ht="13.8" customHeight="1" spans="1:2" x14ac:dyDescent="0.25">
      <c r="A1725" s="69"/>
      <c r="B1725" t="s">
        <v>24</v>
      </c>
    </row>
    <row r="1726" ht="13.8" customHeight="1" spans="1:2" x14ac:dyDescent="0.25">
      <c r="A1726" s="69"/>
      <c r="B1726" t="s">
        <v>65</v>
      </c>
    </row>
    <row r="1727" ht="13.8" customHeight="1" spans="1:9" x14ac:dyDescent="0.25">
      <c r="A1727" s="69" t="s">
        <v>231</v>
      </c>
      <c r="B1727" t="s">
        <v>15</v>
      </c>
      <c r="C1727">
        <v>1222</v>
      </c>
      <c r="I1727" t="s">
        <v>232</v>
      </c>
    </row>
    <row r="1728" ht="13.8" customHeight="1" spans="1:9" x14ac:dyDescent="0.25">
      <c r="A1728" s="69"/>
      <c r="B1728" t="s">
        <v>16</v>
      </c>
      <c r="C1728">
        <v>847</v>
      </c>
      <c r="I1728" t="s">
        <v>30</v>
      </c>
    </row>
    <row r="1729" ht="13.8" customHeight="1" spans="1:2" x14ac:dyDescent="0.25">
      <c r="A1729" s="69"/>
      <c r="B1729" t="s">
        <v>18</v>
      </c>
    </row>
    <row r="1730" ht="13.8" customHeight="1" spans="1:9" x14ac:dyDescent="0.25">
      <c r="A1730" s="69"/>
      <c r="B1730" t="s">
        <v>19</v>
      </c>
      <c r="C1730">
        <v>847</v>
      </c>
      <c r="I1730" t="s">
        <v>30</v>
      </c>
    </row>
    <row r="1731" ht="13.8" customHeight="1" spans="1:2" x14ac:dyDescent="0.25">
      <c r="A1731" s="69"/>
      <c r="B1731" t="s">
        <v>20</v>
      </c>
    </row>
    <row r="1732" ht="13.8" customHeight="1" spans="1:2" x14ac:dyDescent="0.25">
      <c r="A1732" s="69"/>
      <c r="B1732" t="s">
        <v>22</v>
      </c>
    </row>
    <row r="1733" ht="13.8" customHeight="1" spans="1:2" x14ac:dyDescent="0.25">
      <c r="A1733" s="69"/>
      <c r="B1733" t="s">
        <v>23</v>
      </c>
    </row>
    <row r="1734" ht="13.8" customHeight="1" spans="1:2" x14ac:dyDescent="0.25">
      <c r="A1734" s="69"/>
      <c r="B1734" t="s">
        <v>24</v>
      </c>
    </row>
    <row r="1735" ht="13.8" customHeight="1" spans="1:2" x14ac:dyDescent="0.25">
      <c r="A1735" s="69"/>
      <c r="B1735" t="s">
        <v>65</v>
      </c>
    </row>
    <row r="1736" ht="13.8" customHeight="1" spans="1:9" x14ac:dyDescent="0.25">
      <c r="A1736" s="69" t="s">
        <v>233</v>
      </c>
      <c r="B1736" t="s">
        <v>15</v>
      </c>
      <c r="C1736">
        <v>1223</v>
      </c>
      <c r="I1736" t="s">
        <v>234</v>
      </c>
    </row>
    <row r="1737" ht="13.8" customHeight="1" spans="1:9" x14ac:dyDescent="0.25">
      <c r="A1737" s="69"/>
      <c r="B1737" t="s">
        <v>16</v>
      </c>
      <c r="C1737">
        <v>848</v>
      </c>
      <c r="I1737" t="s">
        <v>234</v>
      </c>
    </row>
    <row r="1738" ht="13.8" customHeight="1" spans="1:2" x14ac:dyDescent="0.25">
      <c r="A1738" s="69"/>
      <c r="B1738" t="s">
        <v>18</v>
      </c>
    </row>
    <row r="1739" ht="13.8" customHeight="1" spans="1:9" x14ac:dyDescent="0.25">
      <c r="A1739" s="69"/>
      <c r="B1739" t="s">
        <v>19</v>
      </c>
      <c r="C1739">
        <v>848</v>
      </c>
      <c r="I1739" t="s">
        <v>234</v>
      </c>
    </row>
    <row r="1740" ht="13.8" customHeight="1" spans="1:2" x14ac:dyDescent="0.25">
      <c r="A1740" s="69"/>
      <c r="B1740" t="s">
        <v>20</v>
      </c>
    </row>
    <row r="1741" ht="13.8" customHeight="1" spans="1:2" x14ac:dyDescent="0.25">
      <c r="A1741" s="69"/>
      <c r="B1741" t="s">
        <v>22</v>
      </c>
    </row>
    <row r="1742" ht="13.8" customHeight="1" spans="1:2" x14ac:dyDescent="0.25">
      <c r="A1742" s="69"/>
      <c r="B1742" t="s">
        <v>23</v>
      </c>
    </row>
    <row r="1743" ht="13.8" customHeight="1" spans="1:2" x14ac:dyDescent="0.25">
      <c r="A1743" s="69"/>
      <c r="B1743" t="s">
        <v>24</v>
      </c>
    </row>
    <row r="1744" ht="13.8" customHeight="1" spans="1:2" x14ac:dyDescent="0.25">
      <c r="A1744" s="69"/>
      <c r="B1744" t="s">
        <v>65</v>
      </c>
    </row>
    <row r="1745" ht="13.8" customHeight="1" spans="1:9" x14ac:dyDescent="0.25">
      <c r="A1745" s="69" t="s">
        <v>235</v>
      </c>
      <c r="B1745" t="s">
        <v>15</v>
      </c>
      <c r="C1745">
        <v>1225</v>
      </c>
      <c r="I1745" t="s">
        <v>30</v>
      </c>
    </row>
    <row r="1746" ht="13.8" customHeight="1" spans="1:9" x14ac:dyDescent="0.25">
      <c r="A1746" s="69"/>
      <c r="B1746" t="s">
        <v>16</v>
      </c>
      <c r="C1746">
        <v>850</v>
      </c>
      <c r="I1746" t="s">
        <v>30</v>
      </c>
    </row>
    <row r="1747" ht="13.8" customHeight="1" spans="1:2" x14ac:dyDescent="0.25">
      <c r="A1747" s="69"/>
      <c r="B1747" t="s">
        <v>18</v>
      </c>
    </row>
    <row r="1748" ht="13.8" customHeight="1" spans="1:9" x14ac:dyDescent="0.25">
      <c r="A1748" s="69"/>
      <c r="B1748" t="s">
        <v>19</v>
      </c>
      <c r="C1748">
        <v>850</v>
      </c>
      <c r="I1748" t="s">
        <v>30</v>
      </c>
    </row>
    <row r="1749" ht="13.8" customHeight="1" spans="1:2" x14ac:dyDescent="0.25">
      <c r="A1749" s="69"/>
      <c r="B1749" t="s">
        <v>20</v>
      </c>
    </row>
    <row r="1750" ht="13.8" customHeight="1" spans="1:2" x14ac:dyDescent="0.25">
      <c r="A1750" s="69"/>
      <c r="B1750" t="s">
        <v>22</v>
      </c>
    </row>
    <row r="1751" ht="13.8" customHeight="1" spans="1:2" x14ac:dyDescent="0.25">
      <c r="A1751" s="69"/>
      <c r="B1751" t="s">
        <v>23</v>
      </c>
    </row>
    <row r="1752" ht="13.8" customHeight="1" spans="1:2" x14ac:dyDescent="0.25">
      <c r="A1752" s="69"/>
      <c r="B1752" t="s">
        <v>24</v>
      </c>
    </row>
    <row r="1753" ht="13.8" customHeight="1" spans="1:2" x14ac:dyDescent="0.25">
      <c r="A1753" s="69"/>
      <c r="B1753" t="s">
        <v>65</v>
      </c>
    </row>
    <row r="1754" ht="13.8" customHeight="1" spans="1:9" x14ac:dyDescent="0.25">
      <c r="A1754" s="69" t="s">
        <v>236</v>
      </c>
      <c r="B1754" t="s">
        <v>15</v>
      </c>
      <c r="C1754">
        <v>858</v>
      </c>
      <c r="I1754" t="s">
        <v>237</v>
      </c>
    </row>
    <row r="1755" ht="13.8" customHeight="1" spans="1:9" x14ac:dyDescent="0.25">
      <c r="A1755" s="69"/>
      <c r="B1755" t="s">
        <v>16</v>
      </c>
      <c r="C1755">
        <v>1078</v>
      </c>
      <c r="I1755" t="s">
        <v>237</v>
      </c>
    </row>
    <row r="1756" ht="13.8" customHeight="1" spans="1:9" x14ac:dyDescent="0.25">
      <c r="A1756" s="69"/>
      <c r="B1756" t="s">
        <v>18</v>
      </c>
      <c r="C1756">
        <v>1203</v>
      </c>
      <c r="I1756" t="s">
        <v>237</v>
      </c>
    </row>
    <row r="1757" ht="13.8" customHeight="1" spans="1:2" x14ac:dyDescent="0.25">
      <c r="A1757" s="69"/>
      <c r="B1757" t="s">
        <v>19</v>
      </c>
    </row>
    <row r="1758" ht="13.8" customHeight="1" spans="1:2" x14ac:dyDescent="0.25">
      <c r="A1758" s="69"/>
      <c r="B1758" t="s">
        <v>20</v>
      </c>
    </row>
    <row r="1759" ht="13.8" customHeight="1" spans="1:2" x14ac:dyDescent="0.25">
      <c r="A1759" s="69"/>
      <c r="B1759" t="s">
        <v>22</v>
      </c>
    </row>
    <row r="1760" ht="13.8" customHeight="1" spans="1:2" x14ac:dyDescent="0.25">
      <c r="A1760" s="69"/>
      <c r="B1760" t="s">
        <v>23</v>
      </c>
    </row>
    <row r="1761" ht="13.8" customHeight="1" spans="1:2" x14ac:dyDescent="0.25">
      <c r="A1761" s="69"/>
      <c r="B1761" t="s">
        <v>24</v>
      </c>
    </row>
    <row r="1762" ht="13.8" customHeight="1" spans="1:2" x14ac:dyDescent="0.25">
      <c r="A1762" s="69"/>
      <c r="B1762" t="s">
        <v>65</v>
      </c>
    </row>
    <row r="1763" ht="13.8" customHeight="1" spans="1:9" x14ac:dyDescent="0.25">
      <c r="A1763" s="69" t="s">
        <v>238</v>
      </c>
      <c r="B1763" t="s">
        <v>15</v>
      </c>
      <c r="C1763">
        <v>858</v>
      </c>
      <c r="I1763" t="s">
        <v>237</v>
      </c>
    </row>
    <row r="1764" ht="13.8" customHeight="1" spans="1:9" x14ac:dyDescent="0.25">
      <c r="A1764" s="69"/>
      <c r="B1764" t="s">
        <v>16</v>
      </c>
      <c r="C1764">
        <v>1078</v>
      </c>
      <c r="I1764" t="s">
        <v>237</v>
      </c>
    </row>
    <row r="1765" ht="13.8" customHeight="1" spans="1:9" x14ac:dyDescent="0.25">
      <c r="A1765" s="69"/>
      <c r="B1765" t="s">
        <v>18</v>
      </c>
      <c r="C1765">
        <v>1203</v>
      </c>
      <c r="I1765" t="s">
        <v>237</v>
      </c>
    </row>
    <row r="1766" ht="13.8" customHeight="1" spans="1:2" x14ac:dyDescent="0.25">
      <c r="A1766" s="69"/>
      <c r="B1766" t="s">
        <v>19</v>
      </c>
    </row>
    <row r="1767" ht="13.8" customHeight="1" spans="1:2" x14ac:dyDescent="0.25">
      <c r="A1767" s="69"/>
      <c r="B1767" t="s">
        <v>20</v>
      </c>
    </row>
    <row r="1768" ht="13.8" customHeight="1" spans="1:2" x14ac:dyDescent="0.25">
      <c r="A1768" s="69"/>
      <c r="B1768" t="s">
        <v>22</v>
      </c>
    </row>
    <row r="1769" ht="13.8" customHeight="1" spans="1:2" x14ac:dyDescent="0.25">
      <c r="A1769" s="69"/>
      <c r="B1769" t="s">
        <v>23</v>
      </c>
    </row>
    <row r="1770" ht="13.8" customHeight="1" spans="1:2" x14ac:dyDescent="0.25">
      <c r="A1770" s="69"/>
      <c r="B1770" t="s">
        <v>24</v>
      </c>
    </row>
    <row r="1771" ht="13.8" customHeight="1" spans="1:2" x14ac:dyDescent="0.25">
      <c r="A1771" s="69"/>
      <c r="B1771" t="s">
        <v>65</v>
      </c>
    </row>
    <row r="1772" ht="13.8" customHeight="1" spans="1:9" x14ac:dyDescent="0.25">
      <c r="A1772" s="69" t="s">
        <v>239</v>
      </c>
      <c r="B1772" t="s">
        <v>15</v>
      </c>
      <c r="C1772">
        <v>1263</v>
      </c>
      <c r="I1772" t="s">
        <v>14</v>
      </c>
    </row>
    <row r="1773" ht="13.8" customHeight="1" spans="1:9" x14ac:dyDescent="0.25">
      <c r="A1773" s="69"/>
      <c r="B1773" t="s">
        <v>16</v>
      </c>
      <c r="C1773">
        <v>860</v>
      </c>
      <c r="I1773" t="s">
        <v>104</v>
      </c>
    </row>
    <row r="1774" ht="13.8" customHeight="1" spans="1:2" x14ac:dyDescent="0.25">
      <c r="A1774" s="69"/>
      <c r="B1774" t="s">
        <v>18</v>
      </c>
    </row>
    <row r="1775" ht="13.8" customHeight="1" spans="1:2" x14ac:dyDescent="0.25">
      <c r="A1775" s="69"/>
      <c r="B1775" t="s">
        <v>19</v>
      </c>
    </row>
    <row r="1776" ht="13.8" customHeight="1" spans="1:2" x14ac:dyDescent="0.25">
      <c r="A1776" s="69"/>
      <c r="B1776" t="s">
        <v>20</v>
      </c>
    </row>
    <row r="1777" ht="13.8" customHeight="1" spans="1:2" x14ac:dyDescent="0.25">
      <c r="A1777" s="69"/>
      <c r="B1777" t="s">
        <v>22</v>
      </c>
    </row>
    <row r="1778" ht="13.8" customHeight="1" spans="1:2" x14ac:dyDescent="0.25">
      <c r="A1778" s="69"/>
      <c r="B1778" t="s">
        <v>23</v>
      </c>
    </row>
    <row r="1779" ht="13.8" customHeight="1" spans="1:2" x14ac:dyDescent="0.25">
      <c r="A1779" s="69"/>
      <c r="B1779" t="s">
        <v>24</v>
      </c>
    </row>
    <row r="1780" ht="13.8" customHeight="1" spans="1:2" x14ac:dyDescent="0.25">
      <c r="A1780" s="69"/>
      <c r="B1780" t="s">
        <v>65</v>
      </c>
    </row>
    <row r="1781" ht="13.8" customHeight="1" spans="1:9" x14ac:dyDescent="0.25">
      <c r="A1781" s="69" t="s">
        <v>240</v>
      </c>
      <c r="B1781" t="s">
        <v>15</v>
      </c>
      <c r="C1781">
        <v>862</v>
      </c>
      <c r="I1781" t="s">
        <v>14</v>
      </c>
    </row>
    <row r="1782" ht="13.8" customHeight="1" spans="1:9" x14ac:dyDescent="0.25">
      <c r="A1782" s="69"/>
      <c r="B1782" t="s">
        <v>16</v>
      </c>
      <c r="C1782">
        <v>979</v>
      </c>
      <c r="I1782" t="s">
        <v>14</v>
      </c>
    </row>
    <row r="1783" ht="13.8" customHeight="1" spans="1:9" x14ac:dyDescent="0.25">
      <c r="A1783" s="69"/>
      <c r="B1783" t="s">
        <v>18</v>
      </c>
      <c r="C1783">
        <v>1207</v>
      </c>
      <c r="I1783" t="s">
        <v>14</v>
      </c>
    </row>
    <row r="1784" ht="13.8" customHeight="1" spans="1:2" x14ac:dyDescent="0.25">
      <c r="A1784" s="69"/>
      <c r="B1784" t="s">
        <v>19</v>
      </c>
    </row>
    <row r="1785" ht="13.8" customHeight="1" spans="1:2" x14ac:dyDescent="0.25">
      <c r="A1785" s="69"/>
      <c r="B1785" t="s">
        <v>20</v>
      </c>
    </row>
    <row r="1786" ht="13.8" customHeight="1" spans="1:2" x14ac:dyDescent="0.25">
      <c r="A1786" s="69"/>
      <c r="B1786" t="s">
        <v>22</v>
      </c>
    </row>
    <row r="1787" ht="13.8" customHeight="1" spans="1:2" x14ac:dyDescent="0.25">
      <c r="A1787" s="69"/>
      <c r="B1787" t="s">
        <v>23</v>
      </c>
    </row>
    <row r="1788" ht="13.8" customHeight="1" spans="1:2" x14ac:dyDescent="0.25">
      <c r="A1788" s="69"/>
      <c r="B1788" t="s">
        <v>24</v>
      </c>
    </row>
    <row r="1789" ht="13.8" customHeight="1" spans="1:2" x14ac:dyDescent="0.25">
      <c r="A1789" s="69"/>
      <c r="B1789" t="s">
        <v>65</v>
      </c>
    </row>
    <row r="1790" ht="13.8" customHeight="1" spans="1:9" x14ac:dyDescent="0.25">
      <c r="A1790" s="69" t="s">
        <v>241</v>
      </c>
      <c r="B1790" t="s">
        <v>15</v>
      </c>
      <c r="C1790">
        <v>1238</v>
      </c>
      <c r="I1790" t="s">
        <v>242</v>
      </c>
    </row>
    <row r="1791" ht="13.8" customHeight="1" spans="1:9" x14ac:dyDescent="0.25">
      <c r="A1791" s="69"/>
      <c r="B1791" t="s">
        <v>16</v>
      </c>
      <c r="C1791">
        <v>863</v>
      </c>
      <c r="I1791" t="s">
        <v>242</v>
      </c>
    </row>
    <row r="1792" ht="13.8" customHeight="1" spans="1:2" x14ac:dyDescent="0.25">
      <c r="A1792" s="69"/>
      <c r="B1792" t="s">
        <v>18</v>
      </c>
    </row>
    <row r="1793" ht="13.8" customHeight="1" spans="1:2" x14ac:dyDescent="0.25">
      <c r="A1793" s="69"/>
      <c r="B1793" t="s">
        <v>19</v>
      </c>
    </row>
    <row r="1794" ht="13.8" customHeight="1" spans="1:2" x14ac:dyDescent="0.25">
      <c r="A1794" s="69"/>
      <c r="B1794" t="s">
        <v>20</v>
      </c>
    </row>
    <row r="1795" ht="13.8" customHeight="1" spans="1:2" x14ac:dyDescent="0.25">
      <c r="A1795" s="69"/>
      <c r="B1795" t="s">
        <v>22</v>
      </c>
    </row>
    <row r="1796" ht="13.8" customHeight="1" spans="1:2" x14ac:dyDescent="0.25">
      <c r="A1796" s="69"/>
      <c r="B1796" t="s">
        <v>23</v>
      </c>
    </row>
    <row r="1797" ht="13.8" customHeight="1" spans="1:2" x14ac:dyDescent="0.25">
      <c r="A1797" s="69"/>
      <c r="B1797" t="s">
        <v>24</v>
      </c>
    </row>
    <row r="1798" ht="13.8" customHeight="1" spans="1:2" x14ac:dyDescent="0.25">
      <c r="A1798" s="69"/>
      <c r="B1798" t="s">
        <v>65</v>
      </c>
    </row>
    <row r="1799" ht="13.8" customHeight="1" spans="1:9" x14ac:dyDescent="0.25">
      <c r="A1799" s="69" t="s">
        <v>243</v>
      </c>
      <c r="B1799" t="s">
        <v>15</v>
      </c>
      <c r="C1799">
        <v>867</v>
      </c>
      <c r="I1799" t="s">
        <v>244</v>
      </c>
    </row>
    <row r="1800" ht="13.8" customHeight="1" spans="1:9" x14ac:dyDescent="0.25">
      <c r="A1800" s="69"/>
      <c r="B1800" t="s">
        <v>16</v>
      </c>
      <c r="C1800">
        <v>1012</v>
      </c>
      <c r="I1800" t="s">
        <v>244</v>
      </c>
    </row>
    <row r="1801" ht="13.8" customHeight="1" spans="1:9" x14ac:dyDescent="0.25">
      <c r="A1801" s="69"/>
      <c r="B1801" t="s">
        <v>18</v>
      </c>
      <c r="C1801">
        <v>1212</v>
      </c>
      <c r="I1801" t="s">
        <v>244</v>
      </c>
    </row>
    <row r="1802" ht="13.8" customHeight="1" spans="1:2" x14ac:dyDescent="0.25">
      <c r="A1802" s="69"/>
      <c r="B1802" t="s">
        <v>19</v>
      </c>
    </row>
    <row r="1803" ht="13.8" customHeight="1" spans="1:2" x14ac:dyDescent="0.25">
      <c r="A1803" s="69"/>
      <c r="B1803" t="s">
        <v>20</v>
      </c>
    </row>
    <row r="1804" ht="13.8" customHeight="1" spans="1:2" x14ac:dyDescent="0.25">
      <c r="A1804" s="69"/>
      <c r="B1804" t="s">
        <v>22</v>
      </c>
    </row>
    <row r="1805" ht="13.8" customHeight="1" spans="1:2" x14ac:dyDescent="0.25">
      <c r="A1805" s="69"/>
      <c r="B1805" t="s">
        <v>23</v>
      </c>
    </row>
    <row r="1806" ht="13.8" customHeight="1" spans="1:2" x14ac:dyDescent="0.25">
      <c r="A1806" s="69"/>
      <c r="B1806" t="s">
        <v>24</v>
      </c>
    </row>
    <row r="1807" ht="15.6" customHeight="1" spans="1:2" x14ac:dyDescent="0.25">
      <c r="A1807" s="69"/>
      <c r="B1807" t="s">
        <v>65</v>
      </c>
    </row>
    <row r="1808" ht="13.8" customHeight="1" spans="1:9" x14ac:dyDescent="0.25">
      <c r="A1808" s="69" t="s">
        <v>245</v>
      </c>
      <c r="B1808" t="s">
        <v>15</v>
      </c>
      <c r="C1808">
        <v>867</v>
      </c>
      <c r="I1808" t="s">
        <v>246</v>
      </c>
    </row>
    <row r="1809" ht="13.8" customHeight="1" spans="1:9" x14ac:dyDescent="0.25">
      <c r="A1809" s="69"/>
      <c r="B1809" t="s">
        <v>16</v>
      </c>
      <c r="C1809">
        <v>1012</v>
      </c>
      <c r="I1809" t="s">
        <v>246</v>
      </c>
    </row>
    <row r="1810" ht="13.8" customHeight="1" spans="1:9" x14ac:dyDescent="0.25">
      <c r="A1810" s="69"/>
      <c r="B1810" t="s">
        <v>18</v>
      </c>
      <c r="C1810">
        <v>1212</v>
      </c>
      <c r="I1810" t="s">
        <v>246</v>
      </c>
    </row>
    <row r="1811" ht="13.8" customHeight="1" spans="1:2" x14ac:dyDescent="0.25">
      <c r="A1811" s="69"/>
      <c r="B1811" t="s">
        <v>19</v>
      </c>
    </row>
    <row r="1812" ht="13.8" customHeight="1" spans="1:2" x14ac:dyDescent="0.25">
      <c r="A1812" s="69"/>
      <c r="B1812" t="s">
        <v>20</v>
      </c>
    </row>
    <row r="1813" ht="13.8" customHeight="1" spans="1:2" x14ac:dyDescent="0.25">
      <c r="A1813" s="69"/>
      <c r="B1813" t="s">
        <v>22</v>
      </c>
    </row>
    <row r="1814" ht="13.8" customHeight="1" spans="1:2" x14ac:dyDescent="0.25">
      <c r="A1814" s="69"/>
      <c r="B1814" t="s">
        <v>23</v>
      </c>
    </row>
    <row r="1815" ht="13.8" customHeight="1" spans="1:2" x14ac:dyDescent="0.25">
      <c r="A1815" s="69"/>
      <c r="B1815" t="s">
        <v>24</v>
      </c>
    </row>
    <row r="1816" ht="13.8" customHeight="1" spans="1:2" x14ac:dyDescent="0.25">
      <c r="A1816" s="69"/>
      <c r="B1816" t="s">
        <v>65</v>
      </c>
    </row>
    <row r="1817" ht="13.8" customHeight="1" spans="1:9" x14ac:dyDescent="0.25">
      <c r="A1817" s="69" t="s">
        <v>247</v>
      </c>
      <c r="B1817" t="s">
        <v>15</v>
      </c>
      <c r="C1817">
        <v>873</v>
      </c>
      <c r="I1817" t="s">
        <v>248</v>
      </c>
    </row>
    <row r="1818" ht="13.8" customHeight="1" spans="1:9" x14ac:dyDescent="0.25">
      <c r="A1818" s="69"/>
      <c r="B1818" t="s">
        <v>16</v>
      </c>
      <c r="C1818">
        <v>1018</v>
      </c>
      <c r="I1818" t="s">
        <v>248</v>
      </c>
    </row>
    <row r="1819" ht="13.8" customHeight="1" spans="1:9" x14ac:dyDescent="0.25">
      <c r="A1819" s="69"/>
      <c r="B1819" t="s">
        <v>18</v>
      </c>
      <c r="C1819">
        <v>1218</v>
      </c>
      <c r="I1819" t="s">
        <v>248</v>
      </c>
    </row>
    <row r="1820" ht="13.8" customHeight="1" spans="1:2" x14ac:dyDescent="0.25">
      <c r="A1820" s="69"/>
      <c r="B1820" t="s">
        <v>19</v>
      </c>
    </row>
    <row r="1821" ht="13.8" customHeight="1" spans="1:2" x14ac:dyDescent="0.25">
      <c r="A1821" s="69"/>
      <c r="B1821" t="s">
        <v>20</v>
      </c>
    </row>
    <row r="1822" ht="13.8" customHeight="1" spans="1:2" x14ac:dyDescent="0.25">
      <c r="A1822" s="69"/>
      <c r="B1822" t="s">
        <v>22</v>
      </c>
    </row>
    <row r="1823" ht="13.8" customHeight="1" spans="1:2" x14ac:dyDescent="0.25">
      <c r="A1823" s="69"/>
      <c r="B1823" t="s">
        <v>23</v>
      </c>
    </row>
    <row r="1824" ht="13.8" customHeight="1" spans="1:2" x14ac:dyDescent="0.25">
      <c r="A1824" s="69"/>
      <c r="B1824" t="s">
        <v>24</v>
      </c>
    </row>
    <row r="1825" ht="13.8" customHeight="1" spans="1:2" x14ac:dyDescent="0.25">
      <c r="A1825" s="69"/>
      <c r="B1825" t="s">
        <v>65</v>
      </c>
    </row>
    <row r="1826" ht="13.8" customHeight="1" spans="1:9" x14ac:dyDescent="0.25">
      <c r="A1826" s="69" t="s">
        <v>249</v>
      </c>
      <c r="B1826" t="s">
        <v>15</v>
      </c>
      <c r="C1826">
        <v>1250</v>
      </c>
      <c r="I1826" t="s">
        <v>225</v>
      </c>
    </row>
    <row r="1827" ht="13.8" customHeight="1" spans="1:9" x14ac:dyDescent="0.25">
      <c r="A1827" s="69"/>
      <c r="B1827" t="s">
        <v>16</v>
      </c>
      <c r="C1827">
        <v>875</v>
      </c>
      <c r="I1827" t="s">
        <v>225</v>
      </c>
    </row>
    <row r="1828" ht="13.8" customHeight="1" spans="1:2" x14ac:dyDescent="0.25">
      <c r="A1828" s="69"/>
      <c r="B1828" t="s">
        <v>18</v>
      </c>
    </row>
    <row r="1829" ht="13.8" customHeight="1" spans="1:9" x14ac:dyDescent="0.25">
      <c r="A1829" s="69"/>
      <c r="B1829" t="s">
        <v>19</v>
      </c>
      <c r="C1829">
        <v>875</v>
      </c>
      <c r="I1829" t="s">
        <v>225</v>
      </c>
    </row>
    <row r="1830" ht="13.8" customHeight="1" spans="1:2" x14ac:dyDescent="0.25">
      <c r="A1830" s="69"/>
      <c r="B1830" t="s">
        <v>20</v>
      </c>
    </row>
    <row r="1831" ht="13.8" customHeight="1" spans="1:2" x14ac:dyDescent="0.25">
      <c r="A1831" s="69"/>
      <c r="B1831" t="s">
        <v>22</v>
      </c>
    </row>
    <row r="1832" ht="13.8" customHeight="1" spans="1:2" x14ac:dyDescent="0.25">
      <c r="A1832" s="69"/>
      <c r="B1832" t="s">
        <v>23</v>
      </c>
    </row>
    <row r="1833" ht="13.8" customHeight="1" spans="1:2" x14ac:dyDescent="0.25">
      <c r="A1833" s="69"/>
      <c r="B1833" t="s">
        <v>24</v>
      </c>
    </row>
    <row r="1834" ht="13.8" customHeight="1" spans="1:2" x14ac:dyDescent="0.25">
      <c r="A1834" s="69"/>
      <c r="B1834" t="s">
        <v>65</v>
      </c>
    </row>
    <row r="1835" ht="13.8" customHeight="1" spans="1:9" x14ac:dyDescent="0.25">
      <c r="A1835" s="69" t="s">
        <v>250</v>
      </c>
      <c r="B1835" t="s">
        <v>15</v>
      </c>
      <c r="C1835">
        <v>1263</v>
      </c>
      <c r="I1835" t="s">
        <v>14</v>
      </c>
    </row>
    <row r="1836" ht="13.8" customHeight="1" spans="1:9" x14ac:dyDescent="0.25">
      <c r="A1836" s="69"/>
      <c r="B1836" t="s">
        <v>16</v>
      </c>
      <c r="C1836">
        <v>888</v>
      </c>
      <c r="I1836" t="s">
        <v>14</v>
      </c>
    </row>
    <row r="1837" ht="13.8" customHeight="1" spans="1:2" x14ac:dyDescent="0.25">
      <c r="A1837" s="69"/>
      <c r="B1837" t="s">
        <v>18</v>
      </c>
    </row>
    <row r="1838" ht="13.8" customHeight="1" spans="1:9" x14ac:dyDescent="0.25">
      <c r="A1838" s="69"/>
      <c r="B1838" t="s">
        <v>19</v>
      </c>
      <c r="C1838">
        <v>888</v>
      </c>
      <c r="I1838" t="s">
        <v>14</v>
      </c>
    </row>
    <row r="1839" ht="13.8" customHeight="1" spans="1:2" x14ac:dyDescent="0.25">
      <c r="A1839" s="69"/>
      <c r="B1839" t="s">
        <v>20</v>
      </c>
    </row>
    <row r="1840" ht="13.8" customHeight="1" spans="1:2" x14ac:dyDescent="0.25">
      <c r="A1840" s="69"/>
      <c r="B1840" t="s">
        <v>22</v>
      </c>
    </row>
    <row r="1841" ht="13.8" customHeight="1" spans="1:2" x14ac:dyDescent="0.25">
      <c r="A1841" s="69"/>
      <c r="B1841" t="s">
        <v>23</v>
      </c>
    </row>
    <row r="1842" ht="13.8" customHeight="1" spans="1:2" x14ac:dyDescent="0.25">
      <c r="A1842" s="69"/>
      <c r="B1842" t="s">
        <v>24</v>
      </c>
    </row>
    <row r="1843" ht="13.8" customHeight="1" spans="1:2" x14ac:dyDescent="0.25">
      <c r="A1843" s="69"/>
      <c r="B1843" t="s">
        <v>65</v>
      </c>
    </row>
    <row r="1844" ht="13.8" customHeight="1" spans="1:9" x14ac:dyDescent="0.25">
      <c r="A1844" s="69" t="s">
        <v>251</v>
      </c>
      <c r="B1844" t="s">
        <v>15</v>
      </c>
      <c r="C1844">
        <v>1263</v>
      </c>
      <c r="I1844" t="s">
        <v>229</v>
      </c>
    </row>
    <row r="1845" ht="13.8" customHeight="1" spans="1:9" x14ac:dyDescent="0.25">
      <c r="A1845" s="69"/>
      <c r="B1845" t="s">
        <v>16</v>
      </c>
      <c r="C1845">
        <v>888</v>
      </c>
      <c r="I1845" t="s">
        <v>229</v>
      </c>
    </row>
    <row r="1846" ht="13.8" customHeight="1" spans="1:2" x14ac:dyDescent="0.25">
      <c r="A1846" s="69"/>
      <c r="B1846" t="s">
        <v>18</v>
      </c>
    </row>
    <row r="1847" ht="13.8" customHeight="1" spans="1:9" x14ac:dyDescent="0.25">
      <c r="A1847" s="69"/>
      <c r="B1847" t="s">
        <v>19</v>
      </c>
      <c r="C1847">
        <v>888</v>
      </c>
      <c r="I1847" t="s">
        <v>229</v>
      </c>
    </row>
    <row r="1848" ht="13.8" customHeight="1" spans="1:2" x14ac:dyDescent="0.25">
      <c r="A1848" s="69"/>
      <c r="B1848" t="s">
        <v>20</v>
      </c>
    </row>
    <row r="1849" ht="13.8" customHeight="1" spans="1:2" x14ac:dyDescent="0.25">
      <c r="A1849" s="69"/>
      <c r="B1849" t="s">
        <v>22</v>
      </c>
    </row>
    <row r="1850" ht="13.8" customHeight="1" spans="1:2" x14ac:dyDescent="0.25">
      <c r="A1850" s="69"/>
      <c r="B1850" t="s">
        <v>23</v>
      </c>
    </row>
    <row r="1851" ht="13.8" customHeight="1" spans="1:2" x14ac:dyDescent="0.25">
      <c r="A1851" s="69"/>
      <c r="B1851" t="s">
        <v>24</v>
      </c>
    </row>
    <row r="1852" ht="13.8" customHeight="1" spans="1:2" x14ac:dyDescent="0.25">
      <c r="A1852" s="69"/>
      <c r="B1852" t="s">
        <v>65</v>
      </c>
    </row>
    <row r="1853" ht="13.8" customHeight="1" spans="1:9" x14ac:dyDescent="0.25">
      <c r="A1853" s="69" t="s">
        <v>252</v>
      </c>
      <c r="B1853" t="s">
        <v>15</v>
      </c>
      <c r="C1853">
        <v>1263</v>
      </c>
      <c r="I1853" t="s">
        <v>36</v>
      </c>
    </row>
    <row r="1854" ht="13.8" customHeight="1" spans="1:9" x14ac:dyDescent="0.25">
      <c r="A1854" s="69"/>
      <c r="B1854" t="s">
        <v>16</v>
      </c>
      <c r="C1854">
        <v>888</v>
      </c>
      <c r="I1854" t="s">
        <v>36</v>
      </c>
    </row>
    <row r="1855" ht="13.8" customHeight="1" spans="1:2" x14ac:dyDescent="0.25">
      <c r="A1855" s="69"/>
      <c r="B1855" t="s">
        <v>18</v>
      </c>
    </row>
    <row r="1856" ht="13.8" customHeight="1" spans="1:2" x14ac:dyDescent="0.25">
      <c r="A1856" s="69"/>
      <c r="B1856" t="s">
        <v>19</v>
      </c>
    </row>
    <row r="1857" ht="13.8" customHeight="1" spans="1:2" x14ac:dyDescent="0.25">
      <c r="A1857" s="69"/>
      <c r="B1857" t="s">
        <v>20</v>
      </c>
    </row>
    <row r="1858" ht="13.8" customHeight="1" spans="1:2" x14ac:dyDescent="0.25">
      <c r="A1858" s="69"/>
      <c r="B1858" t="s">
        <v>22</v>
      </c>
    </row>
    <row r="1859" ht="13.8" customHeight="1" spans="1:2" x14ac:dyDescent="0.25">
      <c r="A1859" s="69"/>
      <c r="B1859" t="s">
        <v>23</v>
      </c>
    </row>
    <row r="1860" ht="13.8" customHeight="1" spans="1:2" x14ac:dyDescent="0.25">
      <c r="A1860" s="69"/>
      <c r="B1860" t="s">
        <v>24</v>
      </c>
    </row>
    <row r="1861" ht="13.8" customHeight="1" spans="1:2" x14ac:dyDescent="0.25">
      <c r="A1861" s="69"/>
      <c r="B1861" t="s">
        <v>65</v>
      </c>
    </row>
    <row r="1862" ht="13.8" customHeight="1" spans="1:9" x14ac:dyDescent="0.25">
      <c r="A1862" s="69" t="s">
        <v>253</v>
      </c>
      <c r="B1862" t="s">
        <v>15</v>
      </c>
      <c r="C1862">
        <v>888</v>
      </c>
      <c r="I1862" t="s">
        <v>41</v>
      </c>
    </row>
    <row r="1863" ht="13.8" customHeight="1" spans="1:9" x14ac:dyDescent="0.25">
      <c r="A1863" s="69"/>
      <c r="B1863" t="s">
        <v>16</v>
      </c>
      <c r="C1863">
        <v>1033</v>
      </c>
      <c r="I1863" t="s">
        <v>41</v>
      </c>
    </row>
    <row r="1864" ht="13.8" customHeight="1" spans="1:9" x14ac:dyDescent="0.25">
      <c r="A1864" s="69"/>
      <c r="B1864" t="s">
        <v>18</v>
      </c>
      <c r="C1864">
        <v>1233</v>
      </c>
      <c r="I1864" t="s">
        <v>41</v>
      </c>
    </row>
    <row r="1865" ht="13.8" customHeight="1" spans="1:2" x14ac:dyDescent="0.25">
      <c r="A1865" s="69"/>
      <c r="B1865" t="s">
        <v>19</v>
      </c>
    </row>
    <row r="1866" ht="13.8" customHeight="1" spans="1:2" x14ac:dyDescent="0.25">
      <c r="A1866" s="69"/>
      <c r="B1866" t="s">
        <v>20</v>
      </c>
    </row>
    <row r="1867" ht="13.8" customHeight="1" spans="1:2" x14ac:dyDescent="0.25">
      <c r="A1867" s="69"/>
      <c r="B1867" t="s">
        <v>22</v>
      </c>
    </row>
    <row r="1868" ht="13.8" customHeight="1" spans="1:2" x14ac:dyDescent="0.25">
      <c r="A1868" s="69"/>
      <c r="B1868" t="s">
        <v>23</v>
      </c>
    </row>
    <row r="1869" ht="13.8" customHeight="1" spans="1:2" x14ac:dyDescent="0.25">
      <c r="A1869" s="69"/>
      <c r="B1869" t="s">
        <v>24</v>
      </c>
    </row>
    <row r="1870" ht="13.8" customHeight="1" spans="1:2" x14ac:dyDescent="0.25">
      <c r="A1870" s="69"/>
      <c r="B1870" t="s">
        <v>65</v>
      </c>
    </row>
    <row r="1871" ht="13.8" customHeight="1" spans="1:9" x14ac:dyDescent="0.25">
      <c r="A1871" s="69" t="s">
        <v>254</v>
      </c>
      <c r="B1871" t="s">
        <v>15</v>
      </c>
      <c r="C1871">
        <v>888</v>
      </c>
      <c r="I1871" t="s">
        <v>14</v>
      </c>
    </row>
    <row r="1872" ht="13.8" customHeight="1" spans="1:9" x14ac:dyDescent="0.25">
      <c r="A1872" s="69"/>
      <c r="B1872" t="s">
        <v>16</v>
      </c>
      <c r="C1872">
        <v>1033</v>
      </c>
      <c r="I1872" t="s">
        <v>14</v>
      </c>
    </row>
    <row r="1873" ht="13.8" customHeight="1" spans="1:9" x14ac:dyDescent="0.25">
      <c r="A1873" s="69"/>
      <c r="B1873" t="s">
        <v>18</v>
      </c>
      <c r="C1873">
        <v>1233</v>
      </c>
      <c r="I1873" t="s">
        <v>14</v>
      </c>
    </row>
    <row r="1874" ht="13.8" customHeight="1" spans="1:2" x14ac:dyDescent="0.25">
      <c r="A1874" s="69"/>
      <c r="B1874" t="s">
        <v>19</v>
      </c>
    </row>
    <row r="1875" ht="13.8" customHeight="1" spans="1:2" x14ac:dyDescent="0.25">
      <c r="A1875" s="69"/>
      <c r="B1875" t="s">
        <v>20</v>
      </c>
    </row>
    <row r="1876" ht="13.8" customHeight="1" spans="1:2" x14ac:dyDescent="0.25">
      <c r="A1876" s="69"/>
      <c r="B1876" t="s">
        <v>22</v>
      </c>
    </row>
    <row r="1877" ht="13.8" customHeight="1" spans="1:2" x14ac:dyDescent="0.25">
      <c r="A1877" s="69"/>
      <c r="B1877" t="s">
        <v>23</v>
      </c>
    </row>
    <row r="1878" ht="13.8" customHeight="1" spans="1:2" x14ac:dyDescent="0.25">
      <c r="A1878" s="69"/>
      <c r="B1878" t="s">
        <v>24</v>
      </c>
    </row>
    <row r="1879" ht="13.8" customHeight="1" spans="1:2" x14ac:dyDescent="0.25">
      <c r="A1879" s="69"/>
      <c r="B1879" t="s">
        <v>65</v>
      </c>
    </row>
    <row r="1880" ht="13.8" customHeight="1" spans="1:9" x14ac:dyDescent="0.25">
      <c r="A1880" s="69" t="s">
        <v>255</v>
      </c>
      <c r="B1880" t="s">
        <v>15</v>
      </c>
      <c r="C1880">
        <v>945</v>
      </c>
      <c r="I1880" t="s">
        <v>36</v>
      </c>
    </row>
    <row r="1881" ht="13.8" customHeight="1" spans="1:9" x14ac:dyDescent="0.25">
      <c r="A1881" s="69"/>
      <c r="B1881" t="s">
        <v>16</v>
      </c>
      <c r="C1881">
        <v>890</v>
      </c>
      <c r="I1881" t="s">
        <v>36</v>
      </c>
    </row>
    <row r="1882" ht="13.8" customHeight="1" spans="1:9" x14ac:dyDescent="0.25">
      <c r="A1882" s="69"/>
      <c r="B1882" t="s">
        <v>18</v>
      </c>
      <c r="C1882">
        <v>1290</v>
      </c>
      <c r="I1882" t="s">
        <v>36</v>
      </c>
    </row>
    <row r="1883" ht="13.8" customHeight="1" spans="1:9" x14ac:dyDescent="0.25">
      <c r="A1883" s="69"/>
      <c r="B1883" t="s">
        <v>19</v>
      </c>
      <c r="C1883">
        <v>890</v>
      </c>
      <c r="I1883" t="s">
        <v>36</v>
      </c>
    </row>
    <row r="1884" ht="13.8" customHeight="1" spans="1:2" x14ac:dyDescent="0.25">
      <c r="A1884" s="69"/>
      <c r="B1884" t="s">
        <v>20</v>
      </c>
    </row>
    <row r="1885" ht="13.8" customHeight="1" spans="1:2" x14ac:dyDescent="0.25">
      <c r="A1885" s="69"/>
      <c r="B1885" t="s">
        <v>22</v>
      </c>
    </row>
    <row r="1886" ht="13.8" customHeight="1" spans="1:2" x14ac:dyDescent="0.25">
      <c r="A1886" s="69"/>
      <c r="B1886" t="s">
        <v>23</v>
      </c>
    </row>
    <row r="1887" ht="13.8" customHeight="1" spans="1:2" x14ac:dyDescent="0.25">
      <c r="A1887" s="69"/>
      <c r="B1887" t="s">
        <v>24</v>
      </c>
    </row>
    <row r="1888" ht="13.8" customHeight="1" spans="1:2" x14ac:dyDescent="0.25">
      <c r="A1888" s="69"/>
      <c r="B1888" t="s">
        <v>65</v>
      </c>
    </row>
    <row r="1889" ht="13.8" customHeight="1" spans="1:9" x14ac:dyDescent="0.25">
      <c r="A1889" s="69" t="s">
        <v>256</v>
      </c>
      <c r="B1889" t="s">
        <v>15</v>
      </c>
      <c r="C1889">
        <v>890</v>
      </c>
      <c r="I1889" t="s">
        <v>257</v>
      </c>
    </row>
    <row r="1890" ht="13.8" customHeight="1" spans="1:9" x14ac:dyDescent="0.25">
      <c r="A1890" s="69"/>
      <c r="B1890" t="s">
        <v>16</v>
      </c>
      <c r="C1890">
        <v>980</v>
      </c>
      <c r="I1890" t="s">
        <v>257</v>
      </c>
    </row>
    <row r="1891" ht="13.8" customHeight="1" spans="1:9" x14ac:dyDescent="0.25">
      <c r="A1891" s="69"/>
      <c r="B1891" t="s">
        <v>18</v>
      </c>
      <c r="C1891">
        <v>1235</v>
      </c>
      <c r="I1891" t="s">
        <v>257</v>
      </c>
    </row>
    <row r="1892" ht="13.8" customHeight="1" spans="1:2" x14ac:dyDescent="0.25">
      <c r="A1892" s="69"/>
      <c r="B1892" t="s">
        <v>19</v>
      </c>
    </row>
    <row r="1893" ht="13.8" customHeight="1" spans="1:2" x14ac:dyDescent="0.25">
      <c r="A1893" s="69"/>
      <c r="B1893" t="s">
        <v>20</v>
      </c>
    </row>
    <row r="1894" ht="13.8" customHeight="1" spans="1:2" x14ac:dyDescent="0.25">
      <c r="A1894" s="69"/>
      <c r="B1894" t="s">
        <v>22</v>
      </c>
    </row>
    <row r="1895" ht="13.8" customHeight="1" spans="1:2" x14ac:dyDescent="0.25">
      <c r="A1895" s="69"/>
      <c r="B1895" t="s">
        <v>23</v>
      </c>
    </row>
    <row r="1896" ht="13.8" customHeight="1" spans="1:2" x14ac:dyDescent="0.25">
      <c r="A1896" s="69"/>
      <c r="B1896" t="s">
        <v>24</v>
      </c>
    </row>
    <row r="1897" ht="13.8" customHeight="1" spans="1:2" x14ac:dyDescent="0.25">
      <c r="A1897" s="69"/>
      <c r="B1897" t="s">
        <v>65</v>
      </c>
    </row>
    <row r="1898" ht="13.8" customHeight="1" spans="1:9" x14ac:dyDescent="0.25">
      <c r="A1898" s="69" t="s">
        <v>258</v>
      </c>
      <c r="B1898" t="s">
        <v>15</v>
      </c>
      <c r="C1898">
        <v>893</v>
      </c>
      <c r="I1898" t="s">
        <v>94</v>
      </c>
    </row>
    <row r="1899" ht="13.8" customHeight="1" spans="1:9" x14ac:dyDescent="0.25">
      <c r="A1899" s="69"/>
      <c r="B1899" t="s">
        <v>16</v>
      </c>
      <c r="C1899">
        <v>998</v>
      </c>
      <c r="I1899" t="s">
        <v>94</v>
      </c>
    </row>
    <row r="1900" ht="13.8" customHeight="1" spans="1:9" x14ac:dyDescent="0.25">
      <c r="A1900" s="69"/>
      <c r="B1900" t="s">
        <v>18</v>
      </c>
      <c r="C1900">
        <v>1238</v>
      </c>
      <c r="I1900" t="s">
        <v>94</v>
      </c>
    </row>
    <row r="1901" ht="13.8" customHeight="1" spans="1:2" x14ac:dyDescent="0.25">
      <c r="A1901" s="69"/>
      <c r="B1901" t="s">
        <v>19</v>
      </c>
    </row>
    <row r="1902" ht="13.8" customHeight="1" spans="1:2" x14ac:dyDescent="0.25">
      <c r="A1902" s="69"/>
      <c r="B1902" t="s">
        <v>20</v>
      </c>
    </row>
    <row r="1903" ht="13.8" customHeight="1" spans="1:2" x14ac:dyDescent="0.25">
      <c r="A1903" s="69"/>
      <c r="B1903" t="s">
        <v>22</v>
      </c>
    </row>
    <row r="1904" ht="13.8" customHeight="1" spans="1:2" x14ac:dyDescent="0.25">
      <c r="A1904" s="69"/>
      <c r="B1904" t="s">
        <v>23</v>
      </c>
    </row>
    <row r="1905" ht="13.8" customHeight="1" spans="1:2" x14ac:dyDescent="0.25">
      <c r="A1905" s="69"/>
      <c r="B1905" t="s">
        <v>24</v>
      </c>
    </row>
    <row r="1906" ht="13.8" customHeight="1" spans="1:2" x14ac:dyDescent="0.25">
      <c r="A1906" s="69"/>
      <c r="B1906" t="s">
        <v>65</v>
      </c>
    </row>
    <row r="1907" ht="13.8" customHeight="1" spans="1:9" x14ac:dyDescent="0.25">
      <c r="A1907" s="69" t="s">
        <v>259</v>
      </c>
      <c r="B1907" t="s">
        <v>15</v>
      </c>
      <c r="C1907">
        <v>893</v>
      </c>
      <c r="I1907" t="s">
        <v>41</v>
      </c>
    </row>
    <row r="1908" ht="13.8" customHeight="1" spans="1:9" x14ac:dyDescent="0.25">
      <c r="A1908" s="69"/>
      <c r="B1908" t="s">
        <v>16</v>
      </c>
      <c r="C1908">
        <v>1038</v>
      </c>
      <c r="I1908" t="s">
        <v>248</v>
      </c>
    </row>
    <row r="1909" ht="13.8" customHeight="1" spans="1:9" x14ac:dyDescent="0.25">
      <c r="A1909" s="69"/>
      <c r="B1909" t="s">
        <v>18</v>
      </c>
      <c r="C1909">
        <v>1238</v>
      </c>
      <c r="I1909" t="s">
        <v>41</v>
      </c>
    </row>
    <row r="1910" ht="13.8" customHeight="1" spans="1:2" x14ac:dyDescent="0.25">
      <c r="A1910" s="69"/>
      <c r="B1910" t="s">
        <v>19</v>
      </c>
    </row>
    <row r="1911" ht="13.8" customHeight="1" spans="1:2" x14ac:dyDescent="0.25">
      <c r="A1911" s="69"/>
      <c r="B1911" t="s">
        <v>20</v>
      </c>
    </row>
    <row r="1912" ht="13.8" customHeight="1" spans="1:2" x14ac:dyDescent="0.25">
      <c r="A1912" s="69"/>
      <c r="B1912" t="s">
        <v>22</v>
      </c>
    </row>
    <row r="1913" ht="13.8" customHeight="1" spans="1:2" x14ac:dyDescent="0.25">
      <c r="A1913" s="69"/>
      <c r="B1913" t="s">
        <v>23</v>
      </c>
    </row>
    <row r="1914" ht="13.8" customHeight="1" spans="1:2" x14ac:dyDescent="0.25">
      <c r="A1914" s="69"/>
      <c r="B1914" t="s">
        <v>24</v>
      </c>
    </row>
    <row r="1915" ht="13.8" customHeight="1" spans="1:2" x14ac:dyDescent="0.25">
      <c r="A1915" s="69"/>
      <c r="B1915" t="s">
        <v>65</v>
      </c>
    </row>
    <row r="1916" ht="13.8" customHeight="1" spans="1:9" x14ac:dyDescent="0.25">
      <c r="A1916" s="69" t="s">
        <v>260</v>
      </c>
      <c r="B1916" t="s">
        <v>15</v>
      </c>
      <c r="C1916">
        <v>893</v>
      </c>
      <c r="I1916" t="s">
        <v>227</v>
      </c>
    </row>
    <row r="1917" ht="13.8" customHeight="1" spans="1:9" x14ac:dyDescent="0.25">
      <c r="A1917" s="69"/>
      <c r="B1917" t="s">
        <v>16</v>
      </c>
      <c r="C1917">
        <v>958</v>
      </c>
      <c r="I1917" t="s">
        <v>227</v>
      </c>
    </row>
    <row r="1918" ht="13.8" customHeight="1" spans="1:9" x14ac:dyDescent="0.25">
      <c r="A1918" s="69"/>
      <c r="B1918" t="s">
        <v>18</v>
      </c>
      <c r="C1918">
        <v>1238</v>
      </c>
      <c r="I1918" t="s">
        <v>227</v>
      </c>
    </row>
    <row r="1919" ht="13.8" customHeight="1" spans="1:9" x14ac:dyDescent="0.25">
      <c r="A1919" s="69"/>
      <c r="B1919" t="s">
        <v>19</v>
      </c>
      <c r="C1919">
        <v>958</v>
      </c>
      <c r="I1919" t="s">
        <v>227</v>
      </c>
    </row>
    <row r="1920" ht="13.8" customHeight="1" spans="1:2" x14ac:dyDescent="0.25">
      <c r="A1920" s="69"/>
      <c r="B1920" t="s">
        <v>20</v>
      </c>
    </row>
    <row r="1921" ht="13.8" customHeight="1" spans="1:2" x14ac:dyDescent="0.25">
      <c r="A1921" s="69"/>
      <c r="B1921" t="s">
        <v>22</v>
      </c>
    </row>
    <row r="1922" ht="13.8" customHeight="1" spans="1:2" x14ac:dyDescent="0.25">
      <c r="A1922" s="69"/>
      <c r="B1922" t="s">
        <v>23</v>
      </c>
    </row>
    <row r="1923" ht="13.8" customHeight="1" spans="1:2" x14ac:dyDescent="0.25">
      <c r="A1923" s="69"/>
      <c r="B1923" t="s">
        <v>24</v>
      </c>
    </row>
    <row r="1924" ht="13.8" customHeight="1" spans="1:2" x14ac:dyDescent="0.25">
      <c r="A1924" s="69"/>
      <c r="B1924" t="s">
        <v>65</v>
      </c>
    </row>
    <row r="1925" ht="13.8" customHeight="1" spans="1:9" x14ac:dyDescent="0.25">
      <c r="A1925" s="69" t="s">
        <v>261</v>
      </c>
      <c r="B1925" t="s">
        <v>15</v>
      </c>
      <c r="C1925">
        <v>1013</v>
      </c>
      <c r="I1925" t="s">
        <v>229</v>
      </c>
    </row>
    <row r="1926" ht="13.8" customHeight="1" spans="1:9" x14ac:dyDescent="0.25">
      <c r="A1926" s="69"/>
      <c r="B1926" t="s">
        <v>16</v>
      </c>
      <c r="C1926">
        <v>898</v>
      </c>
      <c r="I1926" t="s">
        <v>229</v>
      </c>
    </row>
    <row r="1927" ht="13.8" customHeight="1" spans="1:9" x14ac:dyDescent="0.25">
      <c r="A1927" s="69"/>
      <c r="B1927" t="s">
        <v>18</v>
      </c>
      <c r="C1927">
        <v>1358</v>
      </c>
      <c r="I1927" t="s">
        <v>229</v>
      </c>
    </row>
    <row r="1928" ht="13.8" customHeight="1" spans="1:2" x14ac:dyDescent="0.25">
      <c r="A1928" s="69"/>
      <c r="B1928" t="s">
        <v>19</v>
      </c>
    </row>
    <row r="1929" ht="13.8" customHeight="1" spans="1:2" x14ac:dyDescent="0.25">
      <c r="A1929" s="69"/>
      <c r="B1929" t="s">
        <v>20</v>
      </c>
    </row>
    <row r="1930" ht="13.8" customHeight="1" spans="1:2" x14ac:dyDescent="0.25">
      <c r="A1930" s="69"/>
      <c r="B1930" t="s">
        <v>22</v>
      </c>
    </row>
    <row r="1931" ht="13.8" customHeight="1" spans="1:2" x14ac:dyDescent="0.25">
      <c r="A1931" s="69"/>
      <c r="B1931" t="s">
        <v>23</v>
      </c>
    </row>
    <row r="1932" ht="13.8" customHeight="1" spans="1:2" x14ac:dyDescent="0.25">
      <c r="A1932" s="69"/>
      <c r="B1932" t="s">
        <v>24</v>
      </c>
    </row>
    <row r="1933" ht="13.8" customHeight="1" spans="1:2" x14ac:dyDescent="0.25">
      <c r="A1933" s="69"/>
      <c r="B1933" t="s">
        <v>65</v>
      </c>
    </row>
    <row r="1934" ht="13.8" customHeight="1" spans="1:9" x14ac:dyDescent="0.25">
      <c r="A1934" s="69" t="s">
        <v>262</v>
      </c>
      <c r="B1934" t="s">
        <v>15</v>
      </c>
      <c r="C1934">
        <v>1303</v>
      </c>
      <c r="I1934" t="s">
        <v>30</v>
      </c>
    </row>
    <row r="1935" ht="13.8" customHeight="1" spans="1:9" x14ac:dyDescent="0.25">
      <c r="A1935" s="69"/>
      <c r="B1935" t="s">
        <v>16</v>
      </c>
      <c r="C1935">
        <v>901</v>
      </c>
      <c r="I1935" t="s">
        <v>32</v>
      </c>
    </row>
    <row r="1936" ht="13.8" customHeight="1" spans="1:2" x14ac:dyDescent="0.25">
      <c r="A1936" s="69"/>
      <c r="B1936" t="s">
        <v>18</v>
      </c>
    </row>
    <row r="1937" ht="13.8" customHeight="1" spans="1:9" x14ac:dyDescent="0.25">
      <c r="A1937" s="69"/>
      <c r="B1937" t="s">
        <v>19</v>
      </c>
      <c r="C1937">
        <v>901</v>
      </c>
      <c r="I1937" t="s">
        <v>32</v>
      </c>
    </row>
    <row r="1938" ht="13.8" customHeight="1" spans="1:2" x14ac:dyDescent="0.25">
      <c r="A1938" s="69"/>
      <c r="B1938" t="s">
        <v>20</v>
      </c>
    </row>
    <row r="1939" ht="13.8" customHeight="1" spans="1:2" x14ac:dyDescent="0.25">
      <c r="A1939" s="69"/>
      <c r="B1939" t="s">
        <v>22</v>
      </c>
    </row>
    <row r="1940" ht="13.8" customHeight="1" spans="1:2" x14ac:dyDescent="0.25">
      <c r="A1940" s="69"/>
      <c r="B1940" t="s">
        <v>23</v>
      </c>
    </row>
    <row r="1941" ht="13.8" customHeight="1" spans="1:2" x14ac:dyDescent="0.25">
      <c r="A1941" s="69"/>
      <c r="B1941" t="s">
        <v>24</v>
      </c>
    </row>
    <row r="1942" ht="13.8" customHeight="1" spans="1:2" x14ac:dyDescent="0.25">
      <c r="A1942" s="69"/>
      <c r="B1942" t="s">
        <v>65</v>
      </c>
    </row>
    <row r="1943" ht="13.8" customHeight="1" spans="1:9" x14ac:dyDescent="0.25">
      <c r="A1943" s="69" t="s">
        <v>263</v>
      </c>
      <c r="B1943" t="s">
        <v>15</v>
      </c>
      <c r="C1943">
        <v>1303</v>
      </c>
      <c r="I1943" t="s">
        <v>97</v>
      </c>
    </row>
    <row r="1944" ht="13.8" customHeight="1" spans="1:9" x14ac:dyDescent="0.25">
      <c r="A1944" s="69"/>
      <c r="B1944" t="s">
        <v>16</v>
      </c>
      <c r="C1944">
        <v>901</v>
      </c>
      <c r="I1944" t="s">
        <v>21</v>
      </c>
    </row>
    <row r="1945" ht="13.8" customHeight="1" spans="1:2" x14ac:dyDescent="0.25">
      <c r="A1945" s="69"/>
      <c r="B1945" t="s">
        <v>18</v>
      </c>
    </row>
    <row r="1946" ht="13.8" customHeight="1" spans="1:2" x14ac:dyDescent="0.25">
      <c r="A1946" s="69"/>
      <c r="B1946" t="s">
        <v>19</v>
      </c>
    </row>
    <row r="1947" ht="13.8" customHeight="1" spans="1:2" x14ac:dyDescent="0.25">
      <c r="A1947" s="69"/>
      <c r="B1947" t="s">
        <v>20</v>
      </c>
    </row>
    <row r="1948" ht="13.8" customHeight="1" spans="1:2" x14ac:dyDescent="0.25">
      <c r="A1948" s="69"/>
      <c r="B1948" t="s">
        <v>22</v>
      </c>
    </row>
    <row r="1949" ht="13.8" customHeight="1" spans="1:2" x14ac:dyDescent="0.25">
      <c r="A1949" s="69"/>
      <c r="B1949" t="s">
        <v>23</v>
      </c>
    </row>
    <row r="1950" ht="13.8" customHeight="1" spans="1:2" x14ac:dyDescent="0.25">
      <c r="A1950" s="69"/>
      <c r="B1950" t="s">
        <v>24</v>
      </c>
    </row>
    <row r="1951" ht="13.8" customHeight="1" spans="1:2" x14ac:dyDescent="0.25">
      <c r="A1951" s="69"/>
      <c r="B1951" t="s">
        <v>65</v>
      </c>
    </row>
    <row r="1952" ht="13.8" customHeight="1" spans="1:9" x14ac:dyDescent="0.25">
      <c r="A1952" s="69" t="s">
        <v>264</v>
      </c>
      <c r="B1952" t="s">
        <v>15</v>
      </c>
      <c r="C1952">
        <v>902</v>
      </c>
      <c r="I1952" t="s">
        <v>36</v>
      </c>
    </row>
    <row r="1953" ht="13.8" customHeight="1" spans="1:9" x14ac:dyDescent="0.25">
      <c r="A1953" s="69"/>
      <c r="B1953" t="s">
        <v>16</v>
      </c>
      <c r="C1953">
        <v>1019</v>
      </c>
      <c r="I1953" t="s">
        <v>36</v>
      </c>
    </row>
    <row r="1954" ht="13.8" customHeight="1" spans="1:9" x14ac:dyDescent="0.25">
      <c r="A1954" s="69"/>
      <c r="B1954" t="s">
        <v>18</v>
      </c>
      <c r="C1954">
        <v>1247</v>
      </c>
      <c r="I1954" t="s">
        <v>36</v>
      </c>
    </row>
    <row r="1955" ht="13.8" customHeight="1" spans="1:2" x14ac:dyDescent="0.25">
      <c r="A1955" s="69"/>
      <c r="B1955" t="s">
        <v>19</v>
      </c>
    </row>
    <row r="1956" ht="13.8" customHeight="1" spans="1:2" x14ac:dyDescent="0.25">
      <c r="A1956" s="69"/>
      <c r="B1956" t="s">
        <v>20</v>
      </c>
    </row>
    <row r="1957" ht="13.8" customHeight="1" spans="1:2" x14ac:dyDescent="0.25">
      <c r="A1957" s="69"/>
      <c r="B1957" t="s">
        <v>22</v>
      </c>
    </row>
    <row r="1958" ht="13.8" customHeight="1" spans="1:2" x14ac:dyDescent="0.25">
      <c r="A1958" s="69"/>
      <c r="B1958" t="s">
        <v>23</v>
      </c>
    </row>
    <row r="1959" ht="13.8" customHeight="1" spans="1:2" x14ac:dyDescent="0.25">
      <c r="A1959" s="69"/>
      <c r="B1959" t="s">
        <v>24</v>
      </c>
    </row>
    <row r="1960" ht="13.8" customHeight="1" spans="1:2" x14ac:dyDescent="0.25">
      <c r="A1960" s="69"/>
      <c r="B1960" t="s">
        <v>65</v>
      </c>
    </row>
    <row r="1961" ht="13.8" customHeight="1" spans="1:9" x14ac:dyDescent="0.25">
      <c r="A1961" s="69" t="s">
        <v>265</v>
      </c>
      <c r="B1961" t="s">
        <v>15</v>
      </c>
      <c r="C1961">
        <v>903</v>
      </c>
      <c r="I1961" t="s">
        <v>97</v>
      </c>
    </row>
    <row r="1962" ht="13.8" customHeight="1" spans="1:9" x14ac:dyDescent="0.25">
      <c r="A1962" s="69"/>
      <c r="B1962" t="s">
        <v>16</v>
      </c>
      <c r="C1962">
        <v>1048</v>
      </c>
      <c r="I1962" t="s">
        <v>97</v>
      </c>
    </row>
    <row r="1963" ht="13.8" customHeight="1" spans="1:9" x14ac:dyDescent="0.25">
      <c r="A1963" s="69"/>
      <c r="B1963" t="s">
        <v>18</v>
      </c>
      <c r="C1963">
        <v>1248</v>
      </c>
      <c r="I1963" t="s">
        <v>97</v>
      </c>
    </row>
    <row r="1964" ht="13.8" customHeight="1" spans="1:2" x14ac:dyDescent="0.25">
      <c r="A1964" s="69"/>
      <c r="B1964" t="s">
        <v>19</v>
      </c>
    </row>
    <row r="1965" ht="13.8" customHeight="1" spans="1:2" x14ac:dyDescent="0.25">
      <c r="A1965" s="69"/>
      <c r="B1965" t="s">
        <v>20</v>
      </c>
    </row>
    <row r="1966" ht="13.8" customHeight="1" spans="1:2" x14ac:dyDescent="0.25">
      <c r="A1966" s="69"/>
      <c r="B1966" t="s">
        <v>22</v>
      </c>
    </row>
    <row r="1967" ht="13.8" customHeight="1" spans="1:2" x14ac:dyDescent="0.25">
      <c r="A1967" s="69"/>
      <c r="B1967" t="s">
        <v>23</v>
      </c>
    </row>
    <row r="1968" ht="13.8" customHeight="1" spans="1:2" x14ac:dyDescent="0.25">
      <c r="A1968" s="69"/>
      <c r="B1968" t="s">
        <v>24</v>
      </c>
    </row>
    <row r="1969" ht="13.8" customHeight="1" spans="1:2" x14ac:dyDescent="0.25">
      <c r="A1969" s="69"/>
      <c r="B1969" t="s">
        <v>65</v>
      </c>
    </row>
    <row r="1970" ht="13.8" customHeight="1" spans="1:9" x14ac:dyDescent="0.25">
      <c r="A1970" s="69" t="s">
        <v>266</v>
      </c>
      <c r="B1970" t="s">
        <v>15</v>
      </c>
      <c r="C1970">
        <v>903</v>
      </c>
      <c r="I1970" t="s">
        <v>41</v>
      </c>
    </row>
    <row r="1971" ht="13.8" customHeight="1" spans="1:9" x14ac:dyDescent="0.25">
      <c r="A1971" s="69"/>
      <c r="B1971" t="s">
        <v>16</v>
      </c>
      <c r="C1971">
        <v>1048</v>
      </c>
      <c r="I1971" t="s">
        <v>41</v>
      </c>
    </row>
    <row r="1972" ht="13.8" customHeight="1" spans="1:9" x14ac:dyDescent="0.25">
      <c r="A1972" s="69"/>
      <c r="B1972" t="s">
        <v>18</v>
      </c>
      <c r="C1972">
        <v>1248</v>
      </c>
      <c r="I1972" t="s">
        <v>41</v>
      </c>
    </row>
    <row r="1973" ht="13.8" customHeight="1" spans="1:2" x14ac:dyDescent="0.25">
      <c r="A1973" s="69"/>
      <c r="B1973" t="s">
        <v>19</v>
      </c>
    </row>
    <row r="1974" ht="13.8" customHeight="1" spans="1:2" x14ac:dyDescent="0.25">
      <c r="A1974" s="69"/>
      <c r="B1974" t="s">
        <v>20</v>
      </c>
    </row>
    <row r="1975" ht="13.8" customHeight="1" spans="1:2" x14ac:dyDescent="0.25">
      <c r="A1975" s="69"/>
      <c r="B1975" t="s">
        <v>22</v>
      </c>
    </row>
    <row r="1976" ht="13.8" customHeight="1" spans="1:2" x14ac:dyDescent="0.25">
      <c r="A1976" s="69"/>
      <c r="B1976" t="s">
        <v>23</v>
      </c>
    </row>
    <row r="1977" ht="13.8" customHeight="1" spans="1:2" x14ac:dyDescent="0.25">
      <c r="A1977" s="69"/>
      <c r="B1977" t="s">
        <v>24</v>
      </c>
    </row>
    <row r="1978" ht="13.8" customHeight="1" spans="1:2" x14ac:dyDescent="0.25">
      <c r="A1978" s="69"/>
      <c r="B1978" t="s">
        <v>65</v>
      </c>
    </row>
    <row r="1979" ht="13.8" customHeight="1" spans="1:9" x14ac:dyDescent="0.25">
      <c r="A1979" s="69" t="s">
        <v>267</v>
      </c>
      <c r="B1979" t="s">
        <v>15</v>
      </c>
      <c r="C1979">
        <v>903</v>
      </c>
      <c r="I1979" t="s">
        <v>268</v>
      </c>
    </row>
    <row r="1980" ht="13.8" customHeight="1" spans="1:9" x14ac:dyDescent="0.25">
      <c r="A1980" s="69"/>
      <c r="B1980" t="s">
        <v>16</v>
      </c>
      <c r="C1980">
        <v>1048</v>
      </c>
      <c r="I1980" t="s">
        <v>268</v>
      </c>
    </row>
    <row r="1981" ht="13.8" customHeight="1" spans="1:9" x14ac:dyDescent="0.25">
      <c r="A1981" s="69"/>
      <c r="B1981" t="s">
        <v>18</v>
      </c>
      <c r="C1981">
        <v>1248</v>
      </c>
      <c r="I1981" t="s">
        <v>268</v>
      </c>
    </row>
    <row r="1982" ht="13.8" customHeight="1" spans="1:2" x14ac:dyDescent="0.25">
      <c r="A1982" s="69"/>
      <c r="B1982" t="s">
        <v>19</v>
      </c>
    </row>
    <row r="1983" ht="13.8" customHeight="1" spans="1:2" x14ac:dyDescent="0.25">
      <c r="A1983" s="69"/>
      <c r="B1983" t="s">
        <v>20</v>
      </c>
    </row>
    <row r="1984" ht="13.8" customHeight="1" spans="1:2" x14ac:dyDescent="0.25">
      <c r="A1984" s="69"/>
      <c r="B1984" t="s">
        <v>22</v>
      </c>
    </row>
    <row r="1985" ht="13.8" customHeight="1" spans="1:2" x14ac:dyDescent="0.25">
      <c r="A1985" s="69"/>
      <c r="B1985" t="s">
        <v>23</v>
      </c>
    </row>
    <row r="1986" ht="13.8" customHeight="1" spans="1:2" x14ac:dyDescent="0.25">
      <c r="A1986" s="69"/>
      <c r="B1986" t="s">
        <v>24</v>
      </c>
    </row>
    <row r="1987" ht="13.8" customHeight="1" spans="1:2" x14ac:dyDescent="0.25">
      <c r="A1987" s="69"/>
      <c r="B1987" t="s">
        <v>65</v>
      </c>
    </row>
    <row r="1988" ht="13.8" customHeight="1" spans="1:9" x14ac:dyDescent="0.25">
      <c r="A1988" s="69" t="s">
        <v>269</v>
      </c>
      <c r="B1988" t="s">
        <v>15</v>
      </c>
      <c r="C1988">
        <v>1279</v>
      </c>
      <c r="I1988" t="s">
        <v>246</v>
      </c>
    </row>
    <row r="1989" ht="13.8" customHeight="1" spans="1:9" x14ac:dyDescent="0.25">
      <c r="A1989" s="69"/>
      <c r="B1989" t="s">
        <v>16</v>
      </c>
      <c r="C1989">
        <v>904</v>
      </c>
      <c r="I1989" t="s">
        <v>246</v>
      </c>
    </row>
    <row r="1990" ht="13.8" customHeight="1" spans="1:2" x14ac:dyDescent="0.25">
      <c r="A1990" s="69"/>
      <c r="B1990" t="s">
        <v>18</v>
      </c>
    </row>
    <row r="1991" ht="13.8" customHeight="1" spans="1:2" x14ac:dyDescent="0.25">
      <c r="A1991" s="69"/>
      <c r="B1991" t="s">
        <v>19</v>
      </c>
    </row>
    <row r="1992" ht="13.8" customHeight="1" spans="1:2" x14ac:dyDescent="0.25">
      <c r="A1992" s="69"/>
      <c r="B1992" t="s">
        <v>20</v>
      </c>
    </row>
    <row r="1993" ht="13.8" customHeight="1" spans="1:2" x14ac:dyDescent="0.25">
      <c r="A1993" s="69"/>
      <c r="B1993" t="s">
        <v>22</v>
      </c>
    </row>
    <row r="1994" ht="13.8" customHeight="1" spans="1:2" x14ac:dyDescent="0.25">
      <c r="A1994" s="69"/>
      <c r="B1994" t="s">
        <v>23</v>
      </c>
    </row>
    <row r="1995" ht="13.8" customHeight="1" spans="1:2" x14ac:dyDescent="0.25">
      <c r="A1995" s="69"/>
      <c r="B1995" t="s">
        <v>24</v>
      </c>
    </row>
    <row r="1996" ht="13.8" customHeight="1" spans="1:2" x14ac:dyDescent="0.25">
      <c r="A1996" s="69"/>
      <c r="B1996" t="s">
        <v>65</v>
      </c>
    </row>
    <row r="1997" ht="13.8" customHeight="1" spans="1:9" x14ac:dyDescent="0.25">
      <c r="A1997" s="69" t="s">
        <v>270</v>
      </c>
      <c r="B1997" t="s">
        <v>15</v>
      </c>
      <c r="C1997">
        <v>1279</v>
      </c>
      <c r="I1997" t="s">
        <v>30</v>
      </c>
    </row>
    <row r="1998" ht="13.8" customHeight="1" spans="1:9" x14ac:dyDescent="0.25">
      <c r="A1998" s="69"/>
      <c r="B1998" t="s">
        <v>16</v>
      </c>
      <c r="C1998">
        <v>904</v>
      </c>
      <c r="I1998" t="s">
        <v>30</v>
      </c>
    </row>
    <row r="1999" ht="13.8" customHeight="1" spans="1:2" x14ac:dyDescent="0.25">
      <c r="A1999" s="69"/>
      <c r="B1999" t="s">
        <v>18</v>
      </c>
    </row>
    <row r="2000" ht="13.8" customHeight="1" spans="1:2" x14ac:dyDescent="0.25">
      <c r="A2000" s="69"/>
      <c r="B2000" t="s">
        <v>19</v>
      </c>
    </row>
    <row r="2001" ht="13.8" customHeight="1" spans="1:2" x14ac:dyDescent="0.25">
      <c r="A2001" s="69"/>
      <c r="B2001" t="s">
        <v>20</v>
      </c>
    </row>
    <row r="2002" ht="13.8" customHeight="1" spans="1:2" x14ac:dyDescent="0.25">
      <c r="A2002" s="69"/>
      <c r="B2002" t="s">
        <v>22</v>
      </c>
    </row>
    <row r="2003" ht="13.8" customHeight="1" spans="1:2" x14ac:dyDescent="0.25">
      <c r="A2003" s="69"/>
      <c r="B2003" t="s">
        <v>23</v>
      </c>
    </row>
    <row r="2004" ht="13.8" customHeight="1" spans="1:2" x14ac:dyDescent="0.25">
      <c r="A2004" s="69"/>
      <c r="B2004" t="s">
        <v>24</v>
      </c>
    </row>
    <row r="2005" ht="13.8" customHeight="1" spans="1:2" x14ac:dyDescent="0.25">
      <c r="A2005" s="69"/>
      <c r="B2005" t="s">
        <v>65</v>
      </c>
    </row>
    <row r="2006" ht="13.8" customHeight="1" spans="1:9" x14ac:dyDescent="0.25">
      <c r="A2006" s="69" t="s">
        <v>271</v>
      </c>
      <c r="B2006" t="s">
        <v>15</v>
      </c>
      <c r="C2006" t="s">
        <v>272</v>
      </c>
      <c r="I2006" t="s">
        <v>174</v>
      </c>
    </row>
    <row r="2007" ht="13.8" customHeight="1" spans="1:9" x14ac:dyDescent="0.25">
      <c r="A2007" s="69"/>
      <c r="B2007" t="s">
        <v>16</v>
      </c>
      <c r="C2007">
        <v>1108</v>
      </c>
      <c r="I2007" t="s">
        <v>175</v>
      </c>
    </row>
    <row r="2008" ht="13.8" customHeight="1" spans="1:9" x14ac:dyDescent="0.25">
      <c r="A2008" s="69"/>
      <c r="B2008" t="s">
        <v>18</v>
      </c>
      <c r="C2008" t="s">
        <v>273</v>
      </c>
      <c r="I2008" t="s">
        <v>174</v>
      </c>
    </row>
    <row r="2009" ht="13.8" customHeight="1" spans="1:2" x14ac:dyDescent="0.25">
      <c r="A2009" s="69"/>
      <c r="B2009" t="s">
        <v>19</v>
      </c>
    </row>
    <row r="2010" ht="13.8" customHeight="1" spans="1:2" x14ac:dyDescent="0.25">
      <c r="A2010" s="69"/>
      <c r="B2010" t="s">
        <v>20</v>
      </c>
    </row>
    <row r="2011" ht="13.8" customHeight="1" spans="1:2" x14ac:dyDescent="0.25">
      <c r="A2011" s="69"/>
      <c r="B2011" t="s">
        <v>22</v>
      </c>
    </row>
    <row r="2012" ht="13.8" customHeight="1" spans="1:2" x14ac:dyDescent="0.25">
      <c r="A2012" s="69"/>
      <c r="B2012" t="s">
        <v>23</v>
      </c>
    </row>
    <row r="2013" ht="13.8" customHeight="1" spans="1:2" x14ac:dyDescent="0.25">
      <c r="A2013" s="69"/>
      <c r="B2013" t="s">
        <v>24</v>
      </c>
    </row>
    <row r="2014" ht="13.8" customHeight="1" spans="1:2" x14ac:dyDescent="0.25">
      <c r="A2014" s="69"/>
      <c r="B2014" t="s">
        <v>65</v>
      </c>
    </row>
    <row r="2015" ht="13.8" customHeight="1" spans="1:9" x14ac:dyDescent="0.25">
      <c r="A2015" s="69" t="s">
        <v>274</v>
      </c>
      <c r="B2015" t="s">
        <v>15</v>
      </c>
      <c r="C2015">
        <v>906</v>
      </c>
      <c r="I2015" t="s">
        <v>275</v>
      </c>
    </row>
    <row r="2016" ht="13.8" customHeight="1" spans="1:9" x14ac:dyDescent="0.25">
      <c r="A2016" s="69"/>
      <c r="B2016" t="s">
        <v>16</v>
      </c>
      <c r="C2016">
        <v>1126</v>
      </c>
      <c r="I2016" t="s">
        <v>275</v>
      </c>
    </row>
    <row r="2017" ht="13.8" customHeight="1" spans="1:9" x14ac:dyDescent="0.25">
      <c r="A2017" s="69"/>
      <c r="B2017" t="s">
        <v>18</v>
      </c>
      <c r="C2017">
        <v>1251</v>
      </c>
      <c r="I2017" t="s">
        <v>275</v>
      </c>
    </row>
    <row r="2018" ht="13.8" customHeight="1" spans="1:2" x14ac:dyDescent="0.25">
      <c r="A2018" s="69"/>
      <c r="B2018" t="s">
        <v>19</v>
      </c>
    </row>
    <row r="2019" ht="13.8" customHeight="1" spans="1:2" x14ac:dyDescent="0.25">
      <c r="A2019" s="69"/>
      <c r="B2019" t="s">
        <v>20</v>
      </c>
    </row>
    <row r="2020" ht="13.8" customHeight="1" spans="1:2" x14ac:dyDescent="0.25">
      <c r="A2020" s="69"/>
      <c r="B2020" t="s">
        <v>22</v>
      </c>
    </row>
    <row r="2021" ht="13.8" customHeight="1" spans="1:2" x14ac:dyDescent="0.25">
      <c r="A2021" s="69"/>
      <c r="B2021" t="s">
        <v>23</v>
      </c>
    </row>
    <row r="2022" ht="13.8" customHeight="1" spans="1:2" x14ac:dyDescent="0.25">
      <c r="A2022" s="69"/>
      <c r="B2022" t="s">
        <v>24</v>
      </c>
    </row>
    <row r="2023" ht="13.8" customHeight="1" spans="1:2" x14ac:dyDescent="0.25">
      <c r="A2023" s="69"/>
      <c r="B2023" t="s">
        <v>65</v>
      </c>
    </row>
    <row r="2024" ht="13.8" customHeight="1" spans="1:9" x14ac:dyDescent="0.25">
      <c r="A2024" s="69" t="s">
        <v>276</v>
      </c>
      <c r="B2024" t="s">
        <v>15</v>
      </c>
      <c r="C2024">
        <v>1281</v>
      </c>
      <c r="I2024" t="s">
        <v>14</v>
      </c>
    </row>
    <row r="2025" ht="13.8" customHeight="1" spans="1:9" x14ac:dyDescent="0.25">
      <c r="A2025" s="69"/>
      <c r="B2025" t="s">
        <v>16</v>
      </c>
      <c r="C2025">
        <v>906</v>
      </c>
      <c r="I2025" t="s">
        <v>14</v>
      </c>
    </row>
    <row r="2026" ht="13.8" customHeight="1" spans="1:2" x14ac:dyDescent="0.25">
      <c r="A2026" s="69"/>
      <c r="B2026" t="s">
        <v>18</v>
      </c>
    </row>
    <row r="2027" ht="13.8" customHeight="1" spans="1:9" x14ac:dyDescent="0.25">
      <c r="A2027" s="69"/>
      <c r="B2027" t="s">
        <v>19</v>
      </c>
      <c r="C2027">
        <v>906</v>
      </c>
      <c r="I2027" t="s">
        <v>14</v>
      </c>
    </row>
    <row r="2028" ht="13.8" customHeight="1" spans="1:2" x14ac:dyDescent="0.25">
      <c r="A2028" s="69"/>
      <c r="B2028" t="s">
        <v>20</v>
      </c>
    </row>
    <row r="2029" ht="13.8" customHeight="1" spans="1:2" x14ac:dyDescent="0.25">
      <c r="A2029" s="69"/>
      <c r="B2029" t="s">
        <v>22</v>
      </c>
    </row>
    <row r="2030" ht="13.8" customHeight="1" spans="1:2" x14ac:dyDescent="0.25">
      <c r="A2030" s="69"/>
      <c r="B2030" t="s">
        <v>23</v>
      </c>
    </row>
    <row r="2031" ht="13.8" customHeight="1" spans="1:2" x14ac:dyDescent="0.25">
      <c r="A2031" s="69"/>
      <c r="B2031" t="s">
        <v>24</v>
      </c>
    </row>
    <row r="2032" ht="13.8" customHeight="1" spans="1:2" x14ac:dyDescent="0.25">
      <c r="A2032" s="69"/>
      <c r="B2032" t="s">
        <v>65</v>
      </c>
    </row>
    <row r="2033" ht="13.8" customHeight="1" spans="1:2" x14ac:dyDescent="0.25">
      <c r="A2033" s="69" t="s">
        <v>277</v>
      </c>
      <c r="B2033" t="s">
        <v>15</v>
      </c>
    </row>
    <row r="2034" ht="13.8" customHeight="1" spans="1:9" x14ac:dyDescent="0.25">
      <c r="A2034" s="69"/>
      <c r="B2034" t="s">
        <v>16</v>
      </c>
      <c r="C2034">
        <v>908</v>
      </c>
      <c r="I2034" t="s">
        <v>278</v>
      </c>
    </row>
    <row r="2035" ht="13.8" customHeight="1" spans="1:2" x14ac:dyDescent="0.25">
      <c r="A2035" s="69"/>
      <c r="B2035" t="s">
        <v>18</v>
      </c>
    </row>
    <row r="2036" ht="13.8" customHeight="1" spans="1:9" x14ac:dyDescent="0.25">
      <c r="A2036" s="69"/>
      <c r="B2036" t="s">
        <v>19</v>
      </c>
      <c r="C2036">
        <v>908</v>
      </c>
      <c r="I2036" t="s">
        <v>278</v>
      </c>
    </row>
    <row r="2037" ht="13.8" customHeight="1" spans="1:2" x14ac:dyDescent="0.25">
      <c r="A2037" s="69"/>
      <c r="B2037" t="s">
        <v>20</v>
      </c>
    </row>
    <row r="2038" ht="13.8" customHeight="1" spans="1:2" x14ac:dyDescent="0.25">
      <c r="A2038" s="69"/>
      <c r="B2038" t="s">
        <v>22</v>
      </c>
    </row>
    <row r="2039" ht="13.8" customHeight="1" spans="1:2" x14ac:dyDescent="0.25">
      <c r="A2039" s="69"/>
      <c r="B2039" t="s">
        <v>23</v>
      </c>
    </row>
    <row r="2040" ht="13.8" customHeight="1" spans="1:2" x14ac:dyDescent="0.25">
      <c r="A2040" s="69"/>
      <c r="B2040" t="s">
        <v>24</v>
      </c>
    </row>
    <row r="2041" ht="13.8" customHeight="1" spans="1:2" x14ac:dyDescent="0.25">
      <c r="A2041" s="69"/>
      <c r="B2041" t="s">
        <v>65</v>
      </c>
    </row>
    <row r="2042" ht="13.8" customHeight="1" spans="1:9" x14ac:dyDescent="0.25">
      <c r="A2042" s="69" t="s">
        <v>279</v>
      </c>
      <c r="B2042" t="s">
        <v>15</v>
      </c>
      <c r="C2042">
        <v>1303</v>
      </c>
      <c r="I2042" t="s">
        <v>36</v>
      </c>
    </row>
    <row r="2043" ht="13.8" customHeight="1" spans="1:9" x14ac:dyDescent="0.25">
      <c r="A2043" s="69"/>
      <c r="B2043" t="s">
        <v>16</v>
      </c>
      <c r="C2043">
        <v>909</v>
      </c>
      <c r="I2043" t="s">
        <v>104</v>
      </c>
    </row>
    <row r="2044" ht="13.8" customHeight="1" spans="1:2" x14ac:dyDescent="0.25">
      <c r="A2044" s="69"/>
      <c r="B2044" t="s">
        <v>18</v>
      </c>
    </row>
    <row r="2045" ht="13.8" customHeight="1" spans="1:9" x14ac:dyDescent="0.25">
      <c r="A2045" s="69"/>
      <c r="B2045" t="s">
        <v>19</v>
      </c>
      <c r="C2045">
        <v>909</v>
      </c>
      <c r="I2045" t="s">
        <v>104</v>
      </c>
    </row>
    <row r="2046" ht="13.8" customHeight="1" spans="1:2" x14ac:dyDescent="0.25">
      <c r="A2046" s="69"/>
      <c r="B2046" t="s">
        <v>20</v>
      </c>
    </row>
    <row r="2047" ht="13.8" customHeight="1" spans="1:2" x14ac:dyDescent="0.25">
      <c r="A2047" s="69"/>
      <c r="B2047" t="s">
        <v>22</v>
      </c>
    </row>
    <row r="2048" ht="13.8" customHeight="1" spans="1:2" x14ac:dyDescent="0.25">
      <c r="A2048" s="69"/>
      <c r="B2048" t="s">
        <v>23</v>
      </c>
    </row>
    <row r="2049" ht="13.8" customHeight="1" spans="1:2" x14ac:dyDescent="0.25">
      <c r="A2049" s="69"/>
      <c r="B2049" t="s">
        <v>24</v>
      </c>
    </row>
    <row r="2050" ht="13.8" customHeight="1" spans="1:2" x14ac:dyDescent="0.25">
      <c r="A2050" s="69"/>
      <c r="B2050" t="s">
        <v>65</v>
      </c>
    </row>
    <row r="2051" ht="13.8" customHeight="1" spans="1:9" x14ac:dyDescent="0.25">
      <c r="A2051" s="69" t="s">
        <v>280</v>
      </c>
      <c r="B2051" t="s">
        <v>15</v>
      </c>
      <c r="C2051">
        <v>909</v>
      </c>
      <c r="I2051" t="s">
        <v>36</v>
      </c>
    </row>
    <row r="2052" ht="13.8" customHeight="1" spans="1:9" x14ac:dyDescent="0.25">
      <c r="A2052" s="69"/>
      <c r="B2052" t="s">
        <v>16</v>
      </c>
      <c r="C2052">
        <v>1026</v>
      </c>
      <c r="I2052" t="s">
        <v>36</v>
      </c>
    </row>
    <row r="2053" ht="13.8" customHeight="1" spans="1:9" x14ac:dyDescent="0.25">
      <c r="A2053" s="69"/>
      <c r="B2053" t="s">
        <v>18</v>
      </c>
      <c r="C2053">
        <v>1254</v>
      </c>
      <c r="I2053" t="s">
        <v>36</v>
      </c>
    </row>
    <row r="2054" ht="13.8" customHeight="1" spans="1:2" x14ac:dyDescent="0.25">
      <c r="A2054" s="69"/>
      <c r="B2054" t="s">
        <v>19</v>
      </c>
    </row>
    <row r="2055" ht="13.8" customHeight="1" spans="1:2" x14ac:dyDescent="0.25">
      <c r="A2055" s="69"/>
      <c r="B2055" t="s">
        <v>20</v>
      </c>
    </row>
    <row r="2056" ht="13.8" customHeight="1" spans="1:2" x14ac:dyDescent="0.25">
      <c r="A2056" s="69"/>
      <c r="B2056" t="s">
        <v>22</v>
      </c>
    </row>
    <row r="2057" ht="13.8" customHeight="1" spans="1:2" x14ac:dyDescent="0.25">
      <c r="A2057" s="69"/>
      <c r="B2057" t="s">
        <v>23</v>
      </c>
    </row>
    <row r="2058" ht="13.8" customHeight="1" spans="1:2" x14ac:dyDescent="0.25">
      <c r="A2058" s="69"/>
      <c r="B2058" t="s">
        <v>24</v>
      </c>
    </row>
    <row r="2059" ht="13.8" customHeight="1" spans="1:2" x14ac:dyDescent="0.25">
      <c r="A2059" s="69"/>
      <c r="B2059" t="s">
        <v>65</v>
      </c>
    </row>
    <row r="2060" ht="13.8" customHeight="1" spans="1:9" x14ac:dyDescent="0.25">
      <c r="A2060" s="69" t="s">
        <v>281</v>
      </c>
      <c r="B2060" t="s">
        <v>15</v>
      </c>
      <c r="C2060">
        <v>1298</v>
      </c>
      <c r="I2060" t="s">
        <v>282</v>
      </c>
    </row>
    <row r="2061" ht="13.8" customHeight="1" spans="1:9" x14ac:dyDescent="0.25">
      <c r="A2061" s="69"/>
      <c r="B2061" t="s">
        <v>16</v>
      </c>
      <c r="C2061">
        <v>923</v>
      </c>
      <c r="I2061" t="s">
        <v>282</v>
      </c>
    </row>
    <row r="2062" ht="13.8" customHeight="1" spans="1:2" x14ac:dyDescent="0.25">
      <c r="A2062" s="69"/>
      <c r="B2062" t="s">
        <v>18</v>
      </c>
    </row>
    <row r="2063" ht="13.8" customHeight="1" spans="1:2" x14ac:dyDescent="0.25">
      <c r="A2063" s="69"/>
      <c r="B2063" t="s">
        <v>19</v>
      </c>
    </row>
    <row r="2064" ht="13.8" customHeight="1" spans="1:2" x14ac:dyDescent="0.25">
      <c r="A2064" s="69"/>
      <c r="B2064" t="s">
        <v>20</v>
      </c>
    </row>
    <row r="2065" ht="13.8" customHeight="1" spans="1:2" x14ac:dyDescent="0.25">
      <c r="A2065" s="69"/>
      <c r="B2065" t="s">
        <v>22</v>
      </c>
    </row>
    <row r="2066" ht="13.8" customHeight="1" spans="1:2" x14ac:dyDescent="0.25">
      <c r="A2066" s="69"/>
      <c r="B2066" t="s">
        <v>23</v>
      </c>
    </row>
    <row r="2067" ht="13.8" customHeight="1" spans="1:2" x14ac:dyDescent="0.25">
      <c r="A2067" s="69"/>
      <c r="B2067" t="s">
        <v>24</v>
      </c>
    </row>
    <row r="2068" ht="13.8" customHeight="1" spans="1:2" x14ac:dyDescent="0.25">
      <c r="A2068" s="69"/>
      <c r="B2068" t="s">
        <v>65</v>
      </c>
    </row>
    <row r="2069" ht="13.8" customHeight="1" spans="1:9" x14ac:dyDescent="0.25">
      <c r="A2069" s="69" t="s">
        <v>283</v>
      </c>
      <c r="B2069" t="s">
        <v>15</v>
      </c>
      <c r="C2069">
        <v>1303</v>
      </c>
      <c r="I2069" t="s">
        <v>14</v>
      </c>
    </row>
    <row r="2070" ht="13.8" customHeight="1" spans="1:9" x14ac:dyDescent="0.25">
      <c r="A2070" s="69"/>
      <c r="B2070" t="s">
        <v>16</v>
      </c>
      <c r="C2070">
        <v>928</v>
      </c>
      <c r="I2070" t="s">
        <v>14</v>
      </c>
    </row>
    <row r="2071" ht="13.8" customHeight="1" spans="1:2" x14ac:dyDescent="0.25">
      <c r="A2071" s="69"/>
      <c r="B2071" t="s">
        <v>18</v>
      </c>
    </row>
    <row r="2072" ht="13.8" customHeight="1" spans="1:2" x14ac:dyDescent="0.25">
      <c r="A2072" s="69"/>
      <c r="B2072" t="s">
        <v>19</v>
      </c>
    </row>
    <row r="2073" ht="13.8" customHeight="1" spans="1:2" x14ac:dyDescent="0.25">
      <c r="A2073" s="69"/>
      <c r="B2073" t="s">
        <v>20</v>
      </c>
    </row>
    <row r="2074" ht="13.8" customHeight="1" spans="1:2" x14ac:dyDescent="0.25">
      <c r="A2074" s="69"/>
      <c r="B2074" t="s">
        <v>22</v>
      </c>
    </row>
    <row r="2075" ht="13.8" customHeight="1" spans="1:2" x14ac:dyDescent="0.25">
      <c r="A2075" s="69"/>
      <c r="B2075" t="s">
        <v>23</v>
      </c>
    </row>
    <row r="2076" ht="13.8" customHeight="1" spans="1:2" x14ac:dyDescent="0.25">
      <c r="A2076" s="69"/>
      <c r="B2076" t="s">
        <v>24</v>
      </c>
    </row>
    <row r="2077" ht="13.8" customHeight="1" spans="1:2" x14ac:dyDescent="0.25">
      <c r="A2077" s="69"/>
      <c r="B2077" t="s">
        <v>65</v>
      </c>
    </row>
    <row r="2078" ht="13.8" customHeight="1" spans="1:9" x14ac:dyDescent="0.25">
      <c r="A2078" s="69" t="s">
        <v>284</v>
      </c>
      <c r="B2078" t="s">
        <v>15</v>
      </c>
      <c r="C2078">
        <v>1303</v>
      </c>
      <c r="I2078" t="s">
        <v>97</v>
      </c>
    </row>
    <row r="2079" ht="13.8" customHeight="1" spans="1:9" x14ac:dyDescent="0.25">
      <c r="A2079" s="69"/>
      <c r="B2079" t="s">
        <v>16</v>
      </c>
      <c r="C2079">
        <v>928</v>
      </c>
      <c r="I2079" t="s">
        <v>97</v>
      </c>
    </row>
    <row r="2080" ht="13.8" customHeight="1" spans="1:2" x14ac:dyDescent="0.25">
      <c r="A2080" s="69"/>
      <c r="B2080" t="s">
        <v>18</v>
      </c>
    </row>
    <row r="2081" ht="13.8" customHeight="1" spans="1:2" x14ac:dyDescent="0.25">
      <c r="A2081" s="69"/>
      <c r="B2081" t="s">
        <v>19</v>
      </c>
    </row>
    <row r="2082" ht="13.8" customHeight="1" spans="1:2" x14ac:dyDescent="0.25">
      <c r="A2082" s="69"/>
      <c r="B2082" t="s">
        <v>20</v>
      </c>
    </row>
    <row r="2083" ht="13.8" customHeight="1" spans="1:2" x14ac:dyDescent="0.25">
      <c r="A2083" s="69"/>
      <c r="B2083" t="s">
        <v>22</v>
      </c>
    </row>
    <row r="2084" ht="13.8" customHeight="1" spans="1:2" x14ac:dyDescent="0.25">
      <c r="A2084" s="69"/>
      <c r="B2084" t="s">
        <v>23</v>
      </c>
    </row>
    <row r="2085" ht="13.8" customHeight="1" spans="1:2" x14ac:dyDescent="0.25">
      <c r="A2085" s="69"/>
      <c r="B2085" t="s">
        <v>24</v>
      </c>
    </row>
    <row r="2086" ht="13.8" customHeight="1" spans="1:2" x14ac:dyDescent="0.25">
      <c r="A2086" s="69"/>
      <c r="B2086" t="s">
        <v>65</v>
      </c>
    </row>
    <row r="2087" ht="13.8" customHeight="1" spans="1:9" x14ac:dyDescent="0.25">
      <c r="A2087" s="69" t="s">
        <v>285</v>
      </c>
      <c r="B2087" t="s">
        <v>15</v>
      </c>
      <c r="C2087">
        <v>1303</v>
      </c>
      <c r="I2087" t="s">
        <v>14</v>
      </c>
    </row>
    <row r="2088" ht="13.8" customHeight="1" spans="1:9" x14ac:dyDescent="0.25">
      <c r="A2088" s="69"/>
      <c r="B2088" t="s">
        <v>16</v>
      </c>
      <c r="C2088">
        <v>928</v>
      </c>
      <c r="I2088" t="s">
        <v>14</v>
      </c>
    </row>
    <row r="2089" ht="13.8" customHeight="1" spans="1:2" x14ac:dyDescent="0.25">
      <c r="A2089" s="69"/>
      <c r="B2089" t="s">
        <v>18</v>
      </c>
    </row>
    <row r="2090" ht="13.8" customHeight="1" spans="1:2" x14ac:dyDescent="0.25">
      <c r="A2090" s="69"/>
      <c r="B2090" t="s">
        <v>19</v>
      </c>
    </row>
    <row r="2091" ht="13.8" customHeight="1" spans="1:2" x14ac:dyDescent="0.25">
      <c r="A2091" s="69"/>
      <c r="B2091" t="s">
        <v>20</v>
      </c>
    </row>
    <row r="2092" ht="13.8" customHeight="1" spans="1:2" x14ac:dyDescent="0.25">
      <c r="A2092" s="69"/>
      <c r="B2092" t="s">
        <v>22</v>
      </c>
    </row>
    <row r="2093" ht="13.8" customHeight="1" spans="1:2" x14ac:dyDescent="0.25">
      <c r="A2093" s="69"/>
      <c r="B2093" t="s">
        <v>23</v>
      </c>
    </row>
    <row r="2094" ht="13.8" customHeight="1" spans="1:2" x14ac:dyDescent="0.25">
      <c r="A2094" s="69"/>
      <c r="B2094" t="s">
        <v>24</v>
      </c>
    </row>
    <row r="2095" ht="13.8" customHeight="1" spans="1:2" x14ac:dyDescent="0.25">
      <c r="A2095" s="69"/>
      <c r="B2095" t="s">
        <v>65</v>
      </c>
    </row>
    <row r="2096" ht="13.8" customHeight="1" spans="1:9" x14ac:dyDescent="0.25">
      <c r="A2096" s="69" t="s">
        <v>286</v>
      </c>
      <c r="B2096" t="s">
        <v>15</v>
      </c>
      <c r="C2096">
        <v>1303</v>
      </c>
      <c r="I2096" t="s">
        <v>14</v>
      </c>
    </row>
    <row r="2097" ht="13.8" customHeight="1" spans="1:9" x14ac:dyDescent="0.25">
      <c r="A2097" s="69"/>
      <c r="B2097" t="s">
        <v>16</v>
      </c>
      <c r="C2097">
        <v>928</v>
      </c>
      <c r="I2097" t="s">
        <v>14</v>
      </c>
    </row>
    <row r="2098" ht="13.8" customHeight="1" spans="1:2" x14ac:dyDescent="0.25">
      <c r="A2098" s="69"/>
      <c r="B2098" t="s">
        <v>18</v>
      </c>
    </row>
    <row r="2099" ht="13.8" customHeight="1" spans="1:2" x14ac:dyDescent="0.25">
      <c r="A2099" s="69"/>
      <c r="B2099" t="s">
        <v>19</v>
      </c>
    </row>
    <row r="2100" ht="13.8" customHeight="1" spans="1:2" x14ac:dyDescent="0.25">
      <c r="A2100" s="69"/>
      <c r="B2100" t="s">
        <v>20</v>
      </c>
    </row>
    <row r="2101" ht="13.8" customHeight="1" spans="1:2" x14ac:dyDescent="0.25">
      <c r="A2101" s="69"/>
      <c r="B2101" t="s">
        <v>22</v>
      </c>
    </row>
    <row r="2102" ht="13.8" customHeight="1" spans="1:2" x14ac:dyDescent="0.25">
      <c r="A2102" s="69"/>
      <c r="B2102" t="s">
        <v>23</v>
      </c>
    </row>
    <row r="2103" ht="13.8" customHeight="1" spans="1:2" x14ac:dyDescent="0.25">
      <c r="A2103" s="69"/>
      <c r="B2103" t="s">
        <v>24</v>
      </c>
    </row>
    <row r="2104" ht="13.8" customHeight="1" spans="1:2" x14ac:dyDescent="0.25">
      <c r="A2104" s="69"/>
      <c r="B2104" t="s">
        <v>65</v>
      </c>
    </row>
    <row r="2105" ht="13.8" customHeight="1" spans="1:9" x14ac:dyDescent="0.25">
      <c r="A2105" s="69" t="s">
        <v>287</v>
      </c>
      <c r="B2105" t="s">
        <v>15</v>
      </c>
      <c r="C2105">
        <v>1303</v>
      </c>
      <c r="I2105" t="s">
        <v>227</v>
      </c>
    </row>
    <row r="2106" ht="13.8" customHeight="1" spans="1:9" x14ac:dyDescent="0.25">
      <c r="A2106" s="69"/>
      <c r="B2106" t="s">
        <v>16</v>
      </c>
      <c r="C2106">
        <v>928</v>
      </c>
      <c r="I2106" t="s">
        <v>227</v>
      </c>
    </row>
    <row r="2107" ht="13.8" customHeight="1" spans="1:2" x14ac:dyDescent="0.25">
      <c r="A2107" s="69"/>
      <c r="B2107" t="s">
        <v>18</v>
      </c>
    </row>
    <row r="2108" ht="13.8" customHeight="1" spans="1:9" x14ac:dyDescent="0.25">
      <c r="A2108" s="69"/>
      <c r="B2108" t="s">
        <v>19</v>
      </c>
      <c r="C2108">
        <v>928</v>
      </c>
      <c r="I2108" t="s">
        <v>227</v>
      </c>
    </row>
    <row r="2109" ht="13.8" customHeight="1" spans="1:2" x14ac:dyDescent="0.25">
      <c r="A2109" s="69"/>
      <c r="B2109" t="s">
        <v>20</v>
      </c>
    </row>
    <row r="2110" ht="13.8" customHeight="1" spans="1:2" x14ac:dyDescent="0.25">
      <c r="A2110" s="69"/>
      <c r="B2110" t="s">
        <v>22</v>
      </c>
    </row>
    <row r="2111" ht="13.8" customHeight="1" spans="1:2" x14ac:dyDescent="0.25">
      <c r="A2111" s="69"/>
      <c r="B2111" t="s">
        <v>23</v>
      </c>
    </row>
    <row r="2112" ht="13.8" customHeight="1" spans="1:2" x14ac:dyDescent="0.25">
      <c r="A2112" s="69"/>
      <c r="B2112" t="s">
        <v>24</v>
      </c>
    </row>
    <row r="2113" ht="13.8" customHeight="1" spans="1:2" x14ac:dyDescent="0.25">
      <c r="A2113" s="69"/>
      <c r="B2113" t="s">
        <v>65</v>
      </c>
    </row>
    <row r="2114" ht="13.8" customHeight="1" spans="1:9" x14ac:dyDescent="0.25">
      <c r="A2114" s="69" t="s">
        <v>288</v>
      </c>
      <c r="B2114" t="s">
        <v>15</v>
      </c>
      <c r="C2114">
        <v>1411</v>
      </c>
      <c r="I2114" t="s">
        <v>14</v>
      </c>
    </row>
    <row r="2115" ht="13.8" customHeight="1" spans="1:9" x14ac:dyDescent="0.25">
      <c r="A2115" s="69"/>
      <c r="B2115" t="s">
        <v>16</v>
      </c>
      <c r="C2115">
        <v>981</v>
      </c>
      <c r="I2115" t="s">
        <v>14</v>
      </c>
    </row>
    <row r="2116" ht="13.8" customHeight="1" spans="1:2" x14ac:dyDescent="0.25">
      <c r="A2116" s="69"/>
      <c r="B2116" t="s">
        <v>18</v>
      </c>
    </row>
    <row r="2117" ht="13.8" customHeight="1" spans="1:9" x14ac:dyDescent="0.25">
      <c r="A2117" s="69"/>
      <c r="B2117" t="s">
        <v>19</v>
      </c>
      <c r="C2117">
        <v>981</v>
      </c>
      <c r="I2117" t="s">
        <v>14</v>
      </c>
    </row>
    <row r="2118" ht="13.8" customHeight="1" spans="1:2" x14ac:dyDescent="0.25">
      <c r="A2118" s="69"/>
      <c r="B2118" t="s">
        <v>20</v>
      </c>
    </row>
    <row r="2119" ht="13.8" customHeight="1" spans="1:2" x14ac:dyDescent="0.25">
      <c r="A2119" s="69"/>
      <c r="B2119" t="s">
        <v>22</v>
      </c>
    </row>
    <row r="2120" ht="13.8" customHeight="1" spans="1:2" x14ac:dyDescent="0.25">
      <c r="A2120" s="69"/>
      <c r="B2120" t="s">
        <v>23</v>
      </c>
    </row>
    <row r="2121" ht="13.8" customHeight="1" spans="1:2" x14ac:dyDescent="0.25">
      <c r="A2121" s="69"/>
      <c r="B2121" t="s">
        <v>24</v>
      </c>
    </row>
    <row r="2122" ht="13.8" customHeight="1" spans="1:2" x14ac:dyDescent="0.25">
      <c r="A2122" s="69"/>
      <c r="B2122" t="s">
        <v>65</v>
      </c>
    </row>
    <row r="2123" ht="13.8" customHeight="1" spans="1:9" x14ac:dyDescent="0.25">
      <c r="A2123" s="69" t="s">
        <v>289</v>
      </c>
      <c r="B2123" t="s">
        <v>15</v>
      </c>
      <c r="C2123">
        <v>1303</v>
      </c>
      <c r="I2123" t="s">
        <v>290</v>
      </c>
    </row>
    <row r="2124" ht="13.8" customHeight="1" spans="1:9" x14ac:dyDescent="0.25">
      <c r="A2124" s="69"/>
      <c r="B2124" t="s">
        <v>16</v>
      </c>
      <c r="C2124">
        <v>928</v>
      </c>
      <c r="I2124" t="s">
        <v>290</v>
      </c>
    </row>
    <row r="2125" ht="13.8" customHeight="1" spans="1:2" x14ac:dyDescent="0.25">
      <c r="A2125" s="69"/>
      <c r="B2125" t="s">
        <v>18</v>
      </c>
    </row>
    <row r="2126" ht="13.8" customHeight="1" spans="1:9" x14ac:dyDescent="0.25">
      <c r="A2126" s="69"/>
      <c r="B2126" t="s">
        <v>19</v>
      </c>
      <c r="C2126">
        <v>928</v>
      </c>
      <c r="I2126" t="s">
        <v>290</v>
      </c>
    </row>
    <row r="2127" ht="13.8" customHeight="1" spans="1:2" x14ac:dyDescent="0.25">
      <c r="A2127" s="69"/>
      <c r="B2127" t="s">
        <v>20</v>
      </c>
    </row>
    <row r="2128" ht="13.8" customHeight="1" spans="1:2" x14ac:dyDescent="0.25">
      <c r="A2128" s="69"/>
      <c r="B2128" t="s">
        <v>22</v>
      </c>
    </row>
    <row r="2129" ht="13.8" customHeight="1" spans="1:2" x14ac:dyDescent="0.25">
      <c r="A2129" s="69"/>
      <c r="B2129" t="s">
        <v>23</v>
      </c>
    </row>
    <row r="2130" ht="13.8" customHeight="1" spans="1:2" x14ac:dyDescent="0.25">
      <c r="A2130" s="69"/>
      <c r="B2130" t="s">
        <v>24</v>
      </c>
    </row>
    <row r="2131" ht="13.8" customHeight="1" spans="1:2" x14ac:dyDescent="0.25">
      <c r="A2131" s="69"/>
      <c r="B2131" t="s">
        <v>65</v>
      </c>
    </row>
    <row r="2132" ht="13.8" customHeight="1" spans="1:9" x14ac:dyDescent="0.25">
      <c r="A2132" s="69" t="s">
        <v>291</v>
      </c>
      <c r="B2132" t="s">
        <v>15</v>
      </c>
      <c r="C2132">
        <v>1303</v>
      </c>
      <c r="I2132" t="s">
        <v>292</v>
      </c>
    </row>
    <row r="2133" ht="13.8" customHeight="1" spans="1:9" x14ac:dyDescent="0.25">
      <c r="A2133" s="69"/>
      <c r="B2133" t="s">
        <v>16</v>
      </c>
      <c r="C2133">
        <v>928</v>
      </c>
      <c r="I2133" t="s">
        <v>292</v>
      </c>
    </row>
    <row r="2134" ht="13.8" customHeight="1" spans="1:2" x14ac:dyDescent="0.25">
      <c r="A2134" s="69"/>
      <c r="B2134" t="s">
        <v>18</v>
      </c>
    </row>
    <row r="2135" ht="13.8" customHeight="1" spans="1:9" x14ac:dyDescent="0.25">
      <c r="A2135" s="69"/>
      <c r="B2135" t="s">
        <v>19</v>
      </c>
      <c r="C2135">
        <v>928</v>
      </c>
      <c r="I2135" t="s">
        <v>292</v>
      </c>
    </row>
    <row r="2136" ht="13.8" customHeight="1" spans="1:2" x14ac:dyDescent="0.25">
      <c r="A2136" s="69"/>
      <c r="B2136" t="s">
        <v>20</v>
      </c>
    </row>
    <row r="2137" ht="13.8" customHeight="1" spans="1:2" x14ac:dyDescent="0.25">
      <c r="A2137" s="69"/>
      <c r="B2137" t="s">
        <v>22</v>
      </c>
    </row>
    <row r="2138" ht="13.8" customHeight="1" spans="1:2" x14ac:dyDescent="0.25">
      <c r="A2138" s="69"/>
      <c r="B2138" t="s">
        <v>23</v>
      </c>
    </row>
    <row r="2139" ht="13.8" customHeight="1" spans="1:2" x14ac:dyDescent="0.25">
      <c r="A2139" s="69"/>
      <c r="B2139" t="s">
        <v>24</v>
      </c>
    </row>
    <row r="2140" ht="13.8" customHeight="1" spans="1:2" x14ac:dyDescent="0.25">
      <c r="A2140" s="69"/>
      <c r="B2140" t="s">
        <v>65</v>
      </c>
    </row>
    <row r="2141" ht="13.8" customHeight="1" spans="1:9" x14ac:dyDescent="0.25">
      <c r="A2141" s="69" t="s">
        <v>293</v>
      </c>
      <c r="B2141" t="s">
        <v>15</v>
      </c>
      <c r="C2141">
        <v>930</v>
      </c>
      <c r="I2141" t="s">
        <v>294</v>
      </c>
    </row>
    <row r="2142" ht="13.8" customHeight="1" spans="1:9" x14ac:dyDescent="0.25">
      <c r="A2142" s="69"/>
      <c r="B2142" t="s">
        <v>16</v>
      </c>
      <c r="C2142">
        <v>1150</v>
      </c>
      <c r="I2142" t="s">
        <v>294</v>
      </c>
    </row>
    <row r="2143" ht="13.8" customHeight="1" spans="1:9" x14ac:dyDescent="0.25">
      <c r="A2143" s="69"/>
      <c r="B2143" t="s">
        <v>18</v>
      </c>
      <c r="C2143">
        <v>1275</v>
      </c>
      <c r="I2143" t="s">
        <v>294</v>
      </c>
    </row>
    <row r="2144" ht="13.8" customHeight="1" spans="1:2" x14ac:dyDescent="0.25">
      <c r="A2144" s="69"/>
      <c r="B2144" t="s">
        <v>19</v>
      </c>
    </row>
    <row r="2145" ht="13.8" customHeight="1" spans="1:2" x14ac:dyDescent="0.25">
      <c r="A2145" s="69"/>
      <c r="B2145" t="s">
        <v>20</v>
      </c>
    </row>
    <row r="2146" ht="13.8" customHeight="1" spans="1:2" x14ac:dyDescent="0.25">
      <c r="A2146" s="69"/>
      <c r="B2146" t="s">
        <v>22</v>
      </c>
    </row>
    <row r="2147" ht="13.8" customHeight="1" spans="1:2" x14ac:dyDescent="0.25">
      <c r="A2147" s="69"/>
      <c r="B2147" t="s">
        <v>23</v>
      </c>
    </row>
    <row r="2148" ht="13.8" customHeight="1" spans="1:2" x14ac:dyDescent="0.25">
      <c r="A2148" s="69"/>
      <c r="B2148" t="s">
        <v>24</v>
      </c>
    </row>
    <row r="2149" ht="13.8" customHeight="1" spans="1:2" x14ac:dyDescent="0.25">
      <c r="A2149" s="69"/>
      <c r="B2149" t="s">
        <v>65</v>
      </c>
    </row>
    <row r="2150" ht="13.8" customHeight="1" spans="1:9" x14ac:dyDescent="0.25">
      <c r="A2150" s="69" t="s">
        <v>295</v>
      </c>
      <c r="B2150" t="s">
        <v>15</v>
      </c>
      <c r="C2150">
        <v>930</v>
      </c>
      <c r="I2150" t="s">
        <v>296</v>
      </c>
    </row>
    <row r="2151" ht="13.8" customHeight="1" spans="1:9" x14ac:dyDescent="0.25">
      <c r="A2151" s="69"/>
      <c r="B2151" t="s">
        <v>16</v>
      </c>
      <c r="C2151">
        <v>1135</v>
      </c>
      <c r="I2151" t="s">
        <v>195</v>
      </c>
    </row>
    <row r="2152" ht="13.8" customHeight="1" spans="1:9" x14ac:dyDescent="0.25">
      <c r="A2152" s="69"/>
      <c r="B2152" t="s">
        <v>18</v>
      </c>
      <c r="C2152">
        <v>1275</v>
      </c>
      <c r="I2152" t="s">
        <v>296</v>
      </c>
    </row>
    <row r="2153" ht="13.8" customHeight="1" spans="1:2" x14ac:dyDescent="0.25">
      <c r="A2153" s="69"/>
      <c r="B2153" t="s">
        <v>19</v>
      </c>
    </row>
    <row r="2154" ht="13.8" customHeight="1" spans="1:2" x14ac:dyDescent="0.25">
      <c r="A2154" s="69"/>
      <c r="B2154" t="s">
        <v>20</v>
      </c>
    </row>
    <row r="2155" ht="13.8" customHeight="1" spans="1:2" x14ac:dyDescent="0.25">
      <c r="A2155" s="69"/>
      <c r="B2155" t="s">
        <v>22</v>
      </c>
    </row>
    <row r="2156" ht="13.8" customHeight="1" spans="1:2" x14ac:dyDescent="0.25">
      <c r="A2156" s="69"/>
      <c r="B2156" t="s">
        <v>23</v>
      </c>
    </row>
    <row r="2157" ht="13.8" customHeight="1" spans="1:2" x14ac:dyDescent="0.25">
      <c r="A2157" s="69"/>
      <c r="B2157" t="s">
        <v>24</v>
      </c>
    </row>
    <row r="2158" ht="13.8" customHeight="1" spans="1:2" x14ac:dyDescent="0.25">
      <c r="A2158" s="69"/>
      <c r="B2158" t="s">
        <v>65</v>
      </c>
    </row>
    <row r="2159" ht="13.8" customHeight="1" spans="1:9" x14ac:dyDescent="0.25">
      <c r="A2159" s="69" t="s">
        <v>297</v>
      </c>
      <c r="B2159" t="s">
        <v>15</v>
      </c>
      <c r="C2159">
        <v>930</v>
      </c>
      <c r="I2159" t="s">
        <v>52</v>
      </c>
    </row>
    <row r="2160" ht="13.8" customHeight="1" spans="1:9" x14ac:dyDescent="0.25">
      <c r="A2160" s="69"/>
      <c r="B2160" t="s">
        <v>16</v>
      </c>
      <c r="C2160">
        <v>1114</v>
      </c>
      <c r="I2160" t="s">
        <v>298</v>
      </c>
    </row>
    <row r="2161" ht="13.8" customHeight="1" spans="1:9" x14ac:dyDescent="0.25">
      <c r="A2161" s="69"/>
      <c r="B2161" t="s">
        <v>18</v>
      </c>
      <c r="C2161">
        <v>1275</v>
      </c>
      <c r="I2161" t="s">
        <v>52</v>
      </c>
    </row>
    <row r="2162" ht="13.8" customHeight="1" spans="1:2" x14ac:dyDescent="0.25">
      <c r="A2162" s="69"/>
      <c r="B2162" t="s">
        <v>19</v>
      </c>
    </row>
    <row r="2163" ht="13.8" customHeight="1" spans="1:2" x14ac:dyDescent="0.25">
      <c r="A2163" s="69"/>
      <c r="B2163" t="s">
        <v>20</v>
      </c>
    </row>
    <row r="2164" ht="13.8" customHeight="1" spans="1:2" x14ac:dyDescent="0.25">
      <c r="A2164" s="69"/>
      <c r="B2164" t="s">
        <v>22</v>
      </c>
    </row>
    <row r="2165" ht="13.8" customHeight="1" spans="1:2" x14ac:dyDescent="0.25">
      <c r="A2165" s="69"/>
      <c r="B2165" t="s">
        <v>23</v>
      </c>
    </row>
    <row r="2166" ht="13.8" customHeight="1" spans="1:2" x14ac:dyDescent="0.25">
      <c r="A2166" s="69"/>
      <c r="B2166" t="s">
        <v>24</v>
      </c>
    </row>
    <row r="2167" ht="13.8" customHeight="1" spans="1:2" x14ac:dyDescent="0.25">
      <c r="A2167" s="69"/>
      <c r="B2167" t="s">
        <v>65</v>
      </c>
    </row>
    <row r="2168" ht="13.8" customHeight="1" spans="1:9" x14ac:dyDescent="0.25">
      <c r="A2168" s="69" t="s">
        <v>299</v>
      </c>
      <c r="B2168" t="s">
        <v>15</v>
      </c>
      <c r="C2168">
        <v>933</v>
      </c>
      <c r="I2168" t="s">
        <v>246</v>
      </c>
    </row>
    <row r="2169" ht="13.8" customHeight="1" spans="1:9" x14ac:dyDescent="0.25">
      <c r="A2169" s="69"/>
      <c r="B2169" t="s">
        <v>16</v>
      </c>
      <c r="C2169">
        <v>1078</v>
      </c>
      <c r="I2169" t="s">
        <v>246</v>
      </c>
    </row>
    <row r="2170" ht="13.8" customHeight="1" spans="1:9" x14ac:dyDescent="0.25">
      <c r="A2170" s="69"/>
      <c r="B2170" t="s">
        <v>18</v>
      </c>
      <c r="C2170">
        <v>1278</v>
      </c>
      <c r="I2170" t="s">
        <v>246</v>
      </c>
    </row>
    <row r="2171" ht="13.8" customHeight="1" spans="1:2" x14ac:dyDescent="0.25">
      <c r="A2171" s="69"/>
      <c r="B2171" t="s">
        <v>19</v>
      </c>
    </row>
    <row r="2172" ht="13.8" customHeight="1" spans="1:2" x14ac:dyDescent="0.25">
      <c r="A2172" s="69"/>
      <c r="B2172" t="s">
        <v>20</v>
      </c>
    </row>
    <row r="2173" ht="13.8" customHeight="1" spans="1:2" x14ac:dyDescent="0.25">
      <c r="A2173" s="69"/>
      <c r="B2173" t="s">
        <v>22</v>
      </c>
    </row>
    <row r="2174" ht="13.8" customHeight="1" spans="1:2" x14ac:dyDescent="0.25">
      <c r="A2174" s="69"/>
      <c r="B2174" t="s">
        <v>23</v>
      </c>
    </row>
    <row r="2175" ht="13.8" customHeight="1" spans="1:2" x14ac:dyDescent="0.25">
      <c r="A2175" s="69"/>
      <c r="B2175" t="s">
        <v>24</v>
      </c>
    </row>
    <row r="2176" ht="13.8" customHeight="1" spans="1:2" x14ac:dyDescent="0.25">
      <c r="A2176" s="69"/>
      <c r="B2176" t="s">
        <v>65</v>
      </c>
    </row>
    <row r="2177" ht="13.8" customHeight="1" spans="1:9" x14ac:dyDescent="0.25">
      <c r="A2177" s="69" t="s">
        <v>300</v>
      </c>
      <c r="B2177" t="s">
        <v>15</v>
      </c>
      <c r="C2177">
        <v>1320</v>
      </c>
      <c r="I2177" t="s">
        <v>97</v>
      </c>
    </row>
    <row r="2178" ht="13.8" customHeight="1" spans="1:9" x14ac:dyDescent="0.25">
      <c r="A2178" s="69"/>
      <c r="B2178" t="s">
        <v>16</v>
      </c>
      <c r="C2178">
        <v>934</v>
      </c>
      <c r="I2178" t="s">
        <v>97</v>
      </c>
    </row>
    <row r="2179" ht="13.8" customHeight="1" spans="1:2" x14ac:dyDescent="0.25">
      <c r="A2179" s="69"/>
      <c r="B2179" t="s">
        <v>18</v>
      </c>
    </row>
    <row r="2180" ht="13.8" customHeight="1" spans="1:2" x14ac:dyDescent="0.25">
      <c r="A2180" s="69"/>
      <c r="B2180" t="s">
        <v>19</v>
      </c>
    </row>
    <row r="2181" ht="13.8" customHeight="1" spans="1:2" x14ac:dyDescent="0.25">
      <c r="A2181" s="69"/>
      <c r="B2181" t="s">
        <v>20</v>
      </c>
    </row>
    <row r="2182" ht="13.8" customHeight="1" spans="1:2" x14ac:dyDescent="0.25">
      <c r="A2182" s="69"/>
      <c r="B2182" t="s">
        <v>22</v>
      </c>
    </row>
    <row r="2183" ht="13.8" customHeight="1" spans="1:2" x14ac:dyDescent="0.25">
      <c r="A2183" s="69"/>
      <c r="B2183" t="s">
        <v>23</v>
      </c>
    </row>
    <row r="2184" ht="13.8" customHeight="1" spans="1:2" x14ac:dyDescent="0.25">
      <c r="A2184" s="69"/>
      <c r="B2184" t="s">
        <v>24</v>
      </c>
    </row>
    <row r="2185" ht="13.8" customHeight="1" spans="1:2" x14ac:dyDescent="0.25">
      <c r="A2185" s="69"/>
      <c r="B2185" t="s">
        <v>65</v>
      </c>
    </row>
    <row r="2186" ht="13.8" customHeight="1" spans="1:9" x14ac:dyDescent="0.25">
      <c r="A2186" s="69" t="s">
        <v>301</v>
      </c>
      <c r="B2186" t="s">
        <v>15</v>
      </c>
      <c r="C2186">
        <v>1310</v>
      </c>
      <c r="I2186" t="s">
        <v>161</v>
      </c>
    </row>
    <row r="2187" ht="13.8" customHeight="1" spans="1:9" x14ac:dyDescent="0.25">
      <c r="A2187" s="69"/>
      <c r="B2187" t="s">
        <v>16</v>
      </c>
      <c r="C2187">
        <v>935</v>
      </c>
      <c r="I2187" t="s">
        <v>161</v>
      </c>
    </row>
    <row r="2188" ht="13.8" customHeight="1" spans="1:2" x14ac:dyDescent="0.25">
      <c r="A2188" s="69"/>
      <c r="B2188" t="s">
        <v>18</v>
      </c>
    </row>
    <row r="2189" ht="13.8" customHeight="1" spans="1:9" x14ac:dyDescent="0.25">
      <c r="A2189" s="69"/>
      <c r="B2189" t="s">
        <v>19</v>
      </c>
      <c r="C2189">
        <v>935</v>
      </c>
      <c r="I2189" t="s">
        <v>161</v>
      </c>
    </row>
    <row r="2190" ht="13.8" customHeight="1" spans="1:2" x14ac:dyDescent="0.25">
      <c r="A2190" s="69"/>
      <c r="B2190" t="s">
        <v>20</v>
      </c>
    </row>
    <row r="2191" ht="13.8" customHeight="1" spans="1:2" x14ac:dyDescent="0.25">
      <c r="A2191" s="69"/>
      <c r="B2191" t="s">
        <v>22</v>
      </c>
    </row>
    <row r="2192" ht="13.8" customHeight="1" spans="1:2" x14ac:dyDescent="0.25">
      <c r="A2192" s="69"/>
      <c r="B2192" t="s">
        <v>23</v>
      </c>
    </row>
    <row r="2193" ht="13.8" customHeight="1" spans="1:2" x14ac:dyDescent="0.25">
      <c r="A2193" s="69"/>
      <c r="B2193" t="s">
        <v>24</v>
      </c>
    </row>
    <row r="2194" ht="13.8" customHeight="1" spans="1:2" x14ac:dyDescent="0.25">
      <c r="A2194" s="69"/>
      <c r="B2194" t="s">
        <v>65</v>
      </c>
    </row>
    <row r="2195" ht="13.8" customHeight="1" spans="1:9" x14ac:dyDescent="0.25">
      <c r="A2195" s="69" t="s">
        <v>302</v>
      </c>
      <c r="B2195" t="s">
        <v>15</v>
      </c>
      <c r="C2195">
        <v>1310</v>
      </c>
      <c r="I2195" t="s">
        <v>41</v>
      </c>
    </row>
    <row r="2196" ht="13.8" customHeight="1" spans="1:9" x14ac:dyDescent="0.25">
      <c r="A2196" s="69"/>
      <c r="B2196" t="s">
        <v>16</v>
      </c>
      <c r="C2196">
        <v>935</v>
      </c>
      <c r="I2196" t="s">
        <v>41</v>
      </c>
    </row>
    <row r="2197" ht="13.8" customHeight="1" spans="1:2" x14ac:dyDescent="0.25">
      <c r="A2197" s="69"/>
      <c r="B2197" t="s">
        <v>18</v>
      </c>
    </row>
    <row r="2198" ht="13.8" customHeight="1" spans="1:9" x14ac:dyDescent="0.25">
      <c r="A2198" s="69"/>
      <c r="B2198" t="s">
        <v>19</v>
      </c>
      <c r="C2198">
        <v>1003</v>
      </c>
      <c r="I2198" t="s">
        <v>303</v>
      </c>
    </row>
    <row r="2199" ht="13.8" customHeight="1" spans="1:2" x14ac:dyDescent="0.25">
      <c r="A2199" s="69"/>
      <c r="B2199" t="s">
        <v>20</v>
      </c>
    </row>
    <row r="2200" ht="13.8" customHeight="1" spans="1:2" x14ac:dyDescent="0.25">
      <c r="A2200" s="69"/>
      <c r="B2200" t="s">
        <v>22</v>
      </c>
    </row>
    <row r="2201" ht="13.8" customHeight="1" spans="1:2" x14ac:dyDescent="0.25">
      <c r="A2201" s="69"/>
      <c r="B2201" t="s">
        <v>23</v>
      </c>
    </row>
    <row r="2202" ht="13.8" customHeight="1" spans="1:2" x14ac:dyDescent="0.25">
      <c r="A2202" s="69"/>
      <c r="B2202" t="s">
        <v>24</v>
      </c>
    </row>
    <row r="2203" ht="13.8" customHeight="1" spans="1:2" x14ac:dyDescent="0.25">
      <c r="A2203" s="69"/>
      <c r="B2203" t="s">
        <v>65</v>
      </c>
    </row>
    <row r="2204" ht="13.8" customHeight="1" spans="1:9" x14ac:dyDescent="0.25">
      <c r="A2204" s="69" t="s">
        <v>304</v>
      </c>
      <c r="B2204" t="s">
        <v>15</v>
      </c>
      <c r="C2204">
        <v>938</v>
      </c>
      <c r="I2204" t="s">
        <v>104</v>
      </c>
    </row>
    <row r="2205" ht="13.8" customHeight="1" spans="1:9" x14ac:dyDescent="0.25">
      <c r="A2205" s="69"/>
      <c r="B2205" t="s">
        <v>16</v>
      </c>
      <c r="C2205">
        <v>1115</v>
      </c>
      <c r="I2205" t="s">
        <v>14</v>
      </c>
    </row>
    <row r="2206" ht="13.8" customHeight="1" spans="1:9" x14ac:dyDescent="0.25">
      <c r="A2206" s="69"/>
      <c r="B2206" t="s">
        <v>18</v>
      </c>
      <c r="C2206">
        <v>1283</v>
      </c>
      <c r="I2206" t="s">
        <v>104</v>
      </c>
    </row>
    <row r="2207" ht="13.8" customHeight="1" spans="1:2" x14ac:dyDescent="0.25">
      <c r="A2207" s="69"/>
      <c r="B2207" t="s">
        <v>19</v>
      </c>
    </row>
    <row r="2208" ht="13.8" customHeight="1" spans="1:2" x14ac:dyDescent="0.25">
      <c r="A2208" s="69"/>
      <c r="B2208" t="s">
        <v>20</v>
      </c>
    </row>
    <row r="2209" ht="13.8" customHeight="1" spans="1:2" x14ac:dyDescent="0.25">
      <c r="A2209" s="69"/>
      <c r="B2209" t="s">
        <v>22</v>
      </c>
    </row>
    <row r="2210" ht="13.8" customHeight="1" spans="1:2" x14ac:dyDescent="0.25">
      <c r="A2210" s="69"/>
      <c r="B2210" t="s">
        <v>23</v>
      </c>
    </row>
    <row r="2211" ht="13.8" customHeight="1" spans="1:2" x14ac:dyDescent="0.25">
      <c r="A2211" s="69"/>
      <c r="B2211" t="s">
        <v>24</v>
      </c>
    </row>
    <row r="2212" ht="13.8" customHeight="1" spans="1:2" x14ac:dyDescent="0.25">
      <c r="A2212" s="69"/>
      <c r="B2212" t="s">
        <v>65</v>
      </c>
    </row>
    <row r="2213" ht="13.8" customHeight="1" spans="1:9" x14ac:dyDescent="0.25">
      <c r="A2213" s="69" t="s">
        <v>305</v>
      </c>
      <c r="B2213" t="s">
        <v>15</v>
      </c>
      <c r="C2213">
        <v>939</v>
      </c>
      <c r="I2213" t="s">
        <v>36</v>
      </c>
    </row>
    <row r="2214" ht="13.8" customHeight="1" spans="1:9" x14ac:dyDescent="0.25">
      <c r="A2214" s="69"/>
      <c r="B2214" t="s">
        <v>16</v>
      </c>
      <c r="C2214">
        <v>1084</v>
      </c>
      <c r="I2214" t="s">
        <v>36</v>
      </c>
    </row>
    <row r="2215" ht="13.8" customHeight="1" spans="1:9" x14ac:dyDescent="0.25">
      <c r="A2215" s="69"/>
      <c r="B2215" t="s">
        <v>18</v>
      </c>
      <c r="C2215">
        <v>1284</v>
      </c>
      <c r="I2215" t="s">
        <v>36</v>
      </c>
    </row>
    <row r="2216" ht="13.8" customHeight="1" spans="1:2" x14ac:dyDescent="0.25">
      <c r="A2216" s="69"/>
      <c r="B2216" t="s">
        <v>19</v>
      </c>
    </row>
    <row r="2217" ht="13.8" customHeight="1" spans="1:2" x14ac:dyDescent="0.25">
      <c r="A2217" s="69"/>
      <c r="B2217" t="s">
        <v>20</v>
      </c>
    </row>
    <row r="2218" ht="13.8" customHeight="1" spans="1:2" x14ac:dyDescent="0.25">
      <c r="A2218" s="69"/>
      <c r="B2218" t="s">
        <v>22</v>
      </c>
    </row>
    <row r="2219" ht="13.8" customHeight="1" spans="1:2" x14ac:dyDescent="0.25">
      <c r="A2219" s="69"/>
      <c r="B2219" t="s">
        <v>23</v>
      </c>
    </row>
    <row r="2220" ht="13.8" customHeight="1" spans="1:2" x14ac:dyDescent="0.25">
      <c r="A2220" s="69"/>
      <c r="B2220" t="s">
        <v>24</v>
      </c>
    </row>
    <row r="2221" ht="13.8" customHeight="1" spans="1:2" x14ac:dyDescent="0.25">
      <c r="A2221" s="69"/>
      <c r="B2221" t="s">
        <v>65</v>
      </c>
    </row>
    <row r="2222" ht="13.8" customHeight="1" spans="1:9" x14ac:dyDescent="0.25">
      <c r="A2222" s="69" t="s">
        <v>306</v>
      </c>
      <c r="B2222" t="s">
        <v>15</v>
      </c>
      <c r="C2222">
        <v>1383</v>
      </c>
      <c r="I2222" t="s">
        <v>179</v>
      </c>
    </row>
    <row r="2223" ht="13.8" customHeight="1" spans="1:9" x14ac:dyDescent="0.25">
      <c r="A2223" s="69"/>
      <c r="B2223" t="s">
        <v>16</v>
      </c>
      <c r="C2223">
        <v>1008</v>
      </c>
      <c r="I2223" t="s">
        <v>179</v>
      </c>
    </row>
    <row r="2224" ht="13.8" customHeight="1" spans="1:2" x14ac:dyDescent="0.25">
      <c r="A2224" s="69"/>
      <c r="B2224" t="s">
        <v>18</v>
      </c>
    </row>
    <row r="2225" ht="13.8" customHeight="1" spans="1:9" x14ac:dyDescent="0.25">
      <c r="A2225" s="69"/>
      <c r="B2225" t="s">
        <v>19</v>
      </c>
      <c r="C2225">
        <v>1008</v>
      </c>
      <c r="I2225" t="s">
        <v>179</v>
      </c>
    </row>
    <row r="2226" ht="13.8" customHeight="1" spans="1:2" x14ac:dyDescent="0.25">
      <c r="A2226" s="69"/>
      <c r="B2226" t="s">
        <v>20</v>
      </c>
    </row>
    <row r="2227" ht="13.8" customHeight="1" spans="1:2" x14ac:dyDescent="0.25">
      <c r="A2227" s="69"/>
      <c r="B2227" t="s">
        <v>22</v>
      </c>
    </row>
    <row r="2228" ht="13.8" customHeight="1" spans="1:2" x14ac:dyDescent="0.25">
      <c r="A2228" s="69"/>
      <c r="B2228" t="s">
        <v>23</v>
      </c>
    </row>
    <row r="2229" ht="13.8" customHeight="1" spans="1:2" x14ac:dyDescent="0.25">
      <c r="A2229" s="69"/>
      <c r="B2229" t="s">
        <v>24</v>
      </c>
    </row>
    <row r="2230" ht="13.8" customHeight="1" spans="1:2" x14ac:dyDescent="0.25">
      <c r="A2230" s="69"/>
      <c r="B2230" t="s">
        <v>65</v>
      </c>
    </row>
    <row r="2231" ht="13.8" customHeight="1" spans="1:9" x14ac:dyDescent="0.25">
      <c r="A2231" s="69" t="s">
        <v>307</v>
      </c>
      <c r="B2231" t="s">
        <v>15</v>
      </c>
      <c r="C2231">
        <v>1371</v>
      </c>
      <c r="I2231" t="s">
        <v>21</v>
      </c>
    </row>
    <row r="2232" ht="13.8" customHeight="1" spans="1:9" x14ac:dyDescent="0.25">
      <c r="A2232" s="69"/>
      <c r="B2232" t="s">
        <v>16</v>
      </c>
      <c r="C2232">
        <v>941</v>
      </c>
      <c r="I2232" t="s">
        <v>21</v>
      </c>
    </row>
    <row r="2233" ht="13.8" customHeight="1" spans="1:2" x14ac:dyDescent="0.25">
      <c r="A2233" s="69"/>
      <c r="B2233" t="s">
        <v>18</v>
      </c>
    </row>
    <row r="2234" ht="13.8" customHeight="1" spans="1:9" x14ac:dyDescent="0.25">
      <c r="A2234" s="69"/>
      <c r="B2234" t="s">
        <v>19</v>
      </c>
      <c r="C2234">
        <v>941</v>
      </c>
      <c r="I2234" t="s">
        <v>308</v>
      </c>
    </row>
    <row r="2235" ht="13.8" customHeight="1" spans="1:2" x14ac:dyDescent="0.25">
      <c r="A2235" s="69"/>
      <c r="B2235" t="s">
        <v>20</v>
      </c>
    </row>
    <row r="2236" ht="13.8" customHeight="1" spans="1:2" x14ac:dyDescent="0.25">
      <c r="A2236" s="69"/>
      <c r="B2236" t="s">
        <v>22</v>
      </c>
    </row>
    <row r="2237" ht="13.8" customHeight="1" spans="1:2" x14ac:dyDescent="0.25">
      <c r="A2237" s="69"/>
      <c r="B2237" t="s">
        <v>23</v>
      </c>
    </row>
    <row r="2238" ht="13.8" customHeight="1" spans="1:2" x14ac:dyDescent="0.25">
      <c r="A2238" s="69"/>
      <c r="B2238" t="s">
        <v>24</v>
      </c>
    </row>
    <row r="2239" ht="13.8" customHeight="1" spans="1:2" x14ac:dyDescent="0.25">
      <c r="A2239" s="69"/>
      <c r="B2239" t="s">
        <v>65</v>
      </c>
    </row>
    <row r="2240" ht="13.8" customHeight="1" spans="1:9" x14ac:dyDescent="0.25">
      <c r="A2240" s="69" t="s">
        <v>309</v>
      </c>
      <c r="B2240" t="s">
        <v>15</v>
      </c>
      <c r="C2240">
        <v>1371</v>
      </c>
      <c r="I2240" t="s">
        <v>21</v>
      </c>
    </row>
    <row r="2241" ht="13.8" customHeight="1" spans="1:9" x14ac:dyDescent="0.25">
      <c r="A2241" s="69"/>
      <c r="B2241" t="s">
        <v>16</v>
      </c>
      <c r="C2241">
        <v>941</v>
      </c>
      <c r="I2241" t="s">
        <v>21</v>
      </c>
    </row>
    <row r="2242" ht="13.8" customHeight="1" spans="1:2" x14ac:dyDescent="0.25">
      <c r="A2242" s="69"/>
      <c r="B2242" t="s">
        <v>18</v>
      </c>
    </row>
    <row r="2243" ht="13.8" customHeight="1" spans="1:9" x14ac:dyDescent="0.25">
      <c r="A2243" s="69"/>
      <c r="B2243" t="s">
        <v>19</v>
      </c>
      <c r="C2243">
        <v>941</v>
      </c>
      <c r="I2243" t="s">
        <v>21</v>
      </c>
    </row>
    <row r="2244" ht="13.8" customHeight="1" spans="1:2" x14ac:dyDescent="0.25">
      <c r="A2244" s="69"/>
      <c r="B2244" t="s">
        <v>20</v>
      </c>
    </row>
    <row r="2245" ht="13.8" customHeight="1" spans="1:2" x14ac:dyDescent="0.25">
      <c r="A2245" s="69"/>
      <c r="B2245" t="s">
        <v>22</v>
      </c>
    </row>
    <row r="2246" ht="13.8" customHeight="1" spans="1:2" x14ac:dyDescent="0.25">
      <c r="A2246" s="69"/>
      <c r="B2246" t="s">
        <v>23</v>
      </c>
    </row>
    <row r="2247" ht="13.8" customHeight="1" spans="1:2" x14ac:dyDescent="0.25">
      <c r="A2247" s="69"/>
      <c r="B2247" t="s">
        <v>24</v>
      </c>
    </row>
    <row r="2248" ht="13.8" customHeight="1" spans="1:2" x14ac:dyDescent="0.25">
      <c r="A2248" s="69"/>
      <c r="B2248" t="s">
        <v>65</v>
      </c>
    </row>
    <row r="2249" ht="13.8" customHeight="1" spans="1:9" x14ac:dyDescent="0.25">
      <c r="A2249" s="69" t="s">
        <v>310</v>
      </c>
      <c r="B2249" t="s">
        <v>15</v>
      </c>
      <c r="C2249">
        <v>942</v>
      </c>
      <c r="I2249" t="s">
        <v>36</v>
      </c>
    </row>
    <row r="2250" ht="13.8" customHeight="1" spans="1:9" x14ac:dyDescent="0.25">
      <c r="A2250" s="69"/>
      <c r="B2250" t="s">
        <v>16</v>
      </c>
      <c r="C2250">
        <v>1059</v>
      </c>
      <c r="I2250" t="s">
        <v>36</v>
      </c>
    </row>
    <row r="2251" ht="13.8" customHeight="1" spans="1:9" x14ac:dyDescent="0.25">
      <c r="A2251" s="69"/>
      <c r="B2251" t="s">
        <v>18</v>
      </c>
      <c r="C2251">
        <v>1287</v>
      </c>
      <c r="I2251" t="s">
        <v>36</v>
      </c>
    </row>
    <row r="2252" ht="13.8" customHeight="1" spans="1:2" x14ac:dyDescent="0.25">
      <c r="A2252" s="69"/>
      <c r="B2252" t="s">
        <v>19</v>
      </c>
    </row>
    <row r="2253" ht="13.8" customHeight="1" spans="1:2" x14ac:dyDescent="0.25">
      <c r="A2253" s="69"/>
      <c r="B2253" t="s">
        <v>20</v>
      </c>
    </row>
    <row r="2254" ht="13.8" customHeight="1" spans="1:2" x14ac:dyDescent="0.25">
      <c r="A2254" s="69"/>
      <c r="B2254" t="s">
        <v>22</v>
      </c>
    </row>
    <row r="2255" ht="13.8" customHeight="1" spans="1:2" x14ac:dyDescent="0.25">
      <c r="A2255" s="69"/>
      <c r="B2255" t="s">
        <v>23</v>
      </c>
    </row>
    <row r="2256" ht="13.8" customHeight="1" spans="1:2" x14ac:dyDescent="0.25">
      <c r="A2256" s="69"/>
      <c r="B2256" t="s">
        <v>24</v>
      </c>
    </row>
    <row r="2257" ht="13.8" customHeight="1" spans="1:2" x14ac:dyDescent="0.25">
      <c r="A2257" s="69"/>
      <c r="B2257" t="s">
        <v>65</v>
      </c>
    </row>
    <row r="2258" ht="13.8" customHeight="1" spans="1:9" x14ac:dyDescent="0.25">
      <c r="A2258" s="69" t="s">
        <v>311</v>
      </c>
      <c r="B2258" t="s">
        <v>15</v>
      </c>
      <c r="C2258">
        <v>998</v>
      </c>
      <c r="I2258" t="s">
        <v>97</v>
      </c>
    </row>
    <row r="2259" ht="13.8" customHeight="1" spans="1:9" x14ac:dyDescent="0.25">
      <c r="A2259" s="69"/>
      <c r="B2259" t="s">
        <v>16</v>
      </c>
      <c r="C2259">
        <v>943</v>
      </c>
      <c r="I2259" t="s">
        <v>97</v>
      </c>
    </row>
    <row r="2260" ht="13.8" customHeight="1" spans="1:9" x14ac:dyDescent="0.25">
      <c r="A2260" s="69"/>
      <c r="B2260" t="s">
        <v>18</v>
      </c>
      <c r="C2260">
        <v>1343</v>
      </c>
      <c r="I2260" t="s">
        <v>97</v>
      </c>
    </row>
    <row r="2261" ht="13.8" customHeight="1" spans="1:9" x14ac:dyDescent="0.25">
      <c r="A2261" s="69"/>
      <c r="B2261" t="s">
        <v>19</v>
      </c>
      <c r="C2261">
        <v>943</v>
      </c>
      <c r="I2261" t="s">
        <v>97</v>
      </c>
    </row>
    <row r="2262" ht="13.8" customHeight="1" spans="1:2" x14ac:dyDescent="0.25">
      <c r="A2262" s="69"/>
      <c r="B2262" t="s">
        <v>20</v>
      </c>
    </row>
    <row r="2263" ht="13.8" customHeight="1" spans="1:2" x14ac:dyDescent="0.25">
      <c r="A2263" s="69"/>
      <c r="B2263" t="s">
        <v>22</v>
      </c>
    </row>
    <row r="2264" ht="13.8" customHeight="1" spans="1:2" x14ac:dyDescent="0.25">
      <c r="A2264" s="69"/>
      <c r="B2264" t="s">
        <v>23</v>
      </c>
    </row>
    <row r="2265" ht="13.8" customHeight="1" spans="1:2" x14ac:dyDescent="0.25">
      <c r="A2265" s="69"/>
      <c r="B2265" t="s">
        <v>24</v>
      </c>
    </row>
    <row r="2266" ht="13.8" customHeight="1" spans="1:2" x14ac:dyDescent="0.25">
      <c r="A2266" s="69"/>
      <c r="B2266" t="s">
        <v>65</v>
      </c>
    </row>
    <row r="2267" ht="13.8" customHeight="1" spans="1:9" x14ac:dyDescent="0.25">
      <c r="A2267" s="69" t="s">
        <v>312</v>
      </c>
      <c r="B2267" t="s">
        <v>15</v>
      </c>
      <c r="C2267" t="s">
        <v>313</v>
      </c>
      <c r="I2267" t="s">
        <v>14</v>
      </c>
    </row>
    <row r="2268" ht="13.8" customHeight="1" spans="1:9" x14ac:dyDescent="0.25">
      <c r="A2268" s="69"/>
      <c r="B2268" t="s">
        <v>16</v>
      </c>
      <c r="C2268" t="s">
        <v>314</v>
      </c>
      <c r="I2268" t="s">
        <v>14</v>
      </c>
    </row>
    <row r="2269" ht="13.8" customHeight="1" spans="1:9" x14ac:dyDescent="0.25">
      <c r="A2269" s="69"/>
      <c r="B2269" t="s">
        <v>18</v>
      </c>
      <c r="C2269" t="s">
        <v>315</v>
      </c>
      <c r="I2269" t="s">
        <v>14</v>
      </c>
    </row>
    <row r="2270" ht="13.8" customHeight="1" spans="1:2" x14ac:dyDescent="0.25">
      <c r="A2270" s="69"/>
      <c r="B2270" t="s">
        <v>19</v>
      </c>
    </row>
    <row r="2271" ht="13.8" customHeight="1" spans="1:2" x14ac:dyDescent="0.25">
      <c r="A2271" s="69"/>
      <c r="B2271" t="s">
        <v>20</v>
      </c>
    </row>
    <row r="2272" ht="13.8" customHeight="1" spans="1:2" x14ac:dyDescent="0.25">
      <c r="A2272" s="69"/>
      <c r="B2272" t="s">
        <v>22</v>
      </c>
    </row>
    <row r="2273" ht="13.8" customHeight="1" spans="1:2" x14ac:dyDescent="0.25">
      <c r="A2273" s="69"/>
      <c r="B2273" t="s">
        <v>23</v>
      </c>
    </row>
    <row r="2274" ht="13.8" customHeight="1" spans="1:2" x14ac:dyDescent="0.25">
      <c r="A2274" s="69"/>
      <c r="B2274" t="s">
        <v>24</v>
      </c>
    </row>
    <row r="2275" ht="13.8" customHeight="1" spans="1:2" x14ac:dyDescent="0.25">
      <c r="A2275" s="69"/>
      <c r="B2275" t="s">
        <v>65</v>
      </c>
    </row>
    <row r="2276" ht="13.8" customHeight="1" spans="1:9" x14ac:dyDescent="0.25">
      <c r="A2276" s="69" t="s">
        <v>316</v>
      </c>
      <c r="B2276" t="s">
        <v>15</v>
      </c>
      <c r="C2276">
        <v>952</v>
      </c>
      <c r="I2276" t="s">
        <v>317</v>
      </c>
    </row>
    <row r="2277" ht="13.8" customHeight="1" spans="1:9" x14ac:dyDescent="0.25">
      <c r="A2277" s="69"/>
      <c r="B2277" t="s">
        <v>16</v>
      </c>
      <c r="C2277">
        <v>1097</v>
      </c>
      <c r="I2277" t="s">
        <v>317</v>
      </c>
    </row>
    <row r="2278" ht="13.8" customHeight="1" spans="1:9" x14ac:dyDescent="0.25">
      <c r="A2278" s="69"/>
      <c r="B2278" t="s">
        <v>18</v>
      </c>
      <c r="C2278">
        <v>1297</v>
      </c>
      <c r="I2278" t="s">
        <v>317</v>
      </c>
    </row>
    <row r="2279" ht="13.8" customHeight="1" spans="1:2" x14ac:dyDescent="0.25">
      <c r="A2279" s="69"/>
      <c r="B2279" t="s">
        <v>19</v>
      </c>
    </row>
    <row r="2280" ht="13.8" customHeight="1" spans="1:2" x14ac:dyDescent="0.25">
      <c r="A2280" s="69"/>
      <c r="B2280" t="s">
        <v>20</v>
      </c>
    </row>
    <row r="2281" ht="13.8" customHeight="1" spans="1:2" x14ac:dyDescent="0.25">
      <c r="A2281" s="69"/>
      <c r="B2281" t="s">
        <v>22</v>
      </c>
    </row>
    <row r="2282" ht="13.8" customHeight="1" spans="1:2" x14ac:dyDescent="0.25">
      <c r="A2282" s="69"/>
      <c r="B2282" t="s">
        <v>23</v>
      </c>
    </row>
    <row r="2283" ht="13.8" customHeight="1" spans="1:2" x14ac:dyDescent="0.25">
      <c r="A2283" s="69"/>
      <c r="B2283" t="s">
        <v>24</v>
      </c>
    </row>
    <row r="2284" ht="13.8" customHeight="1" spans="1:2" x14ac:dyDescent="0.25">
      <c r="A2284" s="69"/>
      <c r="B2284" t="s">
        <v>65</v>
      </c>
    </row>
    <row r="2285" ht="13.8" customHeight="1" spans="1:9" x14ac:dyDescent="0.25">
      <c r="A2285" s="69" t="s">
        <v>318</v>
      </c>
      <c r="B2285" t="s">
        <v>15</v>
      </c>
      <c r="C2285">
        <v>953</v>
      </c>
      <c r="I2285" t="s">
        <v>14</v>
      </c>
    </row>
    <row r="2286" ht="13.8" customHeight="1" spans="1:9" x14ac:dyDescent="0.25">
      <c r="A2286" s="69"/>
      <c r="B2286" t="s">
        <v>16</v>
      </c>
      <c r="C2286">
        <v>1070</v>
      </c>
      <c r="I2286" t="s">
        <v>14</v>
      </c>
    </row>
    <row r="2287" ht="13.8" customHeight="1" spans="1:9" x14ac:dyDescent="0.25">
      <c r="A2287" s="69"/>
      <c r="B2287" t="s">
        <v>18</v>
      </c>
      <c r="C2287">
        <v>1298</v>
      </c>
      <c r="I2287" t="s">
        <v>14</v>
      </c>
    </row>
    <row r="2288" ht="13.8" customHeight="1" spans="1:2" x14ac:dyDescent="0.25">
      <c r="A2288" s="69"/>
      <c r="B2288" t="s">
        <v>19</v>
      </c>
    </row>
    <row r="2289" ht="13.8" customHeight="1" spans="1:2" x14ac:dyDescent="0.25">
      <c r="A2289" s="69"/>
      <c r="B2289" t="s">
        <v>20</v>
      </c>
    </row>
    <row r="2290" ht="13.8" customHeight="1" spans="1:2" x14ac:dyDescent="0.25">
      <c r="A2290" s="69"/>
      <c r="B2290" t="s">
        <v>22</v>
      </c>
    </row>
    <row r="2291" ht="13.8" customHeight="1" spans="1:2" x14ac:dyDescent="0.25">
      <c r="A2291" s="69"/>
      <c r="B2291" t="s">
        <v>23</v>
      </c>
    </row>
    <row r="2292" ht="13.8" customHeight="1" spans="1:2" x14ac:dyDescent="0.25">
      <c r="A2292" s="69"/>
      <c r="B2292" t="s">
        <v>24</v>
      </c>
    </row>
    <row r="2293" ht="13.8" customHeight="1" spans="1:2" x14ac:dyDescent="0.25">
      <c r="A2293" s="69"/>
      <c r="B2293" t="s">
        <v>65</v>
      </c>
    </row>
    <row r="2294" ht="13.8" customHeight="1" spans="1:9" x14ac:dyDescent="0.25">
      <c r="A2294" s="69" t="s">
        <v>319</v>
      </c>
      <c r="B2294" t="s">
        <v>15</v>
      </c>
      <c r="C2294">
        <v>1331</v>
      </c>
      <c r="I2294" t="s">
        <v>14</v>
      </c>
    </row>
    <row r="2295" ht="13.8" customHeight="1" spans="1:9" x14ac:dyDescent="0.25">
      <c r="A2295" s="69"/>
      <c r="B2295" t="s">
        <v>16</v>
      </c>
      <c r="C2295">
        <v>956</v>
      </c>
      <c r="I2295" t="s">
        <v>14</v>
      </c>
    </row>
    <row r="2296" ht="13.8" customHeight="1" spans="1:2" x14ac:dyDescent="0.25">
      <c r="A2296" s="69"/>
      <c r="B2296" t="s">
        <v>18</v>
      </c>
    </row>
    <row r="2297" ht="13.8" customHeight="1" spans="1:9" x14ac:dyDescent="0.25">
      <c r="A2297" s="69"/>
      <c r="B2297" t="s">
        <v>19</v>
      </c>
      <c r="C2297">
        <v>984</v>
      </c>
      <c r="I2297" t="s">
        <v>14</v>
      </c>
    </row>
    <row r="2298" ht="13.8" customHeight="1" spans="1:2" x14ac:dyDescent="0.25">
      <c r="A2298" s="69"/>
      <c r="B2298" t="s">
        <v>20</v>
      </c>
    </row>
    <row r="2299" ht="13.8" customHeight="1" spans="1:2" x14ac:dyDescent="0.25">
      <c r="A2299" s="69"/>
      <c r="B2299" t="s">
        <v>22</v>
      </c>
    </row>
    <row r="2300" ht="13.8" customHeight="1" spans="1:2" x14ac:dyDescent="0.25">
      <c r="A2300" s="69"/>
      <c r="B2300" t="s">
        <v>23</v>
      </c>
    </row>
    <row r="2301" ht="13.8" customHeight="1" spans="1:2" x14ac:dyDescent="0.25">
      <c r="A2301" s="69"/>
      <c r="B2301" t="s">
        <v>24</v>
      </c>
    </row>
    <row r="2302" ht="13.8" customHeight="1" spans="1:2" x14ac:dyDescent="0.25">
      <c r="A2302" s="69"/>
      <c r="B2302" t="s">
        <v>65</v>
      </c>
    </row>
    <row r="2303" ht="13.8" customHeight="1" spans="1:9" x14ac:dyDescent="0.25">
      <c r="A2303" s="69" t="s">
        <v>320</v>
      </c>
      <c r="B2303" t="s">
        <v>15</v>
      </c>
      <c r="C2303">
        <v>970</v>
      </c>
      <c r="I2303" t="s">
        <v>41</v>
      </c>
    </row>
    <row r="2304" ht="13.8" customHeight="1" spans="1:9" x14ac:dyDescent="0.25">
      <c r="A2304" s="69"/>
      <c r="B2304" t="s">
        <v>16</v>
      </c>
      <c r="C2304">
        <v>1148</v>
      </c>
      <c r="I2304" t="s">
        <v>41</v>
      </c>
    </row>
    <row r="2305" ht="13.8" customHeight="1" spans="1:9" x14ac:dyDescent="0.25">
      <c r="A2305" s="69"/>
      <c r="B2305" t="s">
        <v>18</v>
      </c>
      <c r="C2305">
        <v>1315</v>
      </c>
      <c r="I2305" t="s">
        <v>41</v>
      </c>
    </row>
    <row r="2306" ht="13.8" customHeight="1" spans="1:2" x14ac:dyDescent="0.25">
      <c r="A2306" s="69"/>
      <c r="B2306" t="s">
        <v>19</v>
      </c>
    </row>
    <row r="2307" ht="13.8" customHeight="1" spans="1:2" x14ac:dyDescent="0.25">
      <c r="A2307" s="69"/>
      <c r="B2307" t="s">
        <v>20</v>
      </c>
    </row>
    <row r="2308" ht="13.8" customHeight="1" spans="1:2" x14ac:dyDescent="0.25">
      <c r="A2308" s="69"/>
      <c r="B2308" t="s">
        <v>22</v>
      </c>
    </row>
    <row r="2309" ht="13.8" customHeight="1" spans="1:2" x14ac:dyDescent="0.25">
      <c r="A2309" s="69"/>
      <c r="B2309" t="s">
        <v>23</v>
      </c>
    </row>
    <row r="2310" ht="13.8" customHeight="1" spans="1:2" x14ac:dyDescent="0.25">
      <c r="A2310" s="69"/>
      <c r="B2310" t="s">
        <v>24</v>
      </c>
    </row>
    <row r="2311" ht="13.8" customHeight="1" spans="1:2" x14ac:dyDescent="0.25">
      <c r="A2311" s="69"/>
      <c r="B2311" t="s">
        <v>65</v>
      </c>
    </row>
    <row r="2312" ht="13.8" customHeight="1" spans="1:9" x14ac:dyDescent="0.25">
      <c r="A2312" s="69" t="s">
        <v>321</v>
      </c>
      <c r="B2312" t="s">
        <v>15</v>
      </c>
      <c r="C2312">
        <v>958</v>
      </c>
      <c r="I2312" t="s">
        <v>322</v>
      </c>
    </row>
    <row r="2313" ht="13.8" customHeight="1" spans="1:9" x14ac:dyDescent="0.25">
      <c r="A2313" s="69"/>
      <c r="B2313" t="s">
        <v>16</v>
      </c>
      <c r="C2313">
        <v>1128</v>
      </c>
      <c r="I2313" t="s">
        <v>322</v>
      </c>
    </row>
    <row r="2314" ht="13.8" customHeight="1" spans="1:9" x14ac:dyDescent="0.25">
      <c r="A2314" s="69"/>
      <c r="B2314" t="s">
        <v>18</v>
      </c>
      <c r="C2314">
        <v>1303</v>
      </c>
      <c r="I2314" t="s">
        <v>322</v>
      </c>
    </row>
    <row r="2315" ht="13.8" customHeight="1" spans="1:2" x14ac:dyDescent="0.25">
      <c r="A2315" s="69"/>
      <c r="B2315" t="s">
        <v>19</v>
      </c>
    </row>
    <row r="2316" ht="13.8" customHeight="1" spans="1:2" x14ac:dyDescent="0.25">
      <c r="A2316" s="69"/>
      <c r="B2316" t="s">
        <v>20</v>
      </c>
    </row>
    <row r="2317" ht="13.8" customHeight="1" spans="1:2" x14ac:dyDescent="0.25">
      <c r="A2317" s="69"/>
      <c r="B2317" t="s">
        <v>22</v>
      </c>
    </row>
    <row r="2318" ht="13.8" customHeight="1" spans="1:2" x14ac:dyDescent="0.25">
      <c r="A2318" s="69"/>
      <c r="B2318" t="s">
        <v>23</v>
      </c>
    </row>
    <row r="2319" ht="13.8" customHeight="1" spans="1:2" x14ac:dyDescent="0.25">
      <c r="A2319" s="69"/>
      <c r="B2319" t="s">
        <v>24</v>
      </c>
    </row>
    <row r="2320" ht="13.8" customHeight="1" spans="1:2" x14ac:dyDescent="0.25">
      <c r="A2320" s="69"/>
      <c r="B2320" t="s">
        <v>65</v>
      </c>
    </row>
    <row r="2321" ht="13.8" customHeight="1" spans="1:9" x14ac:dyDescent="0.25">
      <c r="A2321" s="69" t="s">
        <v>323</v>
      </c>
      <c r="B2321" t="s">
        <v>15</v>
      </c>
      <c r="C2321">
        <v>1334</v>
      </c>
      <c r="I2321" t="s">
        <v>292</v>
      </c>
    </row>
    <row r="2322" ht="13.8" customHeight="1" spans="1:9" x14ac:dyDescent="0.25">
      <c r="A2322" s="69"/>
      <c r="B2322" t="s">
        <v>16</v>
      </c>
      <c r="C2322">
        <v>959</v>
      </c>
      <c r="I2322" t="s">
        <v>292</v>
      </c>
    </row>
    <row r="2323" ht="13.8" customHeight="1" spans="1:2" x14ac:dyDescent="0.25">
      <c r="A2323" s="69"/>
      <c r="B2323" t="s">
        <v>18</v>
      </c>
    </row>
    <row r="2324" ht="13.8" customHeight="1" spans="1:9" x14ac:dyDescent="0.25">
      <c r="A2324" s="69"/>
      <c r="B2324" t="s">
        <v>19</v>
      </c>
      <c r="C2324">
        <v>959</v>
      </c>
      <c r="I2324" t="s">
        <v>292</v>
      </c>
    </row>
    <row r="2325" ht="13.8" customHeight="1" spans="1:2" x14ac:dyDescent="0.25">
      <c r="A2325" s="69"/>
      <c r="B2325" t="s">
        <v>20</v>
      </c>
    </row>
    <row r="2326" ht="13.8" customHeight="1" spans="1:2" x14ac:dyDescent="0.25">
      <c r="A2326" s="69"/>
      <c r="B2326" t="s">
        <v>22</v>
      </c>
    </row>
    <row r="2327" ht="13.8" customHeight="1" spans="1:2" x14ac:dyDescent="0.25">
      <c r="A2327" s="69"/>
      <c r="B2327" t="s">
        <v>23</v>
      </c>
    </row>
    <row r="2328" ht="13.8" customHeight="1" spans="1:2" x14ac:dyDescent="0.25">
      <c r="A2328" s="69"/>
      <c r="B2328" t="s">
        <v>24</v>
      </c>
    </row>
    <row r="2329" ht="13.8" customHeight="1" spans="1:2" x14ac:dyDescent="0.25">
      <c r="A2329" s="69"/>
      <c r="B2329" t="s">
        <v>65</v>
      </c>
    </row>
    <row r="2330" ht="13.8" customHeight="1" spans="1:9" x14ac:dyDescent="0.25">
      <c r="A2330" s="69" t="s">
        <v>324</v>
      </c>
      <c r="B2330" t="s">
        <v>15</v>
      </c>
      <c r="C2330">
        <v>962</v>
      </c>
      <c r="I2330" t="s">
        <v>14</v>
      </c>
    </row>
    <row r="2331" ht="13.8" customHeight="1" spans="1:9" x14ac:dyDescent="0.25">
      <c r="A2331" s="69"/>
      <c r="B2331" t="s">
        <v>16</v>
      </c>
      <c r="C2331">
        <v>1107</v>
      </c>
      <c r="I2331" t="s">
        <v>14</v>
      </c>
    </row>
    <row r="2332" ht="13.8" customHeight="1" spans="1:9" x14ac:dyDescent="0.25">
      <c r="A2332" s="69"/>
      <c r="B2332" t="s">
        <v>18</v>
      </c>
      <c r="C2332">
        <v>1307</v>
      </c>
      <c r="I2332" t="s">
        <v>14</v>
      </c>
    </row>
    <row r="2333" ht="13.8" customHeight="1" spans="1:2" x14ac:dyDescent="0.25">
      <c r="A2333" s="69"/>
      <c r="B2333" t="s">
        <v>19</v>
      </c>
    </row>
    <row r="2334" ht="13.8" customHeight="1" spans="1:2" x14ac:dyDescent="0.25">
      <c r="A2334" s="69"/>
      <c r="B2334" t="s">
        <v>20</v>
      </c>
    </row>
    <row r="2335" ht="13.8" customHeight="1" spans="1:2" x14ac:dyDescent="0.25">
      <c r="A2335" s="69"/>
      <c r="B2335" t="s">
        <v>22</v>
      </c>
    </row>
    <row r="2336" ht="13.8" customHeight="1" spans="1:2" x14ac:dyDescent="0.25">
      <c r="A2336" s="69"/>
      <c r="B2336" t="s">
        <v>23</v>
      </c>
    </row>
    <row r="2337" ht="13.8" customHeight="1" spans="1:2" x14ac:dyDescent="0.25">
      <c r="A2337" s="69"/>
      <c r="B2337" t="s">
        <v>24</v>
      </c>
    </row>
    <row r="2338" ht="13.8" customHeight="1" spans="1:2" x14ac:dyDescent="0.25">
      <c r="A2338" s="69"/>
      <c r="B2338" t="s">
        <v>65</v>
      </c>
    </row>
    <row r="2339" ht="13.8" customHeight="1" spans="1:9" x14ac:dyDescent="0.25">
      <c r="A2339" s="69" t="s">
        <v>325</v>
      </c>
      <c r="B2339" t="s">
        <v>15</v>
      </c>
      <c r="C2339">
        <v>963</v>
      </c>
      <c r="I2339" t="s">
        <v>14</v>
      </c>
    </row>
    <row r="2340" ht="13.8" customHeight="1" spans="1:9" x14ac:dyDescent="0.25">
      <c r="A2340" s="69"/>
      <c r="B2340" t="s">
        <v>16</v>
      </c>
      <c r="C2340">
        <v>1108</v>
      </c>
      <c r="I2340" t="s">
        <v>14</v>
      </c>
    </row>
    <row r="2341" ht="13.8" customHeight="1" spans="1:9" x14ac:dyDescent="0.25">
      <c r="A2341" s="69"/>
      <c r="B2341" t="s">
        <v>18</v>
      </c>
      <c r="C2341">
        <v>1308</v>
      </c>
      <c r="I2341" t="s">
        <v>14</v>
      </c>
    </row>
    <row r="2342" ht="13.8" customHeight="1" spans="1:2" x14ac:dyDescent="0.25">
      <c r="A2342" s="69"/>
      <c r="B2342" t="s">
        <v>19</v>
      </c>
    </row>
    <row r="2343" ht="13.8" customHeight="1" spans="1:2" x14ac:dyDescent="0.25">
      <c r="A2343" s="69"/>
      <c r="B2343" t="s">
        <v>20</v>
      </c>
    </row>
    <row r="2344" ht="13.8" customHeight="1" spans="1:2" x14ac:dyDescent="0.25">
      <c r="A2344" s="69"/>
      <c r="B2344" t="s">
        <v>22</v>
      </c>
    </row>
    <row r="2345" ht="13.8" customHeight="1" spans="1:2" x14ac:dyDescent="0.25">
      <c r="A2345" s="69"/>
      <c r="B2345" t="s">
        <v>23</v>
      </c>
    </row>
    <row r="2346" ht="13.8" customHeight="1" spans="1:2" x14ac:dyDescent="0.25">
      <c r="A2346" s="69"/>
      <c r="B2346" t="s">
        <v>24</v>
      </c>
    </row>
    <row r="2347" ht="13.8" customHeight="1" spans="1:2" x14ac:dyDescent="0.25">
      <c r="A2347" s="69"/>
      <c r="B2347" t="s">
        <v>65</v>
      </c>
    </row>
    <row r="2348" ht="13.8" customHeight="1" spans="1:9" x14ac:dyDescent="0.25">
      <c r="A2348" s="69" t="s">
        <v>326</v>
      </c>
      <c r="B2348" t="s">
        <v>15</v>
      </c>
      <c r="C2348">
        <v>963</v>
      </c>
      <c r="I2348" t="s">
        <v>327</v>
      </c>
    </row>
    <row r="2349" ht="13.8" customHeight="1" spans="1:9" x14ac:dyDescent="0.25">
      <c r="A2349" s="69"/>
      <c r="B2349" t="s">
        <v>16</v>
      </c>
      <c r="C2349">
        <v>1108</v>
      </c>
      <c r="I2349" t="s">
        <v>327</v>
      </c>
    </row>
    <row r="2350" ht="13.8" customHeight="1" spans="1:9" x14ac:dyDescent="0.25">
      <c r="A2350" s="69"/>
      <c r="B2350" t="s">
        <v>18</v>
      </c>
      <c r="C2350">
        <v>1308</v>
      </c>
      <c r="I2350" t="s">
        <v>327</v>
      </c>
    </row>
    <row r="2351" ht="13.8" customHeight="1" spans="1:2" x14ac:dyDescent="0.25">
      <c r="A2351" s="69"/>
      <c r="B2351" t="s">
        <v>19</v>
      </c>
    </row>
    <row r="2352" ht="13.8" customHeight="1" spans="1:2" x14ac:dyDescent="0.25">
      <c r="A2352" s="69"/>
      <c r="B2352" t="s">
        <v>20</v>
      </c>
    </row>
    <row r="2353" ht="13.8" customHeight="1" spans="1:2" x14ac:dyDescent="0.25">
      <c r="A2353" s="69"/>
      <c r="B2353" t="s">
        <v>22</v>
      </c>
    </row>
    <row r="2354" ht="13.8" customHeight="1" spans="1:2" x14ac:dyDescent="0.25">
      <c r="A2354" s="69"/>
      <c r="B2354" t="s">
        <v>23</v>
      </c>
    </row>
    <row r="2355" ht="13.8" customHeight="1" spans="1:2" x14ac:dyDescent="0.25">
      <c r="A2355" s="69"/>
      <c r="B2355" t="s">
        <v>24</v>
      </c>
    </row>
    <row r="2356" ht="13.8" customHeight="1" spans="1:2" x14ac:dyDescent="0.25">
      <c r="A2356" s="69"/>
      <c r="B2356" t="s">
        <v>65</v>
      </c>
    </row>
    <row r="2357" ht="13.8" customHeight="1" spans="1:9" x14ac:dyDescent="0.25">
      <c r="A2357" s="69" t="s">
        <v>328</v>
      </c>
      <c r="B2357" t="s">
        <v>15</v>
      </c>
      <c r="C2357">
        <v>963</v>
      </c>
      <c r="I2357" t="s">
        <v>229</v>
      </c>
    </row>
    <row r="2358" ht="13.8" customHeight="1" spans="1:2" x14ac:dyDescent="0.25">
      <c r="A2358" s="69"/>
      <c r="B2358" t="s">
        <v>16</v>
      </c>
    </row>
    <row r="2359" ht="13.8" customHeight="1" spans="1:9" x14ac:dyDescent="0.25">
      <c r="A2359" s="69"/>
      <c r="B2359" t="s">
        <v>18</v>
      </c>
      <c r="C2359">
        <v>1308</v>
      </c>
      <c r="I2359" t="s">
        <v>229</v>
      </c>
    </row>
    <row r="2360" ht="13.8" customHeight="1" spans="1:2" x14ac:dyDescent="0.25">
      <c r="A2360" s="69"/>
      <c r="B2360" t="s">
        <v>19</v>
      </c>
    </row>
    <row r="2361" ht="13.8" customHeight="1" spans="1:2" x14ac:dyDescent="0.25">
      <c r="A2361" s="69"/>
      <c r="B2361" t="s">
        <v>20</v>
      </c>
    </row>
    <row r="2362" ht="13.8" customHeight="1" spans="1:2" x14ac:dyDescent="0.25">
      <c r="A2362" s="69"/>
      <c r="B2362" t="s">
        <v>22</v>
      </c>
    </row>
    <row r="2363" ht="13.8" customHeight="1" spans="1:2" x14ac:dyDescent="0.25">
      <c r="A2363" s="69"/>
      <c r="B2363" t="s">
        <v>23</v>
      </c>
    </row>
    <row r="2364" ht="13.8" customHeight="1" spans="1:2" x14ac:dyDescent="0.25">
      <c r="A2364" s="69"/>
      <c r="B2364" t="s">
        <v>24</v>
      </c>
    </row>
    <row r="2365" ht="13.8" customHeight="1" spans="1:2" x14ac:dyDescent="0.25">
      <c r="A2365" s="69"/>
      <c r="B2365" t="s">
        <v>65</v>
      </c>
    </row>
    <row r="2366" ht="13.8" customHeight="1" spans="1:9" x14ac:dyDescent="0.25">
      <c r="A2366" s="69" t="s">
        <v>329</v>
      </c>
      <c r="B2366" t="s">
        <v>15</v>
      </c>
      <c r="C2366">
        <v>963</v>
      </c>
      <c r="I2366" t="s">
        <v>14</v>
      </c>
    </row>
    <row r="2367" ht="13.8" customHeight="1" spans="1:9" x14ac:dyDescent="0.25">
      <c r="A2367" s="69"/>
      <c r="B2367" t="s">
        <v>16</v>
      </c>
      <c r="C2367">
        <v>1108</v>
      </c>
      <c r="I2367" t="s">
        <v>14</v>
      </c>
    </row>
    <row r="2368" ht="13.8" customHeight="1" spans="1:9" x14ac:dyDescent="0.25">
      <c r="A2368" s="69"/>
      <c r="B2368" t="s">
        <v>18</v>
      </c>
      <c r="C2368">
        <v>1308</v>
      </c>
      <c r="I2368" t="s">
        <v>14</v>
      </c>
    </row>
    <row r="2369" ht="13.8" customHeight="1" spans="1:2" x14ac:dyDescent="0.25">
      <c r="A2369" s="69"/>
      <c r="B2369" t="s">
        <v>19</v>
      </c>
    </row>
    <row r="2370" ht="13.8" customHeight="1" spans="1:2" x14ac:dyDescent="0.25">
      <c r="A2370" s="69"/>
      <c r="B2370" t="s">
        <v>20</v>
      </c>
    </row>
    <row r="2371" ht="13.8" customHeight="1" spans="1:2" x14ac:dyDescent="0.25">
      <c r="A2371" s="69"/>
      <c r="B2371" t="s">
        <v>22</v>
      </c>
    </row>
    <row r="2372" ht="13.8" customHeight="1" spans="1:2" x14ac:dyDescent="0.25">
      <c r="A2372" s="69"/>
      <c r="B2372" t="s">
        <v>23</v>
      </c>
    </row>
    <row r="2373" ht="13.8" customHeight="1" spans="1:2" x14ac:dyDescent="0.25">
      <c r="A2373" s="69"/>
      <c r="B2373" t="s">
        <v>24</v>
      </c>
    </row>
    <row r="2374" ht="13.8" customHeight="1" spans="1:2" x14ac:dyDescent="0.25">
      <c r="A2374" s="69"/>
      <c r="B2374" t="s">
        <v>65</v>
      </c>
    </row>
    <row r="2375" ht="13.8" customHeight="1" spans="1:9" x14ac:dyDescent="0.25">
      <c r="A2375" s="69" t="s">
        <v>330</v>
      </c>
      <c r="B2375" t="s">
        <v>15</v>
      </c>
      <c r="C2375">
        <v>963</v>
      </c>
      <c r="I2375" t="s">
        <v>229</v>
      </c>
    </row>
    <row r="2376" ht="13.8" customHeight="1" spans="1:9" x14ac:dyDescent="0.25">
      <c r="A2376" s="69"/>
      <c r="B2376" t="s">
        <v>16</v>
      </c>
      <c r="C2376">
        <v>1108</v>
      </c>
      <c r="I2376" t="s">
        <v>229</v>
      </c>
    </row>
    <row r="2377" ht="13.8" customHeight="1" spans="1:9" x14ac:dyDescent="0.25">
      <c r="A2377" s="69"/>
      <c r="B2377" t="s">
        <v>18</v>
      </c>
      <c r="C2377">
        <v>1308</v>
      </c>
      <c r="I2377" t="s">
        <v>229</v>
      </c>
    </row>
    <row r="2378" ht="13.8" customHeight="1" spans="1:2" x14ac:dyDescent="0.25">
      <c r="A2378" s="69"/>
      <c r="B2378" t="s">
        <v>19</v>
      </c>
    </row>
    <row r="2379" ht="13.8" customHeight="1" spans="1:2" x14ac:dyDescent="0.25">
      <c r="A2379" s="69"/>
      <c r="B2379" t="s">
        <v>20</v>
      </c>
    </row>
    <row r="2380" ht="13.8" customHeight="1" spans="1:2" x14ac:dyDescent="0.25">
      <c r="A2380" s="69"/>
      <c r="B2380" t="s">
        <v>22</v>
      </c>
    </row>
    <row r="2381" ht="13.8" customHeight="1" spans="1:2" x14ac:dyDescent="0.25">
      <c r="A2381" s="69"/>
      <c r="B2381" t="s">
        <v>23</v>
      </c>
    </row>
    <row r="2382" ht="13.8" customHeight="1" spans="1:2" x14ac:dyDescent="0.25">
      <c r="A2382" s="69"/>
      <c r="B2382" t="s">
        <v>24</v>
      </c>
    </row>
    <row r="2383" ht="13.8" customHeight="1" spans="1:2" x14ac:dyDescent="0.25">
      <c r="A2383" s="69"/>
      <c r="B2383" t="s">
        <v>65</v>
      </c>
    </row>
    <row r="2384" ht="13.8" customHeight="1" spans="1:9" x14ac:dyDescent="0.25">
      <c r="A2384" s="69" t="s">
        <v>331</v>
      </c>
      <c r="B2384" t="s">
        <v>15</v>
      </c>
      <c r="C2384">
        <v>967</v>
      </c>
      <c r="I2384" t="s">
        <v>14</v>
      </c>
    </row>
    <row r="2385" ht="13.8" customHeight="1" spans="1:9" x14ac:dyDescent="0.25">
      <c r="A2385" s="69"/>
      <c r="B2385" t="s">
        <v>16</v>
      </c>
      <c r="C2385">
        <v>1084</v>
      </c>
      <c r="I2385" t="s">
        <v>14</v>
      </c>
    </row>
    <row r="2386" ht="13.8" customHeight="1" spans="1:9" x14ac:dyDescent="0.25">
      <c r="A2386" s="69"/>
      <c r="B2386" t="s">
        <v>18</v>
      </c>
      <c r="C2386">
        <v>1312</v>
      </c>
      <c r="I2386" t="s">
        <v>14</v>
      </c>
    </row>
    <row r="2387" ht="13.8" customHeight="1" spans="1:2" x14ac:dyDescent="0.25">
      <c r="A2387" s="69"/>
      <c r="B2387" t="s">
        <v>19</v>
      </c>
    </row>
    <row r="2388" ht="13.8" customHeight="1" spans="1:2" x14ac:dyDescent="0.25">
      <c r="A2388" s="69"/>
      <c r="B2388" t="s">
        <v>20</v>
      </c>
    </row>
    <row r="2389" ht="13.8" customHeight="1" spans="1:2" x14ac:dyDescent="0.25">
      <c r="A2389" s="69"/>
      <c r="B2389" t="s">
        <v>22</v>
      </c>
    </row>
    <row r="2390" ht="13.8" customHeight="1" spans="1:2" x14ac:dyDescent="0.25">
      <c r="A2390" s="69"/>
      <c r="B2390" t="s">
        <v>23</v>
      </c>
    </row>
    <row r="2391" ht="13.8" customHeight="1" spans="1:2" x14ac:dyDescent="0.25">
      <c r="A2391" s="69"/>
      <c r="B2391" t="s">
        <v>24</v>
      </c>
    </row>
    <row r="2392" ht="13.8" customHeight="1" spans="1:2" x14ac:dyDescent="0.25">
      <c r="A2392" s="69"/>
      <c r="B2392" t="s">
        <v>65</v>
      </c>
    </row>
    <row r="2393" ht="13.8" customHeight="1" spans="1:2" x14ac:dyDescent="0.25">
      <c r="A2393" s="69" t="s">
        <v>332</v>
      </c>
      <c r="B2393" t="s">
        <v>15</v>
      </c>
    </row>
    <row r="2394" ht="13.8" customHeight="1" spans="1:9" x14ac:dyDescent="0.25">
      <c r="A2394" s="69"/>
      <c r="B2394" t="s">
        <v>16</v>
      </c>
      <c r="C2394">
        <v>968</v>
      </c>
      <c r="I2394" t="s">
        <v>14</v>
      </c>
    </row>
    <row r="2395" ht="13.8" customHeight="1" spans="1:2" x14ac:dyDescent="0.25">
      <c r="A2395" s="69"/>
      <c r="B2395" t="s">
        <v>18</v>
      </c>
    </row>
    <row r="2396" ht="13.8" customHeight="1" spans="1:2" x14ac:dyDescent="0.25">
      <c r="A2396" s="69"/>
      <c r="B2396" t="s">
        <v>19</v>
      </c>
    </row>
    <row r="2397" ht="13.8" customHeight="1" spans="1:2" x14ac:dyDescent="0.25">
      <c r="A2397" s="69"/>
      <c r="B2397" t="s">
        <v>20</v>
      </c>
    </row>
    <row r="2398" ht="13.8" customHeight="1" spans="1:2" x14ac:dyDescent="0.25">
      <c r="A2398" s="69"/>
      <c r="B2398" t="s">
        <v>22</v>
      </c>
    </row>
    <row r="2399" ht="13.8" customHeight="1" spans="1:2" x14ac:dyDescent="0.25">
      <c r="A2399" s="69"/>
      <c r="B2399" t="s">
        <v>23</v>
      </c>
    </row>
    <row r="2400" ht="13.8" customHeight="1" spans="1:2" x14ac:dyDescent="0.25">
      <c r="A2400" s="69"/>
      <c r="B2400" t="s">
        <v>24</v>
      </c>
    </row>
    <row r="2401" ht="13.8" customHeight="1" spans="1:2" x14ac:dyDescent="0.25">
      <c r="A2401" s="69"/>
      <c r="B2401" t="s">
        <v>65</v>
      </c>
    </row>
    <row r="2402" ht="13.8" customHeight="1" spans="1:9" x14ac:dyDescent="0.25">
      <c r="A2402" s="69" t="s">
        <v>333</v>
      </c>
      <c r="B2402" t="s">
        <v>15</v>
      </c>
      <c r="C2402">
        <v>1343</v>
      </c>
      <c r="I2402" t="s">
        <v>14</v>
      </c>
    </row>
    <row r="2403" ht="13.8" customHeight="1" spans="1:9" x14ac:dyDescent="0.25">
      <c r="A2403" s="69"/>
      <c r="B2403" t="s">
        <v>16</v>
      </c>
      <c r="C2403">
        <v>968</v>
      </c>
      <c r="I2403" t="s">
        <v>14</v>
      </c>
    </row>
    <row r="2404" ht="13.8" customHeight="1" spans="1:2" x14ac:dyDescent="0.25">
      <c r="A2404" s="69"/>
      <c r="B2404" t="s">
        <v>18</v>
      </c>
    </row>
    <row r="2405" ht="13.8" customHeight="1" spans="1:2" x14ac:dyDescent="0.25">
      <c r="A2405" s="69"/>
      <c r="B2405" t="s">
        <v>19</v>
      </c>
    </row>
    <row r="2406" ht="13.8" customHeight="1" spans="1:2" x14ac:dyDescent="0.25">
      <c r="A2406" s="69"/>
      <c r="B2406" t="s">
        <v>20</v>
      </c>
    </row>
    <row r="2407" ht="13.8" customHeight="1" spans="1:2" x14ac:dyDescent="0.25">
      <c r="A2407" s="69"/>
      <c r="B2407" t="s">
        <v>22</v>
      </c>
    </row>
    <row r="2408" ht="13.8" customHeight="1" spans="1:2" x14ac:dyDescent="0.25">
      <c r="A2408" s="69"/>
      <c r="B2408" t="s">
        <v>23</v>
      </c>
    </row>
    <row r="2409" ht="13.8" customHeight="1" spans="1:2" x14ac:dyDescent="0.25">
      <c r="A2409" s="69"/>
      <c r="B2409" t="s">
        <v>24</v>
      </c>
    </row>
    <row r="2410" ht="13.8" customHeight="1" spans="1:2" x14ac:dyDescent="0.25">
      <c r="A2410" s="69"/>
      <c r="B2410" t="s">
        <v>65</v>
      </c>
    </row>
    <row r="2411" ht="13.8" customHeight="1" spans="1:2" x14ac:dyDescent="0.25">
      <c r="A2411" s="69" t="s">
        <v>334</v>
      </c>
      <c r="B2411" t="s">
        <v>15</v>
      </c>
    </row>
    <row r="2412" ht="13.8" customHeight="1" spans="1:9" x14ac:dyDescent="0.25">
      <c r="A2412" s="69"/>
      <c r="B2412" t="s">
        <v>16</v>
      </c>
      <c r="C2412">
        <v>968</v>
      </c>
      <c r="I2412" t="s">
        <v>195</v>
      </c>
    </row>
    <row r="2413" ht="13.8" customHeight="1" spans="1:2" x14ac:dyDescent="0.25">
      <c r="A2413" s="69"/>
      <c r="B2413" t="s">
        <v>18</v>
      </c>
    </row>
    <row r="2414" ht="13.8" customHeight="1" spans="1:9" x14ac:dyDescent="0.25">
      <c r="A2414" s="69"/>
      <c r="B2414" t="s">
        <v>19</v>
      </c>
      <c r="C2414">
        <v>968</v>
      </c>
      <c r="I2414" t="s">
        <v>195</v>
      </c>
    </row>
    <row r="2415" ht="13.8" customHeight="1" spans="1:2" x14ac:dyDescent="0.25">
      <c r="A2415" s="69"/>
      <c r="B2415" t="s">
        <v>20</v>
      </c>
    </row>
    <row r="2416" ht="13.8" customHeight="1" spans="1:2" x14ac:dyDescent="0.25">
      <c r="A2416" s="69"/>
      <c r="B2416" t="s">
        <v>22</v>
      </c>
    </row>
    <row r="2417" ht="13.8" customHeight="1" spans="1:2" x14ac:dyDescent="0.25">
      <c r="A2417" s="69"/>
      <c r="B2417" t="s">
        <v>23</v>
      </c>
    </row>
    <row r="2418" ht="13.8" customHeight="1" spans="1:2" x14ac:dyDescent="0.25">
      <c r="A2418" s="69"/>
      <c r="B2418" t="s">
        <v>24</v>
      </c>
    </row>
    <row r="2419" ht="13.8" customHeight="1" spans="1:2" x14ac:dyDescent="0.25">
      <c r="A2419" s="69"/>
      <c r="B2419" t="s">
        <v>65</v>
      </c>
    </row>
    <row r="2420" ht="13.8" customHeight="1" spans="1:9" x14ac:dyDescent="0.25">
      <c r="A2420" s="69" t="s">
        <v>335</v>
      </c>
      <c r="B2420" t="s">
        <v>15</v>
      </c>
      <c r="C2420">
        <v>1343</v>
      </c>
      <c r="I2420" t="s">
        <v>14</v>
      </c>
    </row>
    <row r="2421" ht="13.8" customHeight="1" spans="1:9" x14ac:dyDescent="0.25">
      <c r="A2421" s="69"/>
      <c r="B2421" t="s">
        <v>16</v>
      </c>
      <c r="C2421">
        <v>968</v>
      </c>
      <c r="I2421" t="s">
        <v>336</v>
      </c>
    </row>
    <row r="2422" ht="13.8" customHeight="1" spans="1:2" x14ac:dyDescent="0.25">
      <c r="A2422" s="69"/>
      <c r="B2422" t="s">
        <v>18</v>
      </c>
    </row>
    <row r="2423" ht="13.8" customHeight="1" spans="1:9" x14ac:dyDescent="0.25">
      <c r="A2423" s="69"/>
      <c r="B2423" t="s">
        <v>19</v>
      </c>
      <c r="C2423">
        <v>968</v>
      </c>
      <c r="I2423" t="s">
        <v>14</v>
      </c>
    </row>
    <row r="2424" ht="13.8" customHeight="1" spans="1:2" x14ac:dyDescent="0.25">
      <c r="A2424" s="69"/>
      <c r="B2424" t="s">
        <v>20</v>
      </c>
    </row>
    <row r="2425" ht="13.8" customHeight="1" spans="1:2" x14ac:dyDescent="0.25">
      <c r="A2425" s="69"/>
      <c r="B2425" t="s">
        <v>22</v>
      </c>
    </row>
    <row r="2426" ht="13.8" customHeight="1" spans="1:2" x14ac:dyDescent="0.25">
      <c r="A2426" s="69"/>
      <c r="B2426" t="s">
        <v>23</v>
      </c>
    </row>
    <row r="2427" ht="13.8" customHeight="1" spans="1:2" x14ac:dyDescent="0.25">
      <c r="A2427" s="69"/>
      <c r="B2427" t="s">
        <v>24</v>
      </c>
    </row>
    <row r="2428" ht="13.8" customHeight="1" spans="1:2" x14ac:dyDescent="0.25">
      <c r="A2428" s="69"/>
      <c r="B2428" t="s">
        <v>65</v>
      </c>
    </row>
    <row r="2429" ht="13.8" customHeight="1" spans="1:9" x14ac:dyDescent="0.25">
      <c r="A2429" s="69" t="s">
        <v>337</v>
      </c>
      <c r="B2429" t="s">
        <v>15</v>
      </c>
      <c r="C2429">
        <v>1343</v>
      </c>
      <c r="I2429" t="s">
        <v>292</v>
      </c>
    </row>
    <row r="2430" ht="13.8" customHeight="1" spans="1:9" x14ac:dyDescent="0.25">
      <c r="A2430" s="69"/>
      <c r="B2430" t="s">
        <v>16</v>
      </c>
      <c r="C2430">
        <v>968</v>
      </c>
      <c r="I2430" t="s">
        <v>292</v>
      </c>
    </row>
    <row r="2431" ht="13.8" customHeight="1" spans="1:2" x14ac:dyDescent="0.25">
      <c r="A2431" s="69"/>
      <c r="B2431" t="s">
        <v>18</v>
      </c>
    </row>
    <row r="2432" ht="13.8" customHeight="1" spans="1:9" x14ac:dyDescent="0.25">
      <c r="A2432" s="69"/>
      <c r="B2432" t="s">
        <v>19</v>
      </c>
      <c r="C2432">
        <v>968</v>
      </c>
      <c r="I2432" t="s">
        <v>292</v>
      </c>
    </row>
    <row r="2433" ht="13.8" customHeight="1" spans="1:2" x14ac:dyDescent="0.25">
      <c r="A2433" s="69"/>
      <c r="B2433" t="s">
        <v>20</v>
      </c>
    </row>
    <row r="2434" ht="13.8" customHeight="1" spans="1:2" x14ac:dyDescent="0.25">
      <c r="A2434" s="69"/>
      <c r="B2434" t="s">
        <v>22</v>
      </c>
    </row>
    <row r="2435" ht="13.8" customHeight="1" spans="1:2" x14ac:dyDescent="0.25">
      <c r="A2435" s="69"/>
      <c r="B2435" t="s">
        <v>23</v>
      </c>
    </row>
    <row r="2436" ht="13.8" customHeight="1" spans="1:2" x14ac:dyDescent="0.25">
      <c r="A2436" s="69"/>
      <c r="B2436" t="s">
        <v>24</v>
      </c>
    </row>
    <row r="2437" ht="13.8" customHeight="1" spans="1:2" x14ac:dyDescent="0.25">
      <c r="A2437" s="69"/>
      <c r="B2437" t="s">
        <v>65</v>
      </c>
    </row>
    <row r="2438" ht="13.8" customHeight="1" spans="1:9" x14ac:dyDescent="0.25">
      <c r="A2438" s="69" t="s">
        <v>338</v>
      </c>
      <c r="B2438" t="s">
        <v>15</v>
      </c>
      <c r="C2438">
        <v>1343</v>
      </c>
      <c r="I2438" t="s">
        <v>213</v>
      </c>
    </row>
    <row r="2439" ht="13.8" customHeight="1" spans="1:9" x14ac:dyDescent="0.25">
      <c r="A2439" s="69"/>
      <c r="B2439" t="s">
        <v>16</v>
      </c>
      <c r="C2439">
        <v>1049</v>
      </c>
      <c r="I2439" t="s">
        <v>339</v>
      </c>
    </row>
    <row r="2440" ht="13.8" customHeight="1" spans="1:2" x14ac:dyDescent="0.25">
      <c r="A2440" s="69"/>
      <c r="B2440" t="s">
        <v>18</v>
      </c>
    </row>
    <row r="2441" ht="13.8" customHeight="1" spans="1:9" x14ac:dyDescent="0.25">
      <c r="A2441" s="69"/>
      <c r="B2441" t="s">
        <v>19</v>
      </c>
      <c r="C2441">
        <v>968</v>
      </c>
      <c r="I2441" t="s">
        <v>213</v>
      </c>
    </row>
    <row r="2442" ht="13.8" customHeight="1" spans="1:2" x14ac:dyDescent="0.25">
      <c r="A2442" s="69"/>
      <c r="B2442" t="s">
        <v>20</v>
      </c>
    </row>
    <row r="2443" ht="13.8" customHeight="1" spans="1:2" x14ac:dyDescent="0.25">
      <c r="A2443" s="69"/>
      <c r="B2443" t="s">
        <v>22</v>
      </c>
    </row>
    <row r="2444" ht="13.8" customHeight="1" spans="1:2" x14ac:dyDescent="0.25">
      <c r="A2444" s="69"/>
      <c r="B2444" t="s">
        <v>23</v>
      </c>
    </row>
    <row r="2445" ht="13.8" customHeight="1" spans="1:2" x14ac:dyDescent="0.25">
      <c r="A2445" s="69"/>
      <c r="B2445" t="s">
        <v>24</v>
      </c>
    </row>
    <row r="2446" ht="13.8" customHeight="1" spans="1:2" x14ac:dyDescent="0.25">
      <c r="A2446" s="69"/>
      <c r="B2446" t="s">
        <v>65</v>
      </c>
    </row>
    <row r="2447" ht="13.8" customHeight="1" spans="1:9" x14ac:dyDescent="0.25">
      <c r="A2447" s="69" t="s">
        <v>340</v>
      </c>
      <c r="B2447" t="s">
        <v>15</v>
      </c>
      <c r="C2447">
        <v>1344</v>
      </c>
      <c r="I2447" t="s">
        <v>97</v>
      </c>
    </row>
    <row r="2448" ht="13.8" customHeight="1" spans="1:9" x14ac:dyDescent="0.25">
      <c r="A2448" s="69"/>
      <c r="B2448" t="s">
        <v>16</v>
      </c>
      <c r="C2448">
        <v>969</v>
      </c>
      <c r="I2448" t="s">
        <v>97</v>
      </c>
    </row>
    <row r="2449" ht="13.8" customHeight="1" spans="1:2" x14ac:dyDescent="0.25">
      <c r="A2449" s="69"/>
      <c r="B2449" t="s">
        <v>18</v>
      </c>
    </row>
    <row r="2450" ht="13.8" customHeight="1" spans="1:2" x14ac:dyDescent="0.25">
      <c r="A2450" s="69"/>
      <c r="B2450" t="s">
        <v>19</v>
      </c>
    </row>
    <row r="2451" ht="13.8" customHeight="1" spans="1:2" x14ac:dyDescent="0.25">
      <c r="A2451" s="69"/>
      <c r="B2451" t="s">
        <v>20</v>
      </c>
    </row>
    <row r="2452" ht="13.8" customHeight="1" spans="1:2" x14ac:dyDescent="0.25">
      <c r="A2452" s="69"/>
      <c r="B2452" t="s">
        <v>22</v>
      </c>
    </row>
    <row r="2453" ht="13.8" customHeight="1" spans="1:2" x14ac:dyDescent="0.25">
      <c r="A2453" s="69"/>
      <c r="B2453" t="s">
        <v>23</v>
      </c>
    </row>
    <row r="2454" ht="13.8" customHeight="1" spans="1:2" x14ac:dyDescent="0.25">
      <c r="A2454" s="69"/>
      <c r="B2454" t="s">
        <v>24</v>
      </c>
    </row>
    <row r="2455" ht="13.8" customHeight="1" spans="1:2" x14ac:dyDescent="0.25">
      <c r="A2455" s="69"/>
      <c r="B2455" t="s">
        <v>65</v>
      </c>
    </row>
    <row r="2456" ht="13.8" customHeight="1" spans="1:9" x14ac:dyDescent="0.25">
      <c r="A2456" s="69" t="s">
        <v>341</v>
      </c>
      <c r="B2456" t="s">
        <v>15</v>
      </c>
      <c r="C2456">
        <v>970</v>
      </c>
      <c r="I2456" t="s">
        <v>14</v>
      </c>
    </row>
    <row r="2457" ht="13.8" customHeight="1" spans="1:9" x14ac:dyDescent="0.25">
      <c r="A2457" s="69"/>
      <c r="B2457" t="s">
        <v>16</v>
      </c>
      <c r="C2457">
        <v>1115</v>
      </c>
      <c r="I2457" t="s">
        <v>14</v>
      </c>
    </row>
    <row r="2458" ht="13.8" customHeight="1" spans="1:9" x14ac:dyDescent="0.25">
      <c r="A2458" s="69"/>
      <c r="B2458" t="s">
        <v>18</v>
      </c>
      <c r="C2458">
        <v>1315</v>
      </c>
      <c r="I2458" t="s">
        <v>14</v>
      </c>
    </row>
    <row r="2459" ht="13.8" customHeight="1" spans="1:2" x14ac:dyDescent="0.25">
      <c r="A2459" s="69"/>
      <c r="B2459" t="s">
        <v>19</v>
      </c>
    </row>
    <row r="2460" ht="13.8" customHeight="1" spans="1:2" x14ac:dyDescent="0.25">
      <c r="A2460" s="69"/>
      <c r="B2460" t="s">
        <v>20</v>
      </c>
    </row>
    <row r="2461" ht="13.8" customHeight="1" spans="1:2" x14ac:dyDescent="0.25">
      <c r="A2461" s="69"/>
      <c r="B2461" t="s">
        <v>22</v>
      </c>
    </row>
    <row r="2462" ht="13.8" customHeight="1" spans="1:2" x14ac:dyDescent="0.25">
      <c r="A2462" s="69"/>
      <c r="B2462" t="s">
        <v>23</v>
      </c>
    </row>
    <row r="2463" ht="13.8" customHeight="1" spans="1:2" x14ac:dyDescent="0.25">
      <c r="A2463" s="69"/>
      <c r="B2463" t="s">
        <v>24</v>
      </c>
    </row>
    <row r="2464" ht="13.8" customHeight="1" spans="1:2" x14ac:dyDescent="0.25">
      <c r="A2464" s="69"/>
      <c r="B2464" t="s">
        <v>65</v>
      </c>
    </row>
    <row r="2465" ht="13.8" customHeight="1" spans="1:9" x14ac:dyDescent="0.25">
      <c r="A2465" s="69" t="s">
        <v>342</v>
      </c>
      <c r="B2465" t="s">
        <v>15</v>
      </c>
      <c r="C2465">
        <v>1403</v>
      </c>
      <c r="I2465" t="s">
        <v>52</v>
      </c>
    </row>
    <row r="2466" ht="13.8" customHeight="1" spans="1:9" x14ac:dyDescent="0.25">
      <c r="A2466" s="69"/>
      <c r="B2466" t="s">
        <v>16</v>
      </c>
      <c r="C2466">
        <v>973</v>
      </c>
      <c r="I2466" t="s">
        <v>52</v>
      </c>
    </row>
    <row r="2467" ht="13.8" customHeight="1" spans="1:2" x14ac:dyDescent="0.25">
      <c r="A2467" s="69"/>
      <c r="B2467" t="s">
        <v>18</v>
      </c>
    </row>
    <row r="2468" ht="13.8" customHeight="1" spans="1:9" x14ac:dyDescent="0.25">
      <c r="A2468" s="69"/>
      <c r="B2468" t="s">
        <v>19</v>
      </c>
      <c r="C2468">
        <v>973</v>
      </c>
      <c r="I2468" t="s">
        <v>52</v>
      </c>
    </row>
    <row r="2469" ht="13.8" customHeight="1" spans="1:2" x14ac:dyDescent="0.25">
      <c r="A2469" s="69"/>
      <c r="B2469" t="s">
        <v>20</v>
      </c>
    </row>
    <row r="2470" ht="13.8" customHeight="1" spans="1:2" x14ac:dyDescent="0.25">
      <c r="A2470" s="69"/>
      <c r="B2470" t="s">
        <v>22</v>
      </c>
    </row>
    <row r="2471" ht="13.8" customHeight="1" spans="1:2" x14ac:dyDescent="0.25">
      <c r="A2471" s="69"/>
      <c r="B2471" t="s">
        <v>23</v>
      </c>
    </row>
    <row r="2472" ht="13.8" customHeight="1" spans="1:2" x14ac:dyDescent="0.25">
      <c r="A2472" s="69"/>
      <c r="B2472" t="s">
        <v>24</v>
      </c>
    </row>
    <row r="2473" ht="13.8" customHeight="1" spans="1:2" x14ac:dyDescent="0.25">
      <c r="A2473" s="69"/>
      <c r="B2473" t="s">
        <v>65</v>
      </c>
    </row>
    <row r="2474" ht="13.8" customHeight="1" spans="1:9" x14ac:dyDescent="0.25">
      <c r="A2474" s="69" t="s">
        <v>343</v>
      </c>
      <c r="B2474" t="s">
        <v>15</v>
      </c>
      <c r="C2474">
        <v>974</v>
      </c>
      <c r="I2474" t="s">
        <v>344</v>
      </c>
    </row>
    <row r="2475" ht="13.8" customHeight="1" spans="1:9" x14ac:dyDescent="0.25">
      <c r="A2475" s="69"/>
      <c r="B2475" t="s">
        <v>16</v>
      </c>
      <c r="C2475">
        <v>1130</v>
      </c>
      <c r="I2475" t="s">
        <v>14</v>
      </c>
    </row>
    <row r="2476" ht="13.8" customHeight="1" spans="1:9" x14ac:dyDescent="0.25">
      <c r="A2476" s="69"/>
      <c r="B2476" t="s">
        <v>18</v>
      </c>
      <c r="C2476">
        <v>1319</v>
      </c>
      <c r="I2476" t="s">
        <v>344</v>
      </c>
    </row>
    <row r="2477" ht="13.8" customHeight="1" spans="1:2" x14ac:dyDescent="0.25">
      <c r="A2477" s="69"/>
      <c r="B2477" t="s">
        <v>19</v>
      </c>
    </row>
    <row r="2478" ht="13.8" customHeight="1" spans="1:2" x14ac:dyDescent="0.25">
      <c r="A2478" s="69"/>
      <c r="B2478" t="s">
        <v>20</v>
      </c>
    </row>
    <row r="2479" ht="13.8" customHeight="1" spans="1:2" x14ac:dyDescent="0.25">
      <c r="A2479" s="69"/>
      <c r="B2479" t="s">
        <v>22</v>
      </c>
    </row>
    <row r="2480" ht="13.8" customHeight="1" spans="1:2" x14ac:dyDescent="0.25">
      <c r="A2480" s="69"/>
      <c r="B2480" t="s">
        <v>23</v>
      </c>
    </row>
    <row r="2481" ht="13.8" customHeight="1" spans="1:2" x14ac:dyDescent="0.25">
      <c r="A2481" s="69"/>
      <c r="B2481" t="s">
        <v>24</v>
      </c>
    </row>
    <row r="2482" ht="13.8" customHeight="1" spans="1:2" x14ac:dyDescent="0.25">
      <c r="A2482" s="69"/>
      <c r="B2482" t="s">
        <v>65</v>
      </c>
    </row>
    <row r="2483" ht="13.8" customHeight="1" spans="1:9" x14ac:dyDescent="0.25">
      <c r="A2483" s="69" t="s">
        <v>345</v>
      </c>
      <c r="B2483" t="s">
        <v>15</v>
      </c>
      <c r="C2483">
        <v>975</v>
      </c>
      <c r="I2483" t="s">
        <v>91</v>
      </c>
    </row>
    <row r="2484" ht="13.8" customHeight="1" spans="1:9" x14ac:dyDescent="0.25">
      <c r="A2484" s="69"/>
      <c r="B2484" t="s">
        <v>16</v>
      </c>
      <c r="C2484">
        <v>1100</v>
      </c>
      <c r="I2484" t="s">
        <v>91</v>
      </c>
    </row>
    <row r="2485" ht="13.8" customHeight="1" spans="1:9" x14ac:dyDescent="0.25">
      <c r="A2485" s="69"/>
      <c r="B2485" t="s">
        <v>18</v>
      </c>
      <c r="C2485">
        <v>1320</v>
      </c>
      <c r="I2485" t="s">
        <v>91</v>
      </c>
    </row>
    <row r="2486" ht="13.8" customHeight="1" spans="1:2" x14ac:dyDescent="0.25">
      <c r="A2486" s="69"/>
      <c r="B2486" t="s">
        <v>19</v>
      </c>
    </row>
    <row r="2487" ht="13.8" customHeight="1" spans="1:2" x14ac:dyDescent="0.25">
      <c r="A2487" s="69"/>
      <c r="B2487" t="s">
        <v>20</v>
      </c>
    </row>
    <row r="2488" ht="13.8" customHeight="1" spans="1:2" x14ac:dyDescent="0.25">
      <c r="A2488" s="69"/>
      <c r="B2488" t="s">
        <v>22</v>
      </c>
    </row>
    <row r="2489" ht="13.8" customHeight="1" spans="1:2" x14ac:dyDescent="0.25">
      <c r="A2489" s="69"/>
      <c r="B2489" t="s">
        <v>23</v>
      </c>
    </row>
    <row r="2490" ht="13.8" customHeight="1" spans="1:2" x14ac:dyDescent="0.25">
      <c r="A2490" s="69"/>
      <c r="B2490" t="s">
        <v>24</v>
      </c>
    </row>
    <row r="2491" ht="13.8" customHeight="1" spans="1:2" x14ac:dyDescent="0.25">
      <c r="A2491" s="69"/>
      <c r="B2491" t="s">
        <v>65</v>
      </c>
    </row>
    <row r="2492" ht="13.8" customHeight="1" spans="1:9" x14ac:dyDescent="0.25">
      <c r="A2492" s="69" t="s">
        <v>346</v>
      </c>
      <c r="B2492" t="s">
        <v>15</v>
      </c>
      <c r="C2492">
        <v>1383</v>
      </c>
      <c r="I2492" t="s">
        <v>14</v>
      </c>
    </row>
    <row r="2493" ht="13.8" customHeight="1" spans="1:9" x14ac:dyDescent="0.25">
      <c r="A2493" s="69"/>
      <c r="B2493" t="s">
        <v>16</v>
      </c>
      <c r="C2493">
        <v>981</v>
      </c>
      <c r="I2493" t="s">
        <v>21</v>
      </c>
    </row>
    <row r="2494" ht="13.8" customHeight="1" spans="1:2" x14ac:dyDescent="0.25">
      <c r="A2494" s="69"/>
      <c r="B2494" t="s">
        <v>18</v>
      </c>
    </row>
    <row r="2495" ht="13.8" customHeight="1" spans="1:9" x14ac:dyDescent="0.25">
      <c r="A2495" s="69"/>
      <c r="B2495" t="s">
        <v>19</v>
      </c>
      <c r="C2495">
        <v>981</v>
      </c>
      <c r="I2495" t="s">
        <v>21</v>
      </c>
    </row>
    <row r="2496" ht="13.8" customHeight="1" spans="1:2" x14ac:dyDescent="0.25">
      <c r="A2496" s="69"/>
      <c r="B2496" t="s">
        <v>20</v>
      </c>
    </row>
    <row r="2497" ht="13.8" customHeight="1" spans="1:2" x14ac:dyDescent="0.25">
      <c r="A2497" s="69"/>
      <c r="B2497" t="s">
        <v>22</v>
      </c>
    </row>
    <row r="2498" ht="13.8" customHeight="1" spans="1:2" x14ac:dyDescent="0.25">
      <c r="A2498" s="69"/>
      <c r="B2498" t="s">
        <v>23</v>
      </c>
    </row>
    <row r="2499" ht="13.8" customHeight="1" spans="1:2" x14ac:dyDescent="0.25">
      <c r="A2499" s="69"/>
      <c r="B2499" t="s">
        <v>24</v>
      </c>
    </row>
    <row r="2500" ht="13.8" customHeight="1" spans="1:2" x14ac:dyDescent="0.25">
      <c r="A2500" s="69"/>
      <c r="B2500" t="s">
        <v>65</v>
      </c>
    </row>
    <row r="2501" ht="13.8" customHeight="1" spans="1:9" x14ac:dyDescent="0.25">
      <c r="A2501" s="69" t="s">
        <v>347</v>
      </c>
      <c r="B2501" t="s">
        <v>15</v>
      </c>
      <c r="C2501">
        <v>1411</v>
      </c>
      <c r="I2501" t="s">
        <v>348</v>
      </c>
    </row>
    <row r="2502" ht="13.8" customHeight="1" spans="1:9" x14ac:dyDescent="0.25">
      <c r="A2502" s="69"/>
      <c r="B2502" t="s">
        <v>16</v>
      </c>
      <c r="C2502">
        <v>981</v>
      </c>
      <c r="I2502" t="s">
        <v>348</v>
      </c>
    </row>
    <row r="2503" ht="13.8" customHeight="1" spans="1:2" x14ac:dyDescent="0.25">
      <c r="A2503" s="69"/>
      <c r="B2503" t="s">
        <v>18</v>
      </c>
    </row>
    <row r="2504" ht="13.8" customHeight="1" spans="1:9" x14ac:dyDescent="0.25">
      <c r="A2504" s="69"/>
      <c r="B2504" t="s">
        <v>19</v>
      </c>
      <c r="C2504">
        <v>981</v>
      </c>
      <c r="I2504" t="s">
        <v>348</v>
      </c>
    </row>
    <row r="2505" ht="13.8" customHeight="1" spans="1:2" x14ac:dyDescent="0.25">
      <c r="A2505" s="69"/>
      <c r="B2505" t="s">
        <v>20</v>
      </c>
    </row>
    <row r="2506" ht="13.8" customHeight="1" spans="1:2" x14ac:dyDescent="0.25">
      <c r="A2506" s="69"/>
      <c r="B2506" t="s">
        <v>22</v>
      </c>
    </row>
    <row r="2507" ht="13.8" customHeight="1" spans="1:2" x14ac:dyDescent="0.25">
      <c r="A2507" s="69"/>
      <c r="B2507" t="s">
        <v>23</v>
      </c>
    </row>
    <row r="2508" ht="13.8" customHeight="1" spans="1:2" x14ac:dyDescent="0.25">
      <c r="A2508" s="69"/>
      <c r="B2508" t="s">
        <v>24</v>
      </c>
    </row>
    <row r="2509" ht="13.8" customHeight="1" spans="1:2" x14ac:dyDescent="0.25">
      <c r="A2509" s="69"/>
      <c r="B2509" t="s">
        <v>65</v>
      </c>
    </row>
    <row r="2510" ht="13.8" customHeight="1" spans="1:9" x14ac:dyDescent="0.25">
      <c r="A2510" s="69" t="s">
        <v>349</v>
      </c>
      <c r="B2510" t="s">
        <v>15</v>
      </c>
      <c r="C2510">
        <v>1378</v>
      </c>
      <c r="I2510" t="s">
        <v>41</v>
      </c>
    </row>
    <row r="2511" ht="13.8" customHeight="1" spans="1:9" x14ac:dyDescent="0.25">
      <c r="A2511" s="69"/>
      <c r="B2511" t="s">
        <v>16</v>
      </c>
      <c r="C2511">
        <v>981</v>
      </c>
      <c r="I2511" t="s">
        <v>179</v>
      </c>
    </row>
    <row r="2512" ht="13.8" customHeight="1" spans="1:2" x14ac:dyDescent="0.25">
      <c r="A2512" s="69"/>
      <c r="B2512" t="s">
        <v>18</v>
      </c>
    </row>
    <row r="2513" ht="13.8" customHeight="1" spans="1:2" x14ac:dyDescent="0.25">
      <c r="A2513" s="69"/>
      <c r="B2513" t="s">
        <v>19</v>
      </c>
    </row>
    <row r="2514" ht="13.8" customHeight="1" spans="1:2" x14ac:dyDescent="0.25">
      <c r="A2514" s="69"/>
      <c r="B2514" t="s">
        <v>20</v>
      </c>
    </row>
    <row r="2515" ht="13.8" customHeight="1" spans="1:2" x14ac:dyDescent="0.25">
      <c r="A2515" s="69"/>
      <c r="B2515" t="s">
        <v>22</v>
      </c>
    </row>
    <row r="2516" ht="13.8" customHeight="1" spans="1:2" x14ac:dyDescent="0.25">
      <c r="A2516" s="69"/>
      <c r="B2516" t="s">
        <v>23</v>
      </c>
    </row>
    <row r="2517" ht="13.8" customHeight="1" spans="1:2" x14ac:dyDescent="0.25">
      <c r="A2517" s="69"/>
      <c r="B2517" t="s">
        <v>24</v>
      </c>
    </row>
    <row r="2518" ht="13.8" customHeight="1" spans="1:2" x14ac:dyDescent="0.25">
      <c r="A2518" s="69"/>
      <c r="B2518" t="s">
        <v>65</v>
      </c>
    </row>
    <row r="2519" ht="13.8" customHeight="1" spans="1:9" x14ac:dyDescent="0.25">
      <c r="A2519" s="69" t="s">
        <v>350</v>
      </c>
      <c r="B2519" t="s">
        <v>15</v>
      </c>
      <c r="C2519">
        <v>1359</v>
      </c>
      <c r="I2519" t="s">
        <v>14</v>
      </c>
    </row>
    <row r="2520" ht="13.8" customHeight="1" spans="1:9" x14ac:dyDescent="0.25">
      <c r="A2520" s="69"/>
      <c r="B2520" t="s">
        <v>16</v>
      </c>
      <c r="C2520">
        <v>984</v>
      </c>
      <c r="I2520" t="s">
        <v>14</v>
      </c>
    </row>
    <row r="2521" ht="13.8" customHeight="1" spans="1:2" x14ac:dyDescent="0.25">
      <c r="A2521" s="69"/>
      <c r="B2521" t="s">
        <v>18</v>
      </c>
    </row>
    <row r="2522" ht="13.8" customHeight="1" spans="1:9" x14ac:dyDescent="0.25">
      <c r="A2522" s="69"/>
      <c r="B2522" t="s">
        <v>19</v>
      </c>
      <c r="C2522">
        <v>984</v>
      </c>
      <c r="I2522" t="s">
        <v>14</v>
      </c>
    </row>
    <row r="2523" ht="13.8" customHeight="1" spans="1:2" x14ac:dyDescent="0.25">
      <c r="A2523" s="69"/>
      <c r="B2523" t="s">
        <v>20</v>
      </c>
    </row>
    <row r="2524" ht="13.8" customHeight="1" spans="1:2" x14ac:dyDescent="0.25">
      <c r="A2524" s="69"/>
      <c r="B2524" t="s">
        <v>22</v>
      </c>
    </row>
    <row r="2525" ht="13.8" customHeight="1" spans="1:2" x14ac:dyDescent="0.25">
      <c r="A2525" s="69"/>
      <c r="B2525" t="s">
        <v>23</v>
      </c>
    </row>
    <row r="2526" ht="13.8" customHeight="1" spans="1:2" x14ac:dyDescent="0.25">
      <c r="A2526" s="69"/>
      <c r="B2526" t="s">
        <v>24</v>
      </c>
    </row>
    <row r="2527" ht="13.8" customHeight="1" spans="1:2" x14ac:dyDescent="0.25">
      <c r="A2527" s="69"/>
      <c r="B2527" t="s">
        <v>65</v>
      </c>
    </row>
    <row r="2528" ht="13.8" customHeight="1" spans="1:9" x14ac:dyDescent="0.25">
      <c r="A2528" s="69" t="s">
        <v>351</v>
      </c>
      <c r="B2528" t="s">
        <v>15</v>
      </c>
      <c r="C2528">
        <v>1359</v>
      </c>
      <c r="I2528" t="s">
        <v>225</v>
      </c>
    </row>
    <row r="2529" ht="13.8" customHeight="1" spans="1:9" x14ac:dyDescent="0.25">
      <c r="A2529" s="69"/>
      <c r="B2529" t="s">
        <v>16</v>
      </c>
      <c r="C2529">
        <v>984</v>
      </c>
      <c r="I2529" t="s">
        <v>225</v>
      </c>
    </row>
    <row r="2530" ht="13.8" customHeight="1" spans="1:2" x14ac:dyDescent="0.25">
      <c r="A2530" s="69"/>
      <c r="B2530" t="s">
        <v>18</v>
      </c>
    </row>
    <row r="2531" ht="13.8" customHeight="1" spans="1:2" x14ac:dyDescent="0.25">
      <c r="A2531" s="69"/>
      <c r="B2531" t="s">
        <v>19</v>
      </c>
    </row>
    <row r="2532" ht="13.8" customHeight="1" spans="1:2" x14ac:dyDescent="0.25">
      <c r="A2532" s="69"/>
      <c r="B2532" t="s">
        <v>20</v>
      </c>
    </row>
    <row r="2533" ht="13.8" customHeight="1" spans="1:2" x14ac:dyDescent="0.25">
      <c r="A2533" s="69"/>
      <c r="B2533" t="s">
        <v>22</v>
      </c>
    </row>
    <row r="2534" ht="13.8" customHeight="1" spans="1:2" x14ac:dyDescent="0.25">
      <c r="A2534" s="69"/>
      <c r="B2534" t="s">
        <v>23</v>
      </c>
    </row>
    <row r="2535" ht="13.8" customHeight="1" spans="1:2" x14ac:dyDescent="0.25">
      <c r="A2535" s="69"/>
      <c r="B2535" t="s">
        <v>24</v>
      </c>
    </row>
    <row r="2536" ht="13.8" customHeight="1" spans="1:2" x14ac:dyDescent="0.25">
      <c r="A2536" s="69"/>
      <c r="B2536" t="s">
        <v>65</v>
      </c>
    </row>
    <row r="2537" ht="13.8" customHeight="1" spans="1:9" x14ac:dyDescent="0.25">
      <c r="A2537" s="69" t="s">
        <v>352</v>
      </c>
      <c r="B2537" t="s">
        <v>15</v>
      </c>
      <c r="C2537">
        <v>986</v>
      </c>
      <c r="I2537" t="s">
        <v>165</v>
      </c>
    </row>
    <row r="2538" ht="13.8" customHeight="1" spans="1:9" x14ac:dyDescent="0.25">
      <c r="A2538" s="69"/>
      <c r="B2538" t="s">
        <v>16</v>
      </c>
      <c r="C2538">
        <v>1206</v>
      </c>
      <c r="I2538" t="s">
        <v>165</v>
      </c>
    </row>
    <row r="2539" ht="13.8" customHeight="1" spans="1:9" x14ac:dyDescent="0.25">
      <c r="A2539" s="69"/>
      <c r="B2539" t="s">
        <v>18</v>
      </c>
      <c r="C2539">
        <v>1331</v>
      </c>
      <c r="I2539" t="s">
        <v>165</v>
      </c>
    </row>
    <row r="2540" ht="13.8" customHeight="1" spans="1:2" x14ac:dyDescent="0.25">
      <c r="A2540" s="69"/>
      <c r="B2540" t="s">
        <v>19</v>
      </c>
    </row>
    <row r="2541" ht="13.8" customHeight="1" spans="1:2" x14ac:dyDescent="0.25">
      <c r="A2541" s="69"/>
      <c r="B2541" t="s">
        <v>20</v>
      </c>
    </row>
    <row r="2542" ht="13.8" customHeight="1" spans="1:2" x14ac:dyDescent="0.25">
      <c r="A2542" s="69"/>
      <c r="B2542" t="s">
        <v>22</v>
      </c>
    </row>
    <row r="2543" ht="13.8" customHeight="1" spans="1:2" x14ac:dyDescent="0.25">
      <c r="A2543" s="69"/>
      <c r="B2543" t="s">
        <v>23</v>
      </c>
    </row>
    <row r="2544" ht="13.8" customHeight="1" spans="1:2" x14ac:dyDescent="0.25">
      <c r="A2544" s="69"/>
      <c r="B2544" t="s">
        <v>24</v>
      </c>
    </row>
    <row r="2545" ht="13.8" customHeight="1" spans="1:2" x14ac:dyDescent="0.25">
      <c r="A2545" s="69"/>
      <c r="B2545" t="s">
        <v>65</v>
      </c>
    </row>
    <row r="2546" ht="13.8" customHeight="1" spans="1:9" x14ac:dyDescent="0.25">
      <c r="A2546" s="69" t="s">
        <v>353</v>
      </c>
      <c r="B2546" t="s">
        <v>15</v>
      </c>
      <c r="C2546">
        <v>986</v>
      </c>
      <c r="I2546" t="s">
        <v>237</v>
      </c>
    </row>
    <row r="2547" ht="13.8" customHeight="1" spans="1:9" x14ac:dyDescent="0.25">
      <c r="A2547" s="69"/>
      <c r="B2547" t="s">
        <v>16</v>
      </c>
      <c r="C2547">
        <v>1161</v>
      </c>
      <c r="I2547" t="s">
        <v>246</v>
      </c>
    </row>
    <row r="2548" ht="13.8" customHeight="1" spans="1:9" x14ac:dyDescent="0.25">
      <c r="A2548" s="69"/>
      <c r="B2548" t="s">
        <v>18</v>
      </c>
      <c r="C2548">
        <v>1331</v>
      </c>
      <c r="I2548" t="s">
        <v>237</v>
      </c>
    </row>
    <row r="2549" ht="13.8" customHeight="1" spans="1:2" x14ac:dyDescent="0.25">
      <c r="A2549" s="69"/>
      <c r="B2549" t="s">
        <v>19</v>
      </c>
    </row>
    <row r="2550" ht="13.8" customHeight="1" spans="1:2" x14ac:dyDescent="0.25">
      <c r="A2550" s="69"/>
      <c r="B2550" t="s">
        <v>20</v>
      </c>
    </row>
    <row r="2551" ht="13.8" customHeight="1" spans="1:2" x14ac:dyDescent="0.25">
      <c r="A2551" s="69"/>
      <c r="B2551" t="s">
        <v>22</v>
      </c>
    </row>
    <row r="2552" ht="13.8" customHeight="1" spans="1:2" x14ac:dyDescent="0.25">
      <c r="A2552" s="69"/>
      <c r="B2552" t="s">
        <v>23</v>
      </c>
    </row>
    <row r="2553" ht="13.8" customHeight="1" spans="1:2" x14ac:dyDescent="0.25">
      <c r="A2553" s="69"/>
      <c r="B2553" t="s">
        <v>24</v>
      </c>
    </row>
    <row r="2554" ht="13.8" customHeight="1" spans="1:2" x14ac:dyDescent="0.25">
      <c r="A2554" s="69"/>
      <c r="B2554" t="s">
        <v>65</v>
      </c>
    </row>
    <row r="2555" ht="13.8" customHeight="1" spans="1:9" x14ac:dyDescent="0.25">
      <c r="A2555" s="69" t="s">
        <v>354</v>
      </c>
      <c r="B2555" t="s">
        <v>15</v>
      </c>
      <c r="C2555">
        <v>1367</v>
      </c>
      <c r="I2555" t="s">
        <v>97</v>
      </c>
    </row>
    <row r="2556" ht="13.8" customHeight="1" spans="1:9" x14ac:dyDescent="0.25">
      <c r="A2556" s="69"/>
      <c r="B2556" t="s">
        <v>16</v>
      </c>
      <c r="C2556">
        <v>992</v>
      </c>
      <c r="I2556" t="s">
        <v>97</v>
      </c>
    </row>
    <row r="2557" ht="13.8" customHeight="1" spans="1:2" x14ac:dyDescent="0.25">
      <c r="A2557" s="69"/>
      <c r="B2557" t="s">
        <v>18</v>
      </c>
    </row>
    <row r="2558" ht="13.8" customHeight="1" spans="1:9" x14ac:dyDescent="0.25">
      <c r="A2558" s="69"/>
      <c r="B2558" t="s">
        <v>19</v>
      </c>
      <c r="C2558">
        <v>992</v>
      </c>
      <c r="I2558" t="s">
        <v>97</v>
      </c>
    </row>
    <row r="2559" ht="13.8" customHeight="1" spans="1:2" x14ac:dyDescent="0.25">
      <c r="A2559" s="69"/>
      <c r="B2559" t="s">
        <v>20</v>
      </c>
    </row>
    <row r="2560" ht="13.8" customHeight="1" spans="1:2" x14ac:dyDescent="0.25">
      <c r="A2560" s="69"/>
      <c r="B2560" t="s">
        <v>22</v>
      </c>
    </row>
    <row r="2561" ht="13.8" customHeight="1" spans="1:2" x14ac:dyDescent="0.25">
      <c r="A2561" s="69"/>
      <c r="B2561" t="s">
        <v>23</v>
      </c>
    </row>
    <row r="2562" ht="13.8" customHeight="1" spans="1:2" x14ac:dyDescent="0.25">
      <c r="A2562" s="69"/>
      <c r="B2562" t="s">
        <v>24</v>
      </c>
    </row>
    <row r="2563" ht="13.8" customHeight="1" spans="1:2" x14ac:dyDescent="0.25">
      <c r="A2563" s="69"/>
      <c r="B2563" t="s">
        <v>65</v>
      </c>
    </row>
    <row r="2564" ht="13.8" customHeight="1" spans="1:9" x14ac:dyDescent="0.25">
      <c r="A2564" s="69" t="s">
        <v>355</v>
      </c>
      <c r="B2564" t="s">
        <v>15</v>
      </c>
      <c r="C2564">
        <v>993</v>
      </c>
      <c r="I2564" t="s">
        <v>356</v>
      </c>
    </row>
    <row r="2565" ht="13.8" customHeight="1" spans="1:2" x14ac:dyDescent="0.25">
      <c r="A2565" s="69"/>
      <c r="B2565" t="s">
        <v>16</v>
      </c>
    </row>
    <row r="2566" ht="13.8" customHeight="1" spans="1:9" x14ac:dyDescent="0.25">
      <c r="A2566" s="69"/>
      <c r="B2566" t="s">
        <v>18</v>
      </c>
      <c r="C2566">
        <v>1338</v>
      </c>
      <c r="I2566" t="s">
        <v>356</v>
      </c>
    </row>
    <row r="2567" ht="13.8" customHeight="1" spans="1:2" x14ac:dyDescent="0.25">
      <c r="A2567" s="69"/>
      <c r="B2567" t="s">
        <v>19</v>
      </c>
    </row>
    <row r="2568" ht="13.8" customHeight="1" spans="1:2" x14ac:dyDescent="0.25">
      <c r="A2568" s="69"/>
      <c r="B2568" t="s">
        <v>20</v>
      </c>
    </row>
    <row r="2569" ht="13.8" customHeight="1" spans="1:2" x14ac:dyDescent="0.25">
      <c r="A2569" s="69"/>
      <c r="B2569" t="s">
        <v>22</v>
      </c>
    </row>
    <row r="2570" ht="13.8" customHeight="1" spans="1:2" x14ac:dyDescent="0.25">
      <c r="A2570" s="69"/>
      <c r="B2570" t="s">
        <v>23</v>
      </c>
    </row>
    <row r="2571" ht="13.8" customHeight="1" spans="1:2" x14ac:dyDescent="0.25">
      <c r="A2571" s="69"/>
      <c r="B2571" t="s">
        <v>24</v>
      </c>
    </row>
    <row r="2572" ht="13.8" customHeight="1" spans="1:2" x14ac:dyDescent="0.25">
      <c r="A2572" s="69"/>
      <c r="B2572" t="s">
        <v>65</v>
      </c>
    </row>
    <row r="2573" ht="13.8" customHeight="1" spans="1:9" x14ac:dyDescent="0.25">
      <c r="A2573" s="69" t="s">
        <v>357</v>
      </c>
      <c r="B2573" t="s">
        <v>15</v>
      </c>
      <c r="C2573">
        <v>1370</v>
      </c>
      <c r="I2573" t="s">
        <v>292</v>
      </c>
    </row>
    <row r="2574" ht="13.8" customHeight="1" spans="1:9" x14ac:dyDescent="0.25">
      <c r="A2574" s="69"/>
      <c r="B2574" t="s">
        <v>16</v>
      </c>
      <c r="C2574">
        <v>995</v>
      </c>
      <c r="I2574" t="s">
        <v>292</v>
      </c>
    </row>
    <row r="2575" ht="13.8" customHeight="1" spans="1:2" x14ac:dyDescent="0.25">
      <c r="A2575" s="69"/>
      <c r="B2575" t="s">
        <v>18</v>
      </c>
    </row>
    <row r="2576" ht="13.8" customHeight="1" spans="1:2" x14ac:dyDescent="0.25">
      <c r="A2576" s="69"/>
      <c r="B2576" t="s">
        <v>19</v>
      </c>
    </row>
    <row r="2577" ht="13.8" customHeight="1" spans="1:2" x14ac:dyDescent="0.25">
      <c r="A2577" s="69"/>
      <c r="B2577" t="s">
        <v>20</v>
      </c>
    </row>
    <row r="2578" ht="13.8" customHeight="1" spans="1:2" x14ac:dyDescent="0.25">
      <c r="A2578" s="69"/>
      <c r="B2578" t="s">
        <v>22</v>
      </c>
    </row>
    <row r="2579" ht="13.8" customHeight="1" spans="1:2" x14ac:dyDescent="0.25">
      <c r="A2579" s="69"/>
      <c r="B2579" t="s">
        <v>23</v>
      </c>
    </row>
    <row r="2580" ht="13.8" customHeight="1" spans="1:2" x14ac:dyDescent="0.25">
      <c r="A2580" s="69"/>
      <c r="B2580" t="s">
        <v>24</v>
      </c>
    </row>
    <row r="2581" ht="13.8" customHeight="1" spans="1:2" x14ac:dyDescent="0.25">
      <c r="A2581" s="69"/>
      <c r="B2581" t="s">
        <v>65</v>
      </c>
    </row>
    <row r="2582" ht="13.8" customHeight="1" spans="1:9" x14ac:dyDescent="0.25">
      <c r="A2582" s="69" t="s">
        <v>358</v>
      </c>
      <c r="B2582" t="s">
        <v>15</v>
      </c>
      <c r="C2582">
        <v>1374</v>
      </c>
      <c r="I2582" t="s">
        <v>161</v>
      </c>
    </row>
    <row r="2583" ht="13.8" customHeight="1" spans="1:9" x14ac:dyDescent="0.25">
      <c r="A2583" s="69"/>
      <c r="B2583" t="s">
        <v>16</v>
      </c>
      <c r="C2583">
        <v>999</v>
      </c>
      <c r="I2583" t="s">
        <v>161</v>
      </c>
    </row>
    <row r="2584" ht="13.8" customHeight="1" spans="1:2" x14ac:dyDescent="0.25">
      <c r="A2584" s="69"/>
      <c r="B2584" t="s">
        <v>18</v>
      </c>
    </row>
    <row r="2585" ht="13.8" customHeight="1" spans="1:9" x14ac:dyDescent="0.25">
      <c r="A2585" s="69"/>
      <c r="B2585" t="s">
        <v>19</v>
      </c>
      <c r="C2585">
        <v>999</v>
      </c>
      <c r="I2585" t="s">
        <v>161</v>
      </c>
    </row>
    <row r="2586" ht="13.8" customHeight="1" spans="1:2" x14ac:dyDescent="0.25">
      <c r="A2586" s="69"/>
      <c r="B2586" t="s">
        <v>20</v>
      </c>
    </row>
    <row r="2587" ht="13.8" customHeight="1" spans="1:2" x14ac:dyDescent="0.25">
      <c r="A2587" s="69"/>
      <c r="B2587" t="s">
        <v>22</v>
      </c>
    </row>
    <row r="2588" ht="13.8" customHeight="1" spans="1:2" x14ac:dyDescent="0.25">
      <c r="A2588" s="69"/>
      <c r="B2588" t="s">
        <v>23</v>
      </c>
    </row>
    <row r="2589" ht="13.8" customHeight="1" spans="1:2" x14ac:dyDescent="0.25">
      <c r="A2589" s="69"/>
      <c r="B2589" t="s">
        <v>24</v>
      </c>
    </row>
    <row r="2590" ht="13.8" customHeight="1" spans="1:2" x14ac:dyDescent="0.25">
      <c r="A2590" s="69"/>
      <c r="B2590" t="s">
        <v>65</v>
      </c>
    </row>
    <row r="2591" ht="13.8" customHeight="1" spans="1:9" x14ac:dyDescent="0.25">
      <c r="A2591" s="69" t="s">
        <v>359</v>
      </c>
      <c r="B2591" t="s">
        <v>15</v>
      </c>
      <c r="C2591">
        <v>1464</v>
      </c>
      <c r="I2591" t="s">
        <v>97</v>
      </c>
    </row>
    <row r="2592" ht="13.8" customHeight="1" spans="1:9" x14ac:dyDescent="0.25">
      <c r="A2592" s="69"/>
      <c r="B2592" t="s">
        <v>16</v>
      </c>
      <c r="C2592">
        <v>1089</v>
      </c>
      <c r="I2592" t="s">
        <v>97</v>
      </c>
    </row>
    <row r="2593" ht="13.8" customHeight="1" spans="1:2" x14ac:dyDescent="0.25">
      <c r="A2593" s="69"/>
      <c r="B2593" t="s">
        <v>18</v>
      </c>
    </row>
    <row r="2594" ht="13.8" customHeight="1" spans="1:9" x14ac:dyDescent="0.25">
      <c r="A2594" s="69"/>
      <c r="B2594" t="s">
        <v>19</v>
      </c>
      <c r="C2594">
        <v>999</v>
      </c>
      <c r="I2594" t="s">
        <v>97</v>
      </c>
    </row>
    <row r="2595" ht="13.8" customHeight="1" spans="1:2" x14ac:dyDescent="0.25">
      <c r="A2595" s="69"/>
      <c r="B2595" t="s">
        <v>20</v>
      </c>
    </row>
    <row r="2596" ht="13.8" customHeight="1" spans="1:2" x14ac:dyDescent="0.25">
      <c r="A2596" s="69"/>
      <c r="B2596" t="s">
        <v>22</v>
      </c>
    </row>
    <row r="2597" ht="13.8" customHeight="1" spans="1:2" x14ac:dyDescent="0.25">
      <c r="A2597" s="69"/>
      <c r="B2597" t="s">
        <v>23</v>
      </c>
    </row>
    <row r="2598" ht="13.8" customHeight="1" spans="1:2" x14ac:dyDescent="0.25">
      <c r="A2598" s="69"/>
      <c r="B2598" t="s">
        <v>24</v>
      </c>
    </row>
    <row r="2599" ht="13.8" customHeight="1" spans="1:2" x14ac:dyDescent="0.25">
      <c r="A2599" s="69"/>
      <c r="B2599" t="s">
        <v>65</v>
      </c>
    </row>
    <row r="2600" ht="13.8" customHeight="1" spans="1:9" x14ac:dyDescent="0.25">
      <c r="A2600" s="69" t="s">
        <v>360</v>
      </c>
      <c r="B2600" t="s">
        <v>15</v>
      </c>
      <c r="C2600">
        <v>1374</v>
      </c>
      <c r="I2600" t="s">
        <v>361</v>
      </c>
    </row>
    <row r="2601" ht="13.8" customHeight="1" spans="1:9" x14ac:dyDescent="0.25">
      <c r="A2601" s="69"/>
      <c r="B2601" t="s">
        <v>16</v>
      </c>
      <c r="C2601">
        <v>999</v>
      </c>
      <c r="I2601" t="s">
        <v>361</v>
      </c>
    </row>
    <row r="2602" ht="13.8" customHeight="1" spans="1:2" x14ac:dyDescent="0.25">
      <c r="A2602" s="69"/>
      <c r="B2602" t="s">
        <v>18</v>
      </c>
    </row>
    <row r="2603" ht="13.8" customHeight="1" spans="1:9" x14ac:dyDescent="0.25">
      <c r="A2603" s="69"/>
      <c r="B2603" t="s">
        <v>19</v>
      </c>
      <c r="C2603">
        <v>999</v>
      </c>
      <c r="I2603" t="s">
        <v>361</v>
      </c>
    </row>
    <row r="2604" ht="13.8" customHeight="1" spans="1:2" x14ac:dyDescent="0.25">
      <c r="A2604" s="69"/>
      <c r="B2604" t="s">
        <v>20</v>
      </c>
    </row>
    <row r="2605" ht="13.8" customHeight="1" spans="1:2" x14ac:dyDescent="0.25">
      <c r="A2605" s="69"/>
      <c r="B2605" t="s">
        <v>22</v>
      </c>
    </row>
    <row r="2606" ht="13.8" customHeight="1" spans="1:2" x14ac:dyDescent="0.25">
      <c r="A2606" s="69"/>
      <c r="B2606" t="s">
        <v>23</v>
      </c>
    </row>
    <row r="2607" ht="13.8" customHeight="1" spans="1:2" x14ac:dyDescent="0.25">
      <c r="A2607" s="69"/>
      <c r="B2607" t="s">
        <v>24</v>
      </c>
    </row>
    <row r="2608" ht="13.8" customHeight="1" spans="1:2" x14ac:dyDescent="0.25">
      <c r="A2608" s="69"/>
      <c r="B2608" t="s">
        <v>65</v>
      </c>
    </row>
    <row r="2609" ht="13.8" customHeight="1" spans="1:2" x14ac:dyDescent="0.25">
      <c r="A2609" s="69" t="s">
        <v>362</v>
      </c>
      <c r="B2609" t="s">
        <v>15</v>
      </c>
    </row>
    <row r="2610" ht="13.8" customHeight="1" spans="1:9" x14ac:dyDescent="0.25">
      <c r="A2610" s="69"/>
      <c r="B2610" t="s">
        <v>16</v>
      </c>
      <c r="C2610">
        <v>1000</v>
      </c>
      <c r="I2610" t="s">
        <v>14</v>
      </c>
    </row>
    <row r="2611" ht="13.8" customHeight="1" spans="1:2" x14ac:dyDescent="0.25">
      <c r="A2611" s="69"/>
      <c r="B2611" t="s">
        <v>18</v>
      </c>
    </row>
    <row r="2612" ht="13.8" customHeight="1" spans="1:2" x14ac:dyDescent="0.25">
      <c r="A2612" s="69"/>
      <c r="B2612" t="s">
        <v>19</v>
      </c>
    </row>
    <row r="2613" ht="13.8" customHeight="1" spans="1:2" x14ac:dyDescent="0.25">
      <c r="A2613" s="69"/>
      <c r="B2613" t="s">
        <v>20</v>
      </c>
    </row>
    <row r="2614" ht="13.8" customHeight="1" spans="1:2" x14ac:dyDescent="0.25">
      <c r="A2614" s="69"/>
      <c r="B2614" t="s">
        <v>22</v>
      </c>
    </row>
    <row r="2615" ht="13.8" customHeight="1" spans="1:2" x14ac:dyDescent="0.25">
      <c r="A2615" s="69"/>
      <c r="B2615" t="s">
        <v>23</v>
      </c>
    </row>
    <row r="2616" ht="13.8" customHeight="1" spans="1:2" x14ac:dyDescent="0.25">
      <c r="A2616" s="69"/>
      <c r="B2616" t="s">
        <v>24</v>
      </c>
    </row>
    <row r="2617" ht="13.8" customHeight="1" spans="1:2" x14ac:dyDescent="0.25">
      <c r="A2617" s="69"/>
      <c r="B2617" t="s">
        <v>65</v>
      </c>
    </row>
    <row r="2618" ht="13.8" customHeight="1" spans="1:9" x14ac:dyDescent="0.25">
      <c r="A2618" s="69" t="s">
        <v>363</v>
      </c>
      <c r="B2618" t="s">
        <v>15</v>
      </c>
      <c r="C2618">
        <v>1003</v>
      </c>
      <c r="I2618" t="s">
        <v>364</v>
      </c>
    </row>
    <row r="2619" ht="13.8" customHeight="1" spans="1:9" x14ac:dyDescent="0.25">
      <c r="A2619" s="69"/>
      <c r="B2619" t="s">
        <v>16</v>
      </c>
      <c r="C2619">
        <v>1148</v>
      </c>
      <c r="I2619" t="s">
        <v>364</v>
      </c>
    </row>
    <row r="2620" ht="13.8" customHeight="1" spans="1:9" x14ac:dyDescent="0.25">
      <c r="A2620" s="69"/>
      <c r="B2620" t="s">
        <v>18</v>
      </c>
      <c r="C2620">
        <v>1348</v>
      </c>
      <c r="I2620" t="s">
        <v>364</v>
      </c>
    </row>
    <row r="2621" ht="13.8" customHeight="1" spans="1:2" x14ac:dyDescent="0.25">
      <c r="A2621" s="69"/>
      <c r="B2621" t="s">
        <v>19</v>
      </c>
    </row>
    <row r="2622" ht="13.8" customHeight="1" spans="1:2" x14ac:dyDescent="0.25">
      <c r="A2622" s="69"/>
      <c r="B2622" t="s">
        <v>20</v>
      </c>
    </row>
    <row r="2623" ht="13.8" customHeight="1" spans="1:2" x14ac:dyDescent="0.25">
      <c r="A2623" s="69"/>
      <c r="B2623" t="s">
        <v>22</v>
      </c>
    </row>
    <row r="2624" ht="13.8" customHeight="1" spans="1:2" x14ac:dyDescent="0.25">
      <c r="A2624" s="69"/>
      <c r="B2624" t="s">
        <v>23</v>
      </c>
    </row>
    <row r="2625" ht="13.8" customHeight="1" spans="1:2" x14ac:dyDescent="0.25">
      <c r="A2625" s="69"/>
      <c r="B2625" t="s">
        <v>24</v>
      </c>
    </row>
    <row r="2626" ht="13.8" customHeight="1" spans="1:2" x14ac:dyDescent="0.25">
      <c r="A2626" s="69"/>
      <c r="B2626" t="s">
        <v>65</v>
      </c>
    </row>
    <row r="2627" ht="13.8" customHeight="1" spans="1:9" x14ac:dyDescent="0.25">
      <c r="A2627" s="69" t="s">
        <v>365</v>
      </c>
      <c r="B2627" t="s">
        <v>15</v>
      </c>
      <c r="C2627">
        <v>1003</v>
      </c>
      <c r="I2627" t="s">
        <v>14</v>
      </c>
    </row>
    <row r="2628" ht="13.8" customHeight="1" spans="1:9" x14ac:dyDescent="0.25">
      <c r="A2628" s="69"/>
      <c r="B2628" t="s">
        <v>16</v>
      </c>
      <c r="C2628">
        <v>1148</v>
      </c>
      <c r="I2628" t="s">
        <v>14</v>
      </c>
    </row>
    <row r="2629" ht="13.8" customHeight="1" spans="1:9" x14ac:dyDescent="0.25">
      <c r="A2629" s="69"/>
      <c r="B2629" t="s">
        <v>18</v>
      </c>
      <c r="C2629">
        <v>1348</v>
      </c>
      <c r="I2629" t="s">
        <v>14</v>
      </c>
    </row>
    <row r="2630" ht="13.8" customHeight="1" spans="1:2" x14ac:dyDescent="0.25">
      <c r="A2630" s="69"/>
      <c r="B2630" t="s">
        <v>19</v>
      </c>
    </row>
    <row r="2631" ht="13.8" customHeight="1" spans="1:2" x14ac:dyDescent="0.25">
      <c r="A2631" s="69"/>
      <c r="B2631" t="s">
        <v>20</v>
      </c>
    </row>
    <row r="2632" ht="13.8" customHeight="1" spans="1:2" x14ac:dyDescent="0.25">
      <c r="A2632" s="69"/>
      <c r="B2632" t="s">
        <v>22</v>
      </c>
    </row>
    <row r="2633" ht="13.8" customHeight="1" spans="1:2" x14ac:dyDescent="0.25">
      <c r="A2633" s="69"/>
      <c r="B2633" t="s">
        <v>23</v>
      </c>
    </row>
    <row r="2634" ht="13.8" customHeight="1" spans="1:2" x14ac:dyDescent="0.25">
      <c r="A2634" s="69"/>
      <c r="B2634" t="s">
        <v>24</v>
      </c>
    </row>
    <row r="2635" ht="13.8" customHeight="1" spans="1:2" x14ac:dyDescent="0.25">
      <c r="A2635" s="69"/>
      <c r="B2635" t="s">
        <v>65</v>
      </c>
    </row>
    <row r="2636" ht="13.8" customHeight="1" spans="1:9" x14ac:dyDescent="0.25">
      <c r="A2636" s="69" t="s">
        <v>366</v>
      </c>
      <c r="B2636" t="s">
        <v>15</v>
      </c>
      <c r="C2636">
        <v>1003</v>
      </c>
      <c r="I2636" t="s">
        <v>161</v>
      </c>
    </row>
    <row r="2637" ht="13.8" customHeight="1" spans="1:9" x14ac:dyDescent="0.25">
      <c r="A2637" s="69"/>
      <c r="B2637" t="s">
        <v>16</v>
      </c>
      <c r="C2637">
        <v>1068</v>
      </c>
      <c r="I2637" t="s">
        <v>161</v>
      </c>
    </row>
    <row r="2638" ht="13.8" customHeight="1" spans="1:9" x14ac:dyDescent="0.25">
      <c r="A2638" s="69"/>
      <c r="B2638" t="s">
        <v>18</v>
      </c>
      <c r="C2638">
        <v>1348</v>
      </c>
      <c r="I2638" t="s">
        <v>161</v>
      </c>
    </row>
    <row r="2639" ht="13.8" customHeight="1" spans="1:9" x14ac:dyDescent="0.25">
      <c r="A2639" s="69"/>
      <c r="B2639" t="s">
        <v>19</v>
      </c>
      <c r="C2639">
        <v>1068</v>
      </c>
      <c r="I2639" t="s">
        <v>161</v>
      </c>
    </row>
    <row r="2640" ht="13.8" customHeight="1" spans="1:2" x14ac:dyDescent="0.25">
      <c r="A2640" s="69"/>
      <c r="B2640" t="s">
        <v>20</v>
      </c>
    </row>
    <row r="2641" ht="13.8" customHeight="1" spans="1:2" x14ac:dyDescent="0.25">
      <c r="A2641" s="69"/>
      <c r="B2641" t="s">
        <v>22</v>
      </c>
    </row>
    <row r="2642" ht="13.8" customHeight="1" spans="1:2" x14ac:dyDescent="0.25">
      <c r="A2642" s="69"/>
      <c r="B2642" t="s">
        <v>23</v>
      </c>
    </row>
    <row r="2643" ht="13.8" customHeight="1" spans="1:2" x14ac:dyDescent="0.25">
      <c r="A2643" s="69"/>
      <c r="B2643" t="s">
        <v>24</v>
      </c>
    </row>
    <row r="2644" ht="13.8" customHeight="1" spans="1:2" x14ac:dyDescent="0.25">
      <c r="A2644" s="69"/>
      <c r="B2644" t="s">
        <v>65</v>
      </c>
    </row>
    <row r="2645" ht="13.8" customHeight="1" spans="1:9" x14ac:dyDescent="0.25">
      <c r="A2645" s="69" t="s">
        <v>367</v>
      </c>
      <c r="B2645" t="s">
        <v>15</v>
      </c>
      <c r="C2645">
        <v>1058</v>
      </c>
      <c r="I2645" t="s">
        <v>14</v>
      </c>
    </row>
    <row r="2646" ht="13.8" customHeight="1" spans="1:9" x14ac:dyDescent="0.25">
      <c r="A2646" s="69"/>
      <c r="B2646" t="s">
        <v>16</v>
      </c>
      <c r="C2646">
        <v>1003</v>
      </c>
      <c r="I2646" t="s">
        <v>14</v>
      </c>
    </row>
    <row r="2647" ht="13.8" customHeight="1" spans="1:9" x14ac:dyDescent="0.25">
      <c r="A2647" s="69"/>
      <c r="B2647" t="s">
        <v>18</v>
      </c>
      <c r="C2647">
        <v>1403</v>
      </c>
      <c r="I2647" t="s">
        <v>14</v>
      </c>
    </row>
    <row r="2648" ht="13.8" customHeight="1" spans="1:2" x14ac:dyDescent="0.25">
      <c r="A2648" s="69"/>
      <c r="B2648" t="s">
        <v>19</v>
      </c>
    </row>
    <row r="2649" ht="13.8" customHeight="1" spans="1:2" x14ac:dyDescent="0.25">
      <c r="A2649" s="69"/>
      <c r="B2649" t="s">
        <v>20</v>
      </c>
    </row>
    <row r="2650" ht="13.8" customHeight="1" spans="1:2" x14ac:dyDescent="0.25">
      <c r="A2650" s="69"/>
      <c r="B2650" t="s">
        <v>22</v>
      </c>
    </row>
    <row r="2651" ht="13.8" customHeight="1" spans="1:2" x14ac:dyDescent="0.25">
      <c r="A2651" s="69"/>
      <c r="B2651" t="s">
        <v>23</v>
      </c>
    </row>
    <row r="2652" ht="13.8" customHeight="1" spans="1:2" x14ac:dyDescent="0.25">
      <c r="A2652" s="69"/>
      <c r="B2652" t="s">
        <v>24</v>
      </c>
    </row>
    <row r="2653" ht="13.8" customHeight="1" spans="1:2" x14ac:dyDescent="0.25">
      <c r="A2653" s="69"/>
      <c r="B2653" t="s">
        <v>65</v>
      </c>
    </row>
    <row r="2654" ht="13.8" customHeight="1" spans="1:9" x14ac:dyDescent="0.25">
      <c r="A2654" s="69" t="s">
        <v>368</v>
      </c>
      <c r="B2654" t="s">
        <v>15</v>
      </c>
      <c r="C2654">
        <v>1120</v>
      </c>
      <c r="I2654" t="s">
        <v>369</v>
      </c>
    </row>
    <row r="2655" ht="13.8" customHeight="1" spans="1:9" x14ac:dyDescent="0.25">
      <c r="A2655" s="69"/>
      <c r="B2655" t="s">
        <v>16</v>
      </c>
      <c r="C2655">
        <v>1005</v>
      </c>
      <c r="I2655" t="s">
        <v>369</v>
      </c>
    </row>
    <row r="2656" ht="13.8" customHeight="1" spans="1:9" x14ac:dyDescent="0.25">
      <c r="A2656" s="69"/>
      <c r="B2656" t="s">
        <v>18</v>
      </c>
      <c r="C2656">
        <v>1465</v>
      </c>
      <c r="I2656" t="s">
        <v>369</v>
      </c>
    </row>
    <row r="2657" ht="13.8" customHeight="1" spans="1:9" x14ac:dyDescent="0.25">
      <c r="A2657" s="69"/>
      <c r="B2657" t="s">
        <v>19</v>
      </c>
      <c r="C2657">
        <v>1005</v>
      </c>
      <c r="I2657" t="s">
        <v>369</v>
      </c>
    </row>
    <row r="2658" ht="13.8" customHeight="1" spans="1:2" x14ac:dyDescent="0.25">
      <c r="A2658" s="69"/>
      <c r="B2658" t="s">
        <v>20</v>
      </c>
    </row>
    <row r="2659" ht="13.8" customHeight="1" spans="1:2" x14ac:dyDescent="0.25">
      <c r="A2659" s="69"/>
      <c r="B2659" t="s">
        <v>22</v>
      </c>
    </row>
    <row r="2660" ht="13.8" customHeight="1" spans="1:2" x14ac:dyDescent="0.25">
      <c r="A2660" s="69"/>
      <c r="B2660" t="s">
        <v>23</v>
      </c>
    </row>
    <row r="2661" ht="13.8" customHeight="1" spans="1:2" x14ac:dyDescent="0.25">
      <c r="A2661" s="69"/>
      <c r="B2661" t="s">
        <v>24</v>
      </c>
    </row>
    <row r="2662" ht="13.8" customHeight="1" spans="1:2" x14ac:dyDescent="0.25">
      <c r="A2662" s="69"/>
      <c r="B2662" t="s">
        <v>65</v>
      </c>
    </row>
    <row r="2663" ht="13.8" customHeight="1" spans="1:9" x14ac:dyDescent="0.25">
      <c r="A2663" s="69" t="s">
        <v>370</v>
      </c>
      <c r="B2663" t="s">
        <v>15</v>
      </c>
      <c r="C2663">
        <v>1383</v>
      </c>
      <c r="I2663" t="s">
        <v>278</v>
      </c>
    </row>
    <row r="2664" ht="13.8" customHeight="1" spans="1:9" x14ac:dyDescent="0.25">
      <c r="A2664" s="69"/>
      <c r="B2664" t="s">
        <v>16</v>
      </c>
      <c r="C2664">
        <v>1008</v>
      </c>
      <c r="I2664" t="s">
        <v>41</v>
      </c>
    </row>
    <row r="2665" ht="13.8" customHeight="1" spans="1:2" x14ac:dyDescent="0.25">
      <c r="A2665" s="69"/>
      <c r="B2665" t="s">
        <v>18</v>
      </c>
    </row>
    <row r="2666" ht="13.8" customHeight="1" spans="1:9" x14ac:dyDescent="0.25">
      <c r="A2666" s="69"/>
      <c r="B2666" t="s">
        <v>19</v>
      </c>
      <c r="C2666">
        <v>1008</v>
      </c>
      <c r="I2666" t="s">
        <v>41</v>
      </c>
    </row>
    <row r="2667" ht="13.8" customHeight="1" spans="1:2" x14ac:dyDescent="0.25">
      <c r="A2667" s="69"/>
      <c r="B2667" t="s">
        <v>20</v>
      </c>
    </row>
    <row r="2668" ht="13.8" customHeight="1" spans="1:2" x14ac:dyDescent="0.25">
      <c r="A2668" s="69"/>
      <c r="B2668" t="s">
        <v>22</v>
      </c>
    </row>
    <row r="2669" ht="13.8" customHeight="1" spans="1:2" x14ac:dyDescent="0.25">
      <c r="A2669" s="69"/>
      <c r="B2669" t="s">
        <v>23</v>
      </c>
    </row>
    <row r="2670" ht="13.8" customHeight="1" spans="1:2" x14ac:dyDescent="0.25">
      <c r="A2670" s="69"/>
      <c r="B2670" t="s">
        <v>24</v>
      </c>
    </row>
    <row r="2671" ht="13.8" customHeight="1" spans="1:2" x14ac:dyDescent="0.25">
      <c r="A2671" s="69"/>
      <c r="B2671" t="s">
        <v>65</v>
      </c>
    </row>
    <row r="2672" ht="13.8" customHeight="1" spans="1:9" x14ac:dyDescent="0.25">
      <c r="A2672" s="69" t="s">
        <v>371</v>
      </c>
      <c r="B2672" t="s">
        <v>15</v>
      </c>
      <c r="C2672">
        <v>1383</v>
      </c>
      <c r="I2672" t="s">
        <v>14</v>
      </c>
    </row>
    <row r="2673" ht="13.8" customHeight="1" spans="1:9" x14ac:dyDescent="0.25">
      <c r="A2673" s="69"/>
      <c r="B2673" t="s">
        <v>16</v>
      </c>
      <c r="C2673">
        <v>1008</v>
      </c>
      <c r="I2673" t="s">
        <v>14</v>
      </c>
    </row>
    <row r="2674" ht="13.8" customHeight="1" spans="1:2" x14ac:dyDescent="0.25">
      <c r="A2674" s="69"/>
      <c r="B2674" t="s">
        <v>18</v>
      </c>
    </row>
    <row r="2675" ht="13.8" customHeight="1" spans="1:9" x14ac:dyDescent="0.25">
      <c r="A2675" s="69"/>
      <c r="B2675" t="s">
        <v>19</v>
      </c>
      <c r="C2675">
        <v>1008</v>
      </c>
      <c r="I2675" t="s">
        <v>14</v>
      </c>
    </row>
    <row r="2676" ht="13.8" customHeight="1" spans="1:2" x14ac:dyDescent="0.25">
      <c r="A2676" s="69"/>
      <c r="B2676" t="s">
        <v>20</v>
      </c>
    </row>
    <row r="2677" ht="13.8" customHeight="1" spans="1:2" x14ac:dyDescent="0.25">
      <c r="A2677" s="69"/>
      <c r="B2677" t="s">
        <v>22</v>
      </c>
    </row>
    <row r="2678" ht="13.8" customHeight="1" spans="1:2" x14ac:dyDescent="0.25">
      <c r="A2678" s="69"/>
      <c r="B2678" t="s">
        <v>23</v>
      </c>
    </row>
    <row r="2679" ht="13.8" customHeight="1" spans="1:2" x14ac:dyDescent="0.25">
      <c r="A2679" s="69"/>
      <c r="B2679" t="s">
        <v>24</v>
      </c>
    </row>
    <row r="2680" ht="13.8" customHeight="1" spans="1:2" x14ac:dyDescent="0.25">
      <c r="A2680" s="69"/>
      <c r="B2680" t="s">
        <v>65</v>
      </c>
    </row>
    <row r="2681" ht="13.8" customHeight="1" spans="1:2" x14ac:dyDescent="0.25">
      <c r="A2681" s="69" t="s">
        <v>372</v>
      </c>
      <c r="B2681" t="s">
        <v>15</v>
      </c>
    </row>
    <row r="2682" ht="13.8" customHeight="1" spans="1:9" x14ac:dyDescent="0.25">
      <c r="A2682" s="69"/>
      <c r="B2682" t="s">
        <v>16</v>
      </c>
      <c r="C2682">
        <v>1008</v>
      </c>
      <c r="I2682" t="s">
        <v>30</v>
      </c>
    </row>
    <row r="2683" ht="13.8" customHeight="1" spans="1:2" x14ac:dyDescent="0.25">
      <c r="A2683" s="69"/>
      <c r="B2683" t="s">
        <v>18</v>
      </c>
    </row>
    <row r="2684" ht="13.8" customHeight="1" spans="1:9" x14ac:dyDescent="0.25">
      <c r="A2684" s="69"/>
      <c r="B2684" t="s">
        <v>19</v>
      </c>
      <c r="C2684">
        <v>1008</v>
      </c>
      <c r="I2684" t="s">
        <v>30</v>
      </c>
    </row>
    <row r="2685" ht="13.8" customHeight="1" spans="1:2" x14ac:dyDescent="0.25">
      <c r="A2685" s="69"/>
      <c r="B2685" t="s">
        <v>20</v>
      </c>
    </row>
    <row r="2686" ht="13.8" customHeight="1" spans="1:2" x14ac:dyDescent="0.25">
      <c r="A2686" s="69"/>
      <c r="B2686" t="s">
        <v>22</v>
      </c>
    </row>
    <row r="2687" ht="13.8" customHeight="1" spans="1:2" x14ac:dyDescent="0.25">
      <c r="A2687" s="69"/>
      <c r="B2687" t="s">
        <v>23</v>
      </c>
    </row>
    <row r="2688" ht="13.8" customHeight="1" spans="1:2" x14ac:dyDescent="0.25">
      <c r="A2688" s="69"/>
      <c r="B2688" t="s">
        <v>24</v>
      </c>
    </row>
    <row r="2689" ht="13.8" customHeight="1" spans="1:2" x14ac:dyDescent="0.25">
      <c r="A2689" s="69"/>
      <c r="B2689" t="s">
        <v>65</v>
      </c>
    </row>
    <row r="2690" ht="13.8" customHeight="1" spans="1:9" x14ac:dyDescent="0.25">
      <c r="A2690" s="69" t="s">
        <v>373</v>
      </c>
      <c r="B2690" t="s">
        <v>15</v>
      </c>
      <c r="C2690">
        <v>1383</v>
      </c>
      <c r="I2690" t="s">
        <v>317</v>
      </c>
    </row>
    <row r="2691" ht="13.8" customHeight="1" spans="1:9" x14ac:dyDescent="0.25">
      <c r="A2691" s="69"/>
      <c r="B2691" t="s">
        <v>16</v>
      </c>
      <c r="C2691">
        <v>1008</v>
      </c>
      <c r="I2691" t="s">
        <v>317</v>
      </c>
    </row>
    <row r="2692" ht="13.8" customHeight="1" spans="1:2" x14ac:dyDescent="0.25">
      <c r="A2692" s="69"/>
      <c r="B2692" t="s">
        <v>18</v>
      </c>
    </row>
    <row r="2693" ht="13.8" customHeight="1" spans="1:2" x14ac:dyDescent="0.25">
      <c r="A2693" s="69"/>
      <c r="B2693" t="s">
        <v>19</v>
      </c>
    </row>
    <row r="2694" ht="13.8" customHeight="1" spans="1:2" x14ac:dyDescent="0.25">
      <c r="A2694" s="69"/>
      <c r="B2694" t="s">
        <v>20</v>
      </c>
    </row>
    <row r="2695" ht="13.8" customHeight="1" spans="1:2" x14ac:dyDescent="0.25">
      <c r="A2695" s="69"/>
      <c r="B2695" t="s">
        <v>22</v>
      </c>
    </row>
    <row r="2696" ht="13.8" customHeight="1" spans="1:2" x14ac:dyDescent="0.25">
      <c r="A2696" s="69"/>
      <c r="B2696" t="s">
        <v>23</v>
      </c>
    </row>
    <row r="2697" ht="13.8" customHeight="1" spans="1:2" x14ac:dyDescent="0.25">
      <c r="A2697" s="69"/>
      <c r="B2697" t="s">
        <v>24</v>
      </c>
    </row>
    <row r="2698" ht="13.8" customHeight="1" spans="1:2" x14ac:dyDescent="0.25">
      <c r="A2698" s="69"/>
      <c r="B2698" t="s">
        <v>65</v>
      </c>
    </row>
    <row r="2699" ht="13.8" customHeight="1" spans="1:9" x14ac:dyDescent="0.25">
      <c r="A2699" s="69" t="s">
        <v>374</v>
      </c>
      <c r="B2699" t="s">
        <v>15</v>
      </c>
      <c r="C2699">
        <v>1383</v>
      </c>
      <c r="I2699" t="s">
        <v>14</v>
      </c>
    </row>
    <row r="2700" ht="13.8" customHeight="1" spans="1:9" x14ac:dyDescent="0.25">
      <c r="A2700" s="69"/>
      <c r="B2700" t="s">
        <v>16</v>
      </c>
      <c r="C2700">
        <v>1008</v>
      </c>
      <c r="I2700" t="s">
        <v>14</v>
      </c>
    </row>
    <row r="2701" ht="13.8" customHeight="1" spans="1:2" x14ac:dyDescent="0.25">
      <c r="A2701" s="69"/>
      <c r="B2701" t="s">
        <v>18</v>
      </c>
    </row>
    <row r="2702" ht="13.8" customHeight="1" spans="1:9" x14ac:dyDescent="0.25">
      <c r="A2702" s="69"/>
      <c r="B2702" t="s">
        <v>19</v>
      </c>
      <c r="C2702">
        <v>1008</v>
      </c>
      <c r="I2702" t="s">
        <v>14</v>
      </c>
    </row>
    <row r="2703" ht="13.8" customHeight="1" spans="1:2" x14ac:dyDescent="0.25">
      <c r="A2703" s="69"/>
      <c r="B2703" t="s">
        <v>20</v>
      </c>
    </row>
    <row r="2704" ht="13.8" customHeight="1" spans="1:2" x14ac:dyDescent="0.25">
      <c r="A2704" s="69"/>
      <c r="B2704" t="s">
        <v>22</v>
      </c>
    </row>
    <row r="2705" ht="13.8" customHeight="1" spans="1:2" x14ac:dyDescent="0.25">
      <c r="A2705" s="69"/>
      <c r="B2705" t="s">
        <v>23</v>
      </c>
    </row>
    <row r="2706" ht="13.8" customHeight="1" spans="1:2" x14ac:dyDescent="0.25">
      <c r="A2706" s="69"/>
      <c r="B2706" t="s">
        <v>24</v>
      </c>
    </row>
    <row r="2707" ht="13.8" customHeight="1" spans="1:2" x14ac:dyDescent="0.25">
      <c r="A2707" s="69"/>
      <c r="B2707" t="s">
        <v>65</v>
      </c>
    </row>
    <row r="2708" ht="13.8" customHeight="1" spans="1:9" x14ac:dyDescent="0.25">
      <c r="A2708" s="69" t="s">
        <v>375</v>
      </c>
      <c r="B2708" t="s">
        <v>15</v>
      </c>
      <c r="C2708">
        <v>1383</v>
      </c>
      <c r="I2708" t="s">
        <v>97</v>
      </c>
    </row>
    <row r="2709" ht="13.8" customHeight="1" spans="1:9" x14ac:dyDescent="0.25">
      <c r="A2709" s="69"/>
      <c r="B2709" t="s">
        <v>16</v>
      </c>
      <c r="C2709">
        <v>1008</v>
      </c>
      <c r="I2709" t="s">
        <v>97</v>
      </c>
    </row>
    <row r="2710" ht="13.8" customHeight="1" spans="1:2" x14ac:dyDescent="0.25">
      <c r="A2710" s="69"/>
      <c r="B2710" t="s">
        <v>18</v>
      </c>
    </row>
    <row r="2711" ht="13.8" customHeight="1" spans="1:9" x14ac:dyDescent="0.25">
      <c r="A2711" s="69"/>
      <c r="B2711" t="s">
        <v>19</v>
      </c>
      <c r="C2711">
        <v>1008</v>
      </c>
      <c r="I2711" t="s">
        <v>97</v>
      </c>
    </row>
    <row r="2712" ht="13.8" customHeight="1" spans="1:2" x14ac:dyDescent="0.25">
      <c r="A2712" s="69"/>
      <c r="B2712" t="s">
        <v>20</v>
      </c>
    </row>
    <row r="2713" ht="13.8" customHeight="1" spans="1:2" x14ac:dyDescent="0.25">
      <c r="A2713" s="69"/>
      <c r="B2713" t="s">
        <v>22</v>
      </c>
    </row>
    <row r="2714" ht="13.8" customHeight="1" spans="1:2" x14ac:dyDescent="0.25">
      <c r="A2714" s="69"/>
      <c r="B2714" t="s">
        <v>23</v>
      </c>
    </row>
    <row r="2715" ht="13.8" customHeight="1" spans="1:2" x14ac:dyDescent="0.25">
      <c r="A2715" s="69"/>
      <c r="B2715" t="s">
        <v>24</v>
      </c>
    </row>
    <row r="2716" ht="13.8" customHeight="1" spans="1:2" x14ac:dyDescent="0.25">
      <c r="A2716" s="69"/>
      <c r="B2716" t="s">
        <v>65</v>
      </c>
    </row>
    <row r="2717" ht="13.8" customHeight="1" spans="1:9" x14ac:dyDescent="0.25">
      <c r="A2717" s="69" t="s">
        <v>376</v>
      </c>
      <c r="B2717" t="s">
        <v>15</v>
      </c>
      <c r="C2717">
        <v>1440</v>
      </c>
      <c r="I2717" t="s">
        <v>14</v>
      </c>
    </row>
    <row r="2718" ht="13.8" customHeight="1" spans="1:9" x14ac:dyDescent="0.25">
      <c r="A2718" s="69"/>
      <c r="B2718" t="s">
        <v>16</v>
      </c>
      <c r="C2718">
        <v>1065</v>
      </c>
      <c r="I2718" t="s">
        <v>14</v>
      </c>
    </row>
    <row r="2719" ht="13.8" customHeight="1" spans="1:2" x14ac:dyDescent="0.25">
      <c r="A2719" s="69"/>
      <c r="B2719" t="s">
        <v>18</v>
      </c>
    </row>
    <row r="2720" ht="13.8" customHeight="1" spans="1:9" x14ac:dyDescent="0.25">
      <c r="A2720" s="69"/>
      <c r="B2720" t="s">
        <v>19</v>
      </c>
      <c r="C2720">
        <v>1008</v>
      </c>
      <c r="I2720" t="s">
        <v>14</v>
      </c>
    </row>
    <row r="2721" ht="13.8" customHeight="1" spans="1:2" x14ac:dyDescent="0.25">
      <c r="A2721" s="69"/>
      <c r="B2721" t="s">
        <v>20</v>
      </c>
    </row>
    <row r="2722" ht="13.8" customHeight="1" spans="1:2" x14ac:dyDescent="0.25">
      <c r="A2722" s="69"/>
      <c r="B2722" t="s">
        <v>22</v>
      </c>
    </row>
    <row r="2723" ht="13.8" customHeight="1" spans="1:2" x14ac:dyDescent="0.25">
      <c r="A2723" s="69"/>
      <c r="B2723" t="s">
        <v>23</v>
      </c>
    </row>
    <row r="2724" ht="13.8" customHeight="1" spans="1:2" x14ac:dyDescent="0.25">
      <c r="A2724" s="69"/>
      <c r="B2724" t="s">
        <v>24</v>
      </c>
    </row>
    <row r="2725" ht="13.8" customHeight="1" spans="1:2" x14ac:dyDescent="0.25">
      <c r="A2725" s="69"/>
      <c r="B2725" t="s">
        <v>65</v>
      </c>
    </row>
    <row r="2726" ht="13.8" customHeight="1" spans="1:9" x14ac:dyDescent="0.25">
      <c r="A2726" s="69" t="s">
        <v>377</v>
      </c>
      <c r="B2726" t="s">
        <v>15</v>
      </c>
      <c r="C2726">
        <v>1383</v>
      </c>
      <c r="I2726" t="s">
        <v>14</v>
      </c>
    </row>
    <row r="2727" ht="13.8" customHeight="1" spans="1:9" x14ac:dyDescent="0.25">
      <c r="A2727" s="69"/>
      <c r="B2727" t="s">
        <v>16</v>
      </c>
      <c r="C2727">
        <v>1008</v>
      </c>
      <c r="I2727" t="s">
        <v>14</v>
      </c>
    </row>
    <row r="2728" ht="13.8" customHeight="1" spans="1:2" x14ac:dyDescent="0.25">
      <c r="A2728" s="69"/>
      <c r="B2728" t="s">
        <v>18</v>
      </c>
    </row>
    <row r="2729" ht="13.8" customHeight="1" spans="1:9" x14ac:dyDescent="0.25">
      <c r="A2729" s="69"/>
      <c r="B2729" t="s">
        <v>19</v>
      </c>
      <c r="C2729">
        <v>1008</v>
      </c>
      <c r="I2729" t="s">
        <v>14</v>
      </c>
    </row>
    <row r="2730" ht="13.8" customHeight="1" spans="1:2" x14ac:dyDescent="0.25">
      <c r="A2730" s="69"/>
      <c r="B2730" t="s">
        <v>20</v>
      </c>
    </row>
    <row r="2731" ht="13.8" customHeight="1" spans="1:2" x14ac:dyDescent="0.25">
      <c r="A2731" s="69"/>
      <c r="B2731" t="s">
        <v>22</v>
      </c>
    </row>
    <row r="2732" ht="13.8" customHeight="1" spans="1:2" x14ac:dyDescent="0.25">
      <c r="A2732" s="69"/>
      <c r="B2732" t="s">
        <v>23</v>
      </c>
    </row>
    <row r="2733" ht="13.8" customHeight="1" spans="1:2" x14ac:dyDescent="0.25">
      <c r="A2733" s="69"/>
      <c r="B2733" t="s">
        <v>24</v>
      </c>
    </row>
    <row r="2734" ht="13.8" customHeight="1" spans="1:2" x14ac:dyDescent="0.25">
      <c r="A2734" s="69"/>
      <c r="B2734" t="s">
        <v>65</v>
      </c>
    </row>
    <row r="2735" ht="13.8" customHeight="1" spans="1:9" x14ac:dyDescent="0.25">
      <c r="A2735" s="69" t="s">
        <v>378</v>
      </c>
      <c r="B2735" t="s">
        <v>15</v>
      </c>
      <c r="C2735">
        <v>1383</v>
      </c>
      <c r="I2735" t="s">
        <v>379</v>
      </c>
    </row>
    <row r="2736" ht="13.8" customHeight="1" spans="1:9" x14ac:dyDescent="0.25">
      <c r="A2736" s="69"/>
      <c r="B2736" t="s">
        <v>16</v>
      </c>
      <c r="C2736">
        <v>1008</v>
      </c>
      <c r="I2736" t="s">
        <v>379</v>
      </c>
    </row>
    <row r="2737" ht="13.8" customHeight="1" spans="1:2" x14ac:dyDescent="0.25">
      <c r="A2737" s="69"/>
      <c r="B2737" t="s">
        <v>18</v>
      </c>
    </row>
    <row r="2738" ht="13.8" customHeight="1" spans="1:2" x14ac:dyDescent="0.25">
      <c r="A2738" s="69"/>
      <c r="B2738" t="s">
        <v>19</v>
      </c>
    </row>
    <row r="2739" ht="13.8" customHeight="1" spans="1:2" x14ac:dyDescent="0.25">
      <c r="A2739" s="69"/>
      <c r="B2739" t="s">
        <v>20</v>
      </c>
    </row>
    <row r="2740" ht="13.8" customHeight="1" spans="1:2" x14ac:dyDescent="0.25">
      <c r="A2740" s="69"/>
      <c r="B2740" t="s">
        <v>22</v>
      </c>
    </row>
    <row r="2741" ht="13.8" customHeight="1" spans="1:2" x14ac:dyDescent="0.25">
      <c r="A2741" s="69"/>
      <c r="B2741" t="s">
        <v>23</v>
      </c>
    </row>
    <row r="2742" ht="13.8" customHeight="1" spans="1:2" x14ac:dyDescent="0.25">
      <c r="A2742" s="69"/>
      <c r="B2742" t="s">
        <v>24</v>
      </c>
    </row>
    <row r="2743" ht="13.8" customHeight="1" spans="1:2" x14ac:dyDescent="0.25">
      <c r="A2743" s="69"/>
      <c r="B2743" t="s">
        <v>65</v>
      </c>
    </row>
    <row r="2744" ht="13.8" customHeight="1" spans="1:9" x14ac:dyDescent="0.25">
      <c r="A2744" s="69" t="s">
        <v>380</v>
      </c>
      <c r="B2744" t="s">
        <v>15</v>
      </c>
      <c r="C2744">
        <v>1010</v>
      </c>
      <c r="I2744" t="s">
        <v>41</v>
      </c>
    </row>
    <row r="2745" ht="13.8" customHeight="1" spans="1:9" x14ac:dyDescent="0.25">
      <c r="A2745" s="69"/>
      <c r="B2745" t="s">
        <v>16</v>
      </c>
      <c r="C2745">
        <v>1115</v>
      </c>
      <c r="I2745" t="s">
        <v>41</v>
      </c>
    </row>
    <row r="2746" ht="13.8" customHeight="1" spans="1:9" x14ac:dyDescent="0.25">
      <c r="A2746" s="69"/>
      <c r="B2746" t="s">
        <v>18</v>
      </c>
      <c r="C2746">
        <v>1355</v>
      </c>
      <c r="I2746" t="s">
        <v>41</v>
      </c>
    </row>
    <row r="2747" ht="13.8" customHeight="1" spans="1:9" x14ac:dyDescent="0.25">
      <c r="A2747" s="69"/>
      <c r="B2747" t="s">
        <v>19</v>
      </c>
      <c r="C2747">
        <v>1115</v>
      </c>
      <c r="I2747" t="s">
        <v>41</v>
      </c>
    </row>
    <row r="2748" ht="13.8" customHeight="1" spans="1:2" x14ac:dyDescent="0.25">
      <c r="A2748" s="69"/>
      <c r="B2748" t="s">
        <v>20</v>
      </c>
    </row>
    <row r="2749" ht="13.8" customHeight="1" spans="1:2" x14ac:dyDescent="0.25">
      <c r="A2749" s="69"/>
      <c r="B2749" t="s">
        <v>22</v>
      </c>
    </row>
    <row r="2750" ht="13.8" customHeight="1" spans="1:2" x14ac:dyDescent="0.25">
      <c r="A2750" s="69"/>
      <c r="B2750" t="s">
        <v>23</v>
      </c>
    </row>
    <row r="2751" ht="13.8" customHeight="1" spans="1:2" x14ac:dyDescent="0.25">
      <c r="A2751" s="69"/>
      <c r="B2751" t="s">
        <v>24</v>
      </c>
    </row>
    <row r="2752" ht="13.8" customHeight="1" spans="1:2" x14ac:dyDescent="0.25">
      <c r="A2752" s="69"/>
      <c r="B2752" t="s">
        <v>65</v>
      </c>
    </row>
    <row r="2753" ht="13.8" customHeight="1" spans="1:9" x14ac:dyDescent="0.25">
      <c r="A2753" s="69" t="s">
        <v>381</v>
      </c>
      <c r="B2753" t="s">
        <v>15</v>
      </c>
      <c r="C2753">
        <v>1011</v>
      </c>
      <c r="I2753" t="s">
        <v>382</v>
      </c>
    </row>
    <row r="2754" ht="13.8" customHeight="1" spans="1:9" x14ac:dyDescent="0.25">
      <c r="A2754" s="69"/>
      <c r="B2754" t="s">
        <v>16</v>
      </c>
      <c r="C2754">
        <v>1120</v>
      </c>
      <c r="I2754" t="s">
        <v>382</v>
      </c>
    </row>
    <row r="2755" ht="13.8" customHeight="1" spans="1:9" x14ac:dyDescent="0.25">
      <c r="A2755" s="69"/>
      <c r="B2755" t="s">
        <v>18</v>
      </c>
      <c r="C2755">
        <v>1356</v>
      </c>
      <c r="I2755" t="s">
        <v>382</v>
      </c>
    </row>
    <row r="2756" ht="13.8" customHeight="1" spans="1:2" x14ac:dyDescent="0.25">
      <c r="A2756" s="69"/>
      <c r="B2756" t="s">
        <v>19</v>
      </c>
    </row>
    <row r="2757" ht="13.8" customHeight="1" spans="1:2" x14ac:dyDescent="0.25">
      <c r="A2757" s="69"/>
      <c r="B2757" t="s">
        <v>20</v>
      </c>
    </row>
    <row r="2758" ht="13.8" customHeight="1" spans="1:2" x14ac:dyDescent="0.25">
      <c r="A2758" s="69"/>
      <c r="B2758" t="s">
        <v>22</v>
      </c>
    </row>
    <row r="2759" ht="13.8" customHeight="1" spans="1:2" x14ac:dyDescent="0.25">
      <c r="A2759" s="69"/>
      <c r="B2759" t="s">
        <v>23</v>
      </c>
    </row>
    <row r="2760" ht="13.8" customHeight="1" spans="1:2" x14ac:dyDescent="0.25">
      <c r="A2760" s="69"/>
      <c r="B2760" t="s">
        <v>24</v>
      </c>
    </row>
    <row r="2761" ht="13.8" customHeight="1" spans="1:2" x14ac:dyDescent="0.25">
      <c r="A2761" s="69"/>
      <c r="B2761" t="s">
        <v>65</v>
      </c>
    </row>
    <row r="2762" ht="13.8" customHeight="1" spans="1:9" x14ac:dyDescent="0.25">
      <c r="A2762" s="69" t="s">
        <v>383</v>
      </c>
      <c r="B2762" t="s">
        <v>15</v>
      </c>
      <c r="C2762">
        <v>1011</v>
      </c>
      <c r="I2762" t="s">
        <v>104</v>
      </c>
    </row>
    <row r="2763" ht="13.8" customHeight="1" spans="1:9" x14ac:dyDescent="0.25">
      <c r="A2763" s="69"/>
      <c r="B2763" t="s">
        <v>16</v>
      </c>
      <c r="C2763">
        <v>1101</v>
      </c>
      <c r="I2763" t="s">
        <v>104</v>
      </c>
    </row>
    <row r="2764" ht="13.8" customHeight="1" spans="1:9" x14ac:dyDescent="0.25">
      <c r="A2764" s="69"/>
      <c r="B2764" t="s">
        <v>18</v>
      </c>
      <c r="C2764">
        <v>1356</v>
      </c>
      <c r="I2764" t="s">
        <v>104</v>
      </c>
    </row>
    <row r="2765" ht="13.8" customHeight="1" spans="1:2" x14ac:dyDescent="0.25">
      <c r="A2765" s="69"/>
      <c r="B2765" t="s">
        <v>19</v>
      </c>
    </row>
    <row r="2766" ht="13.8" customHeight="1" spans="1:2" x14ac:dyDescent="0.25">
      <c r="A2766" s="69"/>
      <c r="B2766" t="s">
        <v>20</v>
      </c>
    </row>
    <row r="2767" ht="13.8" customHeight="1" spans="1:2" x14ac:dyDescent="0.25">
      <c r="A2767" s="69"/>
      <c r="B2767" t="s">
        <v>22</v>
      </c>
    </row>
    <row r="2768" ht="13.8" customHeight="1" spans="1:2" x14ac:dyDescent="0.25">
      <c r="A2768" s="69"/>
      <c r="B2768" t="s">
        <v>23</v>
      </c>
    </row>
    <row r="2769" ht="13.8" customHeight="1" spans="1:2" x14ac:dyDescent="0.25">
      <c r="A2769" s="69"/>
      <c r="B2769" t="s">
        <v>24</v>
      </c>
    </row>
    <row r="2770" ht="13.8" customHeight="1" spans="1:2" x14ac:dyDescent="0.25">
      <c r="A2770" s="69"/>
      <c r="B2770" t="s">
        <v>65</v>
      </c>
    </row>
    <row r="2771" ht="13.8" customHeight="1" spans="1:9" x14ac:dyDescent="0.25">
      <c r="A2771" s="69" t="s">
        <v>384</v>
      </c>
      <c r="B2771" t="s">
        <v>15</v>
      </c>
      <c r="C2771">
        <v>1011</v>
      </c>
      <c r="I2771" t="s">
        <v>14</v>
      </c>
    </row>
    <row r="2772" ht="13.8" customHeight="1" spans="1:9" x14ac:dyDescent="0.25">
      <c r="A2772" s="69"/>
      <c r="B2772" t="s">
        <v>16</v>
      </c>
      <c r="C2772">
        <v>1156</v>
      </c>
      <c r="I2772" t="s">
        <v>14</v>
      </c>
    </row>
    <row r="2773" ht="13.8" customHeight="1" spans="1:9" x14ac:dyDescent="0.25">
      <c r="A2773" s="69"/>
      <c r="B2773" t="s">
        <v>18</v>
      </c>
      <c r="C2773">
        <v>1356</v>
      </c>
      <c r="I2773" t="s">
        <v>14</v>
      </c>
    </row>
    <row r="2774" ht="13.8" customHeight="1" spans="1:2" x14ac:dyDescent="0.25">
      <c r="A2774" s="69"/>
      <c r="B2774" t="s">
        <v>19</v>
      </c>
    </row>
    <row r="2775" ht="13.8" customHeight="1" spans="1:2" x14ac:dyDescent="0.25">
      <c r="A2775" s="69"/>
      <c r="B2775" t="s">
        <v>20</v>
      </c>
    </row>
    <row r="2776" ht="13.8" customHeight="1" spans="1:2" x14ac:dyDescent="0.25">
      <c r="A2776" s="69"/>
      <c r="B2776" t="s">
        <v>22</v>
      </c>
    </row>
    <row r="2777" ht="13.8" customHeight="1" spans="1:2" x14ac:dyDescent="0.25">
      <c r="A2777" s="69"/>
      <c r="B2777" t="s">
        <v>23</v>
      </c>
    </row>
    <row r="2778" ht="13.8" customHeight="1" spans="1:2" x14ac:dyDescent="0.25">
      <c r="A2778" s="69"/>
      <c r="B2778" t="s">
        <v>24</v>
      </c>
    </row>
    <row r="2779" ht="13.8" customHeight="1" spans="1:2" x14ac:dyDescent="0.25">
      <c r="A2779" s="69"/>
      <c r="B2779" t="s">
        <v>65</v>
      </c>
    </row>
    <row r="2780" ht="13.8" customHeight="1" spans="1:9" x14ac:dyDescent="0.25">
      <c r="A2780" s="69" t="s">
        <v>385</v>
      </c>
      <c r="B2780" t="s">
        <v>15</v>
      </c>
      <c r="C2780">
        <v>1011</v>
      </c>
      <c r="I2780" t="s">
        <v>14</v>
      </c>
    </row>
    <row r="2781" ht="13.8" customHeight="1" spans="1:9" x14ac:dyDescent="0.25">
      <c r="A2781" s="69"/>
      <c r="B2781" t="s">
        <v>16</v>
      </c>
      <c r="C2781">
        <v>1156</v>
      </c>
      <c r="I2781" t="s">
        <v>14</v>
      </c>
    </row>
    <row r="2782" ht="13.8" customHeight="1" spans="1:9" x14ac:dyDescent="0.25">
      <c r="A2782" s="69"/>
      <c r="B2782" t="s">
        <v>18</v>
      </c>
      <c r="C2782">
        <v>1356</v>
      </c>
      <c r="I2782" t="s">
        <v>14</v>
      </c>
    </row>
    <row r="2783" ht="13.8" customHeight="1" spans="1:2" x14ac:dyDescent="0.25">
      <c r="A2783" s="69"/>
      <c r="B2783" t="s">
        <v>19</v>
      </c>
    </row>
    <row r="2784" ht="13.8" customHeight="1" spans="1:2" x14ac:dyDescent="0.25">
      <c r="A2784" s="69"/>
      <c r="B2784" t="s">
        <v>20</v>
      </c>
    </row>
    <row r="2785" ht="13.8" customHeight="1" spans="1:2" x14ac:dyDescent="0.25">
      <c r="A2785" s="69"/>
      <c r="B2785" t="s">
        <v>22</v>
      </c>
    </row>
    <row r="2786" ht="13.8" customHeight="1" spans="1:2" x14ac:dyDescent="0.25">
      <c r="A2786" s="69"/>
      <c r="B2786" t="s">
        <v>23</v>
      </c>
    </row>
    <row r="2787" ht="13.8" customHeight="1" spans="1:2" x14ac:dyDescent="0.25">
      <c r="A2787" s="69"/>
      <c r="B2787" t="s">
        <v>24</v>
      </c>
    </row>
    <row r="2788" ht="13.8" customHeight="1" spans="1:2" x14ac:dyDescent="0.25">
      <c r="A2788" s="69"/>
      <c r="B2788" t="s">
        <v>65</v>
      </c>
    </row>
    <row r="2789" ht="13.8" customHeight="1" spans="1:9" x14ac:dyDescent="0.25">
      <c r="A2789" s="69" t="s">
        <v>386</v>
      </c>
      <c r="B2789" t="s">
        <v>15</v>
      </c>
      <c r="C2789">
        <v>1451</v>
      </c>
      <c r="I2789" t="s">
        <v>122</v>
      </c>
    </row>
    <row r="2790" ht="13.8" customHeight="1" spans="1:9" x14ac:dyDescent="0.25">
      <c r="A2790" s="69"/>
      <c r="B2790" t="s">
        <v>16</v>
      </c>
      <c r="C2790">
        <v>1021</v>
      </c>
      <c r="I2790" t="s">
        <v>122</v>
      </c>
    </row>
    <row r="2791" ht="13.8" customHeight="1" spans="1:2" x14ac:dyDescent="0.25">
      <c r="A2791" s="69"/>
      <c r="B2791" t="s">
        <v>18</v>
      </c>
    </row>
    <row r="2792" ht="13.8" customHeight="1" spans="1:9" x14ac:dyDescent="0.25">
      <c r="A2792" s="69"/>
      <c r="B2792" t="s">
        <v>19</v>
      </c>
      <c r="C2792">
        <v>1021</v>
      </c>
      <c r="I2792" t="s">
        <v>122</v>
      </c>
    </row>
    <row r="2793" ht="13.8" customHeight="1" spans="1:2" x14ac:dyDescent="0.25">
      <c r="A2793" s="69"/>
      <c r="B2793" t="s">
        <v>20</v>
      </c>
    </row>
    <row r="2794" ht="13.8" customHeight="1" spans="1:2" x14ac:dyDescent="0.25">
      <c r="A2794" s="69"/>
      <c r="B2794" t="s">
        <v>22</v>
      </c>
    </row>
    <row r="2795" ht="13.8" customHeight="1" spans="1:2" x14ac:dyDescent="0.25">
      <c r="A2795" s="69"/>
      <c r="B2795" t="s">
        <v>23</v>
      </c>
    </row>
    <row r="2796" ht="13.8" customHeight="1" spans="1:2" x14ac:dyDescent="0.25">
      <c r="A2796" s="69"/>
      <c r="B2796" t="s">
        <v>24</v>
      </c>
    </row>
    <row r="2797" ht="13.8" customHeight="1" spans="1:2" x14ac:dyDescent="0.25">
      <c r="A2797" s="69"/>
      <c r="B2797" t="s">
        <v>65</v>
      </c>
    </row>
    <row r="2798" ht="13.8" customHeight="1" spans="1:9" x14ac:dyDescent="0.25">
      <c r="A2798" s="69" t="s">
        <v>387</v>
      </c>
      <c r="B2798" t="s">
        <v>15</v>
      </c>
      <c r="C2798">
        <v>1451</v>
      </c>
      <c r="I2798" t="s">
        <v>348</v>
      </c>
    </row>
    <row r="2799" ht="13.8" customHeight="1" spans="1:9" x14ac:dyDescent="0.25">
      <c r="A2799" s="69"/>
      <c r="B2799" t="s">
        <v>16</v>
      </c>
      <c r="C2799">
        <v>1021</v>
      </c>
      <c r="I2799" t="s">
        <v>348</v>
      </c>
    </row>
    <row r="2800" ht="13.8" customHeight="1" spans="1:2" x14ac:dyDescent="0.25">
      <c r="A2800" s="69"/>
      <c r="B2800" t="s">
        <v>18</v>
      </c>
    </row>
    <row r="2801" ht="13.8" customHeight="1" spans="1:9" x14ac:dyDescent="0.25">
      <c r="A2801" s="69"/>
      <c r="B2801" t="s">
        <v>19</v>
      </c>
      <c r="C2801">
        <v>1021</v>
      </c>
      <c r="I2801" t="s">
        <v>348</v>
      </c>
    </row>
    <row r="2802" ht="13.8" customHeight="1" spans="1:2" x14ac:dyDescent="0.25">
      <c r="A2802" s="69"/>
      <c r="B2802" t="s">
        <v>20</v>
      </c>
    </row>
    <row r="2803" ht="13.8" customHeight="1" spans="1:2" x14ac:dyDescent="0.25">
      <c r="A2803" s="69"/>
      <c r="B2803" t="s">
        <v>22</v>
      </c>
    </row>
    <row r="2804" ht="13.8" customHeight="1" spans="1:2" x14ac:dyDescent="0.25">
      <c r="A2804" s="69"/>
      <c r="B2804" t="s">
        <v>23</v>
      </c>
    </row>
    <row r="2805" ht="13.8" customHeight="1" spans="1:2" x14ac:dyDescent="0.25">
      <c r="A2805" s="69"/>
      <c r="B2805" t="s">
        <v>24</v>
      </c>
    </row>
    <row r="2806" ht="13.8" customHeight="1" spans="1:2" x14ac:dyDescent="0.25">
      <c r="A2806" s="69"/>
      <c r="B2806" t="s">
        <v>65</v>
      </c>
    </row>
    <row r="2807" ht="13.8" customHeight="1" spans="1:9" x14ac:dyDescent="0.25">
      <c r="A2807" s="69" t="s">
        <v>388</v>
      </c>
      <c r="B2807" t="s">
        <v>15</v>
      </c>
      <c r="C2807">
        <v>1397</v>
      </c>
      <c r="I2807" t="s">
        <v>227</v>
      </c>
    </row>
    <row r="2808" ht="13.8" customHeight="1" spans="1:9" x14ac:dyDescent="0.25">
      <c r="A2808" s="69"/>
      <c r="B2808" t="s">
        <v>16</v>
      </c>
      <c r="C2808">
        <v>1022</v>
      </c>
      <c r="I2808" t="s">
        <v>227</v>
      </c>
    </row>
    <row r="2809" ht="13.8" customHeight="1" spans="1:2" x14ac:dyDescent="0.25">
      <c r="A2809" s="69"/>
      <c r="B2809" t="s">
        <v>18</v>
      </c>
    </row>
    <row r="2810" ht="13.8" customHeight="1" spans="1:9" x14ac:dyDescent="0.25">
      <c r="A2810" s="69"/>
      <c r="B2810" t="s">
        <v>19</v>
      </c>
      <c r="C2810">
        <v>1022</v>
      </c>
      <c r="I2810" t="s">
        <v>227</v>
      </c>
    </row>
    <row r="2811" ht="13.8" customHeight="1" spans="1:2" x14ac:dyDescent="0.25">
      <c r="A2811" s="69"/>
      <c r="B2811" t="s">
        <v>20</v>
      </c>
    </row>
    <row r="2812" ht="13.8" customHeight="1" spans="1:2" x14ac:dyDescent="0.25">
      <c r="A2812" s="69"/>
      <c r="B2812" t="s">
        <v>22</v>
      </c>
    </row>
    <row r="2813" ht="13.8" customHeight="1" spans="1:2" x14ac:dyDescent="0.25">
      <c r="A2813" s="69"/>
      <c r="B2813" t="s">
        <v>23</v>
      </c>
    </row>
    <row r="2814" ht="13.8" customHeight="1" spans="1:2" x14ac:dyDescent="0.25">
      <c r="A2814" s="69"/>
      <c r="B2814" t="s">
        <v>24</v>
      </c>
    </row>
    <row r="2815" ht="13.8" customHeight="1" spans="1:2" x14ac:dyDescent="0.25">
      <c r="A2815" s="69"/>
      <c r="B2815" t="s">
        <v>65</v>
      </c>
    </row>
    <row r="2816" ht="13.8" customHeight="1" spans="1:9" x14ac:dyDescent="0.25">
      <c r="A2816" s="69" t="s">
        <v>389</v>
      </c>
      <c r="B2816" t="s">
        <v>15</v>
      </c>
      <c r="C2816">
        <v>1023</v>
      </c>
      <c r="I2816" t="s">
        <v>327</v>
      </c>
    </row>
    <row r="2817" ht="13.8" customHeight="1" spans="1:9" x14ac:dyDescent="0.25">
      <c r="A2817" s="69"/>
      <c r="B2817" t="s">
        <v>16</v>
      </c>
      <c r="C2817">
        <v>1168</v>
      </c>
      <c r="I2817" t="s">
        <v>327</v>
      </c>
    </row>
    <row r="2818" ht="13.8" customHeight="1" spans="1:9" x14ac:dyDescent="0.25">
      <c r="A2818" s="69"/>
      <c r="B2818" t="s">
        <v>18</v>
      </c>
      <c r="C2818">
        <v>1368</v>
      </c>
      <c r="I2818" t="s">
        <v>327</v>
      </c>
    </row>
    <row r="2819" ht="13.8" customHeight="1" spans="1:2" x14ac:dyDescent="0.25">
      <c r="A2819" s="69"/>
      <c r="B2819" t="s">
        <v>19</v>
      </c>
    </row>
    <row r="2820" ht="13.8" customHeight="1" spans="1:2" x14ac:dyDescent="0.25">
      <c r="A2820" s="69"/>
      <c r="B2820" t="s">
        <v>20</v>
      </c>
    </row>
    <row r="2821" ht="13.8" customHeight="1" spans="1:2" x14ac:dyDescent="0.25">
      <c r="A2821" s="69"/>
      <c r="B2821" t="s">
        <v>22</v>
      </c>
    </row>
    <row r="2822" ht="13.8" customHeight="1" spans="1:2" x14ac:dyDescent="0.25">
      <c r="A2822" s="69"/>
      <c r="B2822" t="s">
        <v>23</v>
      </c>
    </row>
    <row r="2823" ht="13.8" customHeight="1" spans="1:2" x14ac:dyDescent="0.25">
      <c r="A2823" s="69"/>
      <c r="B2823" t="s">
        <v>24</v>
      </c>
    </row>
    <row r="2824" ht="13.8" customHeight="1" spans="1:2" x14ac:dyDescent="0.25">
      <c r="A2824" s="69"/>
      <c r="B2824" t="s">
        <v>65</v>
      </c>
    </row>
    <row r="2825" ht="13.8" customHeight="1" spans="1:9" x14ac:dyDescent="0.25">
      <c r="A2825" s="69" t="s">
        <v>390</v>
      </c>
      <c r="B2825" t="s">
        <v>15</v>
      </c>
      <c r="C2825">
        <v>1471</v>
      </c>
      <c r="I2825" t="s">
        <v>104</v>
      </c>
    </row>
    <row r="2826" ht="13.8" customHeight="1" spans="1:9" x14ac:dyDescent="0.25">
      <c r="A2826" s="69"/>
      <c r="B2826" t="s">
        <v>16</v>
      </c>
      <c r="C2826">
        <v>1026</v>
      </c>
      <c r="I2826" t="s">
        <v>104</v>
      </c>
    </row>
    <row r="2827" ht="13.8" customHeight="1" spans="1:2" x14ac:dyDescent="0.25">
      <c r="A2827" s="69"/>
      <c r="B2827" t="s">
        <v>18</v>
      </c>
    </row>
    <row r="2828" ht="13.8" customHeight="1" spans="1:2" x14ac:dyDescent="0.25">
      <c r="A2828" s="69"/>
      <c r="B2828" t="s">
        <v>19</v>
      </c>
    </row>
    <row r="2829" ht="13.8" customHeight="1" spans="1:2" x14ac:dyDescent="0.25">
      <c r="A2829" s="69"/>
      <c r="B2829" t="s">
        <v>20</v>
      </c>
    </row>
    <row r="2830" ht="13.8" customHeight="1" spans="1:2" x14ac:dyDescent="0.25">
      <c r="A2830" s="69"/>
      <c r="B2830" t="s">
        <v>22</v>
      </c>
    </row>
    <row r="2831" ht="13.8" customHeight="1" spans="1:2" x14ac:dyDescent="0.25">
      <c r="A2831" s="69"/>
      <c r="B2831" t="s">
        <v>23</v>
      </c>
    </row>
    <row r="2832" ht="13.8" customHeight="1" spans="1:2" x14ac:dyDescent="0.25">
      <c r="A2832" s="69"/>
      <c r="B2832" t="s">
        <v>24</v>
      </c>
    </row>
    <row r="2833" ht="13.8" customHeight="1" spans="1:2" x14ac:dyDescent="0.25">
      <c r="A2833" s="69"/>
      <c r="B2833" t="s">
        <v>65</v>
      </c>
    </row>
    <row r="2834" ht="13.8" customHeight="1" spans="1:2" x14ac:dyDescent="0.25">
      <c r="A2834" s="69" t="s">
        <v>391</v>
      </c>
      <c r="B2834" t="s">
        <v>15</v>
      </c>
    </row>
    <row r="2835" ht="13.8" customHeight="1" spans="1:9" x14ac:dyDescent="0.25">
      <c r="A2835" s="69"/>
      <c r="B2835" t="s">
        <v>16</v>
      </c>
      <c r="C2835">
        <v>1029</v>
      </c>
      <c r="I2835" t="s">
        <v>97</v>
      </c>
    </row>
    <row r="2836" ht="13.8" customHeight="1" spans="1:2" x14ac:dyDescent="0.25">
      <c r="A2836" s="69"/>
      <c r="B2836" t="s">
        <v>18</v>
      </c>
    </row>
    <row r="2837" ht="13.8" customHeight="1" spans="1:9" x14ac:dyDescent="0.25">
      <c r="A2837" s="69"/>
      <c r="B2837" t="s">
        <v>19</v>
      </c>
      <c r="C2837">
        <v>1029</v>
      </c>
      <c r="I2837" t="s">
        <v>97</v>
      </c>
    </row>
    <row r="2838" ht="13.8" customHeight="1" spans="1:2" x14ac:dyDescent="0.25">
      <c r="A2838" s="69"/>
      <c r="B2838" t="s">
        <v>20</v>
      </c>
    </row>
    <row r="2839" ht="13.8" customHeight="1" spans="1:2" x14ac:dyDescent="0.25">
      <c r="A2839" s="69"/>
      <c r="B2839" t="s">
        <v>22</v>
      </c>
    </row>
    <row r="2840" ht="13.8" customHeight="1" spans="1:2" x14ac:dyDescent="0.25">
      <c r="A2840" s="69"/>
      <c r="B2840" t="s">
        <v>23</v>
      </c>
    </row>
    <row r="2841" ht="13.8" customHeight="1" spans="1:2" x14ac:dyDescent="0.25">
      <c r="A2841" s="69"/>
      <c r="B2841" t="s">
        <v>24</v>
      </c>
    </row>
    <row r="2842" ht="13.8" customHeight="1" spans="1:2" x14ac:dyDescent="0.25">
      <c r="A2842" s="69"/>
      <c r="B2842" t="s">
        <v>65</v>
      </c>
    </row>
    <row r="2843" ht="13.8" customHeight="1" spans="1:9" x14ac:dyDescent="0.25">
      <c r="A2843" s="69" t="s">
        <v>392</v>
      </c>
      <c r="B2843" t="s">
        <v>15</v>
      </c>
      <c r="C2843">
        <v>1404</v>
      </c>
      <c r="I2843" t="s">
        <v>213</v>
      </c>
    </row>
    <row r="2844" ht="13.8" customHeight="1" spans="1:9" x14ac:dyDescent="0.25">
      <c r="A2844" s="69"/>
      <c r="B2844" t="s">
        <v>16</v>
      </c>
      <c r="C2844">
        <v>1029</v>
      </c>
      <c r="I2844" t="s">
        <v>213</v>
      </c>
    </row>
    <row r="2845" ht="13.8" customHeight="1" spans="1:2" x14ac:dyDescent="0.25">
      <c r="A2845" s="69"/>
      <c r="B2845" t="s">
        <v>18</v>
      </c>
    </row>
    <row r="2846" ht="13.8" customHeight="1" spans="1:9" x14ac:dyDescent="0.25">
      <c r="A2846" s="69"/>
      <c r="B2846" t="s">
        <v>19</v>
      </c>
      <c r="C2846">
        <v>1029</v>
      </c>
      <c r="I2846" t="s">
        <v>213</v>
      </c>
    </row>
    <row r="2847" ht="13.8" customHeight="1" spans="1:2" x14ac:dyDescent="0.25">
      <c r="A2847" s="69"/>
      <c r="B2847" t="s">
        <v>20</v>
      </c>
    </row>
    <row r="2848" ht="13.8" customHeight="1" spans="1:2" x14ac:dyDescent="0.25">
      <c r="A2848" s="69"/>
      <c r="B2848" t="s">
        <v>22</v>
      </c>
    </row>
    <row r="2849" ht="13.8" customHeight="1" spans="1:2" x14ac:dyDescent="0.25">
      <c r="A2849" s="69"/>
      <c r="B2849" t="s">
        <v>23</v>
      </c>
    </row>
    <row r="2850" ht="13.8" customHeight="1" spans="1:2" x14ac:dyDescent="0.25">
      <c r="A2850" s="69"/>
      <c r="B2850" t="s">
        <v>24</v>
      </c>
    </row>
    <row r="2851" ht="13.8" customHeight="1" spans="1:2" x14ac:dyDescent="0.25">
      <c r="A2851" s="69"/>
      <c r="B2851" t="s">
        <v>65</v>
      </c>
    </row>
    <row r="2852" ht="13.8" customHeight="1" spans="1:9" x14ac:dyDescent="0.25">
      <c r="A2852" s="69" t="s">
        <v>393</v>
      </c>
      <c r="B2852" t="s">
        <v>15</v>
      </c>
      <c r="C2852">
        <v>1404</v>
      </c>
      <c r="I2852" t="s">
        <v>229</v>
      </c>
    </row>
    <row r="2853" ht="13.8" customHeight="1" spans="1:9" x14ac:dyDescent="0.25">
      <c r="A2853" s="69"/>
      <c r="B2853" t="s">
        <v>16</v>
      </c>
      <c r="C2853">
        <v>1029</v>
      </c>
      <c r="I2853" t="s">
        <v>229</v>
      </c>
    </row>
    <row r="2854" ht="13.8" customHeight="1" spans="1:2" x14ac:dyDescent="0.25">
      <c r="A2854" s="69"/>
      <c r="B2854" t="s">
        <v>18</v>
      </c>
    </row>
    <row r="2855" ht="13.8" customHeight="1" spans="1:9" x14ac:dyDescent="0.25">
      <c r="A2855" s="69"/>
      <c r="B2855" t="s">
        <v>19</v>
      </c>
      <c r="C2855">
        <v>1029</v>
      </c>
      <c r="I2855" t="s">
        <v>229</v>
      </c>
    </row>
    <row r="2856" ht="13.8" customHeight="1" spans="1:2" x14ac:dyDescent="0.25">
      <c r="A2856" s="69"/>
      <c r="B2856" t="s">
        <v>20</v>
      </c>
    </row>
    <row r="2857" ht="13.8" customHeight="1" spans="1:2" x14ac:dyDescent="0.25">
      <c r="A2857" s="69"/>
      <c r="B2857" t="s">
        <v>22</v>
      </c>
    </row>
    <row r="2858" ht="13.8" customHeight="1" spans="1:2" x14ac:dyDescent="0.25">
      <c r="A2858" s="69"/>
      <c r="B2858" t="s">
        <v>23</v>
      </c>
    </row>
    <row r="2859" ht="13.8" customHeight="1" spans="1:2" x14ac:dyDescent="0.25">
      <c r="A2859" s="69"/>
      <c r="B2859" t="s">
        <v>24</v>
      </c>
    </row>
    <row r="2860" ht="13.8" customHeight="1" spans="1:2" x14ac:dyDescent="0.25">
      <c r="A2860" s="69"/>
      <c r="B2860" t="s">
        <v>65</v>
      </c>
    </row>
    <row r="2861" ht="13.8" customHeight="1" spans="1:9" x14ac:dyDescent="0.25">
      <c r="A2861" s="69" t="s">
        <v>394</v>
      </c>
      <c r="B2861" t="s">
        <v>15</v>
      </c>
      <c r="C2861">
        <v>1404</v>
      </c>
      <c r="I2861" t="s">
        <v>298</v>
      </c>
    </row>
    <row r="2862" ht="13.8" customHeight="1" spans="1:9" x14ac:dyDescent="0.25">
      <c r="A2862" s="69"/>
      <c r="B2862" t="s">
        <v>16</v>
      </c>
      <c r="C2862">
        <v>1029</v>
      </c>
      <c r="I2862" t="s">
        <v>298</v>
      </c>
    </row>
    <row r="2863" ht="13.8" customHeight="1" spans="1:2" x14ac:dyDescent="0.25">
      <c r="A2863" s="69"/>
      <c r="B2863" t="s">
        <v>18</v>
      </c>
    </row>
    <row r="2864" ht="13.8" customHeight="1" spans="1:2" x14ac:dyDescent="0.25">
      <c r="A2864" s="69"/>
      <c r="B2864" t="s">
        <v>19</v>
      </c>
    </row>
    <row r="2865" ht="13.8" customHeight="1" spans="1:2" x14ac:dyDescent="0.25">
      <c r="A2865" s="69"/>
      <c r="B2865" t="s">
        <v>20</v>
      </c>
    </row>
    <row r="2866" ht="13.8" customHeight="1" spans="1:2" x14ac:dyDescent="0.25">
      <c r="A2866" s="69"/>
      <c r="B2866" t="s">
        <v>22</v>
      </c>
    </row>
    <row r="2867" ht="13.8" customHeight="1" spans="1:2" x14ac:dyDescent="0.25">
      <c r="A2867" s="69"/>
      <c r="B2867" t="s">
        <v>23</v>
      </c>
    </row>
    <row r="2868" ht="13.8" customHeight="1" spans="1:2" x14ac:dyDescent="0.25">
      <c r="A2868" s="69"/>
      <c r="B2868" t="s">
        <v>24</v>
      </c>
    </row>
    <row r="2869" ht="13.8" customHeight="1" spans="1:2" x14ac:dyDescent="0.25">
      <c r="A2869" s="69"/>
      <c r="B2869" t="s">
        <v>65</v>
      </c>
    </row>
    <row r="2870" ht="13.8" customHeight="1" spans="1:9" x14ac:dyDescent="0.25">
      <c r="A2870" s="69" t="s">
        <v>395</v>
      </c>
      <c r="B2870" t="s">
        <v>15</v>
      </c>
      <c r="C2870">
        <v>1407</v>
      </c>
      <c r="I2870" t="s">
        <v>14</v>
      </c>
    </row>
    <row r="2871" ht="13.8" customHeight="1" spans="1:9" x14ac:dyDescent="0.25">
      <c r="A2871" s="69"/>
      <c r="B2871" t="s">
        <v>16</v>
      </c>
      <c r="C2871">
        <v>1032</v>
      </c>
      <c r="I2871" t="s">
        <v>14</v>
      </c>
    </row>
    <row r="2872" ht="13.8" customHeight="1" spans="1:2" x14ac:dyDescent="0.25">
      <c r="A2872" s="69"/>
      <c r="B2872" t="s">
        <v>18</v>
      </c>
    </row>
    <row r="2873" ht="13.8" customHeight="1" spans="1:9" x14ac:dyDescent="0.25">
      <c r="A2873" s="69"/>
      <c r="B2873" t="s">
        <v>19</v>
      </c>
      <c r="C2873">
        <v>1032</v>
      </c>
      <c r="I2873" t="s">
        <v>14</v>
      </c>
    </row>
    <row r="2874" ht="13.8" customHeight="1" spans="1:2" x14ac:dyDescent="0.25">
      <c r="A2874" s="69"/>
      <c r="B2874" t="s">
        <v>20</v>
      </c>
    </row>
    <row r="2875" ht="13.8" customHeight="1" spans="1:2" x14ac:dyDescent="0.25">
      <c r="A2875" s="69"/>
      <c r="B2875" t="s">
        <v>22</v>
      </c>
    </row>
    <row r="2876" ht="13.8" customHeight="1" spans="1:2" x14ac:dyDescent="0.25">
      <c r="A2876" s="69"/>
      <c r="B2876" t="s">
        <v>23</v>
      </c>
    </row>
    <row r="2877" ht="13.8" customHeight="1" spans="1:2" x14ac:dyDescent="0.25">
      <c r="A2877" s="69"/>
      <c r="B2877" t="s">
        <v>24</v>
      </c>
    </row>
    <row r="2878" ht="13.8" customHeight="1" spans="1:2" x14ac:dyDescent="0.25">
      <c r="A2878" s="69"/>
      <c r="B2878" t="s">
        <v>65</v>
      </c>
    </row>
    <row r="2879" ht="13.8" customHeight="1" spans="1:9" x14ac:dyDescent="0.25">
      <c r="A2879" s="69" t="s">
        <v>396</v>
      </c>
      <c r="B2879" t="s">
        <v>15</v>
      </c>
      <c r="C2879">
        <v>1089</v>
      </c>
      <c r="I2879" t="s">
        <v>195</v>
      </c>
    </row>
    <row r="2880" ht="13.8" customHeight="1" spans="1:9" x14ac:dyDescent="0.25">
      <c r="A2880" s="69"/>
      <c r="B2880" t="s">
        <v>16</v>
      </c>
      <c r="C2880">
        <v>1034</v>
      </c>
      <c r="I2880" t="s">
        <v>229</v>
      </c>
    </row>
    <row r="2881" ht="13.8" customHeight="1" spans="1:9" x14ac:dyDescent="0.25">
      <c r="A2881" s="69"/>
      <c r="B2881" t="s">
        <v>18</v>
      </c>
      <c r="C2881">
        <v>1434</v>
      </c>
      <c r="I2881" t="s">
        <v>195</v>
      </c>
    </row>
    <row r="2882" ht="13.8" customHeight="1" spans="1:9" x14ac:dyDescent="0.25">
      <c r="A2882" s="69"/>
      <c r="B2882" t="s">
        <v>19</v>
      </c>
      <c r="C2882">
        <v>1034</v>
      </c>
      <c r="I2882" t="s">
        <v>195</v>
      </c>
    </row>
    <row r="2883" ht="13.8" customHeight="1" spans="1:2" x14ac:dyDescent="0.25">
      <c r="A2883" s="69"/>
      <c r="B2883" t="s">
        <v>20</v>
      </c>
    </row>
    <row r="2884" ht="13.8" customHeight="1" spans="1:2" x14ac:dyDescent="0.25">
      <c r="A2884" s="69"/>
      <c r="B2884" t="s">
        <v>22</v>
      </c>
    </row>
    <row r="2885" ht="13.8" customHeight="1" spans="1:2" x14ac:dyDescent="0.25">
      <c r="A2885" s="69"/>
      <c r="B2885" t="s">
        <v>23</v>
      </c>
    </row>
    <row r="2886" ht="13.8" customHeight="1" spans="1:2" x14ac:dyDescent="0.25">
      <c r="A2886" s="69"/>
      <c r="B2886" t="s">
        <v>24</v>
      </c>
    </row>
    <row r="2887" ht="13.8" customHeight="1" spans="1:2" x14ac:dyDescent="0.25">
      <c r="A2887" s="69"/>
      <c r="B2887" t="s">
        <v>65</v>
      </c>
    </row>
    <row r="2888" ht="13.8" customHeight="1" spans="1:9" x14ac:dyDescent="0.25">
      <c r="A2888" s="69" t="s">
        <v>397</v>
      </c>
      <c r="B2888" t="s">
        <v>15</v>
      </c>
      <c r="C2888">
        <v>1038</v>
      </c>
      <c r="I2888" t="s">
        <v>14</v>
      </c>
    </row>
    <row r="2889" ht="13.8" customHeight="1" spans="1:9" x14ac:dyDescent="0.25">
      <c r="A2889" s="69"/>
      <c r="B2889" t="s">
        <v>16</v>
      </c>
      <c r="C2889">
        <v>1183</v>
      </c>
      <c r="I2889" t="s">
        <v>14</v>
      </c>
    </row>
    <row r="2890" ht="13.8" customHeight="1" spans="1:9" x14ac:dyDescent="0.25">
      <c r="A2890" s="69"/>
      <c r="B2890" t="s">
        <v>18</v>
      </c>
      <c r="C2890">
        <v>1383</v>
      </c>
      <c r="I2890" t="s">
        <v>14</v>
      </c>
    </row>
    <row r="2891" ht="13.8" customHeight="1" spans="1:2" x14ac:dyDescent="0.25">
      <c r="A2891" s="69"/>
      <c r="B2891" t="s">
        <v>19</v>
      </c>
    </row>
    <row r="2892" ht="13.8" customHeight="1" spans="1:2" x14ac:dyDescent="0.25">
      <c r="A2892" s="69"/>
      <c r="B2892" t="s">
        <v>20</v>
      </c>
    </row>
    <row r="2893" ht="13.8" customHeight="1" spans="1:2" x14ac:dyDescent="0.25">
      <c r="A2893" s="69"/>
      <c r="B2893" t="s">
        <v>22</v>
      </c>
    </row>
    <row r="2894" ht="13.8" customHeight="1" spans="1:2" x14ac:dyDescent="0.25">
      <c r="A2894" s="69"/>
      <c r="B2894" t="s">
        <v>23</v>
      </c>
    </row>
    <row r="2895" ht="13.8" customHeight="1" spans="1:2" x14ac:dyDescent="0.25">
      <c r="A2895" s="69"/>
      <c r="B2895" t="s">
        <v>24</v>
      </c>
    </row>
    <row r="2896" ht="13.8" customHeight="1" spans="1:2" x14ac:dyDescent="0.25">
      <c r="A2896" s="69"/>
      <c r="B2896" t="s">
        <v>65</v>
      </c>
    </row>
    <row r="2897" ht="13.8" customHeight="1" spans="1:9" x14ac:dyDescent="0.25">
      <c r="A2897" s="69" t="s">
        <v>398</v>
      </c>
      <c r="B2897" t="s">
        <v>15</v>
      </c>
      <c r="C2897">
        <v>1043</v>
      </c>
      <c r="I2897" t="s">
        <v>399</v>
      </c>
    </row>
    <row r="2898" ht="13.8" customHeight="1" spans="1:9" x14ac:dyDescent="0.25">
      <c r="A2898" s="69"/>
      <c r="B2898" t="s">
        <v>16</v>
      </c>
      <c r="C2898">
        <v>1160</v>
      </c>
      <c r="I2898" t="s">
        <v>399</v>
      </c>
    </row>
    <row r="2899" ht="13.8" customHeight="1" spans="1:9" x14ac:dyDescent="0.25">
      <c r="A2899" s="69"/>
      <c r="B2899" t="s">
        <v>18</v>
      </c>
      <c r="C2899">
        <v>1388</v>
      </c>
      <c r="I2899" t="s">
        <v>399</v>
      </c>
    </row>
    <row r="2900" ht="13.8" customHeight="1" spans="1:2" x14ac:dyDescent="0.25">
      <c r="A2900" s="69"/>
      <c r="B2900" t="s">
        <v>19</v>
      </c>
    </row>
    <row r="2901" ht="13.8" customHeight="1" spans="1:2" x14ac:dyDescent="0.25">
      <c r="A2901" s="69"/>
      <c r="B2901" t="s">
        <v>20</v>
      </c>
    </row>
    <row r="2902" ht="13.8" customHeight="1" spans="1:2" x14ac:dyDescent="0.25">
      <c r="A2902" s="69"/>
      <c r="B2902" t="s">
        <v>22</v>
      </c>
    </row>
    <row r="2903" ht="13.8" customHeight="1" spans="1:2" x14ac:dyDescent="0.25">
      <c r="A2903" s="69"/>
      <c r="B2903" t="s">
        <v>23</v>
      </c>
    </row>
    <row r="2904" ht="13.8" customHeight="1" spans="1:2" x14ac:dyDescent="0.25">
      <c r="A2904" s="69"/>
      <c r="B2904" t="s">
        <v>24</v>
      </c>
    </row>
    <row r="2905" ht="13.8" customHeight="1" spans="1:2" x14ac:dyDescent="0.25">
      <c r="A2905" s="69"/>
      <c r="B2905" t="s">
        <v>65</v>
      </c>
    </row>
    <row r="2906" ht="13.8" customHeight="1" spans="1:9" x14ac:dyDescent="0.25">
      <c r="A2906" s="69" t="s">
        <v>400</v>
      </c>
      <c r="B2906" t="s">
        <v>15</v>
      </c>
      <c r="C2906">
        <v>1419</v>
      </c>
      <c r="I2906" t="s">
        <v>14</v>
      </c>
    </row>
    <row r="2907" ht="13.8" customHeight="1" spans="1:9" x14ac:dyDescent="0.25">
      <c r="A2907" s="69"/>
      <c r="B2907" t="s">
        <v>16</v>
      </c>
      <c r="C2907">
        <v>1044</v>
      </c>
      <c r="I2907" t="s">
        <v>14</v>
      </c>
    </row>
    <row r="2908" ht="13.8" customHeight="1" spans="1:2" x14ac:dyDescent="0.25">
      <c r="A2908" s="69"/>
      <c r="B2908" t="s">
        <v>18</v>
      </c>
    </row>
    <row r="2909" ht="13.8" customHeight="1" spans="1:9" x14ac:dyDescent="0.25">
      <c r="A2909" s="69"/>
      <c r="B2909" t="s">
        <v>19</v>
      </c>
      <c r="C2909">
        <v>1044</v>
      </c>
      <c r="I2909" t="s">
        <v>14</v>
      </c>
    </row>
    <row r="2910" ht="13.8" customHeight="1" spans="1:2" x14ac:dyDescent="0.25">
      <c r="A2910" s="69"/>
      <c r="B2910" t="s">
        <v>20</v>
      </c>
    </row>
    <row r="2911" ht="13.8" customHeight="1" spans="1:2" x14ac:dyDescent="0.25">
      <c r="A2911" s="69"/>
      <c r="B2911" t="s">
        <v>22</v>
      </c>
    </row>
    <row r="2912" ht="13.8" customHeight="1" spans="1:2" x14ac:dyDescent="0.25">
      <c r="A2912" s="69"/>
      <c r="B2912" t="s">
        <v>23</v>
      </c>
    </row>
    <row r="2913" ht="13.8" customHeight="1" spans="1:2" x14ac:dyDescent="0.25">
      <c r="A2913" s="69"/>
      <c r="B2913" t="s">
        <v>24</v>
      </c>
    </row>
    <row r="2914" ht="13.8" customHeight="1" spans="1:2" x14ac:dyDescent="0.25">
      <c r="A2914" s="69"/>
      <c r="B2914" t="s">
        <v>65</v>
      </c>
    </row>
    <row r="2915" ht="13.8" customHeight="1" spans="1:9" x14ac:dyDescent="0.25">
      <c r="A2915" s="69" t="s">
        <v>401</v>
      </c>
      <c r="B2915" t="s">
        <v>15</v>
      </c>
      <c r="C2915">
        <v>1044</v>
      </c>
      <c r="I2915" t="s">
        <v>248</v>
      </c>
    </row>
    <row r="2916" ht="13.8" customHeight="1" spans="1:9" x14ac:dyDescent="0.25">
      <c r="A2916" s="69"/>
      <c r="B2916" t="s">
        <v>16</v>
      </c>
      <c r="C2916">
        <v>1161</v>
      </c>
      <c r="I2916" t="s">
        <v>36</v>
      </c>
    </row>
    <row r="2917" ht="13.8" customHeight="1" spans="1:9" x14ac:dyDescent="0.25">
      <c r="A2917" s="69"/>
      <c r="B2917" t="s">
        <v>18</v>
      </c>
      <c r="C2917">
        <v>1389</v>
      </c>
      <c r="I2917" t="s">
        <v>36</v>
      </c>
    </row>
    <row r="2918" ht="13.8" customHeight="1" spans="1:2" x14ac:dyDescent="0.25">
      <c r="A2918" s="69"/>
      <c r="B2918" t="s">
        <v>19</v>
      </c>
    </row>
    <row r="2919" ht="13.8" customHeight="1" spans="1:2" x14ac:dyDescent="0.25">
      <c r="A2919" s="69"/>
      <c r="B2919" t="s">
        <v>20</v>
      </c>
    </row>
    <row r="2920" ht="13.8" customHeight="1" spans="1:2" x14ac:dyDescent="0.25">
      <c r="A2920" s="69"/>
      <c r="B2920" t="s">
        <v>22</v>
      </c>
    </row>
    <row r="2921" ht="13.8" customHeight="1" spans="1:2" x14ac:dyDescent="0.25">
      <c r="A2921" s="69"/>
      <c r="B2921" t="s">
        <v>23</v>
      </c>
    </row>
    <row r="2922" ht="13.8" customHeight="1" spans="1:2" x14ac:dyDescent="0.25">
      <c r="A2922" s="69"/>
      <c r="B2922" t="s">
        <v>24</v>
      </c>
    </row>
    <row r="2923" ht="13.8" customHeight="1" spans="1:2" x14ac:dyDescent="0.25">
      <c r="A2923" s="69"/>
      <c r="B2923" t="s">
        <v>65</v>
      </c>
    </row>
    <row r="2924" ht="13.8" customHeight="1" spans="1:9" x14ac:dyDescent="0.25">
      <c r="A2924" s="69" t="s">
        <v>402</v>
      </c>
      <c r="B2924" t="s">
        <v>15</v>
      </c>
      <c r="C2924">
        <v>1099</v>
      </c>
      <c r="I2924" t="s">
        <v>36</v>
      </c>
    </row>
    <row r="2925" ht="13.8" customHeight="1" spans="1:9" x14ac:dyDescent="0.25">
      <c r="A2925" s="69"/>
      <c r="B2925" t="s">
        <v>16</v>
      </c>
      <c r="C2925">
        <v>1044</v>
      </c>
      <c r="I2925" t="s">
        <v>248</v>
      </c>
    </row>
    <row r="2926" ht="13.8" customHeight="1" spans="1:9" x14ac:dyDescent="0.25">
      <c r="A2926" s="69"/>
      <c r="B2926" t="s">
        <v>18</v>
      </c>
      <c r="C2926">
        <v>1444</v>
      </c>
      <c r="I2926" t="s">
        <v>248</v>
      </c>
    </row>
    <row r="2927" ht="13.8" customHeight="1" spans="1:9" x14ac:dyDescent="0.25">
      <c r="A2927" s="69"/>
      <c r="B2927" t="s">
        <v>19</v>
      </c>
      <c r="C2927">
        <v>1044</v>
      </c>
      <c r="I2927" t="s">
        <v>36</v>
      </c>
    </row>
    <row r="2928" ht="13.8" customHeight="1" spans="1:2" x14ac:dyDescent="0.25">
      <c r="A2928" s="69"/>
      <c r="B2928" t="s">
        <v>20</v>
      </c>
    </row>
    <row r="2929" ht="13.8" customHeight="1" spans="1:2" x14ac:dyDescent="0.25">
      <c r="A2929" s="69"/>
      <c r="B2929" t="s">
        <v>22</v>
      </c>
    </row>
    <row r="2930" ht="13.8" customHeight="1" spans="1:2" x14ac:dyDescent="0.25">
      <c r="A2930" s="69"/>
      <c r="B2930" t="s">
        <v>23</v>
      </c>
    </row>
    <row r="2931" ht="13.8" customHeight="1" spans="1:2" x14ac:dyDescent="0.25">
      <c r="A2931" s="69"/>
      <c r="B2931" t="s">
        <v>24</v>
      </c>
    </row>
    <row r="2932" ht="13.8" customHeight="1" spans="1:2" x14ac:dyDescent="0.25">
      <c r="A2932" s="69"/>
      <c r="B2932" t="s">
        <v>65</v>
      </c>
    </row>
    <row r="2933" ht="13.8" customHeight="1" spans="1:9" x14ac:dyDescent="0.25">
      <c r="A2933" s="69" t="s">
        <v>403</v>
      </c>
      <c r="B2933" t="s">
        <v>15</v>
      </c>
      <c r="C2933">
        <v>1442</v>
      </c>
      <c r="I2933" t="s">
        <v>298</v>
      </c>
    </row>
    <row r="2934" ht="13.8" customHeight="1" spans="1:9" x14ac:dyDescent="0.25">
      <c r="A2934" s="69"/>
      <c r="B2934" t="s">
        <v>16</v>
      </c>
      <c r="C2934">
        <v>1045</v>
      </c>
      <c r="I2934" t="s">
        <v>52</v>
      </c>
    </row>
    <row r="2935" ht="13.8" customHeight="1" spans="1:2" x14ac:dyDescent="0.25">
      <c r="A2935" s="69"/>
      <c r="B2935" t="s">
        <v>18</v>
      </c>
    </row>
    <row r="2936" ht="13.8" customHeight="1" spans="1:2" x14ac:dyDescent="0.25">
      <c r="A2936" s="69"/>
      <c r="B2936" t="s">
        <v>19</v>
      </c>
    </row>
    <row r="2937" ht="13.8" customHeight="1" spans="1:2" x14ac:dyDescent="0.25">
      <c r="A2937" s="69"/>
      <c r="B2937" t="s">
        <v>20</v>
      </c>
    </row>
    <row r="2938" ht="13.8" customHeight="1" spans="1:2" x14ac:dyDescent="0.25">
      <c r="A2938" s="69"/>
      <c r="B2938" t="s">
        <v>22</v>
      </c>
    </row>
    <row r="2939" ht="13.8" customHeight="1" spans="1:2" x14ac:dyDescent="0.25">
      <c r="A2939" s="69"/>
      <c r="B2939" t="s">
        <v>23</v>
      </c>
    </row>
    <row r="2940" ht="13.8" customHeight="1" spans="1:2" x14ac:dyDescent="0.25">
      <c r="A2940" s="69"/>
      <c r="B2940" t="s">
        <v>24</v>
      </c>
    </row>
    <row r="2941" ht="13.8" customHeight="1" spans="1:2" x14ac:dyDescent="0.25">
      <c r="A2941" s="69"/>
      <c r="B2941" t="s">
        <v>65</v>
      </c>
    </row>
    <row r="2942" ht="13.8" customHeight="1" spans="1:9" x14ac:dyDescent="0.25">
      <c r="A2942" s="69" t="s">
        <v>404</v>
      </c>
      <c r="B2942" t="s">
        <v>15</v>
      </c>
      <c r="C2942">
        <v>1424</v>
      </c>
      <c r="I2942" t="s">
        <v>282</v>
      </c>
    </row>
    <row r="2943" ht="13.8" customHeight="1" spans="1:9" x14ac:dyDescent="0.25">
      <c r="A2943" s="69"/>
      <c r="B2943" t="s">
        <v>16</v>
      </c>
      <c r="C2943">
        <v>1049</v>
      </c>
      <c r="I2943" t="s">
        <v>282</v>
      </c>
    </row>
    <row r="2944" ht="13.8" customHeight="1" spans="1:2" x14ac:dyDescent="0.25">
      <c r="A2944" s="69"/>
      <c r="B2944" t="s">
        <v>18</v>
      </c>
    </row>
    <row r="2945" ht="13.8" customHeight="1" spans="1:2" x14ac:dyDescent="0.25">
      <c r="A2945" s="69"/>
      <c r="B2945" t="s">
        <v>19</v>
      </c>
    </row>
    <row r="2946" ht="13.8" customHeight="1" spans="1:2" x14ac:dyDescent="0.25">
      <c r="A2946" s="69"/>
      <c r="B2946" t="s">
        <v>20</v>
      </c>
    </row>
    <row r="2947" ht="13.8" customHeight="1" spans="1:2" x14ac:dyDescent="0.25">
      <c r="A2947" s="69"/>
      <c r="B2947" t="s">
        <v>22</v>
      </c>
    </row>
    <row r="2948" ht="13.8" customHeight="1" spans="1:2" x14ac:dyDescent="0.25">
      <c r="A2948" s="69"/>
      <c r="B2948" t="s">
        <v>23</v>
      </c>
    </row>
    <row r="2949" ht="13.8" customHeight="1" spans="1:2" x14ac:dyDescent="0.25">
      <c r="A2949" s="69"/>
      <c r="B2949" t="s">
        <v>24</v>
      </c>
    </row>
    <row r="2950" ht="13.8" customHeight="1" spans="1:2" x14ac:dyDescent="0.25">
      <c r="A2950" s="69"/>
      <c r="B2950" t="s">
        <v>65</v>
      </c>
    </row>
    <row r="2951" ht="13.8" customHeight="1" spans="1:9" x14ac:dyDescent="0.25">
      <c r="A2951" s="69" t="s">
        <v>405</v>
      </c>
      <c r="B2951" t="s">
        <v>15</v>
      </c>
      <c r="C2951">
        <v>1424</v>
      </c>
      <c r="I2951" t="s">
        <v>195</v>
      </c>
    </row>
    <row r="2952" ht="13.8" customHeight="1" spans="1:9" x14ac:dyDescent="0.25">
      <c r="A2952" s="69"/>
      <c r="B2952" t="s">
        <v>16</v>
      </c>
      <c r="C2952">
        <v>1049</v>
      </c>
      <c r="I2952" t="s">
        <v>195</v>
      </c>
    </row>
    <row r="2953" ht="13.8" customHeight="1" spans="1:2" x14ac:dyDescent="0.25">
      <c r="A2953" s="69"/>
      <c r="B2953" t="s">
        <v>18</v>
      </c>
    </row>
    <row r="2954" ht="13.8" customHeight="1" spans="1:2" x14ac:dyDescent="0.25">
      <c r="A2954" s="69"/>
      <c r="B2954" t="s">
        <v>19</v>
      </c>
    </row>
    <row r="2955" ht="13.8" customHeight="1" spans="1:2" x14ac:dyDescent="0.25">
      <c r="A2955" s="69"/>
      <c r="B2955" t="s">
        <v>20</v>
      </c>
    </row>
    <row r="2956" ht="13.8" customHeight="1" spans="1:2" x14ac:dyDescent="0.25">
      <c r="A2956" s="69"/>
      <c r="B2956" t="s">
        <v>22</v>
      </c>
    </row>
    <row r="2957" ht="13.8" customHeight="1" spans="1:2" x14ac:dyDescent="0.25">
      <c r="A2957" s="69"/>
      <c r="B2957" t="s">
        <v>23</v>
      </c>
    </row>
    <row r="2958" ht="13.8" customHeight="1" spans="1:2" x14ac:dyDescent="0.25">
      <c r="A2958" s="69"/>
      <c r="B2958" t="s">
        <v>24</v>
      </c>
    </row>
    <row r="2959" ht="13.8" customHeight="1" spans="1:2" x14ac:dyDescent="0.25">
      <c r="A2959" s="69"/>
      <c r="B2959" t="s">
        <v>65</v>
      </c>
    </row>
    <row r="2960" ht="13.8" customHeight="1" spans="1:2" x14ac:dyDescent="0.25">
      <c r="A2960" s="69" t="s">
        <v>406</v>
      </c>
      <c r="B2960" t="s">
        <v>15</v>
      </c>
    </row>
    <row r="2961" ht="13.8" customHeight="1" spans="1:9" x14ac:dyDescent="0.25">
      <c r="A2961" s="69"/>
      <c r="B2961" t="s">
        <v>16</v>
      </c>
      <c r="C2961">
        <v>1049</v>
      </c>
      <c r="I2961" t="s">
        <v>407</v>
      </c>
    </row>
    <row r="2962" ht="13.8" customHeight="1" spans="1:2" x14ac:dyDescent="0.25">
      <c r="A2962" s="69"/>
      <c r="B2962" t="s">
        <v>18</v>
      </c>
    </row>
    <row r="2963" ht="13.8" customHeight="1" spans="1:2" x14ac:dyDescent="0.25">
      <c r="A2963" s="69"/>
      <c r="B2963" t="s">
        <v>19</v>
      </c>
    </row>
    <row r="2964" ht="13.8" customHeight="1" spans="1:2" x14ac:dyDescent="0.25">
      <c r="A2964" s="69"/>
      <c r="B2964" t="s">
        <v>20</v>
      </c>
    </row>
    <row r="2965" ht="13.8" customHeight="1" spans="1:2" x14ac:dyDescent="0.25">
      <c r="A2965" s="69"/>
      <c r="B2965" t="s">
        <v>22</v>
      </c>
    </row>
    <row r="2966" ht="13.8" customHeight="1" spans="1:2" x14ac:dyDescent="0.25">
      <c r="A2966" s="69"/>
      <c r="B2966" t="s">
        <v>23</v>
      </c>
    </row>
    <row r="2967" ht="13.8" customHeight="1" spans="1:2" x14ac:dyDescent="0.25">
      <c r="A2967" s="69"/>
      <c r="B2967" t="s">
        <v>24</v>
      </c>
    </row>
    <row r="2968" ht="13.8" customHeight="1" spans="1:2" x14ac:dyDescent="0.25">
      <c r="A2968" s="69"/>
      <c r="B2968" t="s">
        <v>65</v>
      </c>
    </row>
    <row r="2969" ht="13.8" customHeight="1" spans="1:9" x14ac:dyDescent="0.25">
      <c r="A2969" s="69" t="s">
        <v>408</v>
      </c>
      <c r="B2969" t="s">
        <v>15</v>
      </c>
      <c r="C2969">
        <v>1418</v>
      </c>
      <c r="I2969" t="s">
        <v>409</v>
      </c>
    </row>
    <row r="2970" ht="13.8" customHeight="1" spans="1:9" x14ac:dyDescent="0.25">
      <c r="A2970" s="69"/>
      <c r="B2970" t="s">
        <v>16</v>
      </c>
      <c r="C2970">
        <v>1049</v>
      </c>
      <c r="I2970" t="s">
        <v>409</v>
      </c>
    </row>
    <row r="2971" ht="13.8" customHeight="1" spans="1:2" x14ac:dyDescent="0.25">
      <c r="A2971" s="69"/>
      <c r="B2971" t="s">
        <v>18</v>
      </c>
    </row>
    <row r="2972" ht="13.8" customHeight="1" spans="1:2" x14ac:dyDescent="0.25">
      <c r="A2972" s="69"/>
      <c r="B2972" t="s">
        <v>19</v>
      </c>
    </row>
    <row r="2973" ht="13.8" customHeight="1" spans="1:2" x14ac:dyDescent="0.25">
      <c r="A2973" s="69"/>
      <c r="B2973" t="s">
        <v>20</v>
      </c>
    </row>
    <row r="2974" ht="13.8" customHeight="1" spans="1:2" x14ac:dyDescent="0.25">
      <c r="A2974" s="69"/>
      <c r="B2974" t="s">
        <v>22</v>
      </c>
    </row>
    <row r="2975" ht="13.8" customHeight="1" spans="1:2" x14ac:dyDescent="0.25">
      <c r="A2975" s="69"/>
      <c r="B2975" t="s">
        <v>23</v>
      </c>
    </row>
    <row r="2976" ht="13.8" customHeight="1" spans="1:2" x14ac:dyDescent="0.25">
      <c r="A2976" s="69"/>
      <c r="B2976" t="s">
        <v>24</v>
      </c>
    </row>
    <row r="2977" ht="13.8" customHeight="1" spans="1:2" x14ac:dyDescent="0.25">
      <c r="A2977" s="69"/>
      <c r="B2977" t="s">
        <v>65</v>
      </c>
    </row>
    <row r="2978" ht="13.8" customHeight="1" spans="1:9" x14ac:dyDescent="0.25">
      <c r="A2978" s="69" t="s">
        <v>410</v>
      </c>
      <c r="B2978" t="s">
        <v>15</v>
      </c>
      <c r="C2978">
        <v>1424</v>
      </c>
      <c r="I2978" t="s">
        <v>411</v>
      </c>
    </row>
    <row r="2979" ht="13.8" customHeight="1" spans="1:9" x14ac:dyDescent="0.25">
      <c r="A2979" s="69"/>
      <c r="B2979" t="s">
        <v>16</v>
      </c>
      <c r="C2979">
        <v>1049</v>
      </c>
      <c r="I2979" t="s">
        <v>411</v>
      </c>
    </row>
    <row r="2980" ht="13.8" customHeight="1" spans="1:2" x14ac:dyDescent="0.25">
      <c r="A2980" s="69"/>
      <c r="B2980" t="s">
        <v>18</v>
      </c>
    </row>
    <row r="2981" ht="13.8" customHeight="1" spans="1:9" x14ac:dyDescent="0.25">
      <c r="A2981" s="69"/>
      <c r="B2981" t="s">
        <v>19</v>
      </c>
      <c r="C2981">
        <v>1049</v>
      </c>
      <c r="I2981" t="s">
        <v>411</v>
      </c>
    </row>
    <row r="2982" ht="13.8" customHeight="1" spans="1:2" x14ac:dyDescent="0.25">
      <c r="A2982" s="69"/>
      <c r="B2982" t="s">
        <v>20</v>
      </c>
    </row>
    <row r="2983" ht="13.8" customHeight="1" spans="1:2" x14ac:dyDescent="0.25">
      <c r="A2983" s="69"/>
      <c r="B2983" t="s">
        <v>22</v>
      </c>
    </row>
    <row r="2984" ht="13.8" customHeight="1" spans="1:2" x14ac:dyDescent="0.25">
      <c r="A2984" s="69"/>
      <c r="B2984" t="s">
        <v>23</v>
      </c>
    </row>
    <row r="2985" ht="13.8" customHeight="1" spans="1:2" x14ac:dyDescent="0.25">
      <c r="A2985" s="69"/>
      <c r="B2985" t="s">
        <v>24</v>
      </c>
    </row>
    <row r="2986" ht="13.8" customHeight="1" spans="1:2" x14ac:dyDescent="0.25">
      <c r="A2986" s="69"/>
      <c r="B2986" t="s">
        <v>65</v>
      </c>
    </row>
    <row r="2987" ht="13.8" customHeight="1" spans="1:9" x14ac:dyDescent="0.25">
      <c r="A2987" s="69" t="s">
        <v>412</v>
      </c>
      <c r="B2987" t="s">
        <v>15</v>
      </c>
      <c r="C2987">
        <v>1424</v>
      </c>
      <c r="I2987" t="s">
        <v>14</v>
      </c>
    </row>
    <row r="2988" ht="13.8" customHeight="1" spans="1:9" x14ac:dyDescent="0.25">
      <c r="A2988" s="69"/>
      <c r="B2988" t="s">
        <v>16</v>
      </c>
      <c r="C2988">
        <v>1049</v>
      </c>
      <c r="I2988" t="s">
        <v>14</v>
      </c>
    </row>
    <row r="2989" ht="13.8" customHeight="1" spans="1:2" x14ac:dyDescent="0.25">
      <c r="A2989" s="69"/>
      <c r="B2989" t="s">
        <v>18</v>
      </c>
    </row>
    <row r="2990" ht="13.8" customHeight="1" spans="1:9" x14ac:dyDescent="0.25">
      <c r="A2990" s="69"/>
      <c r="B2990" t="s">
        <v>19</v>
      </c>
      <c r="C2990">
        <v>1049</v>
      </c>
      <c r="I2990" t="s">
        <v>14</v>
      </c>
    </row>
    <row r="2991" ht="13.8" customHeight="1" spans="1:2" x14ac:dyDescent="0.25">
      <c r="A2991" s="69"/>
      <c r="B2991" t="s">
        <v>20</v>
      </c>
    </row>
    <row r="2992" ht="13.8" customHeight="1" spans="1:2" x14ac:dyDescent="0.25">
      <c r="A2992" s="69"/>
      <c r="B2992" t="s">
        <v>22</v>
      </c>
    </row>
    <row r="2993" ht="13.8" customHeight="1" spans="1:2" x14ac:dyDescent="0.25">
      <c r="A2993" s="69"/>
      <c r="B2993" t="s">
        <v>23</v>
      </c>
    </row>
    <row r="2994" ht="13.8" customHeight="1" spans="1:2" x14ac:dyDescent="0.25">
      <c r="A2994" s="69"/>
      <c r="B2994" t="s">
        <v>24</v>
      </c>
    </row>
    <row r="2995" ht="13.8" customHeight="1" spans="1:2" x14ac:dyDescent="0.25">
      <c r="A2995" s="69"/>
      <c r="B2995" t="s">
        <v>65</v>
      </c>
    </row>
    <row r="2996" ht="13.8" customHeight="1" spans="1:9" x14ac:dyDescent="0.25">
      <c r="A2996" s="69" t="s">
        <v>413</v>
      </c>
      <c r="B2996" t="s">
        <v>15</v>
      </c>
      <c r="C2996">
        <v>1424</v>
      </c>
      <c r="I2996" t="s">
        <v>14</v>
      </c>
    </row>
    <row r="2997" ht="13.8" customHeight="1" spans="1:9" x14ac:dyDescent="0.25">
      <c r="A2997" s="69"/>
      <c r="B2997" t="s">
        <v>16</v>
      </c>
      <c r="C2997">
        <v>1049</v>
      </c>
      <c r="I2997" t="s">
        <v>14</v>
      </c>
    </row>
    <row r="2998" ht="13.8" customHeight="1" spans="1:2" x14ac:dyDescent="0.25">
      <c r="A2998" s="69"/>
      <c r="B2998" t="s">
        <v>18</v>
      </c>
    </row>
    <row r="2999" ht="13.8" customHeight="1" spans="1:9" x14ac:dyDescent="0.25">
      <c r="A2999" s="69"/>
      <c r="B2999" t="s">
        <v>19</v>
      </c>
      <c r="C2999">
        <v>1049</v>
      </c>
      <c r="I2999" t="s">
        <v>14</v>
      </c>
    </row>
    <row r="3000" ht="13.8" customHeight="1" spans="1:2" x14ac:dyDescent="0.25">
      <c r="A3000" s="69"/>
      <c r="B3000" t="s">
        <v>20</v>
      </c>
    </row>
    <row r="3001" ht="13.8" customHeight="1" spans="1:2" x14ac:dyDescent="0.25">
      <c r="A3001" s="69"/>
      <c r="B3001" t="s">
        <v>22</v>
      </c>
    </row>
    <row r="3002" ht="13.8" customHeight="1" spans="1:2" x14ac:dyDescent="0.25">
      <c r="A3002" s="69"/>
      <c r="B3002" t="s">
        <v>23</v>
      </c>
    </row>
    <row r="3003" ht="13.8" customHeight="1" spans="1:2" x14ac:dyDescent="0.25">
      <c r="A3003" s="69"/>
      <c r="B3003" t="s">
        <v>24</v>
      </c>
    </row>
    <row r="3004" ht="13.8" customHeight="1" spans="1:2" x14ac:dyDescent="0.25">
      <c r="A3004" s="69"/>
      <c r="B3004" t="s">
        <v>65</v>
      </c>
    </row>
    <row r="3005" ht="13.8" customHeight="1" spans="1:9" x14ac:dyDescent="0.25">
      <c r="A3005" s="69" t="s">
        <v>414</v>
      </c>
      <c r="B3005" t="s">
        <v>15</v>
      </c>
      <c r="C3005">
        <v>1424</v>
      </c>
      <c r="I3005" t="s">
        <v>229</v>
      </c>
    </row>
    <row r="3006" ht="13.8" customHeight="1" spans="1:9" x14ac:dyDescent="0.25">
      <c r="A3006" s="69"/>
      <c r="B3006" t="s">
        <v>16</v>
      </c>
      <c r="C3006">
        <v>1049</v>
      </c>
      <c r="I3006" t="s">
        <v>229</v>
      </c>
    </row>
    <row r="3007" ht="13.8" customHeight="1" spans="1:2" x14ac:dyDescent="0.25">
      <c r="A3007" s="69"/>
      <c r="B3007" t="s">
        <v>18</v>
      </c>
    </row>
    <row r="3008" ht="13.8" customHeight="1" spans="1:9" x14ac:dyDescent="0.25">
      <c r="A3008" s="69"/>
      <c r="B3008" t="s">
        <v>19</v>
      </c>
      <c r="C3008">
        <v>1049</v>
      </c>
      <c r="I3008" t="s">
        <v>229</v>
      </c>
    </row>
    <row r="3009" ht="13.8" customHeight="1" spans="1:2" x14ac:dyDescent="0.25">
      <c r="A3009" s="69"/>
      <c r="B3009" t="s">
        <v>20</v>
      </c>
    </row>
    <row r="3010" ht="13.8" customHeight="1" spans="1:2" x14ac:dyDescent="0.25">
      <c r="A3010" s="69"/>
      <c r="B3010" t="s">
        <v>22</v>
      </c>
    </row>
    <row r="3011" ht="13.8" customHeight="1" spans="1:2" x14ac:dyDescent="0.25">
      <c r="A3011" s="69"/>
      <c r="B3011" t="s">
        <v>23</v>
      </c>
    </row>
    <row r="3012" ht="13.8" customHeight="1" spans="1:2" x14ac:dyDescent="0.25">
      <c r="A3012" s="69"/>
      <c r="B3012" t="s">
        <v>24</v>
      </c>
    </row>
    <row r="3013" ht="13.8" customHeight="1" spans="1:2" x14ac:dyDescent="0.25">
      <c r="A3013" s="69"/>
      <c r="B3013" t="s">
        <v>65</v>
      </c>
    </row>
    <row r="3014" ht="13.8" customHeight="1" spans="1:9" x14ac:dyDescent="0.25">
      <c r="A3014" s="69" t="s">
        <v>415</v>
      </c>
      <c r="B3014" t="s">
        <v>15</v>
      </c>
      <c r="C3014">
        <v>1424</v>
      </c>
      <c r="I3014" t="s">
        <v>14</v>
      </c>
    </row>
    <row r="3015" ht="13.8" customHeight="1" spans="1:9" x14ac:dyDescent="0.25">
      <c r="A3015" s="69"/>
      <c r="B3015" t="s">
        <v>16</v>
      </c>
      <c r="C3015">
        <v>1049</v>
      </c>
      <c r="I3015" t="s">
        <v>14</v>
      </c>
    </row>
    <row r="3016" ht="13.8" customHeight="1" spans="1:2" x14ac:dyDescent="0.25">
      <c r="A3016" s="69"/>
      <c r="B3016" t="s">
        <v>18</v>
      </c>
    </row>
    <row r="3017" ht="13.8" customHeight="1" spans="1:2" x14ac:dyDescent="0.25">
      <c r="A3017" s="69"/>
      <c r="B3017" t="s">
        <v>19</v>
      </c>
    </row>
    <row r="3018" ht="13.8" customHeight="1" spans="1:2" x14ac:dyDescent="0.25">
      <c r="A3018" s="69"/>
      <c r="B3018" t="s">
        <v>20</v>
      </c>
    </row>
    <row r="3019" ht="13.8" customHeight="1" spans="1:2" x14ac:dyDescent="0.25">
      <c r="A3019" s="69"/>
      <c r="B3019" t="s">
        <v>22</v>
      </c>
    </row>
    <row r="3020" ht="13.8" customHeight="1" spans="1:2" x14ac:dyDescent="0.25">
      <c r="A3020" s="69"/>
      <c r="B3020" t="s">
        <v>23</v>
      </c>
    </row>
    <row r="3021" ht="13.8" customHeight="1" spans="1:2" x14ac:dyDescent="0.25">
      <c r="A3021" s="69"/>
      <c r="B3021" t="s">
        <v>24</v>
      </c>
    </row>
    <row r="3022" ht="13.8" customHeight="1" spans="1:2" x14ac:dyDescent="0.25">
      <c r="A3022" s="69"/>
      <c r="B3022" t="s">
        <v>65</v>
      </c>
    </row>
    <row r="3023" ht="13.8" customHeight="1" spans="1:9" x14ac:dyDescent="0.25">
      <c r="A3023" s="69" t="s">
        <v>416</v>
      </c>
      <c r="B3023" t="s">
        <v>15</v>
      </c>
      <c r="C3023">
        <v>1424</v>
      </c>
      <c r="I3023" t="s">
        <v>195</v>
      </c>
    </row>
    <row r="3024" ht="13.8" customHeight="1" spans="1:9" x14ac:dyDescent="0.25">
      <c r="A3024" s="69"/>
      <c r="B3024" t="s">
        <v>16</v>
      </c>
      <c r="C3024">
        <v>1049</v>
      </c>
      <c r="I3024" t="s">
        <v>195</v>
      </c>
    </row>
    <row r="3025" ht="13.8" customHeight="1" spans="1:2" x14ac:dyDescent="0.25">
      <c r="A3025" s="69"/>
      <c r="B3025" t="s">
        <v>18</v>
      </c>
    </row>
    <row r="3026" ht="13.8" customHeight="1" spans="1:9" x14ac:dyDescent="0.25">
      <c r="A3026" s="69"/>
      <c r="B3026" t="s">
        <v>19</v>
      </c>
      <c r="C3026">
        <v>1049</v>
      </c>
      <c r="I3026" t="s">
        <v>195</v>
      </c>
    </row>
    <row r="3027" ht="13.8" customHeight="1" spans="1:2" x14ac:dyDescent="0.25">
      <c r="A3027" s="69"/>
      <c r="B3027" t="s">
        <v>20</v>
      </c>
    </row>
    <row r="3028" ht="13.8" customHeight="1" spans="1:2" x14ac:dyDescent="0.25">
      <c r="A3028" s="69"/>
      <c r="B3028" t="s">
        <v>22</v>
      </c>
    </row>
    <row r="3029" ht="13.8" customHeight="1" spans="1:2" x14ac:dyDescent="0.25">
      <c r="A3029" s="69"/>
      <c r="B3029" t="s">
        <v>23</v>
      </c>
    </row>
    <row r="3030" ht="13.8" customHeight="1" spans="1:2" x14ac:dyDescent="0.25">
      <c r="A3030" s="69"/>
      <c r="B3030" t="s">
        <v>24</v>
      </c>
    </row>
    <row r="3031" ht="13.8" customHeight="1" spans="1:2" x14ac:dyDescent="0.25">
      <c r="A3031" s="69"/>
      <c r="B3031" t="s">
        <v>65</v>
      </c>
    </row>
    <row r="3032" ht="13.8" customHeight="1" spans="1:9" x14ac:dyDescent="0.25">
      <c r="A3032" s="69" t="s">
        <v>417</v>
      </c>
      <c r="B3032" t="s">
        <v>15</v>
      </c>
      <c r="C3032">
        <v>1424</v>
      </c>
      <c r="I3032" t="s">
        <v>248</v>
      </c>
    </row>
    <row r="3033" ht="13.8" customHeight="1" spans="1:9" x14ac:dyDescent="0.25">
      <c r="A3033" s="69"/>
      <c r="B3033" t="s">
        <v>16</v>
      </c>
      <c r="C3033">
        <v>1049</v>
      </c>
      <c r="I3033" t="s">
        <v>14</v>
      </c>
    </row>
    <row r="3034" ht="13.8" customHeight="1" spans="1:2" x14ac:dyDescent="0.25">
      <c r="A3034" s="69"/>
      <c r="B3034" t="s">
        <v>18</v>
      </c>
    </row>
    <row r="3035" ht="13.8" customHeight="1" spans="1:9" x14ac:dyDescent="0.25">
      <c r="A3035" s="69"/>
      <c r="B3035" t="s">
        <v>19</v>
      </c>
      <c r="C3035">
        <v>1049</v>
      </c>
      <c r="I3035" t="s">
        <v>248</v>
      </c>
    </row>
    <row r="3036" ht="13.8" customHeight="1" spans="1:2" x14ac:dyDescent="0.25">
      <c r="A3036" s="69"/>
      <c r="B3036" t="s">
        <v>20</v>
      </c>
    </row>
    <row r="3037" ht="13.8" customHeight="1" spans="1:2" x14ac:dyDescent="0.25">
      <c r="A3037" s="69"/>
      <c r="B3037" t="s">
        <v>22</v>
      </c>
    </row>
    <row r="3038" ht="13.8" customHeight="1" spans="1:2" x14ac:dyDescent="0.25">
      <c r="A3038" s="69"/>
      <c r="B3038" t="s">
        <v>23</v>
      </c>
    </row>
    <row r="3039" ht="13.8" customHeight="1" spans="1:2" x14ac:dyDescent="0.25">
      <c r="A3039" s="69"/>
      <c r="B3039" t="s">
        <v>24</v>
      </c>
    </row>
    <row r="3040" ht="13.8" customHeight="1" spans="1:2" x14ac:dyDescent="0.25">
      <c r="A3040" s="69"/>
      <c r="B3040" t="s">
        <v>65</v>
      </c>
    </row>
    <row r="3041" ht="13.8" customHeight="1" spans="1:9" x14ac:dyDescent="0.25">
      <c r="A3041" s="69" t="s">
        <v>418</v>
      </c>
      <c r="B3041" t="s">
        <v>15</v>
      </c>
      <c r="C3041">
        <v>1164</v>
      </c>
      <c r="I3041" t="s">
        <v>419</v>
      </c>
    </row>
    <row r="3042" ht="13.8" customHeight="1" spans="1:9" x14ac:dyDescent="0.25">
      <c r="A3042" s="69"/>
      <c r="B3042" t="s">
        <v>16</v>
      </c>
      <c r="C3042">
        <v>1049</v>
      </c>
      <c r="I3042" t="s">
        <v>419</v>
      </c>
    </row>
    <row r="3043" ht="13.8" customHeight="1" spans="1:9" x14ac:dyDescent="0.25">
      <c r="A3043" s="69"/>
      <c r="B3043" t="s">
        <v>18</v>
      </c>
      <c r="C3043">
        <v>1509</v>
      </c>
      <c r="I3043" t="s">
        <v>419</v>
      </c>
    </row>
    <row r="3044" ht="13.8" customHeight="1" spans="1:2" x14ac:dyDescent="0.25">
      <c r="A3044" s="69"/>
      <c r="B3044" t="s">
        <v>19</v>
      </c>
    </row>
    <row r="3045" ht="13.8" customHeight="1" spans="1:2" x14ac:dyDescent="0.25">
      <c r="A3045" s="69"/>
      <c r="B3045" t="s">
        <v>20</v>
      </c>
    </row>
    <row r="3046" ht="13.8" customHeight="1" spans="1:2" x14ac:dyDescent="0.25">
      <c r="A3046" s="69"/>
      <c r="B3046" t="s">
        <v>22</v>
      </c>
    </row>
    <row r="3047" ht="13.8" customHeight="1" spans="1:2" x14ac:dyDescent="0.25">
      <c r="A3047" s="69"/>
      <c r="B3047" t="s">
        <v>23</v>
      </c>
    </row>
    <row r="3048" ht="13.8" customHeight="1" spans="1:2" x14ac:dyDescent="0.25">
      <c r="A3048" s="69"/>
      <c r="B3048" t="s">
        <v>24</v>
      </c>
    </row>
    <row r="3049" ht="13.8" customHeight="1" spans="1:2" x14ac:dyDescent="0.25">
      <c r="A3049" s="69"/>
      <c r="B3049" t="s">
        <v>65</v>
      </c>
    </row>
    <row r="3050" ht="13.8" customHeight="1" spans="1:9" x14ac:dyDescent="0.25">
      <c r="A3050" s="69" t="s">
        <v>420</v>
      </c>
      <c r="B3050" t="s">
        <v>15</v>
      </c>
      <c r="C3050">
        <v>1164</v>
      </c>
      <c r="I3050" t="s">
        <v>421</v>
      </c>
    </row>
    <row r="3051" ht="13.8" customHeight="1" spans="1:9" x14ac:dyDescent="0.25">
      <c r="A3051" s="69"/>
      <c r="B3051" t="s">
        <v>16</v>
      </c>
      <c r="C3051">
        <v>1049</v>
      </c>
      <c r="I3051" t="s">
        <v>421</v>
      </c>
    </row>
    <row r="3052" ht="13.8" customHeight="1" spans="1:9" x14ac:dyDescent="0.25">
      <c r="A3052" s="69"/>
      <c r="B3052" t="s">
        <v>18</v>
      </c>
      <c r="C3052">
        <v>1509</v>
      </c>
      <c r="I3052" t="s">
        <v>179</v>
      </c>
    </row>
    <row r="3053" ht="13.8" customHeight="1" spans="1:2" x14ac:dyDescent="0.25">
      <c r="A3053" s="69"/>
      <c r="B3053" t="s">
        <v>19</v>
      </c>
    </row>
    <row r="3054" ht="13.8" customHeight="1" spans="1:2" x14ac:dyDescent="0.25">
      <c r="A3054" s="69"/>
      <c r="B3054" t="s">
        <v>20</v>
      </c>
    </row>
    <row r="3055" ht="13.8" customHeight="1" spans="1:2" x14ac:dyDescent="0.25">
      <c r="A3055" s="69"/>
      <c r="B3055" t="s">
        <v>22</v>
      </c>
    </row>
    <row r="3056" ht="13.8" customHeight="1" spans="1:2" x14ac:dyDescent="0.25">
      <c r="A3056" s="69"/>
      <c r="B3056" t="s">
        <v>23</v>
      </c>
    </row>
    <row r="3057" ht="13.8" customHeight="1" spans="1:2" x14ac:dyDescent="0.25">
      <c r="A3057" s="69"/>
      <c r="B3057" t="s">
        <v>24</v>
      </c>
    </row>
    <row r="3058" ht="13.8" customHeight="1" spans="1:2" x14ac:dyDescent="0.25">
      <c r="A3058" s="69"/>
      <c r="B3058" t="s">
        <v>65</v>
      </c>
    </row>
    <row r="3059" ht="13.8" customHeight="1" spans="1:9" x14ac:dyDescent="0.25">
      <c r="A3059" s="69" t="s">
        <v>422</v>
      </c>
      <c r="B3059" t="s">
        <v>15</v>
      </c>
      <c r="C3059">
        <v>1164</v>
      </c>
      <c r="I3059" t="s">
        <v>423</v>
      </c>
    </row>
    <row r="3060" ht="13.8" customHeight="1" spans="1:9" x14ac:dyDescent="0.25">
      <c r="A3060" s="69"/>
      <c r="B3060" t="s">
        <v>16</v>
      </c>
      <c r="C3060">
        <v>1049</v>
      </c>
      <c r="I3060" t="s">
        <v>423</v>
      </c>
    </row>
    <row r="3061" ht="13.8" customHeight="1" spans="1:9" x14ac:dyDescent="0.25">
      <c r="A3061" s="69"/>
      <c r="B3061" t="s">
        <v>18</v>
      </c>
      <c r="C3061">
        <v>1509</v>
      </c>
      <c r="I3061" t="s">
        <v>423</v>
      </c>
    </row>
    <row r="3062" ht="13.8" customHeight="1" spans="1:9" x14ac:dyDescent="0.25">
      <c r="A3062" s="69"/>
      <c r="B3062" t="s">
        <v>19</v>
      </c>
      <c r="C3062">
        <v>1049</v>
      </c>
      <c r="I3062" t="s">
        <v>423</v>
      </c>
    </row>
    <row r="3063" ht="13.8" customHeight="1" spans="1:2" x14ac:dyDescent="0.25">
      <c r="A3063" s="69"/>
      <c r="B3063" t="s">
        <v>20</v>
      </c>
    </row>
    <row r="3064" ht="13.8" customHeight="1" spans="1:2" x14ac:dyDescent="0.25">
      <c r="A3064" s="69"/>
      <c r="B3064" t="s">
        <v>22</v>
      </c>
    </row>
    <row r="3065" ht="13.8" customHeight="1" spans="1:2" x14ac:dyDescent="0.25">
      <c r="A3065" s="69"/>
      <c r="B3065" t="s">
        <v>23</v>
      </c>
    </row>
    <row r="3066" ht="13.8" customHeight="1" spans="1:2" x14ac:dyDescent="0.25">
      <c r="A3066" s="69"/>
      <c r="B3066" t="s">
        <v>24</v>
      </c>
    </row>
    <row r="3067" ht="13.8" customHeight="1" spans="1:2" x14ac:dyDescent="0.25">
      <c r="A3067" s="69"/>
      <c r="B3067" t="s">
        <v>65</v>
      </c>
    </row>
    <row r="3068" ht="13.8" customHeight="1" spans="1:9" x14ac:dyDescent="0.25">
      <c r="A3068" s="69" t="s">
        <v>424</v>
      </c>
      <c r="B3068" t="s">
        <v>15</v>
      </c>
      <c r="C3068">
        <v>1051</v>
      </c>
      <c r="I3068" t="s">
        <v>425</v>
      </c>
    </row>
    <row r="3069" ht="13.8" customHeight="1" spans="1:9" x14ac:dyDescent="0.25">
      <c r="A3069" s="69"/>
      <c r="B3069" t="s">
        <v>16</v>
      </c>
      <c r="C3069">
        <v>1228</v>
      </c>
      <c r="I3069" t="s">
        <v>426</v>
      </c>
    </row>
    <row r="3070" ht="13.8" customHeight="1" spans="1:9" x14ac:dyDescent="0.25">
      <c r="A3070" s="69"/>
      <c r="B3070" t="s">
        <v>18</v>
      </c>
      <c r="C3070">
        <v>1396</v>
      </c>
      <c r="I3070" t="s">
        <v>425</v>
      </c>
    </row>
    <row r="3071" ht="13.8" customHeight="1" spans="1:2" x14ac:dyDescent="0.25">
      <c r="A3071" s="69"/>
      <c r="B3071" t="s">
        <v>19</v>
      </c>
    </row>
    <row r="3072" ht="13.8" customHeight="1" spans="1:2" x14ac:dyDescent="0.25">
      <c r="A3072" s="69"/>
      <c r="B3072" t="s">
        <v>20</v>
      </c>
    </row>
    <row r="3073" ht="13.8" customHeight="1" spans="1:2" x14ac:dyDescent="0.25">
      <c r="A3073" s="69"/>
      <c r="B3073" t="s">
        <v>22</v>
      </c>
    </row>
    <row r="3074" ht="13.8" customHeight="1" spans="1:2" x14ac:dyDescent="0.25">
      <c r="A3074" s="69"/>
      <c r="B3074" t="s">
        <v>23</v>
      </c>
    </row>
    <row r="3075" ht="13.8" customHeight="1" spans="1:2" x14ac:dyDescent="0.25">
      <c r="A3075" s="69"/>
      <c r="B3075" t="s">
        <v>24</v>
      </c>
    </row>
    <row r="3076" ht="13.8" customHeight="1" spans="1:2" x14ac:dyDescent="0.25">
      <c r="A3076" s="69"/>
      <c r="B3076" t="s">
        <v>65</v>
      </c>
    </row>
    <row r="3077" ht="13.8" customHeight="1" spans="1:9" x14ac:dyDescent="0.25">
      <c r="A3077" s="69" t="s">
        <v>427</v>
      </c>
      <c r="B3077" t="s">
        <v>15</v>
      </c>
      <c r="C3077">
        <v>1053</v>
      </c>
      <c r="I3077" t="s">
        <v>428</v>
      </c>
    </row>
    <row r="3078" ht="13.8" customHeight="1" spans="1:9" x14ac:dyDescent="0.25">
      <c r="A3078" s="69"/>
      <c r="B3078" t="s">
        <v>16</v>
      </c>
      <c r="C3078">
        <v>1198</v>
      </c>
      <c r="I3078" t="s">
        <v>428</v>
      </c>
    </row>
    <row r="3079" ht="13.8" customHeight="1" spans="1:9" x14ac:dyDescent="0.25">
      <c r="A3079" s="69"/>
      <c r="B3079" t="s">
        <v>18</v>
      </c>
      <c r="C3079">
        <v>1398</v>
      </c>
      <c r="I3079" t="s">
        <v>428</v>
      </c>
    </row>
    <row r="3080" ht="13.8" customHeight="1" spans="1:2" x14ac:dyDescent="0.25">
      <c r="A3080" s="69"/>
      <c r="B3080" t="s">
        <v>19</v>
      </c>
    </row>
    <row r="3081" ht="13.8" customHeight="1" spans="1:2" x14ac:dyDescent="0.25">
      <c r="A3081" s="69"/>
      <c r="B3081" t="s">
        <v>20</v>
      </c>
    </row>
    <row r="3082" ht="13.8" customHeight="1" spans="1:2" x14ac:dyDescent="0.25">
      <c r="A3082" s="69"/>
      <c r="B3082" t="s">
        <v>22</v>
      </c>
    </row>
    <row r="3083" ht="13.8" customHeight="1" spans="1:2" x14ac:dyDescent="0.25">
      <c r="A3083" s="69"/>
      <c r="B3083" t="s">
        <v>23</v>
      </c>
    </row>
    <row r="3084" ht="13.8" customHeight="1" spans="1:2" x14ac:dyDescent="0.25">
      <c r="A3084" s="69"/>
      <c r="B3084" t="s">
        <v>24</v>
      </c>
    </row>
    <row r="3085" ht="13.8" customHeight="1" spans="1:2" x14ac:dyDescent="0.25">
      <c r="A3085" s="69"/>
      <c r="B3085" t="s">
        <v>65</v>
      </c>
    </row>
    <row r="3086" ht="13.8" customHeight="1" spans="1:9" x14ac:dyDescent="0.25">
      <c r="A3086" s="69" t="s">
        <v>429</v>
      </c>
      <c r="B3086" t="s">
        <v>15</v>
      </c>
      <c r="C3086">
        <v>1428</v>
      </c>
      <c r="I3086" t="s">
        <v>430</v>
      </c>
    </row>
    <row r="3087" ht="13.8" customHeight="1" spans="1:9" x14ac:dyDescent="0.25">
      <c r="A3087" s="69"/>
      <c r="B3087" t="s">
        <v>16</v>
      </c>
      <c r="C3087">
        <v>1053</v>
      </c>
      <c r="I3087" t="s">
        <v>430</v>
      </c>
    </row>
    <row r="3088" ht="13.8" customHeight="1" spans="1:2" x14ac:dyDescent="0.25">
      <c r="A3088" s="69"/>
      <c r="B3088" t="s">
        <v>18</v>
      </c>
    </row>
    <row r="3089" ht="13.8" customHeight="1" spans="1:9" x14ac:dyDescent="0.25">
      <c r="A3089" s="69"/>
      <c r="B3089" t="s">
        <v>19</v>
      </c>
      <c r="C3089">
        <v>1053</v>
      </c>
      <c r="I3089" t="s">
        <v>430</v>
      </c>
    </row>
    <row r="3090" ht="13.8" customHeight="1" spans="1:2" x14ac:dyDescent="0.25">
      <c r="A3090" s="69"/>
      <c r="B3090" t="s">
        <v>20</v>
      </c>
    </row>
    <row r="3091" ht="13.8" customHeight="1" spans="1:2" x14ac:dyDescent="0.25">
      <c r="A3091" s="69"/>
      <c r="B3091" t="s">
        <v>22</v>
      </c>
    </row>
    <row r="3092" ht="13.8" customHeight="1" spans="1:2" x14ac:dyDescent="0.25">
      <c r="A3092" s="69"/>
      <c r="B3092" t="s">
        <v>23</v>
      </c>
    </row>
    <row r="3093" ht="13.8" customHeight="1" spans="1:2" x14ac:dyDescent="0.25">
      <c r="A3093" s="69"/>
      <c r="B3093" t="s">
        <v>24</v>
      </c>
    </row>
    <row r="3094" ht="13.8" customHeight="1" spans="1:2" x14ac:dyDescent="0.25">
      <c r="A3094" s="69"/>
      <c r="B3094" t="s">
        <v>65</v>
      </c>
    </row>
    <row r="3095" ht="13.8" customHeight="1" spans="1:9" x14ac:dyDescent="0.25">
      <c r="A3095" s="69" t="s">
        <v>431</v>
      </c>
      <c r="B3095" t="s">
        <v>15</v>
      </c>
      <c r="C3095">
        <v>1053</v>
      </c>
      <c r="I3095" t="s">
        <v>41</v>
      </c>
    </row>
    <row r="3096" ht="13.8" customHeight="1" spans="1:9" x14ac:dyDescent="0.25">
      <c r="A3096" s="69"/>
      <c r="B3096" t="s">
        <v>16</v>
      </c>
      <c r="C3096">
        <v>1198</v>
      </c>
      <c r="I3096" t="s">
        <v>41</v>
      </c>
    </row>
    <row r="3097" ht="13.8" customHeight="1" spans="1:9" x14ac:dyDescent="0.25">
      <c r="A3097" s="69"/>
      <c r="B3097" t="s">
        <v>18</v>
      </c>
      <c r="C3097">
        <v>1398</v>
      </c>
      <c r="I3097" t="s">
        <v>41</v>
      </c>
    </row>
    <row r="3098" ht="13.8" customHeight="1" spans="1:2" x14ac:dyDescent="0.25">
      <c r="A3098" s="69"/>
      <c r="B3098" t="s">
        <v>19</v>
      </c>
    </row>
    <row r="3099" ht="13.8" customHeight="1" spans="1:2" x14ac:dyDescent="0.25">
      <c r="A3099" s="69"/>
      <c r="B3099" t="s">
        <v>20</v>
      </c>
    </row>
    <row r="3100" ht="13.8" customHeight="1" spans="1:2" x14ac:dyDescent="0.25">
      <c r="A3100" s="69"/>
      <c r="B3100" t="s">
        <v>22</v>
      </c>
    </row>
    <row r="3101" ht="13.8" customHeight="1" spans="1:2" x14ac:dyDescent="0.25">
      <c r="A3101" s="69"/>
      <c r="B3101" t="s">
        <v>23</v>
      </c>
    </row>
    <row r="3102" ht="13.8" customHeight="1" spans="1:2" x14ac:dyDescent="0.25">
      <c r="A3102" s="69"/>
      <c r="B3102" t="s">
        <v>24</v>
      </c>
    </row>
    <row r="3103" ht="13.8" customHeight="1" spans="1:2" x14ac:dyDescent="0.25">
      <c r="A3103" s="69"/>
      <c r="B3103" t="s">
        <v>65</v>
      </c>
    </row>
    <row r="3104" ht="13.8" customHeight="1" spans="1:9" x14ac:dyDescent="0.25">
      <c r="A3104" s="69" t="s">
        <v>432</v>
      </c>
      <c r="B3104" t="s">
        <v>15</v>
      </c>
      <c r="C3104">
        <v>1053</v>
      </c>
      <c r="I3104" t="s">
        <v>41</v>
      </c>
    </row>
    <row r="3105" ht="13.8" customHeight="1" spans="1:9" x14ac:dyDescent="0.25">
      <c r="A3105" s="69"/>
      <c r="B3105" t="s">
        <v>16</v>
      </c>
      <c r="C3105">
        <v>1198</v>
      </c>
      <c r="I3105" t="s">
        <v>41</v>
      </c>
    </row>
    <row r="3106" ht="13.8" customHeight="1" spans="1:9" x14ac:dyDescent="0.25">
      <c r="A3106" s="69"/>
      <c r="B3106" t="s">
        <v>18</v>
      </c>
      <c r="C3106">
        <v>1398</v>
      </c>
      <c r="I3106" t="s">
        <v>41</v>
      </c>
    </row>
    <row r="3107" ht="13.8" customHeight="1" spans="1:2" x14ac:dyDescent="0.25">
      <c r="A3107" s="69"/>
      <c r="B3107" t="s">
        <v>19</v>
      </c>
    </row>
    <row r="3108" ht="13.8" customHeight="1" spans="1:2" x14ac:dyDescent="0.25">
      <c r="A3108" s="69"/>
      <c r="B3108" t="s">
        <v>20</v>
      </c>
    </row>
    <row r="3109" ht="13.8" customHeight="1" spans="1:2" x14ac:dyDescent="0.25">
      <c r="A3109" s="69"/>
      <c r="B3109" t="s">
        <v>22</v>
      </c>
    </row>
    <row r="3110" ht="13.8" customHeight="1" spans="1:2" x14ac:dyDescent="0.25">
      <c r="A3110" s="69"/>
      <c r="B3110" t="s">
        <v>23</v>
      </c>
    </row>
    <row r="3111" ht="13.8" customHeight="1" spans="1:2" x14ac:dyDescent="0.25">
      <c r="A3111" s="69"/>
      <c r="B3111" t="s">
        <v>24</v>
      </c>
    </row>
    <row r="3112" ht="13.8" customHeight="1" spans="1:2" x14ac:dyDescent="0.25">
      <c r="A3112" s="69"/>
      <c r="B3112" t="s">
        <v>65</v>
      </c>
    </row>
    <row r="3113" ht="13.8" customHeight="1" spans="1:9" x14ac:dyDescent="0.25">
      <c r="A3113" s="69" t="s">
        <v>433</v>
      </c>
      <c r="B3113" t="s">
        <v>15</v>
      </c>
      <c r="C3113">
        <v>1503</v>
      </c>
      <c r="I3113" t="s">
        <v>14</v>
      </c>
    </row>
    <row r="3114" ht="13.8" customHeight="1" spans="1:9" x14ac:dyDescent="0.25">
      <c r="A3114" s="69"/>
      <c r="B3114" t="s">
        <v>16</v>
      </c>
      <c r="C3114">
        <v>1056</v>
      </c>
      <c r="I3114" t="s">
        <v>14</v>
      </c>
    </row>
    <row r="3115" ht="13.8" customHeight="1" spans="1:2" x14ac:dyDescent="0.25">
      <c r="A3115" s="69"/>
      <c r="B3115" t="s">
        <v>18</v>
      </c>
    </row>
    <row r="3116" ht="13.8" customHeight="1" spans="1:9" x14ac:dyDescent="0.25">
      <c r="A3116" s="69"/>
      <c r="B3116" t="s">
        <v>19</v>
      </c>
      <c r="C3116">
        <v>1056</v>
      </c>
      <c r="I3116" t="s">
        <v>14</v>
      </c>
    </row>
    <row r="3117" ht="13.8" customHeight="1" spans="1:2" x14ac:dyDescent="0.25">
      <c r="A3117" s="69"/>
      <c r="B3117" t="s">
        <v>20</v>
      </c>
    </row>
    <row r="3118" ht="13.8" customHeight="1" spans="1:2" x14ac:dyDescent="0.25">
      <c r="A3118" s="69"/>
      <c r="B3118" t="s">
        <v>22</v>
      </c>
    </row>
    <row r="3119" ht="13.8" customHeight="1" spans="1:2" x14ac:dyDescent="0.25">
      <c r="A3119" s="69"/>
      <c r="B3119" t="s">
        <v>23</v>
      </c>
    </row>
    <row r="3120" ht="13.8" customHeight="1" spans="1:2" x14ac:dyDescent="0.25">
      <c r="A3120" s="69"/>
      <c r="B3120" t="s">
        <v>24</v>
      </c>
    </row>
    <row r="3121" ht="13.8" customHeight="1" spans="1:2" x14ac:dyDescent="0.25">
      <c r="A3121" s="69"/>
      <c r="B3121" t="s">
        <v>65</v>
      </c>
    </row>
    <row r="3122" ht="13.8" customHeight="1" spans="1:9" x14ac:dyDescent="0.25">
      <c r="A3122" s="69" t="s">
        <v>434</v>
      </c>
      <c r="B3122" t="s">
        <v>15</v>
      </c>
      <c r="C3122">
        <v>1544</v>
      </c>
      <c r="I3122" t="s">
        <v>215</v>
      </c>
    </row>
    <row r="3123" ht="13.8" customHeight="1" spans="1:9" x14ac:dyDescent="0.25">
      <c r="A3123" s="69"/>
      <c r="B3123" t="s">
        <v>16</v>
      </c>
      <c r="C3123">
        <v>1169</v>
      </c>
      <c r="I3123" t="s">
        <v>435</v>
      </c>
    </row>
    <row r="3124" ht="13.8" customHeight="1" spans="1:2" x14ac:dyDescent="0.25">
      <c r="A3124" s="69"/>
      <c r="B3124" t="s">
        <v>18</v>
      </c>
    </row>
    <row r="3125" ht="13.8" customHeight="1" spans="1:9" x14ac:dyDescent="0.25">
      <c r="A3125" s="69"/>
      <c r="B3125" t="s">
        <v>19</v>
      </c>
      <c r="C3125">
        <v>1169</v>
      </c>
      <c r="I3125" t="s">
        <v>14</v>
      </c>
    </row>
    <row r="3126" ht="13.8" customHeight="1" spans="1:2" x14ac:dyDescent="0.25">
      <c r="A3126" s="69"/>
      <c r="B3126" t="s">
        <v>20</v>
      </c>
    </row>
    <row r="3127" ht="13.8" customHeight="1" spans="1:2" x14ac:dyDescent="0.25">
      <c r="A3127" s="69"/>
      <c r="B3127" t="s">
        <v>22</v>
      </c>
    </row>
    <row r="3128" ht="13.8" customHeight="1" spans="1:2" x14ac:dyDescent="0.25">
      <c r="A3128" s="69"/>
      <c r="B3128" t="s">
        <v>23</v>
      </c>
    </row>
    <row r="3129" ht="13.8" customHeight="1" spans="1:2" x14ac:dyDescent="0.25">
      <c r="A3129" s="69"/>
      <c r="B3129" t="s">
        <v>24</v>
      </c>
    </row>
    <row r="3130" ht="13.8" customHeight="1" spans="1:2" x14ac:dyDescent="0.25">
      <c r="A3130" s="69"/>
      <c r="B3130" t="s">
        <v>65</v>
      </c>
    </row>
    <row r="3131" ht="13.8" customHeight="1" spans="1:9" x14ac:dyDescent="0.25">
      <c r="A3131" s="69" t="s">
        <v>436</v>
      </c>
      <c r="B3131" t="s">
        <v>15</v>
      </c>
      <c r="C3131">
        <v>1492</v>
      </c>
      <c r="I3131" t="s">
        <v>52</v>
      </c>
    </row>
    <row r="3132" ht="13.8" customHeight="1" spans="1:9" x14ac:dyDescent="0.25">
      <c r="A3132" s="69"/>
      <c r="B3132" t="s">
        <v>16</v>
      </c>
      <c r="C3132">
        <v>1062</v>
      </c>
      <c r="I3132" t="s">
        <v>52</v>
      </c>
    </row>
    <row r="3133" ht="13.8" customHeight="1" spans="1:2" x14ac:dyDescent="0.25">
      <c r="A3133" s="69"/>
      <c r="B3133" t="s">
        <v>18</v>
      </c>
    </row>
    <row r="3134" ht="13.8" customHeight="1" spans="1:2" x14ac:dyDescent="0.25">
      <c r="A3134" s="69"/>
      <c r="B3134" t="s">
        <v>19</v>
      </c>
    </row>
    <row r="3135" ht="13.8" customHeight="1" spans="1:2" x14ac:dyDescent="0.25">
      <c r="A3135" s="69"/>
      <c r="B3135" t="s">
        <v>20</v>
      </c>
    </row>
    <row r="3136" ht="13.8" customHeight="1" spans="1:2" x14ac:dyDescent="0.25">
      <c r="A3136" s="69"/>
      <c r="B3136" t="s">
        <v>22</v>
      </c>
    </row>
    <row r="3137" ht="13.8" customHeight="1" spans="1:2" x14ac:dyDescent="0.25">
      <c r="A3137" s="69"/>
      <c r="B3137" t="s">
        <v>23</v>
      </c>
    </row>
    <row r="3138" ht="13.8" customHeight="1" spans="1:2" x14ac:dyDescent="0.25">
      <c r="A3138" s="69"/>
      <c r="B3138" t="s">
        <v>24</v>
      </c>
    </row>
    <row r="3139" ht="13.8" customHeight="1" spans="1:2" x14ac:dyDescent="0.25">
      <c r="A3139" s="69"/>
      <c r="B3139" t="s">
        <v>65</v>
      </c>
    </row>
    <row r="3140" ht="13.8" customHeight="1" spans="1:9" x14ac:dyDescent="0.25">
      <c r="A3140" s="69" t="s">
        <v>437</v>
      </c>
      <c r="B3140" t="s">
        <v>15</v>
      </c>
      <c r="C3140">
        <v>1504</v>
      </c>
      <c r="I3140" t="s">
        <v>275</v>
      </c>
    </row>
    <row r="3141" ht="13.8" customHeight="1" spans="1:9" x14ac:dyDescent="0.25">
      <c r="A3141" s="69"/>
      <c r="B3141" t="s">
        <v>16</v>
      </c>
      <c r="C3141">
        <v>1129</v>
      </c>
      <c r="I3141" t="s">
        <v>275</v>
      </c>
    </row>
    <row r="3142" ht="13.8" customHeight="1" spans="1:2" x14ac:dyDescent="0.25">
      <c r="A3142" s="69"/>
      <c r="B3142" t="s">
        <v>18</v>
      </c>
    </row>
    <row r="3143" ht="13.8" customHeight="1" spans="1:9" x14ac:dyDescent="0.25">
      <c r="A3143" s="69"/>
      <c r="B3143" t="s">
        <v>19</v>
      </c>
      <c r="C3143">
        <v>1129</v>
      </c>
      <c r="I3143" t="s">
        <v>275</v>
      </c>
    </row>
    <row r="3144" ht="13.8" customHeight="1" spans="1:2" x14ac:dyDescent="0.25">
      <c r="A3144" s="69"/>
      <c r="B3144" t="s">
        <v>20</v>
      </c>
    </row>
    <row r="3145" ht="13.8" customHeight="1" spans="1:2" x14ac:dyDescent="0.25">
      <c r="A3145" s="69"/>
      <c r="B3145" t="s">
        <v>22</v>
      </c>
    </row>
    <row r="3146" ht="13.8" customHeight="1" spans="1:2" x14ac:dyDescent="0.25">
      <c r="A3146" s="69"/>
      <c r="B3146" t="s">
        <v>23</v>
      </c>
    </row>
    <row r="3147" ht="13.8" customHeight="1" spans="1:2" x14ac:dyDescent="0.25">
      <c r="A3147" s="69"/>
      <c r="B3147" t="s">
        <v>24</v>
      </c>
    </row>
    <row r="3148" ht="13.8" customHeight="1" spans="1:2" x14ac:dyDescent="0.25">
      <c r="A3148" s="69"/>
      <c r="B3148" t="s">
        <v>65</v>
      </c>
    </row>
    <row r="3149" ht="13.8" customHeight="1" spans="1:9" x14ac:dyDescent="0.25">
      <c r="A3149" s="69" t="s">
        <v>438</v>
      </c>
      <c r="B3149" t="s">
        <v>15</v>
      </c>
      <c r="C3149">
        <v>1509</v>
      </c>
      <c r="I3149" t="s">
        <v>439</v>
      </c>
    </row>
    <row r="3150" ht="13.8" customHeight="1" spans="1:9" x14ac:dyDescent="0.25">
      <c r="A3150" s="69"/>
      <c r="B3150" t="s">
        <v>16</v>
      </c>
      <c r="C3150">
        <v>1062</v>
      </c>
      <c r="I3150" t="s">
        <v>439</v>
      </c>
    </row>
    <row r="3151" ht="13.8" customHeight="1" spans="1:2" x14ac:dyDescent="0.25">
      <c r="A3151" s="69"/>
      <c r="B3151" t="s">
        <v>18</v>
      </c>
    </row>
    <row r="3152" ht="13.8" customHeight="1" spans="1:9" x14ac:dyDescent="0.25">
      <c r="A3152" s="69"/>
      <c r="B3152" t="s">
        <v>19</v>
      </c>
      <c r="C3152">
        <v>1062</v>
      </c>
      <c r="I3152" t="s">
        <v>439</v>
      </c>
    </row>
    <row r="3153" ht="13.8" customHeight="1" spans="1:2" x14ac:dyDescent="0.25">
      <c r="A3153" s="69"/>
      <c r="B3153" t="s">
        <v>20</v>
      </c>
    </row>
    <row r="3154" ht="13.8" customHeight="1" spans="1:2" x14ac:dyDescent="0.25">
      <c r="A3154" s="69"/>
      <c r="B3154" t="s">
        <v>22</v>
      </c>
    </row>
    <row r="3155" ht="13.8" customHeight="1" spans="1:2" x14ac:dyDescent="0.25">
      <c r="A3155" s="69"/>
      <c r="B3155" t="s">
        <v>23</v>
      </c>
    </row>
    <row r="3156" ht="13.8" customHeight="1" spans="1:2" x14ac:dyDescent="0.25">
      <c r="A3156" s="69"/>
      <c r="B3156" t="s">
        <v>24</v>
      </c>
    </row>
    <row r="3157" ht="13.8" customHeight="1" spans="1:2" x14ac:dyDescent="0.25">
      <c r="A3157" s="69"/>
      <c r="B3157" t="s">
        <v>65</v>
      </c>
    </row>
    <row r="3158" ht="13.8" customHeight="1" spans="1:9" x14ac:dyDescent="0.25">
      <c r="A3158" s="69" t="s">
        <v>440</v>
      </c>
      <c r="B3158" t="s">
        <v>15</v>
      </c>
      <c r="C3158">
        <v>1063</v>
      </c>
      <c r="I3158" t="s">
        <v>36</v>
      </c>
    </row>
    <row r="3159" ht="13.8" customHeight="1" spans="1:9" x14ac:dyDescent="0.25">
      <c r="A3159" s="69"/>
      <c r="B3159" t="s">
        <v>16</v>
      </c>
      <c r="C3159">
        <v>1180</v>
      </c>
      <c r="I3159" t="s">
        <v>36</v>
      </c>
    </row>
    <row r="3160" ht="13.8" customHeight="1" spans="1:9" x14ac:dyDescent="0.25">
      <c r="A3160" s="69"/>
      <c r="B3160" t="s">
        <v>18</v>
      </c>
      <c r="C3160">
        <v>1408</v>
      </c>
      <c r="I3160" t="s">
        <v>36</v>
      </c>
    </row>
    <row r="3161" ht="13.8" customHeight="1" spans="1:2" x14ac:dyDescent="0.25">
      <c r="A3161" s="69"/>
      <c r="B3161" t="s">
        <v>19</v>
      </c>
    </row>
    <row r="3162" ht="13.8" customHeight="1" spans="1:2" x14ac:dyDescent="0.25">
      <c r="A3162" s="69"/>
      <c r="B3162" t="s">
        <v>20</v>
      </c>
    </row>
    <row r="3163" ht="13.8" customHeight="1" spans="1:2" x14ac:dyDescent="0.25">
      <c r="A3163" s="69"/>
      <c r="B3163" t="s">
        <v>22</v>
      </c>
    </row>
    <row r="3164" ht="13.8" customHeight="1" spans="1:2" x14ac:dyDescent="0.25">
      <c r="A3164" s="69"/>
      <c r="B3164" t="s">
        <v>23</v>
      </c>
    </row>
    <row r="3165" ht="13.8" customHeight="1" spans="1:2" x14ac:dyDescent="0.25">
      <c r="A3165" s="69"/>
      <c r="B3165" t="s">
        <v>24</v>
      </c>
    </row>
    <row r="3166" ht="13.8" customHeight="1" spans="1:2" x14ac:dyDescent="0.25">
      <c r="A3166" s="69"/>
      <c r="B3166" t="s">
        <v>65</v>
      </c>
    </row>
    <row r="3167" ht="13.8" customHeight="1" spans="1:9" x14ac:dyDescent="0.25">
      <c r="A3167" s="69" t="s">
        <v>441</v>
      </c>
      <c r="B3167" t="s">
        <v>15</v>
      </c>
      <c r="C3167">
        <v>1179</v>
      </c>
      <c r="I3167" t="s">
        <v>14</v>
      </c>
    </row>
    <row r="3168" ht="13.8" customHeight="1" spans="1:9" x14ac:dyDescent="0.25">
      <c r="A3168" s="69"/>
      <c r="B3168" t="s">
        <v>16</v>
      </c>
      <c r="C3168">
        <v>1064</v>
      </c>
      <c r="I3168" t="s">
        <v>14</v>
      </c>
    </row>
    <row r="3169" ht="13.8" customHeight="1" spans="1:9" x14ac:dyDescent="0.25">
      <c r="A3169" s="69"/>
      <c r="B3169" t="s">
        <v>18</v>
      </c>
      <c r="C3169">
        <v>1524</v>
      </c>
      <c r="I3169" t="s">
        <v>14</v>
      </c>
    </row>
    <row r="3170" ht="13.8" customHeight="1" spans="1:9" x14ac:dyDescent="0.25">
      <c r="A3170" s="69"/>
      <c r="B3170" t="s">
        <v>19</v>
      </c>
      <c r="C3170">
        <v>1064</v>
      </c>
      <c r="I3170" t="s">
        <v>14</v>
      </c>
    </row>
    <row r="3171" ht="13.8" customHeight="1" spans="1:2" x14ac:dyDescent="0.25">
      <c r="A3171" s="69"/>
      <c r="B3171" t="s">
        <v>20</v>
      </c>
    </row>
    <row r="3172" ht="13.8" customHeight="1" spans="1:2" x14ac:dyDescent="0.25">
      <c r="A3172" s="69"/>
      <c r="B3172" t="s">
        <v>22</v>
      </c>
    </row>
    <row r="3173" ht="13.8" customHeight="1" spans="1:2" x14ac:dyDescent="0.25">
      <c r="A3173" s="69"/>
      <c r="B3173" t="s">
        <v>23</v>
      </c>
    </row>
    <row r="3174" ht="13.8" customHeight="1" spans="1:2" x14ac:dyDescent="0.25">
      <c r="A3174" s="69"/>
      <c r="B3174" t="s">
        <v>24</v>
      </c>
    </row>
    <row r="3175" ht="13.8" customHeight="1" spans="1:2" x14ac:dyDescent="0.25">
      <c r="A3175" s="69"/>
      <c r="B3175" t="s">
        <v>65</v>
      </c>
    </row>
    <row r="3176" ht="13.8" customHeight="1" spans="1:9" x14ac:dyDescent="0.25">
      <c r="A3176" s="69" t="s">
        <v>442</v>
      </c>
      <c r="B3176" t="s">
        <v>15</v>
      </c>
      <c r="C3176">
        <v>1067</v>
      </c>
      <c r="I3176" t="s">
        <v>443</v>
      </c>
    </row>
    <row r="3177" ht="13.8" customHeight="1" spans="1:9" x14ac:dyDescent="0.25">
      <c r="A3177" s="69"/>
      <c r="B3177" t="s">
        <v>16</v>
      </c>
      <c r="C3177">
        <v>1212</v>
      </c>
      <c r="I3177" t="s">
        <v>443</v>
      </c>
    </row>
    <row r="3178" ht="13.8" customHeight="1" spans="1:9" x14ac:dyDescent="0.25">
      <c r="A3178" s="69"/>
      <c r="B3178" t="s">
        <v>18</v>
      </c>
      <c r="C3178">
        <v>1412</v>
      </c>
      <c r="I3178" t="s">
        <v>443</v>
      </c>
    </row>
    <row r="3179" ht="13.8" customHeight="1" spans="1:2" x14ac:dyDescent="0.25">
      <c r="A3179" s="69"/>
      <c r="B3179" t="s">
        <v>19</v>
      </c>
    </row>
    <row r="3180" ht="13.8" customHeight="1" spans="1:2" x14ac:dyDescent="0.25">
      <c r="A3180" s="69"/>
      <c r="B3180" t="s">
        <v>20</v>
      </c>
    </row>
    <row r="3181" ht="13.8" customHeight="1" spans="1:2" x14ac:dyDescent="0.25">
      <c r="A3181" s="69"/>
      <c r="B3181" t="s">
        <v>22</v>
      </c>
    </row>
    <row r="3182" ht="13.8" customHeight="1" spans="1:2" x14ac:dyDescent="0.25">
      <c r="A3182" s="69"/>
      <c r="B3182" t="s">
        <v>23</v>
      </c>
    </row>
    <row r="3183" ht="13.8" customHeight="1" spans="1:2" x14ac:dyDescent="0.25">
      <c r="A3183" s="69"/>
      <c r="B3183" t="s">
        <v>24</v>
      </c>
    </row>
    <row r="3184" ht="13.8" customHeight="1" spans="1:2" x14ac:dyDescent="0.25">
      <c r="A3184" s="69"/>
      <c r="B3184" t="s">
        <v>65</v>
      </c>
    </row>
    <row r="3185" ht="13.8" customHeight="1" spans="1:9" x14ac:dyDescent="0.25">
      <c r="A3185" s="69" t="s">
        <v>444</v>
      </c>
      <c r="B3185" t="s">
        <v>15</v>
      </c>
      <c r="C3185">
        <v>1073</v>
      </c>
      <c r="I3185" t="s">
        <v>14</v>
      </c>
    </row>
    <row r="3186" ht="13.8" customHeight="1" spans="1:9" x14ac:dyDescent="0.25">
      <c r="A3186" s="69"/>
      <c r="B3186" t="s">
        <v>16</v>
      </c>
      <c r="C3186">
        <v>1190</v>
      </c>
      <c r="I3186" t="s">
        <v>14</v>
      </c>
    </row>
    <row r="3187" ht="13.8" customHeight="1" spans="1:9" x14ac:dyDescent="0.25">
      <c r="A3187" s="69"/>
      <c r="B3187" t="s">
        <v>18</v>
      </c>
      <c r="C3187">
        <v>1418</v>
      </c>
      <c r="I3187" t="s">
        <v>14</v>
      </c>
    </row>
    <row r="3188" ht="13.8" customHeight="1" spans="1:2" x14ac:dyDescent="0.25">
      <c r="A3188" s="69"/>
      <c r="B3188" t="s">
        <v>19</v>
      </c>
    </row>
    <row r="3189" ht="13.8" customHeight="1" spans="1:2" x14ac:dyDescent="0.25">
      <c r="A3189" s="69"/>
      <c r="B3189" t="s">
        <v>20</v>
      </c>
    </row>
    <row r="3190" ht="13.8" customHeight="1" spans="1:2" x14ac:dyDescent="0.25">
      <c r="A3190" s="69"/>
      <c r="B3190" t="s">
        <v>22</v>
      </c>
    </row>
    <row r="3191" ht="13.8" customHeight="1" spans="1:2" x14ac:dyDescent="0.25">
      <c r="A3191" s="69"/>
      <c r="B3191" t="s">
        <v>23</v>
      </c>
    </row>
    <row r="3192" ht="13.8" customHeight="1" spans="1:2" x14ac:dyDescent="0.25">
      <c r="A3192" s="69"/>
      <c r="B3192" t="s">
        <v>24</v>
      </c>
    </row>
    <row r="3193" ht="13.8" customHeight="1" spans="1:2" x14ac:dyDescent="0.25">
      <c r="A3193" s="69"/>
      <c r="B3193" t="s">
        <v>65</v>
      </c>
    </row>
    <row r="3194" ht="13.8" customHeight="1" spans="1:9" x14ac:dyDescent="0.25">
      <c r="A3194" s="69" t="s">
        <v>445</v>
      </c>
      <c r="B3194" t="s">
        <v>15</v>
      </c>
      <c r="C3194">
        <v>1449</v>
      </c>
      <c r="I3194" t="s">
        <v>135</v>
      </c>
    </row>
    <row r="3195" ht="13.8" customHeight="1" spans="1:9" x14ac:dyDescent="0.25">
      <c r="A3195" s="69"/>
      <c r="B3195" t="s">
        <v>16</v>
      </c>
      <c r="C3195">
        <v>1074</v>
      </c>
      <c r="I3195" t="s">
        <v>135</v>
      </c>
    </row>
    <row r="3196" ht="13.8" customHeight="1" spans="1:2" x14ac:dyDescent="0.25">
      <c r="A3196" s="69"/>
      <c r="B3196" t="s">
        <v>18</v>
      </c>
    </row>
    <row r="3197" ht="13.8" customHeight="1" spans="1:2" x14ac:dyDescent="0.25">
      <c r="A3197" s="69"/>
      <c r="B3197" t="s">
        <v>19</v>
      </c>
    </row>
    <row r="3198" ht="13.8" customHeight="1" spans="1:2" x14ac:dyDescent="0.25">
      <c r="A3198" s="69"/>
      <c r="B3198" t="s">
        <v>20</v>
      </c>
    </row>
    <row r="3199" ht="13.8" customHeight="1" spans="1:2" x14ac:dyDescent="0.25">
      <c r="A3199" s="69"/>
      <c r="B3199" t="s">
        <v>22</v>
      </c>
    </row>
    <row r="3200" ht="13.8" customHeight="1" spans="1:2" x14ac:dyDescent="0.25">
      <c r="A3200" s="69"/>
      <c r="B3200" t="s">
        <v>23</v>
      </c>
    </row>
    <row r="3201" ht="13.8" customHeight="1" spans="1:2" x14ac:dyDescent="0.25">
      <c r="A3201" s="69"/>
      <c r="B3201" t="s">
        <v>24</v>
      </c>
    </row>
    <row r="3202" ht="13.8" customHeight="1" spans="1:2" x14ac:dyDescent="0.25">
      <c r="A3202" s="69"/>
      <c r="B3202" t="s">
        <v>65</v>
      </c>
    </row>
    <row r="3203" ht="13.8" customHeight="1" spans="1:9" x14ac:dyDescent="0.25">
      <c r="A3203" s="69" t="s">
        <v>446</v>
      </c>
      <c r="B3203" t="s">
        <v>15</v>
      </c>
      <c r="C3203">
        <v>1083</v>
      </c>
      <c r="I3203" t="s">
        <v>447</v>
      </c>
    </row>
    <row r="3204" ht="13.8" customHeight="1" spans="1:9" x14ac:dyDescent="0.25">
      <c r="A3204" s="69"/>
      <c r="B3204" t="s">
        <v>16</v>
      </c>
      <c r="C3204">
        <v>1228</v>
      </c>
      <c r="I3204" t="s">
        <v>447</v>
      </c>
    </row>
    <row r="3205" ht="13.8" customHeight="1" spans="1:9" x14ac:dyDescent="0.25">
      <c r="A3205" s="69"/>
      <c r="B3205" t="s">
        <v>18</v>
      </c>
      <c r="C3205">
        <v>1428</v>
      </c>
      <c r="I3205" t="s">
        <v>447</v>
      </c>
    </row>
    <row r="3206" ht="13.8" customHeight="1" spans="1:2" x14ac:dyDescent="0.25">
      <c r="A3206" s="69"/>
      <c r="B3206" t="s">
        <v>19</v>
      </c>
    </row>
    <row r="3207" ht="13.8" customHeight="1" spans="1:2" x14ac:dyDescent="0.25">
      <c r="A3207" s="69"/>
      <c r="B3207" t="s">
        <v>20</v>
      </c>
    </row>
    <row r="3208" ht="13.8" customHeight="1" spans="1:2" x14ac:dyDescent="0.25">
      <c r="A3208" s="69"/>
      <c r="B3208" t="s">
        <v>22</v>
      </c>
    </row>
    <row r="3209" ht="13.8" customHeight="1" spans="1:2" x14ac:dyDescent="0.25">
      <c r="A3209" s="69"/>
      <c r="B3209" t="s">
        <v>23</v>
      </c>
    </row>
    <row r="3210" ht="13.8" customHeight="1" spans="1:2" x14ac:dyDescent="0.25">
      <c r="A3210" s="69"/>
      <c r="B3210" t="s">
        <v>24</v>
      </c>
    </row>
    <row r="3211" ht="13.8" customHeight="1" spans="1:2" x14ac:dyDescent="0.25">
      <c r="A3211" s="69"/>
      <c r="B3211" t="s">
        <v>65</v>
      </c>
    </row>
    <row r="3212" ht="13.8" customHeight="1" spans="1:9" x14ac:dyDescent="0.25">
      <c r="A3212" s="69" t="s">
        <v>448</v>
      </c>
      <c r="B3212" t="s">
        <v>15</v>
      </c>
      <c r="C3212">
        <v>1114</v>
      </c>
      <c r="I3212" t="s">
        <v>81</v>
      </c>
    </row>
    <row r="3213" ht="13.8" customHeight="1" spans="1:9" x14ac:dyDescent="0.25">
      <c r="A3213" s="69"/>
      <c r="B3213" t="s">
        <v>16</v>
      </c>
      <c r="C3213">
        <v>1259</v>
      </c>
      <c r="I3213" t="s">
        <v>81</v>
      </c>
    </row>
    <row r="3214" ht="13.8" customHeight="1" spans="1:9" x14ac:dyDescent="0.25">
      <c r="A3214" s="69"/>
      <c r="B3214" t="s">
        <v>18</v>
      </c>
      <c r="C3214">
        <v>1459</v>
      </c>
      <c r="I3214" t="s">
        <v>81</v>
      </c>
    </row>
    <row r="3215" ht="13.8" customHeight="1" spans="1:2" x14ac:dyDescent="0.25">
      <c r="A3215" s="69"/>
      <c r="B3215" t="s">
        <v>19</v>
      </c>
    </row>
    <row r="3216" ht="13.8" customHeight="1" spans="1:2" x14ac:dyDescent="0.25">
      <c r="A3216" s="69"/>
      <c r="B3216" t="s">
        <v>20</v>
      </c>
    </row>
    <row r="3217" ht="13.8" customHeight="1" spans="1:2" x14ac:dyDescent="0.25">
      <c r="A3217" s="69"/>
      <c r="B3217" t="s">
        <v>22</v>
      </c>
    </row>
    <row r="3218" ht="13.8" customHeight="1" spans="1:2" x14ac:dyDescent="0.25">
      <c r="A3218" s="69"/>
      <c r="B3218" t="s">
        <v>23</v>
      </c>
    </row>
    <row r="3219" ht="13.8" customHeight="1" spans="1:2" x14ac:dyDescent="0.25">
      <c r="A3219" s="69"/>
      <c r="B3219" t="s">
        <v>24</v>
      </c>
    </row>
    <row r="3220" ht="13.8" customHeight="1" spans="1:2" x14ac:dyDescent="0.25">
      <c r="A3220" s="69"/>
      <c r="B3220" t="s">
        <v>65</v>
      </c>
    </row>
    <row r="3221" ht="13.8" customHeight="1" spans="1:9" x14ac:dyDescent="0.25">
      <c r="A3221" s="69" t="s">
        <v>449</v>
      </c>
      <c r="B3221" t="s">
        <v>15</v>
      </c>
      <c r="C3221">
        <v>1084</v>
      </c>
      <c r="I3221" t="s">
        <v>450</v>
      </c>
    </row>
    <row r="3222" ht="13.8" customHeight="1" spans="1:9" x14ac:dyDescent="0.25">
      <c r="A3222" s="69"/>
      <c r="B3222" t="s">
        <v>16</v>
      </c>
      <c r="C3222">
        <v>1229</v>
      </c>
      <c r="I3222" t="s">
        <v>450</v>
      </c>
    </row>
    <row r="3223" ht="13.8" customHeight="1" spans="1:9" x14ac:dyDescent="0.25">
      <c r="A3223" s="69"/>
      <c r="B3223" t="s">
        <v>18</v>
      </c>
      <c r="C3223">
        <v>1429</v>
      </c>
      <c r="I3223" t="s">
        <v>450</v>
      </c>
    </row>
    <row r="3224" ht="13.8" customHeight="1" spans="1:2" x14ac:dyDescent="0.25">
      <c r="A3224" s="69"/>
      <c r="B3224" t="s">
        <v>19</v>
      </c>
    </row>
    <row r="3225" ht="13.8" customHeight="1" spans="1:2" x14ac:dyDescent="0.25">
      <c r="A3225" s="69"/>
      <c r="B3225" t="s">
        <v>20</v>
      </c>
    </row>
    <row r="3226" ht="13.8" customHeight="1" spans="1:2" x14ac:dyDescent="0.25">
      <c r="A3226" s="69"/>
      <c r="B3226" t="s">
        <v>22</v>
      </c>
    </row>
    <row r="3227" ht="13.8" customHeight="1" spans="1:2" x14ac:dyDescent="0.25">
      <c r="A3227" s="69"/>
      <c r="B3227" t="s">
        <v>23</v>
      </c>
    </row>
    <row r="3228" ht="13.8" customHeight="1" spans="1:2" x14ac:dyDescent="0.25">
      <c r="A3228" s="69"/>
      <c r="B3228" t="s">
        <v>24</v>
      </c>
    </row>
    <row r="3229" ht="13.8" customHeight="1" spans="1:2" x14ac:dyDescent="0.25">
      <c r="A3229" s="69"/>
      <c r="B3229" t="s">
        <v>65</v>
      </c>
    </row>
    <row r="3230" ht="13.8" customHeight="1" spans="1:9" x14ac:dyDescent="0.25">
      <c r="A3230" s="69" t="s">
        <v>451</v>
      </c>
      <c r="B3230" t="s">
        <v>15</v>
      </c>
      <c r="C3230">
        <v>1464</v>
      </c>
      <c r="I3230" t="s">
        <v>30</v>
      </c>
    </row>
    <row r="3231" ht="13.8" customHeight="1" spans="1:9" x14ac:dyDescent="0.25">
      <c r="A3231" s="69"/>
      <c r="B3231" t="s">
        <v>16</v>
      </c>
      <c r="C3231">
        <v>1086</v>
      </c>
      <c r="I3231" t="s">
        <v>382</v>
      </c>
    </row>
    <row r="3232" ht="13.8" customHeight="1" spans="1:2" x14ac:dyDescent="0.25">
      <c r="A3232" s="69"/>
      <c r="B3232" t="s">
        <v>18</v>
      </c>
    </row>
    <row r="3233" ht="13.8" customHeight="1" spans="1:9" x14ac:dyDescent="0.25">
      <c r="A3233" s="69"/>
      <c r="B3233" t="s">
        <v>19</v>
      </c>
      <c r="C3233">
        <v>1086</v>
      </c>
      <c r="I3233" t="s">
        <v>382</v>
      </c>
    </row>
    <row r="3234" ht="13.8" customHeight="1" spans="1:2" x14ac:dyDescent="0.25">
      <c r="A3234" s="69"/>
      <c r="B3234" t="s">
        <v>20</v>
      </c>
    </row>
    <row r="3235" ht="13.8" customHeight="1" spans="1:2" x14ac:dyDescent="0.25">
      <c r="A3235" s="69"/>
      <c r="B3235" t="s">
        <v>22</v>
      </c>
    </row>
    <row r="3236" ht="13.8" customHeight="1" spans="1:2" x14ac:dyDescent="0.25">
      <c r="A3236" s="69"/>
      <c r="B3236" t="s">
        <v>23</v>
      </c>
    </row>
    <row r="3237" ht="13.8" customHeight="1" spans="1:2" x14ac:dyDescent="0.25">
      <c r="A3237" s="69"/>
      <c r="B3237" t="s">
        <v>24</v>
      </c>
    </row>
    <row r="3238" ht="13.8" customHeight="1" spans="1:2" x14ac:dyDescent="0.25">
      <c r="A3238" s="69"/>
      <c r="B3238" t="s">
        <v>65</v>
      </c>
    </row>
    <row r="3239" ht="13.8" customHeight="1" spans="1:9" x14ac:dyDescent="0.25">
      <c r="A3239" s="69" t="s">
        <v>452</v>
      </c>
      <c r="B3239" t="s">
        <v>15</v>
      </c>
      <c r="C3239">
        <v>1535</v>
      </c>
      <c r="I3239" t="s">
        <v>364</v>
      </c>
    </row>
    <row r="3240" ht="13.8" customHeight="1" spans="1:9" x14ac:dyDescent="0.25">
      <c r="A3240" s="69"/>
      <c r="B3240" t="s">
        <v>16</v>
      </c>
      <c r="C3240">
        <v>1088</v>
      </c>
      <c r="I3240" t="s">
        <v>364</v>
      </c>
    </row>
    <row r="3241" ht="13.8" customHeight="1" spans="1:2" x14ac:dyDescent="0.25">
      <c r="A3241" s="69"/>
      <c r="B3241" t="s">
        <v>18</v>
      </c>
    </row>
    <row r="3242" ht="13.8" customHeight="1" spans="1:9" x14ac:dyDescent="0.25">
      <c r="A3242" s="69"/>
      <c r="B3242" t="s">
        <v>19</v>
      </c>
      <c r="C3242">
        <v>1088</v>
      </c>
      <c r="I3242" t="s">
        <v>364</v>
      </c>
    </row>
    <row r="3243" ht="13.8" customHeight="1" spans="1:2" x14ac:dyDescent="0.25">
      <c r="A3243" s="69"/>
      <c r="B3243" t="s">
        <v>20</v>
      </c>
    </row>
    <row r="3244" ht="13.8" customHeight="1" spans="1:2" x14ac:dyDescent="0.25">
      <c r="A3244" s="69"/>
      <c r="B3244" t="s">
        <v>22</v>
      </c>
    </row>
    <row r="3245" ht="13.8" customHeight="1" spans="1:2" x14ac:dyDescent="0.25">
      <c r="A3245" s="69"/>
      <c r="B3245" t="s">
        <v>23</v>
      </c>
    </row>
    <row r="3246" ht="13.8" customHeight="1" spans="1:2" x14ac:dyDescent="0.25">
      <c r="A3246" s="69"/>
      <c r="B3246" t="s">
        <v>24</v>
      </c>
    </row>
    <row r="3247" ht="13.8" customHeight="1" spans="1:2" x14ac:dyDescent="0.25">
      <c r="A3247" s="69"/>
      <c r="B3247" t="s">
        <v>65</v>
      </c>
    </row>
    <row r="3248" ht="13.8" customHeight="1" spans="1:9" x14ac:dyDescent="0.25">
      <c r="A3248" s="69" t="s">
        <v>453</v>
      </c>
      <c r="B3248" t="s">
        <v>15</v>
      </c>
      <c r="C3248">
        <v>1535</v>
      </c>
      <c r="I3248" t="s">
        <v>364</v>
      </c>
    </row>
    <row r="3249" ht="13.8" customHeight="1" spans="1:9" x14ac:dyDescent="0.25">
      <c r="A3249" s="69"/>
      <c r="B3249" t="s">
        <v>16</v>
      </c>
      <c r="C3249">
        <v>1088</v>
      </c>
      <c r="I3249" t="s">
        <v>364</v>
      </c>
    </row>
    <row r="3250" ht="13.8" customHeight="1" spans="1:2" x14ac:dyDescent="0.25">
      <c r="A3250" s="69"/>
      <c r="B3250" t="s">
        <v>18</v>
      </c>
    </row>
    <row r="3251" ht="13.8" customHeight="1" spans="1:2" x14ac:dyDescent="0.25">
      <c r="A3251" s="69"/>
      <c r="B3251" t="s">
        <v>19</v>
      </c>
    </row>
    <row r="3252" ht="13.8" customHeight="1" spans="1:2" x14ac:dyDescent="0.25">
      <c r="A3252" s="69"/>
      <c r="B3252" t="s">
        <v>20</v>
      </c>
    </row>
    <row r="3253" ht="13.8" customHeight="1" spans="1:2" x14ac:dyDescent="0.25">
      <c r="A3253" s="69"/>
      <c r="B3253" t="s">
        <v>22</v>
      </c>
    </row>
    <row r="3254" ht="13.8" customHeight="1" spans="1:2" x14ac:dyDescent="0.25">
      <c r="A3254" s="69"/>
      <c r="B3254" t="s">
        <v>23</v>
      </c>
    </row>
    <row r="3255" ht="13.8" customHeight="1" spans="1:2" x14ac:dyDescent="0.25">
      <c r="A3255" s="69"/>
      <c r="B3255" t="s">
        <v>24</v>
      </c>
    </row>
    <row r="3256" ht="13.8" customHeight="1" spans="1:2" x14ac:dyDescent="0.25">
      <c r="A3256" s="69"/>
      <c r="B3256" t="s">
        <v>65</v>
      </c>
    </row>
    <row r="3257" ht="13.8" customHeight="1" spans="1:9" x14ac:dyDescent="0.25">
      <c r="A3257" s="69" t="s">
        <v>454</v>
      </c>
      <c r="B3257" t="s">
        <v>15</v>
      </c>
      <c r="C3257">
        <v>1089</v>
      </c>
      <c r="I3257" t="s">
        <v>41</v>
      </c>
    </row>
    <row r="3258" ht="13.8" customHeight="1" spans="1:9" x14ac:dyDescent="0.25">
      <c r="A3258" s="69"/>
      <c r="B3258" t="s">
        <v>16</v>
      </c>
      <c r="C3258">
        <v>1166</v>
      </c>
      <c r="I3258" t="s">
        <v>41</v>
      </c>
    </row>
    <row r="3259" ht="13.8" customHeight="1" spans="1:9" x14ac:dyDescent="0.25">
      <c r="A3259" s="69"/>
      <c r="B3259" t="s">
        <v>18</v>
      </c>
      <c r="C3259">
        <v>1434</v>
      </c>
      <c r="I3259" t="s">
        <v>41</v>
      </c>
    </row>
    <row r="3260" ht="13.8" customHeight="1" spans="1:2" x14ac:dyDescent="0.25">
      <c r="A3260" s="69"/>
      <c r="B3260" t="s">
        <v>19</v>
      </c>
    </row>
    <row r="3261" ht="13.8" customHeight="1" spans="1:2" x14ac:dyDescent="0.25">
      <c r="A3261" s="69"/>
      <c r="B3261" t="s">
        <v>20</v>
      </c>
    </row>
    <row r="3262" ht="13.8" customHeight="1" spans="1:2" x14ac:dyDescent="0.25">
      <c r="A3262" s="69"/>
      <c r="B3262" t="s">
        <v>22</v>
      </c>
    </row>
    <row r="3263" ht="13.8" customHeight="1" spans="1:2" x14ac:dyDescent="0.25">
      <c r="A3263" s="69"/>
      <c r="B3263" t="s">
        <v>23</v>
      </c>
    </row>
    <row r="3264" ht="13.8" customHeight="1" spans="1:2" x14ac:dyDescent="0.25">
      <c r="A3264" s="69"/>
      <c r="B3264" t="s">
        <v>24</v>
      </c>
    </row>
    <row r="3265" ht="13.8" customHeight="1" spans="1:2" x14ac:dyDescent="0.25">
      <c r="A3265" s="69"/>
      <c r="B3265" t="s">
        <v>65</v>
      </c>
    </row>
    <row r="3266" ht="13.8" customHeight="1" spans="1:9" x14ac:dyDescent="0.25">
      <c r="A3266" s="69" t="s">
        <v>455</v>
      </c>
      <c r="B3266" t="s">
        <v>15</v>
      </c>
      <c r="C3266">
        <v>1464</v>
      </c>
      <c r="I3266" t="s">
        <v>303</v>
      </c>
    </row>
    <row r="3267" ht="13.8" customHeight="1" spans="1:9" x14ac:dyDescent="0.25">
      <c r="A3267" s="69"/>
      <c r="B3267" t="s">
        <v>16</v>
      </c>
      <c r="C3267">
        <v>1089</v>
      </c>
      <c r="I3267" t="s">
        <v>303</v>
      </c>
    </row>
    <row r="3268" ht="13.8" customHeight="1" spans="1:2" x14ac:dyDescent="0.25">
      <c r="A3268" s="69"/>
      <c r="B3268" t="s">
        <v>18</v>
      </c>
    </row>
    <row r="3269" ht="13.8" customHeight="1" spans="1:9" x14ac:dyDescent="0.25">
      <c r="A3269" s="69"/>
      <c r="B3269" t="s">
        <v>19</v>
      </c>
      <c r="C3269">
        <v>1089</v>
      </c>
      <c r="I3269" t="s">
        <v>303</v>
      </c>
    </row>
    <row r="3270" ht="13.8" customHeight="1" spans="1:2" x14ac:dyDescent="0.25">
      <c r="A3270" s="69"/>
      <c r="B3270" t="s">
        <v>20</v>
      </c>
    </row>
    <row r="3271" ht="13.8" customHeight="1" spans="1:2" x14ac:dyDescent="0.25">
      <c r="A3271" s="69"/>
      <c r="B3271" t="s">
        <v>22</v>
      </c>
    </row>
    <row r="3272" ht="13.8" customHeight="1" spans="1:2" x14ac:dyDescent="0.25">
      <c r="A3272" s="69"/>
      <c r="B3272" t="s">
        <v>23</v>
      </c>
    </row>
    <row r="3273" ht="13.8" customHeight="1" spans="1:2" x14ac:dyDescent="0.25">
      <c r="A3273" s="69"/>
      <c r="B3273" t="s">
        <v>24</v>
      </c>
    </row>
    <row r="3274" ht="13.8" customHeight="1" spans="1:2" x14ac:dyDescent="0.25">
      <c r="A3274" s="69"/>
      <c r="B3274" t="s">
        <v>65</v>
      </c>
    </row>
    <row r="3275" ht="13.8" customHeight="1" spans="1:9" x14ac:dyDescent="0.25">
      <c r="A3275" s="69" t="s">
        <v>456</v>
      </c>
      <c r="B3275" t="s">
        <v>15</v>
      </c>
      <c r="C3275">
        <v>1464</v>
      </c>
      <c r="I3275" t="s">
        <v>457</v>
      </c>
    </row>
    <row r="3276" ht="13.8" customHeight="1" spans="1:9" x14ac:dyDescent="0.25">
      <c r="A3276" s="69"/>
      <c r="B3276" t="s">
        <v>16</v>
      </c>
      <c r="C3276">
        <v>1089</v>
      </c>
      <c r="I3276" t="s">
        <v>457</v>
      </c>
    </row>
    <row r="3277" ht="13.8" customHeight="1" spans="1:2" x14ac:dyDescent="0.25">
      <c r="A3277" s="69"/>
      <c r="B3277" t="s">
        <v>18</v>
      </c>
    </row>
    <row r="3278" ht="13.8" customHeight="1" spans="1:9" x14ac:dyDescent="0.25">
      <c r="A3278" s="69"/>
      <c r="B3278" t="s">
        <v>19</v>
      </c>
      <c r="C3278">
        <v>1089</v>
      </c>
      <c r="I3278" t="s">
        <v>457</v>
      </c>
    </row>
    <row r="3279" ht="13.8" customHeight="1" spans="1:2" x14ac:dyDescent="0.25">
      <c r="A3279" s="69"/>
      <c r="B3279" t="s">
        <v>20</v>
      </c>
    </row>
    <row r="3280" ht="13.8" customHeight="1" spans="1:2" x14ac:dyDescent="0.25">
      <c r="A3280" s="69"/>
      <c r="B3280" t="s">
        <v>22</v>
      </c>
    </row>
    <row r="3281" ht="13.8" customHeight="1" spans="1:2" x14ac:dyDescent="0.25">
      <c r="A3281" s="69"/>
      <c r="B3281" t="s">
        <v>23</v>
      </c>
    </row>
    <row r="3282" ht="13.8" customHeight="1" spans="1:2" x14ac:dyDescent="0.25">
      <c r="A3282" s="69"/>
      <c r="B3282" t="s">
        <v>24</v>
      </c>
    </row>
    <row r="3283" ht="13.8" customHeight="1" spans="1:2" x14ac:dyDescent="0.25">
      <c r="A3283" s="69"/>
      <c r="B3283" t="s">
        <v>65</v>
      </c>
    </row>
    <row r="3284" ht="13.8" customHeight="1" spans="1:9" x14ac:dyDescent="0.25">
      <c r="A3284" s="69" t="s">
        <v>458</v>
      </c>
      <c r="B3284" t="s">
        <v>15</v>
      </c>
      <c r="C3284">
        <v>1464</v>
      </c>
      <c r="I3284" t="s">
        <v>14</v>
      </c>
    </row>
    <row r="3285" ht="13.8" customHeight="1" spans="1:9" x14ac:dyDescent="0.25">
      <c r="A3285" s="69"/>
      <c r="B3285" t="s">
        <v>16</v>
      </c>
      <c r="C3285">
        <v>1089</v>
      </c>
      <c r="I3285" t="s">
        <v>14</v>
      </c>
    </row>
    <row r="3286" ht="13.8" customHeight="1" spans="1:2" x14ac:dyDescent="0.25">
      <c r="A3286" s="69"/>
      <c r="B3286" t="s">
        <v>18</v>
      </c>
    </row>
    <row r="3287" ht="13.8" customHeight="1" spans="1:9" x14ac:dyDescent="0.25">
      <c r="A3287" s="69"/>
      <c r="B3287" t="s">
        <v>19</v>
      </c>
      <c r="C3287">
        <v>1089</v>
      </c>
      <c r="I3287" t="s">
        <v>14</v>
      </c>
    </row>
    <row r="3288" ht="13.8" customHeight="1" spans="1:2" x14ac:dyDescent="0.25">
      <c r="A3288" s="69"/>
      <c r="B3288" t="s">
        <v>20</v>
      </c>
    </row>
    <row r="3289" ht="13.8" customHeight="1" spans="1:2" x14ac:dyDescent="0.25">
      <c r="A3289" s="69"/>
      <c r="B3289" t="s">
        <v>22</v>
      </c>
    </row>
    <row r="3290" ht="13.8" customHeight="1" spans="1:2" x14ac:dyDescent="0.25">
      <c r="A3290" s="69"/>
      <c r="B3290" t="s">
        <v>23</v>
      </c>
    </row>
    <row r="3291" ht="13.8" customHeight="1" spans="1:2" x14ac:dyDescent="0.25">
      <c r="A3291" s="69"/>
      <c r="B3291" t="s">
        <v>24</v>
      </c>
    </row>
    <row r="3292" ht="13.8" customHeight="1" spans="1:2" x14ac:dyDescent="0.25">
      <c r="A3292" s="69"/>
      <c r="B3292" t="s">
        <v>65</v>
      </c>
    </row>
    <row r="3293" ht="13.8" customHeight="1" spans="1:9" x14ac:dyDescent="0.25">
      <c r="A3293" s="69" t="s">
        <v>459</v>
      </c>
      <c r="B3293" t="s">
        <v>15</v>
      </c>
      <c r="C3293">
        <v>1464</v>
      </c>
      <c r="I3293" t="s">
        <v>14</v>
      </c>
    </row>
    <row r="3294" ht="13.8" customHeight="1" spans="1:9" x14ac:dyDescent="0.25">
      <c r="A3294" s="69"/>
      <c r="B3294" t="s">
        <v>16</v>
      </c>
      <c r="C3294">
        <v>1089</v>
      </c>
      <c r="I3294" t="s">
        <v>14</v>
      </c>
    </row>
    <row r="3295" ht="13.8" customHeight="1" spans="1:2" x14ac:dyDescent="0.25">
      <c r="A3295" s="69"/>
      <c r="B3295" t="s">
        <v>18</v>
      </c>
    </row>
    <row r="3296" ht="13.8" customHeight="1" spans="1:9" x14ac:dyDescent="0.25">
      <c r="A3296" s="69"/>
      <c r="B3296" t="s">
        <v>19</v>
      </c>
      <c r="C3296">
        <v>1089</v>
      </c>
      <c r="I3296" t="s">
        <v>14</v>
      </c>
    </row>
    <row r="3297" ht="13.8" customHeight="1" spans="1:2" x14ac:dyDescent="0.25">
      <c r="A3297" s="69"/>
      <c r="B3297" t="s">
        <v>20</v>
      </c>
    </row>
    <row r="3298" ht="13.8" customHeight="1" spans="1:2" x14ac:dyDescent="0.25">
      <c r="A3298" s="69"/>
      <c r="B3298" t="s">
        <v>22</v>
      </c>
    </row>
    <row r="3299" ht="13.8" customHeight="1" spans="1:2" x14ac:dyDescent="0.25">
      <c r="A3299" s="69"/>
      <c r="B3299" t="s">
        <v>23</v>
      </c>
    </row>
    <row r="3300" ht="13.8" customHeight="1" spans="1:2" x14ac:dyDescent="0.25">
      <c r="A3300" s="69"/>
      <c r="B3300" t="s">
        <v>24</v>
      </c>
    </row>
    <row r="3301" ht="13.8" customHeight="1" spans="1:2" x14ac:dyDescent="0.25">
      <c r="A3301" s="69"/>
      <c r="B3301" t="s">
        <v>65</v>
      </c>
    </row>
    <row r="3302" ht="13.8" customHeight="1" spans="1:9" x14ac:dyDescent="0.25">
      <c r="A3302" s="69" t="s">
        <v>460</v>
      </c>
      <c r="B3302" t="s">
        <v>15</v>
      </c>
      <c r="C3302">
        <v>1458</v>
      </c>
      <c r="I3302" t="s">
        <v>461</v>
      </c>
    </row>
    <row r="3303" ht="13.8" customHeight="1" spans="1:9" x14ac:dyDescent="0.25">
      <c r="A3303" s="69"/>
      <c r="B3303" t="s">
        <v>16</v>
      </c>
      <c r="C3303">
        <v>1089</v>
      </c>
      <c r="I3303" t="s">
        <v>461</v>
      </c>
    </row>
    <row r="3304" ht="13.8" customHeight="1" spans="1:2" x14ac:dyDescent="0.25">
      <c r="A3304" s="69"/>
      <c r="B3304" t="s">
        <v>18</v>
      </c>
    </row>
    <row r="3305" ht="13.8" customHeight="1" spans="1:2" x14ac:dyDescent="0.25">
      <c r="A3305" s="69"/>
      <c r="B3305" t="s">
        <v>19</v>
      </c>
    </row>
    <row r="3306" ht="13.8" customHeight="1" spans="1:2" x14ac:dyDescent="0.25">
      <c r="A3306" s="69"/>
      <c r="B3306" t="s">
        <v>20</v>
      </c>
    </row>
    <row r="3307" ht="13.8" customHeight="1" spans="1:2" x14ac:dyDescent="0.25">
      <c r="A3307" s="69"/>
      <c r="B3307" t="s">
        <v>22</v>
      </c>
    </row>
    <row r="3308" ht="13.8" customHeight="1" spans="1:2" x14ac:dyDescent="0.25">
      <c r="A3308" s="69"/>
      <c r="B3308" t="s">
        <v>23</v>
      </c>
    </row>
    <row r="3309" ht="13.8" customHeight="1" spans="1:2" x14ac:dyDescent="0.25">
      <c r="A3309" s="69"/>
      <c r="B3309" t="s">
        <v>24</v>
      </c>
    </row>
    <row r="3310" ht="13.8" customHeight="1" spans="1:2" x14ac:dyDescent="0.25">
      <c r="A3310" s="69"/>
      <c r="B3310" t="s">
        <v>65</v>
      </c>
    </row>
    <row r="3311" ht="13.8" customHeight="1" spans="1:9" x14ac:dyDescent="0.25">
      <c r="A3311" s="69" t="s">
        <v>462</v>
      </c>
      <c r="B3311" t="s">
        <v>15</v>
      </c>
      <c r="C3311">
        <v>1091</v>
      </c>
      <c r="I3311" t="s">
        <v>179</v>
      </c>
    </row>
    <row r="3312" ht="13.8" customHeight="1" spans="1:9" x14ac:dyDescent="0.25">
      <c r="A3312" s="69"/>
      <c r="B3312" t="s">
        <v>16</v>
      </c>
      <c r="C3312">
        <v>1268</v>
      </c>
      <c r="I3312" t="s">
        <v>292</v>
      </c>
    </row>
    <row r="3313" ht="13.8" customHeight="1" spans="1:9" x14ac:dyDescent="0.25">
      <c r="A3313" s="69"/>
      <c r="B3313" t="s">
        <v>18</v>
      </c>
      <c r="C3313">
        <v>1436</v>
      </c>
      <c r="I3313" t="s">
        <v>179</v>
      </c>
    </row>
    <row r="3314" ht="13.8" customHeight="1" spans="1:2" x14ac:dyDescent="0.25">
      <c r="A3314" s="69"/>
      <c r="B3314" t="s">
        <v>19</v>
      </c>
    </row>
    <row r="3315" ht="13.8" customHeight="1" spans="1:2" x14ac:dyDescent="0.25">
      <c r="A3315" s="69"/>
      <c r="B3315" t="s">
        <v>20</v>
      </c>
    </row>
    <row r="3316" ht="13.8" customHeight="1" spans="1:2" x14ac:dyDescent="0.25">
      <c r="A3316" s="69"/>
      <c r="B3316" t="s">
        <v>22</v>
      </c>
    </row>
    <row r="3317" ht="13.8" customHeight="1" spans="1:2" x14ac:dyDescent="0.25">
      <c r="A3317" s="69"/>
      <c r="B3317" t="s">
        <v>23</v>
      </c>
    </row>
    <row r="3318" ht="13.8" customHeight="1" spans="1:2" x14ac:dyDescent="0.25">
      <c r="A3318" s="69"/>
      <c r="B3318" t="s">
        <v>24</v>
      </c>
    </row>
    <row r="3319" ht="13.8" customHeight="1" spans="1:2" x14ac:dyDescent="0.25">
      <c r="A3319" s="69"/>
      <c r="B3319" t="s">
        <v>65</v>
      </c>
    </row>
    <row r="3320" ht="13.8" customHeight="1" spans="1:9" x14ac:dyDescent="0.25">
      <c r="A3320" s="69" t="s">
        <v>463</v>
      </c>
      <c r="B3320" t="s">
        <v>15</v>
      </c>
      <c r="C3320">
        <v>1091</v>
      </c>
      <c r="I3320" t="s">
        <v>464</v>
      </c>
    </row>
    <row r="3321" ht="13.8" customHeight="1" spans="1:9" x14ac:dyDescent="0.25">
      <c r="A3321" s="69"/>
      <c r="B3321" t="s">
        <v>16</v>
      </c>
      <c r="C3321">
        <v>1268</v>
      </c>
      <c r="I3321" t="s">
        <v>428</v>
      </c>
    </row>
    <row r="3322" ht="13.8" customHeight="1" spans="1:9" x14ac:dyDescent="0.25">
      <c r="A3322" s="69"/>
      <c r="B3322" t="s">
        <v>18</v>
      </c>
      <c r="C3322">
        <v>1436</v>
      </c>
      <c r="I3322" t="s">
        <v>464</v>
      </c>
    </row>
    <row r="3323" ht="13.8" customHeight="1" spans="1:2" x14ac:dyDescent="0.25">
      <c r="A3323" s="69"/>
      <c r="B3323" t="s">
        <v>19</v>
      </c>
    </row>
    <row r="3324" ht="13.8" customHeight="1" spans="1:2" x14ac:dyDescent="0.25">
      <c r="A3324" s="69"/>
      <c r="B3324" t="s">
        <v>20</v>
      </c>
    </row>
    <row r="3325" ht="13.8" customHeight="1" spans="1:2" x14ac:dyDescent="0.25">
      <c r="A3325" s="69"/>
      <c r="B3325" t="s">
        <v>22</v>
      </c>
    </row>
    <row r="3326" ht="13.8" customHeight="1" spans="1:2" x14ac:dyDescent="0.25">
      <c r="A3326" s="69"/>
      <c r="B3326" t="s">
        <v>23</v>
      </c>
    </row>
    <row r="3327" ht="13.8" customHeight="1" spans="1:2" x14ac:dyDescent="0.25">
      <c r="A3327" s="69"/>
      <c r="B3327" t="s">
        <v>24</v>
      </c>
    </row>
    <row r="3328" ht="13.8" customHeight="1" spans="1:2" x14ac:dyDescent="0.25">
      <c r="A3328" s="69"/>
      <c r="B3328" t="s">
        <v>65</v>
      </c>
    </row>
    <row r="3329" ht="13.8" customHeight="1" spans="1:9" x14ac:dyDescent="0.25">
      <c r="A3329" s="69" t="s">
        <v>465</v>
      </c>
      <c r="B3329" t="s">
        <v>15</v>
      </c>
      <c r="C3329">
        <v>1091</v>
      </c>
      <c r="I3329" t="s">
        <v>466</v>
      </c>
    </row>
    <row r="3330" ht="13.8" customHeight="1" spans="1:9" x14ac:dyDescent="0.25">
      <c r="A3330" s="69"/>
      <c r="B3330" t="s">
        <v>16</v>
      </c>
      <c r="C3330">
        <v>1274</v>
      </c>
      <c r="I3330" t="s">
        <v>303</v>
      </c>
    </row>
    <row r="3331" ht="13.8" customHeight="1" spans="1:9" x14ac:dyDescent="0.25">
      <c r="A3331" s="69"/>
      <c r="B3331" t="s">
        <v>18</v>
      </c>
      <c r="C3331">
        <v>1436</v>
      </c>
      <c r="I3331" t="s">
        <v>466</v>
      </c>
    </row>
    <row r="3332" ht="13.8" customHeight="1" spans="1:2" x14ac:dyDescent="0.25">
      <c r="A3332" s="69"/>
      <c r="B3332" t="s">
        <v>19</v>
      </c>
    </row>
    <row r="3333" ht="13.8" customHeight="1" spans="1:2" x14ac:dyDescent="0.25">
      <c r="A3333" s="69"/>
      <c r="B3333" t="s">
        <v>20</v>
      </c>
    </row>
    <row r="3334" ht="13.8" customHeight="1" spans="1:2" x14ac:dyDescent="0.25">
      <c r="A3334" s="69"/>
      <c r="B3334" t="s">
        <v>22</v>
      </c>
    </row>
    <row r="3335" ht="13.8" customHeight="1" spans="1:2" x14ac:dyDescent="0.25">
      <c r="A3335" s="69"/>
      <c r="B3335" t="s">
        <v>23</v>
      </c>
    </row>
    <row r="3336" ht="13.8" customHeight="1" spans="1:2" x14ac:dyDescent="0.25">
      <c r="A3336" s="69"/>
      <c r="B3336" t="s">
        <v>24</v>
      </c>
    </row>
    <row r="3337" ht="13.8" customHeight="1" spans="1:2" x14ac:dyDescent="0.25">
      <c r="A3337" s="69"/>
      <c r="B3337" t="s">
        <v>65</v>
      </c>
    </row>
    <row r="3338" ht="13.8" customHeight="1" spans="1:9" x14ac:dyDescent="0.25">
      <c r="A3338" s="69" t="s">
        <v>467</v>
      </c>
      <c r="B3338" t="s">
        <v>15</v>
      </c>
      <c r="C3338">
        <v>1091</v>
      </c>
      <c r="I3338" t="s">
        <v>179</v>
      </c>
    </row>
    <row r="3339" ht="13.8" customHeight="1" spans="1:9" x14ac:dyDescent="0.25">
      <c r="A3339" s="69"/>
      <c r="B3339" t="s">
        <v>16</v>
      </c>
      <c r="C3339">
        <v>1181</v>
      </c>
      <c r="I3339" t="s">
        <v>179</v>
      </c>
    </row>
    <row r="3340" ht="13.8" customHeight="1" spans="1:9" x14ac:dyDescent="0.25">
      <c r="A3340" s="69"/>
      <c r="B3340" t="s">
        <v>18</v>
      </c>
      <c r="C3340">
        <v>1436</v>
      </c>
      <c r="I3340" t="s">
        <v>179</v>
      </c>
    </row>
    <row r="3341" ht="13.8" customHeight="1" spans="1:2" x14ac:dyDescent="0.25">
      <c r="A3341" s="69"/>
      <c r="B3341" t="s">
        <v>19</v>
      </c>
    </row>
    <row r="3342" ht="13.8" customHeight="1" spans="1:2" x14ac:dyDescent="0.25">
      <c r="A3342" s="69"/>
      <c r="B3342" t="s">
        <v>20</v>
      </c>
    </row>
    <row r="3343" ht="13.8" customHeight="1" spans="1:2" x14ac:dyDescent="0.25">
      <c r="A3343" s="69"/>
      <c r="B3343" t="s">
        <v>22</v>
      </c>
    </row>
    <row r="3344" ht="13.8" customHeight="1" spans="1:2" x14ac:dyDescent="0.25">
      <c r="A3344" s="69"/>
      <c r="B3344" t="s">
        <v>23</v>
      </c>
    </row>
    <row r="3345" ht="13.8" customHeight="1" spans="1:2" x14ac:dyDescent="0.25">
      <c r="A3345" s="69"/>
      <c r="B3345" t="s">
        <v>24</v>
      </c>
    </row>
    <row r="3346" ht="13.8" customHeight="1" spans="1:2" x14ac:dyDescent="0.25">
      <c r="A3346" s="69"/>
      <c r="B3346" t="s">
        <v>65</v>
      </c>
    </row>
    <row r="3347" ht="13.8" customHeight="1" spans="1:9" x14ac:dyDescent="0.25">
      <c r="A3347" s="69" t="s">
        <v>468</v>
      </c>
      <c r="B3347" t="s">
        <v>15</v>
      </c>
      <c r="C3347">
        <v>1524</v>
      </c>
      <c r="I3347" t="s">
        <v>52</v>
      </c>
    </row>
    <row r="3348" ht="13.8" customHeight="1" spans="1:9" x14ac:dyDescent="0.25">
      <c r="A3348" s="69"/>
      <c r="B3348" t="s">
        <v>16</v>
      </c>
      <c r="C3348">
        <v>1094</v>
      </c>
      <c r="I3348" t="s">
        <v>52</v>
      </c>
    </row>
    <row r="3349" ht="13.8" customHeight="1" spans="1:2" x14ac:dyDescent="0.25">
      <c r="A3349" s="69"/>
      <c r="B3349" t="s">
        <v>18</v>
      </c>
    </row>
    <row r="3350" ht="13.8" customHeight="1" spans="1:2" x14ac:dyDescent="0.25">
      <c r="A3350" s="69"/>
      <c r="B3350" t="s">
        <v>19</v>
      </c>
    </row>
    <row r="3351" ht="13.8" customHeight="1" spans="1:2" x14ac:dyDescent="0.25">
      <c r="A3351" s="69"/>
      <c r="B3351" t="s">
        <v>20</v>
      </c>
    </row>
    <row r="3352" ht="13.8" customHeight="1" spans="1:2" x14ac:dyDescent="0.25">
      <c r="A3352" s="69"/>
      <c r="B3352" t="s">
        <v>22</v>
      </c>
    </row>
    <row r="3353" ht="13.8" customHeight="1" spans="1:2" x14ac:dyDescent="0.25">
      <c r="A3353" s="69"/>
      <c r="B3353" t="s">
        <v>23</v>
      </c>
    </row>
    <row r="3354" ht="13.8" customHeight="1" spans="1:2" x14ac:dyDescent="0.25">
      <c r="A3354" s="69"/>
      <c r="B3354" t="s">
        <v>24</v>
      </c>
    </row>
    <row r="3355" ht="13.8" customHeight="1" spans="1:2" x14ac:dyDescent="0.25">
      <c r="A3355" s="69"/>
      <c r="B3355" t="s">
        <v>65</v>
      </c>
    </row>
    <row r="3356" ht="13.8" customHeight="1" spans="1:9" x14ac:dyDescent="0.25">
      <c r="A3356" s="69" t="s">
        <v>469</v>
      </c>
      <c r="B3356" t="s">
        <v>15</v>
      </c>
      <c r="C3356">
        <v>1524</v>
      </c>
      <c r="I3356" t="s">
        <v>179</v>
      </c>
    </row>
    <row r="3357" ht="13.8" customHeight="1" spans="1:9" x14ac:dyDescent="0.25">
      <c r="A3357" s="69"/>
      <c r="B3357" t="s">
        <v>16</v>
      </c>
      <c r="C3357">
        <v>1094</v>
      </c>
      <c r="I3357" t="s">
        <v>179</v>
      </c>
    </row>
    <row r="3358" ht="13.8" customHeight="1" spans="1:2" x14ac:dyDescent="0.25">
      <c r="A3358" s="69"/>
      <c r="B3358" t="s">
        <v>18</v>
      </c>
    </row>
    <row r="3359" ht="13.8" customHeight="1" spans="1:9" x14ac:dyDescent="0.25">
      <c r="A3359" s="69"/>
      <c r="B3359" t="s">
        <v>19</v>
      </c>
      <c r="C3359">
        <v>1094</v>
      </c>
      <c r="I3359" t="s">
        <v>179</v>
      </c>
    </row>
    <row r="3360" ht="13.8" customHeight="1" spans="1:2" x14ac:dyDescent="0.25">
      <c r="A3360" s="69"/>
      <c r="B3360" t="s">
        <v>20</v>
      </c>
    </row>
    <row r="3361" ht="13.8" customHeight="1" spans="1:2" x14ac:dyDescent="0.25">
      <c r="A3361" s="69"/>
      <c r="B3361" t="s">
        <v>22</v>
      </c>
    </row>
    <row r="3362" ht="13.8" customHeight="1" spans="1:2" x14ac:dyDescent="0.25">
      <c r="A3362" s="69"/>
      <c r="B3362" t="s">
        <v>23</v>
      </c>
    </row>
    <row r="3363" ht="13.8" customHeight="1" spans="1:2" x14ac:dyDescent="0.25">
      <c r="A3363" s="69"/>
      <c r="B3363" t="s">
        <v>24</v>
      </c>
    </row>
    <row r="3364" ht="13.8" customHeight="1" spans="1:2" x14ac:dyDescent="0.25">
      <c r="A3364" s="69"/>
      <c r="B3364" t="s">
        <v>65</v>
      </c>
    </row>
    <row r="3365" ht="13.8" customHeight="1" spans="1:9" x14ac:dyDescent="0.25">
      <c r="A3365" s="69" t="s">
        <v>470</v>
      </c>
      <c r="B3365" t="s">
        <v>15</v>
      </c>
      <c r="C3365">
        <v>1524</v>
      </c>
      <c r="I3365" t="s">
        <v>122</v>
      </c>
    </row>
    <row r="3366" ht="13.8" customHeight="1" spans="1:9" x14ac:dyDescent="0.25">
      <c r="A3366" s="69"/>
      <c r="B3366" t="s">
        <v>16</v>
      </c>
      <c r="C3366">
        <v>1094</v>
      </c>
      <c r="I3366" t="s">
        <v>122</v>
      </c>
    </row>
    <row r="3367" ht="13.8" customHeight="1" spans="1:2" x14ac:dyDescent="0.25">
      <c r="A3367" s="69"/>
      <c r="B3367" t="s">
        <v>18</v>
      </c>
    </row>
    <row r="3368" ht="13.8" customHeight="1" spans="1:9" x14ac:dyDescent="0.25">
      <c r="A3368" s="69"/>
      <c r="B3368" t="s">
        <v>19</v>
      </c>
      <c r="C3368">
        <v>1094</v>
      </c>
      <c r="I3368" t="s">
        <v>122</v>
      </c>
    </row>
    <row r="3369" ht="13.8" customHeight="1" spans="1:2" x14ac:dyDescent="0.25">
      <c r="A3369" s="69"/>
      <c r="B3369" t="s">
        <v>20</v>
      </c>
    </row>
    <row r="3370" ht="13.8" customHeight="1" spans="1:2" x14ac:dyDescent="0.25">
      <c r="A3370" s="69"/>
      <c r="B3370" t="s">
        <v>22</v>
      </c>
    </row>
    <row r="3371" ht="13.8" customHeight="1" spans="1:2" x14ac:dyDescent="0.25">
      <c r="A3371" s="69"/>
      <c r="B3371" t="s">
        <v>23</v>
      </c>
    </row>
    <row r="3372" ht="13.8" customHeight="1" spans="1:2" x14ac:dyDescent="0.25">
      <c r="A3372" s="69"/>
      <c r="B3372" t="s">
        <v>24</v>
      </c>
    </row>
    <row r="3373" ht="13.8" customHeight="1" spans="1:2" x14ac:dyDescent="0.25">
      <c r="A3373" s="69"/>
      <c r="B3373" t="s">
        <v>65</v>
      </c>
    </row>
    <row r="3374" ht="13.8" customHeight="1" spans="1:9" x14ac:dyDescent="0.25">
      <c r="A3374" s="69" t="s">
        <v>471</v>
      </c>
      <c r="B3374" t="s">
        <v>15</v>
      </c>
      <c r="C3374">
        <v>1524</v>
      </c>
      <c r="I3374" t="s">
        <v>81</v>
      </c>
    </row>
    <row r="3375" ht="13.8" customHeight="1" spans="1:9" x14ac:dyDescent="0.25">
      <c r="A3375" s="69"/>
      <c r="B3375" t="s">
        <v>16</v>
      </c>
      <c r="C3375">
        <v>1094</v>
      </c>
      <c r="I3375" t="s">
        <v>81</v>
      </c>
    </row>
    <row r="3376" ht="13.8" customHeight="1" spans="1:2" x14ac:dyDescent="0.25">
      <c r="A3376" s="69"/>
      <c r="B3376" t="s">
        <v>18</v>
      </c>
    </row>
    <row r="3377" ht="13.8" customHeight="1" spans="1:9" x14ac:dyDescent="0.25">
      <c r="A3377" s="69"/>
      <c r="B3377" t="s">
        <v>19</v>
      </c>
      <c r="C3377">
        <v>1094</v>
      </c>
      <c r="I3377" t="s">
        <v>81</v>
      </c>
    </row>
    <row r="3378" ht="13.8" customHeight="1" spans="1:2" x14ac:dyDescent="0.25">
      <c r="A3378" s="69"/>
      <c r="B3378" t="s">
        <v>20</v>
      </c>
    </row>
    <row r="3379" ht="13.8" customHeight="1" spans="1:2" x14ac:dyDescent="0.25">
      <c r="A3379" s="69"/>
      <c r="B3379" t="s">
        <v>22</v>
      </c>
    </row>
    <row r="3380" ht="13.8" customHeight="1" spans="1:2" x14ac:dyDescent="0.25">
      <c r="A3380" s="69"/>
      <c r="B3380" t="s">
        <v>23</v>
      </c>
    </row>
    <row r="3381" ht="13.8" customHeight="1" spans="1:2" x14ac:dyDescent="0.25">
      <c r="A3381" s="69"/>
      <c r="B3381" t="s">
        <v>24</v>
      </c>
    </row>
    <row r="3382" ht="13.8" customHeight="1" spans="1:2" x14ac:dyDescent="0.25">
      <c r="A3382" s="69"/>
      <c r="B3382" t="s">
        <v>65</v>
      </c>
    </row>
    <row r="3383" ht="13.8" customHeight="1" spans="1:9" x14ac:dyDescent="0.25">
      <c r="A3383" s="69" t="s">
        <v>472</v>
      </c>
      <c r="B3383" t="s">
        <v>15</v>
      </c>
      <c r="C3383">
        <v>1543</v>
      </c>
      <c r="I3383" t="s">
        <v>473</v>
      </c>
    </row>
    <row r="3384" ht="13.8" customHeight="1" spans="1:9" x14ac:dyDescent="0.25">
      <c r="A3384" s="69"/>
      <c r="B3384" t="s">
        <v>16</v>
      </c>
      <c r="C3384">
        <v>1098</v>
      </c>
      <c r="I3384" t="s">
        <v>473</v>
      </c>
    </row>
    <row r="3385" ht="13.8" customHeight="1" spans="1:2" x14ac:dyDescent="0.25">
      <c r="A3385" s="69"/>
      <c r="B3385" t="s">
        <v>18</v>
      </c>
    </row>
    <row r="3386" ht="13.8" customHeight="1" spans="1:2" x14ac:dyDescent="0.25">
      <c r="A3386" s="69"/>
      <c r="B3386" t="s">
        <v>19</v>
      </c>
    </row>
    <row r="3387" ht="13.8" customHeight="1" spans="1:2" x14ac:dyDescent="0.25">
      <c r="A3387" s="69"/>
      <c r="B3387" t="s">
        <v>20</v>
      </c>
    </row>
    <row r="3388" ht="13.8" customHeight="1" spans="1:2" x14ac:dyDescent="0.25">
      <c r="A3388" s="69"/>
      <c r="B3388" t="s">
        <v>22</v>
      </c>
    </row>
    <row r="3389" ht="13.8" customHeight="1" spans="1:2" x14ac:dyDescent="0.25">
      <c r="A3389" s="69"/>
      <c r="B3389" t="s">
        <v>23</v>
      </c>
    </row>
    <row r="3390" ht="13.8" customHeight="1" spans="1:2" x14ac:dyDescent="0.25">
      <c r="A3390" s="69"/>
      <c r="B3390" t="s">
        <v>24</v>
      </c>
    </row>
    <row r="3391" ht="13.8" customHeight="1" spans="1:2" x14ac:dyDescent="0.25">
      <c r="A3391" s="69"/>
      <c r="B3391" t="s">
        <v>65</v>
      </c>
    </row>
    <row r="3392" ht="13.8" customHeight="1" spans="1:9" x14ac:dyDescent="0.25">
      <c r="A3392" s="69" t="s">
        <v>474</v>
      </c>
      <c r="B3392" t="s">
        <v>15</v>
      </c>
      <c r="C3392">
        <v>1099</v>
      </c>
      <c r="I3392" t="s">
        <v>14</v>
      </c>
    </row>
    <row r="3393" ht="13.8" customHeight="1" spans="1:9" x14ac:dyDescent="0.25">
      <c r="A3393" s="69"/>
      <c r="B3393" t="s">
        <v>16</v>
      </c>
      <c r="C3393">
        <v>1244</v>
      </c>
      <c r="I3393" t="s">
        <v>14</v>
      </c>
    </row>
    <row r="3394" ht="13.8" customHeight="1" spans="1:9" x14ac:dyDescent="0.25">
      <c r="A3394" s="69"/>
      <c r="B3394" t="s">
        <v>18</v>
      </c>
      <c r="C3394">
        <v>1444</v>
      </c>
      <c r="I3394" t="s">
        <v>14</v>
      </c>
    </row>
    <row r="3395" ht="13.8" customHeight="1" spans="1:2" x14ac:dyDescent="0.25">
      <c r="A3395" s="69"/>
      <c r="B3395" t="s">
        <v>19</v>
      </c>
    </row>
    <row r="3396" ht="13.8" customHeight="1" spans="1:2" x14ac:dyDescent="0.25">
      <c r="A3396" s="69"/>
      <c r="B3396" t="s">
        <v>20</v>
      </c>
    </row>
    <row r="3397" ht="13.8" customHeight="1" spans="1:2" x14ac:dyDescent="0.25">
      <c r="A3397" s="69"/>
      <c r="B3397" t="s">
        <v>22</v>
      </c>
    </row>
    <row r="3398" ht="13.8" customHeight="1" spans="1:2" x14ac:dyDescent="0.25">
      <c r="A3398" s="69"/>
      <c r="B3398" t="s">
        <v>23</v>
      </c>
    </row>
    <row r="3399" ht="13.8" customHeight="1" spans="1:2" x14ac:dyDescent="0.25">
      <c r="A3399" s="69"/>
      <c r="B3399" t="s">
        <v>24</v>
      </c>
    </row>
    <row r="3400" ht="13.8" customHeight="1" spans="1:2" x14ac:dyDescent="0.25">
      <c r="A3400" s="69"/>
      <c r="B3400" t="s">
        <v>65</v>
      </c>
    </row>
    <row r="3401" ht="13.8" customHeight="1" spans="1:9" x14ac:dyDescent="0.25">
      <c r="A3401" s="69" t="s">
        <v>475</v>
      </c>
      <c r="B3401" t="s">
        <v>15</v>
      </c>
      <c r="C3401">
        <v>1532</v>
      </c>
      <c r="I3401" t="s">
        <v>122</v>
      </c>
    </row>
    <row r="3402" ht="13.8" customHeight="1" spans="1:9" x14ac:dyDescent="0.25">
      <c r="A3402" s="69"/>
      <c r="B3402" t="s">
        <v>16</v>
      </c>
      <c r="C3402">
        <v>1102</v>
      </c>
      <c r="I3402" t="s">
        <v>122</v>
      </c>
    </row>
    <row r="3403" ht="13.8" customHeight="1" spans="1:2" x14ac:dyDescent="0.25">
      <c r="A3403" s="69"/>
      <c r="B3403" t="s">
        <v>18</v>
      </c>
    </row>
    <row r="3404" ht="13.8" customHeight="1" spans="1:2" x14ac:dyDescent="0.25">
      <c r="A3404" s="69"/>
      <c r="B3404" t="s">
        <v>19</v>
      </c>
    </row>
    <row r="3405" ht="13.8" customHeight="1" spans="1:2" x14ac:dyDescent="0.25">
      <c r="A3405" s="69"/>
      <c r="B3405" t="s">
        <v>20</v>
      </c>
    </row>
    <row r="3406" ht="13.8" customHeight="1" spans="1:2" x14ac:dyDescent="0.25">
      <c r="A3406" s="69"/>
      <c r="B3406" t="s">
        <v>22</v>
      </c>
    </row>
    <row r="3407" ht="13.8" customHeight="1" spans="1:2" x14ac:dyDescent="0.25">
      <c r="A3407" s="69"/>
      <c r="B3407" t="s">
        <v>23</v>
      </c>
    </row>
    <row r="3408" ht="13.8" customHeight="1" spans="1:2" x14ac:dyDescent="0.25">
      <c r="A3408" s="69"/>
      <c r="B3408" t="s">
        <v>24</v>
      </c>
    </row>
    <row r="3409" ht="13.8" customHeight="1" spans="1:2" x14ac:dyDescent="0.25">
      <c r="A3409" s="69"/>
      <c r="B3409" t="s">
        <v>65</v>
      </c>
    </row>
    <row r="3410" ht="13.8" customHeight="1" spans="1:9" x14ac:dyDescent="0.25">
      <c r="A3410" s="69" t="s">
        <v>476</v>
      </c>
      <c r="B3410" t="s">
        <v>15</v>
      </c>
      <c r="C3410">
        <v>1532</v>
      </c>
      <c r="I3410" t="s">
        <v>122</v>
      </c>
    </row>
    <row r="3411" ht="13.8" customHeight="1" spans="1:9" x14ac:dyDescent="0.25">
      <c r="A3411" s="69"/>
      <c r="B3411" t="s">
        <v>16</v>
      </c>
      <c r="C3411">
        <v>1102</v>
      </c>
      <c r="I3411" t="s">
        <v>122</v>
      </c>
    </row>
    <row r="3412" ht="13.8" customHeight="1" spans="1:2" x14ac:dyDescent="0.25">
      <c r="A3412" s="69"/>
      <c r="B3412" t="s">
        <v>18</v>
      </c>
    </row>
    <row r="3413" ht="13.8" customHeight="1" spans="1:2" x14ac:dyDescent="0.25">
      <c r="A3413" s="69"/>
      <c r="B3413" t="s">
        <v>19</v>
      </c>
    </row>
    <row r="3414" ht="13.8" customHeight="1" spans="1:2" x14ac:dyDescent="0.25">
      <c r="A3414" s="69"/>
      <c r="B3414" t="s">
        <v>20</v>
      </c>
    </row>
    <row r="3415" ht="13.8" customHeight="1" spans="1:2" x14ac:dyDescent="0.25">
      <c r="A3415" s="69"/>
      <c r="B3415" t="s">
        <v>22</v>
      </c>
    </row>
    <row r="3416" ht="13.8" customHeight="1" spans="1:2" x14ac:dyDescent="0.25">
      <c r="A3416" s="69"/>
      <c r="B3416" t="s">
        <v>23</v>
      </c>
    </row>
    <row r="3417" ht="13.8" customHeight="1" spans="1:2" x14ac:dyDescent="0.25">
      <c r="A3417" s="69"/>
      <c r="B3417" t="s">
        <v>24</v>
      </c>
    </row>
    <row r="3418" ht="13.8" customHeight="1" spans="1:2" x14ac:dyDescent="0.25">
      <c r="A3418" s="69"/>
      <c r="B3418" t="s">
        <v>65</v>
      </c>
    </row>
    <row r="3419" ht="13.8" customHeight="1" spans="1:9" x14ac:dyDescent="0.25">
      <c r="A3419" s="69" t="s">
        <v>477</v>
      </c>
      <c r="B3419" t="s">
        <v>15</v>
      </c>
      <c r="C3419">
        <v>1504</v>
      </c>
      <c r="I3419" t="s">
        <v>21</v>
      </c>
    </row>
    <row r="3420" ht="13.8" customHeight="1" spans="1:9" x14ac:dyDescent="0.25">
      <c r="A3420" s="69"/>
      <c r="B3420" t="s">
        <v>16</v>
      </c>
      <c r="C3420" t="s">
        <v>478</v>
      </c>
      <c r="I3420" t="s">
        <v>308</v>
      </c>
    </row>
    <row r="3421" ht="13.8" customHeight="1" spans="1:2" x14ac:dyDescent="0.25">
      <c r="A3421" s="69"/>
      <c r="B3421" t="s">
        <v>18</v>
      </c>
    </row>
    <row r="3422" ht="13.8" customHeight="1" spans="1:9" x14ac:dyDescent="0.25">
      <c r="A3422" s="69"/>
      <c r="B3422" t="s">
        <v>19</v>
      </c>
      <c r="C3422">
        <v>1102</v>
      </c>
      <c r="I3422" t="s">
        <v>21</v>
      </c>
    </row>
    <row r="3423" ht="13.8" customHeight="1" spans="1:2" x14ac:dyDescent="0.25">
      <c r="A3423" s="69"/>
      <c r="B3423" t="s">
        <v>20</v>
      </c>
    </row>
    <row r="3424" ht="13.8" customHeight="1" spans="1:2" x14ac:dyDescent="0.25">
      <c r="A3424" s="69"/>
      <c r="B3424" t="s">
        <v>22</v>
      </c>
    </row>
    <row r="3425" ht="13.8" customHeight="1" spans="1:2" x14ac:dyDescent="0.25">
      <c r="A3425" s="69"/>
      <c r="B3425" t="s">
        <v>23</v>
      </c>
    </row>
    <row r="3426" ht="13.8" customHeight="1" spans="1:2" x14ac:dyDescent="0.25">
      <c r="A3426" s="69"/>
      <c r="B3426" t="s">
        <v>24</v>
      </c>
    </row>
    <row r="3427" ht="13.8" customHeight="1" spans="1:2" x14ac:dyDescent="0.25">
      <c r="A3427" s="69"/>
      <c r="B3427" t="s">
        <v>65</v>
      </c>
    </row>
    <row r="3428" ht="13.8" customHeight="1" spans="1:9" x14ac:dyDescent="0.25">
      <c r="A3428" s="69" t="s">
        <v>479</v>
      </c>
      <c r="B3428" t="s">
        <v>15</v>
      </c>
      <c r="C3428">
        <v>1504</v>
      </c>
      <c r="I3428" t="s">
        <v>14</v>
      </c>
    </row>
    <row r="3429" ht="13.8" customHeight="1" spans="1:9" x14ac:dyDescent="0.25">
      <c r="A3429" s="69"/>
      <c r="B3429" t="s">
        <v>16</v>
      </c>
      <c r="C3429">
        <v>1102</v>
      </c>
      <c r="I3429" t="s">
        <v>480</v>
      </c>
    </row>
    <row r="3430" ht="13.8" customHeight="1" spans="1:2" x14ac:dyDescent="0.25">
      <c r="A3430" s="69"/>
      <c r="B3430" t="s">
        <v>18</v>
      </c>
    </row>
    <row r="3431" ht="13.8" customHeight="1" spans="1:9" x14ac:dyDescent="0.25">
      <c r="A3431" s="69"/>
      <c r="B3431" t="s">
        <v>19</v>
      </c>
      <c r="C3431">
        <v>1102</v>
      </c>
      <c r="I3431" t="s">
        <v>480</v>
      </c>
    </row>
    <row r="3432" ht="13.8" customHeight="1" spans="1:2" x14ac:dyDescent="0.25">
      <c r="A3432" s="69"/>
      <c r="B3432" t="s">
        <v>20</v>
      </c>
    </row>
    <row r="3433" ht="13.8" customHeight="1" spans="1:2" x14ac:dyDescent="0.25">
      <c r="A3433" s="69"/>
      <c r="B3433" t="s">
        <v>22</v>
      </c>
    </row>
    <row r="3434" ht="13.8" customHeight="1" spans="1:2" x14ac:dyDescent="0.25">
      <c r="A3434" s="69"/>
      <c r="B3434" t="s">
        <v>23</v>
      </c>
    </row>
    <row r="3435" ht="13.8" customHeight="1" spans="1:2" x14ac:dyDescent="0.25">
      <c r="A3435" s="69"/>
      <c r="B3435" t="s">
        <v>24</v>
      </c>
    </row>
    <row r="3436" ht="13.8" customHeight="1" spans="1:2" x14ac:dyDescent="0.25">
      <c r="A3436" s="69"/>
      <c r="B3436" t="s">
        <v>65</v>
      </c>
    </row>
    <row r="3437" ht="13.8" customHeight="1" spans="1:9" x14ac:dyDescent="0.25">
      <c r="A3437" s="69" t="s">
        <v>481</v>
      </c>
      <c r="B3437" t="s">
        <v>15</v>
      </c>
      <c r="C3437">
        <v>1107</v>
      </c>
      <c r="I3437" t="s">
        <v>21</v>
      </c>
    </row>
    <row r="3438" ht="13.8" customHeight="1" spans="1:9" x14ac:dyDescent="0.25">
      <c r="A3438" s="69"/>
      <c r="B3438" t="s">
        <v>16</v>
      </c>
      <c r="C3438">
        <v>1289</v>
      </c>
      <c r="I3438" t="s">
        <v>14</v>
      </c>
    </row>
    <row r="3439" ht="13.8" customHeight="1" spans="1:9" x14ac:dyDescent="0.25">
      <c r="A3439" s="69"/>
      <c r="B3439" t="s">
        <v>18</v>
      </c>
      <c r="C3439">
        <v>1452</v>
      </c>
      <c r="I3439" t="s">
        <v>21</v>
      </c>
    </row>
    <row r="3440" ht="13.8" customHeight="1" spans="1:2" x14ac:dyDescent="0.25">
      <c r="A3440" s="69"/>
      <c r="B3440" t="s">
        <v>19</v>
      </c>
    </row>
    <row r="3441" ht="13.8" customHeight="1" spans="1:2" x14ac:dyDescent="0.25">
      <c r="A3441" s="69"/>
      <c r="B3441" t="s">
        <v>20</v>
      </c>
    </row>
    <row r="3442" ht="13.8" customHeight="1" spans="1:2" x14ac:dyDescent="0.25">
      <c r="A3442" s="69"/>
      <c r="B3442" t="s">
        <v>22</v>
      </c>
    </row>
    <row r="3443" ht="13.8" customHeight="1" spans="1:2" x14ac:dyDescent="0.25">
      <c r="A3443" s="69"/>
      <c r="B3443" t="s">
        <v>23</v>
      </c>
    </row>
    <row r="3444" ht="13.8" customHeight="1" spans="1:2" x14ac:dyDescent="0.25">
      <c r="A3444" s="69"/>
      <c r="B3444" t="s">
        <v>24</v>
      </c>
    </row>
    <row r="3445" ht="13.8" customHeight="1" spans="1:2" x14ac:dyDescent="0.25">
      <c r="A3445" s="69"/>
      <c r="B3445" t="s">
        <v>65</v>
      </c>
    </row>
    <row r="3446" ht="13.8" customHeight="1" spans="1:9" x14ac:dyDescent="0.25">
      <c r="A3446" s="69" t="s">
        <v>482</v>
      </c>
      <c r="B3446" t="s">
        <v>15</v>
      </c>
      <c r="C3446">
        <v>1323</v>
      </c>
      <c r="I3446" t="s">
        <v>483</v>
      </c>
    </row>
    <row r="3447" ht="13.8" customHeight="1" spans="1:9" x14ac:dyDescent="0.25">
      <c r="A3447" s="69"/>
      <c r="B3447" t="s">
        <v>16</v>
      </c>
      <c r="C3447">
        <v>1108</v>
      </c>
      <c r="I3447" t="s">
        <v>483</v>
      </c>
    </row>
    <row r="3448" ht="13.8" customHeight="1" spans="1:2" x14ac:dyDescent="0.25">
      <c r="A3448" s="69"/>
      <c r="B3448" t="s">
        <v>18</v>
      </c>
    </row>
    <row r="3449" ht="13.8" customHeight="1" spans="1:9" x14ac:dyDescent="0.25">
      <c r="A3449" s="69"/>
      <c r="B3449" t="s">
        <v>19</v>
      </c>
      <c r="C3449">
        <v>1108</v>
      </c>
      <c r="I3449" t="s">
        <v>483</v>
      </c>
    </row>
    <row r="3450" ht="13.8" customHeight="1" spans="1:2" x14ac:dyDescent="0.25">
      <c r="A3450" s="69"/>
      <c r="B3450" t="s">
        <v>20</v>
      </c>
    </row>
    <row r="3451" ht="13.8" customHeight="1" spans="1:2" x14ac:dyDescent="0.25">
      <c r="A3451" s="69"/>
      <c r="B3451" t="s">
        <v>22</v>
      </c>
    </row>
    <row r="3452" ht="13.8" customHeight="1" spans="1:2" x14ac:dyDescent="0.25">
      <c r="A3452" s="69"/>
      <c r="B3452" t="s">
        <v>23</v>
      </c>
    </row>
    <row r="3453" ht="13.8" customHeight="1" spans="1:2" x14ac:dyDescent="0.25">
      <c r="A3453" s="69"/>
      <c r="B3453" t="s">
        <v>24</v>
      </c>
    </row>
    <row r="3454" ht="13.8" customHeight="1" spans="1:2" x14ac:dyDescent="0.25">
      <c r="A3454" s="69"/>
      <c r="B3454" t="s">
        <v>65</v>
      </c>
    </row>
    <row r="3455" ht="13.8" customHeight="1" spans="1:9" x14ac:dyDescent="0.25">
      <c r="A3455" s="69" t="s">
        <v>484</v>
      </c>
      <c r="B3455" t="s">
        <v>15</v>
      </c>
      <c r="C3455">
        <v>1164</v>
      </c>
      <c r="I3455" t="s">
        <v>14</v>
      </c>
    </row>
    <row r="3456" ht="13.8" customHeight="1" spans="1:9" x14ac:dyDescent="0.25">
      <c r="A3456" s="69"/>
      <c r="B3456" t="s">
        <v>16</v>
      </c>
      <c r="C3456">
        <v>1109</v>
      </c>
      <c r="I3456" t="s">
        <v>278</v>
      </c>
    </row>
    <row r="3457" ht="13.8" customHeight="1" spans="1:9" x14ac:dyDescent="0.25">
      <c r="A3457" s="69"/>
      <c r="B3457" t="s">
        <v>18</v>
      </c>
      <c r="C3457">
        <v>1509</v>
      </c>
      <c r="I3457" t="s">
        <v>14</v>
      </c>
    </row>
    <row r="3458" ht="13.8" customHeight="1" spans="1:9" x14ac:dyDescent="0.25">
      <c r="A3458" s="69"/>
      <c r="B3458" t="s">
        <v>19</v>
      </c>
      <c r="C3458">
        <v>1109</v>
      </c>
      <c r="I3458" t="s">
        <v>278</v>
      </c>
    </row>
    <row r="3459" ht="13.8" customHeight="1" spans="1:2" x14ac:dyDescent="0.25">
      <c r="A3459" s="69"/>
      <c r="B3459" t="s">
        <v>20</v>
      </c>
    </row>
    <row r="3460" ht="13.8" customHeight="1" spans="1:2" x14ac:dyDescent="0.25">
      <c r="A3460" s="69"/>
      <c r="B3460" t="s">
        <v>22</v>
      </c>
    </row>
    <row r="3461" ht="13.8" customHeight="1" spans="1:2" x14ac:dyDescent="0.25">
      <c r="A3461" s="69"/>
      <c r="B3461" t="s">
        <v>23</v>
      </c>
    </row>
    <row r="3462" ht="13.8" customHeight="1" spans="1:2" x14ac:dyDescent="0.25">
      <c r="A3462" s="69"/>
      <c r="B3462" t="s">
        <v>24</v>
      </c>
    </row>
    <row r="3463" ht="13.8" customHeight="1" spans="1:2" x14ac:dyDescent="0.25">
      <c r="A3463" s="69"/>
      <c r="B3463" t="s">
        <v>65</v>
      </c>
    </row>
    <row r="3464" ht="13.8" customHeight="1" spans="1:9" x14ac:dyDescent="0.25">
      <c r="A3464" s="69" t="s">
        <v>485</v>
      </c>
      <c r="B3464" t="s">
        <v>15</v>
      </c>
      <c r="C3464">
        <v>1114</v>
      </c>
      <c r="I3464" t="s">
        <v>486</v>
      </c>
    </row>
    <row r="3465" ht="13.8" customHeight="1" spans="1:9" x14ac:dyDescent="0.25">
      <c r="A3465" s="69"/>
      <c r="B3465" t="s">
        <v>16</v>
      </c>
      <c r="C3465">
        <v>1259</v>
      </c>
      <c r="I3465" t="s">
        <v>486</v>
      </c>
    </row>
    <row r="3466" ht="13.8" customHeight="1" spans="1:9" x14ac:dyDescent="0.25">
      <c r="A3466" s="69"/>
      <c r="B3466" t="s">
        <v>18</v>
      </c>
      <c r="C3466">
        <v>1459</v>
      </c>
      <c r="I3466" t="s">
        <v>486</v>
      </c>
    </row>
    <row r="3467" ht="13.8" customHeight="1" spans="1:2" x14ac:dyDescent="0.25">
      <c r="A3467" s="69"/>
      <c r="B3467" t="s">
        <v>19</v>
      </c>
    </row>
    <row r="3468" ht="13.8" customHeight="1" spans="1:2" x14ac:dyDescent="0.25">
      <c r="A3468" s="69"/>
      <c r="B3468" t="s">
        <v>20</v>
      </c>
    </row>
    <row r="3469" ht="13.8" customHeight="1" spans="1:2" x14ac:dyDescent="0.25">
      <c r="A3469" s="69"/>
      <c r="B3469" t="s">
        <v>22</v>
      </c>
    </row>
    <row r="3470" ht="13.8" customHeight="1" spans="1:2" x14ac:dyDescent="0.25">
      <c r="A3470" s="69"/>
      <c r="B3470" t="s">
        <v>23</v>
      </c>
    </row>
    <row r="3471" ht="13.8" customHeight="1" spans="1:2" x14ac:dyDescent="0.25">
      <c r="A3471" s="69"/>
      <c r="B3471" t="s">
        <v>24</v>
      </c>
    </row>
    <row r="3472" ht="13.8" customHeight="1" spans="1:2" x14ac:dyDescent="0.25">
      <c r="A3472" s="69"/>
      <c r="B3472" t="s">
        <v>65</v>
      </c>
    </row>
    <row r="3473" ht="13.8" customHeight="1" spans="1:9" x14ac:dyDescent="0.25">
      <c r="A3473" s="69" t="s">
        <v>487</v>
      </c>
      <c r="B3473" t="s">
        <v>15</v>
      </c>
      <c r="C3473">
        <v>1494</v>
      </c>
      <c r="I3473" t="s">
        <v>298</v>
      </c>
    </row>
    <row r="3474" ht="13.8" customHeight="1" spans="1:9" x14ac:dyDescent="0.25">
      <c r="A3474" s="69"/>
      <c r="B3474" t="s">
        <v>16</v>
      </c>
      <c r="C3474">
        <v>1119</v>
      </c>
      <c r="I3474" t="s">
        <v>298</v>
      </c>
    </row>
    <row r="3475" ht="13.8" customHeight="1" spans="1:2" x14ac:dyDescent="0.25">
      <c r="A3475" s="69"/>
      <c r="B3475" t="s">
        <v>18</v>
      </c>
    </row>
    <row r="3476" ht="13.8" customHeight="1" spans="1:9" x14ac:dyDescent="0.25">
      <c r="A3476" s="69"/>
      <c r="B3476" t="s">
        <v>19</v>
      </c>
      <c r="C3476">
        <v>1119</v>
      </c>
      <c r="I3476" t="s">
        <v>298</v>
      </c>
    </row>
    <row r="3477" ht="13.8" customHeight="1" spans="1:2" x14ac:dyDescent="0.25">
      <c r="A3477" s="69"/>
      <c r="B3477" t="s">
        <v>20</v>
      </c>
    </row>
    <row r="3478" ht="13.8" customHeight="1" spans="1:2" x14ac:dyDescent="0.25">
      <c r="A3478" s="69"/>
      <c r="B3478" t="s">
        <v>22</v>
      </c>
    </row>
    <row r="3479" ht="13.8" customHeight="1" spans="1:2" x14ac:dyDescent="0.25">
      <c r="A3479" s="69"/>
      <c r="B3479" t="s">
        <v>23</v>
      </c>
    </row>
    <row r="3480" ht="13.8" customHeight="1" spans="1:2" x14ac:dyDescent="0.25">
      <c r="A3480" s="69"/>
      <c r="B3480" t="s">
        <v>24</v>
      </c>
    </row>
    <row r="3481" ht="13.8" customHeight="1" spans="1:2" x14ac:dyDescent="0.25">
      <c r="A3481" s="69"/>
      <c r="B3481" t="s">
        <v>65</v>
      </c>
    </row>
    <row r="3482" ht="13.8" customHeight="1" spans="1:2" x14ac:dyDescent="0.25">
      <c r="A3482" s="69" t="s">
        <v>488</v>
      </c>
      <c r="B3482" t="s">
        <v>15</v>
      </c>
    </row>
    <row r="3483" ht="13.8" customHeight="1" spans="1:9" x14ac:dyDescent="0.25">
      <c r="A3483" s="69"/>
      <c r="B3483" t="s">
        <v>16</v>
      </c>
      <c r="C3483">
        <v>1120</v>
      </c>
      <c r="I3483" t="s">
        <v>14</v>
      </c>
    </row>
    <row r="3484" ht="13.8" customHeight="1" spans="1:2" x14ac:dyDescent="0.25">
      <c r="A3484" s="69"/>
      <c r="B3484" t="s">
        <v>18</v>
      </c>
    </row>
    <row r="3485" ht="13.8" customHeight="1" spans="1:9" x14ac:dyDescent="0.25">
      <c r="A3485" s="69"/>
      <c r="B3485" t="s">
        <v>19</v>
      </c>
      <c r="C3485">
        <v>1120</v>
      </c>
      <c r="I3485" t="s">
        <v>14</v>
      </c>
    </row>
    <row r="3486" ht="13.8" customHeight="1" spans="1:2" x14ac:dyDescent="0.25">
      <c r="A3486" s="69"/>
      <c r="B3486" t="s">
        <v>20</v>
      </c>
    </row>
    <row r="3487" ht="13.8" customHeight="1" spans="1:2" x14ac:dyDescent="0.25">
      <c r="A3487" s="69"/>
      <c r="B3487" t="s">
        <v>22</v>
      </c>
    </row>
    <row r="3488" ht="13.8" customHeight="1" spans="1:2" x14ac:dyDescent="0.25">
      <c r="A3488" s="69"/>
      <c r="B3488" t="s">
        <v>23</v>
      </c>
    </row>
    <row r="3489" ht="13.8" customHeight="1" spans="1:2" x14ac:dyDescent="0.25">
      <c r="A3489" s="69"/>
      <c r="B3489" t="s">
        <v>24</v>
      </c>
    </row>
    <row r="3490" ht="13.8" customHeight="1" spans="1:2" x14ac:dyDescent="0.25">
      <c r="A3490" s="69"/>
      <c r="B3490" t="s">
        <v>65</v>
      </c>
    </row>
    <row r="3491" ht="13.8" customHeight="1" spans="1:9" x14ac:dyDescent="0.25">
      <c r="A3491" s="69" t="s">
        <v>489</v>
      </c>
      <c r="B3491" t="s">
        <v>15</v>
      </c>
      <c r="C3491">
        <v>1504</v>
      </c>
      <c r="I3491" t="s">
        <v>14</v>
      </c>
    </row>
    <row r="3492" ht="13.8" customHeight="1" spans="1:9" x14ac:dyDescent="0.25">
      <c r="A3492" s="69"/>
      <c r="B3492" t="s">
        <v>16</v>
      </c>
      <c r="C3492">
        <v>1129</v>
      </c>
      <c r="I3492" t="s">
        <v>14</v>
      </c>
    </row>
    <row r="3493" ht="13.8" customHeight="1" spans="1:2" x14ac:dyDescent="0.25">
      <c r="A3493" s="69"/>
      <c r="B3493" t="s">
        <v>18</v>
      </c>
    </row>
    <row r="3494" ht="13.8" customHeight="1" spans="1:2" x14ac:dyDescent="0.25">
      <c r="A3494" s="69"/>
      <c r="B3494" t="s">
        <v>19</v>
      </c>
    </row>
    <row r="3495" ht="13.8" customHeight="1" spans="1:2" x14ac:dyDescent="0.25">
      <c r="A3495" s="69"/>
      <c r="B3495" t="s">
        <v>20</v>
      </c>
    </row>
    <row r="3496" ht="13.8" customHeight="1" spans="1:2" x14ac:dyDescent="0.25">
      <c r="A3496" s="69"/>
      <c r="B3496" t="s">
        <v>22</v>
      </c>
    </row>
    <row r="3497" ht="13.8" customHeight="1" spans="1:2" x14ac:dyDescent="0.25">
      <c r="A3497" s="69"/>
      <c r="B3497" t="s">
        <v>23</v>
      </c>
    </row>
    <row r="3498" ht="13.8" customHeight="1" spans="1:2" x14ac:dyDescent="0.25">
      <c r="A3498" s="69"/>
      <c r="B3498" t="s">
        <v>24</v>
      </c>
    </row>
    <row r="3499" ht="13.8" customHeight="1" spans="1:2" x14ac:dyDescent="0.25">
      <c r="A3499" s="69"/>
      <c r="B3499" t="s">
        <v>65</v>
      </c>
    </row>
    <row r="3500" ht="13.8" customHeight="1" spans="1:9" x14ac:dyDescent="0.25">
      <c r="A3500" s="69" t="s">
        <v>490</v>
      </c>
      <c r="B3500" t="s">
        <v>15</v>
      </c>
      <c r="C3500">
        <v>1464</v>
      </c>
      <c r="I3500" t="s">
        <v>491</v>
      </c>
    </row>
    <row r="3501" ht="13.8" customHeight="1" spans="1:9" x14ac:dyDescent="0.25">
      <c r="A3501" s="69"/>
      <c r="B3501" t="s">
        <v>16</v>
      </c>
      <c r="C3501">
        <v>1129</v>
      </c>
      <c r="I3501" t="s">
        <v>492</v>
      </c>
    </row>
    <row r="3502" ht="13.8" customHeight="1" spans="1:2" x14ac:dyDescent="0.25">
      <c r="A3502" s="69"/>
      <c r="B3502" t="s">
        <v>18</v>
      </c>
    </row>
    <row r="3503" ht="13.8" customHeight="1" spans="1:2" x14ac:dyDescent="0.25">
      <c r="A3503" s="69"/>
      <c r="B3503" t="s">
        <v>19</v>
      </c>
    </row>
    <row r="3504" ht="13.8" customHeight="1" spans="1:2" x14ac:dyDescent="0.25">
      <c r="A3504" s="69"/>
      <c r="B3504" t="s">
        <v>20</v>
      </c>
    </row>
    <row r="3505" ht="13.8" customHeight="1" spans="1:2" x14ac:dyDescent="0.25">
      <c r="A3505" s="69"/>
      <c r="B3505" t="s">
        <v>22</v>
      </c>
    </row>
    <row r="3506" ht="13.8" customHeight="1" spans="1:2" x14ac:dyDescent="0.25">
      <c r="A3506" s="69"/>
      <c r="B3506" t="s">
        <v>23</v>
      </c>
    </row>
    <row r="3507" ht="13.8" customHeight="1" spans="1:2" x14ac:dyDescent="0.25">
      <c r="A3507" s="69"/>
      <c r="B3507" t="s">
        <v>24</v>
      </c>
    </row>
    <row r="3508" ht="13.8" customHeight="1" spans="1:2" x14ac:dyDescent="0.25">
      <c r="A3508" s="69"/>
      <c r="B3508" t="s">
        <v>65</v>
      </c>
    </row>
    <row r="3509" ht="13.8" customHeight="1" spans="1:9" x14ac:dyDescent="0.25">
      <c r="A3509" s="69" t="s">
        <v>493</v>
      </c>
      <c r="B3509" t="s">
        <v>15</v>
      </c>
      <c r="C3509">
        <v>1504</v>
      </c>
      <c r="I3509" t="s">
        <v>14</v>
      </c>
    </row>
    <row r="3510" ht="13.8" customHeight="1" spans="1:9" x14ac:dyDescent="0.25">
      <c r="A3510" s="69"/>
      <c r="B3510" t="s">
        <v>16</v>
      </c>
      <c r="C3510">
        <v>1129</v>
      </c>
      <c r="I3510" t="s">
        <v>14</v>
      </c>
    </row>
    <row r="3511" ht="13.8" customHeight="1" spans="1:2" x14ac:dyDescent="0.25">
      <c r="A3511" s="69"/>
      <c r="B3511" t="s">
        <v>18</v>
      </c>
    </row>
    <row r="3512" ht="13.8" customHeight="1" spans="1:2" x14ac:dyDescent="0.25">
      <c r="A3512" s="69"/>
      <c r="B3512" t="s">
        <v>19</v>
      </c>
    </row>
    <row r="3513" ht="13.8" customHeight="1" spans="1:2" x14ac:dyDescent="0.25">
      <c r="A3513" s="69"/>
      <c r="B3513" t="s">
        <v>20</v>
      </c>
    </row>
    <row r="3514" ht="13.8" customHeight="1" spans="1:2" x14ac:dyDescent="0.25">
      <c r="A3514" s="69"/>
      <c r="B3514" t="s">
        <v>22</v>
      </c>
    </row>
    <row r="3515" ht="13.8" customHeight="1" spans="1:2" x14ac:dyDescent="0.25">
      <c r="A3515" s="69"/>
      <c r="B3515" t="s">
        <v>23</v>
      </c>
    </row>
    <row r="3516" ht="13.8" customHeight="1" spans="1:2" x14ac:dyDescent="0.25">
      <c r="A3516" s="69"/>
      <c r="B3516" t="s">
        <v>24</v>
      </c>
    </row>
    <row r="3517" ht="13.8" customHeight="1" spans="1:2" x14ac:dyDescent="0.25">
      <c r="A3517" s="69"/>
      <c r="B3517" t="s">
        <v>65</v>
      </c>
    </row>
    <row r="3518" ht="13.8" customHeight="1" spans="1:9" x14ac:dyDescent="0.25">
      <c r="A3518" s="69" t="s">
        <v>494</v>
      </c>
      <c r="B3518" t="s">
        <v>15</v>
      </c>
      <c r="C3518">
        <v>1504</v>
      </c>
      <c r="I3518" t="s">
        <v>14</v>
      </c>
    </row>
    <row r="3519" ht="13.8" customHeight="1" spans="1:9" x14ac:dyDescent="0.25">
      <c r="A3519" s="69"/>
      <c r="B3519" t="s">
        <v>16</v>
      </c>
      <c r="C3519">
        <v>1129</v>
      </c>
      <c r="I3519" t="s">
        <v>14</v>
      </c>
    </row>
    <row r="3520" ht="13.8" customHeight="1" spans="1:2" x14ac:dyDescent="0.25">
      <c r="A3520" s="69"/>
      <c r="B3520" t="s">
        <v>18</v>
      </c>
    </row>
    <row r="3521" ht="13.8" customHeight="1" spans="1:9" x14ac:dyDescent="0.25">
      <c r="A3521" s="69"/>
      <c r="B3521" t="s">
        <v>19</v>
      </c>
      <c r="C3521">
        <v>1142</v>
      </c>
      <c r="I3521" t="s">
        <v>21</v>
      </c>
    </row>
    <row r="3522" ht="13.8" customHeight="1" spans="1:2" x14ac:dyDescent="0.25">
      <c r="A3522" s="69"/>
      <c r="B3522" t="s">
        <v>20</v>
      </c>
    </row>
    <row r="3523" ht="13.8" customHeight="1" spans="1:2" x14ac:dyDescent="0.25">
      <c r="A3523" s="69"/>
      <c r="B3523" t="s">
        <v>22</v>
      </c>
    </row>
    <row r="3524" ht="13.8" customHeight="1" spans="1:2" x14ac:dyDescent="0.25">
      <c r="A3524" s="69"/>
      <c r="B3524" t="s">
        <v>23</v>
      </c>
    </row>
    <row r="3525" ht="13.8" customHeight="1" spans="1:2" x14ac:dyDescent="0.25">
      <c r="A3525" s="69"/>
      <c r="B3525" t="s">
        <v>24</v>
      </c>
    </row>
    <row r="3526" ht="13.8" customHeight="1" spans="1:2" x14ac:dyDescent="0.25">
      <c r="A3526" s="69"/>
      <c r="B3526" t="s">
        <v>65</v>
      </c>
    </row>
    <row r="3527" ht="13.8" customHeight="1" spans="1:9" x14ac:dyDescent="0.25">
      <c r="A3527" s="69" t="s">
        <v>495</v>
      </c>
      <c r="B3527" t="s">
        <v>15</v>
      </c>
      <c r="C3527">
        <v>1504</v>
      </c>
      <c r="I3527" t="s">
        <v>14</v>
      </c>
    </row>
    <row r="3528" ht="13.8" customHeight="1" spans="1:9" x14ac:dyDescent="0.25">
      <c r="A3528" s="69"/>
      <c r="B3528" t="s">
        <v>16</v>
      </c>
      <c r="C3528">
        <v>1129</v>
      </c>
      <c r="I3528" t="s">
        <v>14</v>
      </c>
    </row>
    <row r="3529" ht="13.8" customHeight="1" spans="1:2" x14ac:dyDescent="0.25">
      <c r="A3529" s="69"/>
      <c r="B3529" t="s">
        <v>18</v>
      </c>
    </row>
    <row r="3530" ht="13.8" customHeight="1" spans="1:9" x14ac:dyDescent="0.25">
      <c r="A3530" s="69"/>
      <c r="B3530" t="s">
        <v>19</v>
      </c>
      <c r="C3530">
        <v>1129</v>
      </c>
      <c r="I3530" t="s">
        <v>14</v>
      </c>
    </row>
    <row r="3531" ht="13.8" customHeight="1" spans="1:2" x14ac:dyDescent="0.25">
      <c r="A3531" s="69"/>
      <c r="B3531" t="s">
        <v>20</v>
      </c>
    </row>
    <row r="3532" ht="13.8" customHeight="1" spans="1:2" x14ac:dyDescent="0.25">
      <c r="A3532" s="69"/>
      <c r="B3532" t="s">
        <v>22</v>
      </c>
    </row>
    <row r="3533" ht="13.8" customHeight="1" spans="1:2" x14ac:dyDescent="0.25">
      <c r="A3533" s="69"/>
      <c r="B3533" t="s">
        <v>23</v>
      </c>
    </row>
    <row r="3534" ht="13.8" customHeight="1" spans="1:2" x14ac:dyDescent="0.25">
      <c r="A3534" s="69"/>
      <c r="B3534" t="s">
        <v>24</v>
      </c>
    </row>
    <row r="3535" ht="13.8" customHeight="1" spans="1:2" x14ac:dyDescent="0.25">
      <c r="A3535" s="69"/>
      <c r="B3535" t="s">
        <v>65</v>
      </c>
    </row>
    <row r="3536" ht="13.8" customHeight="1" spans="1:9" x14ac:dyDescent="0.25">
      <c r="A3536" s="69" t="s">
        <v>496</v>
      </c>
      <c r="B3536" t="s">
        <v>15</v>
      </c>
      <c r="C3536">
        <v>1504</v>
      </c>
      <c r="I3536" t="s">
        <v>14</v>
      </c>
    </row>
    <row r="3537" ht="13.8" customHeight="1" spans="1:9" x14ac:dyDescent="0.25">
      <c r="A3537" s="69"/>
      <c r="B3537" t="s">
        <v>16</v>
      </c>
      <c r="C3537">
        <v>1129</v>
      </c>
      <c r="I3537" t="s">
        <v>14</v>
      </c>
    </row>
    <row r="3538" ht="13.8" customHeight="1" spans="1:2" x14ac:dyDescent="0.25">
      <c r="A3538" s="69"/>
      <c r="B3538" t="s">
        <v>18</v>
      </c>
    </row>
    <row r="3539" ht="13.8" customHeight="1" spans="1:9" x14ac:dyDescent="0.25">
      <c r="A3539" s="69"/>
      <c r="B3539" t="s">
        <v>19</v>
      </c>
      <c r="C3539">
        <v>1129</v>
      </c>
      <c r="I3539" t="s">
        <v>14</v>
      </c>
    </row>
    <row r="3540" ht="13.8" customHeight="1" spans="1:2" x14ac:dyDescent="0.25">
      <c r="A3540" s="69"/>
      <c r="B3540" t="s">
        <v>20</v>
      </c>
    </row>
    <row r="3541" ht="13.8" customHeight="1" spans="1:2" x14ac:dyDescent="0.25">
      <c r="A3541" s="69"/>
      <c r="B3541" t="s">
        <v>22</v>
      </c>
    </row>
    <row r="3542" ht="13.8" customHeight="1" spans="1:2" x14ac:dyDescent="0.25">
      <c r="A3542" s="69"/>
      <c r="B3542" t="s">
        <v>23</v>
      </c>
    </row>
    <row r="3543" ht="13.8" customHeight="1" spans="1:2" x14ac:dyDescent="0.25">
      <c r="A3543" s="69"/>
      <c r="B3543" t="s">
        <v>24</v>
      </c>
    </row>
    <row r="3544" ht="13.8" customHeight="1" spans="1:2" x14ac:dyDescent="0.25">
      <c r="A3544" s="69"/>
      <c r="B3544" t="s">
        <v>65</v>
      </c>
    </row>
    <row r="3545" ht="13.8" customHeight="1" spans="1:9" x14ac:dyDescent="0.25">
      <c r="A3545" s="69" t="s">
        <v>497</v>
      </c>
      <c r="B3545" t="s">
        <v>15</v>
      </c>
      <c r="C3545">
        <v>1504</v>
      </c>
      <c r="I3545" t="s">
        <v>498</v>
      </c>
    </row>
    <row r="3546" ht="13.8" customHeight="1" spans="1:9" x14ac:dyDescent="0.25">
      <c r="A3546" s="69"/>
      <c r="B3546" t="s">
        <v>16</v>
      </c>
      <c r="C3546">
        <v>1129</v>
      </c>
      <c r="I3546" t="s">
        <v>499</v>
      </c>
    </row>
    <row r="3547" ht="13.8" customHeight="1" spans="1:2" x14ac:dyDescent="0.25">
      <c r="A3547" s="69"/>
      <c r="B3547" t="s">
        <v>18</v>
      </c>
    </row>
    <row r="3548" ht="13.8" customHeight="1" spans="1:9" x14ac:dyDescent="0.25">
      <c r="A3548" s="69"/>
      <c r="B3548" t="s">
        <v>19</v>
      </c>
      <c r="C3548">
        <v>1129</v>
      </c>
      <c r="I3548" t="s">
        <v>498</v>
      </c>
    </row>
    <row r="3549" ht="13.8" customHeight="1" spans="1:2" x14ac:dyDescent="0.25">
      <c r="A3549" s="69"/>
      <c r="B3549" t="s">
        <v>20</v>
      </c>
    </row>
    <row r="3550" ht="13.8" customHeight="1" spans="1:2" x14ac:dyDescent="0.25">
      <c r="A3550" s="69"/>
      <c r="B3550" t="s">
        <v>22</v>
      </c>
    </row>
    <row r="3551" ht="13.8" customHeight="1" spans="1:2" x14ac:dyDescent="0.25">
      <c r="A3551" s="69"/>
      <c r="B3551" t="s">
        <v>23</v>
      </c>
    </row>
    <row r="3552" ht="13.8" customHeight="1" spans="1:2" x14ac:dyDescent="0.25">
      <c r="A3552" s="69"/>
      <c r="B3552" t="s">
        <v>24</v>
      </c>
    </row>
    <row r="3553" ht="13.8" customHeight="1" spans="1:2" x14ac:dyDescent="0.25">
      <c r="A3553" s="69"/>
      <c r="B3553" t="s">
        <v>65</v>
      </c>
    </row>
    <row r="3554" ht="13.8" customHeight="1" spans="1:2" x14ac:dyDescent="0.25">
      <c r="A3554" s="69" t="s">
        <v>500</v>
      </c>
      <c r="B3554" t="s">
        <v>15</v>
      </c>
    </row>
    <row r="3555" ht="13.8" customHeight="1" spans="1:9" x14ac:dyDescent="0.25">
      <c r="A3555" s="69"/>
      <c r="B3555" t="s">
        <v>16</v>
      </c>
      <c r="C3555">
        <v>1210</v>
      </c>
      <c r="I3555" t="s">
        <v>483</v>
      </c>
    </row>
    <row r="3556" ht="13.8" customHeight="1" spans="1:2" x14ac:dyDescent="0.25">
      <c r="A3556" s="69"/>
      <c r="B3556" t="s">
        <v>18</v>
      </c>
    </row>
    <row r="3557" ht="13.8" customHeight="1" spans="1:9" x14ac:dyDescent="0.25">
      <c r="A3557" s="69"/>
      <c r="B3557" t="s">
        <v>19</v>
      </c>
      <c r="C3557">
        <v>1129</v>
      </c>
      <c r="I3557" t="s">
        <v>225</v>
      </c>
    </row>
    <row r="3558" ht="13.8" customHeight="1" spans="1:2" x14ac:dyDescent="0.25">
      <c r="A3558" s="69"/>
      <c r="B3558" t="s">
        <v>20</v>
      </c>
    </row>
    <row r="3559" ht="13.8" customHeight="1" spans="1:2" x14ac:dyDescent="0.25">
      <c r="A3559" s="69"/>
      <c r="B3559" t="s">
        <v>22</v>
      </c>
    </row>
    <row r="3560" ht="13.8" customHeight="1" spans="1:2" x14ac:dyDescent="0.25">
      <c r="A3560" s="69"/>
      <c r="B3560" t="s">
        <v>23</v>
      </c>
    </row>
    <row r="3561" ht="13.8" customHeight="1" spans="1:2" x14ac:dyDescent="0.25">
      <c r="A3561" s="69"/>
      <c r="B3561" t="s">
        <v>24</v>
      </c>
    </row>
    <row r="3562" ht="13.8" customHeight="1" spans="1:2" x14ac:dyDescent="0.25">
      <c r="A3562" s="69"/>
      <c r="B3562" t="s">
        <v>65</v>
      </c>
    </row>
    <row r="3563" ht="13.8" customHeight="1" spans="1:9" x14ac:dyDescent="0.25">
      <c r="A3563" s="69" t="s">
        <v>501</v>
      </c>
      <c r="B3563" t="s">
        <v>15</v>
      </c>
      <c r="C3563">
        <v>1244</v>
      </c>
      <c r="I3563" t="s">
        <v>502</v>
      </c>
    </row>
    <row r="3564" ht="13.8" customHeight="1" spans="1:9" x14ac:dyDescent="0.25">
      <c r="A3564" s="69"/>
      <c r="B3564" t="s">
        <v>16</v>
      </c>
      <c r="C3564">
        <v>1129</v>
      </c>
      <c r="I3564" t="s">
        <v>502</v>
      </c>
    </row>
    <row r="3565" ht="13.8" customHeight="1" spans="1:2" x14ac:dyDescent="0.25">
      <c r="A3565" s="69"/>
      <c r="B3565" t="s">
        <v>18</v>
      </c>
    </row>
    <row r="3566" ht="13.8" customHeight="1" spans="1:2" x14ac:dyDescent="0.25">
      <c r="A3566" s="69"/>
      <c r="B3566" t="s">
        <v>19</v>
      </c>
    </row>
    <row r="3567" ht="13.8" customHeight="1" spans="1:2" x14ac:dyDescent="0.25">
      <c r="A3567" s="69"/>
      <c r="B3567" t="s">
        <v>20</v>
      </c>
    </row>
    <row r="3568" ht="13.8" customHeight="1" spans="1:2" x14ac:dyDescent="0.25">
      <c r="A3568" s="69"/>
      <c r="B3568" t="s">
        <v>22</v>
      </c>
    </row>
    <row r="3569" ht="13.8" customHeight="1" spans="1:2" x14ac:dyDescent="0.25">
      <c r="A3569" s="69"/>
      <c r="B3569" t="s">
        <v>23</v>
      </c>
    </row>
    <row r="3570" ht="13.8" customHeight="1" spans="1:2" x14ac:dyDescent="0.25">
      <c r="A3570" s="69"/>
      <c r="B3570" t="s">
        <v>24</v>
      </c>
    </row>
    <row r="3571" ht="13.8" customHeight="1" spans="1:2" x14ac:dyDescent="0.25">
      <c r="A3571" s="69"/>
      <c r="B3571" t="s">
        <v>65</v>
      </c>
    </row>
    <row r="3572" ht="13.8" customHeight="1" spans="1:2" x14ac:dyDescent="0.25">
      <c r="A3572" s="69" t="s">
        <v>503</v>
      </c>
      <c r="B3572" t="s">
        <v>15</v>
      </c>
    </row>
    <row r="3573" ht="13.8" customHeight="1" spans="1:9" x14ac:dyDescent="0.25">
      <c r="A3573" s="69"/>
      <c r="B3573" t="s">
        <v>16</v>
      </c>
      <c r="C3573">
        <v>1130</v>
      </c>
      <c r="I3573" t="s">
        <v>504</v>
      </c>
    </row>
    <row r="3574" ht="13.8" customHeight="1" spans="1:2" x14ac:dyDescent="0.25">
      <c r="A3574" s="69"/>
      <c r="B3574" t="s">
        <v>18</v>
      </c>
    </row>
    <row r="3575" ht="13.8" customHeight="1" spans="1:2" x14ac:dyDescent="0.25">
      <c r="A3575" s="69"/>
      <c r="B3575" t="s">
        <v>19</v>
      </c>
    </row>
    <row r="3576" ht="13.8" customHeight="1" spans="1:2" x14ac:dyDescent="0.25">
      <c r="A3576" s="69"/>
      <c r="B3576" t="s">
        <v>20</v>
      </c>
    </row>
    <row r="3577" ht="13.8" customHeight="1" spans="1:2" x14ac:dyDescent="0.25">
      <c r="A3577" s="69"/>
      <c r="B3577" t="s">
        <v>22</v>
      </c>
    </row>
    <row r="3578" ht="13.8" customHeight="1" spans="1:2" x14ac:dyDescent="0.25">
      <c r="A3578" s="69"/>
      <c r="B3578" t="s">
        <v>23</v>
      </c>
    </row>
    <row r="3579" ht="13.8" customHeight="1" spans="1:2" x14ac:dyDescent="0.25">
      <c r="A3579" s="69"/>
      <c r="B3579" t="s">
        <v>24</v>
      </c>
    </row>
    <row r="3580" ht="13.8" customHeight="1" spans="1:2" x14ac:dyDescent="0.25">
      <c r="A3580" s="69"/>
      <c r="B3580" t="s">
        <v>65</v>
      </c>
    </row>
    <row r="3581" ht="13.8" customHeight="1" spans="1:9" x14ac:dyDescent="0.25">
      <c r="A3581" s="69" t="s">
        <v>505</v>
      </c>
      <c r="B3581" t="s">
        <v>15</v>
      </c>
      <c r="C3581">
        <v>1194</v>
      </c>
      <c r="I3581" t="s">
        <v>97</v>
      </c>
    </row>
    <row r="3582" ht="13.8" customHeight="1" spans="1:9" x14ac:dyDescent="0.25">
      <c r="A3582" s="69"/>
      <c r="B3582" t="s">
        <v>16</v>
      </c>
      <c r="C3582">
        <v>1139</v>
      </c>
      <c r="I3582" t="s">
        <v>97</v>
      </c>
    </row>
    <row r="3583" ht="13.8" customHeight="1" spans="1:9" x14ac:dyDescent="0.25">
      <c r="A3583" s="69"/>
      <c r="B3583" t="s">
        <v>18</v>
      </c>
      <c r="C3583">
        <v>1539</v>
      </c>
      <c r="I3583" t="s">
        <v>97</v>
      </c>
    </row>
    <row r="3584" ht="13.8" customHeight="1" spans="1:9" x14ac:dyDescent="0.25">
      <c r="A3584" s="69"/>
      <c r="B3584" t="s">
        <v>19</v>
      </c>
      <c r="C3584">
        <v>1139</v>
      </c>
      <c r="I3584" t="s">
        <v>97</v>
      </c>
    </row>
    <row r="3585" ht="13.8" customHeight="1" spans="1:2" x14ac:dyDescent="0.25">
      <c r="A3585" s="69"/>
      <c r="B3585" t="s">
        <v>20</v>
      </c>
    </row>
    <row r="3586" ht="13.8" customHeight="1" spans="1:2" x14ac:dyDescent="0.25">
      <c r="A3586" s="69"/>
      <c r="B3586" t="s">
        <v>22</v>
      </c>
    </row>
    <row r="3587" ht="13.8" customHeight="1" spans="1:2" x14ac:dyDescent="0.25">
      <c r="A3587" s="69"/>
      <c r="B3587" t="s">
        <v>23</v>
      </c>
    </row>
    <row r="3588" ht="13.8" customHeight="1" spans="1:2" x14ac:dyDescent="0.25">
      <c r="A3588" s="69"/>
      <c r="B3588" t="s">
        <v>24</v>
      </c>
    </row>
    <row r="3589" ht="13.8" customHeight="1" spans="1:2" x14ac:dyDescent="0.25">
      <c r="A3589" s="69"/>
      <c r="B3589" t="s">
        <v>65</v>
      </c>
    </row>
    <row r="3590" ht="13.8" customHeight="1" spans="1:9" x14ac:dyDescent="0.25">
      <c r="A3590" s="69" t="s">
        <v>506</v>
      </c>
      <c r="B3590" t="s">
        <v>15</v>
      </c>
      <c r="C3590">
        <v>1254</v>
      </c>
      <c r="I3590" t="s">
        <v>409</v>
      </c>
    </row>
    <row r="3591" ht="13.8" customHeight="1" spans="1:9" x14ac:dyDescent="0.25">
      <c r="A3591" s="69"/>
      <c r="B3591" t="s">
        <v>16</v>
      </c>
      <c r="C3591">
        <v>1139</v>
      </c>
      <c r="I3591" t="s">
        <v>409</v>
      </c>
    </row>
    <row r="3592" ht="13.8" customHeight="1" spans="1:2" x14ac:dyDescent="0.25">
      <c r="A3592" s="69"/>
      <c r="B3592" t="s">
        <v>18</v>
      </c>
    </row>
    <row r="3593" ht="13.8" customHeight="1" spans="1:2" x14ac:dyDescent="0.25">
      <c r="A3593" s="69"/>
      <c r="B3593" t="s">
        <v>19</v>
      </c>
    </row>
    <row r="3594" ht="13.8" customHeight="1" spans="1:2" x14ac:dyDescent="0.25">
      <c r="A3594" s="69"/>
      <c r="B3594" t="s">
        <v>20</v>
      </c>
    </row>
    <row r="3595" ht="13.8" customHeight="1" spans="1:2" x14ac:dyDescent="0.25">
      <c r="A3595" s="69"/>
      <c r="B3595" t="s">
        <v>22</v>
      </c>
    </row>
    <row r="3596" ht="13.8" customHeight="1" spans="1:2" x14ac:dyDescent="0.25">
      <c r="A3596" s="69"/>
      <c r="B3596" t="s">
        <v>23</v>
      </c>
    </row>
    <row r="3597" ht="13.8" customHeight="1" spans="1:2" x14ac:dyDescent="0.25">
      <c r="A3597" s="69"/>
      <c r="B3597" t="s">
        <v>24</v>
      </c>
    </row>
    <row r="3598" ht="13.8" customHeight="1" spans="1:2" x14ac:dyDescent="0.25">
      <c r="A3598" s="69"/>
      <c r="B3598" t="s">
        <v>65</v>
      </c>
    </row>
    <row r="3599" ht="13.8" customHeight="1" spans="1:9" x14ac:dyDescent="0.25">
      <c r="A3599" s="69" t="s">
        <v>507</v>
      </c>
      <c r="B3599" t="s">
        <v>15</v>
      </c>
      <c r="C3599">
        <v>1254</v>
      </c>
      <c r="I3599" t="s">
        <v>508</v>
      </c>
    </row>
    <row r="3600" ht="13.8" customHeight="1" spans="1:9" x14ac:dyDescent="0.25">
      <c r="A3600" s="69"/>
      <c r="B3600" t="s">
        <v>16</v>
      </c>
      <c r="C3600">
        <v>1139</v>
      </c>
      <c r="I3600" t="s">
        <v>508</v>
      </c>
    </row>
    <row r="3601" ht="13.8" customHeight="1" spans="1:2" x14ac:dyDescent="0.25">
      <c r="A3601" s="69"/>
      <c r="B3601" t="s">
        <v>18</v>
      </c>
    </row>
    <row r="3602" ht="13.8" customHeight="1" spans="1:2" x14ac:dyDescent="0.25">
      <c r="A3602" s="69"/>
      <c r="B3602" t="s">
        <v>19</v>
      </c>
    </row>
    <row r="3603" ht="13.8" customHeight="1" spans="1:2" x14ac:dyDescent="0.25">
      <c r="A3603" s="69"/>
      <c r="B3603" t="s">
        <v>20</v>
      </c>
    </row>
    <row r="3604" ht="13.8" customHeight="1" spans="1:2" x14ac:dyDescent="0.25">
      <c r="A3604" s="69"/>
      <c r="B3604" t="s">
        <v>22</v>
      </c>
    </row>
    <row r="3605" ht="13.8" customHeight="1" spans="1:2" x14ac:dyDescent="0.25">
      <c r="A3605" s="69"/>
      <c r="B3605" t="s">
        <v>23</v>
      </c>
    </row>
    <row r="3606" ht="13.8" customHeight="1" spans="1:2" x14ac:dyDescent="0.25">
      <c r="A3606" s="69"/>
      <c r="B3606" t="s">
        <v>24</v>
      </c>
    </row>
    <row r="3607" ht="13.8" customHeight="1" spans="1:2" x14ac:dyDescent="0.25">
      <c r="A3607" s="69"/>
      <c r="B3607" t="s">
        <v>65</v>
      </c>
    </row>
    <row r="3608" ht="13.8" customHeight="1" spans="1:9" x14ac:dyDescent="0.25">
      <c r="A3608" s="69" t="s">
        <v>509</v>
      </c>
      <c r="B3608" t="s">
        <v>15</v>
      </c>
      <c r="C3608">
        <v>1515</v>
      </c>
      <c r="I3608" t="s">
        <v>195</v>
      </c>
    </row>
    <row r="3609" ht="13.8" customHeight="1" spans="1:9" x14ac:dyDescent="0.25">
      <c r="A3609" s="69"/>
      <c r="B3609" t="s">
        <v>16</v>
      </c>
      <c r="C3609">
        <v>1140</v>
      </c>
      <c r="I3609" t="s">
        <v>195</v>
      </c>
    </row>
    <row r="3610" ht="13.8" customHeight="1" spans="1:2" x14ac:dyDescent="0.25">
      <c r="A3610" s="69"/>
      <c r="B3610" t="s">
        <v>18</v>
      </c>
    </row>
    <row r="3611" ht="13.8" customHeight="1" spans="1:2" x14ac:dyDescent="0.25">
      <c r="A3611" s="69"/>
      <c r="B3611" t="s">
        <v>19</v>
      </c>
    </row>
    <row r="3612" ht="13.8" customHeight="1" spans="1:2" x14ac:dyDescent="0.25">
      <c r="A3612" s="69"/>
      <c r="B3612" t="s">
        <v>20</v>
      </c>
    </row>
    <row r="3613" ht="13.8" customHeight="1" spans="1:2" x14ac:dyDescent="0.25">
      <c r="A3613" s="69"/>
      <c r="B3613" t="s">
        <v>22</v>
      </c>
    </row>
    <row r="3614" ht="13.8" customHeight="1" spans="1:2" x14ac:dyDescent="0.25">
      <c r="A3614" s="69"/>
      <c r="B3614" t="s">
        <v>23</v>
      </c>
    </row>
    <row r="3615" ht="13.8" customHeight="1" spans="1:2" x14ac:dyDescent="0.25">
      <c r="A3615" s="69"/>
      <c r="B3615" t="s">
        <v>24</v>
      </c>
    </row>
    <row r="3616" ht="13.8" customHeight="1" spans="1:2" x14ac:dyDescent="0.25">
      <c r="A3616" s="69"/>
      <c r="B3616" t="s">
        <v>65</v>
      </c>
    </row>
    <row r="3617" ht="13.8" customHeight="1" spans="1:9" x14ac:dyDescent="0.25">
      <c r="A3617" s="69" t="s">
        <v>510</v>
      </c>
      <c r="B3617" t="s">
        <v>15</v>
      </c>
      <c r="C3617">
        <v>1515</v>
      </c>
      <c r="I3617" t="s">
        <v>97</v>
      </c>
    </row>
    <row r="3618" ht="13.8" customHeight="1" spans="1:9" x14ac:dyDescent="0.25">
      <c r="A3618" s="69"/>
      <c r="B3618" t="s">
        <v>16</v>
      </c>
      <c r="C3618">
        <v>1140</v>
      </c>
      <c r="I3618" t="s">
        <v>97</v>
      </c>
    </row>
    <row r="3619" ht="13.8" customHeight="1" spans="1:2" x14ac:dyDescent="0.25">
      <c r="A3619" s="69"/>
      <c r="B3619" t="s">
        <v>18</v>
      </c>
    </row>
    <row r="3620" ht="13.8" customHeight="1" spans="1:2" x14ac:dyDescent="0.25">
      <c r="A3620" s="69"/>
      <c r="B3620" t="s">
        <v>19</v>
      </c>
    </row>
    <row r="3621" ht="13.8" customHeight="1" spans="1:2" x14ac:dyDescent="0.25">
      <c r="A3621" s="69"/>
      <c r="B3621" t="s">
        <v>20</v>
      </c>
    </row>
    <row r="3622" ht="13.8" customHeight="1" spans="1:2" x14ac:dyDescent="0.25">
      <c r="A3622" s="69"/>
      <c r="B3622" t="s">
        <v>22</v>
      </c>
    </row>
    <row r="3623" ht="13.8" customHeight="1" spans="1:2" x14ac:dyDescent="0.25">
      <c r="A3623" s="69"/>
      <c r="B3623" t="s">
        <v>23</v>
      </c>
    </row>
    <row r="3624" ht="13.8" customHeight="1" spans="1:2" x14ac:dyDescent="0.25">
      <c r="A3624" s="69"/>
      <c r="B3624" t="s">
        <v>24</v>
      </c>
    </row>
    <row r="3625" ht="13.8" customHeight="1" spans="1:2" x14ac:dyDescent="0.25">
      <c r="A3625" s="69"/>
      <c r="B3625" t="s">
        <v>65</v>
      </c>
    </row>
    <row r="3626" ht="13.8" customHeight="1" spans="1:9" x14ac:dyDescent="0.25">
      <c r="A3626" s="69" t="s">
        <v>511</v>
      </c>
      <c r="B3626" t="s">
        <v>15</v>
      </c>
      <c r="C3626">
        <v>1544</v>
      </c>
      <c r="I3626" t="s">
        <v>14</v>
      </c>
    </row>
    <row r="3627" ht="13.8" customHeight="1" spans="1:9" x14ac:dyDescent="0.25">
      <c r="A3627" s="69"/>
      <c r="B3627" t="s">
        <v>16</v>
      </c>
      <c r="C3627">
        <v>1142</v>
      </c>
      <c r="I3627" t="s">
        <v>122</v>
      </c>
    </row>
    <row r="3628" ht="13.8" customHeight="1" spans="1:2" x14ac:dyDescent="0.25">
      <c r="A3628" s="69"/>
      <c r="B3628" t="s">
        <v>18</v>
      </c>
    </row>
    <row r="3629" ht="13.8" customHeight="1" spans="1:9" x14ac:dyDescent="0.25">
      <c r="A3629" s="69"/>
      <c r="B3629" t="s">
        <v>19</v>
      </c>
      <c r="C3629">
        <v>1142</v>
      </c>
      <c r="I3629" t="s">
        <v>122</v>
      </c>
    </row>
    <row r="3630" ht="13.8" customHeight="1" spans="1:2" x14ac:dyDescent="0.25">
      <c r="A3630" s="69"/>
      <c r="B3630" t="s">
        <v>20</v>
      </c>
    </row>
    <row r="3631" ht="13.8" customHeight="1" spans="1:2" x14ac:dyDescent="0.25">
      <c r="A3631" s="69"/>
      <c r="B3631" t="s">
        <v>22</v>
      </c>
    </row>
    <row r="3632" ht="13.8" customHeight="1" spans="1:2" x14ac:dyDescent="0.25">
      <c r="A3632" s="69"/>
      <c r="B3632" t="s">
        <v>23</v>
      </c>
    </row>
    <row r="3633" ht="13.8" customHeight="1" spans="1:2" x14ac:dyDescent="0.25">
      <c r="A3633" s="69"/>
      <c r="B3633" t="s">
        <v>24</v>
      </c>
    </row>
    <row r="3634" ht="13.8" customHeight="1" spans="1:2" x14ac:dyDescent="0.25">
      <c r="A3634" s="69"/>
      <c r="B3634" t="s">
        <v>65</v>
      </c>
    </row>
    <row r="3635" ht="13.8" customHeight="1" spans="1:2" x14ac:dyDescent="0.25">
      <c r="A3635" s="69" t="s">
        <v>512</v>
      </c>
      <c r="B3635" t="s">
        <v>15</v>
      </c>
    </row>
    <row r="3636" ht="13.8" customHeight="1" spans="1:9" x14ac:dyDescent="0.25">
      <c r="A3636" s="69"/>
      <c r="B3636" t="s">
        <v>16</v>
      </c>
      <c r="C3636">
        <v>1142</v>
      </c>
      <c r="I3636" t="s">
        <v>513</v>
      </c>
    </row>
    <row r="3637" ht="13.8" customHeight="1" spans="1:2" x14ac:dyDescent="0.25">
      <c r="A3637" s="69"/>
      <c r="B3637" t="s">
        <v>18</v>
      </c>
    </row>
    <row r="3638" ht="13.8" customHeight="1" spans="1:2" x14ac:dyDescent="0.25">
      <c r="A3638" s="69"/>
      <c r="B3638" t="s">
        <v>19</v>
      </c>
    </row>
    <row r="3639" ht="13.8" customHeight="1" spans="1:2" x14ac:dyDescent="0.25">
      <c r="A3639" s="69"/>
      <c r="B3639" t="s">
        <v>20</v>
      </c>
    </row>
    <row r="3640" ht="13.8" customHeight="1" spans="1:2" x14ac:dyDescent="0.25">
      <c r="A3640" s="69"/>
      <c r="B3640" t="s">
        <v>22</v>
      </c>
    </row>
    <row r="3641" ht="13.8" customHeight="1" spans="1:2" x14ac:dyDescent="0.25">
      <c r="A3641" s="69"/>
      <c r="B3641" t="s">
        <v>23</v>
      </c>
    </row>
    <row r="3642" ht="13.8" customHeight="1" spans="1:2" x14ac:dyDescent="0.25">
      <c r="A3642" s="69"/>
      <c r="B3642" t="s">
        <v>24</v>
      </c>
    </row>
    <row r="3643" ht="13.8" customHeight="1" spans="1:2" x14ac:dyDescent="0.25">
      <c r="A3643" s="69"/>
      <c r="B3643" t="s">
        <v>65</v>
      </c>
    </row>
    <row r="3644" ht="13.8" customHeight="1" spans="1:9" x14ac:dyDescent="0.25">
      <c r="A3644" s="69" t="s">
        <v>514</v>
      </c>
      <c r="B3644" t="s">
        <v>15</v>
      </c>
      <c r="C3644">
        <v>1257</v>
      </c>
      <c r="I3644" t="s">
        <v>515</v>
      </c>
    </row>
    <row r="3645" ht="13.8" customHeight="1" spans="1:9" x14ac:dyDescent="0.25">
      <c r="A3645" s="69"/>
      <c r="B3645" t="s">
        <v>16</v>
      </c>
      <c r="C3645">
        <v>1142</v>
      </c>
      <c r="I3645" t="s">
        <v>515</v>
      </c>
    </row>
    <row r="3646" ht="13.8" customHeight="1" spans="1:2" x14ac:dyDescent="0.25">
      <c r="A3646" s="69"/>
      <c r="B3646" t="s">
        <v>18</v>
      </c>
    </row>
    <row r="3647" ht="13.8" customHeight="1" spans="1:9" x14ac:dyDescent="0.25">
      <c r="A3647" s="69"/>
      <c r="B3647" t="s">
        <v>19</v>
      </c>
      <c r="C3647">
        <v>1142</v>
      </c>
      <c r="I3647" t="s">
        <v>515</v>
      </c>
    </row>
    <row r="3648" ht="13.8" customHeight="1" spans="1:2" x14ac:dyDescent="0.25">
      <c r="A3648" s="69"/>
      <c r="B3648" t="s">
        <v>20</v>
      </c>
    </row>
    <row r="3649" ht="13.8" customHeight="1" spans="1:2" x14ac:dyDescent="0.25">
      <c r="A3649" s="69"/>
      <c r="B3649" t="s">
        <v>22</v>
      </c>
    </row>
    <row r="3650" ht="13.8" customHeight="1" spans="1:2" x14ac:dyDescent="0.25">
      <c r="A3650" s="69"/>
      <c r="B3650" t="s">
        <v>23</v>
      </c>
    </row>
    <row r="3651" ht="13.8" customHeight="1" spans="1:2" x14ac:dyDescent="0.25">
      <c r="A3651" s="69"/>
      <c r="B3651" t="s">
        <v>24</v>
      </c>
    </row>
    <row r="3652" ht="13.8" customHeight="1" spans="1:2" x14ac:dyDescent="0.25">
      <c r="A3652" s="69"/>
      <c r="B3652" t="s">
        <v>65</v>
      </c>
    </row>
    <row r="3653" ht="13.8" customHeight="1" spans="1:9" x14ac:dyDescent="0.25">
      <c r="A3653" s="69" t="s">
        <v>516</v>
      </c>
      <c r="B3653" t="s">
        <v>15</v>
      </c>
      <c r="C3653">
        <v>1144</v>
      </c>
      <c r="I3653" t="s">
        <v>483</v>
      </c>
    </row>
    <row r="3654" ht="13.8" customHeight="1" spans="1:9" x14ac:dyDescent="0.25">
      <c r="A3654" s="69"/>
      <c r="B3654" t="s">
        <v>16</v>
      </c>
      <c r="C3654">
        <v>1289</v>
      </c>
      <c r="I3654" t="s">
        <v>483</v>
      </c>
    </row>
    <row r="3655" ht="13.8" customHeight="1" spans="1:9" x14ac:dyDescent="0.25">
      <c r="A3655" s="69"/>
      <c r="B3655" t="s">
        <v>18</v>
      </c>
      <c r="C3655">
        <v>1489</v>
      </c>
      <c r="I3655" t="s">
        <v>483</v>
      </c>
    </row>
    <row r="3656" ht="13.8" customHeight="1" spans="1:2" x14ac:dyDescent="0.25">
      <c r="A3656" s="69"/>
      <c r="B3656" t="s">
        <v>19</v>
      </c>
    </row>
    <row r="3657" ht="13.8" customHeight="1" spans="1:2" x14ac:dyDescent="0.25">
      <c r="A3657" s="69"/>
      <c r="B3657" t="s">
        <v>20</v>
      </c>
    </row>
    <row r="3658" ht="13.8" customHeight="1" spans="1:2" x14ac:dyDescent="0.25">
      <c r="A3658" s="69"/>
      <c r="B3658" t="s">
        <v>22</v>
      </c>
    </row>
    <row r="3659" ht="13.8" customHeight="1" spans="1:2" x14ac:dyDescent="0.25">
      <c r="A3659" s="69"/>
      <c r="B3659" t="s">
        <v>23</v>
      </c>
    </row>
    <row r="3660" ht="13.8" customHeight="1" spans="1:2" x14ac:dyDescent="0.25">
      <c r="A3660" s="69"/>
      <c r="B3660" t="s">
        <v>24</v>
      </c>
    </row>
    <row r="3661" ht="13.8" customHeight="1" spans="1:2" x14ac:dyDescent="0.25">
      <c r="A3661" s="69"/>
      <c r="B3661" t="s">
        <v>65</v>
      </c>
    </row>
    <row r="3662" ht="13.8" customHeight="1" spans="1:9" x14ac:dyDescent="0.25">
      <c r="A3662" s="69" t="s">
        <v>517</v>
      </c>
      <c r="B3662" t="s">
        <v>15</v>
      </c>
      <c r="C3662">
        <v>1144</v>
      </c>
      <c r="I3662" t="s">
        <v>518</v>
      </c>
    </row>
    <row r="3663" ht="13.8" customHeight="1" spans="1:9" x14ac:dyDescent="0.25">
      <c r="A3663" s="69"/>
      <c r="B3663" t="s">
        <v>16</v>
      </c>
      <c r="C3663">
        <v>1289</v>
      </c>
      <c r="I3663" t="s">
        <v>518</v>
      </c>
    </row>
    <row r="3664" ht="13.8" customHeight="1" spans="1:9" x14ac:dyDescent="0.25">
      <c r="A3664" s="69"/>
      <c r="B3664" t="s">
        <v>18</v>
      </c>
      <c r="C3664">
        <v>1489</v>
      </c>
      <c r="I3664" t="s">
        <v>518</v>
      </c>
    </row>
    <row r="3665" ht="13.8" customHeight="1" spans="1:2" x14ac:dyDescent="0.25">
      <c r="A3665" s="69"/>
      <c r="B3665" t="s">
        <v>19</v>
      </c>
    </row>
    <row r="3666" ht="13.8" customHeight="1" spans="1:2" x14ac:dyDescent="0.25">
      <c r="A3666" s="69"/>
      <c r="B3666" t="s">
        <v>20</v>
      </c>
    </row>
    <row r="3667" ht="13.8" customHeight="1" spans="1:2" x14ac:dyDescent="0.25">
      <c r="A3667" s="69"/>
      <c r="B3667" t="s">
        <v>22</v>
      </c>
    </row>
    <row r="3668" ht="13.8" customHeight="1" spans="1:2" x14ac:dyDescent="0.25">
      <c r="A3668" s="69"/>
      <c r="B3668" t="s">
        <v>23</v>
      </c>
    </row>
    <row r="3669" ht="13.8" customHeight="1" spans="1:2" x14ac:dyDescent="0.25">
      <c r="A3669" s="69"/>
      <c r="B3669" t="s">
        <v>24</v>
      </c>
    </row>
    <row r="3670" ht="13.8" customHeight="1" spans="1:2" x14ac:dyDescent="0.25">
      <c r="A3670" s="69"/>
      <c r="B3670" t="s">
        <v>65</v>
      </c>
    </row>
    <row r="3671" ht="13.8" customHeight="1" spans="1:9" x14ac:dyDescent="0.25">
      <c r="A3671" s="69" t="s">
        <v>519</v>
      </c>
      <c r="B3671" t="s">
        <v>15</v>
      </c>
      <c r="C3671">
        <v>1144</v>
      </c>
      <c r="I3671" t="s">
        <v>175</v>
      </c>
    </row>
    <row r="3672" ht="13.8" customHeight="1" spans="1:9" x14ac:dyDescent="0.25">
      <c r="A3672" s="69"/>
      <c r="B3672" t="s">
        <v>16</v>
      </c>
      <c r="C3672">
        <v>1289</v>
      </c>
      <c r="I3672" t="s">
        <v>175</v>
      </c>
    </row>
    <row r="3673" ht="13.8" customHeight="1" spans="1:9" x14ac:dyDescent="0.25">
      <c r="A3673" s="69"/>
      <c r="B3673" t="s">
        <v>18</v>
      </c>
      <c r="C3673">
        <v>1489</v>
      </c>
      <c r="I3673" t="s">
        <v>175</v>
      </c>
    </row>
    <row r="3674" ht="13.8" customHeight="1" spans="1:2" x14ac:dyDescent="0.25">
      <c r="A3674" s="69"/>
      <c r="B3674" t="s">
        <v>19</v>
      </c>
    </row>
    <row r="3675" ht="13.8" customHeight="1" spans="1:2" x14ac:dyDescent="0.25">
      <c r="A3675" s="69"/>
      <c r="B3675" t="s">
        <v>20</v>
      </c>
    </row>
    <row r="3676" ht="13.8" customHeight="1" spans="1:2" x14ac:dyDescent="0.25">
      <c r="A3676" s="69"/>
      <c r="B3676" t="s">
        <v>22</v>
      </c>
    </row>
    <row r="3677" ht="13.8" customHeight="1" spans="1:2" x14ac:dyDescent="0.25">
      <c r="A3677" s="69"/>
      <c r="B3677" t="s">
        <v>23</v>
      </c>
    </row>
    <row r="3678" ht="13.8" customHeight="1" spans="1:2" x14ac:dyDescent="0.25">
      <c r="A3678" s="69"/>
      <c r="B3678" t="s">
        <v>24</v>
      </c>
    </row>
    <row r="3679" ht="13.8" customHeight="1" spans="1:2" x14ac:dyDescent="0.25">
      <c r="A3679" s="69"/>
      <c r="B3679" t="s">
        <v>65</v>
      </c>
    </row>
    <row r="3680" ht="13.8" customHeight="1" spans="1:2" x14ac:dyDescent="0.25">
      <c r="A3680" s="69" t="s">
        <v>520</v>
      </c>
      <c r="B3680" t="s">
        <v>15</v>
      </c>
    </row>
    <row r="3681" ht="13.8" customHeight="1" spans="1:9" x14ac:dyDescent="0.25">
      <c r="A3681" s="69"/>
      <c r="B3681" t="s">
        <v>16</v>
      </c>
      <c r="C3681">
        <v>1146</v>
      </c>
      <c r="I3681" t="s">
        <v>480</v>
      </c>
    </row>
    <row r="3682" ht="13.8" customHeight="1" spans="1:2" x14ac:dyDescent="0.25">
      <c r="A3682" s="69"/>
      <c r="B3682" t="s">
        <v>18</v>
      </c>
    </row>
    <row r="3683" ht="13.8" customHeight="1" spans="1:2" x14ac:dyDescent="0.25">
      <c r="A3683" s="69"/>
      <c r="B3683" t="s">
        <v>19</v>
      </c>
    </row>
    <row r="3684" ht="13.8" customHeight="1" spans="1:2" x14ac:dyDescent="0.25">
      <c r="A3684" s="69"/>
      <c r="B3684" t="s">
        <v>20</v>
      </c>
    </row>
    <row r="3685" ht="13.8" customHeight="1" spans="1:2" x14ac:dyDescent="0.25">
      <c r="A3685" s="69"/>
      <c r="B3685" t="s">
        <v>22</v>
      </c>
    </row>
    <row r="3686" ht="13.8" customHeight="1" spans="1:2" x14ac:dyDescent="0.25">
      <c r="A3686" s="69"/>
      <c r="B3686" t="s">
        <v>23</v>
      </c>
    </row>
    <row r="3687" ht="13.8" customHeight="1" spans="1:2" x14ac:dyDescent="0.25">
      <c r="A3687" s="69"/>
      <c r="B3687" t="s">
        <v>24</v>
      </c>
    </row>
    <row r="3688" ht="13.8" customHeight="1" spans="1:2" x14ac:dyDescent="0.25">
      <c r="A3688" s="69"/>
      <c r="B3688" t="s">
        <v>65</v>
      </c>
    </row>
    <row r="3689" ht="13.8" customHeight="1" spans="1:9" x14ac:dyDescent="0.25">
      <c r="A3689" s="69" t="s">
        <v>521</v>
      </c>
      <c r="B3689" t="s">
        <v>15</v>
      </c>
      <c r="C3689">
        <v>1147</v>
      </c>
      <c r="I3689" t="s">
        <v>522</v>
      </c>
    </row>
    <row r="3690" ht="13.8" customHeight="1" spans="1:9" x14ac:dyDescent="0.25">
      <c r="A3690" s="69"/>
      <c r="B3690" t="s">
        <v>16</v>
      </c>
      <c r="C3690">
        <v>1367</v>
      </c>
      <c r="I3690" t="s">
        <v>522</v>
      </c>
    </row>
    <row r="3691" ht="13.8" customHeight="1" spans="1:9" x14ac:dyDescent="0.25">
      <c r="A3691" s="69"/>
      <c r="B3691" t="s">
        <v>18</v>
      </c>
      <c r="C3691">
        <v>1492</v>
      </c>
      <c r="I3691" t="s">
        <v>522</v>
      </c>
    </row>
    <row r="3692" ht="13.8" customHeight="1" spans="1:2" x14ac:dyDescent="0.25">
      <c r="A3692" s="69"/>
      <c r="B3692" t="s">
        <v>19</v>
      </c>
    </row>
    <row r="3693" ht="13.8" customHeight="1" spans="1:2" x14ac:dyDescent="0.25">
      <c r="A3693" s="69"/>
      <c r="B3693" t="s">
        <v>20</v>
      </c>
    </row>
    <row r="3694" ht="13.8" customHeight="1" spans="1:2" x14ac:dyDescent="0.25">
      <c r="A3694" s="69"/>
      <c r="B3694" t="s">
        <v>22</v>
      </c>
    </row>
    <row r="3695" ht="13.8" customHeight="1" spans="1:2" x14ac:dyDescent="0.25">
      <c r="A3695" s="69"/>
      <c r="B3695" t="s">
        <v>23</v>
      </c>
    </row>
    <row r="3696" ht="13.8" customHeight="1" spans="1:2" x14ac:dyDescent="0.25">
      <c r="A3696" s="69"/>
      <c r="B3696" t="s">
        <v>24</v>
      </c>
    </row>
    <row r="3697" ht="13.8" customHeight="1" spans="1:2" x14ac:dyDescent="0.25">
      <c r="A3697" s="69"/>
      <c r="B3697" t="s">
        <v>65</v>
      </c>
    </row>
    <row r="3698" ht="13.8" customHeight="1" spans="1:9" x14ac:dyDescent="0.25">
      <c r="A3698" s="69" t="s">
        <v>523</v>
      </c>
      <c r="B3698" t="s">
        <v>15</v>
      </c>
      <c r="C3698">
        <v>1539</v>
      </c>
      <c r="I3698" t="s">
        <v>524</v>
      </c>
    </row>
    <row r="3699" ht="13.8" customHeight="1" spans="1:9" x14ac:dyDescent="0.25">
      <c r="A3699" s="69"/>
      <c r="B3699" t="s">
        <v>16</v>
      </c>
      <c r="C3699">
        <v>1150</v>
      </c>
      <c r="I3699" t="s">
        <v>525</v>
      </c>
    </row>
    <row r="3700" ht="13.8" customHeight="1" spans="1:2" x14ac:dyDescent="0.25">
      <c r="A3700" s="69"/>
      <c r="B3700" t="s">
        <v>18</v>
      </c>
    </row>
    <row r="3701" ht="13.8" customHeight="1" spans="1:9" x14ac:dyDescent="0.25">
      <c r="A3701" s="69"/>
      <c r="B3701" t="s">
        <v>19</v>
      </c>
      <c r="C3701">
        <v>1150</v>
      </c>
      <c r="I3701" t="s">
        <v>525</v>
      </c>
    </row>
    <row r="3702" ht="13.8" customHeight="1" spans="1:2" x14ac:dyDescent="0.25">
      <c r="A3702" s="69"/>
      <c r="B3702" t="s">
        <v>20</v>
      </c>
    </row>
    <row r="3703" ht="13.8" customHeight="1" spans="1:2" x14ac:dyDescent="0.25">
      <c r="A3703" s="69"/>
      <c r="B3703" t="s">
        <v>22</v>
      </c>
    </row>
    <row r="3704" ht="13.8" customHeight="1" spans="1:2" x14ac:dyDescent="0.25">
      <c r="A3704" s="69"/>
      <c r="B3704" t="s">
        <v>23</v>
      </c>
    </row>
    <row r="3705" ht="13.8" customHeight="1" spans="1:2" x14ac:dyDescent="0.25">
      <c r="A3705" s="69"/>
      <c r="B3705" t="s">
        <v>24</v>
      </c>
    </row>
    <row r="3706" ht="13.8" customHeight="1" spans="1:2" x14ac:dyDescent="0.25">
      <c r="A3706" s="69"/>
      <c r="B3706" t="s">
        <v>65</v>
      </c>
    </row>
    <row r="3707" ht="13.8" customHeight="1" spans="1:9" x14ac:dyDescent="0.25">
      <c r="A3707" s="69" t="s">
        <v>526</v>
      </c>
      <c r="B3707" t="s">
        <v>15</v>
      </c>
      <c r="C3707">
        <v>1155</v>
      </c>
      <c r="I3707" t="s">
        <v>30</v>
      </c>
    </row>
    <row r="3708" ht="13.8" customHeight="1" spans="1:9" x14ac:dyDescent="0.25">
      <c r="A3708" s="69"/>
      <c r="B3708" t="s">
        <v>16</v>
      </c>
      <c r="C3708">
        <v>1220</v>
      </c>
      <c r="I3708" t="s">
        <v>30</v>
      </c>
    </row>
    <row r="3709" ht="13.8" customHeight="1" spans="1:9" x14ac:dyDescent="0.25">
      <c r="A3709" s="69"/>
      <c r="B3709" t="s">
        <v>18</v>
      </c>
      <c r="C3709">
        <v>1500</v>
      </c>
      <c r="I3709" t="s">
        <v>30</v>
      </c>
    </row>
    <row r="3710" ht="13.8" customHeight="1" spans="1:2" x14ac:dyDescent="0.25">
      <c r="A3710" s="69"/>
      <c r="B3710" t="s">
        <v>19</v>
      </c>
    </row>
    <row r="3711" ht="13.8" customHeight="1" spans="1:2" x14ac:dyDescent="0.25">
      <c r="A3711" s="69"/>
      <c r="B3711" t="s">
        <v>20</v>
      </c>
    </row>
    <row r="3712" ht="13.8" customHeight="1" spans="1:2" x14ac:dyDescent="0.25">
      <c r="A3712" s="69"/>
      <c r="B3712" t="s">
        <v>22</v>
      </c>
    </row>
    <row r="3713" ht="13.8" customHeight="1" spans="1:2" x14ac:dyDescent="0.25">
      <c r="A3713" s="69"/>
      <c r="B3713" t="s">
        <v>23</v>
      </c>
    </row>
    <row r="3714" ht="13.8" customHeight="1" spans="1:2" x14ac:dyDescent="0.25">
      <c r="A3714" s="69"/>
      <c r="B3714" t="s">
        <v>24</v>
      </c>
    </row>
    <row r="3715" ht="13.8" customHeight="1" spans="1:2" x14ac:dyDescent="0.25">
      <c r="A3715" s="69"/>
      <c r="B3715" t="s">
        <v>65</v>
      </c>
    </row>
    <row r="3716" ht="13.8" customHeight="1" spans="1:9" x14ac:dyDescent="0.25">
      <c r="A3716" s="69" t="s">
        <v>527</v>
      </c>
      <c r="B3716" t="s">
        <v>15</v>
      </c>
      <c r="C3716">
        <v>1155</v>
      </c>
      <c r="I3716" t="s">
        <v>104</v>
      </c>
    </row>
    <row r="3717" ht="13.8" customHeight="1" spans="1:9" x14ac:dyDescent="0.25">
      <c r="A3717" s="69"/>
      <c r="B3717" t="s">
        <v>16</v>
      </c>
      <c r="C3717">
        <v>1375</v>
      </c>
      <c r="I3717" t="s">
        <v>104</v>
      </c>
    </row>
    <row r="3718" ht="13.8" customHeight="1" spans="1:9" x14ac:dyDescent="0.25">
      <c r="A3718" s="69"/>
      <c r="B3718" t="s">
        <v>18</v>
      </c>
      <c r="C3718">
        <v>1500</v>
      </c>
      <c r="I3718" t="s">
        <v>104</v>
      </c>
    </row>
    <row r="3719" ht="13.8" customHeight="1" spans="1:2" x14ac:dyDescent="0.25">
      <c r="A3719" s="69"/>
      <c r="B3719" t="s">
        <v>19</v>
      </c>
    </row>
    <row r="3720" ht="13.8" customHeight="1" spans="1:2" x14ac:dyDescent="0.25">
      <c r="A3720" s="69"/>
      <c r="B3720" t="s">
        <v>20</v>
      </c>
    </row>
    <row r="3721" ht="13.8" customHeight="1" spans="1:2" x14ac:dyDescent="0.25">
      <c r="A3721" s="69"/>
      <c r="B3721" t="s">
        <v>22</v>
      </c>
    </row>
    <row r="3722" ht="13.8" customHeight="1" spans="1:2" x14ac:dyDescent="0.25">
      <c r="A3722" s="69"/>
      <c r="B3722" t="s">
        <v>23</v>
      </c>
    </row>
    <row r="3723" ht="13.8" customHeight="1" spans="1:2" x14ac:dyDescent="0.25">
      <c r="A3723" s="69"/>
      <c r="B3723" t="s">
        <v>24</v>
      </c>
    </row>
    <row r="3724" ht="13.8" customHeight="1" spans="1:2" x14ac:dyDescent="0.25">
      <c r="A3724" s="69"/>
      <c r="B3724" t="s">
        <v>65</v>
      </c>
    </row>
    <row r="3725" ht="13.8" customHeight="1" spans="1:9" x14ac:dyDescent="0.25">
      <c r="A3725" s="69" t="s">
        <v>528</v>
      </c>
      <c r="B3725" t="s">
        <v>15</v>
      </c>
      <c r="C3725">
        <v>1161</v>
      </c>
      <c r="I3725" t="s">
        <v>529</v>
      </c>
    </row>
    <row r="3726" ht="13.8" customHeight="1" spans="1:9" x14ac:dyDescent="0.25">
      <c r="A3726" s="69"/>
      <c r="B3726" t="s">
        <v>16</v>
      </c>
      <c r="C3726">
        <v>1286</v>
      </c>
      <c r="I3726" t="s">
        <v>529</v>
      </c>
    </row>
    <row r="3727" ht="13.8" customHeight="1" spans="1:9" x14ac:dyDescent="0.25">
      <c r="A3727" s="69"/>
      <c r="B3727" t="s">
        <v>18</v>
      </c>
      <c r="C3727">
        <v>1506</v>
      </c>
      <c r="I3727" t="s">
        <v>529</v>
      </c>
    </row>
    <row r="3728" ht="13.8" customHeight="1" spans="1:2" x14ac:dyDescent="0.25">
      <c r="A3728" s="69"/>
      <c r="B3728" t="s">
        <v>19</v>
      </c>
    </row>
    <row r="3729" ht="13.8" customHeight="1" spans="1:2" x14ac:dyDescent="0.25">
      <c r="A3729" s="69"/>
      <c r="B3729" t="s">
        <v>20</v>
      </c>
    </row>
    <row r="3730" ht="13.8" customHeight="1" spans="1:2" x14ac:dyDescent="0.25">
      <c r="A3730" s="69"/>
      <c r="B3730" t="s">
        <v>22</v>
      </c>
    </row>
    <row r="3731" ht="13.8" customHeight="1" spans="1:2" x14ac:dyDescent="0.25">
      <c r="A3731" s="69"/>
      <c r="B3731" t="s">
        <v>23</v>
      </c>
    </row>
    <row r="3732" ht="13.8" customHeight="1" spans="1:2" x14ac:dyDescent="0.25">
      <c r="A3732" s="69"/>
      <c r="B3732" t="s">
        <v>24</v>
      </c>
    </row>
    <row r="3733" ht="13.8" customHeight="1" spans="1:2" x14ac:dyDescent="0.25">
      <c r="A3733" s="69"/>
      <c r="B3733" t="s">
        <v>65</v>
      </c>
    </row>
    <row r="3734" ht="13.8" customHeight="1" spans="1:9" x14ac:dyDescent="0.25">
      <c r="A3734" s="69" t="s">
        <v>530</v>
      </c>
      <c r="B3734" t="s">
        <v>15</v>
      </c>
      <c r="C3734">
        <v>1356</v>
      </c>
      <c r="I3734" t="s">
        <v>179</v>
      </c>
    </row>
    <row r="3735" ht="13.8" customHeight="1" spans="1:9" x14ac:dyDescent="0.25">
      <c r="A3735" s="69"/>
      <c r="B3735" t="s">
        <v>16</v>
      </c>
      <c r="C3735">
        <v>1161</v>
      </c>
      <c r="I3735" t="s">
        <v>179</v>
      </c>
    </row>
    <row r="3736" ht="13.8" customHeight="1" spans="1:2" x14ac:dyDescent="0.25">
      <c r="A3736" s="69"/>
      <c r="B3736" t="s">
        <v>18</v>
      </c>
    </row>
    <row r="3737" ht="13.8" customHeight="1" spans="1:2" x14ac:dyDescent="0.25">
      <c r="A3737" s="69"/>
      <c r="B3737" t="s">
        <v>19</v>
      </c>
    </row>
    <row r="3738" ht="13.8" customHeight="1" spans="1:2" x14ac:dyDescent="0.25">
      <c r="A3738" s="69"/>
      <c r="B3738" t="s">
        <v>20</v>
      </c>
    </row>
    <row r="3739" ht="13.8" customHeight="1" spans="1:2" x14ac:dyDescent="0.25">
      <c r="A3739" s="69"/>
      <c r="B3739" t="s">
        <v>22</v>
      </c>
    </row>
    <row r="3740" ht="13.8" customHeight="1" spans="1:2" x14ac:dyDescent="0.25">
      <c r="A3740" s="69"/>
      <c r="B3740" t="s">
        <v>23</v>
      </c>
    </row>
    <row r="3741" ht="13.8" customHeight="1" spans="1:2" x14ac:dyDescent="0.25">
      <c r="A3741" s="69"/>
      <c r="B3741" t="s">
        <v>24</v>
      </c>
    </row>
    <row r="3742" ht="13.8" customHeight="1" spans="1:2" x14ac:dyDescent="0.25">
      <c r="A3742" s="69"/>
      <c r="B3742" t="s">
        <v>65</v>
      </c>
    </row>
    <row r="3743" ht="13.8" customHeight="1" spans="1:9" x14ac:dyDescent="0.25">
      <c r="A3743" s="69" t="s">
        <v>531</v>
      </c>
      <c r="B3743" t="s">
        <v>15</v>
      </c>
      <c r="C3743">
        <v>1164</v>
      </c>
      <c r="I3743" t="s">
        <v>532</v>
      </c>
    </row>
    <row r="3744" ht="13.8" customHeight="1" spans="1:9" x14ac:dyDescent="0.25">
      <c r="A3744" s="69"/>
      <c r="B3744" t="s">
        <v>16</v>
      </c>
      <c r="C3744">
        <v>1309</v>
      </c>
      <c r="I3744" t="s">
        <v>532</v>
      </c>
    </row>
    <row r="3745" ht="13.8" customHeight="1" spans="1:9" x14ac:dyDescent="0.25">
      <c r="A3745" s="69"/>
      <c r="B3745" t="s">
        <v>18</v>
      </c>
      <c r="C3745">
        <v>1509</v>
      </c>
      <c r="I3745" t="s">
        <v>532</v>
      </c>
    </row>
    <row r="3746" ht="13.8" customHeight="1" spans="1:2" x14ac:dyDescent="0.25">
      <c r="A3746" s="69"/>
      <c r="B3746" t="s">
        <v>19</v>
      </c>
    </row>
    <row r="3747" ht="13.8" customHeight="1" spans="1:2" x14ac:dyDescent="0.25">
      <c r="A3747" s="69"/>
      <c r="B3747" t="s">
        <v>20</v>
      </c>
    </row>
    <row r="3748" ht="13.8" customHeight="1" spans="1:2" x14ac:dyDescent="0.25">
      <c r="A3748" s="69"/>
      <c r="B3748" t="s">
        <v>22</v>
      </c>
    </row>
    <row r="3749" ht="13.8" customHeight="1" spans="1:2" x14ac:dyDescent="0.25">
      <c r="A3749" s="69"/>
      <c r="B3749" t="s">
        <v>23</v>
      </c>
    </row>
    <row r="3750" ht="13.8" customHeight="1" spans="1:2" x14ac:dyDescent="0.25">
      <c r="A3750" s="69"/>
      <c r="B3750" t="s">
        <v>24</v>
      </c>
    </row>
    <row r="3751" ht="13.8" customHeight="1" spans="1:2" x14ac:dyDescent="0.25">
      <c r="A3751" s="69"/>
      <c r="B3751" t="s">
        <v>65</v>
      </c>
    </row>
    <row r="3752" ht="13.8" customHeight="1" spans="1:9" x14ac:dyDescent="0.25">
      <c r="A3752" s="69" t="s">
        <v>533</v>
      </c>
      <c r="B3752" t="s">
        <v>15</v>
      </c>
      <c r="C3752">
        <v>1164</v>
      </c>
      <c r="I3752" t="s">
        <v>14</v>
      </c>
    </row>
    <row r="3753" ht="13.8" customHeight="1" spans="1:9" x14ac:dyDescent="0.25">
      <c r="A3753" s="69"/>
      <c r="B3753" t="s">
        <v>16</v>
      </c>
      <c r="C3753">
        <v>1229</v>
      </c>
      <c r="I3753" t="s">
        <v>14</v>
      </c>
    </row>
    <row r="3754" ht="13.8" customHeight="1" spans="1:9" x14ac:dyDescent="0.25">
      <c r="A3754" s="69"/>
      <c r="B3754" t="s">
        <v>18</v>
      </c>
      <c r="C3754">
        <v>1509</v>
      </c>
      <c r="I3754" t="s">
        <v>14</v>
      </c>
    </row>
    <row r="3755" ht="13.8" customHeight="1" spans="1:9" x14ac:dyDescent="0.25">
      <c r="A3755" s="69"/>
      <c r="B3755" t="s">
        <v>19</v>
      </c>
      <c r="C3755">
        <v>1229</v>
      </c>
      <c r="I3755" t="s">
        <v>14</v>
      </c>
    </row>
    <row r="3756" ht="13.8" customHeight="1" spans="1:2" x14ac:dyDescent="0.25">
      <c r="A3756" s="69"/>
      <c r="B3756" t="s">
        <v>20</v>
      </c>
    </row>
    <row r="3757" ht="13.8" customHeight="1" spans="1:2" x14ac:dyDescent="0.25">
      <c r="A3757" s="69"/>
      <c r="B3757" t="s">
        <v>22</v>
      </c>
    </row>
    <row r="3758" ht="13.8" customHeight="1" spans="1:2" x14ac:dyDescent="0.25">
      <c r="A3758" s="69"/>
      <c r="B3758" t="s">
        <v>23</v>
      </c>
    </row>
    <row r="3759" ht="13.8" customHeight="1" spans="1:2" x14ac:dyDescent="0.25">
      <c r="A3759" s="69"/>
      <c r="B3759" t="s">
        <v>24</v>
      </c>
    </row>
    <row r="3760" ht="13.8" customHeight="1" spans="1:2" x14ac:dyDescent="0.25">
      <c r="A3760" s="69"/>
      <c r="B3760" t="s">
        <v>65</v>
      </c>
    </row>
    <row r="3761" ht="13.8" customHeight="1" spans="1:9" x14ac:dyDescent="0.25">
      <c r="A3761" s="69" t="s">
        <v>534</v>
      </c>
      <c r="B3761" t="s">
        <v>15</v>
      </c>
      <c r="C3761">
        <v>1164</v>
      </c>
      <c r="I3761" t="s">
        <v>14</v>
      </c>
    </row>
    <row r="3762" ht="13.8" customHeight="1" spans="1:9" x14ac:dyDescent="0.25">
      <c r="A3762" s="69"/>
      <c r="B3762" t="s">
        <v>16</v>
      </c>
      <c r="C3762">
        <v>1229</v>
      </c>
      <c r="I3762" t="s">
        <v>14</v>
      </c>
    </row>
    <row r="3763" ht="13.8" customHeight="1" spans="1:9" x14ac:dyDescent="0.25">
      <c r="A3763" s="69"/>
      <c r="B3763" t="s">
        <v>18</v>
      </c>
      <c r="C3763">
        <v>1509</v>
      </c>
      <c r="I3763" t="s">
        <v>14</v>
      </c>
    </row>
    <row r="3764" ht="13.8" customHeight="1" spans="1:2" x14ac:dyDescent="0.25">
      <c r="A3764" s="69"/>
      <c r="B3764" t="s">
        <v>19</v>
      </c>
    </row>
    <row r="3765" ht="13.8" customHeight="1" spans="1:2" x14ac:dyDescent="0.25">
      <c r="A3765" s="69"/>
      <c r="B3765" t="s">
        <v>20</v>
      </c>
    </row>
    <row r="3766" ht="13.8" customHeight="1" spans="1:2" x14ac:dyDescent="0.25">
      <c r="A3766" s="69"/>
      <c r="B3766" t="s">
        <v>22</v>
      </c>
    </row>
    <row r="3767" ht="13.8" customHeight="1" spans="1:2" x14ac:dyDescent="0.25">
      <c r="A3767" s="69"/>
      <c r="B3767" t="s">
        <v>23</v>
      </c>
    </row>
    <row r="3768" ht="13.8" customHeight="1" spans="1:2" x14ac:dyDescent="0.25">
      <c r="A3768" s="69"/>
      <c r="B3768" t="s">
        <v>24</v>
      </c>
    </row>
    <row r="3769" ht="13.8" customHeight="1" spans="1:2" x14ac:dyDescent="0.25">
      <c r="A3769" s="69"/>
      <c r="B3769" t="s">
        <v>65</v>
      </c>
    </row>
    <row r="3770" ht="13.8" customHeight="1" spans="1:2" x14ac:dyDescent="0.25">
      <c r="A3770" s="69" t="s">
        <v>535</v>
      </c>
      <c r="B3770" t="s">
        <v>15</v>
      </c>
    </row>
    <row r="3771" ht="13.8" customHeight="1" spans="1:9" x14ac:dyDescent="0.25">
      <c r="A3771" s="69"/>
      <c r="B3771" t="s">
        <v>16</v>
      </c>
      <c r="C3771">
        <v>1169</v>
      </c>
      <c r="I3771" t="s">
        <v>536</v>
      </c>
    </row>
    <row r="3772" ht="13.8" customHeight="1" spans="1:2" x14ac:dyDescent="0.25">
      <c r="A3772" s="69"/>
      <c r="B3772" t="s">
        <v>18</v>
      </c>
    </row>
    <row r="3773" ht="13.8" customHeight="1" spans="1:9" x14ac:dyDescent="0.25">
      <c r="A3773" s="69"/>
      <c r="B3773" t="s">
        <v>19</v>
      </c>
      <c r="C3773">
        <v>1169</v>
      </c>
      <c r="I3773" t="s">
        <v>536</v>
      </c>
    </row>
    <row r="3774" ht="13.8" customHeight="1" spans="1:2" x14ac:dyDescent="0.25">
      <c r="A3774" s="69"/>
      <c r="B3774" t="s">
        <v>20</v>
      </c>
    </row>
    <row r="3775" ht="13.8" customHeight="1" spans="1:2" x14ac:dyDescent="0.25">
      <c r="A3775" s="69"/>
      <c r="B3775" t="s">
        <v>22</v>
      </c>
    </row>
    <row r="3776" ht="13.8" customHeight="1" spans="1:2" x14ac:dyDescent="0.25">
      <c r="A3776" s="69"/>
      <c r="B3776" t="s">
        <v>23</v>
      </c>
    </row>
    <row r="3777" ht="13.8" customHeight="1" spans="1:2" x14ac:dyDescent="0.25">
      <c r="A3777" s="69"/>
      <c r="B3777" t="s">
        <v>24</v>
      </c>
    </row>
    <row r="3778" ht="13.8" customHeight="1" spans="1:2" x14ac:dyDescent="0.25">
      <c r="A3778" s="69"/>
      <c r="B3778" t="s">
        <v>65</v>
      </c>
    </row>
    <row r="3779" ht="13.8" customHeight="1" spans="1:9" x14ac:dyDescent="0.25">
      <c r="A3779" s="69" t="s">
        <v>537</v>
      </c>
      <c r="B3779" t="s">
        <v>15</v>
      </c>
      <c r="C3779">
        <v>1544</v>
      </c>
      <c r="I3779" t="s">
        <v>14</v>
      </c>
    </row>
    <row r="3780" ht="13.8" customHeight="1" spans="1:9" x14ac:dyDescent="0.25">
      <c r="A3780" s="69"/>
      <c r="B3780" t="s">
        <v>16</v>
      </c>
      <c r="C3780">
        <v>1169</v>
      </c>
      <c r="I3780" t="s">
        <v>14</v>
      </c>
    </row>
    <row r="3781" ht="13.8" customHeight="1" spans="1:2" x14ac:dyDescent="0.25">
      <c r="A3781" s="69"/>
      <c r="B3781" t="s">
        <v>18</v>
      </c>
    </row>
    <row r="3782" ht="13.8" customHeight="1" spans="1:9" x14ac:dyDescent="0.25">
      <c r="A3782" s="69"/>
      <c r="B3782" t="s">
        <v>19</v>
      </c>
      <c r="C3782">
        <v>1169</v>
      </c>
      <c r="I3782" t="s">
        <v>14</v>
      </c>
    </row>
    <row r="3783" ht="13.8" customHeight="1" spans="1:2" x14ac:dyDescent="0.25">
      <c r="A3783" s="69"/>
      <c r="B3783" t="s">
        <v>20</v>
      </c>
    </row>
    <row r="3784" ht="13.8" customHeight="1" spans="1:2" x14ac:dyDescent="0.25">
      <c r="A3784" s="69"/>
      <c r="B3784" t="s">
        <v>22</v>
      </c>
    </row>
    <row r="3785" ht="13.8" customHeight="1" spans="1:2" x14ac:dyDescent="0.25">
      <c r="A3785" s="69"/>
      <c r="B3785" t="s">
        <v>23</v>
      </c>
    </row>
    <row r="3786" ht="13.8" customHeight="1" spans="1:2" x14ac:dyDescent="0.25">
      <c r="A3786" s="69"/>
      <c r="B3786" t="s">
        <v>24</v>
      </c>
    </row>
    <row r="3787" ht="13.8" customHeight="1" spans="1:2" x14ac:dyDescent="0.25">
      <c r="A3787" s="69"/>
      <c r="B3787" t="s">
        <v>65</v>
      </c>
    </row>
    <row r="3788" ht="13.8" customHeight="1" spans="1:9" x14ac:dyDescent="0.25">
      <c r="A3788" s="69" t="s">
        <v>538</v>
      </c>
      <c r="B3788" t="s">
        <v>15</v>
      </c>
      <c r="C3788">
        <v>1544</v>
      </c>
      <c r="I3788" t="s">
        <v>195</v>
      </c>
    </row>
    <row r="3789" ht="13.8" customHeight="1" spans="1:9" x14ac:dyDescent="0.25">
      <c r="A3789" s="69"/>
      <c r="B3789" t="s">
        <v>16</v>
      </c>
      <c r="C3789">
        <v>1169</v>
      </c>
      <c r="I3789" t="s">
        <v>229</v>
      </c>
    </row>
    <row r="3790" ht="13.8" customHeight="1" spans="1:2" x14ac:dyDescent="0.25">
      <c r="A3790" s="69"/>
      <c r="B3790" t="s">
        <v>18</v>
      </c>
    </row>
    <row r="3791" ht="13.8" customHeight="1" spans="1:9" x14ac:dyDescent="0.25">
      <c r="A3791" s="69"/>
      <c r="B3791" t="s">
        <v>19</v>
      </c>
      <c r="C3791">
        <v>1169</v>
      </c>
      <c r="I3791" t="s">
        <v>229</v>
      </c>
    </row>
    <row r="3792" ht="13.8" customHeight="1" spans="1:2" x14ac:dyDescent="0.25">
      <c r="A3792" s="69"/>
      <c r="B3792" t="s">
        <v>20</v>
      </c>
    </row>
    <row r="3793" ht="13.8" customHeight="1" spans="1:2" x14ac:dyDescent="0.25">
      <c r="A3793" s="69"/>
      <c r="B3793" t="s">
        <v>22</v>
      </c>
    </row>
    <row r="3794" ht="13.8" customHeight="1" spans="1:2" x14ac:dyDescent="0.25">
      <c r="A3794" s="69"/>
      <c r="B3794" t="s">
        <v>23</v>
      </c>
    </row>
    <row r="3795" ht="13.8" customHeight="1" spans="1:2" x14ac:dyDescent="0.25">
      <c r="A3795" s="69"/>
      <c r="B3795" t="s">
        <v>24</v>
      </c>
    </row>
    <row r="3796" ht="13.8" customHeight="1" spans="1:2" x14ac:dyDescent="0.25">
      <c r="A3796" s="69"/>
      <c r="B3796" t="s">
        <v>65</v>
      </c>
    </row>
    <row r="3797" ht="13.8" customHeight="1" spans="1:9" x14ac:dyDescent="0.25">
      <c r="A3797" s="69" t="s">
        <v>539</v>
      </c>
      <c r="B3797" t="s">
        <v>15</v>
      </c>
      <c r="C3797">
        <v>1544</v>
      </c>
      <c r="I3797" t="s">
        <v>97</v>
      </c>
    </row>
    <row r="3798" ht="13.8" customHeight="1" spans="1:9" x14ac:dyDescent="0.25">
      <c r="A3798" s="69"/>
      <c r="B3798" t="s">
        <v>16</v>
      </c>
      <c r="C3798">
        <v>1169</v>
      </c>
      <c r="I3798" t="s">
        <v>97</v>
      </c>
    </row>
    <row r="3799" ht="13.8" customHeight="1" spans="1:2" x14ac:dyDescent="0.25">
      <c r="A3799" s="69"/>
      <c r="B3799" t="s">
        <v>18</v>
      </c>
    </row>
    <row r="3800" ht="13.8" customHeight="1" spans="1:2" x14ac:dyDescent="0.25">
      <c r="A3800" s="69"/>
      <c r="B3800" t="s">
        <v>19</v>
      </c>
    </row>
    <row r="3801" ht="13.8" customHeight="1" spans="1:2" x14ac:dyDescent="0.25">
      <c r="A3801" s="69"/>
      <c r="B3801" t="s">
        <v>20</v>
      </c>
    </row>
    <row r="3802" ht="13.8" customHeight="1" spans="1:2" x14ac:dyDescent="0.25">
      <c r="A3802" s="69"/>
      <c r="B3802" t="s">
        <v>22</v>
      </c>
    </row>
    <row r="3803" ht="13.8" customHeight="1" spans="1:2" x14ac:dyDescent="0.25">
      <c r="A3803" s="69"/>
      <c r="B3803" t="s">
        <v>23</v>
      </c>
    </row>
    <row r="3804" ht="13.8" customHeight="1" spans="1:2" x14ac:dyDescent="0.25">
      <c r="A3804" s="69"/>
      <c r="B3804" t="s">
        <v>24</v>
      </c>
    </row>
    <row r="3805" ht="13.8" customHeight="1" spans="1:2" x14ac:dyDescent="0.25">
      <c r="A3805" s="69"/>
      <c r="B3805" t="s">
        <v>65</v>
      </c>
    </row>
    <row r="3806" ht="13.8" customHeight="1" spans="1:9" x14ac:dyDescent="0.25">
      <c r="A3806" s="69" t="s">
        <v>540</v>
      </c>
      <c r="B3806" t="s">
        <v>15</v>
      </c>
      <c r="C3806">
        <v>1544</v>
      </c>
      <c r="I3806" t="s">
        <v>541</v>
      </c>
    </row>
    <row r="3807" ht="13.8" customHeight="1" spans="1:9" x14ac:dyDescent="0.25">
      <c r="A3807" s="69"/>
      <c r="B3807" t="s">
        <v>16</v>
      </c>
      <c r="C3807">
        <v>1169</v>
      </c>
      <c r="I3807" t="s">
        <v>541</v>
      </c>
    </row>
    <row r="3808" ht="13.8" customHeight="1" spans="1:2" x14ac:dyDescent="0.25">
      <c r="A3808" s="69"/>
      <c r="B3808" t="s">
        <v>18</v>
      </c>
    </row>
    <row r="3809" ht="13.8" customHeight="1" spans="1:2" x14ac:dyDescent="0.25">
      <c r="A3809" s="69"/>
      <c r="B3809" t="s">
        <v>19</v>
      </c>
    </row>
    <row r="3810" ht="13.8" customHeight="1" spans="1:2" x14ac:dyDescent="0.25">
      <c r="A3810" s="69"/>
      <c r="B3810" t="s">
        <v>20</v>
      </c>
    </row>
    <row r="3811" ht="13.8" customHeight="1" spans="1:2" x14ac:dyDescent="0.25">
      <c r="A3811" s="69"/>
      <c r="B3811" t="s">
        <v>22</v>
      </c>
    </row>
    <row r="3812" ht="13.8" customHeight="1" spans="1:2" x14ac:dyDescent="0.25">
      <c r="A3812" s="69"/>
      <c r="B3812" t="s">
        <v>23</v>
      </c>
    </row>
    <row r="3813" ht="13.8" customHeight="1" spans="1:2" x14ac:dyDescent="0.25">
      <c r="A3813" s="69"/>
      <c r="B3813" t="s">
        <v>24</v>
      </c>
    </row>
    <row r="3814" ht="13.8" customHeight="1" spans="1:2" x14ac:dyDescent="0.25">
      <c r="A3814" s="69"/>
      <c r="B3814" t="s">
        <v>65</v>
      </c>
    </row>
    <row r="3815" ht="13.8" customHeight="1" spans="1:9" x14ac:dyDescent="0.25">
      <c r="A3815" s="69" t="s">
        <v>542</v>
      </c>
      <c r="B3815" t="s">
        <v>15</v>
      </c>
      <c r="C3815">
        <v>1285</v>
      </c>
      <c r="I3815" t="s">
        <v>195</v>
      </c>
    </row>
    <row r="3816" ht="13.8" customHeight="1" spans="1:9" x14ac:dyDescent="0.25">
      <c r="A3816" s="69"/>
      <c r="B3816" t="s">
        <v>16</v>
      </c>
      <c r="C3816">
        <v>1170</v>
      </c>
      <c r="I3816" t="s">
        <v>195</v>
      </c>
    </row>
    <row r="3817" ht="13.8" customHeight="1" spans="1:2" x14ac:dyDescent="0.25">
      <c r="A3817" s="69"/>
      <c r="B3817" t="s">
        <v>18</v>
      </c>
    </row>
    <row r="3818" ht="13.8" customHeight="1" spans="1:9" x14ac:dyDescent="0.25">
      <c r="A3818" s="69"/>
      <c r="B3818" t="s">
        <v>19</v>
      </c>
      <c r="C3818">
        <v>1170</v>
      </c>
      <c r="I3818" t="s">
        <v>195</v>
      </c>
    </row>
    <row r="3819" ht="13.8" customHeight="1" spans="1:2" x14ac:dyDescent="0.25">
      <c r="A3819" s="69"/>
      <c r="B3819" t="s">
        <v>20</v>
      </c>
    </row>
    <row r="3820" ht="13.8" customHeight="1" spans="1:2" x14ac:dyDescent="0.25">
      <c r="A3820" s="69"/>
      <c r="B3820" t="s">
        <v>22</v>
      </c>
    </row>
    <row r="3821" ht="13.8" customHeight="1" spans="1:2" x14ac:dyDescent="0.25">
      <c r="A3821" s="69"/>
      <c r="B3821" t="s">
        <v>23</v>
      </c>
    </row>
    <row r="3822" ht="13.8" customHeight="1" spans="1:2" x14ac:dyDescent="0.25">
      <c r="A3822" s="69"/>
      <c r="B3822" t="s">
        <v>24</v>
      </c>
    </row>
    <row r="3823" ht="13.8" customHeight="1" spans="1:2" x14ac:dyDescent="0.25">
      <c r="A3823" s="69"/>
      <c r="B3823" t="s">
        <v>65</v>
      </c>
    </row>
    <row r="3824" ht="13.8" customHeight="1" spans="1:9" x14ac:dyDescent="0.25">
      <c r="A3824" s="69" t="s">
        <v>543</v>
      </c>
      <c r="B3824" t="s">
        <v>15</v>
      </c>
      <c r="C3824">
        <v>1172</v>
      </c>
      <c r="I3824" t="s">
        <v>544</v>
      </c>
    </row>
    <row r="3825" ht="13.8" customHeight="1" spans="1:9" x14ac:dyDescent="0.25">
      <c r="A3825" s="69"/>
      <c r="B3825" t="s">
        <v>16</v>
      </c>
      <c r="C3825">
        <v>1349</v>
      </c>
      <c r="I3825" t="s">
        <v>545</v>
      </c>
    </row>
    <row r="3826" ht="13.8" customHeight="1" spans="1:9" x14ac:dyDescent="0.25">
      <c r="A3826" s="69"/>
      <c r="B3826" t="s">
        <v>18</v>
      </c>
      <c r="C3826">
        <v>1517</v>
      </c>
      <c r="I3826" t="s">
        <v>544</v>
      </c>
    </row>
    <row r="3827" ht="13.8" customHeight="1" spans="1:2" x14ac:dyDescent="0.25">
      <c r="A3827" s="69"/>
      <c r="B3827" t="s">
        <v>19</v>
      </c>
    </row>
    <row r="3828" ht="13.8" customHeight="1" spans="1:2" x14ac:dyDescent="0.25">
      <c r="A3828" s="69"/>
      <c r="B3828" t="s">
        <v>20</v>
      </c>
    </row>
    <row r="3829" ht="13.8" customHeight="1" spans="1:2" x14ac:dyDescent="0.25">
      <c r="A3829" s="69"/>
      <c r="B3829" t="s">
        <v>22</v>
      </c>
    </row>
    <row r="3830" ht="13.8" customHeight="1" spans="1:2" x14ac:dyDescent="0.25">
      <c r="A3830" s="69"/>
      <c r="B3830" t="s">
        <v>23</v>
      </c>
    </row>
    <row r="3831" ht="13.8" customHeight="1" spans="1:2" x14ac:dyDescent="0.25">
      <c r="A3831" s="69"/>
      <c r="B3831" t="s">
        <v>24</v>
      </c>
    </row>
    <row r="3832" ht="13.8" customHeight="1" spans="1:2" x14ac:dyDescent="0.25">
      <c r="A3832" s="69"/>
      <c r="B3832" t="s">
        <v>65</v>
      </c>
    </row>
    <row r="3833" ht="13.8" customHeight="1" spans="1:9" x14ac:dyDescent="0.25">
      <c r="A3833" s="69" t="s">
        <v>546</v>
      </c>
      <c r="B3833" t="s">
        <v>15</v>
      </c>
      <c r="C3833">
        <v>1175</v>
      </c>
      <c r="I3833" t="s">
        <v>52</v>
      </c>
    </row>
    <row r="3834" ht="13.8" customHeight="1" spans="1:9" x14ac:dyDescent="0.25">
      <c r="A3834" s="69"/>
      <c r="B3834" t="s">
        <v>16</v>
      </c>
      <c r="C3834">
        <v>1345</v>
      </c>
      <c r="I3834" t="s">
        <v>52</v>
      </c>
    </row>
    <row r="3835" ht="13.8" customHeight="1" spans="1:9" x14ac:dyDescent="0.25">
      <c r="A3835" s="69"/>
      <c r="B3835" t="s">
        <v>18</v>
      </c>
      <c r="C3835">
        <v>1520</v>
      </c>
      <c r="I3835" t="s">
        <v>52</v>
      </c>
    </row>
    <row r="3836" ht="13.8" customHeight="1" spans="1:2" x14ac:dyDescent="0.25">
      <c r="A3836" s="69"/>
      <c r="B3836" t="s">
        <v>19</v>
      </c>
    </row>
    <row r="3837" ht="13.8" customHeight="1" spans="1:2" x14ac:dyDescent="0.25">
      <c r="A3837" s="69"/>
      <c r="B3837" t="s">
        <v>20</v>
      </c>
    </row>
    <row r="3838" ht="13.8" customHeight="1" spans="1:2" x14ac:dyDescent="0.25">
      <c r="A3838" s="69"/>
      <c r="B3838" t="s">
        <v>22</v>
      </c>
    </row>
    <row r="3839" ht="13.8" customHeight="1" spans="1:2" x14ac:dyDescent="0.25">
      <c r="A3839" s="69"/>
      <c r="B3839" t="s">
        <v>23</v>
      </c>
    </row>
    <row r="3840" ht="13.8" customHeight="1" spans="1:2" x14ac:dyDescent="0.25">
      <c r="A3840" s="69"/>
      <c r="B3840" t="s">
        <v>24</v>
      </c>
    </row>
    <row r="3841" ht="13.8" customHeight="1" spans="1:2" x14ac:dyDescent="0.25">
      <c r="A3841" s="69"/>
      <c r="B3841" t="s">
        <v>65</v>
      </c>
    </row>
    <row r="3842" ht="13.8" customHeight="1" spans="1:9" x14ac:dyDescent="0.25">
      <c r="A3842" s="69" t="s">
        <v>547</v>
      </c>
      <c r="B3842" t="s">
        <v>15</v>
      </c>
      <c r="C3842">
        <v>1552</v>
      </c>
      <c r="I3842" t="s">
        <v>548</v>
      </c>
    </row>
    <row r="3843" ht="13.8" customHeight="1" spans="1:9" x14ac:dyDescent="0.25">
      <c r="A3843" s="69"/>
      <c r="B3843" t="s">
        <v>16</v>
      </c>
      <c r="C3843">
        <v>1177</v>
      </c>
      <c r="I3843" t="s">
        <v>548</v>
      </c>
    </row>
    <row r="3844" ht="13.8" customHeight="1" spans="1:2" x14ac:dyDescent="0.25">
      <c r="A3844" s="69"/>
      <c r="B3844" t="s">
        <v>18</v>
      </c>
    </row>
    <row r="3845" ht="13.8" customHeight="1" spans="1:2" x14ac:dyDescent="0.25">
      <c r="A3845" s="69"/>
      <c r="B3845" t="s">
        <v>19</v>
      </c>
    </row>
    <row r="3846" ht="13.8" customHeight="1" spans="1:2" x14ac:dyDescent="0.25">
      <c r="A3846" s="69"/>
      <c r="B3846" t="s">
        <v>20</v>
      </c>
    </row>
    <row r="3847" ht="13.8" customHeight="1" spans="1:2" x14ac:dyDescent="0.25">
      <c r="A3847" s="69"/>
      <c r="B3847" t="s">
        <v>22</v>
      </c>
    </row>
    <row r="3848" ht="13.8" customHeight="1" spans="1:2" x14ac:dyDescent="0.25">
      <c r="A3848" s="69"/>
      <c r="B3848" t="s">
        <v>23</v>
      </c>
    </row>
    <row r="3849" ht="13.8" customHeight="1" spans="1:2" x14ac:dyDescent="0.25">
      <c r="A3849" s="69"/>
      <c r="B3849" t="s">
        <v>24</v>
      </c>
    </row>
    <row r="3850" ht="13.8" customHeight="1" spans="1:2" x14ac:dyDescent="0.25">
      <c r="A3850" s="69"/>
      <c r="B3850" t="s">
        <v>65</v>
      </c>
    </row>
    <row r="3851" ht="13.8" customHeight="1" spans="1:2" x14ac:dyDescent="0.25">
      <c r="A3851" s="69" t="s">
        <v>549</v>
      </c>
      <c r="B3851" t="s">
        <v>15</v>
      </c>
    </row>
    <row r="3852" ht="13.8" customHeight="1" spans="1:9" x14ac:dyDescent="0.25">
      <c r="A3852" s="69"/>
      <c r="B3852" t="s">
        <v>16</v>
      </c>
      <c r="C3852">
        <v>1179</v>
      </c>
      <c r="I3852" t="s">
        <v>97</v>
      </c>
    </row>
    <row r="3853" ht="13.8" customHeight="1" spans="1:2" x14ac:dyDescent="0.25">
      <c r="A3853" s="69"/>
      <c r="B3853" t="s">
        <v>18</v>
      </c>
    </row>
    <row r="3854" ht="13.8" customHeight="1" spans="1:2" x14ac:dyDescent="0.25">
      <c r="A3854" s="69"/>
      <c r="B3854" t="s">
        <v>19</v>
      </c>
    </row>
    <row r="3855" ht="13.8" customHeight="1" spans="1:2" x14ac:dyDescent="0.25">
      <c r="A3855" s="69"/>
      <c r="B3855" t="s">
        <v>20</v>
      </c>
    </row>
    <row r="3856" ht="13.8" customHeight="1" spans="1:2" x14ac:dyDescent="0.25">
      <c r="A3856" s="69"/>
      <c r="B3856" t="s">
        <v>22</v>
      </c>
    </row>
    <row r="3857" ht="13.8" customHeight="1" spans="1:2" x14ac:dyDescent="0.25">
      <c r="A3857" s="69"/>
      <c r="B3857" t="s">
        <v>23</v>
      </c>
    </row>
    <row r="3858" ht="13.8" customHeight="1" spans="1:2" x14ac:dyDescent="0.25">
      <c r="A3858" s="69"/>
      <c r="B3858" t="s">
        <v>24</v>
      </c>
    </row>
    <row r="3859" ht="13.8" customHeight="1" spans="1:2" x14ac:dyDescent="0.25">
      <c r="A3859" s="69"/>
      <c r="B3859" t="s">
        <v>65</v>
      </c>
    </row>
    <row r="3860" ht="13.8" customHeight="1" spans="1:9" x14ac:dyDescent="0.25">
      <c r="A3860" s="69" t="s">
        <v>550</v>
      </c>
      <c r="B3860" t="s">
        <v>15</v>
      </c>
      <c r="C3860">
        <v>1554</v>
      </c>
      <c r="I3860" t="s">
        <v>229</v>
      </c>
    </row>
    <row r="3861" ht="13.8" customHeight="1" spans="1:9" x14ac:dyDescent="0.25">
      <c r="A3861" s="69"/>
      <c r="B3861" t="s">
        <v>16</v>
      </c>
      <c r="C3861">
        <v>1179</v>
      </c>
      <c r="I3861" t="s">
        <v>229</v>
      </c>
    </row>
    <row r="3862" ht="13.8" customHeight="1" spans="1:2" x14ac:dyDescent="0.25">
      <c r="A3862" s="69"/>
      <c r="B3862" t="s">
        <v>18</v>
      </c>
    </row>
    <row r="3863" ht="13.8" customHeight="1" spans="1:2" x14ac:dyDescent="0.25">
      <c r="A3863" s="69"/>
      <c r="B3863" t="s">
        <v>19</v>
      </c>
    </row>
    <row r="3864" ht="13.8" customHeight="1" spans="1:2" x14ac:dyDescent="0.25">
      <c r="A3864" s="69"/>
      <c r="B3864" t="s">
        <v>20</v>
      </c>
    </row>
    <row r="3865" ht="13.8" customHeight="1" spans="1:2" x14ac:dyDescent="0.25">
      <c r="A3865" s="69"/>
      <c r="B3865" t="s">
        <v>22</v>
      </c>
    </row>
    <row r="3866" ht="13.8" customHeight="1" spans="1:2" x14ac:dyDescent="0.25">
      <c r="A3866" s="69"/>
      <c r="B3866" t="s">
        <v>23</v>
      </c>
    </row>
    <row r="3867" ht="13.8" customHeight="1" spans="1:2" x14ac:dyDescent="0.25">
      <c r="A3867" s="69"/>
      <c r="B3867" t="s">
        <v>24</v>
      </c>
    </row>
    <row r="3868" ht="13.8" customHeight="1" spans="1:2" x14ac:dyDescent="0.25">
      <c r="A3868" s="69"/>
      <c r="B3868" t="s">
        <v>65</v>
      </c>
    </row>
    <row r="3869" ht="13.8" customHeight="1" spans="1:9" x14ac:dyDescent="0.25">
      <c r="A3869" s="69" t="s">
        <v>551</v>
      </c>
      <c r="B3869" t="s">
        <v>15</v>
      </c>
      <c r="C3869">
        <v>1234</v>
      </c>
      <c r="I3869" t="s">
        <v>518</v>
      </c>
    </row>
    <row r="3870" ht="13.8" customHeight="1" spans="1:9" x14ac:dyDescent="0.25">
      <c r="A3870" s="69"/>
      <c r="B3870" t="s">
        <v>16</v>
      </c>
      <c r="C3870">
        <v>1179</v>
      </c>
      <c r="I3870" t="s">
        <v>518</v>
      </c>
    </row>
    <row r="3871" ht="13.8" customHeight="1" spans="1:2" x14ac:dyDescent="0.25">
      <c r="A3871" s="69"/>
      <c r="B3871" t="s">
        <v>18</v>
      </c>
    </row>
    <row r="3872" ht="13.8" customHeight="1" spans="1:2" x14ac:dyDescent="0.25">
      <c r="A3872" s="69"/>
      <c r="B3872" t="s">
        <v>19</v>
      </c>
    </row>
    <row r="3873" ht="13.8" customHeight="1" spans="1:2" x14ac:dyDescent="0.25">
      <c r="A3873" s="69"/>
      <c r="B3873" t="s">
        <v>20</v>
      </c>
    </row>
    <row r="3874" ht="13.8" customHeight="1" spans="1:2" x14ac:dyDescent="0.25">
      <c r="A3874" s="69"/>
      <c r="B3874" t="s">
        <v>22</v>
      </c>
    </row>
    <row r="3875" ht="13.8" customHeight="1" spans="1:2" x14ac:dyDescent="0.25">
      <c r="A3875" s="69"/>
      <c r="B3875" t="s">
        <v>23</v>
      </c>
    </row>
    <row r="3876" ht="13.8" customHeight="1" spans="1:2" x14ac:dyDescent="0.25">
      <c r="A3876" s="69"/>
      <c r="B3876" t="s">
        <v>24</v>
      </c>
    </row>
    <row r="3877" ht="13.8" customHeight="1" spans="1:2" x14ac:dyDescent="0.25">
      <c r="A3877" s="69"/>
      <c r="B3877" t="s">
        <v>65</v>
      </c>
    </row>
    <row r="3878" ht="13.8" customHeight="1" spans="1:9" x14ac:dyDescent="0.25">
      <c r="A3878" s="69" t="s">
        <v>552</v>
      </c>
      <c r="B3878" t="s">
        <v>15</v>
      </c>
      <c r="C3878">
        <v>1557</v>
      </c>
      <c r="I3878" t="s">
        <v>14</v>
      </c>
    </row>
    <row r="3879" ht="13.8" customHeight="1" spans="1:9" x14ac:dyDescent="0.25">
      <c r="A3879" s="69"/>
      <c r="B3879" t="s">
        <v>16</v>
      </c>
      <c r="C3879">
        <v>1182</v>
      </c>
      <c r="I3879" t="s">
        <v>14</v>
      </c>
    </row>
    <row r="3880" ht="13.8" customHeight="1" spans="1:2" x14ac:dyDescent="0.25">
      <c r="A3880" s="69"/>
      <c r="B3880" t="s">
        <v>18</v>
      </c>
    </row>
    <row r="3881" ht="13.8" customHeight="1" spans="1:2" x14ac:dyDescent="0.25">
      <c r="A3881" s="69"/>
      <c r="B3881" t="s">
        <v>19</v>
      </c>
    </row>
    <row r="3882" ht="13.8" customHeight="1" spans="1:2" x14ac:dyDescent="0.25">
      <c r="A3882" s="69"/>
      <c r="B3882" t="s">
        <v>20</v>
      </c>
    </row>
    <row r="3883" ht="13.8" customHeight="1" spans="1:2" x14ac:dyDescent="0.25">
      <c r="A3883" s="69"/>
      <c r="B3883" t="s">
        <v>22</v>
      </c>
    </row>
    <row r="3884" ht="13.8" customHeight="1" spans="1:2" x14ac:dyDescent="0.25">
      <c r="A3884" s="69"/>
      <c r="B3884" t="s">
        <v>23</v>
      </c>
    </row>
    <row r="3885" ht="13.8" customHeight="1" spans="1:2" x14ac:dyDescent="0.25">
      <c r="A3885" s="69"/>
      <c r="B3885" t="s">
        <v>24</v>
      </c>
    </row>
    <row r="3886" ht="13.8" customHeight="1" spans="1:2" x14ac:dyDescent="0.25">
      <c r="A3886" s="69"/>
      <c r="B3886" t="s">
        <v>65</v>
      </c>
    </row>
    <row r="3887" ht="13.8" customHeight="1" spans="1:2" x14ac:dyDescent="0.25">
      <c r="A3887" s="69" t="s">
        <v>553</v>
      </c>
      <c r="B3887" t="s">
        <v>15</v>
      </c>
    </row>
    <row r="3888" ht="13.8" customHeight="1" spans="1:9" x14ac:dyDescent="0.25">
      <c r="A3888" s="69"/>
      <c r="B3888" t="s">
        <v>16</v>
      </c>
      <c r="C3888">
        <v>1182</v>
      </c>
      <c r="I3888" t="s">
        <v>122</v>
      </c>
    </row>
    <row r="3889" ht="13.8" customHeight="1" spans="1:2" x14ac:dyDescent="0.25">
      <c r="A3889" s="69"/>
      <c r="B3889" t="s">
        <v>18</v>
      </c>
    </row>
    <row r="3890" ht="13.8" customHeight="1" spans="1:2" x14ac:dyDescent="0.25">
      <c r="A3890" s="69"/>
      <c r="B3890" t="s">
        <v>19</v>
      </c>
    </row>
    <row r="3891" ht="13.8" customHeight="1" spans="1:2" x14ac:dyDescent="0.25">
      <c r="A3891" s="69"/>
      <c r="B3891" t="s">
        <v>20</v>
      </c>
    </row>
    <row r="3892" ht="13.8" customHeight="1" spans="1:2" x14ac:dyDescent="0.25">
      <c r="A3892" s="69"/>
      <c r="B3892" t="s">
        <v>22</v>
      </c>
    </row>
    <row r="3893" ht="13.8" customHeight="1" spans="1:2" x14ac:dyDescent="0.25">
      <c r="A3893" s="69"/>
      <c r="B3893" t="s">
        <v>23</v>
      </c>
    </row>
    <row r="3894" ht="13.8" customHeight="1" spans="1:2" x14ac:dyDescent="0.25">
      <c r="A3894" s="69"/>
      <c r="B3894" t="s">
        <v>24</v>
      </c>
    </row>
    <row r="3895" ht="13.8" customHeight="1" spans="1:2" x14ac:dyDescent="0.25">
      <c r="A3895" s="69"/>
      <c r="B3895" t="s">
        <v>65</v>
      </c>
    </row>
    <row r="3896" ht="13.8" customHeight="1" spans="1:9" x14ac:dyDescent="0.25">
      <c r="A3896" s="69" t="s">
        <v>554</v>
      </c>
      <c r="B3896" t="s">
        <v>15</v>
      </c>
      <c r="C3896">
        <v>1239</v>
      </c>
      <c r="I3896" t="s">
        <v>14</v>
      </c>
    </row>
    <row r="3897" ht="13.8" customHeight="1" spans="1:9" x14ac:dyDescent="0.25">
      <c r="A3897" s="69"/>
      <c r="B3897" t="s">
        <v>16</v>
      </c>
      <c r="C3897">
        <v>1184</v>
      </c>
      <c r="I3897" t="s">
        <v>14</v>
      </c>
    </row>
    <row r="3898" ht="13.8" customHeight="1" spans="1:2" x14ac:dyDescent="0.25">
      <c r="A3898" s="69"/>
      <c r="B3898" t="s">
        <v>18</v>
      </c>
    </row>
    <row r="3899" ht="13.8" customHeight="1" spans="1:9" x14ac:dyDescent="0.25">
      <c r="A3899" s="69"/>
      <c r="B3899" t="s">
        <v>19</v>
      </c>
      <c r="C3899">
        <v>1184</v>
      </c>
      <c r="I3899" t="s">
        <v>14</v>
      </c>
    </row>
    <row r="3900" ht="13.8" customHeight="1" spans="1:2" x14ac:dyDescent="0.25">
      <c r="A3900" s="69"/>
      <c r="B3900" t="s">
        <v>20</v>
      </c>
    </row>
    <row r="3901" ht="13.8" customHeight="1" spans="1:2" x14ac:dyDescent="0.25">
      <c r="A3901" s="69"/>
      <c r="B3901" t="s">
        <v>22</v>
      </c>
    </row>
    <row r="3902" ht="13.8" customHeight="1" spans="1:2" x14ac:dyDescent="0.25">
      <c r="A3902" s="69"/>
      <c r="B3902" t="s">
        <v>23</v>
      </c>
    </row>
    <row r="3903" ht="13.8" customHeight="1" spans="1:2" x14ac:dyDescent="0.25">
      <c r="A3903" s="69"/>
      <c r="B3903" t="s">
        <v>24</v>
      </c>
    </row>
    <row r="3904" ht="13.8" customHeight="1" spans="1:2" x14ac:dyDescent="0.25">
      <c r="A3904" s="69"/>
      <c r="B3904" t="s">
        <v>65</v>
      </c>
    </row>
    <row r="3905" ht="13.8" customHeight="1" spans="1:9" x14ac:dyDescent="0.25">
      <c r="A3905" s="69" t="s">
        <v>555</v>
      </c>
      <c r="B3905" t="s">
        <v>15</v>
      </c>
      <c r="C3905">
        <v>1186</v>
      </c>
      <c r="I3905" t="s">
        <v>556</v>
      </c>
    </row>
    <row r="3906" ht="13.8" customHeight="1" spans="1:9" x14ac:dyDescent="0.25">
      <c r="A3906" s="69"/>
      <c r="B3906" t="s">
        <v>16</v>
      </c>
      <c r="C3906">
        <v>1331</v>
      </c>
      <c r="I3906" t="s">
        <v>556</v>
      </c>
    </row>
    <row r="3907" ht="13.8" customHeight="1" spans="1:9" x14ac:dyDescent="0.25">
      <c r="A3907" s="69"/>
      <c r="B3907" t="s">
        <v>18</v>
      </c>
      <c r="C3907">
        <v>1531</v>
      </c>
      <c r="I3907" t="s">
        <v>556</v>
      </c>
    </row>
    <row r="3908" ht="13.8" customHeight="1" spans="1:2" x14ac:dyDescent="0.25">
      <c r="A3908" s="69"/>
      <c r="B3908" t="s">
        <v>19</v>
      </c>
    </row>
    <row r="3909" ht="13.8" customHeight="1" spans="1:2" x14ac:dyDescent="0.25">
      <c r="A3909" s="69"/>
      <c r="B3909" t="s">
        <v>20</v>
      </c>
    </row>
    <row r="3910" ht="13.8" customHeight="1" spans="1:2" x14ac:dyDescent="0.25">
      <c r="A3910" s="69"/>
      <c r="B3910" t="s">
        <v>22</v>
      </c>
    </row>
    <row r="3911" ht="13.8" customHeight="1" spans="1:2" x14ac:dyDescent="0.25">
      <c r="A3911" s="69"/>
      <c r="B3911" t="s">
        <v>23</v>
      </c>
    </row>
    <row r="3912" ht="13.8" customHeight="1" spans="1:2" x14ac:dyDescent="0.25">
      <c r="A3912" s="69"/>
      <c r="B3912" t="s">
        <v>24</v>
      </c>
    </row>
    <row r="3913" ht="13.8" customHeight="1" spans="1:2" x14ac:dyDescent="0.25">
      <c r="A3913" s="69"/>
      <c r="B3913" t="s">
        <v>65</v>
      </c>
    </row>
    <row r="3914" ht="13.8" customHeight="1" spans="1:9" x14ac:dyDescent="0.25">
      <c r="A3914" s="69" t="s">
        <v>557</v>
      </c>
      <c r="B3914" t="s">
        <v>15</v>
      </c>
      <c r="C3914">
        <v>1194</v>
      </c>
      <c r="I3914" t="s">
        <v>303</v>
      </c>
    </row>
    <row r="3915" ht="13.8" customHeight="1" spans="1:9" x14ac:dyDescent="0.25">
      <c r="A3915" s="69"/>
      <c r="B3915" t="s">
        <v>16</v>
      </c>
      <c r="C3915">
        <v>1311</v>
      </c>
      <c r="I3915" t="s">
        <v>303</v>
      </c>
    </row>
    <row r="3916" ht="13.8" customHeight="1" spans="1:9" x14ac:dyDescent="0.25">
      <c r="A3916" s="69"/>
      <c r="B3916" t="s">
        <v>18</v>
      </c>
      <c r="C3916">
        <v>1539</v>
      </c>
      <c r="I3916" t="s">
        <v>303</v>
      </c>
    </row>
    <row r="3917" ht="13.8" customHeight="1" spans="1:2" x14ac:dyDescent="0.25">
      <c r="A3917" s="69"/>
      <c r="B3917" t="s">
        <v>19</v>
      </c>
    </row>
    <row r="3918" ht="13.8" customHeight="1" spans="1:2" x14ac:dyDescent="0.25">
      <c r="A3918" s="69"/>
      <c r="B3918" t="s">
        <v>20</v>
      </c>
    </row>
    <row r="3919" ht="13.8" customHeight="1" spans="1:2" x14ac:dyDescent="0.25">
      <c r="A3919" s="69"/>
      <c r="B3919" t="s">
        <v>22</v>
      </c>
    </row>
    <row r="3920" ht="13.8" customHeight="1" spans="1:2" x14ac:dyDescent="0.25">
      <c r="A3920" s="69"/>
      <c r="B3920" t="s">
        <v>23</v>
      </c>
    </row>
    <row r="3921" ht="13.8" customHeight="1" spans="1:2" x14ac:dyDescent="0.25">
      <c r="A3921" s="69"/>
      <c r="B3921" t="s">
        <v>24</v>
      </c>
    </row>
    <row r="3922" ht="13.8" customHeight="1" spans="1:2" x14ac:dyDescent="0.25">
      <c r="A3922" s="69"/>
      <c r="B3922" t="s">
        <v>65</v>
      </c>
    </row>
    <row r="3923" ht="13.8" customHeight="1" spans="1:9" x14ac:dyDescent="0.25">
      <c r="A3923" s="69" t="s">
        <v>558</v>
      </c>
      <c r="B3923" t="s">
        <v>15</v>
      </c>
      <c r="C3923">
        <v>1194</v>
      </c>
      <c r="I3923" t="s">
        <v>14</v>
      </c>
    </row>
    <row r="3924" ht="13.8" customHeight="1" spans="1:9" x14ac:dyDescent="0.25">
      <c r="A3924" s="69"/>
      <c r="B3924" t="s">
        <v>16</v>
      </c>
      <c r="C3924">
        <v>1319</v>
      </c>
      <c r="I3924" t="s">
        <v>14</v>
      </c>
    </row>
    <row r="3925" ht="13.8" customHeight="1" spans="1:9" x14ac:dyDescent="0.25">
      <c r="A3925" s="69"/>
      <c r="B3925" t="s">
        <v>18</v>
      </c>
      <c r="C3925">
        <v>1539</v>
      </c>
      <c r="I3925" t="s">
        <v>14</v>
      </c>
    </row>
    <row r="3926" ht="13.8" customHeight="1" spans="1:2" x14ac:dyDescent="0.25">
      <c r="A3926" s="69"/>
      <c r="B3926" t="s">
        <v>19</v>
      </c>
    </row>
    <row r="3927" ht="13.8" customHeight="1" spans="1:2" x14ac:dyDescent="0.25">
      <c r="A3927" s="69"/>
      <c r="B3927" t="s">
        <v>20</v>
      </c>
    </row>
    <row r="3928" ht="13.8" customHeight="1" spans="1:2" x14ac:dyDescent="0.25">
      <c r="A3928" s="69"/>
      <c r="B3928" t="s">
        <v>22</v>
      </c>
    </row>
    <row r="3929" ht="13.8" customHeight="1" spans="1:2" x14ac:dyDescent="0.25">
      <c r="A3929" s="69"/>
      <c r="B3929" t="s">
        <v>23</v>
      </c>
    </row>
    <row r="3930" ht="13.8" customHeight="1" spans="1:2" x14ac:dyDescent="0.25">
      <c r="A3930" s="69"/>
      <c r="B3930" t="s">
        <v>24</v>
      </c>
    </row>
    <row r="3931" ht="13.8" customHeight="1" spans="1:2" x14ac:dyDescent="0.25">
      <c r="A3931" s="69"/>
      <c r="B3931" t="s">
        <v>65</v>
      </c>
    </row>
    <row r="3932" ht="13.8" customHeight="1" spans="1:9" x14ac:dyDescent="0.25">
      <c r="A3932" s="69" t="s">
        <v>559</v>
      </c>
      <c r="B3932" t="s">
        <v>15</v>
      </c>
      <c r="C3932">
        <v>1194</v>
      </c>
      <c r="I3932" t="s">
        <v>14</v>
      </c>
    </row>
    <row r="3933" ht="13.8" customHeight="1" spans="1:9" x14ac:dyDescent="0.25">
      <c r="A3933" s="69"/>
      <c r="B3933" t="s">
        <v>16</v>
      </c>
      <c r="C3933">
        <v>1319</v>
      </c>
      <c r="I3933" t="s">
        <v>14</v>
      </c>
    </row>
    <row r="3934" ht="13.8" customHeight="1" spans="1:9" x14ac:dyDescent="0.25">
      <c r="A3934" s="69"/>
      <c r="B3934" t="s">
        <v>18</v>
      </c>
      <c r="C3934">
        <v>1539</v>
      </c>
      <c r="I3934" t="s">
        <v>14</v>
      </c>
    </row>
    <row r="3935" ht="13.8" customHeight="1" spans="1:2" x14ac:dyDescent="0.25">
      <c r="A3935" s="69"/>
      <c r="B3935" t="s">
        <v>19</v>
      </c>
    </row>
    <row r="3936" ht="13.8" customHeight="1" spans="1:2" x14ac:dyDescent="0.25">
      <c r="A3936" s="69"/>
      <c r="B3936" t="s">
        <v>20</v>
      </c>
    </row>
    <row r="3937" ht="13.8" customHeight="1" spans="1:2" x14ac:dyDescent="0.25">
      <c r="A3937" s="69"/>
      <c r="B3937" t="s">
        <v>22</v>
      </c>
    </row>
    <row r="3938" ht="13.8" customHeight="1" spans="1:2" x14ac:dyDescent="0.25">
      <c r="A3938" s="69"/>
      <c r="B3938" t="s">
        <v>23</v>
      </c>
    </row>
    <row r="3939" ht="13.8" customHeight="1" spans="1:2" x14ac:dyDescent="0.25">
      <c r="A3939" s="69"/>
      <c r="B3939" t="s">
        <v>24</v>
      </c>
    </row>
    <row r="3940" ht="13.8" customHeight="1" spans="1:2" x14ac:dyDescent="0.25">
      <c r="A3940" s="69"/>
      <c r="B3940" t="s">
        <v>65</v>
      </c>
    </row>
    <row r="3941" ht="13.8" customHeight="1" spans="1:9" x14ac:dyDescent="0.25">
      <c r="A3941" s="69" t="s">
        <v>560</v>
      </c>
      <c r="B3941" t="s">
        <v>15</v>
      </c>
      <c r="C3941">
        <v>1416</v>
      </c>
      <c r="I3941" t="s">
        <v>41</v>
      </c>
    </row>
    <row r="3942" ht="13.8" customHeight="1" spans="1:9" x14ac:dyDescent="0.25">
      <c r="A3942" s="69"/>
      <c r="B3942" t="s">
        <v>16</v>
      </c>
      <c r="C3942">
        <v>1201</v>
      </c>
      <c r="I3942" t="s">
        <v>41</v>
      </c>
    </row>
    <row r="3943" ht="13.8" customHeight="1" spans="1:2" x14ac:dyDescent="0.25">
      <c r="A3943" s="69"/>
      <c r="B3943" t="s">
        <v>18</v>
      </c>
    </row>
    <row r="3944" ht="13.8" customHeight="1" spans="1:9" x14ac:dyDescent="0.25">
      <c r="A3944" s="69"/>
      <c r="B3944" t="s">
        <v>19</v>
      </c>
      <c r="C3944">
        <v>1201</v>
      </c>
      <c r="I3944" t="s">
        <v>41</v>
      </c>
    </row>
    <row r="3945" ht="13.8" customHeight="1" spans="1:2" x14ac:dyDescent="0.25">
      <c r="A3945" s="69"/>
      <c r="B3945" t="s">
        <v>20</v>
      </c>
    </row>
    <row r="3946" ht="13.8" customHeight="1" spans="1:2" x14ac:dyDescent="0.25">
      <c r="A3946" s="69"/>
      <c r="B3946" t="s">
        <v>22</v>
      </c>
    </row>
    <row r="3947" ht="13.8" customHeight="1" spans="1:2" x14ac:dyDescent="0.25">
      <c r="A3947" s="69"/>
      <c r="B3947" t="s">
        <v>23</v>
      </c>
    </row>
    <row r="3948" ht="13.8" customHeight="1" spans="1:2" x14ac:dyDescent="0.25">
      <c r="A3948" s="69"/>
      <c r="B3948" t="s">
        <v>24</v>
      </c>
    </row>
    <row r="3949" ht="13.8" customHeight="1" spans="1:2" x14ac:dyDescent="0.25">
      <c r="A3949" s="69"/>
      <c r="B3949" t="s">
        <v>65</v>
      </c>
    </row>
    <row r="3950" ht="13.8" customHeight="1" spans="1:9" x14ac:dyDescent="0.25">
      <c r="A3950" s="69" t="s">
        <v>561</v>
      </c>
      <c r="B3950" t="s">
        <v>15</v>
      </c>
      <c r="C3950">
        <v>1204</v>
      </c>
      <c r="I3950" t="s">
        <v>182</v>
      </c>
    </row>
    <row r="3951" ht="13.8" customHeight="1" spans="1:9" x14ac:dyDescent="0.25">
      <c r="A3951" s="69"/>
      <c r="B3951" t="s">
        <v>16</v>
      </c>
      <c r="C3951">
        <v>1249</v>
      </c>
      <c r="I3951" t="s">
        <v>182</v>
      </c>
    </row>
    <row r="3952" ht="13.8" customHeight="1" spans="1:9" x14ac:dyDescent="0.25">
      <c r="A3952" s="69"/>
      <c r="B3952" t="s">
        <v>18</v>
      </c>
      <c r="C3952">
        <v>1549</v>
      </c>
      <c r="I3952" t="s">
        <v>182</v>
      </c>
    </row>
    <row r="3953" ht="13.8" customHeight="1" spans="1:2" x14ac:dyDescent="0.25">
      <c r="A3953" s="69"/>
      <c r="B3953" t="s">
        <v>19</v>
      </c>
    </row>
    <row r="3954" ht="13.8" customHeight="1" spans="1:2" x14ac:dyDescent="0.25">
      <c r="A3954" s="69"/>
      <c r="B3954" t="s">
        <v>20</v>
      </c>
    </row>
    <row r="3955" ht="13.8" customHeight="1" spans="1:2" x14ac:dyDescent="0.25">
      <c r="A3955" s="69"/>
      <c r="B3955" t="s">
        <v>22</v>
      </c>
    </row>
    <row r="3956" ht="13.8" customHeight="1" spans="1:2" x14ac:dyDescent="0.25">
      <c r="A3956" s="69"/>
      <c r="B3956" t="s">
        <v>23</v>
      </c>
    </row>
    <row r="3957" ht="13.8" customHeight="1" spans="1:2" x14ac:dyDescent="0.25">
      <c r="A3957" s="69"/>
      <c r="B3957" t="s">
        <v>24</v>
      </c>
    </row>
    <row r="3958" ht="13.8" customHeight="1" spans="1:2" x14ac:dyDescent="0.25">
      <c r="A3958" s="69"/>
      <c r="B3958" t="s">
        <v>65</v>
      </c>
    </row>
    <row r="3959" ht="13.8" customHeight="1" spans="1:9" x14ac:dyDescent="0.25">
      <c r="A3959" s="69" t="s">
        <v>562</v>
      </c>
      <c r="B3959" t="s">
        <v>15</v>
      </c>
      <c r="C3959">
        <v>1204</v>
      </c>
      <c r="I3959" t="s">
        <v>536</v>
      </c>
    </row>
    <row r="3960" ht="13.8" customHeight="1" spans="1:9" x14ac:dyDescent="0.25">
      <c r="A3960" s="69"/>
      <c r="B3960" t="s">
        <v>16</v>
      </c>
      <c r="C3960">
        <v>1329</v>
      </c>
      <c r="I3960" t="s">
        <v>536</v>
      </c>
    </row>
    <row r="3961" ht="13.8" customHeight="1" spans="1:9" x14ac:dyDescent="0.25">
      <c r="A3961" s="69"/>
      <c r="B3961" t="s">
        <v>18</v>
      </c>
      <c r="C3961">
        <v>1549</v>
      </c>
      <c r="I3961" t="s">
        <v>536</v>
      </c>
    </row>
    <row r="3962" ht="13.8" customHeight="1" spans="1:2" x14ac:dyDescent="0.25">
      <c r="A3962" s="69"/>
      <c r="B3962" t="s">
        <v>19</v>
      </c>
    </row>
    <row r="3963" ht="13.8" customHeight="1" spans="1:2" x14ac:dyDescent="0.25">
      <c r="A3963" s="69"/>
      <c r="B3963" t="s">
        <v>20</v>
      </c>
    </row>
    <row r="3964" ht="13.8" customHeight="1" spans="1:2" x14ac:dyDescent="0.25">
      <c r="A3964" s="69"/>
      <c r="B3964" t="s">
        <v>22</v>
      </c>
    </row>
    <row r="3965" ht="13.8" customHeight="1" spans="1:2" x14ac:dyDescent="0.25">
      <c r="A3965" s="69"/>
      <c r="B3965" t="s">
        <v>23</v>
      </c>
    </row>
    <row r="3966" ht="13.8" customHeight="1" spans="1:2" x14ac:dyDescent="0.25">
      <c r="A3966" s="69"/>
      <c r="B3966" t="s">
        <v>24</v>
      </c>
    </row>
    <row r="3967" ht="13.8" customHeight="1" spans="1:2" x14ac:dyDescent="0.25">
      <c r="A3967" s="69"/>
      <c r="B3967" t="s">
        <v>65</v>
      </c>
    </row>
    <row r="3968" ht="13.8" customHeight="1" spans="1:2" x14ac:dyDescent="0.25">
      <c r="A3968" s="69" t="s">
        <v>563</v>
      </c>
      <c r="B3968" t="s">
        <v>15</v>
      </c>
    </row>
    <row r="3969" ht="13.8" customHeight="1" spans="1:9" x14ac:dyDescent="0.25">
      <c r="A3969" s="69"/>
      <c r="B3969" t="s">
        <v>16</v>
      </c>
      <c r="C3969">
        <v>1206</v>
      </c>
      <c r="I3969" t="s">
        <v>564</v>
      </c>
    </row>
    <row r="3970" ht="13.8" customHeight="1" spans="1:2" x14ac:dyDescent="0.25">
      <c r="A3970" s="69"/>
      <c r="B3970" t="s">
        <v>18</v>
      </c>
    </row>
    <row r="3971" ht="13.8" customHeight="1" spans="1:2" x14ac:dyDescent="0.25">
      <c r="A3971" s="69"/>
      <c r="B3971" t="s">
        <v>19</v>
      </c>
    </row>
    <row r="3972" ht="13.8" customHeight="1" spans="1:2" x14ac:dyDescent="0.25">
      <c r="A3972" s="69"/>
      <c r="B3972" t="s">
        <v>20</v>
      </c>
    </row>
    <row r="3973" ht="13.8" customHeight="1" spans="1:2" x14ac:dyDescent="0.25">
      <c r="A3973" s="69"/>
      <c r="B3973" t="s">
        <v>22</v>
      </c>
    </row>
    <row r="3974" ht="13.8" customHeight="1" spans="1:2" x14ac:dyDescent="0.25">
      <c r="A3974" s="69"/>
      <c r="B3974" t="s">
        <v>23</v>
      </c>
    </row>
    <row r="3975" ht="13.8" customHeight="1" spans="1:2" x14ac:dyDescent="0.25">
      <c r="A3975" s="69"/>
      <c r="B3975" t="s">
        <v>24</v>
      </c>
    </row>
    <row r="3976" ht="13.8" customHeight="1" spans="1:2" x14ac:dyDescent="0.25">
      <c r="A3976" s="69"/>
      <c r="B3976" t="s">
        <v>65</v>
      </c>
    </row>
    <row r="3977" ht="13.8" customHeight="1" spans="1:2" x14ac:dyDescent="0.25">
      <c r="A3977" s="69" t="s">
        <v>565</v>
      </c>
      <c r="B3977" t="s">
        <v>15</v>
      </c>
    </row>
    <row r="3978" ht="13.8" customHeight="1" spans="1:9" x14ac:dyDescent="0.25">
      <c r="A3978" s="69"/>
      <c r="B3978" t="s">
        <v>16</v>
      </c>
      <c r="C3978">
        <v>1206</v>
      </c>
      <c r="I3978" t="s">
        <v>566</v>
      </c>
    </row>
    <row r="3979" ht="13.8" customHeight="1" spans="1:2" x14ac:dyDescent="0.25">
      <c r="A3979" s="69"/>
      <c r="B3979" t="s">
        <v>18</v>
      </c>
    </row>
    <row r="3980" ht="13.8" customHeight="1" spans="1:2" x14ac:dyDescent="0.25">
      <c r="A3980" s="69"/>
      <c r="B3980" t="s">
        <v>19</v>
      </c>
    </row>
    <row r="3981" ht="13.8" customHeight="1" spans="1:2" x14ac:dyDescent="0.25">
      <c r="A3981" s="69"/>
      <c r="B3981" t="s">
        <v>20</v>
      </c>
    </row>
    <row r="3982" ht="13.8" customHeight="1" spans="1:2" x14ac:dyDescent="0.25">
      <c r="A3982" s="69"/>
      <c r="B3982" t="s">
        <v>22</v>
      </c>
    </row>
    <row r="3983" ht="13.8" customHeight="1" spans="1:2" x14ac:dyDescent="0.25">
      <c r="A3983" s="69"/>
      <c r="B3983" t="s">
        <v>23</v>
      </c>
    </row>
    <row r="3984" ht="13.8" customHeight="1" spans="1:2" x14ac:dyDescent="0.25">
      <c r="A3984" s="69"/>
      <c r="B3984" t="s">
        <v>24</v>
      </c>
    </row>
    <row r="3985" ht="13.8" customHeight="1" spans="1:2" x14ac:dyDescent="0.25">
      <c r="A3985" s="69"/>
      <c r="B3985" t="s">
        <v>65</v>
      </c>
    </row>
    <row r="3986" ht="13.8" customHeight="1" spans="1:2" x14ac:dyDescent="0.25">
      <c r="A3986" s="69" t="s">
        <v>567</v>
      </c>
      <c r="B3986" t="s">
        <v>15</v>
      </c>
    </row>
    <row r="3987" ht="13.8" customHeight="1" spans="1:9" x14ac:dyDescent="0.25">
      <c r="A3987" s="69"/>
      <c r="B3987" t="s">
        <v>16</v>
      </c>
      <c r="C3987">
        <v>1209</v>
      </c>
      <c r="I3987" t="s">
        <v>483</v>
      </c>
    </row>
    <row r="3988" ht="13.8" customHeight="1" spans="1:2" x14ac:dyDescent="0.25">
      <c r="A3988" s="69"/>
      <c r="B3988" t="s">
        <v>18</v>
      </c>
    </row>
    <row r="3989" ht="13.8" customHeight="1" spans="1:2" x14ac:dyDescent="0.25">
      <c r="A3989" s="69"/>
      <c r="B3989" t="s">
        <v>19</v>
      </c>
    </row>
    <row r="3990" ht="13.8" customHeight="1" spans="1:2" x14ac:dyDescent="0.25">
      <c r="A3990" s="69"/>
      <c r="B3990" t="s">
        <v>20</v>
      </c>
    </row>
    <row r="3991" ht="13.8" customHeight="1" spans="1:2" x14ac:dyDescent="0.25">
      <c r="A3991" s="69"/>
      <c r="B3991" t="s">
        <v>22</v>
      </c>
    </row>
    <row r="3992" ht="13.8" customHeight="1" spans="1:2" x14ac:dyDescent="0.25">
      <c r="A3992" s="69"/>
      <c r="B3992" t="s">
        <v>23</v>
      </c>
    </row>
    <row r="3993" ht="13.8" customHeight="1" spans="1:2" x14ac:dyDescent="0.25">
      <c r="A3993" s="69"/>
      <c r="B3993" t="s">
        <v>24</v>
      </c>
    </row>
    <row r="3994" ht="13.8" customHeight="1" spans="1:2" x14ac:dyDescent="0.25">
      <c r="A3994" s="69"/>
      <c r="B3994" t="s">
        <v>65</v>
      </c>
    </row>
    <row r="3995" ht="13.8" customHeight="1" spans="1:2" x14ac:dyDescent="0.25">
      <c r="A3995" s="69" t="s">
        <v>568</v>
      </c>
      <c r="B3995" t="s">
        <v>15</v>
      </c>
    </row>
    <row r="3996" ht="13.8" customHeight="1" spans="1:9" x14ac:dyDescent="0.25">
      <c r="A3996" s="69"/>
      <c r="B3996" t="s">
        <v>16</v>
      </c>
      <c r="C3996">
        <v>1210</v>
      </c>
      <c r="I3996" t="s">
        <v>14</v>
      </c>
    </row>
    <row r="3997" ht="13.8" customHeight="1" spans="1:2" x14ac:dyDescent="0.25">
      <c r="A3997" s="69"/>
      <c r="B3997" t="s">
        <v>18</v>
      </c>
    </row>
    <row r="3998" ht="13.8" customHeight="1" spans="1:2" x14ac:dyDescent="0.25">
      <c r="A3998" s="69"/>
      <c r="B3998" t="s">
        <v>19</v>
      </c>
    </row>
    <row r="3999" ht="13.8" customHeight="1" spans="1:2" x14ac:dyDescent="0.25">
      <c r="A3999" s="69"/>
      <c r="B3999" t="s">
        <v>20</v>
      </c>
    </row>
    <row r="4000" ht="13.8" customHeight="1" spans="1:2" x14ac:dyDescent="0.25">
      <c r="A4000" s="69"/>
      <c r="B4000" t="s">
        <v>22</v>
      </c>
    </row>
    <row r="4001" ht="13.8" customHeight="1" spans="1:2" x14ac:dyDescent="0.25">
      <c r="A4001" s="69"/>
      <c r="B4001" t="s">
        <v>23</v>
      </c>
    </row>
    <row r="4002" ht="13.8" customHeight="1" spans="1:2" x14ac:dyDescent="0.25">
      <c r="A4002" s="69"/>
      <c r="B4002" t="s">
        <v>24</v>
      </c>
    </row>
    <row r="4003" ht="13.8" customHeight="1" spans="1:2" x14ac:dyDescent="0.25">
      <c r="A4003" s="69"/>
      <c r="B4003" t="s">
        <v>65</v>
      </c>
    </row>
    <row r="4004" ht="13.8" customHeight="1" spans="1:2" x14ac:dyDescent="0.25">
      <c r="A4004" s="69" t="s">
        <v>569</v>
      </c>
      <c r="B4004" t="s">
        <v>15</v>
      </c>
    </row>
    <row r="4005" ht="13.8" customHeight="1" spans="1:9" x14ac:dyDescent="0.25">
      <c r="A4005" s="69"/>
      <c r="B4005" t="s">
        <v>16</v>
      </c>
      <c r="C4005">
        <v>1210</v>
      </c>
      <c r="I4005" t="s">
        <v>14</v>
      </c>
    </row>
    <row r="4006" ht="13.8" customHeight="1" spans="1:2" x14ac:dyDescent="0.25">
      <c r="A4006" s="69"/>
      <c r="B4006" t="s">
        <v>18</v>
      </c>
    </row>
    <row r="4007" ht="13.8" customHeight="1" spans="1:2" x14ac:dyDescent="0.25">
      <c r="A4007" s="69"/>
      <c r="B4007" t="s">
        <v>19</v>
      </c>
    </row>
    <row r="4008" ht="13.8" customHeight="1" spans="1:2" x14ac:dyDescent="0.25">
      <c r="A4008" s="69"/>
      <c r="B4008" t="s">
        <v>20</v>
      </c>
    </row>
    <row r="4009" ht="13.8" customHeight="1" spans="1:2" x14ac:dyDescent="0.25">
      <c r="A4009" s="69"/>
      <c r="B4009" t="s">
        <v>22</v>
      </c>
    </row>
    <row r="4010" ht="13.8" customHeight="1" spans="1:2" x14ac:dyDescent="0.25">
      <c r="A4010" s="69"/>
      <c r="B4010" t="s">
        <v>23</v>
      </c>
    </row>
    <row r="4011" ht="13.8" customHeight="1" spans="1:2" x14ac:dyDescent="0.25">
      <c r="A4011" s="69"/>
      <c r="B4011" t="s">
        <v>24</v>
      </c>
    </row>
    <row r="4012" ht="13.8" customHeight="1" spans="1:2" x14ac:dyDescent="0.25">
      <c r="A4012" s="69"/>
      <c r="B4012" t="s">
        <v>65</v>
      </c>
    </row>
    <row r="4013" ht="13.8" customHeight="1" spans="1:2" x14ac:dyDescent="0.25">
      <c r="A4013" s="69" t="s">
        <v>570</v>
      </c>
      <c r="B4013" t="s">
        <v>15</v>
      </c>
    </row>
    <row r="4014" ht="13.8" customHeight="1" spans="1:9" x14ac:dyDescent="0.25">
      <c r="A4014" s="69"/>
      <c r="B4014" t="s">
        <v>16</v>
      </c>
      <c r="C4014">
        <v>1210</v>
      </c>
      <c r="I4014" t="s">
        <v>14</v>
      </c>
    </row>
    <row r="4015" ht="13.8" customHeight="1" spans="1:2" x14ac:dyDescent="0.25">
      <c r="A4015" s="69"/>
      <c r="B4015" t="s">
        <v>18</v>
      </c>
    </row>
    <row r="4016" ht="13.8" customHeight="1" spans="1:2" x14ac:dyDescent="0.25">
      <c r="A4016" s="69"/>
      <c r="B4016" t="s">
        <v>19</v>
      </c>
    </row>
    <row r="4017" ht="13.8" customHeight="1" spans="1:2" x14ac:dyDescent="0.25">
      <c r="A4017" s="69"/>
      <c r="B4017" t="s">
        <v>20</v>
      </c>
    </row>
    <row r="4018" ht="13.8" customHeight="1" spans="1:2" x14ac:dyDescent="0.25">
      <c r="A4018" s="69"/>
      <c r="B4018" t="s">
        <v>22</v>
      </c>
    </row>
    <row r="4019" ht="13.8" customHeight="1" spans="1:2" x14ac:dyDescent="0.25">
      <c r="A4019" s="69"/>
      <c r="B4019" t="s">
        <v>23</v>
      </c>
    </row>
    <row r="4020" ht="13.8" customHeight="1" spans="1:2" x14ac:dyDescent="0.25">
      <c r="A4020" s="69"/>
      <c r="B4020" t="s">
        <v>24</v>
      </c>
    </row>
    <row r="4021" ht="13.8" customHeight="1" spans="1:2" x14ac:dyDescent="0.25">
      <c r="A4021" s="69"/>
      <c r="B4021" t="s">
        <v>65</v>
      </c>
    </row>
    <row r="4022" ht="13.8" customHeight="1" spans="1:9" x14ac:dyDescent="0.25">
      <c r="A4022" s="69" t="s">
        <v>571</v>
      </c>
      <c r="B4022" t="s">
        <v>15</v>
      </c>
      <c r="C4022">
        <v>1269</v>
      </c>
      <c r="I4022" t="s">
        <v>572</v>
      </c>
    </row>
    <row r="4023" ht="13.8" customHeight="1" spans="1:9" x14ac:dyDescent="0.25">
      <c r="A4023" s="69"/>
      <c r="B4023" t="s">
        <v>16</v>
      </c>
      <c r="C4023">
        <v>1214</v>
      </c>
      <c r="I4023" t="s">
        <v>572</v>
      </c>
    </row>
    <row r="4024" ht="13.8" customHeight="1" spans="1:2" x14ac:dyDescent="0.25">
      <c r="A4024" s="69"/>
      <c r="B4024" t="s">
        <v>18</v>
      </c>
    </row>
    <row r="4025" ht="13.8" customHeight="1" spans="1:9" x14ac:dyDescent="0.25">
      <c r="A4025" s="69"/>
      <c r="B4025" t="s">
        <v>19</v>
      </c>
      <c r="C4025">
        <v>1214</v>
      </c>
      <c r="I4025" t="s">
        <v>572</v>
      </c>
    </row>
    <row r="4026" ht="13.8" customHeight="1" spans="1:2" x14ac:dyDescent="0.25">
      <c r="A4026" s="69"/>
      <c r="B4026" t="s">
        <v>20</v>
      </c>
    </row>
    <row r="4027" ht="13.8" customHeight="1" spans="1:2" x14ac:dyDescent="0.25">
      <c r="A4027" s="69"/>
      <c r="B4027" t="s">
        <v>22</v>
      </c>
    </row>
    <row r="4028" ht="13.8" customHeight="1" spans="1:2" x14ac:dyDescent="0.25">
      <c r="A4028" s="69"/>
      <c r="B4028" t="s">
        <v>23</v>
      </c>
    </row>
    <row r="4029" ht="13.8" customHeight="1" spans="1:2" x14ac:dyDescent="0.25">
      <c r="A4029" s="69"/>
      <c r="B4029" t="s">
        <v>24</v>
      </c>
    </row>
    <row r="4030" ht="13.8" customHeight="1" spans="1:2" x14ac:dyDescent="0.25">
      <c r="A4030" s="69"/>
      <c r="B4030" t="s">
        <v>65</v>
      </c>
    </row>
    <row r="4031" ht="13.8" customHeight="1" spans="1:9" x14ac:dyDescent="0.25">
      <c r="A4031" s="69" t="s">
        <v>573</v>
      </c>
      <c r="B4031" t="s">
        <v>15</v>
      </c>
      <c r="C4031">
        <v>1431</v>
      </c>
      <c r="I4031" t="s">
        <v>30</v>
      </c>
    </row>
    <row r="4032" ht="13.8" customHeight="1" spans="1:9" x14ac:dyDescent="0.25">
      <c r="A4032" s="69"/>
      <c r="B4032" t="s">
        <v>16</v>
      </c>
      <c r="C4032">
        <v>1216</v>
      </c>
      <c r="I4032" t="s">
        <v>30</v>
      </c>
    </row>
    <row r="4033" ht="13.8" customHeight="1" spans="1:2" x14ac:dyDescent="0.25">
      <c r="A4033" s="69"/>
      <c r="B4033" t="s">
        <v>18</v>
      </c>
    </row>
    <row r="4034" ht="13.8" customHeight="1" spans="1:9" x14ac:dyDescent="0.25">
      <c r="A4034" s="69"/>
      <c r="B4034" t="s">
        <v>19</v>
      </c>
      <c r="C4034">
        <v>1216</v>
      </c>
      <c r="I4034" t="s">
        <v>30</v>
      </c>
    </row>
    <row r="4035" ht="13.8" customHeight="1" spans="1:2" x14ac:dyDescent="0.25">
      <c r="A4035" s="69"/>
      <c r="B4035" t="s">
        <v>20</v>
      </c>
    </row>
    <row r="4036" ht="13.8" customHeight="1" spans="1:2" x14ac:dyDescent="0.25">
      <c r="A4036" s="69"/>
      <c r="B4036" t="s">
        <v>22</v>
      </c>
    </row>
    <row r="4037" ht="13.8" customHeight="1" spans="1:2" x14ac:dyDescent="0.25">
      <c r="A4037" s="69"/>
      <c r="B4037" t="s">
        <v>23</v>
      </c>
    </row>
    <row r="4038" ht="13.8" customHeight="1" spans="1:2" x14ac:dyDescent="0.25">
      <c r="A4038" s="69"/>
      <c r="B4038" t="s">
        <v>24</v>
      </c>
    </row>
    <row r="4039" ht="13.8" customHeight="1" spans="1:2" x14ac:dyDescent="0.25">
      <c r="A4039" s="69"/>
      <c r="B4039" t="s">
        <v>65</v>
      </c>
    </row>
    <row r="4040" ht="13.8" customHeight="1" spans="1:2" x14ac:dyDescent="0.25">
      <c r="A4040" s="69" t="s">
        <v>574</v>
      </c>
      <c r="B4040" t="s">
        <v>15</v>
      </c>
    </row>
    <row r="4041" ht="13.8" customHeight="1" spans="1:9" x14ac:dyDescent="0.25">
      <c r="A4041" s="69"/>
      <c r="B4041" t="s">
        <v>16</v>
      </c>
      <c r="C4041">
        <v>1231</v>
      </c>
      <c r="I4041" t="s">
        <v>81</v>
      </c>
    </row>
    <row r="4042" ht="13.8" customHeight="1" spans="1:2" x14ac:dyDescent="0.25">
      <c r="A4042" s="69"/>
      <c r="B4042" t="s">
        <v>18</v>
      </c>
    </row>
    <row r="4043" ht="13.8" customHeight="1" spans="1:2" x14ac:dyDescent="0.25">
      <c r="A4043" s="69"/>
      <c r="B4043" t="s">
        <v>19</v>
      </c>
    </row>
    <row r="4044" ht="13.8" customHeight="1" spans="1:2" x14ac:dyDescent="0.25">
      <c r="A4044" s="69"/>
      <c r="B4044" t="s">
        <v>20</v>
      </c>
    </row>
    <row r="4045" ht="13.8" customHeight="1" spans="1:2" x14ac:dyDescent="0.25">
      <c r="A4045" s="69"/>
      <c r="B4045" t="s">
        <v>22</v>
      </c>
    </row>
    <row r="4046" ht="13.8" customHeight="1" spans="1:2" x14ac:dyDescent="0.25">
      <c r="A4046" s="69"/>
      <c r="B4046" t="s">
        <v>23</v>
      </c>
    </row>
    <row r="4047" ht="13.8" customHeight="1" spans="1:2" x14ac:dyDescent="0.25">
      <c r="A4047" s="69"/>
      <c r="B4047" t="s">
        <v>24</v>
      </c>
    </row>
    <row r="4048" ht="13.8" customHeight="1" spans="1:2" x14ac:dyDescent="0.25">
      <c r="A4048" s="69"/>
      <c r="B4048" t="s">
        <v>65</v>
      </c>
    </row>
    <row r="4049" ht="13.8" customHeight="1" spans="1:2" x14ac:dyDescent="0.25">
      <c r="A4049" s="69" t="s">
        <v>575</v>
      </c>
      <c r="B4049" t="s">
        <v>15</v>
      </c>
    </row>
    <row r="4050" ht="13.8" customHeight="1" spans="1:9" x14ac:dyDescent="0.25">
      <c r="A4050" s="69"/>
      <c r="B4050" t="s">
        <v>16</v>
      </c>
      <c r="C4050">
        <v>1234</v>
      </c>
      <c r="I4050" t="s">
        <v>195</v>
      </c>
    </row>
    <row r="4051" ht="13.8" customHeight="1" spans="1:2" x14ac:dyDescent="0.25">
      <c r="A4051" s="69"/>
      <c r="B4051" t="s">
        <v>18</v>
      </c>
    </row>
    <row r="4052" ht="13.8" customHeight="1" spans="1:2" x14ac:dyDescent="0.25">
      <c r="A4052" s="69"/>
      <c r="B4052" t="s">
        <v>19</v>
      </c>
    </row>
    <row r="4053" ht="13.8" customHeight="1" spans="1:2" x14ac:dyDescent="0.25">
      <c r="A4053" s="69"/>
      <c r="B4053" t="s">
        <v>20</v>
      </c>
    </row>
    <row r="4054" ht="13.8" customHeight="1" spans="1:2" x14ac:dyDescent="0.25">
      <c r="A4054" s="69"/>
      <c r="B4054" t="s">
        <v>22</v>
      </c>
    </row>
    <row r="4055" ht="13.8" customHeight="1" spans="1:2" x14ac:dyDescent="0.25">
      <c r="A4055" s="69"/>
      <c r="B4055" t="s">
        <v>23</v>
      </c>
    </row>
    <row r="4056" ht="13.8" customHeight="1" spans="1:2" x14ac:dyDescent="0.25">
      <c r="A4056" s="69"/>
      <c r="B4056" t="s">
        <v>24</v>
      </c>
    </row>
    <row r="4057" ht="13.8" customHeight="1" spans="1:2" x14ac:dyDescent="0.25">
      <c r="A4057" s="69"/>
      <c r="B4057" t="s">
        <v>65</v>
      </c>
    </row>
    <row r="4058" ht="13.8" customHeight="1" spans="1:9" x14ac:dyDescent="0.25">
      <c r="A4058" s="69" t="s">
        <v>576</v>
      </c>
      <c r="B4058" t="s">
        <v>15</v>
      </c>
      <c r="C4058">
        <v>1234</v>
      </c>
      <c r="I4058" t="s">
        <v>246</v>
      </c>
    </row>
    <row r="4059" ht="13.8" customHeight="1" spans="1:9" x14ac:dyDescent="0.25">
      <c r="A4059" s="69"/>
      <c r="B4059" t="s">
        <v>16</v>
      </c>
      <c r="C4059">
        <v>1379</v>
      </c>
      <c r="I4059" t="s">
        <v>246</v>
      </c>
    </row>
    <row r="4060" ht="13.8" customHeight="1" spans="1:2" x14ac:dyDescent="0.25">
      <c r="A4060" s="69"/>
      <c r="B4060" t="s">
        <v>18</v>
      </c>
    </row>
    <row r="4061" ht="13.8" customHeight="1" spans="1:2" x14ac:dyDescent="0.25">
      <c r="A4061" s="69"/>
      <c r="B4061" t="s">
        <v>19</v>
      </c>
    </row>
    <row r="4062" ht="13.8" customHeight="1" spans="1:2" x14ac:dyDescent="0.25">
      <c r="A4062" s="69"/>
      <c r="B4062" t="s">
        <v>20</v>
      </c>
    </row>
    <row r="4063" ht="13.8" customHeight="1" spans="1:2" x14ac:dyDescent="0.25">
      <c r="A4063" s="69"/>
      <c r="B4063" t="s">
        <v>22</v>
      </c>
    </row>
    <row r="4064" ht="13.8" customHeight="1" spans="1:2" x14ac:dyDescent="0.25">
      <c r="A4064" s="69"/>
      <c r="B4064" t="s">
        <v>23</v>
      </c>
    </row>
    <row r="4065" ht="13.8" customHeight="1" spans="1:2" x14ac:dyDescent="0.25">
      <c r="A4065" s="69"/>
      <c r="B4065" t="s">
        <v>24</v>
      </c>
    </row>
    <row r="4066" ht="13.8" customHeight="1" spans="1:2" x14ac:dyDescent="0.25">
      <c r="A4066" s="69"/>
      <c r="B4066" t="s">
        <v>65</v>
      </c>
    </row>
    <row r="4067" ht="13.8" customHeight="1" spans="1:9" x14ac:dyDescent="0.25">
      <c r="A4067" s="69" t="s">
        <v>577</v>
      </c>
      <c r="B4067" t="s">
        <v>15</v>
      </c>
      <c r="C4067">
        <v>1234</v>
      </c>
      <c r="I4067" t="s">
        <v>14</v>
      </c>
    </row>
    <row r="4068" ht="13.8" customHeight="1" spans="1:9" x14ac:dyDescent="0.25">
      <c r="A4068" s="69"/>
      <c r="B4068" t="s">
        <v>16</v>
      </c>
      <c r="C4068">
        <v>1379</v>
      </c>
      <c r="I4068" t="s">
        <v>14</v>
      </c>
    </row>
    <row r="4069" ht="13.8" customHeight="1" spans="1:2" x14ac:dyDescent="0.25">
      <c r="A4069" s="69"/>
      <c r="B4069" t="s">
        <v>18</v>
      </c>
    </row>
    <row r="4070" ht="13.8" customHeight="1" spans="1:2" x14ac:dyDescent="0.25">
      <c r="A4070" s="69"/>
      <c r="B4070" t="s">
        <v>19</v>
      </c>
    </row>
    <row r="4071" ht="13.8" customHeight="1" spans="1:2" x14ac:dyDescent="0.25">
      <c r="A4071" s="69"/>
      <c r="B4071" t="s">
        <v>20</v>
      </c>
    </row>
    <row r="4072" ht="13.8" customHeight="1" spans="1:2" x14ac:dyDescent="0.25">
      <c r="A4072" s="69"/>
      <c r="B4072" t="s">
        <v>22</v>
      </c>
    </row>
    <row r="4073" ht="13.8" customHeight="1" spans="1:2" x14ac:dyDescent="0.25">
      <c r="A4073" s="69"/>
      <c r="B4073" t="s">
        <v>23</v>
      </c>
    </row>
    <row r="4074" ht="13.8" customHeight="1" spans="1:2" x14ac:dyDescent="0.25">
      <c r="A4074" s="69"/>
      <c r="B4074" t="s">
        <v>24</v>
      </c>
    </row>
    <row r="4075" ht="13.8" customHeight="1" spans="1:2" x14ac:dyDescent="0.25">
      <c r="A4075" s="69"/>
      <c r="B4075" t="s">
        <v>65</v>
      </c>
    </row>
    <row r="4076" ht="13.8" customHeight="1" spans="1:9" x14ac:dyDescent="0.25">
      <c r="A4076" s="69" t="s">
        <v>578</v>
      </c>
      <c r="B4076" t="s">
        <v>15</v>
      </c>
      <c r="C4076">
        <v>1458</v>
      </c>
      <c r="I4076" t="s">
        <v>36</v>
      </c>
    </row>
    <row r="4077" ht="13.8" customHeight="1" spans="1:9" x14ac:dyDescent="0.25">
      <c r="A4077" s="69"/>
      <c r="B4077" t="s">
        <v>16</v>
      </c>
      <c r="C4077">
        <v>1243</v>
      </c>
      <c r="I4077" t="s">
        <v>36</v>
      </c>
    </row>
    <row r="4078" ht="13.8" customHeight="1" spans="1:2" x14ac:dyDescent="0.25">
      <c r="A4078" s="69"/>
      <c r="B4078" t="s">
        <v>18</v>
      </c>
    </row>
    <row r="4079" ht="13.8" customHeight="1" spans="1:2" x14ac:dyDescent="0.25">
      <c r="A4079" s="69"/>
      <c r="B4079" t="s">
        <v>19</v>
      </c>
    </row>
    <row r="4080" ht="13.8" customHeight="1" spans="1:2" x14ac:dyDescent="0.25">
      <c r="A4080" s="69"/>
      <c r="B4080" t="s">
        <v>20</v>
      </c>
    </row>
    <row r="4081" ht="13.8" customHeight="1" spans="1:2" x14ac:dyDescent="0.25">
      <c r="A4081" s="69"/>
      <c r="B4081" t="s">
        <v>22</v>
      </c>
    </row>
    <row r="4082" ht="13.8" customHeight="1" spans="1:2" x14ac:dyDescent="0.25">
      <c r="A4082" s="69"/>
      <c r="B4082" t="s">
        <v>23</v>
      </c>
    </row>
    <row r="4083" ht="13.8" customHeight="1" spans="1:2" x14ac:dyDescent="0.25">
      <c r="A4083" s="69"/>
      <c r="B4083" t="s">
        <v>24</v>
      </c>
    </row>
    <row r="4084" ht="13.8" customHeight="1" spans="1:2" x14ac:dyDescent="0.25">
      <c r="A4084" s="69"/>
      <c r="B4084" t="s">
        <v>65</v>
      </c>
    </row>
    <row r="4085" ht="13.8" customHeight="1" spans="1:9" x14ac:dyDescent="0.25">
      <c r="A4085" s="69" t="s">
        <v>579</v>
      </c>
      <c r="B4085" t="s">
        <v>15</v>
      </c>
      <c r="C4085">
        <v>1244</v>
      </c>
      <c r="I4085" t="s">
        <v>246</v>
      </c>
    </row>
    <row r="4086" ht="13.8" customHeight="1" spans="1:9" x14ac:dyDescent="0.25">
      <c r="A4086" s="69"/>
      <c r="B4086" t="s">
        <v>16</v>
      </c>
      <c r="C4086">
        <v>1409</v>
      </c>
      <c r="I4086" t="s">
        <v>246</v>
      </c>
    </row>
    <row r="4087" ht="13.8" customHeight="1" spans="1:2" x14ac:dyDescent="0.25">
      <c r="A4087" s="69"/>
      <c r="B4087" t="s">
        <v>18</v>
      </c>
    </row>
    <row r="4088" ht="13.8" customHeight="1" spans="1:9" x14ac:dyDescent="0.25">
      <c r="A4088" s="69"/>
      <c r="B4088" t="s">
        <v>19</v>
      </c>
      <c r="C4088">
        <v>1409</v>
      </c>
      <c r="I4088" t="s">
        <v>246</v>
      </c>
    </row>
    <row r="4089" ht="13.8" customHeight="1" spans="1:2" x14ac:dyDescent="0.25">
      <c r="A4089" s="69"/>
      <c r="B4089" t="s">
        <v>20</v>
      </c>
    </row>
    <row r="4090" ht="13.8" customHeight="1" spans="1:2" x14ac:dyDescent="0.25">
      <c r="A4090" s="69"/>
      <c r="B4090" t="s">
        <v>22</v>
      </c>
    </row>
    <row r="4091" ht="13.8" customHeight="1" spans="1:2" x14ac:dyDescent="0.25">
      <c r="A4091" s="69"/>
      <c r="B4091" t="s">
        <v>23</v>
      </c>
    </row>
    <row r="4092" ht="13.8" customHeight="1" spans="1:2" x14ac:dyDescent="0.25">
      <c r="A4092" s="69"/>
      <c r="B4092" t="s">
        <v>24</v>
      </c>
    </row>
    <row r="4093" ht="13.8" customHeight="1" spans="1:2" x14ac:dyDescent="0.25">
      <c r="A4093" s="69"/>
      <c r="B4093" t="s">
        <v>65</v>
      </c>
    </row>
    <row r="4094" ht="13.8" customHeight="1" spans="1:9" x14ac:dyDescent="0.25">
      <c r="A4094" s="69" t="s">
        <v>580</v>
      </c>
      <c r="B4094" t="s">
        <v>15</v>
      </c>
      <c r="C4094">
        <v>1244</v>
      </c>
      <c r="I4094" t="s">
        <v>536</v>
      </c>
    </row>
    <row r="4095" ht="13.8" customHeight="1" spans="1:9" x14ac:dyDescent="0.25">
      <c r="A4095" s="69"/>
      <c r="B4095" t="s">
        <v>16</v>
      </c>
      <c r="C4095">
        <v>1389</v>
      </c>
      <c r="I4095" t="s">
        <v>536</v>
      </c>
    </row>
    <row r="4096" ht="13.8" customHeight="1" spans="1:2" x14ac:dyDescent="0.25">
      <c r="A4096" s="69"/>
      <c r="B4096" t="s">
        <v>18</v>
      </c>
    </row>
    <row r="4097" ht="13.8" customHeight="1" spans="1:2" x14ac:dyDescent="0.25">
      <c r="A4097" s="69"/>
      <c r="B4097" t="s">
        <v>19</v>
      </c>
    </row>
    <row r="4098" ht="13.8" customHeight="1" spans="1:2" x14ac:dyDescent="0.25">
      <c r="A4098" s="69"/>
      <c r="B4098" t="s">
        <v>20</v>
      </c>
    </row>
    <row r="4099" ht="13.8" customHeight="1" spans="1:2" x14ac:dyDescent="0.25">
      <c r="A4099" s="69"/>
      <c r="B4099" t="s">
        <v>22</v>
      </c>
    </row>
    <row r="4100" ht="13.8" customHeight="1" spans="1:2" x14ac:dyDescent="0.25">
      <c r="A4100" s="69"/>
      <c r="B4100" t="s">
        <v>23</v>
      </c>
    </row>
    <row r="4101" ht="13.8" customHeight="1" spans="1:2" x14ac:dyDescent="0.25">
      <c r="A4101" s="69"/>
      <c r="B4101" t="s">
        <v>24</v>
      </c>
    </row>
    <row r="4102" ht="13.8" customHeight="1" spans="1:2" x14ac:dyDescent="0.25">
      <c r="A4102" s="69"/>
      <c r="B4102" t="s">
        <v>65</v>
      </c>
    </row>
    <row r="4103" ht="13.8" customHeight="1" spans="1:9" x14ac:dyDescent="0.25">
      <c r="A4103" s="69" t="s">
        <v>581</v>
      </c>
      <c r="B4103" t="s">
        <v>15</v>
      </c>
      <c r="C4103">
        <v>1244</v>
      </c>
      <c r="I4103" t="s">
        <v>582</v>
      </c>
    </row>
    <row r="4104" ht="13.8" customHeight="1" spans="1:9" x14ac:dyDescent="0.25">
      <c r="A4104" s="69"/>
      <c r="B4104" t="s">
        <v>16</v>
      </c>
      <c r="C4104">
        <v>1389</v>
      </c>
      <c r="I4104" t="s">
        <v>582</v>
      </c>
    </row>
    <row r="4105" ht="13.8" customHeight="1" spans="1:2" x14ac:dyDescent="0.25">
      <c r="A4105" s="69"/>
      <c r="B4105" t="s">
        <v>18</v>
      </c>
    </row>
    <row r="4106" ht="13.8" customHeight="1" spans="1:2" x14ac:dyDescent="0.25">
      <c r="A4106" s="69"/>
      <c r="B4106" t="s">
        <v>19</v>
      </c>
    </row>
    <row r="4107" ht="13.8" customHeight="1" spans="1:2" x14ac:dyDescent="0.25">
      <c r="A4107" s="69"/>
      <c r="B4107" t="s">
        <v>20</v>
      </c>
    </row>
    <row r="4108" ht="13.8" customHeight="1" spans="1:2" x14ac:dyDescent="0.25">
      <c r="A4108" s="69"/>
      <c r="B4108" t="s">
        <v>22</v>
      </c>
    </row>
    <row r="4109" ht="13.8" customHeight="1" spans="1:2" x14ac:dyDescent="0.25">
      <c r="A4109" s="69"/>
      <c r="B4109" t="s">
        <v>23</v>
      </c>
    </row>
    <row r="4110" ht="13.8" customHeight="1" spans="1:2" x14ac:dyDescent="0.25">
      <c r="A4110" s="69"/>
      <c r="B4110" t="s">
        <v>24</v>
      </c>
    </row>
    <row r="4111" ht="13.8" customHeight="1" spans="1:2" x14ac:dyDescent="0.25">
      <c r="A4111" s="69"/>
      <c r="B4111" t="s">
        <v>65</v>
      </c>
    </row>
    <row r="4112" ht="13.8" customHeight="1" spans="1:2" x14ac:dyDescent="0.25">
      <c r="A4112" s="69" t="s">
        <v>583</v>
      </c>
      <c r="B4112" t="s">
        <v>15</v>
      </c>
    </row>
    <row r="4113" ht="13.8" customHeight="1" spans="1:9" x14ac:dyDescent="0.25">
      <c r="A4113" s="69"/>
      <c r="B4113" t="s">
        <v>16</v>
      </c>
      <c r="C4113">
        <v>1250</v>
      </c>
      <c r="I4113" t="s">
        <v>409</v>
      </c>
    </row>
    <row r="4114" ht="13.8" customHeight="1" spans="1:2" x14ac:dyDescent="0.25">
      <c r="A4114" s="69"/>
      <c r="B4114" t="s">
        <v>18</v>
      </c>
    </row>
    <row r="4115" ht="13.8" customHeight="1" spans="1:9" x14ac:dyDescent="0.25">
      <c r="A4115" s="69"/>
      <c r="B4115" t="s">
        <v>19</v>
      </c>
      <c r="C4115">
        <v>1250</v>
      </c>
      <c r="I4115" t="s">
        <v>409</v>
      </c>
    </row>
    <row r="4116" ht="13.8" customHeight="1" spans="1:2" x14ac:dyDescent="0.25">
      <c r="A4116" s="69"/>
      <c r="B4116" t="s">
        <v>20</v>
      </c>
    </row>
    <row r="4117" ht="13.8" customHeight="1" spans="1:2" x14ac:dyDescent="0.25">
      <c r="A4117" s="69"/>
      <c r="B4117" t="s">
        <v>22</v>
      </c>
    </row>
    <row r="4118" ht="13.8" customHeight="1" spans="1:2" x14ac:dyDescent="0.25">
      <c r="A4118" s="69"/>
      <c r="B4118" t="s">
        <v>23</v>
      </c>
    </row>
    <row r="4119" ht="13.8" customHeight="1" spans="1:2" x14ac:dyDescent="0.25">
      <c r="A4119" s="69"/>
      <c r="B4119" t="s">
        <v>24</v>
      </c>
    </row>
    <row r="4120" ht="13.8" customHeight="1" spans="1:2" x14ac:dyDescent="0.25">
      <c r="A4120" s="69"/>
      <c r="B4120" t="s">
        <v>65</v>
      </c>
    </row>
    <row r="4121" ht="13.8" customHeight="1" spans="1:2" x14ac:dyDescent="0.25">
      <c r="A4121" s="69" t="s">
        <v>584</v>
      </c>
      <c r="B4121" t="s">
        <v>15</v>
      </c>
    </row>
    <row r="4122" ht="13.8" customHeight="1" spans="1:9" x14ac:dyDescent="0.25">
      <c r="A4122" s="69"/>
      <c r="B4122" t="s">
        <v>16</v>
      </c>
      <c r="C4122" t="s">
        <v>585</v>
      </c>
      <c r="I4122" t="s">
        <v>229</v>
      </c>
    </row>
    <row r="4123" ht="13.8" customHeight="1" spans="1:2" x14ac:dyDescent="0.25">
      <c r="A4123" s="69"/>
      <c r="B4123" t="s">
        <v>18</v>
      </c>
    </row>
    <row r="4124" ht="13.8" customHeight="1" spans="1:2" x14ac:dyDescent="0.25">
      <c r="A4124" s="69"/>
      <c r="B4124" t="s">
        <v>19</v>
      </c>
    </row>
    <row r="4125" ht="13.8" customHeight="1" spans="1:2" x14ac:dyDescent="0.25">
      <c r="A4125" s="69"/>
      <c r="B4125" t="s">
        <v>20</v>
      </c>
    </row>
    <row r="4126" ht="13.8" customHeight="1" spans="1:2" x14ac:dyDescent="0.25">
      <c r="A4126" s="69"/>
      <c r="B4126" t="s">
        <v>22</v>
      </c>
    </row>
    <row r="4127" ht="13.8" customHeight="1" spans="1:2" x14ac:dyDescent="0.25">
      <c r="A4127" s="69"/>
      <c r="B4127" t="s">
        <v>23</v>
      </c>
    </row>
    <row r="4128" ht="13.8" customHeight="1" spans="1:2" x14ac:dyDescent="0.25">
      <c r="A4128" s="69"/>
      <c r="B4128" t="s">
        <v>24</v>
      </c>
    </row>
    <row r="4129" ht="13.8" customHeight="1" spans="1:2" x14ac:dyDescent="0.25">
      <c r="A4129" s="69"/>
      <c r="B4129" t="s">
        <v>65</v>
      </c>
    </row>
    <row r="4130" ht="13.8" customHeight="1" spans="1:2" x14ac:dyDescent="0.25">
      <c r="A4130" s="69" t="s">
        <v>586</v>
      </c>
      <c r="B4130" t="s">
        <v>15</v>
      </c>
    </row>
    <row r="4131" ht="13.8" customHeight="1" spans="1:9" x14ac:dyDescent="0.25">
      <c r="A4131" s="69"/>
      <c r="B4131" t="s">
        <v>16</v>
      </c>
      <c r="C4131">
        <v>1250</v>
      </c>
      <c r="I4131" t="s">
        <v>14</v>
      </c>
    </row>
    <row r="4132" ht="13.8" customHeight="1" spans="1:2" x14ac:dyDescent="0.25">
      <c r="A4132" s="69"/>
      <c r="B4132" t="s">
        <v>18</v>
      </c>
    </row>
    <row r="4133" ht="13.8" customHeight="1" spans="1:2" x14ac:dyDescent="0.25">
      <c r="A4133" s="69"/>
      <c r="B4133" t="s">
        <v>19</v>
      </c>
    </row>
    <row r="4134" ht="13.8" customHeight="1" spans="1:2" x14ac:dyDescent="0.25">
      <c r="A4134" s="69"/>
      <c r="B4134" t="s">
        <v>20</v>
      </c>
    </row>
    <row r="4135" ht="13.8" customHeight="1" spans="1:2" x14ac:dyDescent="0.25">
      <c r="A4135" s="69"/>
      <c r="B4135" t="s">
        <v>22</v>
      </c>
    </row>
    <row r="4136" ht="13.8" customHeight="1" spans="1:2" x14ac:dyDescent="0.25">
      <c r="A4136" s="69"/>
      <c r="B4136" t="s">
        <v>23</v>
      </c>
    </row>
    <row r="4137" ht="13.8" customHeight="1" spans="1:2" x14ac:dyDescent="0.25">
      <c r="A4137" s="69"/>
      <c r="B4137" t="s">
        <v>24</v>
      </c>
    </row>
    <row r="4138" ht="13.8" customHeight="1" spans="1:2" x14ac:dyDescent="0.25">
      <c r="A4138" s="69"/>
      <c r="B4138" t="s">
        <v>65</v>
      </c>
    </row>
    <row r="4139" ht="13.8" customHeight="1" spans="1:9" x14ac:dyDescent="0.25">
      <c r="A4139" s="69" t="s">
        <v>587</v>
      </c>
      <c r="B4139" t="s">
        <v>15</v>
      </c>
      <c r="C4139">
        <v>1254</v>
      </c>
      <c r="I4139" t="s">
        <v>588</v>
      </c>
    </row>
    <row r="4140" ht="13.8" customHeight="1" spans="1:9" x14ac:dyDescent="0.25">
      <c r="A4140" s="69"/>
      <c r="B4140" t="s">
        <v>16</v>
      </c>
      <c r="C4140">
        <v>1519</v>
      </c>
      <c r="I4140" t="s">
        <v>588</v>
      </c>
    </row>
    <row r="4141" ht="13.8" customHeight="1" spans="1:2" x14ac:dyDescent="0.25">
      <c r="A4141" s="69"/>
      <c r="B4141" t="s">
        <v>18</v>
      </c>
    </row>
    <row r="4142" ht="13.8" customHeight="1" spans="1:9" x14ac:dyDescent="0.25">
      <c r="A4142" s="69"/>
      <c r="B4142" t="s">
        <v>19</v>
      </c>
      <c r="C4142">
        <v>1519</v>
      </c>
      <c r="I4142" t="s">
        <v>588</v>
      </c>
    </row>
    <row r="4143" ht="13.8" customHeight="1" spans="1:2" x14ac:dyDescent="0.25">
      <c r="A4143" s="69"/>
      <c r="B4143" t="s">
        <v>20</v>
      </c>
    </row>
    <row r="4144" ht="13.8" customHeight="1" spans="1:2" x14ac:dyDescent="0.25">
      <c r="A4144" s="69"/>
      <c r="B4144" t="s">
        <v>22</v>
      </c>
    </row>
    <row r="4145" ht="13.8" customHeight="1" spans="1:2" x14ac:dyDescent="0.25">
      <c r="A4145" s="69"/>
      <c r="B4145" t="s">
        <v>23</v>
      </c>
    </row>
    <row r="4146" ht="13.8" customHeight="1" spans="1:2" x14ac:dyDescent="0.25">
      <c r="A4146" s="69"/>
      <c r="B4146" t="s">
        <v>24</v>
      </c>
    </row>
    <row r="4147" ht="13.8" customHeight="1" spans="1:2" x14ac:dyDescent="0.25">
      <c r="A4147" s="69"/>
      <c r="B4147" t="s">
        <v>65</v>
      </c>
    </row>
    <row r="4148" ht="13.8" customHeight="1" spans="1:2" x14ac:dyDescent="0.25">
      <c r="A4148" s="69" t="s">
        <v>589</v>
      </c>
      <c r="B4148" t="s">
        <v>15</v>
      </c>
    </row>
    <row r="4149" ht="13.8" customHeight="1" spans="1:9" x14ac:dyDescent="0.25">
      <c r="A4149" s="69"/>
      <c r="B4149" t="s">
        <v>16</v>
      </c>
      <c r="C4149">
        <v>1255</v>
      </c>
      <c r="I4149" t="s">
        <v>466</v>
      </c>
    </row>
    <row r="4150" ht="13.8" customHeight="1" spans="1:2" x14ac:dyDescent="0.25">
      <c r="A4150" s="69"/>
      <c r="B4150" t="s">
        <v>18</v>
      </c>
    </row>
    <row r="4151" ht="13.8" customHeight="1" spans="1:2" x14ac:dyDescent="0.25">
      <c r="A4151" s="69"/>
      <c r="B4151" t="s">
        <v>19</v>
      </c>
    </row>
    <row r="4152" ht="13.8" customHeight="1" spans="1:2" x14ac:dyDescent="0.25">
      <c r="A4152" s="69"/>
      <c r="B4152" t="s">
        <v>20</v>
      </c>
    </row>
    <row r="4153" ht="13.8" customHeight="1" spans="1:2" x14ac:dyDescent="0.25">
      <c r="A4153" s="69"/>
      <c r="B4153" t="s">
        <v>22</v>
      </c>
    </row>
    <row r="4154" ht="13.8" customHeight="1" spans="1:2" x14ac:dyDescent="0.25">
      <c r="A4154" s="69"/>
      <c r="B4154" t="s">
        <v>23</v>
      </c>
    </row>
    <row r="4155" ht="13.8" customHeight="1" spans="1:2" x14ac:dyDescent="0.25">
      <c r="A4155" s="69"/>
      <c r="B4155" t="s">
        <v>24</v>
      </c>
    </row>
    <row r="4156" ht="13.8" customHeight="1" spans="1:2" x14ac:dyDescent="0.25">
      <c r="A4156" s="69"/>
      <c r="B4156" t="s">
        <v>65</v>
      </c>
    </row>
    <row r="4157" ht="13.8" customHeight="1" spans="1:9" x14ac:dyDescent="0.25">
      <c r="A4157" s="69" t="s">
        <v>590</v>
      </c>
      <c r="B4157" t="s">
        <v>15</v>
      </c>
      <c r="C4157">
        <v>1260</v>
      </c>
      <c r="I4157" t="s">
        <v>591</v>
      </c>
    </row>
    <row r="4158" ht="13.8" customHeight="1" spans="1:9" x14ac:dyDescent="0.25">
      <c r="A4158" s="69"/>
      <c r="B4158" t="s">
        <v>16</v>
      </c>
      <c r="C4158">
        <v>1350</v>
      </c>
      <c r="I4158" t="s">
        <v>591</v>
      </c>
    </row>
    <row r="4159" ht="13.8" customHeight="1" spans="1:2" x14ac:dyDescent="0.25">
      <c r="A4159" s="69"/>
      <c r="B4159" t="s">
        <v>18</v>
      </c>
    </row>
    <row r="4160" ht="13.8" customHeight="1" spans="1:2" x14ac:dyDescent="0.25">
      <c r="A4160" s="69"/>
      <c r="B4160" t="s">
        <v>19</v>
      </c>
    </row>
    <row r="4161" ht="13.8" customHeight="1" spans="1:2" x14ac:dyDescent="0.25">
      <c r="A4161" s="69"/>
      <c r="B4161" t="s">
        <v>20</v>
      </c>
    </row>
    <row r="4162" ht="13.8" customHeight="1" spans="1:2" x14ac:dyDescent="0.25">
      <c r="A4162" s="69"/>
      <c r="B4162" t="s">
        <v>22</v>
      </c>
    </row>
    <row r="4163" ht="13.8" customHeight="1" spans="1:2" x14ac:dyDescent="0.25">
      <c r="A4163" s="69"/>
      <c r="B4163" t="s">
        <v>23</v>
      </c>
    </row>
    <row r="4164" ht="13.8" customHeight="1" spans="1:2" x14ac:dyDescent="0.25">
      <c r="A4164" s="69"/>
      <c r="B4164" t="s">
        <v>24</v>
      </c>
    </row>
    <row r="4165" ht="13.8" customHeight="1" spans="1:2" x14ac:dyDescent="0.25">
      <c r="A4165" s="69"/>
      <c r="B4165" t="s">
        <v>65</v>
      </c>
    </row>
    <row r="4166" ht="13.8" customHeight="1" spans="1:2" x14ac:dyDescent="0.25">
      <c r="A4166" s="69" t="s">
        <v>592</v>
      </c>
      <c r="B4166" t="s">
        <v>15</v>
      </c>
    </row>
    <row r="4167" ht="13.8" customHeight="1" spans="1:9" x14ac:dyDescent="0.25">
      <c r="A4167" s="69"/>
      <c r="B4167" t="s">
        <v>16</v>
      </c>
      <c r="C4167">
        <v>1263</v>
      </c>
      <c r="I4167" t="s">
        <v>122</v>
      </c>
    </row>
    <row r="4168" ht="13.8" customHeight="1" spans="1:2" x14ac:dyDescent="0.25">
      <c r="A4168" s="69"/>
      <c r="B4168" t="s">
        <v>18</v>
      </c>
    </row>
    <row r="4169" ht="13.8" customHeight="1" spans="1:2" x14ac:dyDescent="0.25">
      <c r="A4169" s="69"/>
      <c r="B4169" t="s">
        <v>19</v>
      </c>
    </row>
    <row r="4170" ht="13.8" customHeight="1" spans="1:2" x14ac:dyDescent="0.25">
      <c r="A4170" s="69"/>
      <c r="B4170" t="s">
        <v>20</v>
      </c>
    </row>
    <row r="4171" ht="13.8" customHeight="1" spans="1:2" x14ac:dyDescent="0.25">
      <c r="A4171" s="69"/>
      <c r="B4171" t="s">
        <v>22</v>
      </c>
    </row>
    <row r="4172" ht="13.8" customHeight="1" spans="1:2" x14ac:dyDescent="0.25">
      <c r="A4172" s="69"/>
      <c r="B4172" t="s">
        <v>23</v>
      </c>
    </row>
    <row r="4173" ht="13.8" customHeight="1" spans="1:2" x14ac:dyDescent="0.25">
      <c r="A4173" s="69"/>
      <c r="B4173" t="s">
        <v>24</v>
      </c>
    </row>
    <row r="4174" ht="13.8" customHeight="1" spans="1:2" x14ac:dyDescent="0.25">
      <c r="A4174" s="69"/>
      <c r="B4174" t="s">
        <v>65</v>
      </c>
    </row>
    <row r="4175" ht="13.8" customHeight="1" spans="1:2" x14ac:dyDescent="0.25">
      <c r="A4175" s="69" t="s">
        <v>593</v>
      </c>
      <c r="B4175" t="s">
        <v>15</v>
      </c>
    </row>
    <row r="4176" ht="13.8" customHeight="1" spans="1:9" x14ac:dyDescent="0.25">
      <c r="A4176" s="69"/>
      <c r="B4176" t="s">
        <v>16</v>
      </c>
      <c r="C4176">
        <v>1266</v>
      </c>
      <c r="I4176" t="s">
        <v>41</v>
      </c>
    </row>
    <row r="4177" ht="13.8" customHeight="1" spans="1:2" x14ac:dyDescent="0.25">
      <c r="A4177" s="69"/>
      <c r="B4177" t="s">
        <v>18</v>
      </c>
    </row>
    <row r="4178" ht="13.8" customHeight="1" spans="1:9" x14ac:dyDescent="0.25">
      <c r="A4178" s="69"/>
      <c r="B4178" t="s">
        <v>19</v>
      </c>
      <c r="C4178">
        <v>1266</v>
      </c>
      <c r="I4178" t="s">
        <v>41</v>
      </c>
    </row>
    <row r="4179" ht="13.8" customHeight="1" spans="1:2" x14ac:dyDescent="0.25">
      <c r="A4179" s="69"/>
      <c r="B4179" t="s">
        <v>20</v>
      </c>
    </row>
    <row r="4180" ht="13.8" customHeight="1" spans="1:2" x14ac:dyDescent="0.25">
      <c r="A4180" s="69"/>
      <c r="B4180" t="s">
        <v>22</v>
      </c>
    </row>
    <row r="4181" ht="13.8" customHeight="1" spans="1:2" x14ac:dyDescent="0.25">
      <c r="A4181" s="69"/>
      <c r="B4181" t="s">
        <v>23</v>
      </c>
    </row>
    <row r="4182" ht="13.8" customHeight="1" spans="1:2" x14ac:dyDescent="0.25">
      <c r="A4182" s="69"/>
      <c r="B4182" t="s">
        <v>24</v>
      </c>
    </row>
    <row r="4183" ht="13.8" customHeight="1" spans="1:2" x14ac:dyDescent="0.25">
      <c r="A4183" s="69"/>
      <c r="B4183" t="s">
        <v>65</v>
      </c>
    </row>
    <row r="4184" ht="13.8" customHeight="1" spans="1:2" x14ac:dyDescent="0.25">
      <c r="A4184" s="69" t="s">
        <v>594</v>
      </c>
      <c r="B4184" t="s">
        <v>15</v>
      </c>
    </row>
    <row r="4185" ht="13.8" customHeight="1" spans="1:9" x14ac:dyDescent="0.25">
      <c r="A4185" s="69"/>
      <c r="B4185" t="s">
        <v>16</v>
      </c>
      <c r="C4185">
        <v>1266</v>
      </c>
      <c r="I4185" t="s">
        <v>595</v>
      </c>
    </row>
    <row r="4186" ht="13.8" customHeight="1" spans="1:2" x14ac:dyDescent="0.25">
      <c r="A4186" s="69"/>
      <c r="B4186" t="s">
        <v>18</v>
      </c>
    </row>
    <row r="4187" ht="13.8" customHeight="1" spans="1:2" x14ac:dyDescent="0.25">
      <c r="A4187" s="69"/>
      <c r="B4187" t="s">
        <v>19</v>
      </c>
    </row>
    <row r="4188" ht="13.8" customHeight="1" spans="1:2" x14ac:dyDescent="0.25">
      <c r="A4188" s="69"/>
      <c r="B4188" t="s">
        <v>20</v>
      </c>
    </row>
    <row r="4189" ht="13.8" customHeight="1" spans="1:2" x14ac:dyDescent="0.25">
      <c r="A4189" s="69"/>
      <c r="B4189" t="s">
        <v>22</v>
      </c>
    </row>
    <row r="4190" ht="13.8" customHeight="1" spans="1:2" x14ac:dyDescent="0.25">
      <c r="A4190" s="69"/>
      <c r="B4190" t="s">
        <v>23</v>
      </c>
    </row>
    <row r="4191" ht="13.8" customHeight="1" spans="1:2" x14ac:dyDescent="0.25">
      <c r="A4191" s="69"/>
      <c r="B4191" t="s">
        <v>24</v>
      </c>
    </row>
    <row r="4192" ht="13.8" customHeight="1" spans="1:2" x14ac:dyDescent="0.25">
      <c r="A4192" s="69"/>
      <c r="B4192" t="s">
        <v>65</v>
      </c>
    </row>
    <row r="4193" ht="13.8" customHeight="1" spans="1:2" x14ac:dyDescent="0.25">
      <c r="A4193" s="69" t="s">
        <v>596</v>
      </c>
      <c r="B4193" t="s">
        <v>15</v>
      </c>
    </row>
    <row r="4194" ht="13.8" customHeight="1" spans="1:9" x14ac:dyDescent="0.25">
      <c r="A4194" s="69"/>
      <c r="B4194" t="s">
        <v>16</v>
      </c>
      <c r="C4194">
        <v>1274</v>
      </c>
      <c r="I4194" t="s">
        <v>317</v>
      </c>
    </row>
    <row r="4195" ht="13.8" customHeight="1" spans="1:2" x14ac:dyDescent="0.25">
      <c r="A4195" s="69"/>
      <c r="B4195" t="s">
        <v>18</v>
      </c>
    </row>
    <row r="4196" ht="13.8" customHeight="1" spans="1:2" x14ac:dyDescent="0.25">
      <c r="A4196" s="69"/>
      <c r="B4196" t="s">
        <v>19</v>
      </c>
    </row>
    <row r="4197" ht="13.8" customHeight="1" spans="1:2" x14ac:dyDescent="0.25">
      <c r="A4197" s="69"/>
      <c r="B4197" t="s">
        <v>20</v>
      </c>
    </row>
    <row r="4198" ht="13.8" customHeight="1" spans="1:2" x14ac:dyDescent="0.25">
      <c r="A4198" s="69"/>
      <c r="B4198" t="s">
        <v>22</v>
      </c>
    </row>
    <row r="4199" ht="13.8" customHeight="1" spans="1:2" x14ac:dyDescent="0.25">
      <c r="A4199" s="69"/>
      <c r="B4199" t="s">
        <v>23</v>
      </c>
    </row>
    <row r="4200" ht="13.8" customHeight="1" spans="1:2" x14ac:dyDescent="0.25">
      <c r="A4200" s="69"/>
      <c r="B4200" t="s">
        <v>24</v>
      </c>
    </row>
    <row r="4201" ht="13.8" customHeight="1" spans="1:2" x14ac:dyDescent="0.25">
      <c r="A4201" s="69"/>
      <c r="B4201" t="s">
        <v>65</v>
      </c>
    </row>
    <row r="4202" ht="13.8" customHeight="1" spans="1:9" x14ac:dyDescent="0.25">
      <c r="A4202" s="69" t="s">
        <v>597</v>
      </c>
      <c r="B4202" t="s">
        <v>15</v>
      </c>
      <c r="C4202">
        <v>1389</v>
      </c>
      <c r="I4202" t="s">
        <v>598</v>
      </c>
    </row>
    <row r="4203" ht="13.8" customHeight="1" spans="1:9" x14ac:dyDescent="0.25">
      <c r="A4203" s="69"/>
      <c r="B4203" t="s">
        <v>16</v>
      </c>
      <c r="C4203">
        <v>1274</v>
      </c>
      <c r="I4203" t="s">
        <v>598</v>
      </c>
    </row>
    <row r="4204" ht="13.8" customHeight="1" spans="1:2" x14ac:dyDescent="0.25">
      <c r="A4204" s="69"/>
      <c r="B4204" t="s">
        <v>18</v>
      </c>
    </row>
    <row r="4205" ht="13.8" customHeight="1" spans="1:9" x14ac:dyDescent="0.25">
      <c r="A4205" s="69"/>
      <c r="B4205" t="s">
        <v>19</v>
      </c>
      <c r="C4205">
        <v>1274</v>
      </c>
      <c r="I4205" t="s">
        <v>598</v>
      </c>
    </row>
    <row r="4206" ht="13.8" customHeight="1" spans="1:2" x14ac:dyDescent="0.25">
      <c r="A4206" s="69"/>
      <c r="B4206" t="s">
        <v>20</v>
      </c>
    </row>
    <row r="4207" ht="13.8" customHeight="1" spans="1:2" x14ac:dyDescent="0.25">
      <c r="A4207" s="69"/>
      <c r="B4207" t="s">
        <v>22</v>
      </c>
    </row>
    <row r="4208" ht="13.8" customHeight="1" spans="1:2" x14ac:dyDescent="0.25">
      <c r="A4208" s="69"/>
      <c r="B4208" t="s">
        <v>23</v>
      </c>
    </row>
    <row r="4209" ht="13.8" customHeight="1" spans="1:2" x14ac:dyDescent="0.25">
      <c r="A4209" s="69"/>
      <c r="B4209" t="s">
        <v>24</v>
      </c>
    </row>
    <row r="4210" ht="13.8" customHeight="1" spans="1:2" x14ac:dyDescent="0.25">
      <c r="A4210" s="69"/>
      <c r="B4210" t="s">
        <v>65</v>
      </c>
    </row>
    <row r="4211" ht="13.8" customHeight="1" spans="1:9" x14ac:dyDescent="0.25">
      <c r="A4211" s="69" t="s">
        <v>599</v>
      </c>
      <c r="B4211" t="s">
        <v>15</v>
      </c>
      <c r="C4211">
        <v>1282</v>
      </c>
      <c r="I4211" t="s">
        <v>30</v>
      </c>
    </row>
    <row r="4212" ht="13.8" customHeight="1" spans="1:9" x14ac:dyDescent="0.25">
      <c r="A4212" s="69"/>
      <c r="B4212" t="s">
        <v>16</v>
      </c>
      <c r="C4212">
        <v>1427</v>
      </c>
      <c r="I4212" t="s">
        <v>30</v>
      </c>
    </row>
    <row r="4213" ht="13.8" customHeight="1" spans="1:2" x14ac:dyDescent="0.25">
      <c r="A4213" s="69"/>
      <c r="B4213" t="s">
        <v>18</v>
      </c>
    </row>
    <row r="4214" ht="13.8" customHeight="1" spans="1:2" x14ac:dyDescent="0.25">
      <c r="A4214" s="69"/>
      <c r="B4214" t="s">
        <v>19</v>
      </c>
    </row>
    <row r="4215" ht="13.8" customHeight="1" spans="1:2" x14ac:dyDescent="0.25">
      <c r="A4215" s="69"/>
      <c r="B4215" t="s">
        <v>20</v>
      </c>
    </row>
    <row r="4216" ht="13.8" customHeight="1" spans="1:2" x14ac:dyDescent="0.25">
      <c r="A4216" s="69"/>
      <c r="B4216" t="s">
        <v>22</v>
      </c>
    </row>
    <row r="4217" ht="13.8" customHeight="1" spans="1:2" x14ac:dyDescent="0.25">
      <c r="A4217" s="69"/>
      <c r="B4217" t="s">
        <v>23</v>
      </c>
    </row>
    <row r="4218" ht="13.8" customHeight="1" spans="1:2" x14ac:dyDescent="0.25">
      <c r="A4218" s="69"/>
      <c r="B4218" t="s">
        <v>24</v>
      </c>
    </row>
    <row r="4219" ht="13.8" customHeight="1" spans="1:2" x14ac:dyDescent="0.25">
      <c r="A4219" s="69"/>
      <c r="B4219" t="s">
        <v>65</v>
      </c>
    </row>
    <row r="4220" ht="13.8" customHeight="1" spans="1:9" x14ac:dyDescent="0.25">
      <c r="A4220" s="69" t="s">
        <v>600</v>
      </c>
      <c r="B4220" t="s">
        <v>15</v>
      </c>
      <c r="C4220">
        <v>1284</v>
      </c>
      <c r="I4220" t="s">
        <v>41</v>
      </c>
    </row>
    <row r="4221" ht="13.8" customHeight="1" spans="1:9" x14ac:dyDescent="0.25">
      <c r="A4221" s="69"/>
      <c r="B4221" t="s">
        <v>16</v>
      </c>
      <c r="C4221">
        <v>1429</v>
      </c>
      <c r="I4221" t="s">
        <v>41</v>
      </c>
    </row>
    <row r="4222" ht="13.8" customHeight="1" spans="1:2" x14ac:dyDescent="0.25">
      <c r="A4222" s="69"/>
      <c r="B4222" t="s">
        <v>18</v>
      </c>
    </row>
    <row r="4223" ht="13.8" customHeight="1" spans="1:2" x14ac:dyDescent="0.25">
      <c r="A4223" s="69"/>
      <c r="B4223" t="s">
        <v>19</v>
      </c>
    </row>
    <row r="4224" ht="13.8" customHeight="1" spans="1:2" x14ac:dyDescent="0.25">
      <c r="A4224" s="69"/>
      <c r="B4224" t="s">
        <v>20</v>
      </c>
    </row>
    <row r="4225" ht="13.8" customHeight="1" spans="1:2" x14ac:dyDescent="0.25">
      <c r="A4225" s="69"/>
      <c r="B4225" t="s">
        <v>22</v>
      </c>
    </row>
    <row r="4226" ht="13.8" customHeight="1" spans="1:2" x14ac:dyDescent="0.25">
      <c r="A4226" s="69"/>
      <c r="B4226" t="s">
        <v>23</v>
      </c>
    </row>
    <row r="4227" ht="13.8" customHeight="1" spans="1:2" x14ac:dyDescent="0.25">
      <c r="A4227" s="69"/>
      <c r="B4227" t="s">
        <v>24</v>
      </c>
    </row>
    <row r="4228" ht="13.8" customHeight="1" spans="1:2" x14ac:dyDescent="0.25">
      <c r="A4228" s="69"/>
      <c r="B4228" t="s">
        <v>65</v>
      </c>
    </row>
    <row r="4229" ht="13.8" customHeight="1" spans="1:9" x14ac:dyDescent="0.25">
      <c r="A4229" s="69" t="s">
        <v>601</v>
      </c>
      <c r="B4229" t="s">
        <v>15</v>
      </c>
      <c r="C4229">
        <v>1288</v>
      </c>
      <c r="I4229" t="s">
        <v>14</v>
      </c>
    </row>
    <row r="4230" ht="13.8" customHeight="1" spans="1:9" x14ac:dyDescent="0.25">
      <c r="A4230" s="69"/>
      <c r="B4230" t="s">
        <v>16</v>
      </c>
      <c r="C4230">
        <v>1365</v>
      </c>
      <c r="I4230" t="s">
        <v>14</v>
      </c>
    </row>
    <row r="4231" ht="13.8" customHeight="1" spans="1:2" x14ac:dyDescent="0.25">
      <c r="A4231" s="69"/>
      <c r="B4231" t="s">
        <v>18</v>
      </c>
    </row>
    <row r="4232" ht="13.8" customHeight="1" spans="1:2" x14ac:dyDescent="0.25">
      <c r="A4232" s="69"/>
      <c r="B4232" t="s">
        <v>19</v>
      </c>
    </row>
    <row r="4233" ht="13.8" customHeight="1" spans="1:2" x14ac:dyDescent="0.25">
      <c r="A4233" s="69"/>
      <c r="B4233" t="s">
        <v>20</v>
      </c>
    </row>
    <row r="4234" ht="13.8" customHeight="1" spans="1:2" x14ac:dyDescent="0.25">
      <c r="A4234" s="69"/>
      <c r="B4234" t="s">
        <v>22</v>
      </c>
    </row>
    <row r="4235" ht="13.8" customHeight="1" spans="1:2" x14ac:dyDescent="0.25">
      <c r="A4235" s="69"/>
      <c r="B4235" t="s">
        <v>23</v>
      </c>
    </row>
    <row r="4236" ht="13.8" customHeight="1" spans="1:2" x14ac:dyDescent="0.25">
      <c r="A4236" s="69"/>
      <c r="B4236" t="s">
        <v>24</v>
      </c>
    </row>
    <row r="4237" ht="13.8" customHeight="1" spans="1:2" x14ac:dyDescent="0.25">
      <c r="A4237" s="69"/>
      <c r="B4237" t="s">
        <v>65</v>
      </c>
    </row>
    <row r="4238" ht="13.8" customHeight="1" spans="1:9" x14ac:dyDescent="0.25">
      <c r="A4238" s="69" t="s">
        <v>602</v>
      </c>
      <c r="B4238" t="s">
        <v>15</v>
      </c>
      <c r="C4238">
        <v>1288</v>
      </c>
      <c r="I4238" t="s">
        <v>41</v>
      </c>
    </row>
    <row r="4239" ht="13.8" customHeight="1" spans="1:9" x14ac:dyDescent="0.25">
      <c r="A4239" s="69"/>
      <c r="B4239" t="s">
        <v>16</v>
      </c>
      <c r="C4239">
        <v>1353</v>
      </c>
      <c r="I4239" t="s">
        <v>41</v>
      </c>
    </row>
    <row r="4240" ht="13.8" customHeight="1" spans="1:2" x14ac:dyDescent="0.25">
      <c r="A4240" s="69"/>
      <c r="B4240" t="s">
        <v>18</v>
      </c>
    </row>
    <row r="4241" ht="13.8" customHeight="1" spans="1:2" x14ac:dyDescent="0.25">
      <c r="A4241" s="69"/>
      <c r="B4241" t="s">
        <v>19</v>
      </c>
    </row>
    <row r="4242" ht="13.8" customHeight="1" spans="1:2" x14ac:dyDescent="0.25">
      <c r="A4242" s="69"/>
      <c r="B4242" t="s">
        <v>20</v>
      </c>
    </row>
    <row r="4243" ht="13.8" customHeight="1" spans="1:2" x14ac:dyDescent="0.25">
      <c r="A4243" s="69"/>
      <c r="B4243" t="s">
        <v>22</v>
      </c>
    </row>
    <row r="4244" ht="13.8" customHeight="1" spans="1:2" x14ac:dyDescent="0.25">
      <c r="A4244" s="69"/>
      <c r="B4244" t="s">
        <v>23</v>
      </c>
    </row>
    <row r="4245" ht="13.8" customHeight="1" spans="1:2" x14ac:dyDescent="0.25">
      <c r="A4245" s="69"/>
      <c r="B4245" t="s">
        <v>24</v>
      </c>
    </row>
    <row r="4246" ht="13.8" customHeight="1" spans="1:2" x14ac:dyDescent="0.25">
      <c r="A4246" s="69"/>
      <c r="B4246" t="s">
        <v>65</v>
      </c>
    </row>
    <row r="4247" ht="13.8" customHeight="1" spans="1:2" x14ac:dyDescent="0.25">
      <c r="A4247" s="69" t="s">
        <v>603</v>
      </c>
      <c r="B4247" t="s">
        <v>15</v>
      </c>
    </row>
    <row r="4248" ht="13.8" customHeight="1" spans="1:9" x14ac:dyDescent="0.25">
      <c r="A4248" s="69"/>
      <c r="B4248" t="s">
        <v>16</v>
      </c>
      <c r="C4248">
        <v>1289</v>
      </c>
      <c r="I4248" t="s">
        <v>14</v>
      </c>
    </row>
    <row r="4249" ht="13.8" customHeight="1" spans="1:2" x14ac:dyDescent="0.25">
      <c r="A4249" s="69"/>
      <c r="B4249" t="s">
        <v>18</v>
      </c>
    </row>
    <row r="4250" ht="13.8" customHeight="1" spans="1:2" x14ac:dyDescent="0.25">
      <c r="A4250" s="69"/>
      <c r="B4250" t="s">
        <v>19</v>
      </c>
    </row>
    <row r="4251" ht="13.8" customHeight="1" spans="1:2" x14ac:dyDescent="0.25">
      <c r="A4251" s="69"/>
      <c r="B4251" t="s">
        <v>20</v>
      </c>
    </row>
    <row r="4252" ht="13.8" customHeight="1" spans="1:2" x14ac:dyDescent="0.25">
      <c r="A4252" s="69"/>
      <c r="B4252" t="s">
        <v>22</v>
      </c>
    </row>
    <row r="4253" ht="13.8" customHeight="1" spans="1:2" x14ac:dyDescent="0.25">
      <c r="A4253" s="69"/>
      <c r="B4253" t="s">
        <v>23</v>
      </c>
    </row>
    <row r="4254" ht="13.8" customHeight="1" spans="1:2" x14ac:dyDescent="0.25">
      <c r="A4254" s="69"/>
      <c r="B4254" t="s">
        <v>24</v>
      </c>
    </row>
    <row r="4255" ht="13.8" customHeight="1" spans="1:2" x14ac:dyDescent="0.25">
      <c r="A4255" s="69"/>
      <c r="B4255" t="s">
        <v>65</v>
      </c>
    </row>
    <row r="4256" ht="13.8" customHeight="1" spans="1:9" x14ac:dyDescent="0.25">
      <c r="A4256" s="69" t="s">
        <v>604</v>
      </c>
      <c r="B4256" t="s">
        <v>15</v>
      </c>
      <c r="C4256">
        <v>1345</v>
      </c>
      <c r="I4256" t="s">
        <v>605</v>
      </c>
    </row>
    <row r="4257" ht="13.8" customHeight="1" spans="1:9" x14ac:dyDescent="0.25">
      <c r="A4257" s="69"/>
      <c r="B4257" t="s">
        <v>16</v>
      </c>
      <c r="C4257">
        <v>1290</v>
      </c>
      <c r="I4257" t="s">
        <v>605</v>
      </c>
    </row>
    <row r="4258" ht="13.8" customHeight="1" spans="1:2" x14ac:dyDescent="0.25">
      <c r="A4258" s="69"/>
      <c r="B4258" t="s">
        <v>18</v>
      </c>
    </row>
    <row r="4259" ht="13.8" customHeight="1" spans="1:9" x14ac:dyDescent="0.25">
      <c r="A4259" s="69"/>
      <c r="B4259" t="s">
        <v>19</v>
      </c>
      <c r="C4259">
        <v>1290</v>
      </c>
      <c r="I4259" t="s">
        <v>605</v>
      </c>
    </row>
    <row r="4260" ht="13.8" customHeight="1" spans="1:2" x14ac:dyDescent="0.25">
      <c r="A4260" s="69"/>
      <c r="B4260" t="s">
        <v>20</v>
      </c>
    </row>
    <row r="4261" ht="13.8" customHeight="1" spans="1:2" x14ac:dyDescent="0.25">
      <c r="A4261" s="69"/>
      <c r="B4261" t="s">
        <v>22</v>
      </c>
    </row>
    <row r="4262" ht="13.8" customHeight="1" spans="1:2" x14ac:dyDescent="0.25">
      <c r="A4262" s="69"/>
      <c r="B4262" t="s">
        <v>23</v>
      </c>
    </row>
    <row r="4263" ht="13.8" customHeight="1" spans="1:2" x14ac:dyDescent="0.25">
      <c r="A4263" s="69"/>
      <c r="B4263" t="s">
        <v>24</v>
      </c>
    </row>
    <row r="4264" ht="13.8" customHeight="1" spans="1:2" x14ac:dyDescent="0.25">
      <c r="A4264" s="69"/>
      <c r="B4264" t="s">
        <v>65</v>
      </c>
    </row>
    <row r="4265" ht="13.8" customHeight="1" spans="1:9" x14ac:dyDescent="0.25">
      <c r="A4265" s="69" t="s">
        <v>606</v>
      </c>
      <c r="B4265" t="s">
        <v>15</v>
      </c>
      <c r="C4265">
        <v>1345</v>
      </c>
      <c r="I4265" t="s">
        <v>41</v>
      </c>
    </row>
    <row r="4266" ht="13.8" customHeight="1" spans="1:9" x14ac:dyDescent="0.25">
      <c r="A4266" s="69"/>
      <c r="B4266" t="s">
        <v>16</v>
      </c>
      <c r="C4266">
        <v>1290</v>
      </c>
      <c r="I4266" t="s">
        <v>41</v>
      </c>
    </row>
    <row r="4267" ht="13.8" customHeight="1" spans="1:2" x14ac:dyDescent="0.25">
      <c r="A4267" s="69"/>
      <c r="B4267" t="s">
        <v>18</v>
      </c>
    </row>
    <row r="4268" ht="13.8" customHeight="1" spans="1:9" x14ac:dyDescent="0.25">
      <c r="A4268" s="69"/>
      <c r="B4268" t="s">
        <v>19</v>
      </c>
      <c r="C4268">
        <v>1290</v>
      </c>
      <c r="I4268" t="s">
        <v>41</v>
      </c>
    </row>
    <row r="4269" ht="13.8" customHeight="1" spans="1:2" x14ac:dyDescent="0.25">
      <c r="A4269" s="69"/>
      <c r="B4269" t="s">
        <v>20</v>
      </c>
    </row>
    <row r="4270" ht="13.8" customHeight="1" spans="1:2" x14ac:dyDescent="0.25">
      <c r="A4270" s="69"/>
      <c r="B4270" t="s">
        <v>22</v>
      </c>
    </row>
    <row r="4271" ht="13.8" customHeight="1" spans="1:2" x14ac:dyDescent="0.25">
      <c r="A4271" s="69"/>
      <c r="B4271" t="s">
        <v>23</v>
      </c>
    </row>
    <row r="4272" ht="13.8" customHeight="1" spans="1:2" x14ac:dyDescent="0.25">
      <c r="A4272" s="69"/>
      <c r="B4272" t="s">
        <v>24</v>
      </c>
    </row>
    <row r="4273" ht="13.8" customHeight="1" spans="1:2" x14ac:dyDescent="0.25">
      <c r="A4273" s="69"/>
      <c r="B4273" t="s">
        <v>65</v>
      </c>
    </row>
    <row r="4274" ht="13.8" customHeight="1" spans="1:9" x14ac:dyDescent="0.25">
      <c r="A4274" s="69" t="s">
        <v>607</v>
      </c>
      <c r="B4274" t="s">
        <v>15</v>
      </c>
      <c r="C4274">
        <v>1405</v>
      </c>
      <c r="I4274" t="s">
        <v>292</v>
      </c>
    </row>
    <row r="4275" ht="13.8" customHeight="1" spans="1:9" x14ac:dyDescent="0.25">
      <c r="A4275" s="69"/>
      <c r="B4275" t="s">
        <v>16</v>
      </c>
      <c r="C4275">
        <v>1290</v>
      </c>
      <c r="I4275" t="s">
        <v>292</v>
      </c>
    </row>
    <row r="4276" ht="13.8" customHeight="1" spans="1:2" x14ac:dyDescent="0.25">
      <c r="A4276" s="69"/>
      <c r="B4276" t="s">
        <v>18</v>
      </c>
    </row>
    <row r="4277" ht="13.8" customHeight="1" spans="1:9" x14ac:dyDescent="0.25">
      <c r="A4277" s="69"/>
      <c r="B4277" t="s">
        <v>19</v>
      </c>
      <c r="C4277">
        <v>1290</v>
      </c>
      <c r="I4277" t="s">
        <v>292</v>
      </c>
    </row>
    <row r="4278" ht="13.8" customHeight="1" spans="1:2" x14ac:dyDescent="0.25">
      <c r="A4278" s="69"/>
      <c r="B4278" t="s">
        <v>20</v>
      </c>
    </row>
    <row r="4279" ht="13.8" customHeight="1" spans="1:2" x14ac:dyDescent="0.25">
      <c r="A4279" s="69"/>
      <c r="B4279" t="s">
        <v>22</v>
      </c>
    </row>
    <row r="4280" ht="13.8" customHeight="1" spans="1:2" x14ac:dyDescent="0.25">
      <c r="A4280" s="69"/>
      <c r="B4280" t="s">
        <v>23</v>
      </c>
    </row>
    <row r="4281" ht="13.8" customHeight="1" spans="1:2" x14ac:dyDescent="0.25">
      <c r="A4281" s="69"/>
      <c r="B4281" t="s">
        <v>24</v>
      </c>
    </row>
    <row r="4282" ht="13.8" customHeight="1" spans="1:2" x14ac:dyDescent="0.25">
      <c r="A4282" s="69"/>
      <c r="B4282" t="s">
        <v>65</v>
      </c>
    </row>
    <row r="4283" ht="13.8" customHeight="1" spans="1:2" x14ac:dyDescent="0.25">
      <c r="A4283" s="69" t="s">
        <v>608</v>
      </c>
      <c r="B4283" t="s">
        <v>15</v>
      </c>
    </row>
    <row r="4284" ht="13.8" customHeight="1" spans="1:9" x14ac:dyDescent="0.25">
      <c r="A4284" s="69"/>
      <c r="B4284" t="s">
        <v>16</v>
      </c>
      <c r="C4284">
        <v>1290</v>
      </c>
      <c r="I4284" t="s">
        <v>14</v>
      </c>
    </row>
    <row r="4285" ht="13.8" customHeight="1" spans="1:2" x14ac:dyDescent="0.25">
      <c r="A4285" s="69"/>
      <c r="B4285" t="s">
        <v>18</v>
      </c>
    </row>
    <row r="4286" ht="13.8" customHeight="1" spans="1:9" x14ac:dyDescent="0.25">
      <c r="A4286" s="69"/>
      <c r="B4286" t="s">
        <v>19</v>
      </c>
      <c r="C4286">
        <v>1290</v>
      </c>
      <c r="I4286" t="s">
        <v>14</v>
      </c>
    </row>
    <row r="4287" ht="13.8" customHeight="1" spans="1:2" x14ac:dyDescent="0.25">
      <c r="A4287" s="69"/>
      <c r="B4287" t="s">
        <v>20</v>
      </c>
    </row>
    <row r="4288" ht="13.8" customHeight="1" spans="1:2" x14ac:dyDescent="0.25">
      <c r="A4288" s="69"/>
      <c r="B4288" t="s">
        <v>22</v>
      </c>
    </row>
    <row r="4289" ht="13.8" customHeight="1" spans="1:2" x14ac:dyDescent="0.25">
      <c r="A4289" s="69"/>
      <c r="B4289" t="s">
        <v>23</v>
      </c>
    </row>
    <row r="4290" ht="13.8" customHeight="1" spans="1:2" x14ac:dyDescent="0.25">
      <c r="A4290" s="69"/>
      <c r="B4290" t="s">
        <v>24</v>
      </c>
    </row>
    <row r="4291" ht="13.8" customHeight="1" spans="1:2" x14ac:dyDescent="0.25">
      <c r="A4291" s="69"/>
      <c r="B4291" t="s">
        <v>65</v>
      </c>
    </row>
    <row r="4292" ht="13.8" customHeight="1" spans="1:2" x14ac:dyDescent="0.25">
      <c r="A4292" s="69" t="s">
        <v>609</v>
      </c>
      <c r="B4292" t="s">
        <v>15</v>
      </c>
    </row>
    <row r="4293" ht="13.8" customHeight="1" spans="1:9" x14ac:dyDescent="0.25">
      <c r="A4293" s="69"/>
      <c r="B4293" t="s">
        <v>16</v>
      </c>
      <c r="C4293">
        <v>1290</v>
      </c>
      <c r="I4293" t="s">
        <v>518</v>
      </c>
    </row>
    <row r="4294" ht="13.8" customHeight="1" spans="1:2" x14ac:dyDescent="0.25">
      <c r="A4294" s="69"/>
      <c r="B4294" t="s">
        <v>18</v>
      </c>
    </row>
    <row r="4295" ht="13.8" customHeight="1" spans="1:2" x14ac:dyDescent="0.25">
      <c r="A4295" s="69"/>
      <c r="B4295" t="s">
        <v>19</v>
      </c>
    </row>
    <row r="4296" ht="13.8" customHeight="1" spans="1:2" x14ac:dyDescent="0.25">
      <c r="A4296" s="69"/>
      <c r="B4296" t="s">
        <v>20</v>
      </c>
    </row>
    <row r="4297" ht="13.8" customHeight="1" spans="1:2" x14ac:dyDescent="0.25">
      <c r="A4297" s="69"/>
      <c r="B4297" t="s">
        <v>22</v>
      </c>
    </row>
    <row r="4298" ht="13.8" customHeight="1" spans="1:2" x14ac:dyDescent="0.25">
      <c r="A4298" s="69"/>
      <c r="B4298" t="s">
        <v>23</v>
      </c>
    </row>
    <row r="4299" ht="13.8" customHeight="1" spans="1:2" x14ac:dyDescent="0.25">
      <c r="A4299" s="69"/>
      <c r="B4299" t="s">
        <v>24</v>
      </c>
    </row>
    <row r="4300" ht="13.8" customHeight="1" spans="1:2" x14ac:dyDescent="0.25">
      <c r="A4300" s="69"/>
      <c r="B4300" t="s">
        <v>65</v>
      </c>
    </row>
    <row r="4301" ht="13.8" customHeight="1" spans="1:2" x14ac:dyDescent="0.25">
      <c r="A4301" s="69" t="s">
        <v>610</v>
      </c>
      <c r="B4301" t="s">
        <v>15</v>
      </c>
    </row>
    <row r="4302" ht="13.8" customHeight="1" spans="1:9" x14ac:dyDescent="0.25">
      <c r="A4302" s="69"/>
      <c r="B4302" t="s">
        <v>16</v>
      </c>
      <c r="C4302">
        <v>1290</v>
      </c>
      <c r="I4302" t="s">
        <v>14</v>
      </c>
    </row>
    <row r="4303" ht="13.8" customHeight="1" spans="1:2" x14ac:dyDescent="0.25">
      <c r="A4303" s="69"/>
      <c r="B4303" t="s">
        <v>18</v>
      </c>
    </row>
    <row r="4304" ht="13.8" customHeight="1" spans="1:2" x14ac:dyDescent="0.25">
      <c r="A4304" s="69"/>
      <c r="B4304" t="s">
        <v>19</v>
      </c>
    </row>
    <row r="4305" ht="13.8" customHeight="1" spans="1:2" x14ac:dyDescent="0.25">
      <c r="A4305" s="69"/>
      <c r="B4305" t="s">
        <v>20</v>
      </c>
    </row>
    <row r="4306" ht="13.8" customHeight="1" spans="1:2" x14ac:dyDescent="0.25">
      <c r="A4306" s="69"/>
      <c r="B4306" t="s">
        <v>22</v>
      </c>
    </row>
    <row r="4307" ht="13.8" customHeight="1" spans="1:2" x14ac:dyDescent="0.25">
      <c r="A4307" s="69"/>
      <c r="B4307" t="s">
        <v>23</v>
      </c>
    </row>
    <row r="4308" ht="13.8" customHeight="1" spans="1:2" x14ac:dyDescent="0.25">
      <c r="A4308" s="69"/>
      <c r="B4308" t="s">
        <v>24</v>
      </c>
    </row>
    <row r="4309" ht="13.8" customHeight="1" spans="1:2" x14ac:dyDescent="0.25">
      <c r="A4309" s="69"/>
      <c r="B4309" t="s">
        <v>65</v>
      </c>
    </row>
    <row r="4310" ht="13.8" customHeight="1" spans="1:9" x14ac:dyDescent="0.25">
      <c r="A4310" s="69" t="s">
        <v>611</v>
      </c>
      <c r="B4310" t="s">
        <v>15</v>
      </c>
      <c r="C4310">
        <v>1292</v>
      </c>
      <c r="I4310" t="s">
        <v>165</v>
      </c>
    </row>
    <row r="4311" ht="13.8" customHeight="1" spans="1:9" x14ac:dyDescent="0.25">
      <c r="A4311" s="69"/>
      <c r="B4311" t="s">
        <v>16</v>
      </c>
      <c r="C4311">
        <v>1470</v>
      </c>
      <c r="I4311" t="s">
        <v>14</v>
      </c>
    </row>
    <row r="4312" ht="13.8" customHeight="1" spans="1:2" x14ac:dyDescent="0.25">
      <c r="A4312" s="69"/>
      <c r="B4312" t="s">
        <v>18</v>
      </c>
    </row>
    <row r="4313" ht="13.8" customHeight="1" spans="1:2" x14ac:dyDescent="0.25">
      <c r="A4313" s="69"/>
      <c r="B4313" t="s">
        <v>19</v>
      </c>
    </row>
    <row r="4314" ht="13.8" customHeight="1" spans="1:2" x14ac:dyDescent="0.25">
      <c r="A4314" s="69"/>
      <c r="B4314" t="s">
        <v>20</v>
      </c>
    </row>
    <row r="4315" ht="13.8" customHeight="1" spans="1:2" x14ac:dyDescent="0.25">
      <c r="A4315" s="69"/>
      <c r="B4315" t="s">
        <v>22</v>
      </c>
    </row>
    <row r="4316" ht="13.8" customHeight="1" spans="1:2" x14ac:dyDescent="0.25">
      <c r="A4316" s="69"/>
      <c r="B4316" t="s">
        <v>23</v>
      </c>
    </row>
    <row r="4317" ht="13.8" customHeight="1" spans="1:2" x14ac:dyDescent="0.25">
      <c r="A4317" s="69"/>
      <c r="B4317" t="s">
        <v>24</v>
      </c>
    </row>
    <row r="4318" ht="13.8" customHeight="1" spans="1:2" x14ac:dyDescent="0.25">
      <c r="A4318" s="69"/>
      <c r="B4318" t="s">
        <v>65</v>
      </c>
    </row>
    <row r="4319" ht="13.8" customHeight="1" spans="1:9" x14ac:dyDescent="0.25">
      <c r="A4319" s="69" t="s">
        <v>612</v>
      </c>
      <c r="B4319" t="s">
        <v>15</v>
      </c>
      <c r="C4319">
        <v>1348</v>
      </c>
      <c r="I4319" t="s">
        <v>518</v>
      </c>
    </row>
    <row r="4320" ht="13.8" customHeight="1" spans="1:9" x14ac:dyDescent="0.25">
      <c r="A4320" s="69"/>
      <c r="B4320" t="s">
        <v>16</v>
      </c>
      <c r="C4320">
        <v>1293</v>
      </c>
      <c r="I4320" t="s">
        <v>518</v>
      </c>
    </row>
    <row r="4321" ht="13.8" customHeight="1" spans="1:2" x14ac:dyDescent="0.25">
      <c r="A4321" s="69"/>
      <c r="B4321" t="s">
        <v>18</v>
      </c>
    </row>
    <row r="4322" ht="13.8" customHeight="1" spans="1:9" x14ac:dyDescent="0.25">
      <c r="A4322" s="69"/>
      <c r="B4322" t="s">
        <v>19</v>
      </c>
      <c r="C4322">
        <v>1293</v>
      </c>
      <c r="I4322" t="s">
        <v>518</v>
      </c>
    </row>
    <row r="4323" ht="13.8" customHeight="1" spans="1:2" x14ac:dyDescent="0.25">
      <c r="A4323" s="69"/>
      <c r="B4323" t="s">
        <v>20</v>
      </c>
    </row>
    <row r="4324" ht="13.8" customHeight="1" spans="1:2" x14ac:dyDescent="0.25">
      <c r="A4324" s="69"/>
      <c r="B4324" t="s">
        <v>22</v>
      </c>
    </row>
    <row r="4325" ht="13.8" customHeight="1" spans="1:2" x14ac:dyDescent="0.25">
      <c r="A4325" s="69"/>
      <c r="B4325" t="s">
        <v>23</v>
      </c>
    </row>
    <row r="4326" ht="13.8" customHeight="1" spans="1:2" x14ac:dyDescent="0.25">
      <c r="A4326" s="69"/>
      <c r="B4326" t="s">
        <v>24</v>
      </c>
    </row>
    <row r="4327" ht="13.8" customHeight="1" spans="1:2" x14ac:dyDescent="0.25">
      <c r="A4327" s="69"/>
      <c r="B4327" t="s">
        <v>65</v>
      </c>
    </row>
    <row r="4328" ht="13.8" customHeight="1" spans="1:2" x14ac:dyDescent="0.25">
      <c r="A4328" s="69" t="s">
        <v>613</v>
      </c>
      <c r="B4328" t="s">
        <v>15</v>
      </c>
    </row>
    <row r="4329" ht="13.8" customHeight="1" spans="1:9" x14ac:dyDescent="0.25">
      <c r="A4329" s="69"/>
      <c r="B4329" t="s">
        <v>16</v>
      </c>
      <c r="C4329">
        <v>1314</v>
      </c>
      <c r="I4329" t="s">
        <v>317</v>
      </c>
    </row>
    <row r="4330" ht="13.8" customHeight="1" spans="1:2" x14ac:dyDescent="0.25">
      <c r="A4330" s="69"/>
      <c r="B4330" t="s">
        <v>18</v>
      </c>
    </row>
    <row r="4331" ht="13.8" customHeight="1" spans="1:2" x14ac:dyDescent="0.25">
      <c r="A4331" s="69"/>
      <c r="B4331" t="s">
        <v>19</v>
      </c>
    </row>
    <row r="4332" ht="13.8" customHeight="1" spans="1:2" x14ac:dyDescent="0.25">
      <c r="A4332" s="69"/>
      <c r="B4332" t="s">
        <v>20</v>
      </c>
    </row>
    <row r="4333" ht="13.8" customHeight="1" spans="1:2" x14ac:dyDescent="0.25">
      <c r="A4333" s="69"/>
      <c r="B4333" t="s">
        <v>22</v>
      </c>
    </row>
    <row r="4334" ht="13.8" customHeight="1" spans="1:2" x14ac:dyDescent="0.25">
      <c r="A4334" s="69"/>
      <c r="B4334" t="s">
        <v>23</v>
      </c>
    </row>
    <row r="4335" ht="13.8" customHeight="1" spans="1:2" x14ac:dyDescent="0.25">
      <c r="A4335" s="69"/>
      <c r="B4335" t="s">
        <v>24</v>
      </c>
    </row>
    <row r="4336" ht="13.8" customHeight="1" spans="1:2" x14ac:dyDescent="0.25">
      <c r="A4336" s="69"/>
      <c r="B4336" t="s">
        <v>65</v>
      </c>
    </row>
    <row r="4337" ht="13.8" customHeight="1" spans="1:9" x14ac:dyDescent="0.25">
      <c r="A4337" s="69" t="s">
        <v>614</v>
      </c>
      <c r="B4337" t="s">
        <v>15</v>
      </c>
      <c r="C4337">
        <v>1314</v>
      </c>
      <c r="I4337" t="s">
        <v>407</v>
      </c>
    </row>
    <row r="4338" ht="13.8" customHeight="1" spans="1:9" x14ac:dyDescent="0.25">
      <c r="A4338" s="69"/>
      <c r="B4338" t="s">
        <v>16</v>
      </c>
      <c r="C4338">
        <v>1391</v>
      </c>
      <c r="I4338" t="s">
        <v>407</v>
      </c>
    </row>
    <row r="4339" ht="13.8" customHeight="1" spans="1:2" x14ac:dyDescent="0.25">
      <c r="A4339" s="69"/>
      <c r="B4339" t="s">
        <v>18</v>
      </c>
    </row>
    <row r="4340" ht="13.8" customHeight="1" spans="1:2" x14ac:dyDescent="0.25">
      <c r="A4340" s="69"/>
      <c r="B4340" t="s">
        <v>19</v>
      </c>
    </row>
    <row r="4341" ht="13.8" customHeight="1" spans="1:2" x14ac:dyDescent="0.25">
      <c r="A4341" s="69"/>
      <c r="B4341" t="s">
        <v>20</v>
      </c>
    </row>
    <row r="4342" ht="13.8" customHeight="1" spans="1:2" x14ac:dyDescent="0.25">
      <c r="A4342" s="69"/>
      <c r="B4342" t="s">
        <v>22</v>
      </c>
    </row>
    <row r="4343" ht="13.8" customHeight="1" spans="1:2" x14ac:dyDescent="0.25">
      <c r="A4343" s="69"/>
      <c r="B4343" t="s">
        <v>23</v>
      </c>
    </row>
    <row r="4344" ht="13.8" customHeight="1" spans="1:2" x14ac:dyDescent="0.25">
      <c r="A4344" s="69"/>
      <c r="B4344" t="s">
        <v>24</v>
      </c>
    </row>
    <row r="4345" ht="13.8" customHeight="1" spans="1:2" x14ac:dyDescent="0.25">
      <c r="A4345" s="69"/>
      <c r="B4345" t="s">
        <v>65</v>
      </c>
    </row>
    <row r="4346" ht="13.8" customHeight="1" spans="1:9" x14ac:dyDescent="0.25">
      <c r="A4346" s="69" t="s">
        <v>615</v>
      </c>
      <c r="B4346" t="s">
        <v>15</v>
      </c>
      <c r="C4346">
        <v>1435</v>
      </c>
      <c r="I4346" t="s">
        <v>14</v>
      </c>
    </row>
    <row r="4347" ht="13.8" customHeight="1" spans="1:9" x14ac:dyDescent="0.25">
      <c r="A4347" s="69"/>
      <c r="B4347" t="s">
        <v>16</v>
      </c>
      <c r="C4347">
        <v>1320</v>
      </c>
      <c r="I4347" t="s">
        <v>14</v>
      </c>
    </row>
    <row r="4348" ht="13.8" customHeight="1" spans="1:2" x14ac:dyDescent="0.25">
      <c r="A4348" s="69"/>
      <c r="B4348" t="s">
        <v>18</v>
      </c>
    </row>
    <row r="4349" ht="13.8" customHeight="1" spans="1:9" x14ac:dyDescent="0.25">
      <c r="A4349" s="69"/>
      <c r="B4349" t="s">
        <v>19</v>
      </c>
      <c r="C4349">
        <v>1320</v>
      </c>
      <c r="I4349" t="s">
        <v>14</v>
      </c>
    </row>
    <row r="4350" ht="13.8" customHeight="1" spans="1:2" x14ac:dyDescent="0.25">
      <c r="A4350" s="69"/>
      <c r="B4350" t="s">
        <v>20</v>
      </c>
    </row>
    <row r="4351" ht="13.8" customHeight="1" spans="1:2" x14ac:dyDescent="0.25">
      <c r="A4351" s="69"/>
      <c r="B4351" t="s">
        <v>22</v>
      </c>
    </row>
    <row r="4352" ht="13.8" customHeight="1" spans="1:2" x14ac:dyDescent="0.25">
      <c r="A4352" s="69"/>
      <c r="B4352" t="s">
        <v>23</v>
      </c>
    </row>
    <row r="4353" ht="13.8" customHeight="1" spans="1:2" x14ac:dyDescent="0.25">
      <c r="A4353" s="69"/>
      <c r="B4353" t="s">
        <v>24</v>
      </c>
    </row>
    <row r="4354" ht="13.8" customHeight="1" spans="1:2" x14ac:dyDescent="0.25">
      <c r="A4354" s="69"/>
      <c r="B4354" t="s">
        <v>65</v>
      </c>
    </row>
    <row r="4355" ht="13.8" customHeight="1" spans="1:9" x14ac:dyDescent="0.25">
      <c r="A4355" s="69" t="s">
        <v>616</v>
      </c>
      <c r="B4355" t="s">
        <v>15</v>
      </c>
      <c r="C4355">
        <v>1435</v>
      </c>
      <c r="I4355" t="s">
        <v>14</v>
      </c>
    </row>
    <row r="4356" ht="13.8" customHeight="1" spans="1:9" x14ac:dyDescent="0.25">
      <c r="A4356" s="69"/>
      <c r="B4356" t="s">
        <v>16</v>
      </c>
      <c r="C4356">
        <v>1320</v>
      </c>
      <c r="I4356" t="s">
        <v>14</v>
      </c>
    </row>
    <row r="4357" ht="13.8" customHeight="1" spans="1:2" x14ac:dyDescent="0.25">
      <c r="A4357" s="69"/>
      <c r="B4357" t="s">
        <v>18</v>
      </c>
    </row>
    <row r="4358" ht="13.8" customHeight="1" spans="1:9" x14ac:dyDescent="0.25">
      <c r="A4358" s="69"/>
      <c r="B4358" t="s">
        <v>19</v>
      </c>
      <c r="C4358">
        <v>1320</v>
      </c>
      <c r="I4358" t="s">
        <v>14</v>
      </c>
    </row>
    <row r="4359" ht="13.8" customHeight="1" spans="1:2" x14ac:dyDescent="0.25">
      <c r="A4359" s="69"/>
      <c r="B4359" t="s">
        <v>20</v>
      </c>
    </row>
    <row r="4360" ht="13.8" customHeight="1" spans="1:2" x14ac:dyDescent="0.25">
      <c r="A4360" s="69"/>
      <c r="B4360" t="s">
        <v>22</v>
      </c>
    </row>
    <row r="4361" ht="13.8" customHeight="1" spans="1:2" x14ac:dyDescent="0.25">
      <c r="A4361" s="69"/>
      <c r="B4361" t="s">
        <v>23</v>
      </c>
    </row>
    <row r="4362" ht="13.8" customHeight="1" spans="1:2" x14ac:dyDescent="0.25">
      <c r="A4362" s="69"/>
      <c r="B4362" t="s">
        <v>24</v>
      </c>
    </row>
    <row r="4363" ht="13.8" customHeight="1" spans="1:2" x14ac:dyDescent="0.25">
      <c r="A4363" s="69"/>
      <c r="B4363" t="s">
        <v>65</v>
      </c>
    </row>
    <row r="4364" ht="13.8" customHeight="1" spans="1:2" x14ac:dyDescent="0.25">
      <c r="A4364" s="69" t="s">
        <v>617</v>
      </c>
      <c r="B4364" t="s">
        <v>15</v>
      </c>
    </row>
    <row r="4365" ht="13.8" customHeight="1" spans="1:9" x14ac:dyDescent="0.25">
      <c r="A4365" s="69"/>
      <c r="B4365" t="s">
        <v>16</v>
      </c>
      <c r="C4365">
        <v>1323</v>
      </c>
      <c r="I4365" t="s">
        <v>303</v>
      </c>
    </row>
    <row r="4366" ht="13.8" customHeight="1" spans="1:2" x14ac:dyDescent="0.25">
      <c r="A4366" s="69"/>
      <c r="B4366" t="s">
        <v>18</v>
      </c>
    </row>
    <row r="4367" ht="13.8" customHeight="1" spans="1:9" x14ac:dyDescent="0.25">
      <c r="A4367" s="69"/>
      <c r="B4367" t="s">
        <v>19</v>
      </c>
      <c r="C4367">
        <v>1323</v>
      </c>
      <c r="I4367" t="s">
        <v>303</v>
      </c>
    </row>
    <row r="4368" ht="13.8" customHeight="1" spans="1:2" x14ac:dyDescent="0.25">
      <c r="A4368" s="69"/>
      <c r="B4368" t="s">
        <v>20</v>
      </c>
    </row>
    <row r="4369" ht="13.8" customHeight="1" spans="1:2" x14ac:dyDescent="0.25">
      <c r="A4369" s="69"/>
      <c r="B4369" t="s">
        <v>22</v>
      </c>
    </row>
    <row r="4370" ht="13.8" customHeight="1" spans="1:2" x14ac:dyDescent="0.25">
      <c r="A4370" s="69"/>
      <c r="B4370" t="s">
        <v>23</v>
      </c>
    </row>
    <row r="4371" ht="13.8" customHeight="1" spans="1:2" x14ac:dyDescent="0.25">
      <c r="A4371" s="69"/>
      <c r="B4371" t="s">
        <v>24</v>
      </c>
    </row>
    <row r="4372" ht="13.8" customHeight="1" spans="1:2" x14ac:dyDescent="0.25">
      <c r="A4372" s="69"/>
      <c r="B4372" t="s">
        <v>65</v>
      </c>
    </row>
    <row r="4373" ht="13.8" customHeight="1" spans="1:9" x14ac:dyDescent="0.25">
      <c r="A4373" s="69" t="s">
        <v>618</v>
      </c>
      <c r="B4373" t="s">
        <v>15</v>
      </c>
      <c r="C4373">
        <v>1325</v>
      </c>
      <c r="I4373" t="s">
        <v>619</v>
      </c>
    </row>
    <row r="4374" ht="13.8" customHeight="1" spans="1:9" x14ac:dyDescent="0.25">
      <c r="A4374" s="69"/>
      <c r="B4374" t="s">
        <v>16</v>
      </c>
      <c r="C4374">
        <v>1470</v>
      </c>
      <c r="I4374" t="s">
        <v>619</v>
      </c>
    </row>
    <row r="4375" ht="13.8" customHeight="1" spans="1:2" x14ac:dyDescent="0.25">
      <c r="A4375" s="69"/>
      <c r="B4375" t="s">
        <v>18</v>
      </c>
    </row>
    <row r="4376" ht="13.8" customHeight="1" spans="1:2" x14ac:dyDescent="0.25">
      <c r="A4376" s="69"/>
      <c r="B4376" t="s">
        <v>19</v>
      </c>
    </row>
    <row r="4377" ht="13.8" customHeight="1" spans="1:2" x14ac:dyDescent="0.25">
      <c r="A4377" s="69"/>
      <c r="B4377" t="s">
        <v>20</v>
      </c>
    </row>
    <row r="4378" ht="13.8" customHeight="1" spans="1:2" x14ac:dyDescent="0.25">
      <c r="A4378" s="69"/>
      <c r="B4378" t="s">
        <v>22</v>
      </c>
    </row>
    <row r="4379" ht="13.8" customHeight="1" spans="1:2" x14ac:dyDescent="0.25">
      <c r="A4379" s="69"/>
      <c r="B4379" t="s">
        <v>23</v>
      </c>
    </row>
    <row r="4380" ht="13.8" customHeight="1" spans="1:2" x14ac:dyDescent="0.25">
      <c r="A4380" s="69"/>
      <c r="B4380" t="s">
        <v>24</v>
      </c>
    </row>
    <row r="4381" ht="13.8" customHeight="1" spans="1:2" x14ac:dyDescent="0.25">
      <c r="A4381" s="69"/>
      <c r="B4381" t="s">
        <v>65</v>
      </c>
    </row>
    <row r="4382" ht="13.8" customHeight="1" spans="1:9" x14ac:dyDescent="0.25">
      <c r="A4382" s="69" t="s">
        <v>620</v>
      </c>
      <c r="B4382" t="s">
        <v>15</v>
      </c>
      <c r="C4382">
        <v>1325</v>
      </c>
      <c r="I4382" t="s">
        <v>14</v>
      </c>
    </row>
    <row r="4383" ht="13.8" customHeight="1" spans="1:9" x14ac:dyDescent="0.25">
      <c r="A4383" s="69"/>
      <c r="B4383" t="s">
        <v>16</v>
      </c>
      <c r="C4383">
        <v>1470</v>
      </c>
      <c r="I4383" t="s">
        <v>14</v>
      </c>
    </row>
    <row r="4384" ht="13.8" customHeight="1" spans="1:2" x14ac:dyDescent="0.25">
      <c r="A4384" s="69"/>
      <c r="B4384" t="s">
        <v>18</v>
      </c>
    </row>
    <row r="4385" ht="13.8" customHeight="1" spans="1:2" x14ac:dyDescent="0.25">
      <c r="A4385" s="69"/>
      <c r="B4385" t="s">
        <v>19</v>
      </c>
    </row>
    <row r="4386" ht="13.8" customHeight="1" spans="1:2" x14ac:dyDescent="0.25">
      <c r="A4386" s="69"/>
      <c r="B4386" t="s">
        <v>20</v>
      </c>
    </row>
    <row r="4387" ht="13.8" customHeight="1" spans="1:2" x14ac:dyDescent="0.25">
      <c r="A4387" s="69"/>
      <c r="B4387" t="s">
        <v>22</v>
      </c>
    </row>
    <row r="4388" ht="13.8" customHeight="1" spans="1:2" x14ac:dyDescent="0.25">
      <c r="A4388" s="69"/>
      <c r="B4388" t="s">
        <v>23</v>
      </c>
    </row>
    <row r="4389" ht="13.8" customHeight="1" spans="1:2" x14ac:dyDescent="0.25">
      <c r="A4389" s="69"/>
      <c r="B4389" t="s">
        <v>24</v>
      </c>
    </row>
    <row r="4390" ht="13.8" customHeight="1" spans="1:2" x14ac:dyDescent="0.25">
      <c r="A4390" s="69"/>
      <c r="B4390" t="s">
        <v>65</v>
      </c>
    </row>
    <row r="4391" ht="13.8" customHeight="1" spans="1:9" x14ac:dyDescent="0.25">
      <c r="A4391" s="69" t="s">
        <v>621</v>
      </c>
      <c r="B4391" t="s">
        <v>15</v>
      </c>
      <c r="C4391">
        <v>1325</v>
      </c>
      <c r="I4391" t="s">
        <v>195</v>
      </c>
    </row>
    <row r="4392" ht="13.8" customHeight="1" spans="1:9" x14ac:dyDescent="0.25">
      <c r="A4392" s="69"/>
      <c r="B4392" t="s">
        <v>16</v>
      </c>
      <c r="C4392">
        <v>1402</v>
      </c>
      <c r="I4392" t="s">
        <v>14</v>
      </c>
    </row>
    <row r="4393" ht="13.8" customHeight="1" spans="1:2" x14ac:dyDescent="0.25">
      <c r="A4393" s="69"/>
      <c r="B4393" t="s">
        <v>18</v>
      </c>
    </row>
    <row r="4394" ht="13.8" customHeight="1" spans="1:2" x14ac:dyDescent="0.25">
      <c r="A4394" s="69"/>
      <c r="B4394" t="s">
        <v>19</v>
      </c>
    </row>
    <row r="4395" ht="13.8" customHeight="1" spans="1:2" x14ac:dyDescent="0.25">
      <c r="A4395" s="69"/>
      <c r="B4395" t="s">
        <v>20</v>
      </c>
    </row>
    <row r="4396" ht="13.8" customHeight="1" spans="1:2" x14ac:dyDescent="0.25">
      <c r="A4396" s="69"/>
      <c r="B4396" t="s">
        <v>22</v>
      </c>
    </row>
    <row r="4397" ht="13.8" customHeight="1" spans="1:2" x14ac:dyDescent="0.25">
      <c r="A4397" s="69"/>
      <c r="B4397" t="s">
        <v>23</v>
      </c>
    </row>
    <row r="4398" ht="13.8" customHeight="1" spans="1:2" x14ac:dyDescent="0.25">
      <c r="A4398" s="69"/>
      <c r="B4398" t="s">
        <v>24</v>
      </c>
    </row>
    <row r="4399" ht="13.8" customHeight="1" spans="1:2" x14ac:dyDescent="0.25">
      <c r="A4399" s="69"/>
      <c r="B4399" t="s">
        <v>65</v>
      </c>
    </row>
    <row r="4400" ht="13.8" customHeight="1" spans="1:9" x14ac:dyDescent="0.25">
      <c r="A4400" s="69" t="s">
        <v>622</v>
      </c>
      <c r="B4400" t="s">
        <v>15</v>
      </c>
      <c r="C4400">
        <v>1385</v>
      </c>
      <c r="I4400" t="s">
        <v>278</v>
      </c>
    </row>
    <row r="4401" ht="13.8" customHeight="1" spans="1:9" x14ac:dyDescent="0.25">
      <c r="A4401" s="69"/>
      <c r="B4401" t="s">
        <v>16</v>
      </c>
      <c r="C4401">
        <v>1330</v>
      </c>
      <c r="I4401" t="s">
        <v>278</v>
      </c>
    </row>
    <row r="4402" ht="13.8" customHeight="1" spans="1:2" x14ac:dyDescent="0.25">
      <c r="A4402" s="69"/>
      <c r="B4402" t="s">
        <v>18</v>
      </c>
    </row>
    <row r="4403" ht="13.8" customHeight="1" spans="1:2" x14ac:dyDescent="0.25">
      <c r="A4403" s="69"/>
      <c r="B4403" t="s">
        <v>19</v>
      </c>
    </row>
    <row r="4404" ht="13.8" customHeight="1" spans="1:2" x14ac:dyDescent="0.25">
      <c r="A4404" s="69"/>
      <c r="B4404" t="s">
        <v>20</v>
      </c>
    </row>
    <row r="4405" ht="13.8" customHeight="1" spans="1:2" x14ac:dyDescent="0.25">
      <c r="A4405" s="69"/>
      <c r="B4405" t="s">
        <v>22</v>
      </c>
    </row>
    <row r="4406" ht="13.8" customHeight="1" spans="1:2" x14ac:dyDescent="0.25">
      <c r="A4406" s="69"/>
      <c r="B4406" t="s">
        <v>23</v>
      </c>
    </row>
    <row r="4407" ht="13.8" customHeight="1" spans="1:2" x14ac:dyDescent="0.25">
      <c r="A4407" s="69"/>
      <c r="B4407" t="s">
        <v>24</v>
      </c>
    </row>
    <row r="4408" ht="13.8" customHeight="1" spans="1:2" x14ac:dyDescent="0.25">
      <c r="A4408" s="69"/>
      <c r="B4408" t="s">
        <v>65</v>
      </c>
    </row>
    <row r="4409" ht="13.8" customHeight="1" spans="1:2" x14ac:dyDescent="0.25">
      <c r="A4409" s="69" t="s">
        <v>623</v>
      </c>
      <c r="B4409" t="s">
        <v>15</v>
      </c>
    </row>
    <row r="4410" ht="13.8" customHeight="1" spans="1:9" x14ac:dyDescent="0.25">
      <c r="A4410" s="69"/>
      <c r="B4410" t="s">
        <v>16</v>
      </c>
      <c r="C4410">
        <v>1330</v>
      </c>
      <c r="I4410" t="s">
        <v>624</v>
      </c>
    </row>
    <row r="4411" ht="13.8" customHeight="1" spans="1:2" x14ac:dyDescent="0.25">
      <c r="A4411" s="69"/>
      <c r="B4411" t="s">
        <v>18</v>
      </c>
    </row>
    <row r="4412" ht="13.8" customHeight="1" spans="1:2" x14ac:dyDescent="0.25">
      <c r="A4412" s="69"/>
      <c r="B4412" t="s">
        <v>19</v>
      </c>
    </row>
    <row r="4413" ht="13.8" customHeight="1" spans="1:2" x14ac:dyDescent="0.25">
      <c r="A4413" s="69"/>
      <c r="B4413" t="s">
        <v>20</v>
      </c>
    </row>
    <row r="4414" ht="13.8" customHeight="1" spans="1:2" x14ac:dyDescent="0.25">
      <c r="A4414" s="69"/>
      <c r="B4414" t="s">
        <v>22</v>
      </c>
    </row>
    <row r="4415" ht="13.8" customHeight="1" spans="1:2" x14ac:dyDescent="0.25">
      <c r="A4415" s="69"/>
      <c r="B4415" t="s">
        <v>23</v>
      </c>
    </row>
    <row r="4416" ht="13.8" customHeight="1" spans="1:2" x14ac:dyDescent="0.25">
      <c r="A4416" s="69"/>
      <c r="B4416" t="s">
        <v>24</v>
      </c>
    </row>
    <row r="4417" ht="13.8" customHeight="1" spans="1:2" x14ac:dyDescent="0.25">
      <c r="A4417" s="69"/>
      <c r="B4417" t="s">
        <v>65</v>
      </c>
    </row>
    <row r="4418" ht="13.8" customHeight="1" spans="1:9" x14ac:dyDescent="0.25">
      <c r="A4418" s="69" t="s">
        <v>625</v>
      </c>
      <c r="B4418" t="s">
        <v>15</v>
      </c>
      <c r="C4418">
        <v>1333</v>
      </c>
      <c r="I4418" t="s">
        <v>626</v>
      </c>
    </row>
    <row r="4419" ht="13.8" customHeight="1" spans="1:9" x14ac:dyDescent="0.25">
      <c r="A4419" s="69"/>
      <c r="B4419" t="s">
        <v>16</v>
      </c>
      <c r="C4419">
        <v>1510</v>
      </c>
      <c r="I4419" t="s">
        <v>423</v>
      </c>
    </row>
    <row r="4420" ht="13.8" customHeight="1" spans="1:2" x14ac:dyDescent="0.25">
      <c r="A4420" s="69"/>
      <c r="B4420" t="s">
        <v>18</v>
      </c>
    </row>
    <row r="4421" ht="13.8" customHeight="1" spans="1:2" x14ac:dyDescent="0.25">
      <c r="A4421" s="69"/>
      <c r="B4421" t="s">
        <v>19</v>
      </c>
    </row>
    <row r="4422" ht="13.8" customHeight="1" spans="1:2" x14ac:dyDescent="0.25">
      <c r="A4422" s="69"/>
      <c r="B4422" t="s">
        <v>20</v>
      </c>
    </row>
    <row r="4423" ht="13.8" customHeight="1" spans="1:2" x14ac:dyDescent="0.25">
      <c r="A4423" s="69"/>
      <c r="B4423" t="s">
        <v>22</v>
      </c>
    </row>
    <row r="4424" ht="13.8" customHeight="1" spans="1:2" x14ac:dyDescent="0.25">
      <c r="A4424" s="69"/>
      <c r="B4424" t="s">
        <v>23</v>
      </c>
    </row>
    <row r="4425" ht="13.8" customHeight="1" spans="1:2" x14ac:dyDescent="0.25">
      <c r="A4425" s="69"/>
      <c r="B4425" t="s">
        <v>24</v>
      </c>
    </row>
    <row r="4426" ht="13.8" customHeight="1" spans="1:2" x14ac:dyDescent="0.25">
      <c r="A4426" s="69"/>
      <c r="B4426" t="s">
        <v>65</v>
      </c>
    </row>
    <row r="4427" ht="13.8" customHeight="1" spans="1:9" x14ac:dyDescent="0.25">
      <c r="A4427" s="69" t="s">
        <v>627</v>
      </c>
      <c r="B4427" t="s">
        <v>15</v>
      </c>
      <c r="C4427">
        <v>1371</v>
      </c>
      <c r="I4427" t="s">
        <v>628</v>
      </c>
    </row>
    <row r="4428" ht="13.8" customHeight="1" spans="1:9" x14ac:dyDescent="0.25">
      <c r="A4428" s="69"/>
      <c r="B4428" t="s">
        <v>16</v>
      </c>
      <c r="C4428">
        <v>1448</v>
      </c>
      <c r="I4428" t="s">
        <v>628</v>
      </c>
    </row>
    <row r="4429" ht="13.8" customHeight="1" spans="1:2" x14ac:dyDescent="0.25">
      <c r="A4429" s="69"/>
      <c r="B4429" t="s">
        <v>18</v>
      </c>
    </row>
    <row r="4430" ht="13.8" customHeight="1" spans="1:2" x14ac:dyDescent="0.25">
      <c r="A4430" s="69"/>
      <c r="B4430" t="s">
        <v>19</v>
      </c>
    </row>
    <row r="4431" ht="13.8" customHeight="1" spans="1:2" x14ac:dyDescent="0.25">
      <c r="A4431" s="69"/>
      <c r="B4431" t="s">
        <v>20</v>
      </c>
    </row>
    <row r="4432" ht="13.8" customHeight="1" spans="1:2" x14ac:dyDescent="0.25">
      <c r="A4432" s="69"/>
      <c r="B4432" t="s">
        <v>22</v>
      </c>
    </row>
    <row r="4433" ht="13.8" customHeight="1" spans="1:2" x14ac:dyDescent="0.25">
      <c r="A4433" s="69"/>
      <c r="B4433" t="s">
        <v>23</v>
      </c>
    </row>
    <row r="4434" ht="13.8" customHeight="1" spans="1:2" x14ac:dyDescent="0.25">
      <c r="A4434" s="69"/>
      <c r="B4434" t="s">
        <v>24</v>
      </c>
    </row>
    <row r="4435" ht="13.8" customHeight="1" spans="1:2" x14ac:dyDescent="0.25">
      <c r="A4435" s="69"/>
      <c r="B4435" t="s">
        <v>65</v>
      </c>
    </row>
    <row r="4436" ht="13.8" customHeight="1" spans="1:2" x14ac:dyDescent="0.25">
      <c r="A4436" s="69" t="s">
        <v>629</v>
      </c>
      <c r="B4436" t="s">
        <v>15</v>
      </c>
    </row>
    <row r="4437" ht="13.8" customHeight="1" spans="1:9" x14ac:dyDescent="0.25">
      <c r="A4437" s="69"/>
      <c r="B4437" t="s">
        <v>16</v>
      </c>
      <c r="C4437">
        <v>1379</v>
      </c>
      <c r="I4437" t="s">
        <v>126</v>
      </c>
    </row>
    <row r="4438" ht="13.8" customHeight="1" spans="1:2" x14ac:dyDescent="0.25">
      <c r="A4438" s="69"/>
      <c r="B4438" t="s">
        <v>18</v>
      </c>
    </row>
    <row r="4439" ht="13.8" customHeight="1" spans="1:2" x14ac:dyDescent="0.25">
      <c r="A4439" s="69"/>
      <c r="B4439" t="s">
        <v>19</v>
      </c>
    </row>
    <row r="4440" ht="13.8" customHeight="1" spans="1:2" x14ac:dyDescent="0.25">
      <c r="A4440" s="69"/>
      <c r="B4440" t="s">
        <v>20</v>
      </c>
    </row>
    <row r="4441" ht="13.8" customHeight="1" spans="1:2" x14ac:dyDescent="0.25">
      <c r="A4441" s="69"/>
      <c r="B4441" t="s">
        <v>22</v>
      </c>
    </row>
    <row r="4442" ht="13.8" customHeight="1" spans="1:2" x14ac:dyDescent="0.25">
      <c r="A4442" s="69"/>
      <c r="B4442" t="s">
        <v>23</v>
      </c>
    </row>
    <row r="4443" ht="13.8" customHeight="1" spans="1:2" x14ac:dyDescent="0.25">
      <c r="A4443" s="69"/>
      <c r="B4443" t="s">
        <v>24</v>
      </c>
    </row>
    <row r="4444" ht="13.8" customHeight="1" spans="1:2" x14ac:dyDescent="0.25">
      <c r="A4444" s="69"/>
      <c r="B4444" t="s">
        <v>65</v>
      </c>
    </row>
    <row r="4445" ht="13.8" customHeight="1" spans="1:9" x14ac:dyDescent="0.25">
      <c r="A4445" s="69" t="s">
        <v>630</v>
      </c>
      <c r="B4445" t="s">
        <v>15</v>
      </c>
      <c r="C4445">
        <v>1385</v>
      </c>
      <c r="I4445" t="s">
        <v>631</v>
      </c>
    </row>
    <row r="4446" ht="13.8" customHeight="1" spans="1:9" x14ac:dyDescent="0.25">
      <c r="A4446" s="69"/>
      <c r="B4446" t="s">
        <v>16</v>
      </c>
      <c r="C4446">
        <v>1502</v>
      </c>
      <c r="I4446" t="s">
        <v>631</v>
      </c>
    </row>
    <row r="4447" ht="13.8" customHeight="1" spans="1:2" x14ac:dyDescent="0.25">
      <c r="A4447" s="69"/>
      <c r="B4447" t="s">
        <v>18</v>
      </c>
    </row>
    <row r="4448" ht="13.8" customHeight="1" spans="1:2" x14ac:dyDescent="0.25">
      <c r="A4448" s="69"/>
      <c r="B4448" t="s">
        <v>19</v>
      </c>
    </row>
    <row r="4449" ht="13.8" customHeight="1" spans="1:2" x14ac:dyDescent="0.25">
      <c r="A4449" s="69"/>
      <c r="B4449" t="s">
        <v>20</v>
      </c>
    </row>
    <row r="4450" ht="13.8" customHeight="1" spans="1:2" x14ac:dyDescent="0.25">
      <c r="A4450" s="69"/>
      <c r="B4450" t="s">
        <v>22</v>
      </c>
    </row>
    <row r="4451" ht="13.8" customHeight="1" spans="1:2" x14ac:dyDescent="0.25">
      <c r="A4451" s="69"/>
      <c r="B4451" t="s">
        <v>23</v>
      </c>
    </row>
    <row r="4452" ht="13.8" customHeight="1" spans="1:2" x14ac:dyDescent="0.25">
      <c r="A4452" s="69"/>
      <c r="B4452" t="s">
        <v>24</v>
      </c>
    </row>
    <row r="4453" ht="13.8" customHeight="1" spans="1:2" x14ac:dyDescent="0.25">
      <c r="A4453" s="69"/>
      <c r="B4453" t="s">
        <v>65</v>
      </c>
    </row>
    <row r="4454" ht="13.8" customHeight="1" spans="1:2" x14ac:dyDescent="0.25">
      <c r="A4454" s="69" t="s">
        <v>632</v>
      </c>
      <c r="B4454" t="s">
        <v>15</v>
      </c>
    </row>
    <row r="4455" ht="13.8" customHeight="1" spans="1:9" x14ac:dyDescent="0.25">
      <c r="A4455" s="69"/>
      <c r="B4455" t="s">
        <v>16</v>
      </c>
      <c r="C4455">
        <v>1400</v>
      </c>
      <c r="I4455" t="s">
        <v>122</v>
      </c>
    </row>
    <row r="4456" ht="13.8" customHeight="1" spans="1:2" x14ac:dyDescent="0.25">
      <c r="A4456" s="69"/>
      <c r="B4456" t="s">
        <v>18</v>
      </c>
    </row>
    <row r="4457" ht="13.8" customHeight="1" spans="1:2" x14ac:dyDescent="0.25">
      <c r="A4457" s="69"/>
      <c r="B4457" t="s">
        <v>19</v>
      </c>
    </row>
    <row r="4458" ht="13.8" customHeight="1" spans="1:2" x14ac:dyDescent="0.25">
      <c r="A4458" s="69"/>
      <c r="B4458" t="s">
        <v>20</v>
      </c>
    </row>
    <row r="4459" ht="13.8" customHeight="1" spans="1:2" x14ac:dyDescent="0.25">
      <c r="A4459" s="69"/>
      <c r="B4459" t="s">
        <v>22</v>
      </c>
    </row>
    <row r="4460" ht="13.8" customHeight="1" spans="1:2" x14ac:dyDescent="0.25">
      <c r="A4460" s="69"/>
      <c r="B4460" t="s">
        <v>23</v>
      </c>
    </row>
    <row r="4461" ht="13.8" customHeight="1" spans="1:2" x14ac:dyDescent="0.25">
      <c r="A4461" s="69"/>
      <c r="B4461" t="s">
        <v>24</v>
      </c>
    </row>
    <row r="4462" ht="13.8" customHeight="1" spans="1:2" x14ac:dyDescent="0.25">
      <c r="A4462" s="69"/>
      <c r="B4462" t="s">
        <v>65</v>
      </c>
    </row>
    <row r="4463" ht="13.8" customHeight="1" spans="1:9" x14ac:dyDescent="0.25">
      <c r="A4463" s="69" t="s">
        <v>633</v>
      </c>
      <c r="B4463" t="s">
        <v>15</v>
      </c>
      <c r="C4463">
        <v>1402</v>
      </c>
      <c r="I4463" t="s">
        <v>298</v>
      </c>
    </row>
    <row r="4464" ht="13.8" customHeight="1" spans="1:9" x14ac:dyDescent="0.25">
      <c r="A4464" s="69"/>
      <c r="B4464" t="s">
        <v>16</v>
      </c>
      <c r="C4464">
        <v>1479</v>
      </c>
      <c r="I4464" t="s">
        <v>298</v>
      </c>
    </row>
    <row r="4465" ht="13.8" customHeight="1" spans="1:2" x14ac:dyDescent="0.25">
      <c r="A4465" s="69"/>
      <c r="B4465" t="s">
        <v>18</v>
      </c>
    </row>
    <row r="4466" ht="13.8" customHeight="1" spans="1:2" x14ac:dyDescent="0.25">
      <c r="A4466" s="69"/>
      <c r="B4466" t="s">
        <v>19</v>
      </c>
    </row>
    <row r="4467" ht="13.8" customHeight="1" spans="1:2" x14ac:dyDescent="0.25">
      <c r="A4467" s="69"/>
      <c r="B4467" t="s">
        <v>20</v>
      </c>
    </row>
    <row r="4468" ht="13.8" customHeight="1" spans="1:2" x14ac:dyDescent="0.25">
      <c r="A4468" s="69"/>
      <c r="B4468" t="s">
        <v>22</v>
      </c>
    </row>
    <row r="4469" ht="13.8" customHeight="1" spans="1:2" x14ac:dyDescent="0.25">
      <c r="A4469" s="69"/>
      <c r="B4469" t="s">
        <v>23</v>
      </c>
    </row>
    <row r="4470" ht="13.8" customHeight="1" spans="1:2" x14ac:dyDescent="0.25">
      <c r="A4470" s="69"/>
      <c r="B4470" t="s">
        <v>24</v>
      </c>
    </row>
    <row r="4471" ht="13.8" customHeight="1" spans="1:2" x14ac:dyDescent="0.25">
      <c r="A4471" s="69"/>
      <c r="B4471" t="s">
        <v>65</v>
      </c>
    </row>
    <row r="4472" ht="13.8" customHeight="1" spans="1:9" x14ac:dyDescent="0.25">
      <c r="A4472" s="69" t="s">
        <v>634</v>
      </c>
      <c r="B4472" t="s">
        <v>15</v>
      </c>
      <c r="C4472">
        <v>1519</v>
      </c>
      <c r="I4472" t="s">
        <v>292</v>
      </c>
    </row>
    <row r="4473" ht="13.8" customHeight="1" spans="1:9" x14ac:dyDescent="0.25">
      <c r="A4473" s="69"/>
      <c r="B4473" t="s">
        <v>16</v>
      </c>
      <c r="C4473">
        <v>1404</v>
      </c>
      <c r="I4473" t="s">
        <v>292</v>
      </c>
    </row>
    <row r="4474" ht="13.8" customHeight="1" spans="1:2" x14ac:dyDescent="0.25">
      <c r="A4474" s="69"/>
      <c r="B4474" t="s">
        <v>18</v>
      </c>
    </row>
    <row r="4475" ht="13.8" customHeight="1" spans="1:9" x14ac:dyDescent="0.25">
      <c r="A4475" s="69"/>
      <c r="B4475" t="s">
        <v>19</v>
      </c>
      <c r="C4475">
        <v>1404</v>
      </c>
      <c r="I4475" t="s">
        <v>292</v>
      </c>
    </row>
    <row r="4476" ht="13.8" customHeight="1" spans="1:2" x14ac:dyDescent="0.25">
      <c r="A4476" s="69"/>
      <c r="B4476" t="s">
        <v>20</v>
      </c>
    </row>
    <row r="4477" ht="13.8" customHeight="1" spans="1:2" x14ac:dyDescent="0.25">
      <c r="A4477" s="69"/>
      <c r="B4477" t="s">
        <v>22</v>
      </c>
    </row>
    <row r="4478" ht="13.8" customHeight="1" spans="1:2" x14ac:dyDescent="0.25">
      <c r="A4478" s="69"/>
      <c r="B4478" t="s">
        <v>23</v>
      </c>
    </row>
    <row r="4479" ht="13.8" customHeight="1" spans="1:2" x14ac:dyDescent="0.25">
      <c r="A4479" s="69"/>
      <c r="B4479" t="s">
        <v>24</v>
      </c>
    </row>
    <row r="4480" ht="13.8" customHeight="1" spans="1:2" x14ac:dyDescent="0.25">
      <c r="A4480" s="69"/>
      <c r="B4480" t="s">
        <v>65</v>
      </c>
    </row>
    <row r="4481" ht="13.8" customHeight="1" spans="1:9" x14ac:dyDescent="0.25">
      <c r="A4481" s="69" t="s">
        <v>635</v>
      </c>
      <c r="B4481" t="s">
        <v>15</v>
      </c>
      <c r="C4481">
        <v>1405</v>
      </c>
      <c r="I4481" t="s">
        <v>14</v>
      </c>
    </row>
    <row r="4482" ht="13.8" customHeight="1" spans="1:9" x14ac:dyDescent="0.25">
      <c r="A4482" s="69"/>
      <c r="B4482" t="s">
        <v>16</v>
      </c>
      <c r="C4482">
        <v>1482</v>
      </c>
      <c r="I4482" t="s">
        <v>14</v>
      </c>
    </row>
    <row r="4483" ht="13.8" customHeight="1" spans="1:2" x14ac:dyDescent="0.25">
      <c r="A4483" s="69"/>
      <c r="B4483" t="s">
        <v>18</v>
      </c>
    </row>
    <row r="4484" ht="13.8" customHeight="1" spans="1:2" x14ac:dyDescent="0.25">
      <c r="A4484" s="69"/>
      <c r="B4484" t="s">
        <v>19</v>
      </c>
    </row>
    <row r="4485" ht="13.8" customHeight="1" spans="1:2" x14ac:dyDescent="0.25">
      <c r="A4485" s="69"/>
      <c r="B4485" t="s">
        <v>20</v>
      </c>
    </row>
    <row r="4486" ht="13.8" customHeight="1" spans="1:2" x14ac:dyDescent="0.25">
      <c r="A4486" s="69"/>
      <c r="B4486" t="s">
        <v>22</v>
      </c>
    </row>
    <row r="4487" ht="13.8" customHeight="1" spans="1:2" x14ac:dyDescent="0.25">
      <c r="A4487" s="69"/>
      <c r="B4487" t="s">
        <v>23</v>
      </c>
    </row>
    <row r="4488" ht="13.8" customHeight="1" spans="1:2" x14ac:dyDescent="0.25">
      <c r="A4488" s="69"/>
      <c r="B4488" t="s">
        <v>24</v>
      </c>
    </row>
    <row r="4489" ht="13.8" customHeight="1" spans="1:2" x14ac:dyDescent="0.25">
      <c r="A4489" s="69"/>
      <c r="B4489" t="s">
        <v>65</v>
      </c>
    </row>
    <row r="4490" ht="13.8" customHeight="1" spans="1:9" x14ac:dyDescent="0.25">
      <c r="A4490" s="69" t="s">
        <v>636</v>
      </c>
      <c r="B4490" t="s">
        <v>15</v>
      </c>
      <c r="C4490">
        <v>1465</v>
      </c>
      <c r="I4490" t="s">
        <v>14</v>
      </c>
    </row>
    <row r="4491" ht="13.8" customHeight="1" spans="1:9" x14ac:dyDescent="0.25">
      <c r="A4491" s="69"/>
      <c r="B4491" t="s">
        <v>16</v>
      </c>
      <c r="C4491">
        <v>1410</v>
      </c>
      <c r="I4491" t="s">
        <v>14</v>
      </c>
    </row>
    <row r="4492" ht="13.8" customHeight="1" spans="1:2" x14ac:dyDescent="0.25">
      <c r="A4492" s="69"/>
      <c r="B4492" t="s">
        <v>18</v>
      </c>
    </row>
    <row r="4493" ht="13.8" customHeight="1" spans="1:9" x14ac:dyDescent="0.25">
      <c r="A4493" s="69"/>
      <c r="B4493" t="s">
        <v>19</v>
      </c>
      <c r="C4493">
        <v>1410</v>
      </c>
      <c r="I4493" t="s">
        <v>14</v>
      </c>
    </row>
    <row r="4494" ht="13.8" customHeight="1" spans="1:2" x14ac:dyDescent="0.25">
      <c r="A4494" s="69"/>
      <c r="B4494" t="s">
        <v>20</v>
      </c>
    </row>
    <row r="4495" ht="13.8" customHeight="1" spans="1:2" x14ac:dyDescent="0.25">
      <c r="A4495" s="69"/>
      <c r="B4495" t="s">
        <v>22</v>
      </c>
    </row>
    <row r="4496" ht="13.8" customHeight="1" spans="1:2" x14ac:dyDescent="0.25">
      <c r="A4496" s="69"/>
      <c r="B4496" t="s">
        <v>23</v>
      </c>
    </row>
    <row r="4497" ht="13.8" customHeight="1" spans="1:2" x14ac:dyDescent="0.25">
      <c r="A4497" s="69"/>
      <c r="B4497" t="s">
        <v>24</v>
      </c>
    </row>
    <row r="4498" ht="13.8" customHeight="1" spans="1:2" x14ac:dyDescent="0.25">
      <c r="A4498" s="69"/>
      <c r="B4498" t="s">
        <v>65</v>
      </c>
    </row>
    <row r="4499" ht="13.8" customHeight="1" spans="1:9" x14ac:dyDescent="0.25">
      <c r="A4499" s="69" t="s">
        <v>637</v>
      </c>
      <c r="B4499" t="s">
        <v>15</v>
      </c>
      <c r="C4499">
        <v>1413</v>
      </c>
      <c r="I4499" t="s">
        <v>122</v>
      </c>
    </row>
    <row r="4500" ht="13.8" customHeight="1" spans="1:2" x14ac:dyDescent="0.25">
      <c r="A4500" s="69"/>
      <c r="B4500" t="s">
        <v>16</v>
      </c>
    </row>
    <row r="4501" ht="13.8" customHeight="1" spans="1:2" x14ac:dyDescent="0.25">
      <c r="A4501" s="69"/>
      <c r="B4501" t="s">
        <v>18</v>
      </c>
    </row>
    <row r="4502" ht="13.8" customHeight="1" spans="1:2" x14ac:dyDescent="0.25">
      <c r="A4502" s="69"/>
      <c r="B4502" t="s">
        <v>19</v>
      </c>
    </row>
    <row r="4503" ht="13.8" customHeight="1" spans="1:2" x14ac:dyDescent="0.25">
      <c r="A4503" s="69"/>
      <c r="B4503" t="s">
        <v>20</v>
      </c>
    </row>
    <row r="4504" ht="13.8" customHeight="1" spans="1:2" x14ac:dyDescent="0.25">
      <c r="A4504" s="69"/>
      <c r="B4504" t="s">
        <v>22</v>
      </c>
    </row>
    <row r="4505" ht="13.8" customHeight="1" spans="1:2" x14ac:dyDescent="0.25">
      <c r="A4505" s="69"/>
      <c r="B4505" t="s">
        <v>23</v>
      </c>
    </row>
    <row r="4506" ht="13.8" customHeight="1" spans="1:2" x14ac:dyDescent="0.25">
      <c r="A4506" s="69"/>
      <c r="B4506" t="s">
        <v>24</v>
      </c>
    </row>
    <row r="4507" ht="13.8" customHeight="1" spans="1:2" x14ac:dyDescent="0.25">
      <c r="A4507" s="69"/>
      <c r="B4507" t="s">
        <v>65</v>
      </c>
    </row>
    <row r="4508" ht="13.8" customHeight="1" spans="1:9" x14ac:dyDescent="0.25">
      <c r="A4508" s="69" t="s">
        <v>638</v>
      </c>
      <c r="B4508" t="s">
        <v>15</v>
      </c>
      <c r="C4508">
        <v>1465</v>
      </c>
      <c r="I4508" t="s">
        <v>639</v>
      </c>
    </row>
    <row r="4509" ht="13.8" customHeight="1" spans="1:9" x14ac:dyDescent="0.25">
      <c r="A4509" s="69"/>
      <c r="B4509" t="s">
        <v>16</v>
      </c>
      <c r="C4509">
        <v>1422</v>
      </c>
      <c r="I4509" t="s">
        <v>639</v>
      </c>
    </row>
    <row r="4510" ht="13.8" customHeight="1" spans="1:2" x14ac:dyDescent="0.25">
      <c r="A4510" s="69"/>
      <c r="B4510" t="s">
        <v>18</v>
      </c>
    </row>
    <row r="4511" ht="13.8" customHeight="1" spans="1:2" x14ac:dyDescent="0.25">
      <c r="A4511" s="69"/>
      <c r="B4511" t="s">
        <v>19</v>
      </c>
    </row>
    <row r="4512" ht="13.8" customHeight="1" spans="1:2" x14ac:dyDescent="0.25">
      <c r="A4512" s="69"/>
      <c r="B4512" t="s">
        <v>20</v>
      </c>
    </row>
    <row r="4513" ht="13.8" customHeight="1" spans="1:2" x14ac:dyDescent="0.25">
      <c r="A4513" s="69"/>
      <c r="B4513" t="s">
        <v>22</v>
      </c>
    </row>
    <row r="4514" ht="13.8" customHeight="1" spans="1:2" x14ac:dyDescent="0.25">
      <c r="A4514" s="69"/>
      <c r="B4514" t="s">
        <v>23</v>
      </c>
    </row>
    <row r="4515" ht="13.8" customHeight="1" spans="1:2" x14ac:dyDescent="0.25">
      <c r="A4515" s="69"/>
      <c r="B4515" t="s">
        <v>24</v>
      </c>
    </row>
    <row r="4516" ht="13.8" customHeight="1" spans="1:2" x14ac:dyDescent="0.25">
      <c r="A4516" s="69"/>
      <c r="B4516" t="s">
        <v>65</v>
      </c>
    </row>
    <row r="4517" ht="13.8" customHeight="1" spans="1:2" x14ac:dyDescent="0.25">
      <c r="A4517" s="69" t="s">
        <v>640</v>
      </c>
      <c r="B4517" t="s">
        <v>15</v>
      </c>
    </row>
    <row r="4518" ht="13.8" customHeight="1" spans="1:9" x14ac:dyDescent="0.25">
      <c r="A4518" s="69"/>
      <c r="B4518" t="s">
        <v>16</v>
      </c>
      <c r="C4518">
        <v>1448</v>
      </c>
      <c r="I4518" t="s">
        <v>641</v>
      </c>
    </row>
    <row r="4519" ht="13.8" customHeight="1" spans="1:2" x14ac:dyDescent="0.25">
      <c r="A4519" s="69"/>
      <c r="B4519" t="s">
        <v>18</v>
      </c>
    </row>
    <row r="4520" ht="13.8" customHeight="1" spans="1:2" x14ac:dyDescent="0.25">
      <c r="A4520" s="69"/>
      <c r="B4520" t="s">
        <v>19</v>
      </c>
    </row>
    <row r="4521" ht="13.8" customHeight="1" spans="1:2" x14ac:dyDescent="0.25">
      <c r="A4521" s="69"/>
      <c r="B4521" t="s">
        <v>20</v>
      </c>
    </row>
    <row r="4522" ht="13.8" customHeight="1" spans="1:2" x14ac:dyDescent="0.25">
      <c r="A4522" s="69"/>
      <c r="B4522" t="s">
        <v>22</v>
      </c>
    </row>
    <row r="4523" ht="13.8" customHeight="1" spans="1:2" x14ac:dyDescent="0.25">
      <c r="A4523" s="69"/>
      <c r="B4523" t="s">
        <v>23</v>
      </c>
    </row>
    <row r="4524" ht="13.8" customHeight="1" spans="1:2" x14ac:dyDescent="0.25">
      <c r="A4524" s="69"/>
      <c r="B4524" t="s">
        <v>24</v>
      </c>
    </row>
    <row r="4525" ht="13.8" customHeight="1" spans="1:2" x14ac:dyDescent="0.25">
      <c r="A4525" s="69"/>
      <c r="B4525" t="s">
        <v>65</v>
      </c>
    </row>
    <row r="4526" ht="13.8" customHeight="1" spans="1:2" x14ac:dyDescent="0.25">
      <c r="A4526" s="69" t="s">
        <v>642</v>
      </c>
      <c r="B4526" t="s">
        <v>15</v>
      </c>
    </row>
    <row r="4527" ht="13.8" customHeight="1" spans="1:9" x14ac:dyDescent="0.25">
      <c r="A4527" s="69"/>
      <c r="B4527" t="s">
        <v>16</v>
      </c>
      <c r="C4527">
        <v>1450</v>
      </c>
      <c r="I4527" t="s">
        <v>14</v>
      </c>
    </row>
    <row r="4528" ht="13.8" customHeight="1" spans="1:2" x14ac:dyDescent="0.25">
      <c r="A4528" s="69"/>
      <c r="B4528" t="s">
        <v>18</v>
      </c>
    </row>
    <row r="4529" ht="13.8" customHeight="1" spans="1:2" x14ac:dyDescent="0.25">
      <c r="A4529" s="69"/>
      <c r="B4529" t="s">
        <v>19</v>
      </c>
    </row>
    <row r="4530" ht="13.8" customHeight="1" spans="1:2" x14ac:dyDescent="0.25">
      <c r="A4530" s="69"/>
      <c r="B4530" t="s">
        <v>20</v>
      </c>
    </row>
    <row r="4531" ht="13.8" customHeight="1" spans="1:2" x14ac:dyDescent="0.25">
      <c r="A4531" s="69"/>
      <c r="B4531" t="s">
        <v>22</v>
      </c>
    </row>
    <row r="4532" ht="13.8" customHeight="1" spans="1:2" x14ac:dyDescent="0.25">
      <c r="A4532" s="69"/>
      <c r="B4532" t="s">
        <v>23</v>
      </c>
    </row>
    <row r="4533" ht="13.8" customHeight="1" spans="1:2" x14ac:dyDescent="0.25">
      <c r="A4533" s="69"/>
      <c r="B4533" t="s">
        <v>24</v>
      </c>
    </row>
    <row r="4534" ht="13.8" customHeight="1" spans="1:2" x14ac:dyDescent="0.25">
      <c r="A4534" s="69"/>
      <c r="B4534" t="s">
        <v>65</v>
      </c>
    </row>
    <row r="4535" ht="13.8" customHeight="1" spans="1:2" x14ac:dyDescent="0.25">
      <c r="A4535" s="69" t="s">
        <v>643</v>
      </c>
      <c r="B4535" t="s">
        <v>15</v>
      </c>
    </row>
    <row r="4536" ht="13.8" customHeight="1" spans="1:9" x14ac:dyDescent="0.25">
      <c r="A4536" s="69"/>
      <c r="B4536" t="s">
        <v>16</v>
      </c>
      <c r="C4536">
        <v>1451</v>
      </c>
      <c r="I4536" t="s">
        <v>14</v>
      </c>
    </row>
    <row r="4537" ht="13.8" customHeight="1" spans="1:2" x14ac:dyDescent="0.25">
      <c r="A4537" s="69"/>
      <c r="B4537" t="s">
        <v>18</v>
      </c>
    </row>
    <row r="4538" ht="13.8" customHeight="1" spans="1:2" x14ac:dyDescent="0.25">
      <c r="A4538" s="69"/>
      <c r="B4538" t="s">
        <v>19</v>
      </c>
    </row>
    <row r="4539" ht="13.8" customHeight="1" spans="1:2" x14ac:dyDescent="0.25">
      <c r="A4539" s="69"/>
      <c r="B4539" t="s">
        <v>20</v>
      </c>
    </row>
    <row r="4540" ht="13.8" customHeight="1" spans="1:2" x14ac:dyDescent="0.25">
      <c r="A4540" s="69"/>
      <c r="B4540" t="s">
        <v>22</v>
      </c>
    </row>
    <row r="4541" ht="13.8" customHeight="1" spans="1:2" x14ac:dyDescent="0.25">
      <c r="A4541" s="69"/>
      <c r="B4541" t="s">
        <v>23</v>
      </c>
    </row>
    <row r="4542" ht="13.8" customHeight="1" spans="1:2" x14ac:dyDescent="0.25">
      <c r="A4542" s="69"/>
      <c r="B4542" t="s">
        <v>24</v>
      </c>
    </row>
    <row r="4543" ht="13.8" customHeight="1" spans="1:2" x14ac:dyDescent="0.25">
      <c r="A4543" s="69"/>
      <c r="B4543" t="s">
        <v>65</v>
      </c>
    </row>
    <row r="4544" ht="13.8" customHeight="1" spans="1:9" x14ac:dyDescent="0.25">
      <c r="A4544" s="69" t="s">
        <v>644</v>
      </c>
      <c r="B4544" t="s">
        <v>15</v>
      </c>
      <c r="C4544">
        <v>1453</v>
      </c>
      <c r="I4544" t="s">
        <v>645</v>
      </c>
    </row>
    <row r="4545" ht="13.8" customHeight="1" spans="1:2" x14ac:dyDescent="0.25">
      <c r="A4545" s="69"/>
      <c r="B4545" t="s">
        <v>16</v>
      </c>
    </row>
    <row r="4546" ht="13.8" customHeight="1" spans="1:2" x14ac:dyDescent="0.25">
      <c r="A4546" s="69"/>
      <c r="B4546" t="s">
        <v>18</v>
      </c>
    </row>
    <row r="4547" ht="13.8" customHeight="1" spans="1:2" x14ac:dyDescent="0.25">
      <c r="A4547" s="69"/>
      <c r="B4547" t="s">
        <v>19</v>
      </c>
    </row>
    <row r="4548" ht="13.8" customHeight="1" spans="1:2" x14ac:dyDescent="0.25">
      <c r="A4548" s="69"/>
      <c r="B4548" t="s">
        <v>20</v>
      </c>
    </row>
    <row r="4549" ht="13.8" customHeight="1" spans="1:2" x14ac:dyDescent="0.25">
      <c r="A4549" s="69"/>
      <c r="B4549" t="s">
        <v>22</v>
      </c>
    </row>
    <row r="4550" ht="13.8" customHeight="1" spans="1:2" x14ac:dyDescent="0.25">
      <c r="A4550" s="69"/>
      <c r="B4550" t="s">
        <v>23</v>
      </c>
    </row>
    <row r="4551" ht="13.8" customHeight="1" spans="1:2" x14ac:dyDescent="0.25">
      <c r="A4551" s="69"/>
      <c r="B4551" t="s">
        <v>24</v>
      </c>
    </row>
    <row r="4552" ht="13.8" customHeight="1" spans="1:2" x14ac:dyDescent="0.25">
      <c r="A4552" s="69"/>
      <c r="B4552" t="s">
        <v>65</v>
      </c>
    </row>
    <row r="4553" ht="13.8" customHeight="1" spans="1:9" x14ac:dyDescent="0.25">
      <c r="A4553" s="69" t="s">
        <v>646</v>
      </c>
      <c r="B4553" t="s">
        <v>15</v>
      </c>
      <c r="C4553">
        <v>1459</v>
      </c>
      <c r="I4553" t="s">
        <v>647</v>
      </c>
    </row>
    <row r="4554" ht="13.8" customHeight="1" spans="1:2" x14ac:dyDescent="0.25">
      <c r="A4554" s="69"/>
      <c r="B4554" t="s">
        <v>16</v>
      </c>
    </row>
    <row r="4555" ht="13.8" customHeight="1" spans="1:2" x14ac:dyDescent="0.25">
      <c r="A4555" s="69"/>
      <c r="B4555" t="s">
        <v>18</v>
      </c>
    </row>
    <row r="4556" ht="13.8" customHeight="1" spans="1:2" x14ac:dyDescent="0.25">
      <c r="A4556" s="69"/>
      <c r="B4556" t="s">
        <v>19</v>
      </c>
    </row>
    <row r="4557" ht="13.8" customHeight="1" spans="1:2" x14ac:dyDescent="0.25">
      <c r="A4557" s="69"/>
      <c r="B4557" t="s">
        <v>20</v>
      </c>
    </row>
    <row r="4558" ht="13.8" customHeight="1" spans="1:2" x14ac:dyDescent="0.25">
      <c r="A4558" s="69"/>
      <c r="B4558" t="s">
        <v>22</v>
      </c>
    </row>
    <row r="4559" ht="13.8" customHeight="1" spans="1:2" x14ac:dyDescent="0.25">
      <c r="A4559" s="69"/>
      <c r="B4559" t="s">
        <v>23</v>
      </c>
    </row>
    <row r="4560" ht="13.8" customHeight="1" spans="1:2" x14ac:dyDescent="0.25">
      <c r="A4560" s="69"/>
      <c r="B4560" t="s">
        <v>24</v>
      </c>
    </row>
    <row r="4561" ht="13.8" customHeight="1" spans="1:2" x14ac:dyDescent="0.25">
      <c r="A4561" s="69"/>
      <c r="B4561" t="s">
        <v>65</v>
      </c>
    </row>
    <row r="4562" ht="13.8" customHeight="1" spans="1:9" x14ac:dyDescent="0.25">
      <c r="A4562" s="69" t="s">
        <v>648</v>
      </c>
      <c r="B4562" t="s">
        <v>15</v>
      </c>
      <c r="C4562">
        <v>1464</v>
      </c>
      <c r="I4562" t="s">
        <v>14</v>
      </c>
    </row>
    <row r="4563" ht="13.8" customHeight="1" spans="1:2" x14ac:dyDescent="0.25">
      <c r="A4563" s="69"/>
      <c r="B4563" t="s">
        <v>16</v>
      </c>
    </row>
    <row r="4564" ht="13.8" customHeight="1" spans="1:2" x14ac:dyDescent="0.25">
      <c r="A4564" s="69"/>
      <c r="B4564" t="s">
        <v>18</v>
      </c>
    </row>
    <row r="4565" ht="13.8" customHeight="1" spans="1:2" x14ac:dyDescent="0.25">
      <c r="A4565" s="69"/>
      <c r="B4565" t="s">
        <v>19</v>
      </c>
    </row>
    <row r="4566" ht="13.8" customHeight="1" spans="1:2" x14ac:dyDescent="0.25">
      <c r="A4566" s="69"/>
      <c r="B4566" t="s">
        <v>20</v>
      </c>
    </row>
    <row r="4567" ht="13.8" customHeight="1" spans="1:2" x14ac:dyDescent="0.25">
      <c r="A4567" s="69"/>
      <c r="B4567" t="s">
        <v>22</v>
      </c>
    </row>
    <row r="4568" ht="13.8" customHeight="1" spans="1:2" x14ac:dyDescent="0.25">
      <c r="A4568" s="69"/>
      <c r="B4568" t="s">
        <v>23</v>
      </c>
    </row>
    <row r="4569" ht="13.8" customHeight="1" spans="1:2" x14ac:dyDescent="0.25">
      <c r="A4569" s="69"/>
      <c r="B4569" t="s">
        <v>24</v>
      </c>
    </row>
    <row r="4570" ht="13.8" customHeight="1" spans="1:2" x14ac:dyDescent="0.25">
      <c r="A4570" s="69"/>
      <c r="B4570" t="s">
        <v>65</v>
      </c>
    </row>
    <row r="4571" ht="13.8" customHeight="1" spans="1:2" x14ac:dyDescent="0.25">
      <c r="A4571" s="69" t="s">
        <v>649</v>
      </c>
      <c r="B4571" t="s">
        <v>15</v>
      </c>
    </row>
    <row r="4572" ht="13.8" customHeight="1" spans="1:9" x14ac:dyDescent="0.25">
      <c r="A4572" s="69"/>
      <c r="B4572" t="s">
        <v>16</v>
      </c>
      <c r="C4572">
        <v>1464</v>
      </c>
      <c r="I4572" t="s">
        <v>122</v>
      </c>
    </row>
    <row r="4573" ht="13.8" customHeight="1" spans="1:2" x14ac:dyDescent="0.25">
      <c r="A4573" s="69"/>
      <c r="B4573" t="s">
        <v>18</v>
      </c>
    </row>
    <row r="4574" ht="13.8" customHeight="1" spans="1:9" x14ac:dyDescent="0.25">
      <c r="A4574" s="69"/>
      <c r="B4574" t="s">
        <v>19</v>
      </c>
      <c r="C4574">
        <v>1464</v>
      </c>
      <c r="I4574" t="s">
        <v>122</v>
      </c>
    </row>
    <row r="4575" ht="13.8" customHeight="1" spans="1:2" x14ac:dyDescent="0.25">
      <c r="A4575" s="69"/>
      <c r="B4575" t="s">
        <v>20</v>
      </c>
    </row>
    <row r="4576" ht="13.8" customHeight="1" spans="1:2" x14ac:dyDescent="0.25">
      <c r="A4576" s="69"/>
      <c r="B4576" t="s">
        <v>22</v>
      </c>
    </row>
    <row r="4577" ht="13.8" customHeight="1" spans="1:2" x14ac:dyDescent="0.25">
      <c r="A4577" s="69"/>
      <c r="B4577" t="s">
        <v>23</v>
      </c>
    </row>
    <row r="4578" ht="13.8" customHeight="1" spans="1:2" x14ac:dyDescent="0.25">
      <c r="A4578" s="69"/>
      <c r="B4578" t="s">
        <v>24</v>
      </c>
    </row>
    <row r="4579" ht="13.8" customHeight="1" spans="1:2" x14ac:dyDescent="0.25">
      <c r="A4579" s="69"/>
      <c r="B4579" t="s">
        <v>65</v>
      </c>
    </row>
    <row r="4580" ht="13.8" customHeight="1" spans="1:2" x14ac:dyDescent="0.25">
      <c r="A4580" s="69" t="s">
        <v>650</v>
      </c>
      <c r="B4580" t="s">
        <v>15</v>
      </c>
    </row>
    <row r="4581" ht="13.8" customHeight="1" spans="1:9" x14ac:dyDescent="0.25">
      <c r="A4581" s="69"/>
      <c r="B4581" t="s">
        <v>16</v>
      </c>
      <c r="C4581">
        <v>1483</v>
      </c>
      <c r="I4581" t="s">
        <v>651</v>
      </c>
    </row>
    <row r="4582" ht="13.8" customHeight="1" spans="1:2" x14ac:dyDescent="0.25">
      <c r="A4582" s="69"/>
      <c r="B4582" t="s">
        <v>18</v>
      </c>
    </row>
    <row r="4583" ht="13.8" customHeight="1" spans="1:2" x14ac:dyDescent="0.25">
      <c r="A4583" s="69"/>
      <c r="B4583" t="s">
        <v>19</v>
      </c>
    </row>
    <row r="4584" ht="13.8" customHeight="1" spans="1:2" x14ac:dyDescent="0.25">
      <c r="A4584" s="69"/>
      <c r="B4584" t="s">
        <v>20</v>
      </c>
    </row>
    <row r="4585" ht="13.8" customHeight="1" spans="1:2" x14ac:dyDescent="0.25">
      <c r="A4585" s="69"/>
      <c r="B4585" t="s">
        <v>22</v>
      </c>
    </row>
    <row r="4586" ht="13.8" customHeight="1" spans="1:2" x14ac:dyDescent="0.25">
      <c r="A4586" s="69"/>
      <c r="B4586" t="s">
        <v>23</v>
      </c>
    </row>
    <row r="4587" ht="13.8" customHeight="1" spans="1:2" x14ac:dyDescent="0.25">
      <c r="A4587" s="69"/>
      <c r="B4587" t="s">
        <v>24</v>
      </c>
    </row>
    <row r="4588" ht="13.8" customHeight="1" spans="1:2" x14ac:dyDescent="0.25">
      <c r="A4588" s="69"/>
      <c r="B4588" t="s">
        <v>65</v>
      </c>
    </row>
    <row r="4589" ht="13.8" customHeight="1" spans="1:9" x14ac:dyDescent="0.25">
      <c r="A4589" s="69" t="s">
        <v>652</v>
      </c>
      <c r="B4589" t="s">
        <v>15</v>
      </c>
      <c r="C4589">
        <v>1494</v>
      </c>
      <c r="I4589" t="s">
        <v>653</v>
      </c>
    </row>
    <row r="4590" ht="13.8" customHeight="1" spans="1:2" x14ac:dyDescent="0.25">
      <c r="A4590" s="69"/>
      <c r="B4590" t="s">
        <v>16</v>
      </c>
    </row>
    <row r="4591" ht="13.8" customHeight="1" spans="1:2" x14ac:dyDescent="0.25">
      <c r="A4591" s="69"/>
      <c r="B4591" t="s">
        <v>18</v>
      </c>
    </row>
    <row r="4592" ht="13.8" customHeight="1" spans="1:2" x14ac:dyDescent="0.25">
      <c r="A4592" s="69"/>
      <c r="B4592" t="s">
        <v>19</v>
      </c>
    </row>
    <row r="4593" ht="13.8" customHeight="1" spans="1:2" x14ac:dyDescent="0.25">
      <c r="A4593" s="69"/>
      <c r="B4593" t="s">
        <v>20</v>
      </c>
    </row>
    <row r="4594" ht="13.8" customHeight="1" spans="1:2" x14ac:dyDescent="0.25">
      <c r="A4594" s="69"/>
      <c r="B4594" t="s">
        <v>22</v>
      </c>
    </row>
    <row r="4595" ht="13.8" customHeight="1" spans="1:2" x14ac:dyDescent="0.25">
      <c r="A4595" s="69"/>
      <c r="B4595" t="s">
        <v>23</v>
      </c>
    </row>
    <row r="4596" ht="13.8" customHeight="1" spans="1:2" x14ac:dyDescent="0.25">
      <c r="A4596" s="69"/>
      <c r="B4596" t="s">
        <v>24</v>
      </c>
    </row>
    <row r="4597" ht="13.8" customHeight="1" spans="1:2" x14ac:dyDescent="0.25">
      <c r="A4597" s="69"/>
      <c r="B4597" t="s">
        <v>65</v>
      </c>
    </row>
    <row r="4598" ht="13.8" customHeight="1" spans="1:2" x14ac:dyDescent="0.25">
      <c r="A4598" s="69" t="s">
        <v>654</v>
      </c>
      <c r="B4598" t="s">
        <v>15</v>
      </c>
    </row>
    <row r="4599" ht="13.8" customHeight="1" spans="1:9" x14ac:dyDescent="0.25">
      <c r="A4599" s="69"/>
      <c r="B4599" t="s">
        <v>16</v>
      </c>
      <c r="C4599">
        <v>1504</v>
      </c>
      <c r="I4599" t="s">
        <v>655</v>
      </c>
    </row>
    <row r="4600" ht="13.8" customHeight="1" spans="1:2" x14ac:dyDescent="0.25">
      <c r="A4600" s="69"/>
      <c r="B4600" t="s">
        <v>18</v>
      </c>
    </row>
    <row r="4601" ht="13.8" customHeight="1" spans="1:9" x14ac:dyDescent="0.25">
      <c r="A4601" s="69"/>
      <c r="B4601" t="s">
        <v>19</v>
      </c>
      <c r="C4601">
        <v>1504</v>
      </c>
      <c r="I4601" t="s">
        <v>655</v>
      </c>
    </row>
    <row r="4602" ht="13.8" customHeight="1" spans="1:2" x14ac:dyDescent="0.25">
      <c r="A4602" s="69"/>
      <c r="B4602" t="s">
        <v>20</v>
      </c>
    </row>
    <row r="4603" ht="13.8" customHeight="1" spans="1:2" x14ac:dyDescent="0.25">
      <c r="A4603" s="69"/>
      <c r="B4603" t="s">
        <v>22</v>
      </c>
    </row>
    <row r="4604" ht="13.8" customHeight="1" spans="1:2" x14ac:dyDescent="0.25">
      <c r="A4604" s="69"/>
      <c r="B4604" t="s">
        <v>23</v>
      </c>
    </row>
    <row r="4605" ht="13.8" customHeight="1" spans="1:2" x14ac:dyDescent="0.25">
      <c r="A4605" s="69"/>
      <c r="B4605" t="s">
        <v>24</v>
      </c>
    </row>
    <row r="4606" ht="13.8" customHeight="1" spans="1:2" x14ac:dyDescent="0.25">
      <c r="A4606" s="69"/>
      <c r="B4606" t="s">
        <v>65</v>
      </c>
    </row>
    <row r="4607" ht="13.8" customHeight="1" spans="1:9" x14ac:dyDescent="0.25">
      <c r="A4607" s="69" t="s">
        <v>656</v>
      </c>
      <c r="B4607" t="s">
        <v>15</v>
      </c>
      <c r="C4607">
        <v>1526</v>
      </c>
      <c r="I4607" t="s">
        <v>81</v>
      </c>
    </row>
    <row r="4608" ht="13.8" customHeight="1" spans="1:2" x14ac:dyDescent="0.25">
      <c r="A4608" s="69"/>
      <c r="B4608" t="s">
        <v>16</v>
      </c>
    </row>
    <row r="4609" ht="13.8" customHeight="1" spans="1:2" x14ac:dyDescent="0.25">
      <c r="A4609" s="69"/>
      <c r="B4609" t="s">
        <v>18</v>
      </c>
    </row>
    <row r="4610" ht="13.8" customHeight="1" spans="1:2" x14ac:dyDescent="0.25">
      <c r="A4610" s="69"/>
      <c r="B4610" t="s">
        <v>19</v>
      </c>
    </row>
    <row r="4611" ht="13.8" customHeight="1" spans="1:2" x14ac:dyDescent="0.25">
      <c r="A4611" s="69"/>
      <c r="B4611" t="s">
        <v>20</v>
      </c>
    </row>
    <row r="4612" ht="13.8" customHeight="1" spans="1:2" x14ac:dyDescent="0.25">
      <c r="A4612" s="69"/>
      <c r="B4612" t="s">
        <v>22</v>
      </c>
    </row>
    <row r="4613" ht="13.8" customHeight="1" spans="1:2" x14ac:dyDescent="0.25">
      <c r="A4613" s="69"/>
      <c r="B4613" t="s">
        <v>23</v>
      </c>
    </row>
    <row r="4614" ht="13.8" customHeight="1" spans="1:2" x14ac:dyDescent="0.25">
      <c r="A4614" s="69"/>
      <c r="B4614" t="s">
        <v>24</v>
      </c>
    </row>
    <row r="4615" ht="13.8" customHeight="1" spans="1:2" x14ac:dyDescent="0.25">
      <c r="A4615" s="69"/>
      <c r="B4615" t="s">
        <v>65</v>
      </c>
    </row>
    <row r="4616" ht="13.8" customHeight="1" spans="1:2" x14ac:dyDescent="0.25">
      <c r="A4616" s="69" t="s">
        <v>657</v>
      </c>
      <c r="B4616" t="s">
        <v>15</v>
      </c>
    </row>
    <row r="4617" ht="13.8" customHeight="1" spans="1:9" x14ac:dyDescent="0.25">
      <c r="A4617" s="69"/>
      <c r="B4617" t="s">
        <v>16</v>
      </c>
      <c r="C4617">
        <v>1532</v>
      </c>
      <c r="I4617" t="s">
        <v>658</v>
      </c>
    </row>
    <row r="4618" ht="13.8" customHeight="1" spans="1:2" x14ac:dyDescent="0.25">
      <c r="A4618" s="69"/>
      <c r="B4618" t="s">
        <v>18</v>
      </c>
    </row>
    <row r="4619" ht="13.8" customHeight="1" spans="1:9" x14ac:dyDescent="0.25">
      <c r="A4619" s="69"/>
      <c r="B4619" t="s">
        <v>19</v>
      </c>
      <c r="C4619">
        <v>1532</v>
      </c>
      <c r="I4619" t="s">
        <v>658</v>
      </c>
    </row>
    <row r="4620" ht="13.8" customHeight="1" spans="1:2" x14ac:dyDescent="0.25">
      <c r="A4620" s="69"/>
      <c r="B4620" t="s">
        <v>20</v>
      </c>
    </row>
    <row r="4621" ht="13.8" customHeight="1" spans="1:2" x14ac:dyDescent="0.25">
      <c r="A4621" s="69"/>
      <c r="B4621" t="s">
        <v>22</v>
      </c>
    </row>
    <row r="4622" ht="13.8" customHeight="1" spans="1:2" x14ac:dyDescent="0.25">
      <c r="A4622" s="69"/>
      <c r="B4622" t="s">
        <v>23</v>
      </c>
    </row>
    <row r="4623" ht="13.8" customHeight="1" spans="1:2" x14ac:dyDescent="0.25">
      <c r="A4623" s="69"/>
      <c r="B4623" t="s">
        <v>24</v>
      </c>
    </row>
    <row r="4624" ht="13.8" customHeight="1" spans="1:2" x14ac:dyDescent="0.25">
      <c r="A4624" s="69"/>
      <c r="B4624" t="s">
        <v>65</v>
      </c>
    </row>
    <row r="4625" ht="13.8" customHeight="1" spans="1:2" x14ac:dyDescent="0.25">
      <c r="A4625" s="69" t="s">
        <v>659</v>
      </c>
      <c r="B4625" t="s">
        <v>15</v>
      </c>
    </row>
    <row r="4626" ht="13.8" customHeight="1" spans="1:9" x14ac:dyDescent="0.25">
      <c r="A4626" s="69"/>
      <c r="B4626" t="s">
        <v>16</v>
      </c>
      <c r="C4626">
        <v>1532</v>
      </c>
      <c r="I4626" t="s">
        <v>660</v>
      </c>
    </row>
    <row r="4627" ht="13.8" customHeight="1" spans="1:2" x14ac:dyDescent="0.25">
      <c r="A4627" s="69"/>
      <c r="B4627" t="s">
        <v>18</v>
      </c>
    </row>
    <row r="4628" ht="13.8" customHeight="1" spans="1:2" x14ac:dyDescent="0.25">
      <c r="A4628" s="69"/>
      <c r="B4628" t="s">
        <v>19</v>
      </c>
    </row>
    <row r="4629" ht="13.8" customHeight="1" spans="1:2" x14ac:dyDescent="0.25">
      <c r="A4629" s="69"/>
      <c r="B4629" t="s">
        <v>20</v>
      </c>
    </row>
    <row r="4630" ht="13.8" customHeight="1" spans="1:2" x14ac:dyDescent="0.25">
      <c r="A4630" s="69"/>
      <c r="B4630" t="s">
        <v>22</v>
      </c>
    </row>
    <row r="4631" ht="13.8" customHeight="1" spans="1:2" x14ac:dyDescent="0.25">
      <c r="A4631" s="69"/>
      <c r="B4631" t="s">
        <v>23</v>
      </c>
    </row>
    <row r="4632" ht="13.8" customHeight="1" spans="1:2" x14ac:dyDescent="0.25">
      <c r="A4632" s="69"/>
      <c r="B4632" t="s">
        <v>24</v>
      </c>
    </row>
    <row r="4633" ht="13.8" customHeight="1" spans="1:2" x14ac:dyDescent="0.25">
      <c r="A4633" s="69"/>
      <c r="B4633" t="s">
        <v>65</v>
      </c>
    </row>
    <row r="4634" ht="13.8" customHeight="1" spans="1:9" x14ac:dyDescent="0.25">
      <c r="A4634" s="69" t="s">
        <v>661</v>
      </c>
      <c r="B4634" t="s">
        <v>15</v>
      </c>
      <c r="C4634">
        <v>1542</v>
      </c>
      <c r="I4634" t="s">
        <v>662</v>
      </c>
    </row>
    <row r="4635" ht="13.8" customHeight="1" spans="1:2" x14ac:dyDescent="0.25">
      <c r="A4635" s="69"/>
      <c r="B4635" t="s">
        <v>16</v>
      </c>
    </row>
    <row r="4636" ht="13.8" customHeight="1" spans="1:2" x14ac:dyDescent="0.25">
      <c r="A4636" s="69"/>
      <c r="B4636" t="s">
        <v>18</v>
      </c>
    </row>
    <row r="4637" ht="13.8" customHeight="1" spans="1:2" x14ac:dyDescent="0.25">
      <c r="A4637" s="69"/>
      <c r="B4637" t="s">
        <v>19</v>
      </c>
    </row>
    <row r="4638" ht="13.8" customHeight="1" spans="1:2" x14ac:dyDescent="0.25">
      <c r="A4638" s="69"/>
      <c r="B4638" t="s">
        <v>20</v>
      </c>
    </row>
    <row r="4639" ht="13.8" customHeight="1" spans="1:2" x14ac:dyDescent="0.25">
      <c r="A4639" s="69"/>
      <c r="B4639" t="s">
        <v>22</v>
      </c>
    </row>
    <row r="4640" ht="13.8" customHeight="1" spans="1:2" x14ac:dyDescent="0.25">
      <c r="A4640" s="69"/>
      <c r="B4640" t="s">
        <v>23</v>
      </c>
    </row>
    <row r="4641" ht="13.8" customHeight="1" spans="1:2" x14ac:dyDescent="0.25">
      <c r="A4641" s="69"/>
      <c r="B4641" t="s">
        <v>24</v>
      </c>
    </row>
    <row r="4642" ht="13.8" customHeight="1" spans="1:2" x14ac:dyDescent="0.25">
      <c r="A4642" s="69"/>
      <c r="B4642" t="s">
        <v>65</v>
      </c>
    </row>
    <row r="4643" ht="13.8" customHeight="1" spans="1:2" x14ac:dyDescent="0.25">
      <c r="A4643" s="69" t="s">
        <v>663</v>
      </c>
      <c r="B4643" t="s">
        <v>15</v>
      </c>
    </row>
    <row r="4644" ht="13.8" customHeight="1" spans="1:9" x14ac:dyDescent="0.25">
      <c r="A4644" s="69"/>
      <c r="B4644" t="s">
        <v>16</v>
      </c>
      <c r="C4644">
        <v>1542</v>
      </c>
      <c r="I4644" t="s">
        <v>664</v>
      </c>
    </row>
    <row r="4645" ht="13.8" customHeight="1" spans="1:2" x14ac:dyDescent="0.25">
      <c r="A4645" s="69"/>
      <c r="B4645" t="s">
        <v>18</v>
      </c>
    </row>
    <row r="4646" ht="13.8" customHeight="1" spans="1:9" x14ac:dyDescent="0.25">
      <c r="A4646" s="69"/>
      <c r="B4646" t="s">
        <v>19</v>
      </c>
      <c r="C4646">
        <v>1542</v>
      </c>
      <c r="I4646" t="s">
        <v>664</v>
      </c>
    </row>
    <row r="4647" ht="13.8" customHeight="1" spans="1:2" x14ac:dyDescent="0.25">
      <c r="A4647" s="69"/>
      <c r="B4647" t="s">
        <v>20</v>
      </c>
    </row>
    <row r="4648" ht="13.8" customHeight="1" spans="1:2" x14ac:dyDescent="0.25">
      <c r="A4648" s="69"/>
      <c r="B4648" t="s">
        <v>22</v>
      </c>
    </row>
    <row r="4649" ht="13.8" customHeight="1" spans="1:2" x14ac:dyDescent="0.25">
      <c r="A4649" s="69"/>
      <c r="B4649" t="s">
        <v>23</v>
      </c>
    </row>
    <row r="4650" ht="13.8" customHeight="1" spans="1:2" x14ac:dyDescent="0.25">
      <c r="A4650" s="69"/>
      <c r="B4650" t="s">
        <v>24</v>
      </c>
    </row>
    <row r="4651" ht="13.8" customHeight="1" spans="1:2" x14ac:dyDescent="0.25">
      <c r="A4651" s="69"/>
      <c r="B4651" t="s">
        <v>65</v>
      </c>
    </row>
    <row r="4652" ht="13.8" customHeight="1" spans="1:9" x14ac:dyDescent="0.25">
      <c r="A4652" s="69" t="s">
        <v>665</v>
      </c>
      <c r="B4652" t="s">
        <v>15</v>
      </c>
      <c r="C4652">
        <v>1546</v>
      </c>
      <c r="I4652" t="s">
        <v>666</v>
      </c>
    </row>
    <row r="4653" ht="13.8" customHeight="1" spans="1:2" x14ac:dyDescent="0.25">
      <c r="A4653" s="69"/>
      <c r="B4653" t="s">
        <v>16</v>
      </c>
    </row>
    <row r="4654" ht="13.8" customHeight="1" spans="1:2" x14ac:dyDescent="0.25">
      <c r="A4654" s="69"/>
      <c r="B4654" t="s">
        <v>18</v>
      </c>
    </row>
    <row r="4655" ht="13.8" customHeight="1" spans="1:2" x14ac:dyDescent="0.25">
      <c r="A4655" s="69"/>
      <c r="B4655" t="s">
        <v>19</v>
      </c>
    </row>
    <row r="4656" ht="13.8" customHeight="1" spans="1:2" x14ac:dyDescent="0.25">
      <c r="A4656" s="69"/>
      <c r="B4656" t="s">
        <v>20</v>
      </c>
    </row>
    <row r="4657" ht="13.8" customHeight="1" spans="1:2" x14ac:dyDescent="0.25">
      <c r="A4657" s="69"/>
      <c r="B4657" t="s">
        <v>22</v>
      </c>
    </row>
    <row r="4658" ht="13.8" customHeight="1" spans="1:2" x14ac:dyDescent="0.25">
      <c r="A4658" s="69"/>
      <c r="B4658" t="s">
        <v>23</v>
      </c>
    </row>
    <row r="4659" ht="13.8" customHeight="1" spans="1:2" x14ac:dyDescent="0.25">
      <c r="A4659" s="69"/>
      <c r="B4659" t="s">
        <v>24</v>
      </c>
    </row>
    <row r="4660" ht="13.8" customHeight="1" spans="1:2" x14ac:dyDescent="0.25">
      <c r="A4660" s="69"/>
      <c r="B4660" t="s">
        <v>65</v>
      </c>
    </row>
    <row r="4661" ht="13.8" customHeight="1" spans="1:9" x14ac:dyDescent="0.25">
      <c r="A4661" s="69" t="s">
        <v>667</v>
      </c>
      <c r="B4661" t="s">
        <v>15</v>
      </c>
      <c r="C4661">
        <v>1550</v>
      </c>
      <c r="I4661" t="s">
        <v>536</v>
      </c>
    </row>
    <row r="4662" ht="13.8" customHeight="1" spans="1:2" x14ac:dyDescent="0.25">
      <c r="A4662" s="69"/>
      <c r="B4662" t="s">
        <v>16</v>
      </c>
    </row>
    <row r="4663" ht="13.8" customHeight="1" spans="1:2" x14ac:dyDescent="0.25">
      <c r="A4663" s="69"/>
      <c r="B4663" t="s">
        <v>18</v>
      </c>
    </row>
    <row r="4664" ht="13.8" customHeight="1" spans="1:2" x14ac:dyDescent="0.25">
      <c r="A4664" s="69"/>
      <c r="B4664" t="s">
        <v>19</v>
      </c>
    </row>
    <row r="4665" ht="13.8" customHeight="1" spans="1:2" x14ac:dyDescent="0.25">
      <c r="A4665" s="69"/>
      <c r="B4665" t="s">
        <v>20</v>
      </c>
    </row>
    <row r="4666" ht="13.8" customHeight="1" spans="1:2" x14ac:dyDescent="0.25">
      <c r="A4666" s="69"/>
      <c r="B4666" t="s">
        <v>22</v>
      </c>
    </row>
    <row r="4667" ht="13.8" customHeight="1" spans="1:2" x14ac:dyDescent="0.25">
      <c r="A4667" s="69"/>
      <c r="B4667" t="s">
        <v>23</v>
      </c>
    </row>
    <row r="4668" ht="13.8" customHeight="1" spans="1:2" x14ac:dyDescent="0.25">
      <c r="A4668" s="69"/>
      <c r="B4668" t="s">
        <v>24</v>
      </c>
    </row>
    <row r="4669" ht="13.8" customHeight="1" spans="1:2" x14ac:dyDescent="0.25">
      <c r="A4669" s="69"/>
      <c r="B4669" t="s">
        <v>65</v>
      </c>
    </row>
    <row r="4670" ht="13.8" customHeight="1" spans="1:2" x14ac:dyDescent="0.25">
      <c r="A4670" s="69" t="s">
        <v>668</v>
      </c>
      <c r="B4670" t="s">
        <v>15</v>
      </c>
    </row>
    <row r="4671" ht="13.8" customHeight="1" spans="1:9" x14ac:dyDescent="0.25">
      <c r="A4671" s="69"/>
      <c r="B4671" t="s">
        <v>16</v>
      </c>
      <c r="C4671">
        <v>1556</v>
      </c>
      <c r="I4671" t="s">
        <v>246</v>
      </c>
    </row>
    <row r="4672" ht="13.8" customHeight="1" spans="1:2" x14ac:dyDescent="0.25">
      <c r="A4672" s="69"/>
      <c r="B4672" t="s">
        <v>18</v>
      </c>
    </row>
    <row r="4673" ht="13.8" customHeight="1" spans="1:2" x14ac:dyDescent="0.25">
      <c r="A4673" s="69"/>
      <c r="B4673" t="s">
        <v>19</v>
      </c>
    </row>
    <row r="4674" ht="13.8" customHeight="1" spans="1:2" x14ac:dyDescent="0.25">
      <c r="A4674" s="69"/>
      <c r="B4674" t="s">
        <v>20</v>
      </c>
    </row>
    <row r="4675" ht="13.8" customHeight="1" spans="1:2" x14ac:dyDescent="0.25">
      <c r="A4675" s="69"/>
      <c r="B4675" t="s">
        <v>22</v>
      </c>
    </row>
    <row r="4676" ht="13.8" customHeight="1" spans="1:2" x14ac:dyDescent="0.25">
      <c r="A4676" s="69"/>
      <c r="B4676" t="s">
        <v>23</v>
      </c>
    </row>
    <row r="4677" ht="13.8" customHeight="1" spans="1:2" x14ac:dyDescent="0.25">
      <c r="A4677" s="69"/>
      <c r="B4677" t="s">
        <v>24</v>
      </c>
    </row>
    <row r="4678" ht="13.8" customHeight="1" spans="1:2" x14ac:dyDescent="0.25">
      <c r="A4678" s="69"/>
      <c r="B4678" t="s">
        <v>65</v>
      </c>
    </row>
    <row r="4679" ht="13.8" customHeight="1" spans="1:2" x14ac:dyDescent="0.25">
      <c r="A4679" s="69" t="s">
        <v>669</v>
      </c>
      <c r="B4679" t="s">
        <v>12</v>
      </c>
    </row>
    <row r="4680" ht="13.8" customHeight="1" spans="1:2" x14ac:dyDescent="0.25">
      <c r="A4680" s="69"/>
      <c r="B4680" t="s">
        <v>15</v>
      </c>
    </row>
    <row r="4681" ht="13.8" customHeight="1" spans="1:2" x14ac:dyDescent="0.25">
      <c r="A4681" s="69"/>
      <c r="B4681" t="s">
        <v>16</v>
      </c>
    </row>
    <row r="4682" ht="13.8" customHeight="1" spans="1:2" x14ac:dyDescent="0.25">
      <c r="A4682" s="69"/>
      <c r="B4682" t="s">
        <v>18</v>
      </c>
    </row>
    <row r="4683" ht="13.8" customHeight="1" spans="1:2" x14ac:dyDescent="0.25">
      <c r="A4683" s="69"/>
      <c r="B4683" t="s">
        <v>19</v>
      </c>
    </row>
    <row r="4684" ht="13.8" customHeight="1" spans="1:2" x14ac:dyDescent="0.25">
      <c r="A4684" s="69"/>
      <c r="B4684" t="s">
        <v>20</v>
      </c>
    </row>
    <row r="4685" ht="13.8" customHeight="1" spans="1:2" x14ac:dyDescent="0.25">
      <c r="A4685" s="69"/>
      <c r="B4685" t="s">
        <v>22</v>
      </c>
    </row>
    <row r="4686" ht="13.8" customHeight="1" spans="1:2" x14ac:dyDescent="0.25">
      <c r="A4686" s="69"/>
      <c r="B4686" t="s">
        <v>23</v>
      </c>
    </row>
    <row r="4687" ht="13.8" customHeight="1" spans="1:2" x14ac:dyDescent="0.25">
      <c r="A4687" s="69"/>
      <c r="B4687" t="s">
        <v>24</v>
      </c>
    </row>
    <row r="4688" ht="13.8" customHeight="1" spans="1:2" x14ac:dyDescent="0.25">
      <c r="A4688" s="69" t="s">
        <v>670</v>
      </c>
      <c r="B4688" t="s">
        <v>12</v>
      </c>
    </row>
    <row r="4689" ht="13.8" customHeight="1" spans="1:2" x14ac:dyDescent="0.25">
      <c r="A4689" s="69"/>
      <c r="B4689" t="s">
        <v>15</v>
      </c>
    </row>
    <row r="4690" ht="13.8" customHeight="1" spans="1:2" x14ac:dyDescent="0.25">
      <c r="A4690" s="69"/>
      <c r="B4690" t="s">
        <v>16</v>
      </c>
    </row>
    <row r="4691" ht="13.8" customHeight="1" spans="1:2" x14ac:dyDescent="0.25">
      <c r="A4691" s="69"/>
      <c r="B4691" t="s">
        <v>18</v>
      </c>
    </row>
    <row r="4692" ht="13.8" customHeight="1" spans="1:2" x14ac:dyDescent="0.25">
      <c r="A4692" s="69"/>
      <c r="B4692" t="s">
        <v>19</v>
      </c>
    </row>
    <row r="4693" ht="13.8" customHeight="1" spans="1:2" x14ac:dyDescent="0.25">
      <c r="A4693" s="69"/>
      <c r="B4693" t="s">
        <v>20</v>
      </c>
    </row>
    <row r="4694" ht="13.8" customHeight="1" spans="1:2" x14ac:dyDescent="0.25">
      <c r="A4694" s="69"/>
      <c r="B4694" t="s">
        <v>22</v>
      </c>
    </row>
    <row r="4695" ht="13.8" customHeight="1" spans="1:2" x14ac:dyDescent="0.25">
      <c r="A4695" s="69"/>
      <c r="B4695" t="s">
        <v>23</v>
      </c>
    </row>
    <row r="4696" ht="13.8" customHeight="1" spans="1:2" x14ac:dyDescent="0.25">
      <c r="A4696" s="69"/>
      <c r="B4696" t="s">
        <v>24</v>
      </c>
    </row>
    <row r="4697" ht="13.8" customHeight="1" spans="1:2" x14ac:dyDescent="0.25">
      <c r="A4697" s="69" t="s">
        <v>671</v>
      </c>
      <c r="B4697" t="s">
        <v>12</v>
      </c>
    </row>
    <row r="4698" ht="13.8" customHeight="1" spans="1:2" x14ac:dyDescent="0.25">
      <c r="A4698" s="69"/>
      <c r="B4698" t="s">
        <v>15</v>
      </c>
    </row>
    <row r="4699" ht="13.8" customHeight="1" spans="1:2" x14ac:dyDescent="0.25">
      <c r="A4699" s="69"/>
      <c r="B4699" t="s">
        <v>16</v>
      </c>
    </row>
    <row r="4700" ht="13.8" customHeight="1" spans="1:2" x14ac:dyDescent="0.25">
      <c r="A4700" s="69"/>
      <c r="B4700" t="s">
        <v>18</v>
      </c>
    </row>
    <row r="4701" ht="13.8" customHeight="1" spans="1:2" x14ac:dyDescent="0.25">
      <c r="A4701" s="69"/>
      <c r="B4701" t="s">
        <v>19</v>
      </c>
    </row>
    <row r="4702" ht="13.8" customHeight="1" spans="1:2" x14ac:dyDescent="0.25">
      <c r="A4702" s="69"/>
      <c r="B4702" t="s">
        <v>20</v>
      </c>
    </row>
    <row r="4703" ht="13.8" customHeight="1" spans="1:2" x14ac:dyDescent="0.25">
      <c r="A4703" s="69"/>
      <c r="B4703" t="s">
        <v>22</v>
      </c>
    </row>
    <row r="4704" ht="13.8" customHeight="1" spans="1:2" x14ac:dyDescent="0.25">
      <c r="A4704" s="69"/>
      <c r="B4704" t="s">
        <v>23</v>
      </c>
    </row>
    <row r="4705" ht="13.8" customHeight="1" spans="1:2" x14ac:dyDescent="0.25">
      <c r="A4705" s="69"/>
      <c r="B4705" t="s">
        <v>24</v>
      </c>
    </row>
    <row r="4706" ht="13.8" customHeight="1" spans="1:2" x14ac:dyDescent="0.25">
      <c r="A4706" s="69" t="s">
        <v>672</v>
      </c>
      <c r="B4706" t="s">
        <v>12</v>
      </c>
    </row>
    <row r="4707" ht="13.8" customHeight="1" spans="1:2" x14ac:dyDescent="0.25">
      <c r="A4707" s="69"/>
      <c r="B4707" t="s">
        <v>15</v>
      </c>
    </row>
    <row r="4708" ht="13.8" customHeight="1" spans="1:2" x14ac:dyDescent="0.25">
      <c r="A4708" s="69"/>
      <c r="B4708" t="s">
        <v>16</v>
      </c>
    </row>
    <row r="4709" ht="13.8" customHeight="1" spans="1:2" x14ac:dyDescent="0.25">
      <c r="A4709" s="69"/>
      <c r="B4709" t="s">
        <v>18</v>
      </c>
    </row>
    <row r="4710" ht="13.8" customHeight="1" spans="1:2" x14ac:dyDescent="0.25">
      <c r="A4710" s="69"/>
      <c r="B4710" t="s">
        <v>19</v>
      </c>
    </row>
    <row r="4711" ht="13.8" customHeight="1" spans="1:2" x14ac:dyDescent="0.25">
      <c r="A4711" s="69"/>
      <c r="B4711" t="s">
        <v>20</v>
      </c>
    </row>
    <row r="4712" ht="13.8" customHeight="1" spans="1:2" x14ac:dyDescent="0.25">
      <c r="A4712" s="69"/>
      <c r="B4712" t="s">
        <v>22</v>
      </c>
    </row>
    <row r="4713" ht="13.8" customHeight="1" spans="1:2" x14ac:dyDescent="0.25">
      <c r="A4713" s="69"/>
      <c r="B4713" t="s">
        <v>23</v>
      </c>
    </row>
    <row r="4714" ht="13.8" customHeight="1" spans="1:2" x14ac:dyDescent="0.25">
      <c r="A4714" s="69"/>
      <c r="B4714" t="s">
        <v>24</v>
      </c>
    </row>
    <row r="4715" ht="13.8" customHeight="1" spans="1:2" x14ac:dyDescent="0.25">
      <c r="A4715" s="69" t="s">
        <v>673</v>
      </c>
      <c r="B4715" t="s">
        <v>12</v>
      </c>
    </row>
    <row r="4716" ht="13.8" customHeight="1" spans="1:2" x14ac:dyDescent="0.25">
      <c r="A4716" s="69"/>
      <c r="B4716" t="s">
        <v>15</v>
      </c>
    </row>
    <row r="4717" ht="13.8" customHeight="1" spans="1:2" x14ac:dyDescent="0.25">
      <c r="A4717" s="69"/>
      <c r="B4717" t="s">
        <v>16</v>
      </c>
    </row>
    <row r="4718" ht="13.8" customHeight="1" spans="1:2" x14ac:dyDescent="0.25">
      <c r="A4718" s="69"/>
      <c r="B4718" t="s">
        <v>18</v>
      </c>
    </row>
    <row r="4719" ht="13.8" customHeight="1" spans="1:2" x14ac:dyDescent="0.25">
      <c r="A4719" s="69"/>
      <c r="B4719" t="s">
        <v>19</v>
      </c>
    </row>
    <row r="4720" ht="13.8" customHeight="1" spans="1:2" x14ac:dyDescent="0.25">
      <c r="A4720" s="69"/>
      <c r="B4720" t="s">
        <v>20</v>
      </c>
    </row>
    <row r="4721" ht="13.8" customHeight="1" spans="1:2" x14ac:dyDescent="0.25">
      <c r="A4721" s="69"/>
      <c r="B4721" t="s">
        <v>22</v>
      </c>
    </row>
    <row r="4722" ht="13.8" customHeight="1" spans="1:2" x14ac:dyDescent="0.25">
      <c r="A4722" s="69"/>
      <c r="B4722" t="s">
        <v>23</v>
      </c>
    </row>
    <row r="4723" ht="13.8" customHeight="1" spans="1:2" x14ac:dyDescent="0.25">
      <c r="A4723" s="69"/>
      <c r="B4723" t="s">
        <v>24</v>
      </c>
    </row>
    <row r="4724" ht="13.8" customHeight="1" spans="1:2" x14ac:dyDescent="0.25">
      <c r="A4724" s="69" t="s">
        <v>674</v>
      </c>
      <c r="B4724" t="s">
        <v>12</v>
      </c>
    </row>
    <row r="4725" ht="13.8" customHeight="1" spans="1:2" x14ac:dyDescent="0.25">
      <c r="A4725" s="69"/>
      <c r="B4725" t="s">
        <v>15</v>
      </c>
    </row>
    <row r="4726" ht="13.8" customHeight="1" spans="1:2" x14ac:dyDescent="0.25">
      <c r="A4726" s="69"/>
      <c r="B4726" t="s">
        <v>16</v>
      </c>
    </row>
    <row r="4727" ht="13.8" customHeight="1" spans="1:2" x14ac:dyDescent="0.25">
      <c r="A4727" s="69"/>
      <c r="B4727" t="s">
        <v>18</v>
      </c>
    </row>
    <row r="4728" ht="13.8" customHeight="1" spans="1:2" x14ac:dyDescent="0.25">
      <c r="A4728" s="69"/>
      <c r="B4728" t="s">
        <v>19</v>
      </c>
    </row>
    <row r="4729" ht="13.8" customHeight="1" spans="1:2" x14ac:dyDescent="0.25">
      <c r="A4729" s="69"/>
      <c r="B4729" t="s">
        <v>20</v>
      </c>
    </row>
    <row r="4730" ht="13.8" customHeight="1" spans="1:2" x14ac:dyDescent="0.25">
      <c r="A4730" s="69"/>
      <c r="B4730" t="s">
        <v>22</v>
      </c>
    </row>
    <row r="4731" ht="13.8" customHeight="1" spans="1:2" x14ac:dyDescent="0.25">
      <c r="A4731" s="69"/>
      <c r="B4731" t="s">
        <v>23</v>
      </c>
    </row>
    <row r="4732" ht="13.8" customHeight="1" spans="1:2" x14ac:dyDescent="0.25">
      <c r="A4732" s="69"/>
      <c r="B4732" t="s">
        <v>24</v>
      </c>
    </row>
    <row r="4733" ht="13.8" customHeight="1" spans="1:2" x14ac:dyDescent="0.25">
      <c r="A4733" s="69" t="s">
        <v>675</v>
      </c>
      <c r="B4733" t="s">
        <v>12</v>
      </c>
    </row>
    <row r="4734" ht="13.8" customHeight="1" spans="1:2" x14ac:dyDescent="0.25">
      <c r="A4734" s="69"/>
      <c r="B4734" t="s">
        <v>15</v>
      </c>
    </row>
    <row r="4735" ht="13.8" customHeight="1" spans="1:2" x14ac:dyDescent="0.25">
      <c r="A4735" s="69"/>
      <c r="B4735" t="s">
        <v>16</v>
      </c>
    </row>
    <row r="4736" ht="13.8" customHeight="1" spans="1:2" x14ac:dyDescent="0.25">
      <c r="A4736" s="69"/>
      <c r="B4736" t="s">
        <v>18</v>
      </c>
    </row>
    <row r="4737" ht="13.8" customHeight="1" spans="1:2" x14ac:dyDescent="0.25">
      <c r="A4737" s="69"/>
      <c r="B4737" t="s">
        <v>19</v>
      </c>
    </row>
    <row r="4738" ht="13.8" customHeight="1" spans="1:2" x14ac:dyDescent="0.25">
      <c r="A4738" s="69"/>
      <c r="B4738" t="s">
        <v>20</v>
      </c>
    </row>
    <row r="4739" ht="13.8" customHeight="1" spans="1:2" x14ac:dyDescent="0.25">
      <c r="A4739" s="69"/>
      <c r="B4739" t="s">
        <v>22</v>
      </c>
    </row>
    <row r="4740" ht="13.8" customHeight="1" spans="1:2" x14ac:dyDescent="0.25">
      <c r="A4740" s="69"/>
      <c r="B4740" t="s">
        <v>23</v>
      </c>
    </row>
    <row r="4741" ht="13.8" customHeight="1" spans="1:2" x14ac:dyDescent="0.25">
      <c r="A4741" s="69"/>
      <c r="B4741" t="s">
        <v>24</v>
      </c>
    </row>
    <row r="4742" ht="13.8" customHeight="1" spans="1:2" x14ac:dyDescent="0.25">
      <c r="A4742" s="69" t="s">
        <v>676</v>
      </c>
      <c r="B4742" t="s">
        <v>12</v>
      </c>
    </row>
    <row r="4743" ht="13.8" customHeight="1" spans="1:2" x14ac:dyDescent="0.25">
      <c r="A4743" s="69"/>
      <c r="B4743" t="s">
        <v>15</v>
      </c>
    </row>
    <row r="4744" ht="13.8" customHeight="1" spans="1:2" x14ac:dyDescent="0.25">
      <c r="A4744" s="69"/>
      <c r="B4744" t="s">
        <v>16</v>
      </c>
    </row>
    <row r="4745" ht="13.8" customHeight="1" spans="1:2" x14ac:dyDescent="0.25">
      <c r="A4745" s="69"/>
      <c r="B4745" t="s">
        <v>18</v>
      </c>
    </row>
    <row r="4746" ht="13.8" customHeight="1" spans="1:2" x14ac:dyDescent="0.25">
      <c r="A4746" s="69"/>
      <c r="B4746" t="s">
        <v>19</v>
      </c>
    </row>
    <row r="4747" ht="13.8" customHeight="1" spans="1:2" x14ac:dyDescent="0.25">
      <c r="A4747" s="69"/>
      <c r="B4747" t="s">
        <v>20</v>
      </c>
    </row>
    <row r="4748" ht="13.8" customHeight="1" spans="1:2" x14ac:dyDescent="0.25">
      <c r="A4748" s="69"/>
      <c r="B4748" t="s">
        <v>22</v>
      </c>
    </row>
    <row r="4749" ht="13.8" customHeight="1" spans="1:2" x14ac:dyDescent="0.25">
      <c r="A4749" s="69"/>
      <c r="B4749" t="s">
        <v>23</v>
      </c>
    </row>
    <row r="4750" ht="13.8" customHeight="1" spans="1:2" x14ac:dyDescent="0.25">
      <c r="A4750" s="69"/>
      <c r="B4750" t="s">
        <v>24</v>
      </c>
    </row>
    <row r="4751" ht="13.8" customHeight="1" spans="1:2" x14ac:dyDescent="0.25">
      <c r="A4751" s="69" t="s">
        <v>677</v>
      </c>
      <c r="B4751" t="s">
        <v>12</v>
      </c>
    </row>
    <row r="4752" ht="13.8" customHeight="1" spans="1:2" x14ac:dyDescent="0.25">
      <c r="A4752" s="69"/>
      <c r="B4752" t="s">
        <v>15</v>
      </c>
    </row>
    <row r="4753" ht="13.8" customHeight="1" spans="1:2" x14ac:dyDescent="0.25">
      <c r="A4753" s="69"/>
      <c r="B4753" t="s">
        <v>16</v>
      </c>
    </row>
    <row r="4754" ht="13.8" customHeight="1" spans="1:2" x14ac:dyDescent="0.25">
      <c r="A4754" s="69"/>
      <c r="B4754" t="s">
        <v>18</v>
      </c>
    </row>
    <row r="4755" ht="13.8" customHeight="1" spans="1:2" x14ac:dyDescent="0.25">
      <c r="A4755" s="69"/>
      <c r="B4755" t="s">
        <v>19</v>
      </c>
    </row>
    <row r="4756" ht="13.8" customHeight="1" spans="1:2" x14ac:dyDescent="0.25">
      <c r="A4756" s="69"/>
      <c r="B4756" t="s">
        <v>20</v>
      </c>
    </row>
    <row r="4757" ht="13.8" customHeight="1" spans="1:2" x14ac:dyDescent="0.25">
      <c r="A4757" s="69"/>
      <c r="B4757" t="s">
        <v>22</v>
      </c>
    </row>
    <row r="4758" ht="13.8" customHeight="1" spans="1:2" x14ac:dyDescent="0.25">
      <c r="A4758" s="69"/>
      <c r="B4758" t="s">
        <v>23</v>
      </c>
    </row>
    <row r="4759" ht="13.8" customHeight="1" spans="1:2" x14ac:dyDescent="0.25">
      <c r="A4759" s="69"/>
      <c r="B4759" t="s">
        <v>24</v>
      </c>
    </row>
    <row r="4760" ht="13.8" customHeight="1" spans="1:2" x14ac:dyDescent="0.25">
      <c r="A4760" s="69" t="s">
        <v>678</v>
      </c>
      <c r="B4760" t="s">
        <v>12</v>
      </c>
    </row>
    <row r="4761" ht="13.8" customHeight="1" spans="1:2" x14ac:dyDescent="0.25">
      <c r="A4761" s="69"/>
      <c r="B4761" t="s">
        <v>15</v>
      </c>
    </row>
    <row r="4762" ht="13.8" customHeight="1" spans="1:2" x14ac:dyDescent="0.25">
      <c r="A4762" s="69"/>
      <c r="B4762" t="s">
        <v>16</v>
      </c>
    </row>
    <row r="4763" ht="13.8" customHeight="1" spans="1:2" x14ac:dyDescent="0.25">
      <c r="A4763" s="69"/>
      <c r="B4763" t="s">
        <v>18</v>
      </c>
    </row>
    <row r="4764" ht="13.8" customHeight="1" spans="1:2" x14ac:dyDescent="0.25">
      <c r="A4764" s="69"/>
      <c r="B4764" t="s">
        <v>19</v>
      </c>
    </row>
    <row r="4765" ht="13.8" customHeight="1" spans="1:2" x14ac:dyDescent="0.25">
      <c r="A4765" s="69"/>
      <c r="B4765" t="s">
        <v>20</v>
      </c>
    </row>
    <row r="4766" ht="13.8" customHeight="1" spans="1:2" x14ac:dyDescent="0.25">
      <c r="A4766" s="69"/>
      <c r="B4766" t="s">
        <v>22</v>
      </c>
    </row>
    <row r="4767" ht="13.8" customHeight="1" spans="1:2" x14ac:dyDescent="0.25">
      <c r="A4767" s="69"/>
      <c r="B4767" t="s">
        <v>23</v>
      </c>
    </row>
    <row r="4768" ht="13.8" customHeight="1" spans="1:2" x14ac:dyDescent="0.25">
      <c r="A4768" s="69"/>
      <c r="B4768" t="s">
        <v>24</v>
      </c>
    </row>
    <row r="4769" ht="13.8" customHeight="1" spans="1:2" x14ac:dyDescent="0.25">
      <c r="A4769" s="69" t="s">
        <v>679</v>
      </c>
      <c r="B4769" t="s">
        <v>12</v>
      </c>
    </row>
    <row r="4770" ht="13.8" customHeight="1" spans="1:2" x14ac:dyDescent="0.25">
      <c r="A4770" s="69"/>
      <c r="B4770" t="s">
        <v>15</v>
      </c>
    </row>
    <row r="4771" ht="13.8" customHeight="1" spans="1:2" x14ac:dyDescent="0.25">
      <c r="A4771" s="69"/>
      <c r="B4771" t="s">
        <v>16</v>
      </c>
    </row>
    <row r="4772" ht="13.8" customHeight="1" spans="1:2" x14ac:dyDescent="0.25">
      <c r="A4772" s="69"/>
      <c r="B4772" t="s">
        <v>18</v>
      </c>
    </row>
    <row r="4773" ht="13.8" customHeight="1" spans="1:2" x14ac:dyDescent="0.25">
      <c r="A4773" s="69"/>
      <c r="B4773" t="s">
        <v>19</v>
      </c>
    </row>
    <row r="4774" ht="13.8" customHeight="1" spans="1:2" x14ac:dyDescent="0.25">
      <c r="A4774" s="69"/>
      <c r="B4774" t="s">
        <v>20</v>
      </c>
    </row>
    <row r="4775" ht="13.8" customHeight="1" spans="1:2" x14ac:dyDescent="0.25">
      <c r="A4775" s="69"/>
      <c r="B4775" t="s">
        <v>22</v>
      </c>
    </row>
    <row r="4776" ht="13.8" customHeight="1" spans="1:2" x14ac:dyDescent="0.25">
      <c r="A4776" s="69"/>
      <c r="B4776" t="s">
        <v>23</v>
      </c>
    </row>
    <row r="4777" ht="13.8" customHeight="1" spans="1:2" x14ac:dyDescent="0.25">
      <c r="A4777" s="69"/>
      <c r="B4777" t="s">
        <v>24</v>
      </c>
    </row>
    <row r="4778" ht="13.8" customHeight="1" spans="1:2" x14ac:dyDescent="0.25">
      <c r="A4778" s="69" t="s">
        <v>680</v>
      </c>
      <c r="B4778" t="s">
        <v>12</v>
      </c>
    </row>
    <row r="4779" ht="13.8" customHeight="1" spans="1:2" x14ac:dyDescent="0.25">
      <c r="A4779" s="69"/>
      <c r="B4779" t="s">
        <v>15</v>
      </c>
    </row>
    <row r="4780" ht="13.8" customHeight="1" spans="1:2" x14ac:dyDescent="0.25">
      <c r="A4780" s="69"/>
      <c r="B4780" t="s">
        <v>16</v>
      </c>
    </row>
    <row r="4781" ht="13.8" customHeight="1" spans="1:2" x14ac:dyDescent="0.25">
      <c r="A4781" s="69"/>
      <c r="B4781" t="s">
        <v>18</v>
      </c>
    </row>
    <row r="4782" ht="13.8" customHeight="1" spans="1:2" x14ac:dyDescent="0.25">
      <c r="A4782" s="69"/>
      <c r="B4782" t="s">
        <v>19</v>
      </c>
    </row>
    <row r="4783" ht="13.8" customHeight="1" spans="1:2" x14ac:dyDescent="0.25">
      <c r="A4783" s="69"/>
      <c r="B4783" t="s">
        <v>20</v>
      </c>
    </row>
    <row r="4784" ht="13.8" customHeight="1" spans="1:2" x14ac:dyDescent="0.25">
      <c r="A4784" s="69"/>
      <c r="B4784" t="s">
        <v>22</v>
      </c>
    </row>
    <row r="4785" ht="13.8" customHeight="1" spans="1:2" x14ac:dyDescent="0.25">
      <c r="A4785" s="69"/>
      <c r="B4785" t="s">
        <v>23</v>
      </c>
    </row>
    <row r="4786" ht="13.8" customHeight="1" spans="1:2" x14ac:dyDescent="0.25">
      <c r="A4786" s="69"/>
      <c r="B4786" t="s">
        <v>24</v>
      </c>
    </row>
    <row r="4787" ht="13.8" customHeight="1" spans="1:2" x14ac:dyDescent="0.25">
      <c r="A4787" s="69" t="s">
        <v>681</v>
      </c>
      <c r="B4787" t="s">
        <v>12</v>
      </c>
    </row>
    <row r="4788" ht="13.8" customHeight="1" spans="1:2" x14ac:dyDescent="0.25">
      <c r="A4788" s="69"/>
      <c r="B4788" t="s">
        <v>15</v>
      </c>
    </row>
    <row r="4789" ht="13.8" customHeight="1" spans="1:2" x14ac:dyDescent="0.25">
      <c r="A4789" s="69"/>
      <c r="B4789" t="s">
        <v>16</v>
      </c>
    </row>
    <row r="4790" ht="13.8" customHeight="1" spans="1:2" x14ac:dyDescent="0.25">
      <c r="A4790" s="69"/>
      <c r="B4790" t="s">
        <v>18</v>
      </c>
    </row>
    <row r="4791" ht="13.8" customHeight="1" spans="1:2" x14ac:dyDescent="0.25">
      <c r="A4791" s="69"/>
      <c r="B4791" t="s">
        <v>19</v>
      </c>
    </row>
    <row r="4792" ht="13.8" customHeight="1" spans="1:2" x14ac:dyDescent="0.25">
      <c r="A4792" s="69"/>
      <c r="B4792" t="s">
        <v>20</v>
      </c>
    </row>
    <row r="4793" ht="13.8" customHeight="1" spans="1:2" x14ac:dyDescent="0.25">
      <c r="A4793" s="69"/>
      <c r="B4793" t="s">
        <v>22</v>
      </c>
    </row>
    <row r="4794" ht="13.8" customHeight="1" spans="1:2" x14ac:dyDescent="0.25">
      <c r="A4794" s="69"/>
      <c r="B4794" t="s">
        <v>23</v>
      </c>
    </row>
    <row r="4795" ht="13.8" customHeight="1" spans="1:2" x14ac:dyDescent="0.25">
      <c r="A4795" s="69"/>
      <c r="B4795" t="s">
        <v>24</v>
      </c>
    </row>
    <row r="4796" ht="13.8" customHeight="1" spans="1:2" x14ac:dyDescent="0.25">
      <c r="A4796" s="69" t="s">
        <v>682</v>
      </c>
      <c r="B4796" t="s">
        <v>12</v>
      </c>
    </row>
    <row r="4797" ht="13.8" customHeight="1" spans="1:2" x14ac:dyDescent="0.25">
      <c r="A4797" s="69"/>
      <c r="B4797" t="s">
        <v>15</v>
      </c>
    </row>
    <row r="4798" ht="13.8" customHeight="1" spans="1:2" x14ac:dyDescent="0.25">
      <c r="A4798" s="69"/>
      <c r="B4798" t="s">
        <v>16</v>
      </c>
    </row>
    <row r="4799" ht="13.8" customHeight="1" spans="1:2" x14ac:dyDescent="0.25">
      <c r="A4799" s="69"/>
      <c r="B4799" t="s">
        <v>18</v>
      </c>
    </row>
    <row r="4800" ht="13.8" customHeight="1" spans="1:2" x14ac:dyDescent="0.25">
      <c r="A4800" s="69"/>
      <c r="B4800" t="s">
        <v>19</v>
      </c>
    </row>
    <row r="4801" ht="13.8" customHeight="1" spans="1:2" x14ac:dyDescent="0.25">
      <c r="A4801" s="69"/>
      <c r="B4801" t="s">
        <v>20</v>
      </c>
    </row>
    <row r="4802" ht="13.8" customHeight="1" spans="1:2" x14ac:dyDescent="0.25">
      <c r="A4802" s="69"/>
      <c r="B4802" t="s">
        <v>22</v>
      </c>
    </row>
    <row r="4803" ht="13.8" customHeight="1" spans="1:2" x14ac:dyDescent="0.25">
      <c r="A4803" s="69"/>
      <c r="B4803" t="s">
        <v>23</v>
      </c>
    </row>
    <row r="4804" ht="13.8" customHeight="1" spans="1:2" x14ac:dyDescent="0.25">
      <c r="A4804" s="69"/>
      <c r="B4804" t="s">
        <v>24</v>
      </c>
    </row>
    <row r="4805" ht="13.8" customHeight="1" spans="1:2" x14ac:dyDescent="0.25">
      <c r="A4805" s="69" t="s">
        <v>683</v>
      </c>
      <c r="B4805" t="s">
        <v>12</v>
      </c>
    </row>
    <row r="4806" ht="13.8" customHeight="1" spans="1:2" x14ac:dyDescent="0.25">
      <c r="A4806" s="69"/>
      <c r="B4806" t="s">
        <v>15</v>
      </c>
    </row>
    <row r="4807" ht="13.8" customHeight="1" spans="1:2" x14ac:dyDescent="0.25">
      <c r="A4807" s="69"/>
      <c r="B4807" t="s">
        <v>16</v>
      </c>
    </row>
    <row r="4808" ht="13.8" customHeight="1" spans="1:2" x14ac:dyDescent="0.25">
      <c r="A4808" s="69"/>
      <c r="B4808" t="s">
        <v>18</v>
      </c>
    </row>
    <row r="4809" ht="13.8" customHeight="1" spans="1:2" x14ac:dyDescent="0.25">
      <c r="A4809" s="69"/>
      <c r="B4809" t="s">
        <v>19</v>
      </c>
    </row>
    <row r="4810" ht="13.8" customHeight="1" spans="1:2" x14ac:dyDescent="0.25">
      <c r="A4810" s="69"/>
      <c r="B4810" t="s">
        <v>20</v>
      </c>
    </row>
    <row r="4811" ht="13.8" customHeight="1" spans="1:2" x14ac:dyDescent="0.25">
      <c r="A4811" s="69"/>
      <c r="B4811" t="s">
        <v>22</v>
      </c>
    </row>
    <row r="4812" ht="13.8" customHeight="1" spans="1:2" x14ac:dyDescent="0.25">
      <c r="A4812" s="69"/>
      <c r="B4812" t="s">
        <v>23</v>
      </c>
    </row>
    <row r="4813" ht="13.8" customHeight="1" spans="1:2" x14ac:dyDescent="0.25">
      <c r="A4813" s="69"/>
      <c r="B4813" t="s">
        <v>24</v>
      </c>
    </row>
    <row r="4814" ht="13.8" customHeight="1" spans="1:2" x14ac:dyDescent="0.25">
      <c r="A4814" s="69" t="s">
        <v>684</v>
      </c>
      <c r="B4814" t="s">
        <v>12</v>
      </c>
    </row>
    <row r="4815" ht="13.8" customHeight="1" spans="1:2" x14ac:dyDescent="0.25">
      <c r="A4815" s="69"/>
      <c r="B4815" t="s">
        <v>15</v>
      </c>
    </row>
    <row r="4816" ht="13.8" customHeight="1" spans="1:2" x14ac:dyDescent="0.25">
      <c r="A4816" s="69"/>
      <c r="B4816" t="s">
        <v>16</v>
      </c>
    </row>
    <row r="4817" ht="13.8" customHeight="1" spans="1:2" x14ac:dyDescent="0.25">
      <c r="A4817" s="69"/>
      <c r="B4817" t="s">
        <v>18</v>
      </c>
    </row>
    <row r="4818" ht="13.8" customHeight="1" spans="1:2" x14ac:dyDescent="0.25">
      <c r="A4818" s="69"/>
      <c r="B4818" t="s">
        <v>19</v>
      </c>
    </row>
    <row r="4819" ht="13.8" customHeight="1" spans="1:2" x14ac:dyDescent="0.25">
      <c r="A4819" s="69"/>
      <c r="B4819" t="s">
        <v>20</v>
      </c>
    </row>
    <row r="4820" ht="13.8" customHeight="1" spans="1:2" x14ac:dyDescent="0.25">
      <c r="A4820" s="69"/>
      <c r="B4820" t="s">
        <v>22</v>
      </c>
    </row>
    <row r="4821" ht="13.8" customHeight="1" spans="1:2" x14ac:dyDescent="0.25">
      <c r="A4821" s="69"/>
      <c r="B4821" t="s">
        <v>23</v>
      </c>
    </row>
    <row r="4822" ht="13.8" customHeight="1" spans="1:2" x14ac:dyDescent="0.25">
      <c r="A4822" s="69"/>
      <c r="B4822" t="s">
        <v>24</v>
      </c>
    </row>
    <row r="4823" ht="13.8" customHeight="1" spans="1:2" x14ac:dyDescent="0.25">
      <c r="A4823" s="69" t="s">
        <v>685</v>
      </c>
      <c r="B4823" t="s">
        <v>12</v>
      </c>
    </row>
    <row r="4824" ht="13.8" customHeight="1" spans="1:2" x14ac:dyDescent="0.25">
      <c r="A4824" s="69"/>
      <c r="B4824" t="s">
        <v>15</v>
      </c>
    </row>
    <row r="4825" ht="13.8" customHeight="1" spans="1:2" x14ac:dyDescent="0.25">
      <c r="A4825" s="69"/>
      <c r="B4825" t="s">
        <v>16</v>
      </c>
    </row>
    <row r="4826" ht="13.8" customHeight="1" spans="1:2" x14ac:dyDescent="0.25">
      <c r="A4826" s="69"/>
      <c r="B4826" t="s">
        <v>18</v>
      </c>
    </row>
    <row r="4827" ht="13.8" customHeight="1" spans="1:2" x14ac:dyDescent="0.25">
      <c r="A4827" s="69"/>
      <c r="B4827" t="s">
        <v>19</v>
      </c>
    </row>
    <row r="4828" ht="13.8" customHeight="1" spans="1:2" x14ac:dyDescent="0.25">
      <c r="A4828" s="69"/>
      <c r="B4828" t="s">
        <v>20</v>
      </c>
    </row>
    <row r="4829" ht="13.8" customHeight="1" spans="1:2" x14ac:dyDescent="0.25">
      <c r="A4829" s="69"/>
      <c r="B4829" t="s">
        <v>22</v>
      </c>
    </row>
    <row r="4830" ht="13.8" customHeight="1" spans="1:2" x14ac:dyDescent="0.25">
      <c r="A4830" s="69"/>
      <c r="B4830" t="s">
        <v>23</v>
      </c>
    </row>
    <row r="4831" ht="13.8" customHeight="1" spans="1:2" x14ac:dyDescent="0.25">
      <c r="A4831" s="69"/>
      <c r="B4831" t="s">
        <v>24</v>
      </c>
    </row>
    <row r="4832" ht="13.8" customHeight="1" spans="1:2" x14ac:dyDescent="0.25">
      <c r="A4832" s="69" t="s">
        <v>686</v>
      </c>
      <c r="B4832" t="s">
        <v>12</v>
      </c>
    </row>
    <row r="4833" ht="13.8" customHeight="1" spans="1:2" x14ac:dyDescent="0.25">
      <c r="A4833" s="69"/>
      <c r="B4833" t="s">
        <v>15</v>
      </c>
    </row>
    <row r="4834" ht="13.8" customHeight="1" spans="1:2" x14ac:dyDescent="0.25">
      <c r="A4834" s="69"/>
      <c r="B4834" t="s">
        <v>16</v>
      </c>
    </row>
    <row r="4835" ht="13.8" customHeight="1" spans="1:2" x14ac:dyDescent="0.25">
      <c r="A4835" s="69"/>
      <c r="B4835" t="s">
        <v>18</v>
      </c>
    </row>
    <row r="4836" ht="13.8" customHeight="1" spans="1:2" x14ac:dyDescent="0.25">
      <c r="A4836" s="69"/>
      <c r="B4836" t="s">
        <v>19</v>
      </c>
    </row>
    <row r="4837" ht="13.8" customHeight="1" spans="1:2" x14ac:dyDescent="0.25">
      <c r="A4837" s="69"/>
      <c r="B4837" t="s">
        <v>20</v>
      </c>
    </row>
    <row r="4838" ht="13.8" customHeight="1" spans="1:2" x14ac:dyDescent="0.25">
      <c r="A4838" s="69"/>
      <c r="B4838" t="s">
        <v>22</v>
      </c>
    </row>
    <row r="4839" ht="13.8" customHeight="1" spans="1:2" x14ac:dyDescent="0.25">
      <c r="A4839" s="69"/>
      <c r="B4839" t="s">
        <v>23</v>
      </c>
    </row>
    <row r="4840" ht="13.8" customHeight="1" spans="1:2" x14ac:dyDescent="0.25">
      <c r="A4840" s="69"/>
      <c r="B4840" t="s">
        <v>24</v>
      </c>
    </row>
    <row r="4841" ht="13.8" customHeight="1" spans="1:2" x14ac:dyDescent="0.25">
      <c r="A4841" s="69" t="s">
        <v>687</v>
      </c>
      <c r="B4841" t="s">
        <v>12</v>
      </c>
    </row>
    <row r="4842" ht="13.8" customHeight="1" spans="1:2" x14ac:dyDescent="0.25">
      <c r="A4842" s="69"/>
      <c r="B4842" t="s">
        <v>15</v>
      </c>
    </row>
    <row r="4843" ht="13.8" customHeight="1" spans="1:2" x14ac:dyDescent="0.25">
      <c r="A4843" s="69"/>
      <c r="B4843" t="s">
        <v>16</v>
      </c>
    </row>
    <row r="4844" ht="13.8" customHeight="1" spans="1:2" x14ac:dyDescent="0.25">
      <c r="A4844" s="69"/>
      <c r="B4844" t="s">
        <v>18</v>
      </c>
    </row>
    <row r="4845" ht="13.8" customHeight="1" spans="1:2" x14ac:dyDescent="0.25">
      <c r="A4845" s="69"/>
      <c r="B4845" t="s">
        <v>19</v>
      </c>
    </row>
    <row r="4846" ht="13.8" customHeight="1" spans="1:2" x14ac:dyDescent="0.25">
      <c r="A4846" s="69"/>
      <c r="B4846" t="s">
        <v>20</v>
      </c>
    </row>
    <row r="4847" ht="13.8" customHeight="1" spans="1:2" x14ac:dyDescent="0.25">
      <c r="A4847" s="69"/>
      <c r="B4847" t="s">
        <v>22</v>
      </c>
    </row>
    <row r="4848" ht="13.8" customHeight="1" spans="1:2" x14ac:dyDescent="0.25">
      <c r="A4848" s="69"/>
      <c r="B4848" t="s">
        <v>23</v>
      </c>
    </row>
    <row r="4849" ht="13.8" customHeight="1" spans="1:2" x14ac:dyDescent="0.25">
      <c r="A4849" s="69"/>
      <c r="B4849" t="s">
        <v>24</v>
      </c>
    </row>
    <row r="4850" ht="13.8" customHeight="1" spans="1:2" x14ac:dyDescent="0.25">
      <c r="A4850" s="69" t="s">
        <v>688</v>
      </c>
      <c r="B4850" t="s">
        <v>12</v>
      </c>
    </row>
    <row r="4851" ht="13.8" customHeight="1" spans="1:2" x14ac:dyDescent="0.25">
      <c r="A4851" s="69"/>
      <c r="B4851" t="s">
        <v>15</v>
      </c>
    </row>
    <row r="4852" ht="13.8" customHeight="1" spans="1:2" x14ac:dyDescent="0.25">
      <c r="A4852" s="69"/>
      <c r="B4852" t="s">
        <v>16</v>
      </c>
    </row>
    <row r="4853" ht="13.8" customHeight="1" spans="1:2" x14ac:dyDescent="0.25">
      <c r="A4853" s="69"/>
      <c r="B4853" t="s">
        <v>18</v>
      </c>
    </row>
    <row r="4854" ht="13.8" customHeight="1" spans="1:2" x14ac:dyDescent="0.25">
      <c r="A4854" s="69"/>
      <c r="B4854" t="s">
        <v>19</v>
      </c>
    </row>
    <row r="4855" ht="13.8" customHeight="1" spans="1:2" x14ac:dyDescent="0.25">
      <c r="A4855" s="69"/>
      <c r="B4855" t="s">
        <v>20</v>
      </c>
    </row>
    <row r="4856" ht="13.8" customHeight="1" spans="1:2" x14ac:dyDescent="0.25">
      <c r="A4856" s="69"/>
      <c r="B4856" t="s">
        <v>22</v>
      </c>
    </row>
    <row r="4857" ht="13.8" customHeight="1" spans="1:2" x14ac:dyDescent="0.25">
      <c r="A4857" s="69"/>
      <c r="B4857" t="s">
        <v>23</v>
      </c>
    </row>
    <row r="4858" ht="13.8" customHeight="1" spans="1:2" x14ac:dyDescent="0.25">
      <c r="A4858" s="69"/>
      <c r="B4858" t="s">
        <v>24</v>
      </c>
    </row>
    <row r="4859" ht="13.8" customHeight="1" spans="1:2" x14ac:dyDescent="0.25">
      <c r="A4859" s="69" t="s">
        <v>689</v>
      </c>
      <c r="B4859" t="s">
        <v>12</v>
      </c>
    </row>
    <row r="4860" ht="13.8" customHeight="1" spans="1:2" x14ac:dyDescent="0.25">
      <c r="A4860" s="69"/>
      <c r="B4860" t="s">
        <v>15</v>
      </c>
    </row>
    <row r="4861" ht="13.8" customHeight="1" spans="1:2" x14ac:dyDescent="0.25">
      <c r="A4861" s="69"/>
      <c r="B4861" t="s">
        <v>16</v>
      </c>
    </row>
    <row r="4862" ht="13.8" customHeight="1" spans="1:2" x14ac:dyDescent="0.25">
      <c r="A4862" s="69"/>
      <c r="B4862" t="s">
        <v>18</v>
      </c>
    </row>
    <row r="4863" ht="13.8" customHeight="1" spans="1:2" x14ac:dyDescent="0.25">
      <c r="A4863" s="69"/>
      <c r="B4863" t="s">
        <v>19</v>
      </c>
    </row>
    <row r="4864" ht="13.8" customHeight="1" spans="1:2" x14ac:dyDescent="0.25">
      <c r="A4864" s="69"/>
      <c r="B4864" t="s">
        <v>20</v>
      </c>
    </row>
    <row r="4865" ht="13.8" customHeight="1" spans="1:2" x14ac:dyDescent="0.25">
      <c r="A4865" s="69"/>
      <c r="B4865" t="s">
        <v>22</v>
      </c>
    </row>
    <row r="4866" ht="13.8" customHeight="1" spans="1:2" x14ac:dyDescent="0.25">
      <c r="A4866" s="69"/>
      <c r="B4866" t="s">
        <v>23</v>
      </c>
    </row>
    <row r="4867" ht="13.8" customHeight="1" spans="1:2" x14ac:dyDescent="0.25">
      <c r="A4867" s="69"/>
      <c r="B4867" t="s">
        <v>24</v>
      </c>
    </row>
    <row r="4868" ht="13.8" customHeight="1" spans="1:2" x14ac:dyDescent="0.25">
      <c r="A4868" s="69" t="s">
        <v>690</v>
      </c>
      <c r="B4868" t="s">
        <v>12</v>
      </c>
    </row>
    <row r="4869" ht="13.8" customHeight="1" spans="1:2" x14ac:dyDescent="0.25">
      <c r="A4869" s="69"/>
      <c r="B4869" t="s">
        <v>15</v>
      </c>
    </row>
    <row r="4870" ht="13.8" customHeight="1" spans="1:2" x14ac:dyDescent="0.25">
      <c r="A4870" s="69"/>
      <c r="B4870" t="s">
        <v>16</v>
      </c>
    </row>
    <row r="4871" ht="13.8" customHeight="1" spans="1:2" x14ac:dyDescent="0.25">
      <c r="A4871" s="69"/>
      <c r="B4871" t="s">
        <v>18</v>
      </c>
    </row>
    <row r="4872" ht="13.8" customHeight="1" spans="1:2" x14ac:dyDescent="0.25">
      <c r="A4872" s="69"/>
      <c r="B4872" t="s">
        <v>19</v>
      </c>
    </row>
    <row r="4873" ht="13.8" customHeight="1" spans="1:2" x14ac:dyDescent="0.25">
      <c r="A4873" s="69"/>
      <c r="B4873" t="s">
        <v>20</v>
      </c>
    </row>
    <row r="4874" ht="13.8" customHeight="1" spans="1:2" x14ac:dyDescent="0.25">
      <c r="A4874" s="69"/>
      <c r="B4874" t="s">
        <v>22</v>
      </c>
    </row>
    <row r="4875" ht="13.8" customHeight="1" spans="1:2" x14ac:dyDescent="0.25">
      <c r="A4875" s="69"/>
      <c r="B4875" t="s">
        <v>23</v>
      </c>
    </row>
    <row r="4876" ht="13.8" customHeight="1" spans="1:2" x14ac:dyDescent="0.25">
      <c r="A4876" s="69"/>
      <c r="B4876" t="s">
        <v>24</v>
      </c>
    </row>
    <row r="4877" ht="13.8" customHeight="1" spans="1:2" x14ac:dyDescent="0.25">
      <c r="A4877" s="69" t="s">
        <v>691</v>
      </c>
      <c r="B4877" t="s">
        <v>12</v>
      </c>
    </row>
    <row r="4878" ht="13.8" customHeight="1" spans="1:2" x14ac:dyDescent="0.25">
      <c r="A4878" s="69"/>
      <c r="B4878" t="s">
        <v>15</v>
      </c>
    </row>
    <row r="4879" ht="13.8" customHeight="1" spans="1:2" x14ac:dyDescent="0.25">
      <c r="A4879" s="69"/>
      <c r="B4879" t="s">
        <v>16</v>
      </c>
    </row>
    <row r="4880" ht="13.8" customHeight="1" spans="1:2" x14ac:dyDescent="0.25">
      <c r="A4880" s="69"/>
      <c r="B4880" t="s">
        <v>18</v>
      </c>
    </row>
    <row r="4881" ht="13.8" customHeight="1" spans="1:2" x14ac:dyDescent="0.25">
      <c r="A4881" s="69"/>
      <c r="B4881" t="s">
        <v>19</v>
      </c>
    </row>
    <row r="4882" ht="13.8" customHeight="1" spans="1:2" x14ac:dyDescent="0.25">
      <c r="A4882" s="69"/>
      <c r="B4882" t="s">
        <v>20</v>
      </c>
    </row>
    <row r="4883" ht="13.8" customHeight="1" spans="1:2" x14ac:dyDescent="0.25">
      <c r="A4883" s="69"/>
      <c r="B4883" t="s">
        <v>22</v>
      </c>
    </row>
    <row r="4884" ht="13.8" customHeight="1" spans="1:2" x14ac:dyDescent="0.25">
      <c r="A4884" s="69"/>
      <c r="B4884" t="s">
        <v>23</v>
      </c>
    </row>
    <row r="4885" ht="13.8" customHeight="1" spans="1:2" x14ac:dyDescent="0.25">
      <c r="A4885" s="69"/>
      <c r="B4885" t="s">
        <v>24</v>
      </c>
    </row>
    <row r="4886" ht="13.8" customHeight="1" spans="1:2" x14ac:dyDescent="0.25">
      <c r="A4886" s="69" t="s">
        <v>692</v>
      </c>
      <c r="B4886" t="s">
        <v>12</v>
      </c>
    </row>
    <row r="4887" ht="13.8" customHeight="1" spans="1:2" x14ac:dyDescent="0.25">
      <c r="A4887" s="69"/>
      <c r="B4887" t="s">
        <v>15</v>
      </c>
    </row>
    <row r="4888" ht="13.8" customHeight="1" spans="1:2" x14ac:dyDescent="0.25">
      <c r="A4888" s="69"/>
      <c r="B4888" t="s">
        <v>16</v>
      </c>
    </row>
    <row r="4889" ht="13.8" customHeight="1" spans="1:2" x14ac:dyDescent="0.25">
      <c r="A4889" s="69"/>
      <c r="B4889" t="s">
        <v>18</v>
      </c>
    </row>
    <row r="4890" ht="13.8" customHeight="1" spans="1:2" x14ac:dyDescent="0.25">
      <c r="A4890" s="69"/>
      <c r="B4890" t="s">
        <v>19</v>
      </c>
    </row>
    <row r="4891" ht="13.8" customHeight="1" spans="1:2" x14ac:dyDescent="0.25">
      <c r="A4891" s="69"/>
      <c r="B4891" t="s">
        <v>20</v>
      </c>
    </row>
    <row r="4892" ht="13.8" customHeight="1" spans="1:2" x14ac:dyDescent="0.25">
      <c r="A4892" s="69"/>
      <c r="B4892" t="s">
        <v>22</v>
      </c>
    </row>
    <row r="4893" ht="13.8" customHeight="1" spans="1:2" x14ac:dyDescent="0.25">
      <c r="A4893" s="69"/>
      <c r="B4893" t="s">
        <v>23</v>
      </c>
    </row>
    <row r="4894" ht="13.8" customHeight="1" spans="1:2" x14ac:dyDescent="0.25">
      <c r="A4894" s="69"/>
      <c r="B4894" t="s">
        <v>24</v>
      </c>
    </row>
    <row r="4895" ht="13.8" customHeight="1" spans="1:2" x14ac:dyDescent="0.25">
      <c r="A4895" s="69" t="s">
        <v>693</v>
      </c>
      <c r="B4895" t="s">
        <v>12</v>
      </c>
    </row>
    <row r="4896" ht="13.8" customHeight="1" spans="1:2" x14ac:dyDescent="0.25">
      <c r="A4896" s="69"/>
      <c r="B4896" t="s">
        <v>15</v>
      </c>
    </row>
    <row r="4897" ht="13.8" customHeight="1" spans="1:2" x14ac:dyDescent="0.25">
      <c r="A4897" s="69"/>
      <c r="B4897" t="s">
        <v>16</v>
      </c>
    </row>
    <row r="4898" ht="13.8" customHeight="1" spans="1:2" x14ac:dyDescent="0.25">
      <c r="A4898" s="69"/>
      <c r="B4898" t="s">
        <v>18</v>
      </c>
    </row>
    <row r="4899" ht="13.8" customHeight="1" spans="1:2" x14ac:dyDescent="0.25">
      <c r="A4899" s="69"/>
      <c r="B4899" t="s">
        <v>19</v>
      </c>
    </row>
    <row r="4900" ht="13.8" customHeight="1" spans="1:2" x14ac:dyDescent="0.25">
      <c r="A4900" s="69"/>
      <c r="B4900" t="s">
        <v>20</v>
      </c>
    </row>
    <row r="4901" ht="13.8" customHeight="1" spans="1:2" x14ac:dyDescent="0.25">
      <c r="A4901" s="69"/>
      <c r="B4901" t="s">
        <v>22</v>
      </c>
    </row>
    <row r="4902" ht="13.8" customHeight="1" spans="1:2" x14ac:dyDescent="0.25">
      <c r="A4902" s="69"/>
      <c r="B4902" t="s">
        <v>23</v>
      </c>
    </row>
    <row r="4903" ht="13.8" customHeight="1" spans="1:2" x14ac:dyDescent="0.25">
      <c r="A4903" s="69"/>
      <c r="B4903" t="s">
        <v>24</v>
      </c>
    </row>
    <row r="4904" ht="13.8" customHeight="1" spans="1:2" x14ac:dyDescent="0.25">
      <c r="A4904" s="69" t="s">
        <v>694</v>
      </c>
      <c r="B4904" t="s">
        <v>12</v>
      </c>
    </row>
    <row r="4905" ht="13.8" customHeight="1" spans="1:2" x14ac:dyDescent="0.25">
      <c r="A4905" s="69"/>
      <c r="B4905" t="s">
        <v>15</v>
      </c>
    </row>
    <row r="4906" ht="13.8" customHeight="1" spans="1:2" x14ac:dyDescent="0.25">
      <c r="A4906" s="69"/>
      <c r="B4906" t="s">
        <v>16</v>
      </c>
    </row>
    <row r="4907" ht="13.8" customHeight="1" spans="1:2" x14ac:dyDescent="0.25">
      <c r="A4907" s="69"/>
      <c r="B4907" t="s">
        <v>18</v>
      </c>
    </row>
    <row r="4908" ht="13.8" customHeight="1" spans="1:2" x14ac:dyDescent="0.25">
      <c r="A4908" s="69"/>
      <c r="B4908" t="s">
        <v>19</v>
      </c>
    </row>
    <row r="4909" ht="13.8" customHeight="1" spans="1:2" x14ac:dyDescent="0.25">
      <c r="A4909" s="69"/>
      <c r="B4909" t="s">
        <v>20</v>
      </c>
    </row>
    <row r="4910" ht="13.8" customHeight="1" spans="1:2" x14ac:dyDescent="0.25">
      <c r="A4910" s="69"/>
      <c r="B4910" t="s">
        <v>22</v>
      </c>
    </row>
    <row r="4911" ht="13.8" customHeight="1" spans="1:2" x14ac:dyDescent="0.25">
      <c r="A4911" s="69"/>
      <c r="B4911" t="s">
        <v>23</v>
      </c>
    </row>
    <row r="4912" ht="13.8" customHeight="1" spans="1:2" x14ac:dyDescent="0.25">
      <c r="A4912" s="69"/>
      <c r="B4912" t="s">
        <v>24</v>
      </c>
    </row>
    <row r="4913" ht="13.8" customHeight="1" spans="1:2" x14ac:dyDescent="0.25">
      <c r="A4913" s="69" t="s">
        <v>695</v>
      </c>
      <c r="B4913" t="s">
        <v>12</v>
      </c>
    </row>
    <row r="4914" ht="13.8" customHeight="1" spans="1:2" x14ac:dyDescent="0.25">
      <c r="A4914" s="69"/>
      <c r="B4914" t="s">
        <v>15</v>
      </c>
    </row>
    <row r="4915" ht="13.8" customHeight="1" spans="1:2" x14ac:dyDescent="0.25">
      <c r="A4915" s="69"/>
      <c r="B4915" t="s">
        <v>16</v>
      </c>
    </row>
    <row r="4916" ht="13.8" customHeight="1" spans="1:2" x14ac:dyDescent="0.25">
      <c r="A4916" s="69"/>
      <c r="B4916" t="s">
        <v>18</v>
      </c>
    </row>
    <row r="4917" ht="13.8" customHeight="1" spans="1:2" x14ac:dyDescent="0.25">
      <c r="A4917" s="69"/>
      <c r="B4917" t="s">
        <v>19</v>
      </c>
    </row>
    <row r="4918" ht="13.8" customHeight="1" spans="1:2" x14ac:dyDescent="0.25">
      <c r="A4918" s="69"/>
      <c r="B4918" t="s">
        <v>20</v>
      </c>
    </row>
    <row r="4919" ht="13.8" customHeight="1" spans="1:2" x14ac:dyDescent="0.25">
      <c r="A4919" s="69"/>
      <c r="B4919" t="s">
        <v>22</v>
      </c>
    </row>
    <row r="4920" ht="13.8" customHeight="1" spans="1:2" x14ac:dyDescent="0.25">
      <c r="A4920" s="69"/>
      <c r="B4920" t="s">
        <v>23</v>
      </c>
    </row>
    <row r="4921" ht="13.8" customHeight="1" spans="1:2" x14ac:dyDescent="0.25">
      <c r="A4921" s="69"/>
      <c r="B4921" t="s">
        <v>24</v>
      </c>
    </row>
    <row r="4922" ht="13.8" customHeight="1" spans="1:2" x14ac:dyDescent="0.25">
      <c r="A4922" s="69" t="s">
        <v>696</v>
      </c>
      <c r="B4922" t="s">
        <v>12</v>
      </c>
    </row>
    <row r="4923" ht="13.8" customHeight="1" spans="1:2" x14ac:dyDescent="0.25">
      <c r="A4923" s="69"/>
      <c r="B4923" t="s">
        <v>15</v>
      </c>
    </row>
    <row r="4924" ht="13.8" customHeight="1" spans="1:2" x14ac:dyDescent="0.25">
      <c r="A4924" s="69"/>
      <c r="B4924" t="s">
        <v>16</v>
      </c>
    </row>
    <row r="4925" ht="13.8" customHeight="1" spans="1:2" x14ac:dyDescent="0.25">
      <c r="A4925" s="69"/>
      <c r="B4925" t="s">
        <v>18</v>
      </c>
    </row>
    <row r="4926" ht="13.8" customHeight="1" spans="1:2" x14ac:dyDescent="0.25">
      <c r="A4926" s="69"/>
      <c r="B4926" t="s">
        <v>19</v>
      </c>
    </row>
    <row r="4927" ht="13.8" customHeight="1" spans="1:2" x14ac:dyDescent="0.25">
      <c r="A4927" s="69"/>
      <c r="B4927" t="s">
        <v>20</v>
      </c>
    </row>
    <row r="4928" ht="13.8" customHeight="1" spans="1:2" x14ac:dyDescent="0.25">
      <c r="A4928" s="69"/>
      <c r="B4928" t="s">
        <v>22</v>
      </c>
    </row>
    <row r="4929" ht="13.8" customHeight="1" spans="1:2" x14ac:dyDescent="0.25">
      <c r="A4929" s="69"/>
      <c r="B4929" t="s">
        <v>23</v>
      </c>
    </row>
    <row r="4930" ht="13.8" customHeight="1" spans="1:2" x14ac:dyDescent="0.25">
      <c r="A4930" s="69"/>
      <c r="B4930" t="s">
        <v>24</v>
      </c>
    </row>
    <row r="4931" ht="13.8" customHeight="1" spans="1:2" x14ac:dyDescent="0.25">
      <c r="A4931" s="69" t="s">
        <v>697</v>
      </c>
      <c r="B4931" t="s">
        <v>12</v>
      </c>
    </row>
    <row r="4932" ht="13.8" customHeight="1" spans="1:2" x14ac:dyDescent="0.25">
      <c r="A4932" s="69"/>
      <c r="B4932" t="s">
        <v>15</v>
      </c>
    </row>
    <row r="4933" ht="13.8" customHeight="1" spans="1:2" x14ac:dyDescent="0.25">
      <c r="A4933" s="69"/>
      <c r="B4933" t="s">
        <v>16</v>
      </c>
    </row>
    <row r="4934" ht="13.8" customHeight="1" spans="1:2" x14ac:dyDescent="0.25">
      <c r="A4934" s="69"/>
      <c r="B4934" t="s">
        <v>18</v>
      </c>
    </row>
    <row r="4935" ht="13.8" customHeight="1" spans="1:2" x14ac:dyDescent="0.25">
      <c r="A4935" s="69"/>
      <c r="B4935" t="s">
        <v>19</v>
      </c>
    </row>
    <row r="4936" ht="13.8" customHeight="1" spans="1:2" x14ac:dyDescent="0.25">
      <c r="A4936" s="69"/>
      <c r="B4936" t="s">
        <v>20</v>
      </c>
    </row>
    <row r="4937" ht="13.8" customHeight="1" spans="1:2" x14ac:dyDescent="0.25">
      <c r="A4937" s="69"/>
      <c r="B4937" t="s">
        <v>22</v>
      </c>
    </row>
    <row r="4938" ht="13.8" customHeight="1" spans="1:2" x14ac:dyDescent="0.25">
      <c r="A4938" s="69"/>
      <c r="B4938" t="s">
        <v>23</v>
      </c>
    </row>
    <row r="4939" ht="13.8" customHeight="1" spans="1:2" x14ac:dyDescent="0.25">
      <c r="A4939" s="69"/>
      <c r="B4939" t="s">
        <v>24</v>
      </c>
    </row>
    <row r="4940" ht="13.8" customHeight="1" spans="1:2" x14ac:dyDescent="0.25">
      <c r="A4940" s="69" t="s">
        <v>698</v>
      </c>
      <c r="B4940" t="s">
        <v>12</v>
      </c>
    </row>
    <row r="4941" ht="13.8" customHeight="1" spans="1:2" x14ac:dyDescent="0.25">
      <c r="A4941" s="69"/>
      <c r="B4941" t="s">
        <v>15</v>
      </c>
    </row>
    <row r="4942" ht="13.8" customHeight="1" spans="1:2" x14ac:dyDescent="0.25">
      <c r="A4942" s="69"/>
      <c r="B4942" t="s">
        <v>16</v>
      </c>
    </row>
    <row r="4943" ht="13.8" customHeight="1" spans="1:2" x14ac:dyDescent="0.25">
      <c r="A4943" s="69"/>
      <c r="B4943" t="s">
        <v>18</v>
      </c>
    </row>
    <row r="4944" ht="13.8" customHeight="1" spans="1:2" x14ac:dyDescent="0.25">
      <c r="A4944" s="69"/>
      <c r="B4944" t="s">
        <v>19</v>
      </c>
    </row>
    <row r="4945" ht="13.8" customHeight="1" spans="1:2" x14ac:dyDescent="0.25">
      <c r="A4945" s="69"/>
      <c r="B4945" t="s">
        <v>20</v>
      </c>
    </row>
    <row r="4946" ht="13.8" customHeight="1" spans="1:2" x14ac:dyDescent="0.25">
      <c r="A4946" s="69"/>
      <c r="B4946" t="s">
        <v>22</v>
      </c>
    </row>
    <row r="4947" ht="13.8" customHeight="1" spans="1:2" x14ac:dyDescent="0.25">
      <c r="A4947" s="69"/>
      <c r="B4947" t="s">
        <v>23</v>
      </c>
    </row>
    <row r="4948" ht="13.8" customHeight="1" spans="1:2" x14ac:dyDescent="0.25">
      <c r="A4948" s="69"/>
      <c r="B4948" t="s">
        <v>24</v>
      </c>
    </row>
    <row r="4949" ht="13.8" customHeight="1" spans="1:2" x14ac:dyDescent="0.25">
      <c r="A4949" s="69" t="s">
        <v>699</v>
      </c>
      <c r="B4949" t="s">
        <v>12</v>
      </c>
    </row>
    <row r="4950" ht="13.8" customHeight="1" spans="1:2" x14ac:dyDescent="0.25">
      <c r="A4950" s="69"/>
      <c r="B4950" t="s">
        <v>15</v>
      </c>
    </row>
    <row r="4951" ht="13.8" customHeight="1" spans="1:2" x14ac:dyDescent="0.25">
      <c r="A4951" s="69"/>
      <c r="B4951" t="s">
        <v>16</v>
      </c>
    </row>
    <row r="4952" ht="13.8" customHeight="1" spans="1:2" x14ac:dyDescent="0.25">
      <c r="A4952" s="69"/>
      <c r="B4952" t="s">
        <v>18</v>
      </c>
    </row>
    <row r="4953" ht="13.8" customHeight="1" spans="1:2" x14ac:dyDescent="0.25">
      <c r="A4953" s="69"/>
      <c r="B4953" t="s">
        <v>19</v>
      </c>
    </row>
    <row r="4954" ht="13.8" customHeight="1" spans="1:2" x14ac:dyDescent="0.25">
      <c r="A4954" s="69"/>
      <c r="B4954" t="s">
        <v>20</v>
      </c>
    </row>
    <row r="4955" ht="13.8" customHeight="1" spans="1:2" x14ac:dyDescent="0.25">
      <c r="A4955" s="69"/>
      <c r="B4955" t="s">
        <v>22</v>
      </c>
    </row>
    <row r="4956" ht="13.8" customHeight="1" spans="1:2" x14ac:dyDescent="0.25">
      <c r="A4956" s="69"/>
      <c r="B4956" t="s">
        <v>23</v>
      </c>
    </row>
    <row r="4957" ht="13.8" customHeight="1" spans="1:2" x14ac:dyDescent="0.25">
      <c r="A4957" s="69"/>
      <c r="B4957" t="s">
        <v>24</v>
      </c>
    </row>
    <row r="4958" ht="13.8" customHeight="1" spans="1:2" x14ac:dyDescent="0.25">
      <c r="A4958" s="69" t="s">
        <v>700</v>
      </c>
      <c r="B4958" t="s">
        <v>12</v>
      </c>
    </row>
    <row r="4959" ht="13.8" customHeight="1" spans="1:2" x14ac:dyDescent="0.25">
      <c r="A4959" s="69"/>
      <c r="B4959" t="s">
        <v>15</v>
      </c>
    </row>
    <row r="4960" ht="13.8" customHeight="1" spans="1:2" x14ac:dyDescent="0.25">
      <c r="A4960" s="69"/>
      <c r="B4960" t="s">
        <v>16</v>
      </c>
    </row>
    <row r="4961" ht="13.8" customHeight="1" spans="1:2" x14ac:dyDescent="0.25">
      <c r="A4961" s="69"/>
      <c r="B4961" t="s">
        <v>18</v>
      </c>
    </row>
    <row r="4962" ht="13.8" customHeight="1" spans="1:2" x14ac:dyDescent="0.25">
      <c r="A4962" s="69"/>
      <c r="B4962" t="s">
        <v>19</v>
      </c>
    </row>
    <row r="4963" ht="13.8" customHeight="1" spans="1:2" x14ac:dyDescent="0.25">
      <c r="A4963" s="69"/>
      <c r="B4963" t="s">
        <v>20</v>
      </c>
    </row>
    <row r="4964" ht="13.8" customHeight="1" spans="1:2" x14ac:dyDescent="0.25">
      <c r="A4964" s="69"/>
      <c r="B4964" t="s">
        <v>22</v>
      </c>
    </row>
    <row r="4965" ht="13.8" customHeight="1" spans="1:2" x14ac:dyDescent="0.25">
      <c r="A4965" s="69"/>
      <c r="B4965" t="s">
        <v>23</v>
      </c>
    </row>
    <row r="4966" ht="13.8" customHeight="1" spans="1:2" x14ac:dyDescent="0.25">
      <c r="A4966" s="69"/>
      <c r="B4966" t="s">
        <v>24</v>
      </c>
    </row>
    <row r="4967" ht="13.8" customHeight="1" spans="1:2" x14ac:dyDescent="0.25">
      <c r="A4967" s="69" t="s">
        <v>701</v>
      </c>
      <c r="B4967" t="s">
        <v>12</v>
      </c>
    </row>
    <row r="4968" ht="13.8" customHeight="1" spans="1:2" x14ac:dyDescent="0.25">
      <c r="A4968" s="69"/>
      <c r="B4968" t="s">
        <v>15</v>
      </c>
    </row>
    <row r="4969" ht="13.8" customHeight="1" spans="1:2" x14ac:dyDescent="0.25">
      <c r="A4969" s="69"/>
      <c r="B4969" t="s">
        <v>16</v>
      </c>
    </row>
    <row r="4970" ht="13.8" customHeight="1" spans="1:2" x14ac:dyDescent="0.25">
      <c r="A4970" s="69"/>
      <c r="B4970" t="s">
        <v>18</v>
      </c>
    </row>
    <row r="4971" ht="13.8" customHeight="1" spans="1:2" x14ac:dyDescent="0.25">
      <c r="A4971" s="69"/>
      <c r="B4971" t="s">
        <v>19</v>
      </c>
    </row>
    <row r="4972" ht="13.8" customHeight="1" spans="1:2" x14ac:dyDescent="0.25">
      <c r="A4972" s="69"/>
      <c r="B4972" t="s">
        <v>20</v>
      </c>
    </row>
    <row r="4973" ht="13.8" customHeight="1" spans="1:2" x14ac:dyDescent="0.25">
      <c r="A4973" s="69"/>
      <c r="B4973" t="s">
        <v>22</v>
      </c>
    </row>
    <row r="4974" ht="13.8" customHeight="1" spans="1:2" x14ac:dyDescent="0.25">
      <c r="A4974" s="69"/>
      <c r="B4974" t="s">
        <v>23</v>
      </c>
    </row>
    <row r="4975" ht="13.8" customHeight="1" spans="1:2" x14ac:dyDescent="0.25">
      <c r="A4975" s="69"/>
      <c r="B4975" t="s">
        <v>24</v>
      </c>
    </row>
    <row r="4976" ht="13.8" customHeight="1" spans="1:2" x14ac:dyDescent="0.25">
      <c r="A4976" s="69" t="s">
        <v>702</v>
      </c>
      <c r="B4976" t="s">
        <v>12</v>
      </c>
    </row>
    <row r="4977" ht="13.8" customHeight="1" spans="1:2" x14ac:dyDescent="0.25">
      <c r="A4977" s="69"/>
      <c r="B4977" t="s">
        <v>15</v>
      </c>
    </row>
    <row r="4978" ht="13.8" customHeight="1" spans="1:2" x14ac:dyDescent="0.25">
      <c r="A4978" s="69"/>
      <c r="B4978" t="s">
        <v>16</v>
      </c>
    </row>
    <row r="4979" ht="13.8" customHeight="1" spans="1:2" x14ac:dyDescent="0.25">
      <c r="A4979" s="69"/>
      <c r="B4979" t="s">
        <v>18</v>
      </c>
    </row>
    <row r="4980" ht="13.8" customHeight="1" spans="1:2" x14ac:dyDescent="0.25">
      <c r="A4980" s="69"/>
      <c r="B4980" t="s">
        <v>19</v>
      </c>
    </row>
    <row r="4981" ht="13.8" customHeight="1" spans="1:2" x14ac:dyDescent="0.25">
      <c r="A4981" s="69"/>
      <c r="B4981" t="s">
        <v>20</v>
      </c>
    </row>
    <row r="4982" ht="13.8" customHeight="1" spans="1:2" x14ac:dyDescent="0.25">
      <c r="A4982" s="69"/>
      <c r="B4982" t="s">
        <v>22</v>
      </c>
    </row>
    <row r="4983" ht="13.8" customHeight="1" spans="1:2" x14ac:dyDescent="0.25">
      <c r="A4983" s="69"/>
      <c r="B4983" t="s">
        <v>23</v>
      </c>
    </row>
    <row r="4984" ht="13.8" customHeight="1" spans="1:2" x14ac:dyDescent="0.25">
      <c r="A4984" s="69"/>
      <c r="B4984" t="s">
        <v>24</v>
      </c>
    </row>
    <row r="4985" ht="13.8" customHeight="1" spans="1:2" x14ac:dyDescent="0.25">
      <c r="A4985" s="69" t="s">
        <v>703</v>
      </c>
      <c r="B4985" t="s">
        <v>12</v>
      </c>
    </row>
    <row r="4986" ht="13.8" customHeight="1" spans="1:2" x14ac:dyDescent="0.25">
      <c r="A4986" s="69"/>
      <c r="B4986" t="s">
        <v>15</v>
      </c>
    </row>
    <row r="4987" ht="13.8" customHeight="1" spans="1:2" x14ac:dyDescent="0.25">
      <c r="A4987" s="69"/>
      <c r="B4987" t="s">
        <v>16</v>
      </c>
    </row>
    <row r="4988" ht="13.8" customHeight="1" spans="1:2" x14ac:dyDescent="0.25">
      <c r="A4988" s="69"/>
      <c r="B4988" t="s">
        <v>18</v>
      </c>
    </row>
    <row r="4989" ht="13.8" customHeight="1" spans="1:2" x14ac:dyDescent="0.25">
      <c r="A4989" s="69"/>
      <c r="B4989" t="s">
        <v>19</v>
      </c>
    </row>
    <row r="4990" ht="13.8" customHeight="1" spans="1:2" x14ac:dyDescent="0.25">
      <c r="A4990" s="69"/>
      <c r="B4990" t="s">
        <v>20</v>
      </c>
    </row>
    <row r="4991" ht="13.8" customHeight="1" spans="1:2" x14ac:dyDescent="0.25">
      <c r="A4991" s="69"/>
      <c r="B4991" t="s">
        <v>22</v>
      </c>
    </row>
    <row r="4992" ht="13.8" customHeight="1" spans="1:2" x14ac:dyDescent="0.25">
      <c r="A4992" s="69"/>
      <c r="B4992" t="s">
        <v>23</v>
      </c>
    </row>
    <row r="4993" ht="13.8" customHeight="1" spans="1:2" x14ac:dyDescent="0.25">
      <c r="A4993" s="69"/>
      <c r="B4993" t="s">
        <v>24</v>
      </c>
    </row>
    <row r="4994" ht="13.8" customHeight="1" spans="1:2" x14ac:dyDescent="0.25">
      <c r="A4994" s="69" t="s">
        <v>704</v>
      </c>
      <c r="B4994" t="s">
        <v>12</v>
      </c>
    </row>
    <row r="4995" ht="13.8" customHeight="1" spans="1:2" x14ac:dyDescent="0.25">
      <c r="A4995" s="69"/>
      <c r="B4995" t="s">
        <v>15</v>
      </c>
    </row>
    <row r="4996" ht="13.8" customHeight="1" spans="1:2" x14ac:dyDescent="0.25">
      <c r="A4996" s="69"/>
      <c r="B4996" t="s">
        <v>16</v>
      </c>
    </row>
    <row r="4997" ht="13.8" customHeight="1" spans="1:2" x14ac:dyDescent="0.25">
      <c r="A4997" s="69"/>
      <c r="B4997" t="s">
        <v>18</v>
      </c>
    </row>
    <row r="4998" ht="13.8" customHeight="1" spans="1:2" x14ac:dyDescent="0.25">
      <c r="A4998" s="69"/>
      <c r="B4998" t="s">
        <v>19</v>
      </c>
    </row>
    <row r="4999" ht="13.8" customHeight="1" spans="1:2" x14ac:dyDescent="0.25">
      <c r="A4999" s="69"/>
      <c r="B4999" t="s">
        <v>20</v>
      </c>
    </row>
    <row r="5000" ht="13.8" customHeight="1" spans="1:2" x14ac:dyDescent="0.25">
      <c r="A5000" s="69"/>
      <c r="B5000" t="s">
        <v>22</v>
      </c>
    </row>
    <row r="5001" ht="13.8" customHeight="1" spans="1:2" x14ac:dyDescent="0.25">
      <c r="A5001" s="69"/>
      <c r="B5001" t="s">
        <v>23</v>
      </c>
    </row>
    <row r="5002" ht="13.8" customHeight="1" spans="1:2" x14ac:dyDescent="0.25">
      <c r="A5002" s="69"/>
      <c r="B5002" t="s">
        <v>24</v>
      </c>
    </row>
    <row r="5003" ht="13.8" customHeight="1" spans="1:2" x14ac:dyDescent="0.25">
      <c r="A5003" s="69" t="s">
        <v>705</v>
      </c>
      <c r="B5003" t="s">
        <v>12</v>
      </c>
    </row>
    <row r="5004" ht="13.8" customHeight="1" spans="1:2" x14ac:dyDescent="0.25">
      <c r="A5004" s="69"/>
      <c r="B5004" t="s">
        <v>15</v>
      </c>
    </row>
    <row r="5005" ht="13.8" customHeight="1" spans="1:2" x14ac:dyDescent="0.25">
      <c r="A5005" s="69"/>
      <c r="B5005" t="s">
        <v>16</v>
      </c>
    </row>
    <row r="5006" ht="13.8" customHeight="1" spans="1:2" x14ac:dyDescent="0.25">
      <c r="A5006" s="69"/>
      <c r="B5006" t="s">
        <v>18</v>
      </c>
    </row>
    <row r="5007" ht="13.8" customHeight="1" spans="1:2" x14ac:dyDescent="0.25">
      <c r="A5007" s="69"/>
      <c r="B5007" t="s">
        <v>19</v>
      </c>
    </row>
    <row r="5008" ht="13.8" customHeight="1" spans="1:2" x14ac:dyDescent="0.25">
      <c r="A5008" s="69"/>
      <c r="B5008" t="s">
        <v>20</v>
      </c>
    </row>
    <row r="5009" ht="13.8" customHeight="1" spans="1:2" x14ac:dyDescent="0.25">
      <c r="A5009" s="69"/>
      <c r="B5009" t="s">
        <v>22</v>
      </c>
    </row>
    <row r="5010" ht="13.8" customHeight="1" spans="1:2" x14ac:dyDescent="0.25">
      <c r="A5010" s="69"/>
      <c r="B5010" t="s">
        <v>23</v>
      </c>
    </row>
    <row r="5011" ht="13.8" customHeight="1" spans="1:2" x14ac:dyDescent="0.25">
      <c r="A5011" s="69"/>
      <c r="B5011" t="s">
        <v>24</v>
      </c>
    </row>
    <row r="5012" ht="13.8" customHeight="1" spans="1:2" x14ac:dyDescent="0.25">
      <c r="A5012" s="69" t="s">
        <v>706</v>
      </c>
      <c r="B5012" t="s">
        <v>12</v>
      </c>
    </row>
    <row r="5013" ht="13.8" customHeight="1" spans="1:2" x14ac:dyDescent="0.25">
      <c r="A5013" s="69"/>
      <c r="B5013" t="s">
        <v>15</v>
      </c>
    </row>
    <row r="5014" ht="13.8" customHeight="1" spans="1:2" x14ac:dyDescent="0.25">
      <c r="A5014" s="69"/>
      <c r="B5014" t="s">
        <v>16</v>
      </c>
    </row>
    <row r="5015" ht="13.8" customHeight="1" spans="1:2" x14ac:dyDescent="0.25">
      <c r="A5015" s="69"/>
      <c r="B5015" t="s">
        <v>18</v>
      </c>
    </row>
    <row r="5016" ht="13.8" customHeight="1" spans="1:2" x14ac:dyDescent="0.25">
      <c r="A5016" s="69"/>
      <c r="B5016" t="s">
        <v>19</v>
      </c>
    </row>
    <row r="5017" ht="13.8" customHeight="1" spans="1:2" x14ac:dyDescent="0.25">
      <c r="A5017" s="69"/>
      <c r="B5017" t="s">
        <v>20</v>
      </c>
    </row>
    <row r="5018" ht="13.8" customHeight="1" spans="1:2" x14ac:dyDescent="0.25">
      <c r="A5018" s="69"/>
      <c r="B5018" t="s">
        <v>22</v>
      </c>
    </row>
    <row r="5019" ht="13.8" customHeight="1" spans="1:2" x14ac:dyDescent="0.25">
      <c r="A5019" s="69"/>
      <c r="B5019" t="s">
        <v>23</v>
      </c>
    </row>
    <row r="5020" ht="13.8" customHeight="1" spans="1:2" x14ac:dyDescent="0.25">
      <c r="A5020" s="69"/>
      <c r="B5020" t="s">
        <v>24</v>
      </c>
    </row>
    <row r="5021" ht="13.8" customHeight="1" spans="1:2" x14ac:dyDescent="0.25">
      <c r="A5021" s="69" t="s">
        <v>707</v>
      </c>
      <c r="B5021" t="s">
        <v>12</v>
      </c>
    </row>
    <row r="5022" ht="13.8" customHeight="1" spans="1:2" x14ac:dyDescent="0.25">
      <c r="A5022" s="69"/>
      <c r="B5022" t="s">
        <v>15</v>
      </c>
    </row>
    <row r="5023" ht="13.8" customHeight="1" spans="1:2" x14ac:dyDescent="0.25">
      <c r="A5023" s="69"/>
      <c r="B5023" t="s">
        <v>16</v>
      </c>
    </row>
    <row r="5024" ht="13.8" customHeight="1" spans="1:2" x14ac:dyDescent="0.25">
      <c r="A5024" s="69"/>
      <c r="B5024" t="s">
        <v>18</v>
      </c>
    </row>
    <row r="5025" ht="13.8" customHeight="1" spans="1:2" x14ac:dyDescent="0.25">
      <c r="A5025" s="69"/>
      <c r="B5025" t="s">
        <v>19</v>
      </c>
    </row>
    <row r="5026" ht="13.8" customHeight="1" spans="1:2" x14ac:dyDescent="0.25">
      <c r="A5026" s="69"/>
      <c r="B5026" t="s">
        <v>20</v>
      </c>
    </row>
    <row r="5027" ht="13.8" customHeight="1" spans="1:2" x14ac:dyDescent="0.25">
      <c r="A5027" s="69"/>
      <c r="B5027" t="s">
        <v>22</v>
      </c>
    </row>
    <row r="5028" ht="13.8" customHeight="1" spans="1:2" x14ac:dyDescent="0.25">
      <c r="A5028" s="69"/>
      <c r="B5028" t="s">
        <v>23</v>
      </c>
    </row>
    <row r="5029" ht="13.8" customHeight="1" spans="1:2" x14ac:dyDescent="0.25">
      <c r="A5029" s="69"/>
      <c r="B5029" t="s">
        <v>24</v>
      </c>
    </row>
    <row r="5030" ht="13.8" customHeight="1" spans="1:2" x14ac:dyDescent="0.25">
      <c r="A5030" s="69" t="s">
        <v>708</v>
      </c>
      <c r="B5030" t="s">
        <v>12</v>
      </c>
    </row>
    <row r="5031" ht="13.8" customHeight="1" spans="1:2" x14ac:dyDescent="0.25">
      <c r="A5031" s="69"/>
      <c r="B5031" t="s">
        <v>15</v>
      </c>
    </row>
    <row r="5032" ht="13.8" customHeight="1" spans="1:2" x14ac:dyDescent="0.25">
      <c r="A5032" s="69"/>
      <c r="B5032" t="s">
        <v>16</v>
      </c>
    </row>
    <row r="5033" ht="13.8" customHeight="1" spans="1:2" x14ac:dyDescent="0.25">
      <c r="A5033" s="69"/>
      <c r="B5033" t="s">
        <v>18</v>
      </c>
    </row>
    <row r="5034" ht="13.8" customHeight="1" spans="1:2" x14ac:dyDescent="0.25">
      <c r="A5034" s="69"/>
      <c r="B5034" t="s">
        <v>19</v>
      </c>
    </row>
    <row r="5035" ht="13.8" customHeight="1" spans="1:2" x14ac:dyDescent="0.25">
      <c r="A5035" s="69"/>
      <c r="B5035" t="s">
        <v>20</v>
      </c>
    </row>
    <row r="5036" ht="13.8" customHeight="1" spans="1:2" x14ac:dyDescent="0.25">
      <c r="A5036" s="69"/>
      <c r="B5036" t="s">
        <v>22</v>
      </c>
    </row>
    <row r="5037" ht="13.8" customHeight="1" spans="1:2" x14ac:dyDescent="0.25">
      <c r="A5037" s="69"/>
      <c r="B5037" t="s">
        <v>23</v>
      </c>
    </row>
    <row r="5038" ht="13.8" customHeight="1" spans="1:2" x14ac:dyDescent="0.25">
      <c r="A5038" s="69"/>
      <c r="B5038" t="s">
        <v>24</v>
      </c>
    </row>
    <row r="5039" ht="13.8" customHeight="1" spans="1:2" x14ac:dyDescent="0.25">
      <c r="A5039" s="69" t="s">
        <v>709</v>
      </c>
      <c r="B5039" t="s">
        <v>12</v>
      </c>
    </row>
    <row r="5040" ht="13.8" customHeight="1" spans="1:2" x14ac:dyDescent="0.25">
      <c r="A5040" s="69"/>
      <c r="B5040" t="s">
        <v>15</v>
      </c>
    </row>
    <row r="5041" ht="13.8" customHeight="1" spans="1:2" x14ac:dyDescent="0.25">
      <c r="A5041" s="69"/>
      <c r="B5041" t="s">
        <v>16</v>
      </c>
    </row>
    <row r="5042" ht="13.8" customHeight="1" spans="1:2" x14ac:dyDescent="0.25">
      <c r="A5042" s="69"/>
      <c r="B5042" t="s">
        <v>18</v>
      </c>
    </row>
    <row r="5043" ht="13.8" customHeight="1" spans="1:2" x14ac:dyDescent="0.25">
      <c r="A5043" s="69"/>
      <c r="B5043" t="s">
        <v>19</v>
      </c>
    </row>
    <row r="5044" ht="13.8" customHeight="1" spans="1:2" x14ac:dyDescent="0.25">
      <c r="A5044" s="69"/>
      <c r="B5044" t="s">
        <v>20</v>
      </c>
    </row>
    <row r="5045" ht="13.8" customHeight="1" spans="1:2" x14ac:dyDescent="0.25">
      <c r="A5045" s="69"/>
      <c r="B5045" t="s">
        <v>22</v>
      </c>
    </row>
    <row r="5046" ht="13.8" customHeight="1" spans="1:2" x14ac:dyDescent="0.25">
      <c r="A5046" s="69"/>
      <c r="B5046" t="s">
        <v>23</v>
      </c>
    </row>
    <row r="5047" ht="13.8" customHeight="1" spans="1:2" x14ac:dyDescent="0.25">
      <c r="A5047" s="69"/>
      <c r="B5047" t="s">
        <v>24</v>
      </c>
    </row>
    <row r="5048" ht="13.8" customHeight="1" spans="1:2" x14ac:dyDescent="0.25">
      <c r="A5048" s="69" t="s">
        <v>710</v>
      </c>
      <c r="B5048" t="s">
        <v>12</v>
      </c>
    </row>
    <row r="5049" ht="13.8" customHeight="1" spans="1:2" x14ac:dyDescent="0.25">
      <c r="A5049" s="69"/>
      <c r="B5049" t="s">
        <v>15</v>
      </c>
    </row>
    <row r="5050" ht="13.8" customHeight="1" spans="1:2" x14ac:dyDescent="0.25">
      <c r="A5050" s="69"/>
      <c r="B5050" t="s">
        <v>16</v>
      </c>
    </row>
    <row r="5051" ht="13.8" customHeight="1" spans="1:2" x14ac:dyDescent="0.25">
      <c r="A5051" s="69"/>
      <c r="B5051" t="s">
        <v>18</v>
      </c>
    </row>
    <row r="5052" ht="13.8" customHeight="1" spans="1:2" x14ac:dyDescent="0.25">
      <c r="A5052" s="69"/>
      <c r="B5052" t="s">
        <v>19</v>
      </c>
    </row>
    <row r="5053" ht="13.8" customHeight="1" spans="1:2" x14ac:dyDescent="0.25">
      <c r="A5053" s="69"/>
      <c r="B5053" t="s">
        <v>20</v>
      </c>
    </row>
    <row r="5054" ht="13.8" customHeight="1" spans="1:2" x14ac:dyDescent="0.25">
      <c r="A5054" s="69"/>
      <c r="B5054" t="s">
        <v>22</v>
      </c>
    </row>
    <row r="5055" ht="13.8" customHeight="1" spans="1:2" x14ac:dyDescent="0.25">
      <c r="A5055" s="69"/>
      <c r="B5055" t="s">
        <v>23</v>
      </c>
    </row>
    <row r="5056" ht="13.8" customHeight="1" spans="1:2" x14ac:dyDescent="0.25">
      <c r="A5056" s="69"/>
      <c r="B5056" t="s">
        <v>24</v>
      </c>
    </row>
    <row r="5057" ht="13.8" customHeight="1" spans="1:2" x14ac:dyDescent="0.25">
      <c r="A5057" s="69" t="s">
        <v>711</v>
      </c>
      <c r="B5057" t="s">
        <v>12</v>
      </c>
    </row>
    <row r="5058" ht="13.8" customHeight="1" spans="1:2" x14ac:dyDescent="0.25">
      <c r="A5058" s="69"/>
      <c r="B5058" t="s">
        <v>15</v>
      </c>
    </row>
    <row r="5059" ht="13.8" customHeight="1" spans="1:2" x14ac:dyDescent="0.25">
      <c r="A5059" s="69"/>
      <c r="B5059" t="s">
        <v>16</v>
      </c>
    </row>
    <row r="5060" ht="13.8" customHeight="1" spans="1:2" x14ac:dyDescent="0.25">
      <c r="A5060" s="69"/>
      <c r="B5060" t="s">
        <v>18</v>
      </c>
    </row>
    <row r="5061" ht="13.8" customHeight="1" spans="1:2" x14ac:dyDescent="0.25">
      <c r="A5061" s="69"/>
      <c r="B5061" t="s">
        <v>19</v>
      </c>
    </row>
    <row r="5062" ht="13.8" customHeight="1" spans="1:2" x14ac:dyDescent="0.25">
      <c r="A5062" s="69"/>
      <c r="B5062" t="s">
        <v>20</v>
      </c>
    </row>
    <row r="5063" ht="13.8" customHeight="1" spans="1:2" x14ac:dyDescent="0.25">
      <c r="A5063" s="69"/>
      <c r="B5063" t="s">
        <v>22</v>
      </c>
    </row>
    <row r="5064" ht="13.8" customHeight="1" spans="1:2" x14ac:dyDescent="0.25">
      <c r="A5064" s="69"/>
      <c r="B5064" t="s">
        <v>23</v>
      </c>
    </row>
    <row r="5065" ht="13.8" customHeight="1" spans="1:2" x14ac:dyDescent="0.25">
      <c r="A5065" s="69"/>
      <c r="B5065" t="s">
        <v>24</v>
      </c>
    </row>
    <row r="5066" ht="13.8" customHeight="1" spans="1:2" x14ac:dyDescent="0.25">
      <c r="A5066" s="69" t="s">
        <v>712</v>
      </c>
      <c r="B5066" t="s">
        <v>12</v>
      </c>
    </row>
    <row r="5067" ht="13.8" customHeight="1" spans="1:2" x14ac:dyDescent="0.25">
      <c r="A5067" s="69"/>
      <c r="B5067" t="s">
        <v>15</v>
      </c>
    </row>
    <row r="5068" ht="13.8" customHeight="1" spans="1:2" x14ac:dyDescent="0.25">
      <c r="A5068" s="69"/>
      <c r="B5068" t="s">
        <v>16</v>
      </c>
    </row>
    <row r="5069" ht="13.8" customHeight="1" spans="1:2" x14ac:dyDescent="0.25">
      <c r="A5069" s="69"/>
      <c r="B5069" t="s">
        <v>18</v>
      </c>
    </row>
    <row r="5070" ht="13.8" customHeight="1" spans="1:2" x14ac:dyDescent="0.25">
      <c r="A5070" s="69"/>
      <c r="B5070" t="s">
        <v>19</v>
      </c>
    </row>
    <row r="5071" ht="13.8" customHeight="1" spans="1:2" x14ac:dyDescent="0.25">
      <c r="A5071" s="69"/>
      <c r="B5071" t="s">
        <v>20</v>
      </c>
    </row>
    <row r="5072" ht="13.8" customHeight="1" spans="1:2" x14ac:dyDescent="0.25">
      <c r="A5072" s="69"/>
      <c r="B5072" t="s">
        <v>22</v>
      </c>
    </row>
    <row r="5073" ht="13.8" customHeight="1" spans="1:2" x14ac:dyDescent="0.25">
      <c r="A5073" s="69"/>
      <c r="B5073" t="s">
        <v>23</v>
      </c>
    </row>
    <row r="5074" ht="13.8" customHeight="1" spans="1:2" x14ac:dyDescent="0.25">
      <c r="A5074" s="69"/>
      <c r="B5074" t="s">
        <v>24</v>
      </c>
    </row>
    <row r="5075" ht="13.8" customHeight="1" spans="1:2" x14ac:dyDescent="0.25">
      <c r="A5075" s="69" t="s">
        <v>713</v>
      </c>
      <c r="B5075" t="s">
        <v>12</v>
      </c>
    </row>
    <row r="5076" ht="13.8" customHeight="1" spans="1:2" x14ac:dyDescent="0.25">
      <c r="A5076" s="69"/>
      <c r="B5076" t="s">
        <v>15</v>
      </c>
    </row>
    <row r="5077" ht="13.8" customHeight="1" spans="1:2" x14ac:dyDescent="0.25">
      <c r="A5077" s="69"/>
      <c r="B5077" t="s">
        <v>16</v>
      </c>
    </row>
    <row r="5078" ht="13.8" customHeight="1" spans="1:2" x14ac:dyDescent="0.25">
      <c r="A5078" s="69"/>
      <c r="B5078" t="s">
        <v>18</v>
      </c>
    </row>
    <row r="5079" ht="13.8" customHeight="1" spans="1:2" x14ac:dyDescent="0.25">
      <c r="A5079" s="69"/>
      <c r="B5079" t="s">
        <v>19</v>
      </c>
    </row>
    <row r="5080" ht="13.8" customHeight="1" spans="1:2" x14ac:dyDescent="0.25">
      <c r="A5080" s="69"/>
      <c r="B5080" t="s">
        <v>20</v>
      </c>
    </row>
    <row r="5081" ht="13.8" customHeight="1" spans="1:2" x14ac:dyDescent="0.25">
      <c r="A5081" s="69"/>
      <c r="B5081" t="s">
        <v>22</v>
      </c>
    </row>
    <row r="5082" ht="13.8" customHeight="1" spans="1:2" x14ac:dyDescent="0.25">
      <c r="A5082" s="69"/>
      <c r="B5082" t="s">
        <v>23</v>
      </c>
    </row>
    <row r="5083" ht="13.8" customHeight="1" spans="1:2" x14ac:dyDescent="0.25">
      <c r="A5083" s="69"/>
      <c r="B5083" t="s">
        <v>24</v>
      </c>
    </row>
    <row r="5084" ht="13.8" customHeight="1" spans="1:2" x14ac:dyDescent="0.25">
      <c r="A5084" s="69" t="s">
        <v>714</v>
      </c>
      <c r="B5084" t="s">
        <v>12</v>
      </c>
    </row>
    <row r="5085" ht="13.8" customHeight="1" spans="1:2" x14ac:dyDescent="0.25">
      <c r="A5085" s="69"/>
      <c r="B5085" t="s">
        <v>15</v>
      </c>
    </row>
    <row r="5086" ht="13.8" customHeight="1" spans="1:2" x14ac:dyDescent="0.25">
      <c r="A5086" s="69"/>
      <c r="B5086" t="s">
        <v>16</v>
      </c>
    </row>
    <row r="5087" ht="13.8" customHeight="1" spans="1:2" x14ac:dyDescent="0.25">
      <c r="A5087" s="69"/>
      <c r="B5087" t="s">
        <v>18</v>
      </c>
    </row>
    <row r="5088" ht="13.8" customHeight="1" spans="1:2" x14ac:dyDescent="0.25">
      <c r="A5088" s="69"/>
      <c r="B5088" t="s">
        <v>19</v>
      </c>
    </row>
    <row r="5089" ht="13.8" customHeight="1" spans="1:2" x14ac:dyDescent="0.25">
      <c r="A5089" s="69"/>
      <c r="B5089" t="s">
        <v>20</v>
      </c>
    </row>
    <row r="5090" ht="13.8" customHeight="1" spans="1:2" x14ac:dyDescent="0.25">
      <c r="A5090" s="69"/>
      <c r="B5090" t="s">
        <v>22</v>
      </c>
    </row>
    <row r="5091" ht="13.8" customHeight="1" spans="1:2" x14ac:dyDescent="0.25">
      <c r="A5091" s="69"/>
      <c r="B5091" t="s">
        <v>23</v>
      </c>
    </row>
    <row r="5092" ht="13.8" customHeight="1" spans="1:2" x14ac:dyDescent="0.25">
      <c r="A5092" s="69"/>
      <c r="B5092" t="s">
        <v>24</v>
      </c>
    </row>
    <row r="5093" ht="13.8" customHeight="1" spans="1:2" x14ac:dyDescent="0.25">
      <c r="A5093" s="69" t="s">
        <v>715</v>
      </c>
      <c r="B5093" t="s">
        <v>12</v>
      </c>
    </row>
    <row r="5094" ht="13.8" customHeight="1" spans="1:2" x14ac:dyDescent="0.25">
      <c r="A5094" s="69"/>
      <c r="B5094" t="s">
        <v>15</v>
      </c>
    </row>
    <row r="5095" ht="13.8" customHeight="1" spans="1:2" x14ac:dyDescent="0.25">
      <c r="A5095" s="69"/>
      <c r="B5095" t="s">
        <v>16</v>
      </c>
    </row>
    <row r="5096" ht="13.8" customHeight="1" spans="1:2" x14ac:dyDescent="0.25">
      <c r="A5096" s="69"/>
      <c r="B5096" t="s">
        <v>18</v>
      </c>
    </row>
    <row r="5097" ht="13.8" customHeight="1" spans="1:2" x14ac:dyDescent="0.25">
      <c r="A5097" s="69"/>
      <c r="B5097" t="s">
        <v>19</v>
      </c>
    </row>
    <row r="5098" ht="13.8" customHeight="1" spans="1:2" x14ac:dyDescent="0.25">
      <c r="A5098" s="69"/>
      <c r="B5098" t="s">
        <v>20</v>
      </c>
    </row>
    <row r="5099" ht="13.8" customHeight="1" spans="1:2" x14ac:dyDescent="0.25">
      <c r="A5099" s="69"/>
      <c r="B5099" t="s">
        <v>22</v>
      </c>
    </row>
    <row r="5100" ht="13.8" customHeight="1" spans="1:2" x14ac:dyDescent="0.25">
      <c r="A5100" s="69"/>
      <c r="B5100" t="s">
        <v>23</v>
      </c>
    </row>
    <row r="5101" ht="13.8" customHeight="1" spans="1:2" x14ac:dyDescent="0.25">
      <c r="A5101" s="69"/>
      <c r="B5101" t="s">
        <v>24</v>
      </c>
    </row>
    <row r="5102" ht="13.8" customHeight="1" spans="1:2" x14ac:dyDescent="0.25">
      <c r="A5102" s="69" t="s">
        <v>716</v>
      </c>
      <c r="B5102" t="s">
        <v>12</v>
      </c>
    </row>
    <row r="5103" ht="13.8" customHeight="1" spans="1:2" x14ac:dyDescent="0.25">
      <c r="A5103" s="69"/>
      <c r="B5103" t="s">
        <v>15</v>
      </c>
    </row>
    <row r="5104" ht="13.8" customHeight="1" spans="1:2" x14ac:dyDescent="0.25">
      <c r="A5104" s="69"/>
      <c r="B5104" t="s">
        <v>16</v>
      </c>
    </row>
    <row r="5105" ht="13.8" customHeight="1" spans="1:2" x14ac:dyDescent="0.25">
      <c r="A5105" s="69"/>
      <c r="B5105" t="s">
        <v>18</v>
      </c>
    </row>
    <row r="5106" ht="13.8" customHeight="1" spans="1:2" x14ac:dyDescent="0.25">
      <c r="A5106" s="69"/>
      <c r="B5106" t="s">
        <v>19</v>
      </c>
    </row>
    <row r="5107" ht="13.8" customHeight="1" spans="1:2" x14ac:dyDescent="0.25">
      <c r="A5107" s="69"/>
      <c r="B5107" t="s">
        <v>20</v>
      </c>
    </row>
    <row r="5108" ht="13.8" customHeight="1" spans="1:2" x14ac:dyDescent="0.25">
      <c r="A5108" s="69"/>
      <c r="B5108" t="s">
        <v>22</v>
      </c>
    </row>
    <row r="5109" ht="13.8" customHeight="1" spans="1:2" x14ac:dyDescent="0.25">
      <c r="A5109" s="69"/>
      <c r="B5109" t="s">
        <v>23</v>
      </c>
    </row>
    <row r="5110" ht="13.8" customHeight="1" spans="1:2" x14ac:dyDescent="0.25">
      <c r="A5110" s="69"/>
      <c r="B5110" t="s">
        <v>24</v>
      </c>
    </row>
    <row r="5111" ht="13.8" customHeight="1" spans="1:2" x14ac:dyDescent="0.25">
      <c r="A5111" s="69" t="s">
        <v>717</v>
      </c>
      <c r="B5111" t="s">
        <v>12</v>
      </c>
    </row>
    <row r="5112" ht="13.8" customHeight="1" spans="1:2" x14ac:dyDescent="0.25">
      <c r="A5112" s="69"/>
      <c r="B5112" t="s">
        <v>15</v>
      </c>
    </row>
    <row r="5113" ht="13.8" customHeight="1" spans="1:2" x14ac:dyDescent="0.25">
      <c r="A5113" s="69"/>
      <c r="B5113" t="s">
        <v>16</v>
      </c>
    </row>
    <row r="5114" ht="13.8" customHeight="1" spans="1:2" x14ac:dyDescent="0.25">
      <c r="A5114" s="69"/>
      <c r="B5114" t="s">
        <v>18</v>
      </c>
    </row>
    <row r="5115" ht="13.8" customHeight="1" spans="1:2" x14ac:dyDescent="0.25">
      <c r="A5115" s="69"/>
      <c r="B5115" t="s">
        <v>19</v>
      </c>
    </row>
    <row r="5116" ht="13.8" customHeight="1" spans="1:2" x14ac:dyDescent="0.25">
      <c r="A5116" s="69"/>
      <c r="B5116" t="s">
        <v>20</v>
      </c>
    </row>
    <row r="5117" ht="13.8" customHeight="1" spans="1:2" x14ac:dyDescent="0.25">
      <c r="A5117" s="69"/>
      <c r="B5117" t="s">
        <v>22</v>
      </c>
    </row>
    <row r="5118" ht="13.8" customHeight="1" spans="1:2" x14ac:dyDescent="0.25">
      <c r="A5118" s="69"/>
      <c r="B5118" t="s">
        <v>23</v>
      </c>
    </row>
    <row r="5119" ht="13.8" customHeight="1" spans="1:2" x14ac:dyDescent="0.25">
      <c r="A5119" s="69"/>
      <c r="B5119" t="s">
        <v>24</v>
      </c>
    </row>
    <row r="5120" ht="13.8" customHeight="1" spans="1:2" x14ac:dyDescent="0.25">
      <c r="A5120" s="69" t="s">
        <v>718</v>
      </c>
      <c r="B5120" t="s">
        <v>12</v>
      </c>
    </row>
    <row r="5121" ht="13.8" customHeight="1" spans="1:2" x14ac:dyDescent="0.25">
      <c r="A5121" s="69"/>
      <c r="B5121" t="s">
        <v>15</v>
      </c>
    </row>
    <row r="5122" ht="13.8" customHeight="1" spans="1:2" x14ac:dyDescent="0.25">
      <c r="A5122" s="69"/>
      <c r="B5122" t="s">
        <v>16</v>
      </c>
    </row>
    <row r="5123" ht="13.8" customHeight="1" spans="1:2" x14ac:dyDescent="0.25">
      <c r="A5123" s="69"/>
      <c r="B5123" t="s">
        <v>18</v>
      </c>
    </row>
    <row r="5124" ht="13.8" customHeight="1" spans="1:2" x14ac:dyDescent="0.25">
      <c r="A5124" s="69"/>
      <c r="B5124" t="s">
        <v>19</v>
      </c>
    </row>
    <row r="5125" ht="13.8" customHeight="1" spans="1:2" x14ac:dyDescent="0.25">
      <c r="A5125" s="69"/>
      <c r="B5125" t="s">
        <v>20</v>
      </c>
    </row>
    <row r="5126" ht="13.8" customHeight="1" spans="1:2" x14ac:dyDescent="0.25">
      <c r="A5126" s="69"/>
      <c r="B5126" t="s">
        <v>22</v>
      </c>
    </row>
    <row r="5127" ht="13.8" customHeight="1" spans="1:2" x14ac:dyDescent="0.25">
      <c r="A5127" s="69"/>
      <c r="B5127" t="s">
        <v>23</v>
      </c>
    </row>
    <row r="5128" ht="13.8" customHeight="1" spans="1:2" x14ac:dyDescent="0.25">
      <c r="A5128" s="69"/>
      <c r="B5128" t="s">
        <v>24</v>
      </c>
    </row>
    <row r="5129" ht="13.8" customHeight="1" spans="1:2" x14ac:dyDescent="0.25">
      <c r="A5129" s="69" t="s">
        <v>719</v>
      </c>
      <c r="B5129" t="s">
        <v>12</v>
      </c>
    </row>
    <row r="5130" ht="13.8" customHeight="1" spans="1:2" x14ac:dyDescent="0.25">
      <c r="A5130" s="69"/>
      <c r="B5130" t="s">
        <v>15</v>
      </c>
    </row>
    <row r="5131" ht="13.8" customHeight="1" spans="1:2" x14ac:dyDescent="0.25">
      <c r="A5131" s="69"/>
      <c r="B5131" t="s">
        <v>16</v>
      </c>
    </row>
    <row r="5132" ht="13.8" customHeight="1" spans="1:2" x14ac:dyDescent="0.25">
      <c r="A5132" s="69"/>
      <c r="B5132" t="s">
        <v>18</v>
      </c>
    </row>
    <row r="5133" ht="13.8" customHeight="1" spans="1:2" x14ac:dyDescent="0.25">
      <c r="A5133" s="69"/>
      <c r="B5133" t="s">
        <v>19</v>
      </c>
    </row>
    <row r="5134" ht="13.8" customHeight="1" spans="1:2" x14ac:dyDescent="0.25">
      <c r="A5134" s="69"/>
      <c r="B5134" t="s">
        <v>20</v>
      </c>
    </row>
    <row r="5135" ht="13.8" customHeight="1" spans="1:2" x14ac:dyDescent="0.25">
      <c r="A5135" s="69"/>
      <c r="B5135" t="s">
        <v>22</v>
      </c>
    </row>
    <row r="5136" ht="13.8" customHeight="1" spans="1:2" x14ac:dyDescent="0.25">
      <c r="A5136" s="69"/>
      <c r="B5136" t="s">
        <v>23</v>
      </c>
    </row>
    <row r="5137" ht="13.8" customHeight="1" spans="1:2" x14ac:dyDescent="0.25">
      <c r="A5137" s="69"/>
      <c r="B5137" t="s">
        <v>24</v>
      </c>
    </row>
    <row r="5138" ht="13.8" customHeight="1" spans="1:2" x14ac:dyDescent="0.25">
      <c r="A5138" s="69" t="s">
        <v>720</v>
      </c>
      <c r="B5138" t="s">
        <v>12</v>
      </c>
    </row>
    <row r="5139" ht="13.8" customHeight="1" spans="1:2" x14ac:dyDescent="0.25">
      <c r="A5139" s="69"/>
      <c r="B5139" t="s">
        <v>15</v>
      </c>
    </row>
    <row r="5140" ht="13.8" customHeight="1" spans="1:2" x14ac:dyDescent="0.25">
      <c r="A5140" s="69"/>
      <c r="B5140" t="s">
        <v>16</v>
      </c>
    </row>
    <row r="5141" ht="13.8" customHeight="1" spans="1:2" x14ac:dyDescent="0.25">
      <c r="A5141" s="69"/>
      <c r="B5141" t="s">
        <v>18</v>
      </c>
    </row>
    <row r="5142" ht="13.8" customHeight="1" spans="1:2" x14ac:dyDescent="0.25">
      <c r="A5142" s="69"/>
      <c r="B5142" t="s">
        <v>19</v>
      </c>
    </row>
    <row r="5143" ht="13.8" customHeight="1" spans="1:2" x14ac:dyDescent="0.25">
      <c r="A5143" s="69"/>
      <c r="B5143" t="s">
        <v>20</v>
      </c>
    </row>
    <row r="5144" ht="13.8" customHeight="1" spans="1:2" x14ac:dyDescent="0.25">
      <c r="A5144" s="69"/>
      <c r="B5144" t="s">
        <v>22</v>
      </c>
    </row>
    <row r="5145" ht="13.8" customHeight="1" spans="1:2" x14ac:dyDescent="0.25">
      <c r="A5145" s="69"/>
      <c r="B5145" t="s">
        <v>23</v>
      </c>
    </row>
    <row r="5146" ht="13.8" customHeight="1" spans="1:2" x14ac:dyDescent="0.25">
      <c r="A5146" s="69"/>
      <c r="B5146" t="s">
        <v>24</v>
      </c>
    </row>
    <row r="5147" ht="13.8" customHeight="1" spans="1:2" x14ac:dyDescent="0.25">
      <c r="A5147" s="69" t="s">
        <v>721</v>
      </c>
      <c r="B5147" t="s">
        <v>12</v>
      </c>
    </row>
    <row r="5148" ht="13.8" customHeight="1" spans="1:2" x14ac:dyDescent="0.25">
      <c r="A5148" s="69"/>
      <c r="B5148" t="s">
        <v>15</v>
      </c>
    </row>
    <row r="5149" ht="13.8" customHeight="1" spans="1:2" x14ac:dyDescent="0.25">
      <c r="A5149" s="69"/>
      <c r="B5149" t="s">
        <v>16</v>
      </c>
    </row>
    <row r="5150" ht="13.8" customHeight="1" spans="1:2" x14ac:dyDescent="0.25">
      <c r="A5150" s="69"/>
      <c r="B5150" t="s">
        <v>18</v>
      </c>
    </row>
    <row r="5151" ht="13.8" customHeight="1" spans="1:2" x14ac:dyDescent="0.25">
      <c r="A5151" s="69"/>
      <c r="B5151" t="s">
        <v>19</v>
      </c>
    </row>
    <row r="5152" ht="13.8" customHeight="1" spans="1:2" x14ac:dyDescent="0.25">
      <c r="A5152" s="69"/>
      <c r="B5152" t="s">
        <v>20</v>
      </c>
    </row>
    <row r="5153" ht="13.8" customHeight="1" spans="1:2" x14ac:dyDescent="0.25">
      <c r="A5153" s="69"/>
      <c r="B5153" t="s">
        <v>22</v>
      </c>
    </row>
    <row r="5154" ht="13.8" customHeight="1" spans="1:2" x14ac:dyDescent="0.25">
      <c r="A5154" s="69"/>
      <c r="B5154" t="s">
        <v>23</v>
      </c>
    </row>
    <row r="5155" ht="13.8" customHeight="1" spans="1:2" x14ac:dyDescent="0.25">
      <c r="A5155" s="69"/>
      <c r="B5155" t="s">
        <v>24</v>
      </c>
    </row>
    <row r="5156" ht="13.8" customHeight="1" spans="1:2" x14ac:dyDescent="0.25">
      <c r="A5156" s="69" t="s">
        <v>722</v>
      </c>
      <c r="B5156" t="s">
        <v>12</v>
      </c>
    </row>
    <row r="5157" ht="13.8" customHeight="1" spans="1:2" x14ac:dyDescent="0.25">
      <c r="A5157" s="69"/>
      <c r="B5157" t="s">
        <v>15</v>
      </c>
    </row>
    <row r="5158" ht="13.8" customHeight="1" spans="1:2" x14ac:dyDescent="0.25">
      <c r="A5158" s="69"/>
      <c r="B5158" t="s">
        <v>16</v>
      </c>
    </row>
    <row r="5159" ht="13.8" customHeight="1" spans="1:2" x14ac:dyDescent="0.25">
      <c r="A5159" s="69"/>
      <c r="B5159" t="s">
        <v>18</v>
      </c>
    </row>
    <row r="5160" ht="13.8" customHeight="1" spans="1:2" x14ac:dyDescent="0.25">
      <c r="A5160" s="69"/>
      <c r="B5160" t="s">
        <v>19</v>
      </c>
    </row>
    <row r="5161" ht="13.8" customHeight="1" spans="1:2" x14ac:dyDescent="0.25">
      <c r="A5161" s="69"/>
      <c r="B5161" t="s">
        <v>20</v>
      </c>
    </row>
    <row r="5162" ht="13.8" customHeight="1" spans="1:2" x14ac:dyDescent="0.25">
      <c r="A5162" s="69"/>
      <c r="B5162" t="s">
        <v>22</v>
      </c>
    </row>
    <row r="5163" ht="13.8" customHeight="1" spans="1:2" x14ac:dyDescent="0.25">
      <c r="A5163" s="69"/>
      <c r="B5163" t="s">
        <v>23</v>
      </c>
    </row>
    <row r="5164" ht="13.8" customHeight="1" spans="1:2" x14ac:dyDescent="0.25">
      <c r="A5164" s="69"/>
      <c r="B5164" t="s">
        <v>24</v>
      </c>
    </row>
    <row r="5165" ht="13.8" customHeight="1" spans="1:2" x14ac:dyDescent="0.25">
      <c r="A5165" s="69" t="s">
        <v>723</v>
      </c>
      <c r="B5165" t="s">
        <v>12</v>
      </c>
    </row>
    <row r="5166" ht="13.8" customHeight="1" spans="1:2" x14ac:dyDescent="0.25">
      <c r="A5166" s="69"/>
      <c r="B5166" t="s">
        <v>15</v>
      </c>
    </row>
    <row r="5167" ht="13.8" customHeight="1" spans="1:2" x14ac:dyDescent="0.25">
      <c r="A5167" s="69"/>
      <c r="B5167" t="s">
        <v>16</v>
      </c>
    </row>
    <row r="5168" ht="13.8" customHeight="1" spans="1:2" x14ac:dyDescent="0.25">
      <c r="A5168" s="69"/>
      <c r="B5168" t="s">
        <v>18</v>
      </c>
    </row>
    <row r="5169" ht="13.8" customHeight="1" spans="1:2" x14ac:dyDescent="0.25">
      <c r="A5169" s="69"/>
      <c r="B5169" t="s">
        <v>19</v>
      </c>
    </row>
    <row r="5170" ht="13.8" customHeight="1" spans="1:2" x14ac:dyDescent="0.25">
      <c r="A5170" s="69"/>
      <c r="B5170" t="s">
        <v>20</v>
      </c>
    </row>
    <row r="5171" ht="13.8" customHeight="1" spans="1:2" x14ac:dyDescent="0.25">
      <c r="A5171" s="69"/>
      <c r="B5171" t="s">
        <v>22</v>
      </c>
    </row>
    <row r="5172" ht="13.8" customHeight="1" spans="1:2" x14ac:dyDescent="0.25">
      <c r="A5172" s="69"/>
      <c r="B5172" t="s">
        <v>23</v>
      </c>
    </row>
    <row r="5173" ht="13.8" customHeight="1" spans="1:2" x14ac:dyDescent="0.25">
      <c r="A5173" s="69"/>
      <c r="B5173" t="s">
        <v>24</v>
      </c>
    </row>
    <row r="5174" ht="13.8" customHeight="1" spans="1:2" x14ac:dyDescent="0.25">
      <c r="A5174" s="69" t="s">
        <v>724</v>
      </c>
      <c r="B5174" t="s">
        <v>12</v>
      </c>
    </row>
    <row r="5175" ht="13.8" customHeight="1" spans="1:2" x14ac:dyDescent="0.25">
      <c r="A5175" s="69"/>
      <c r="B5175" t="s">
        <v>15</v>
      </c>
    </row>
    <row r="5176" ht="13.8" customHeight="1" spans="1:2" x14ac:dyDescent="0.25">
      <c r="A5176" s="69"/>
      <c r="B5176" t="s">
        <v>16</v>
      </c>
    </row>
    <row r="5177" ht="13.8" customHeight="1" spans="1:2" x14ac:dyDescent="0.25">
      <c r="A5177" s="69"/>
      <c r="B5177" t="s">
        <v>18</v>
      </c>
    </row>
    <row r="5178" ht="13.8" customHeight="1" spans="1:2" x14ac:dyDescent="0.25">
      <c r="A5178" s="69"/>
      <c r="B5178" t="s">
        <v>19</v>
      </c>
    </row>
    <row r="5179" ht="13.8" customHeight="1" spans="1:2" x14ac:dyDescent="0.25">
      <c r="A5179" s="69"/>
      <c r="B5179" t="s">
        <v>20</v>
      </c>
    </row>
    <row r="5180" ht="13.8" customHeight="1" spans="1:2" x14ac:dyDescent="0.25">
      <c r="A5180" s="69"/>
      <c r="B5180" t="s">
        <v>22</v>
      </c>
    </row>
    <row r="5181" ht="13.8" customHeight="1" spans="1:2" x14ac:dyDescent="0.25">
      <c r="A5181" s="69"/>
      <c r="B5181" t="s">
        <v>23</v>
      </c>
    </row>
    <row r="5182" ht="13.8" customHeight="1" spans="1:2" x14ac:dyDescent="0.25">
      <c r="A5182" s="69"/>
      <c r="B5182" t="s">
        <v>24</v>
      </c>
    </row>
    <row r="5183" ht="13.8" customHeight="1" spans="1:2" x14ac:dyDescent="0.25">
      <c r="A5183" s="69" t="s">
        <v>725</v>
      </c>
      <c r="B5183" t="s">
        <v>12</v>
      </c>
    </row>
    <row r="5184" ht="13.8" customHeight="1" spans="1:2" x14ac:dyDescent="0.25">
      <c r="A5184" s="69"/>
      <c r="B5184" t="s">
        <v>15</v>
      </c>
    </row>
    <row r="5185" ht="13.8" customHeight="1" spans="1:2" x14ac:dyDescent="0.25">
      <c r="A5185" s="69"/>
      <c r="B5185" t="s">
        <v>16</v>
      </c>
    </row>
    <row r="5186" ht="13.8" customHeight="1" spans="1:2" x14ac:dyDescent="0.25">
      <c r="A5186" s="69"/>
      <c r="B5186" t="s">
        <v>18</v>
      </c>
    </row>
    <row r="5187" ht="13.8" customHeight="1" spans="1:2" x14ac:dyDescent="0.25">
      <c r="A5187" s="69"/>
      <c r="B5187" t="s">
        <v>19</v>
      </c>
    </row>
    <row r="5188" ht="13.8" customHeight="1" spans="1:2" x14ac:dyDescent="0.25">
      <c r="A5188" s="69"/>
      <c r="B5188" t="s">
        <v>20</v>
      </c>
    </row>
    <row r="5189" ht="13.8" customHeight="1" spans="1:2" x14ac:dyDescent="0.25">
      <c r="A5189" s="69"/>
      <c r="B5189" t="s">
        <v>22</v>
      </c>
    </row>
    <row r="5190" ht="13.8" customHeight="1" spans="1:2" x14ac:dyDescent="0.25">
      <c r="A5190" s="69"/>
      <c r="B5190" t="s">
        <v>23</v>
      </c>
    </row>
    <row r="5191" ht="13.8" customHeight="1" spans="1:2" x14ac:dyDescent="0.25">
      <c r="A5191" s="69"/>
      <c r="B5191" t="s">
        <v>24</v>
      </c>
    </row>
    <row r="5192" ht="13.8" customHeight="1" spans="1:2" x14ac:dyDescent="0.25">
      <c r="A5192" s="69" t="s">
        <v>726</v>
      </c>
      <c r="B5192" t="s">
        <v>12</v>
      </c>
    </row>
    <row r="5193" ht="13.8" customHeight="1" spans="1:2" x14ac:dyDescent="0.25">
      <c r="A5193" s="69"/>
      <c r="B5193" t="s">
        <v>15</v>
      </c>
    </row>
    <row r="5194" ht="13.8" customHeight="1" spans="1:2" x14ac:dyDescent="0.25">
      <c r="A5194" s="69"/>
      <c r="B5194" t="s">
        <v>16</v>
      </c>
    </row>
    <row r="5195" ht="13.8" customHeight="1" spans="1:2" x14ac:dyDescent="0.25">
      <c r="A5195" s="69"/>
      <c r="B5195" t="s">
        <v>18</v>
      </c>
    </row>
    <row r="5196" ht="13.8" customHeight="1" spans="1:2" x14ac:dyDescent="0.25">
      <c r="A5196" s="69"/>
      <c r="B5196" t="s">
        <v>19</v>
      </c>
    </row>
    <row r="5197" ht="13.8" customHeight="1" spans="1:2" x14ac:dyDescent="0.25">
      <c r="A5197" s="69"/>
      <c r="B5197" t="s">
        <v>20</v>
      </c>
    </row>
    <row r="5198" ht="13.8" customHeight="1" spans="1:2" x14ac:dyDescent="0.25">
      <c r="A5198" s="69"/>
      <c r="B5198" t="s">
        <v>22</v>
      </c>
    </row>
    <row r="5199" ht="13.8" customHeight="1" spans="1:2" x14ac:dyDescent="0.25">
      <c r="A5199" s="69"/>
      <c r="B5199" t="s">
        <v>23</v>
      </c>
    </row>
    <row r="5200" ht="13.8" customHeight="1" spans="1:2" x14ac:dyDescent="0.25">
      <c r="A5200" s="69"/>
      <c r="B5200" t="s">
        <v>24</v>
      </c>
    </row>
    <row r="5201" ht="13.8" customHeight="1" spans="1:2" x14ac:dyDescent="0.25">
      <c r="A5201" s="69" t="s">
        <v>727</v>
      </c>
      <c r="B5201" t="s">
        <v>12</v>
      </c>
    </row>
    <row r="5202" ht="13.8" customHeight="1" spans="1:2" x14ac:dyDescent="0.25">
      <c r="A5202" s="69"/>
      <c r="B5202" t="s">
        <v>15</v>
      </c>
    </row>
    <row r="5203" ht="13.8" customHeight="1" spans="1:2" x14ac:dyDescent="0.25">
      <c r="A5203" s="69"/>
      <c r="B5203" t="s">
        <v>16</v>
      </c>
    </row>
    <row r="5204" ht="13.8" customHeight="1" spans="1:2" x14ac:dyDescent="0.25">
      <c r="A5204" s="69"/>
      <c r="B5204" t="s">
        <v>18</v>
      </c>
    </row>
    <row r="5205" ht="13.8" customHeight="1" spans="1:2" x14ac:dyDescent="0.25">
      <c r="A5205" s="69"/>
      <c r="B5205" t="s">
        <v>19</v>
      </c>
    </row>
    <row r="5206" ht="13.8" customHeight="1" spans="1:2" x14ac:dyDescent="0.25">
      <c r="A5206" s="69"/>
      <c r="B5206" t="s">
        <v>20</v>
      </c>
    </row>
    <row r="5207" ht="13.8" customHeight="1" spans="1:2" x14ac:dyDescent="0.25">
      <c r="A5207" s="69"/>
      <c r="B5207" t="s">
        <v>22</v>
      </c>
    </row>
    <row r="5208" ht="13.8" customHeight="1" spans="1:2" x14ac:dyDescent="0.25">
      <c r="A5208" s="69"/>
      <c r="B5208" t="s">
        <v>23</v>
      </c>
    </row>
    <row r="5209" ht="13.8" customHeight="1" spans="1:2" x14ac:dyDescent="0.25">
      <c r="A5209" s="69"/>
      <c r="B5209" t="s">
        <v>24</v>
      </c>
    </row>
    <row r="5210" ht="13.8" customHeight="1" spans="1:2" x14ac:dyDescent="0.25">
      <c r="A5210" s="69" t="s">
        <v>728</v>
      </c>
      <c r="B5210" t="s">
        <v>12</v>
      </c>
    </row>
    <row r="5211" ht="13.8" customHeight="1" spans="1:2" x14ac:dyDescent="0.25">
      <c r="A5211" s="69"/>
      <c r="B5211" t="s">
        <v>15</v>
      </c>
    </row>
    <row r="5212" ht="13.8" customHeight="1" spans="1:2" x14ac:dyDescent="0.25">
      <c r="A5212" s="69"/>
      <c r="B5212" t="s">
        <v>16</v>
      </c>
    </row>
    <row r="5213" ht="13.8" customHeight="1" spans="1:2" x14ac:dyDescent="0.25">
      <c r="A5213" s="69"/>
      <c r="B5213" t="s">
        <v>18</v>
      </c>
    </row>
    <row r="5214" ht="13.8" customHeight="1" spans="1:2" x14ac:dyDescent="0.25">
      <c r="A5214" s="69"/>
      <c r="B5214" t="s">
        <v>19</v>
      </c>
    </row>
    <row r="5215" ht="13.8" customHeight="1" spans="1:2" x14ac:dyDescent="0.25">
      <c r="A5215" s="69"/>
      <c r="B5215" t="s">
        <v>20</v>
      </c>
    </row>
    <row r="5216" ht="13.8" customHeight="1" spans="1:2" x14ac:dyDescent="0.25">
      <c r="A5216" s="69"/>
      <c r="B5216" t="s">
        <v>22</v>
      </c>
    </row>
    <row r="5217" ht="13.8" customHeight="1" spans="1:2" x14ac:dyDescent="0.25">
      <c r="A5217" s="69"/>
      <c r="B5217" t="s">
        <v>23</v>
      </c>
    </row>
    <row r="5218" ht="13.8" customHeight="1" spans="1:2" x14ac:dyDescent="0.25">
      <c r="A5218" s="69"/>
      <c r="B5218" t="s">
        <v>24</v>
      </c>
    </row>
    <row r="5219" ht="13.8" customHeight="1" spans="1:2" x14ac:dyDescent="0.25">
      <c r="A5219" s="69" t="s">
        <v>729</v>
      </c>
      <c r="B5219" t="s">
        <v>12</v>
      </c>
    </row>
    <row r="5220" ht="13.8" customHeight="1" spans="1:2" x14ac:dyDescent="0.25">
      <c r="A5220" s="69"/>
      <c r="B5220" t="s">
        <v>15</v>
      </c>
    </row>
    <row r="5221" ht="13.8" customHeight="1" spans="1:2" x14ac:dyDescent="0.25">
      <c r="A5221" s="69"/>
      <c r="B5221" t="s">
        <v>16</v>
      </c>
    </row>
    <row r="5222" ht="13.8" customHeight="1" spans="1:2" x14ac:dyDescent="0.25">
      <c r="A5222" s="69"/>
      <c r="B5222" t="s">
        <v>18</v>
      </c>
    </row>
    <row r="5223" ht="13.8" customHeight="1" spans="1:2" x14ac:dyDescent="0.25">
      <c r="A5223" s="69"/>
      <c r="B5223" t="s">
        <v>19</v>
      </c>
    </row>
    <row r="5224" ht="13.8" customHeight="1" spans="1:2" x14ac:dyDescent="0.25">
      <c r="A5224" s="69"/>
      <c r="B5224" t="s">
        <v>20</v>
      </c>
    </row>
    <row r="5225" ht="13.8" customHeight="1" spans="1:2" x14ac:dyDescent="0.25">
      <c r="A5225" s="69"/>
      <c r="B5225" t="s">
        <v>22</v>
      </c>
    </row>
    <row r="5226" ht="13.8" customHeight="1" spans="1:2" x14ac:dyDescent="0.25">
      <c r="A5226" s="69"/>
      <c r="B5226" t="s">
        <v>23</v>
      </c>
    </row>
    <row r="5227" ht="13.8" customHeight="1" spans="1:2" x14ac:dyDescent="0.25">
      <c r="A5227" s="69"/>
      <c r="B5227" t="s">
        <v>24</v>
      </c>
    </row>
    <row r="5228" ht="13.8" customHeight="1" spans="1:2" x14ac:dyDescent="0.25">
      <c r="A5228" s="69" t="s">
        <v>730</v>
      </c>
      <c r="B5228" t="s">
        <v>12</v>
      </c>
    </row>
    <row r="5229" ht="13.8" customHeight="1" spans="1:2" x14ac:dyDescent="0.25">
      <c r="A5229" s="69"/>
      <c r="B5229" t="s">
        <v>15</v>
      </c>
    </row>
    <row r="5230" ht="13.8" customHeight="1" spans="1:2" x14ac:dyDescent="0.25">
      <c r="A5230" s="69"/>
      <c r="B5230" t="s">
        <v>16</v>
      </c>
    </row>
    <row r="5231" ht="13.8" customHeight="1" spans="1:2" x14ac:dyDescent="0.25">
      <c r="A5231" s="69"/>
      <c r="B5231" t="s">
        <v>18</v>
      </c>
    </row>
    <row r="5232" ht="13.8" customHeight="1" spans="1:2" x14ac:dyDescent="0.25">
      <c r="A5232" s="69"/>
      <c r="B5232" t="s">
        <v>19</v>
      </c>
    </row>
    <row r="5233" ht="13.8" customHeight="1" spans="1:2" x14ac:dyDescent="0.25">
      <c r="A5233" s="69"/>
      <c r="B5233" t="s">
        <v>20</v>
      </c>
    </row>
    <row r="5234" ht="13.8" customHeight="1" spans="1:2" x14ac:dyDescent="0.25">
      <c r="A5234" s="69"/>
      <c r="B5234" t="s">
        <v>22</v>
      </c>
    </row>
    <row r="5235" ht="13.8" customHeight="1" spans="1:2" x14ac:dyDescent="0.25">
      <c r="A5235" s="69"/>
      <c r="B5235" t="s">
        <v>23</v>
      </c>
    </row>
    <row r="5236" ht="13.8" customHeight="1" spans="1:2" x14ac:dyDescent="0.25">
      <c r="A5236" s="69"/>
      <c r="B5236" t="s">
        <v>24</v>
      </c>
    </row>
    <row r="5237" ht="13.8" customHeight="1" spans="1:2" x14ac:dyDescent="0.25">
      <c r="A5237" s="69" t="s">
        <v>731</v>
      </c>
      <c r="B5237" t="s">
        <v>12</v>
      </c>
    </row>
    <row r="5238" ht="13.8" customHeight="1" spans="1:2" x14ac:dyDescent="0.25">
      <c r="A5238" s="69"/>
      <c r="B5238" t="s">
        <v>15</v>
      </c>
    </row>
    <row r="5239" ht="13.8" customHeight="1" spans="1:2" x14ac:dyDescent="0.25">
      <c r="A5239" s="69"/>
      <c r="B5239" t="s">
        <v>16</v>
      </c>
    </row>
    <row r="5240" ht="13.8" customHeight="1" spans="1:2" x14ac:dyDescent="0.25">
      <c r="A5240" s="69"/>
      <c r="B5240" t="s">
        <v>18</v>
      </c>
    </row>
    <row r="5241" ht="13.8" customHeight="1" spans="1:2" x14ac:dyDescent="0.25">
      <c r="A5241" s="69"/>
      <c r="B5241" t="s">
        <v>19</v>
      </c>
    </row>
    <row r="5242" ht="13.8" customHeight="1" spans="1:2" x14ac:dyDescent="0.25">
      <c r="A5242" s="69"/>
      <c r="B5242" t="s">
        <v>20</v>
      </c>
    </row>
    <row r="5243" ht="13.8" customHeight="1" spans="1:2" x14ac:dyDescent="0.25">
      <c r="A5243" s="69"/>
      <c r="B5243" t="s">
        <v>22</v>
      </c>
    </row>
    <row r="5244" ht="13.8" customHeight="1" spans="1:2" x14ac:dyDescent="0.25">
      <c r="A5244" s="69"/>
      <c r="B5244" t="s">
        <v>23</v>
      </c>
    </row>
    <row r="5245" ht="13.8" customHeight="1" spans="1:2" x14ac:dyDescent="0.25">
      <c r="A5245" s="69"/>
      <c r="B5245" t="s">
        <v>24</v>
      </c>
    </row>
    <row r="5246" ht="13.8" customHeight="1" spans="1:2" x14ac:dyDescent="0.25">
      <c r="A5246" s="69" t="s">
        <v>732</v>
      </c>
      <c r="B5246" t="s">
        <v>12</v>
      </c>
    </row>
    <row r="5247" ht="13.8" customHeight="1" spans="1:2" x14ac:dyDescent="0.25">
      <c r="A5247" s="69"/>
      <c r="B5247" t="s">
        <v>15</v>
      </c>
    </row>
    <row r="5248" ht="13.8" customHeight="1" spans="1:2" x14ac:dyDescent="0.25">
      <c r="A5248" s="69"/>
      <c r="B5248" t="s">
        <v>16</v>
      </c>
    </row>
    <row r="5249" ht="13.8" customHeight="1" spans="1:2" x14ac:dyDescent="0.25">
      <c r="A5249" s="69"/>
      <c r="B5249" t="s">
        <v>18</v>
      </c>
    </row>
    <row r="5250" ht="13.8" customHeight="1" spans="1:2" x14ac:dyDescent="0.25">
      <c r="A5250" s="69"/>
      <c r="B5250" t="s">
        <v>19</v>
      </c>
    </row>
    <row r="5251" ht="13.8" customHeight="1" spans="1:2" x14ac:dyDescent="0.25">
      <c r="A5251" s="69"/>
      <c r="B5251" t="s">
        <v>20</v>
      </c>
    </row>
    <row r="5252" ht="13.8" customHeight="1" spans="1:2" x14ac:dyDescent="0.25">
      <c r="A5252" s="69"/>
      <c r="B5252" t="s">
        <v>22</v>
      </c>
    </row>
    <row r="5253" ht="13.8" customHeight="1" spans="1:2" x14ac:dyDescent="0.25">
      <c r="A5253" s="69"/>
      <c r="B5253" t="s">
        <v>23</v>
      </c>
    </row>
    <row r="5254" ht="13.8" customHeight="1" spans="1:2" x14ac:dyDescent="0.25">
      <c r="A5254" s="69"/>
      <c r="B5254" t="s">
        <v>24</v>
      </c>
    </row>
    <row r="5255" ht="13.8" customHeight="1" spans="1:2" x14ac:dyDescent="0.25">
      <c r="A5255" s="69" t="s">
        <v>733</v>
      </c>
      <c r="B5255" t="s">
        <v>12</v>
      </c>
    </row>
    <row r="5256" ht="13.8" customHeight="1" spans="1:2" x14ac:dyDescent="0.25">
      <c r="A5256" s="69"/>
      <c r="B5256" t="s">
        <v>15</v>
      </c>
    </row>
    <row r="5257" ht="13.8" customHeight="1" spans="1:2" x14ac:dyDescent="0.25">
      <c r="A5257" s="69"/>
      <c r="B5257" t="s">
        <v>16</v>
      </c>
    </row>
    <row r="5258" ht="13.8" customHeight="1" spans="1:2" x14ac:dyDescent="0.25">
      <c r="A5258" s="69"/>
      <c r="B5258" t="s">
        <v>18</v>
      </c>
    </row>
    <row r="5259" ht="13.8" customHeight="1" spans="1:2" x14ac:dyDescent="0.25">
      <c r="A5259" s="69"/>
      <c r="B5259" t="s">
        <v>19</v>
      </c>
    </row>
    <row r="5260" ht="13.8" customHeight="1" spans="1:2" x14ac:dyDescent="0.25">
      <c r="A5260" s="69"/>
      <c r="B5260" t="s">
        <v>20</v>
      </c>
    </row>
    <row r="5261" ht="13.8" customHeight="1" spans="1:2" x14ac:dyDescent="0.25">
      <c r="A5261" s="69"/>
      <c r="B5261" t="s">
        <v>22</v>
      </c>
    </row>
    <row r="5262" ht="13.8" customHeight="1" spans="1:2" x14ac:dyDescent="0.25">
      <c r="A5262" s="69"/>
      <c r="B5262" t="s">
        <v>23</v>
      </c>
    </row>
    <row r="5263" ht="13.8" customHeight="1" spans="1:2" x14ac:dyDescent="0.25">
      <c r="A5263" s="69"/>
      <c r="B5263" t="s">
        <v>24</v>
      </c>
    </row>
    <row r="5264" ht="13.8" customHeight="1" spans="1:2" x14ac:dyDescent="0.25">
      <c r="A5264" s="69" t="s">
        <v>734</v>
      </c>
      <c r="B5264" t="s">
        <v>12</v>
      </c>
    </row>
    <row r="5265" ht="13.8" customHeight="1" spans="1:2" x14ac:dyDescent="0.25">
      <c r="A5265" s="69"/>
      <c r="B5265" t="s">
        <v>15</v>
      </c>
    </row>
    <row r="5266" ht="13.8" customHeight="1" spans="1:2" x14ac:dyDescent="0.25">
      <c r="A5266" s="69"/>
      <c r="B5266" t="s">
        <v>16</v>
      </c>
    </row>
    <row r="5267" ht="13.8" customHeight="1" spans="1:2" x14ac:dyDescent="0.25">
      <c r="A5267" s="69"/>
      <c r="B5267" t="s">
        <v>18</v>
      </c>
    </row>
    <row r="5268" ht="13.8" customHeight="1" spans="1:2" x14ac:dyDescent="0.25">
      <c r="A5268" s="69"/>
      <c r="B5268" t="s">
        <v>19</v>
      </c>
    </row>
    <row r="5269" ht="13.8" customHeight="1" spans="1:2" x14ac:dyDescent="0.25">
      <c r="A5269" s="69"/>
      <c r="B5269" t="s">
        <v>20</v>
      </c>
    </row>
    <row r="5270" ht="13.8" customHeight="1" spans="1:2" x14ac:dyDescent="0.25">
      <c r="A5270" s="69"/>
      <c r="B5270" t="s">
        <v>22</v>
      </c>
    </row>
    <row r="5271" ht="13.8" customHeight="1" spans="1:2" x14ac:dyDescent="0.25">
      <c r="A5271" s="69"/>
      <c r="B5271" t="s">
        <v>23</v>
      </c>
    </row>
    <row r="5272" ht="13.8" customHeight="1" spans="1:2" x14ac:dyDescent="0.25">
      <c r="A5272" s="69"/>
      <c r="B5272" t="s">
        <v>24</v>
      </c>
    </row>
    <row r="5273" ht="13.8" customHeight="1" spans="1:2" x14ac:dyDescent="0.25">
      <c r="A5273" s="69" t="s">
        <v>735</v>
      </c>
      <c r="B5273" t="s">
        <v>12</v>
      </c>
    </row>
    <row r="5274" ht="13.8" customHeight="1" spans="1:2" x14ac:dyDescent="0.25">
      <c r="A5274" s="69"/>
      <c r="B5274" t="s">
        <v>15</v>
      </c>
    </row>
    <row r="5275" ht="13.8" customHeight="1" spans="1:2" x14ac:dyDescent="0.25">
      <c r="A5275" s="69"/>
      <c r="B5275" t="s">
        <v>16</v>
      </c>
    </row>
    <row r="5276" ht="13.8" customHeight="1" spans="1:2" x14ac:dyDescent="0.25">
      <c r="A5276" s="69"/>
      <c r="B5276" t="s">
        <v>18</v>
      </c>
    </row>
    <row r="5277" ht="13.8" customHeight="1" spans="1:2" x14ac:dyDescent="0.25">
      <c r="A5277" s="69"/>
      <c r="B5277" t="s">
        <v>19</v>
      </c>
    </row>
    <row r="5278" ht="13.8" customHeight="1" spans="1:2" x14ac:dyDescent="0.25">
      <c r="A5278" s="69"/>
      <c r="B5278" t="s">
        <v>20</v>
      </c>
    </row>
    <row r="5279" ht="13.8" customHeight="1" spans="1:2" x14ac:dyDescent="0.25">
      <c r="A5279" s="69"/>
      <c r="B5279" t="s">
        <v>22</v>
      </c>
    </row>
    <row r="5280" ht="13.8" customHeight="1" spans="1:2" x14ac:dyDescent="0.25">
      <c r="A5280" s="69"/>
      <c r="B5280" t="s">
        <v>23</v>
      </c>
    </row>
    <row r="5281" ht="13.8" customHeight="1" spans="1:2" x14ac:dyDescent="0.25">
      <c r="A5281" s="69"/>
      <c r="B5281" t="s">
        <v>24</v>
      </c>
    </row>
    <row r="5282" ht="13.8" customHeight="1" spans="1:2" x14ac:dyDescent="0.25">
      <c r="A5282" s="69" t="s">
        <v>736</v>
      </c>
      <c r="B5282" t="s">
        <v>12</v>
      </c>
    </row>
    <row r="5283" ht="13.8" customHeight="1" spans="1:2" x14ac:dyDescent="0.25">
      <c r="A5283" s="69"/>
      <c r="B5283" t="s">
        <v>15</v>
      </c>
    </row>
    <row r="5284" ht="13.8" customHeight="1" spans="1:2" x14ac:dyDescent="0.25">
      <c r="A5284" s="69"/>
      <c r="B5284" t="s">
        <v>16</v>
      </c>
    </row>
    <row r="5285" ht="13.8" customHeight="1" spans="1:2" x14ac:dyDescent="0.25">
      <c r="A5285" s="69"/>
      <c r="B5285" t="s">
        <v>18</v>
      </c>
    </row>
    <row r="5286" ht="13.8" customHeight="1" spans="1:2" x14ac:dyDescent="0.25">
      <c r="A5286" s="69"/>
      <c r="B5286" t="s">
        <v>19</v>
      </c>
    </row>
    <row r="5287" ht="13.8" customHeight="1" spans="1:2" x14ac:dyDescent="0.25">
      <c r="A5287" s="69"/>
      <c r="B5287" t="s">
        <v>20</v>
      </c>
    </row>
    <row r="5288" ht="13.8" customHeight="1" spans="1:2" x14ac:dyDescent="0.25">
      <c r="A5288" s="69"/>
      <c r="B5288" t="s">
        <v>22</v>
      </c>
    </row>
    <row r="5289" ht="13.8" customHeight="1" spans="1:2" x14ac:dyDescent="0.25">
      <c r="A5289" s="69"/>
      <c r="B5289" t="s">
        <v>23</v>
      </c>
    </row>
    <row r="5290" ht="13.8" customHeight="1" spans="1:2" x14ac:dyDescent="0.25">
      <c r="A5290" s="69"/>
      <c r="B5290" t="s">
        <v>24</v>
      </c>
    </row>
    <row r="5291" ht="13.8" customHeight="1" spans="1:2" x14ac:dyDescent="0.25">
      <c r="A5291" s="69" t="s">
        <v>737</v>
      </c>
      <c r="B5291" t="s">
        <v>12</v>
      </c>
    </row>
    <row r="5292" ht="13.8" customHeight="1" spans="1:2" x14ac:dyDescent="0.25">
      <c r="A5292" s="69"/>
      <c r="B5292" t="s">
        <v>15</v>
      </c>
    </row>
    <row r="5293" ht="13.8" customHeight="1" spans="1:2" x14ac:dyDescent="0.25">
      <c r="A5293" s="69"/>
      <c r="B5293" t="s">
        <v>16</v>
      </c>
    </row>
    <row r="5294" ht="13.8" customHeight="1" spans="1:2" x14ac:dyDescent="0.25">
      <c r="A5294" s="69"/>
      <c r="B5294" t="s">
        <v>18</v>
      </c>
    </row>
    <row r="5295" ht="13.8" customHeight="1" spans="1:2" x14ac:dyDescent="0.25">
      <c r="A5295" s="69"/>
      <c r="B5295" t="s">
        <v>19</v>
      </c>
    </row>
    <row r="5296" ht="13.8" customHeight="1" spans="1:2" x14ac:dyDescent="0.25">
      <c r="A5296" s="69"/>
      <c r="B5296" t="s">
        <v>20</v>
      </c>
    </row>
    <row r="5297" ht="13.8" customHeight="1" spans="1:2" x14ac:dyDescent="0.25">
      <c r="A5297" s="69"/>
      <c r="B5297" t="s">
        <v>22</v>
      </c>
    </row>
    <row r="5298" ht="13.8" customHeight="1" spans="1:2" x14ac:dyDescent="0.25">
      <c r="A5298" s="69"/>
      <c r="B5298" t="s">
        <v>23</v>
      </c>
    </row>
    <row r="5299" ht="13.8" customHeight="1" spans="1:2" x14ac:dyDescent="0.25">
      <c r="A5299" s="69"/>
      <c r="B5299" t="s">
        <v>24</v>
      </c>
    </row>
    <row r="5300" ht="13.8" customHeight="1" spans="1:2" x14ac:dyDescent="0.25">
      <c r="A5300" s="69" t="s">
        <v>738</v>
      </c>
      <c r="B5300" t="s">
        <v>12</v>
      </c>
    </row>
    <row r="5301" ht="13.8" customHeight="1" spans="1:2" x14ac:dyDescent="0.25">
      <c r="A5301" s="69"/>
      <c r="B5301" t="s">
        <v>15</v>
      </c>
    </row>
    <row r="5302" ht="13.8" customHeight="1" spans="1:2" x14ac:dyDescent="0.25">
      <c r="A5302" s="69"/>
      <c r="B5302" t="s">
        <v>16</v>
      </c>
    </row>
    <row r="5303" ht="13.8" customHeight="1" spans="1:2" x14ac:dyDescent="0.25">
      <c r="A5303" s="69"/>
      <c r="B5303" t="s">
        <v>18</v>
      </c>
    </row>
    <row r="5304" ht="13.8" customHeight="1" spans="1:2" x14ac:dyDescent="0.25">
      <c r="A5304" s="69"/>
      <c r="B5304" t="s">
        <v>19</v>
      </c>
    </row>
    <row r="5305" ht="13.8" customHeight="1" spans="1:2" x14ac:dyDescent="0.25">
      <c r="A5305" s="69"/>
      <c r="B5305" t="s">
        <v>20</v>
      </c>
    </row>
    <row r="5306" ht="13.8" customHeight="1" spans="1:2" x14ac:dyDescent="0.25">
      <c r="A5306" s="69"/>
      <c r="B5306" t="s">
        <v>22</v>
      </c>
    </row>
    <row r="5307" ht="13.8" customHeight="1" spans="1:2" x14ac:dyDescent="0.25">
      <c r="A5307" s="69"/>
      <c r="B5307" t="s">
        <v>23</v>
      </c>
    </row>
    <row r="5308" ht="13.8" customHeight="1" spans="1:2" x14ac:dyDescent="0.25">
      <c r="A5308" s="69"/>
      <c r="B5308" t="s">
        <v>24</v>
      </c>
    </row>
    <row r="5309" ht="13.8" customHeight="1" spans="1:2" x14ac:dyDescent="0.25">
      <c r="A5309" s="69" t="s">
        <v>739</v>
      </c>
      <c r="B5309" t="s">
        <v>12</v>
      </c>
    </row>
    <row r="5310" ht="13.8" customHeight="1" spans="1:2" x14ac:dyDescent="0.25">
      <c r="A5310" s="69"/>
      <c r="B5310" t="s">
        <v>15</v>
      </c>
    </row>
    <row r="5311" ht="13.8" customHeight="1" spans="1:2" x14ac:dyDescent="0.25">
      <c r="A5311" s="69"/>
      <c r="B5311" t="s">
        <v>16</v>
      </c>
    </row>
    <row r="5312" ht="13.8" customHeight="1" spans="1:2" x14ac:dyDescent="0.25">
      <c r="A5312" s="69"/>
      <c r="B5312" t="s">
        <v>18</v>
      </c>
    </row>
    <row r="5313" ht="13.8" customHeight="1" spans="1:2" x14ac:dyDescent="0.25">
      <c r="A5313" s="69"/>
      <c r="B5313" t="s">
        <v>19</v>
      </c>
    </row>
    <row r="5314" ht="13.8" customHeight="1" spans="1:2" x14ac:dyDescent="0.25">
      <c r="A5314" s="69"/>
      <c r="B5314" t="s">
        <v>20</v>
      </c>
    </row>
    <row r="5315" ht="13.8" customHeight="1" spans="1:2" x14ac:dyDescent="0.25">
      <c r="A5315" s="69"/>
      <c r="B5315" t="s">
        <v>22</v>
      </c>
    </row>
    <row r="5316" ht="13.8" customHeight="1" spans="1:2" x14ac:dyDescent="0.25">
      <c r="A5316" s="69"/>
      <c r="B5316" t="s">
        <v>23</v>
      </c>
    </row>
    <row r="5317" ht="13.8" customHeight="1" spans="1:2" x14ac:dyDescent="0.25">
      <c r="A5317" s="69"/>
      <c r="B5317" t="s">
        <v>24</v>
      </c>
    </row>
    <row r="5318" ht="13.8" customHeight="1" spans="1:2" x14ac:dyDescent="0.25">
      <c r="A5318" s="69" t="s">
        <v>740</v>
      </c>
      <c r="B5318" t="s">
        <v>12</v>
      </c>
    </row>
    <row r="5319" ht="13.8" customHeight="1" spans="1:2" x14ac:dyDescent="0.25">
      <c r="A5319" s="69"/>
      <c r="B5319" t="s">
        <v>15</v>
      </c>
    </row>
    <row r="5320" ht="13.8" customHeight="1" spans="1:2" x14ac:dyDescent="0.25">
      <c r="A5320" s="69"/>
      <c r="B5320" t="s">
        <v>16</v>
      </c>
    </row>
    <row r="5321" ht="13.8" customHeight="1" spans="1:2" x14ac:dyDescent="0.25">
      <c r="A5321" s="69"/>
      <c r="B5321" t="s">
        <v>18</v>
      </c>
    </row>
    <row r="5322" ht="13.8" customHeight="1" spans="1:2" x14ac:dyDescent="0.25">
      <c r="A5322" s="69"/>
      <c r="B5322" t="s">
        <v>19</v>
      </c>
    </row>
    <row r="5323" ht="13.8" customHeight="1" spans="1:2" x14ac:dyDescent="0.25">
      <c r="A5323" s="69"/>
      <c r="B5323" t="s">
        <v>20</v>
      </c>
    </row>
    <row r="5324" ht="13.8" customHeight="1" spans="1:2" x14ac:dyDescent="0.25">
      <c r="A5324" s="69"/>
      <c r="B5324" t="s">
        <v>22</v>
      </c>
    </row>
    <row r="5325" ht="13.8" customHeight="1" spans="1:2" x14ac:dyDescent="0.25">
      <c r="A5325" s="69"/>
      <c r="B5325" t="s">
        <v>23</v>
      </c>
    </row>
    <row r="5326" ht="13.8" customHeight="1" spans="1:2" x14ac:dyDescent="0.25">
      <c r="A5326" s="69"/>
      <c r="B5326" t="s">
        <v>24</v>
      </c>
    </row>
    <row r="5327" ht="13.8" customHeight="1" spans="1:2" x14ac:dyDescent="0.25">
      <c r="A5327" s="69" t="s">
        <v>741</v>
      </c>
      <c r="B5327" t="s">
        <v>12</v>
      </c>
    </row>
    <row r="5328" ht="13.8" customHeight="1" spans="1:2" x14ac:dyDescent="0.25">
      <c r="A5328" s="69"/>
      <c r="B5328" t="s">
        <v>15</v>
      </c>
    </row>
    <row r="5329" ht="13.8" customHeight="1" spans="1:2" x14ac:dyDescent="0.25">
      <c r="A5329" s="69"/>
      <c r="B5329" t="s">
        <v>16</v>
      </c>
    </row>
    <row r="5330" ht="13.8" customHeight="1" spans="1:2" x14ac:dyDescent="0.25">
      <c r="A5330" s="69"/>
      <c r="B5330" t="s">
        <v>18</v>
      </c>
    </row>
    <row r="5331" ht="13.8" customHeight="1" spans="1:2" x14ac:dyDescent="0.25">
      <c r="A5331" s="69"/>
      <c r="B5331" t="s">
        <v>19</v>
      </c>
    </row>
    <row r="5332" ht="13.8" customHeight="1" spans="1:2" x14ac:dyDescent="0.25">
      <c r="A5332" s="69"/>
      <c r="B5332" t="s">
        <v>20</v>
      </c>
    </row>
    <row r="5333" ht="13.8" customHeight="1" spans="1:2" x14ac:dyDescent="0.25">
      <c r="A5333" s="69"/>
      <c r="B5333" t="s">
        <v>22</v>
      </c>
    </row>
    <row r="5334" ht="13.8" customHeight="1" spans="1:2" x14ac:dyDescent="0.25">
      <c r="A5334" s="69"/>
      <c r="B5334" t="s">
        <v>23</v>
      </c>
    </row>
    <row r="5335" ht="13.8" customHeight="1" spans="1:2" x14ac:dyDescent="0.25">
      <c r="A5335" s="69"/>
      <c r="B5335" t="s">
        <v>24</v>
      </c>
    </row>
    <row r="5336" ht="13.8" customHeight="1" spans="1:2" x14ac:dyDescent="0.25">
      <c r="A5336" s="69" t="s">
        <v>742</v>
      </c>
      <c r="B5336" t="s">
        <v>12</v>
      </c>
    </row>
    <row r="5337" ht="13.8" customHeight="1" spans="1:2" x14ac:dyDescent="0.25">
      <c r="A5337" s="69"/>
      <c r="B5337" t="s">
        <v>15</v>
      </c>
    </row>
    <row r="5338" ht="13.8" customHeight="1" spans="1:2" x14ac:dyDescent="0.25">
      <c r="A5338" s="69"/>
      <c r="B5338" t="s">
        <v>16</v>
      </c>
    </row>
    <row r="5339" ht="13.8" customHeight="1" spans="1:2" x14ac:dyDescent="0.25">
      <c r="A5339" s="69"/>
      <c r="B5339" t="s">
        <v>18</v>
      </c>
    </row>
    <row r="5340" ht="13.8" customHeight="1" spans="1:2" x14ac:dyDescent="0.25">
      <c r="A5340" s="69"/>
      <c r="B5340" t="s">
        <v>19</v>
      </c>
    </row>
    <row r="5341" ht="13.8" customHeight="1" spans="1:2" x14ac:dyDescent="0.25">
      <c r="A5341" s="69"/>
      <c r="B5341" t="s">
        <v>20</v>
      </c>
    </row>
    <row r="5342" ht="13.8" customHeight="1" spans="1:2" x14ac:dyDescent="0.25">
      <c r="A5342" s="69"/>
      <c r="B5342" t="s">
        <v>22</v>
      </c>
    </row>
    <row r="5343" ht="13.8" customHeight="1" spans="1:2" x14ac:dyDescent="0.25">
      <c r="A5343" s="69"/>
      <c r="B5343" t="s">
        <v>23</v>
      </c>
    </row>
    <row r="5344" ht="13.8" customHeight="1" spans="1:2" x14ac:dyDescent="0.25">
      <c r="A5344" s="69"/>
      <c r="B5344" t="s">
        <v>24</v>
      </c>
    </row>
    <row r="5345" ht="13.8" customHeight="1" spans="1:2" x14ac:dyDescent="0.25">
      <c r="A5345" s="69" t="s">
        <v>743</v>
      </c>
      <c r="B5345" t="s">
        <v>12</v>
      </c>
    </row>
    <row r="5346" ht="13.8" customHeight="1" spans="1:2" x14ac:dyDescent="0.25">
      <c r="A5346" s="69"/>
      <c r="B5346" t="s">
        <v>15</v>
      </c>
    </row>
    <row r="5347" ht="13.8" customHeight="1" spans="1:2" x14ac:dyDescent="0.25">
      <c r="A5347" s="69"/>
      <c r="B5347" t="s">
        <v>16</v>
      </c>
    </row>
    <row r="5348" ht="13.8" customHeight="1" spans="1:2" x14ac:dyDescent="0.25">
      <c r="A5348" s="69"/>
      <c r="B5348" t="s">
        <v>18</v>
      </c>
    </row>
    <row r="5349" ht="13.8" customHeight="1" spans="1:2" x14ac:dyDescent="0.25">
      <c r="A5349" s="69"/>
      <c r="B5349" t="s">
        <v>19</v>
      </c>
    </row>
    <row r="5350" ht="13.8" customHeight="1" spans="1:2" x14ac:dyDescent="0.25">
      <c r="A5350" s="69"/>
      <c r="B5350" t="s">
        <v>20</v>
      </c>
    </row>
    <row r="5351" ht="13.8" customHeight="1" spans="1:2" x14ac:dyDescent="0.25">
      <c r="A5351" s="69"/>
      <c r="B5351" t="s">
        <v>22</v>
      </c>
    </row>
    <row r="5352" ht="13.8" customHeight="1" spans="1:2" x14ac:dyDescent="0.25">
      <c r="A5352" s="69"/>
      <c r="B5352" t="s">
        <v>23</v>
      </c>
    </row>
    <row r="5353" ht="13.8" customHeight="1" spans="1:2" x14ac:dyDescent="0.25">
      <c r="A5353" s="69"/>
      <c r="B5353" t="s">
        <v>24</v>
      </c>
    </row>
    <row r="5354" ht="13.8" customHeight="1" spans="1:2" x14ac:dyDescent="0.25">
      <c r="A5354" s="69" t="s">
        <v>744</v>
      </c>
      <c r="B5354" t="s">
        <v>12</v>
      </c>
    </row>
    <row r="5355" ht="13.8" customHeight="1" spans="1:2" x14ac:dyDescent="0.25">
      <c r="A5355" s="69"/>
      <c r="B5355" t="s">
        <v>15</v>
      </c>
    </row>
    <row r="5356" ht="13.8" customHeight="1" spans="1:2" x14ac:dyDescent="0.25">
      <c r="A5356" s="69"/>
      <c r="B5356" t="s">
        <v>16</v>
      </c>
    </row>
    <row r="5357" ht="13.8" customHeight="1" spans="1:2" x14ac:dyDescent="0.25">
      <c r="A5357" s="69"/>
      <c r="B5357" t="s">
        <v>18</v>
      </c>
    </row>
    <row r="5358" ht="13.8" customHeight="1" spans="1:2" x14ac:dyDescent="0.25">
      <c r="A5358" s="69"/>
      <c r="B5358" t="s">
        <v>19</v>
      </c>
    </row>
    <row r="5359" ht="13.8" customHeight="1" spans="1:2" x14ac:dyDescent="0.25">
      <c r="A5359" s="69"/>
      <c r="B5359" t="s">
        <v>20</v>
      </c>
    </row>
    <row r="5360" ht="13.8" customHeight="1" spans="1:2" x14ac:dyDescent="0.25">
      <c r="A5360" s="69"/>
      <c r="B5360" t="s">
        <v>22</v>
      </c>
    </row>
    <row r="5361" ht="13.8" customHeight="1" spans="1:2" x14ac:dyDescent="0.25">
      <c r="A5361" s="69"/>
      <c r="B5361" t="s">
        <v>23</v>
      </c>
    </row>
    <row r="5362" ht="13.8" customHeight="1" spans="1:2" x14ac:dyDescent="0.25">
      <c r="A5362" s="69"/>
      <c r="B5362" t="s">
        <v>24</v>
      </c>
    </row>
    <row r="5363" ht="13.8" customHeight="1" spans="1:2" x14ac:dyDescent="0.25">
      <c r="A5363" s="69" t="s">
        <v>745</v>
      </c>
      <c r="B5363" t="s">
        <v>12</v>
      </c>
    </row>
    <row r="5364" ht="13.8" customHeight="1" spans="1:2" x14ac:dyDescent="0.25">
      <c r="A5364" s="69"/>
      <c r="B5364" t="s">
        <v>15</v>
      </c>
    </row>
    <row r="5365" ht="13.8" customHeight="1" spans="1:2" x14ac:dyDescent="0.25">
      <c r="A5365" s="69"/>
      <c r="B5365" t="s">
        <v>16</v>
      </c>
    </row>
    <row r="5366" ht="13.8" customHeight="1" spans="1:2" x14ac:dyDescent="0.25">
      <c r="A5366" s="69"/>
      <c r="B5366" t="s">
        <v>18</v>
      </c>
    </row>
    <row r="5367" ht="13.8" customHeight="1" spans="1:2" x14ac:dyDescent="0.25">
      <c r="A5367" s="69"/>
      <c r="B5367" t="s">
        <v>19</v>
      </c>
    </row>
    <row r="5368" ht="13.8" customHeight="1" spans="1:2" x14ac:dyDescent="0.25">
      <c r="A5368" s="69"/>
      <c r="B5368" t="s">
        <v>20</v>
      </c>
    </row>
    <row r="5369" ht="13.8" customHeight="1" spans="1:2" x14ac:dyDescent="0.25">
      <c r="A5369" s="69"/>
      <c r="B5369" t="s">
        <v>22</v>
      </c>
    </row>
    <row r="5370" ht="13.8" customHeight="1" spans="1:2" x14ac:dyDescent="0.25">
      <c r="A5370" s="69"/>
      <c r="B5370" t="s">
        <v>23</v>
      </c>
    </row>
    <row r="5371" ht="13.8" customHeight="1" spans="1:2" x14ac:dyDescent="0.25">
      <c r="A5371" s="69"/>
      <c r="B5371" t="s">
        <v>24</v>
      </c>
    </row>
    <row r="5372" ht="13.8" customHeight="1" spans="1:2" x14ac:dyDescent="0.25">
      <c r="A5372" s="69" t="s">
        <v>746</v>
      </c>
      <c r="B5372" t="s">
        <v>12</v>
      </c>
    </row>
    <row r="5373" ht="13.8" customHeight="1" spans="1:2" x14ac:dyDescent="0.25">
      <c r="A5373" s="69"/>
      <c r="B5373" t="s">
        <v>15</v>
      </c>
    </row>
    <row r="5374" ht="13.8" customHeight="1" spans="1:2" x14ac:dyDescent="0.25">
      <c r="A5374" s="69"/>
      <c r="B5374" t="s">
        <v>16</v>
      </c>
    </row>
    <row r="5375" ht="13.8" customHeight="1" spans="1:2" x14ac:dyDescent="0.25">
      <c r="A5375" s="69"/>
      <c r="B5375" t="s">
        <v>18</v>
      </c>
    </row>
    <row r="5376" ht="13.8" customHeight="1" spans="1:2" x14ac:dyDescent="0.25">
      <c r="A5376" s="69"/>
      <c r="B5376" t="s">
        <v>19</v>
      </c>
    </row>
    <row r="5377" ht="13.8" customHeight="1" spans="1:2" x14ac:dyDescent="0.25">
      <c r="A5377" s="69"/>
      <c r="B5377" t="s">
        <v>20</v>
      </c>
    </row>
    <row r="5378" ht="13.8" customHeight="1" spans="1:2" x14ac:dyDescent="0.25">
      <c r="A5378" s="69"/>
      <c r="B5378" t="s">
        <v>22</v>
      </c>
    </row>
    <row r="5379" ht="13.8" customHeight="1" spans="1:2" x14ac:dyDescent="0.25">
      <c r="A5379" s="69"/>
      <c r="B5379" t="s">
        <v>23</v>
      </c>
    </row>
    <row r="5380" ht="13.8" customHeight="1" spans="1:2" x14ac:dyDescent="0.25">
      <c r="A5380" s="69"/>
      <c r="B5380" t="s">
        <v>24</v>
      </c>
    </row>
    <row r="5381" ht="13.8" customHeight="1" spans="1:2" x14ac:dyDescent="0.25">
      <c r="A5381" s="69" t="s">
        <v>747</v>
      </c>
      <c r="B5381" t="s">
        <v>12</v>
      </c>
    </row>
    <row r="5382" ht="13.8" customHeight="1" spans="1:2" x14ac:dyDescent="0.25">
      <c r="A5382" s="69"/>
      <c r="B5382" t="s">
        <v>15</v>
      </c>
    </row>
    <row r="5383" ht="13.8" customHeight="1" spans="1:2" x14ac:dyDescent="0.25">
      <c r="A5383" s="69"/>
      <c r="B5383" t="s">
        <v>16</v>
      </c>
    </row>
    <row r="5384" ht="13.8" customHeight="1" spans="1:2" x14ac:dyDescent="0.25">
      <c r="A5384" s="69"/>
      <c r="B5384" t="s">
        <v>18</v>
      </c>
    </row>
    <row r="5385" ht="13.8" customHeight="1" spans="1:2" x14ac:dyDescent="0.25">
      <c r="A5385" s="69"/>
      <c r="B5385" t="s">
        <v>19</v>
      </c>
    </row>
    <row r="5386" ht="13.8" customHeight="1" spans="1:2" x14ac:dyDescent="0.25">
      <c r="A5386" s="69"/>
      <c r="B5386" t="s">
        <v>20</v>
      </c>
    </row>
    <row r="5387" ht="13.8" customHeight="1" spans="1:2" x14ac:dyDescent="0.25">
      <c r="A5387" s="69"/>
      <c r="B5387" t="s">
        <v>22</v>
      </c>
    </row>
    <row r="5388" ht="13.8" customHeight="1" spans="1:2" x14ac:dyDescent="0.25">
      <c r="A5388" s="69"/>
      <c r="B5388" t="s">
        <v>23</v>
      </c>
    </row>
    <row r="5389" ht="13.8" customHeight="1" spans="1:2" x14ac:dyDescent="0.25">
      <c r="A5389" s="69"/>
      <c r="B5389" t="s">
        <v>24</v>
      </c>
    </row>
    <row r="5390" ht="13.8" customHeight="1" spans="1:2" x14ac:dyDescent="0.25">
      <c r="A5390" s="69" t="s">
        <v>748</v>
      </c>
      <c r="B5390" t="s">
        <v>12</v>
      </c>
    </row>
    <row r="5391" ht="13.8" customHeight="1" spans="1:2" x14ac:dyDescent="0.25">
      <c r="A5391" s="69"/>
      <c r="B5391" t="s">
        <v>15</v>
      </c>
    </row>
    <row r="5392" ht="13.8" customHeight="1" spans="1:2" x14ac:dyDescent="0.25">
      <c r="A5392" s="69"/>
      <c r="B5392" t="s">
        <v>16</v>
      </c>
    </row>
    <row r="5393" ht="13.8" customHeight="1" spans="1:2" x14ac:dyDescent="0.25">
      <c r="A5393" s="69"/>
      <c r="B5393" t="s">
        <v>18</v>
      </c>
    </row>
    <row r="5394" ht="13.8" customHeight="1" spans="1:2" x14ac:dyDescent="0.25">
      <c r="A5394" s="69"/>
      <c r="B5394" t="s">
        <v>19</v>
      </c>
    </row>
    <row r="5395" ht="13.8" customHeight="1" spans="1:2" x14ac:dyDescent="0.25">
      <c r="A5395" s="69"/>
      <c r="B5395" t="s">
        <v>20</v>
      </c>
    </row>
    <row r="5396" ht="13.8" customHeight="1" spans="1:2" x14ac:dyDescent="0.25">
      <c r="A5396" s="69"/>
      <c r="B5396" t="s">
        <v>22</v>
      </c>
    </row>
    <row r="5397" ht="13.8" customHeight="1" spans="1:2" x14ac:dyDescent="0.25">
      <c r="A5397" s="69"/>
      <c r="B5397" t="s">
        <v>23</v>
      </c>
    </row>
    <row r="5398" ht="13.8" customHeight="1" spans="1:2" x14ac:dyDescent="0.25">
      <c r="A5398" s="69"/>
      <c r="B5398" t="s">
        <v>24</v>
      </c>
    </row>
    <row r="5399" ht="13.8" customHeight="1" spans="1:2" x14ac:dyDescent="0.25">
      <c r="A5399" s="69" t="s">
        <v>749</v>
      </c>
      <c r="B5399" t="s">
        <v>12</v>
      </c>
    </row>
    <row r="5400" ht="13.8" customHeight="1" spans="1:9" x14ac:dyDescent="0.25">
      <c r="A5400" s="69"/>
      <c r="B5400" t="s">
        <v>15</v>
      </c>
      <c r="D5400">
        <v>1382</v>
      </c>
      <c r="I5400" t="s">
        <v>21</v>
      </c>
    </row>
    <row r="5401" ht="13.8" customHeight="1" spans="1:2" x14ac:dyDescent="0.25">
      <c r="A5401" s="69"/>
      <c r="B5401" t="s">
        <v>16</v>
      </c>
    </row>
    <row r="5402" ht="13.8" customHeight="1" spans="1:9" x14ac:dyDescent="0.25">
      <c r="A5402" s="69"/>
      <c r="B5402" t="s">
        <v>18</v>
      </c>
      <c r="D5402">
        <v>1321</v>
      </c>
      <c r="I5402" t="s">
        <v>21</v>
      </c>
    </row>
    <row r="5403" ht="13.8" customHeight="1" spans="1:2" x14ac:dyDescent="0.25">
      <c r="A5403" s="69"/>
      <c r="B5403" t="s">
        <v>19</v>
      </c>
    </row>
    <row r="5404" ht="13.8" customHeight="1" spans="1:9" x14ac:dyDescent="0.25">
      <c r="A5404" s="69"/>
      <c r="B5404" t="s">
        <v>20</v>
      </c>
      <c r="D5404">
        <v>1164</v>
      </c>
      <c r="I5404" t="s">
        <v>21</v>
      </c>
    </row>
    <row r="5405" ht="13.8" customHeight="1" spans="1:2" x14ac:dyDescent="0.25">
      <c r="A5405" s="69"/>
      <c r="B5405" t="s">
        <v>22</v>
      </c>
    </row>
    <row r="5406" ht="13.8" customHeight="1" spans="1:9" x14ac:dyDescent="0.25">
      <c r="A5406" s="69"/>
      <c r="B5406" t="s">
        <v>23</v>
      </c>
      <c r="D5406">
        <v>1079</v>
      </c>
      <c r="I5406" t="s">
        <v>21</v>
      </c>
    </row>
    <row r="5407" ht="13.8" customHeight="1" spans="1:2" x14ac:dyDescent="0.25">
      <c r="A5407" s="69"/>
      <c r="B5407" t="s">
        <v>24</v>
      </c>
    </row>
    <row r="5408" ht="13.8" customHeight="1" spans="1:2" x14ac:dyDescent="0.25">
      <c r="A5408" s="69" t="s">
        <v>750</v>
      </c>
      <c r="B5408" t="s">
        <v>12</v>
      </c>
    </row>
    <row r="5409" ht="13.8" customHeight="1" spans="1:2" x14ac:dyDescent="0.25">
      <c r="A5409" s="69"/>
      <c r="B5409" t="s">
        <v>15</v>
      </c>
    </row>
    <row r="5410" ht="13.8" customHeight="1" spans="1:2" x14ac:dyDescent="0.25">
      <c r="A5410" s="69"/>
      <c r="B5410" t="s">
        <v>16</v>
      </c>
    </row>
    <row r="5411" ht="13.8" customHeight="1" spans="1:2" x14ac:dyDescent="0.25">
      <c r="A5411" s="69"/>
      <c r="B5411" t="s">
        <v>18</v>
      </c>
    </row>
    <row r="5412" ht="13.8" customHeight="1" spans="1:2" x14ac:dyDescent="0.25">
      <c r="A5412" s="69"/>
      <c r="B5412" t="s">
        <v>19</v>
      </c>
    </row>
    <row r="5413" ht="13.8" customHeight="1" spans="1:2" x14ac:dyDescent="0.25">
      <c r="A5413" s="69"/>
      <c r="B5413" t="s">
        <v>20</v>
      </c>
    </row>
    <row r="5414" ht="13.8" customHeight="1" spans="1:2" x14ac:dyDescent="0.25">
      <c r="A5414" s="69"/>
      <c r="B5414" t="s">
        <v>22</v>
      </c>
    </row>
    <row r="5415" ht="13.8" customHeight="1" spans="1:2" x14ac:dyDescent="0.25">
      <c r="A5415" s="69"/>
      <c r="B5415" t="s">
        <v>23</v>
      </c>
    </row>
    <row r="5416" ht="13.8" customHeight="1" spans="1:2" x14ac:dyDescent="0.25">
      <c r="A5416" s="69"/>
      <c r="B5416" t="s">
        <v>24</v>
      </c>
    </row>
    <row r="5417" ht="13.8" customHeight="1" spans="1:2" x14ac:dyDescent="0.25">
      <c r="A5417" s="69" t="s">
        <v>751</v>
      </c>
      <c r="B5417" t="s">
        <v>12</v>
      </c>
    </row>
    <row r="5418" ht="13.8" customHeight="1" spans="1:2" x14ac:dyDescent="0.25">
      <c r="A5418" s="69"/>
      <c r="B5418" t="s">
        <v>15</v>
      </c>
    </row>
    <row r="5419" ht="13.8" customHeight="1" spans="1:2" x14ac:dyDescent="0.25">
      <c r="A5419" s="69"/>
      <c r="B5419" t="s">
        <v>16</v>
      </c>
    </row>
    <row r="5420" ht="13.8" customHeight="1" spans="1:2" x14ac:dyDescent="0.25">
      <c r="A5420" s="69"/>
      <c r="B5420" t="s">
        <v>18</v>
      </c>
    </row>
    <row r="5421" ht="13.8" customHeight="1" spans="1:2" x14ac:dyDescent="0.25">
      <c r="A5421" s="69"/>
      <c r="B5421" t="s">
        <v>19</v>
      </c>
    </row>
    <row r="5422" ht="13.8" customHeight="1" spans="1:2" x14ac:dyDescent="0.25">
      <c r="A5422" s="69"/>
      <c r="B5422" t="s">
        <v>20</v>
      </c>
    </row>
    <row r="5423" ht="13.8" customHeight="1" spans="1:2" x14ac:dyDescent="0.25">
      <c r="A5423" s="69"/>
      <c r="B5423" t="s">
        <v>22</v>
      </c>
    </row>
    <row r="5424" ht="13.8" customHeight="1" spans="1:2" x14ac:dyDescent="0.25">
      <c r="A5424" s="69"/>
      <c r="B5424" t="s">
        <v>23</v>
      </c>
    </row>
    <row r="5425" ht="13.8" customHeight="1" spans="1:2" x14ac:dyDescent="0.25">
      <c r="A5425" s="69"/>
      <c r="B5425" t="s">
        <v>24</v>
      </c>
    </row>
    <row r="5426" ht="13.8" customHeight="1" spans="1:2" x14ac:dyDescent="0.25">
      <c r="A5426" s="69" t="s">
        <v>752</v>
      </c>
      <c r="B5426" t="s">
        <v>12</v>
      </c>
    </row>
    <row r="5427" ht="13.8" customHeight="1" spans="1:2" x14ac:dyDescent="0.25">
      <c r="A5427" s="69"/>
      <c r="B5427" t="s">
        <v>15</v>
      </c>
    </row>
    <row r="5428" ht="13.8" customHeight="1" spans="1:2" x14ac:dyDescent="0.25">
      <c r="A5428" s="69"/>
      <c r="B5428" t="s">
        <v>16</v>
      </c>
    </row>
    <row r="5429" ht="13.8" customHeight="1" spans="1:2" x14ac:dyDescent="0.25">
      <c r="A5429" s="69"/>
      <c r="B5429" t="s">
        <v>18</v>
      </c>
    </row>
    <row r="5430" ht="13.8" customHeight="1" spans="1:2" x14ac:dyDescent="0.25">
      <c r="A5430" s="69"/>
      <c r="B5430" t="s">
        <v>19</v>
      </c>
    </row>
    <row r="5431" ht="13.8" customHeight="1" spans="1:2" x14ac:dyDescent="0.25">
      <c r="A5431" s="69"/>
      <c r="B5431" t="s">
        <v>20</v>
      </c>
    </row>
    <row r="5432" ht="13.8" customHeight="1" spans="1:2" x14ac:dyDescent="0.25">
      <c r="A5432" s="69"/>
      <c r="B5432" t="s">
        <v>22</v>
      </c>
    </row>
    <row r="5433" ht="13.8" customHeight="1" spans="1:2" x14ac:dyDescent="0.25">
      <c r="A5433" s="69"/>
      <c r="B5433" t="s">
        <v>23</v>
      </c>
    </row>
    <row r="5434" ht="13.8" customHeight="1" spans="1:2" x14ac:dyDescent="0.25">
      <c r="A5434" s="69"/>
      <c r="B5434" t="s">
        <v>24</v>
      </c>
    </row>
    <row r="5435" ht="13.8" customHeight="1" spans="1:2" x14ac:dyDescent="0.25">
      <c r="A5435" s="69" t="s">
        <v>753</v>
      </c>
      <c r="B5435" t="s">
        <v>12</v>
      </c>
    </row>
    <row r="5436" ht="13.8" customHeight="1" spans="1:2" x14ac:dyDescent="0.25">
      <c r="A5436" s="69"/>
      <c r="B5436" t="s">
        <v>15</v>
      </c>
    </row>
    <row r="5437" ht="13.8" customHeight="1" spans="1:2" x14ac:dyDescent="0.25">
      <c r="A5437" s="69"/>
      <c r="B5437" t="s">
        <v>16</v>
      </c>
    </row>
    <row r="5438" ht="13.8" customHeight="1" spans="1:2" x14ac:dyDescent="0.25">
      <c r="A5438" s="69"/>
      <c r="B5438" t="s">
        <v>18</v>
      </c>
    </row>
    <row r="5439" ht="13.8" customHeight="1" spans="1:2" x14ac:dyDescent="0.25">
      <c r="A5439" s="69"/>
      <c r="B5439" t="s">
        <v>19</v>
      </c>
    </row>
    <row r="5440" ht="13.8" customHeight="1" spans="1:2" x14ac:dyDescent="0.25">
      <c r="A5440" s="69"/>
      <c r="B5440" t="s">
        <v>20</v>
      </c>
    </row>
    <row r="5441" ht="13.8" customHeight="1" spans="1:2" x14ac:dyDescent="0.25">
      <c r="A5441" s="69"/>
      <c r="B5441" t="s">
        <v>22</v>
      </c>
    </row>
    <row r="5442" ht="13.8" customHeight="1" spans="1:2" x14ac:dyDescent="0.25">
      <c r="A5442" s="69"/>
      <c r="B5442" t="s">
        <v>23</v>
      </c>
    </row>
    <row r="5443" ht="13.8" customHeight="1" spans="1:2" x14ac:dyDescent="0.25">
      <c r="A5443" s="69"/>
      <c r="B5443" t="s">
        <v>24</v>
      </c>
    </row>
    <row r="5444" ht="13.8" customHeight="1" spans="1:2" x14ac:dyDescent="0.25">
      <c r="A5444" s="69" t="s">
        <v>754</v>
      </c>
      <c r="B5444" t="s">
        <v>12</v>
      </c>
    </row>
    <row r="5445" ht="13.8" customHeight="1" spans="1:2" x14ac:dyDescent="0.25">
      <c r="A5445" s="69"/>
      <c r="B5445" t="s">
        <v>15</v>
      </c>
    </row>
    <row r="5446" ht="13.8" customHeight="1" spans="1:2" x14ac:dyDescent="0.25">
      <c r="A5446" s="69"/>
      <c r="B5446" t="s">
        <v>16</v>
      </c>
    </row>
    <row r="5447" ht="13.8" customHeight="1" spans="1:2" x14ac:dyDescent="0.25">
      <c r="A5447" s="69"/>
      <c r="B5447" t="s">
        <v>18</v>
      </c>
    </row>
    <row r="5448" ht="13.8" customHeight="1" spans="1:2" x14ac:dyDescent="0.25">
      <c r="A5448" s="69"/>
      <c r="B5448" t="s">
        <v>19</v>
      </c>
    </row>
    <row r="5449" ht="13.8" customHeight="1" spans="1:2" x14ac:dyDescent="0.25">
      <c r="A5449" s="69"/>
      <c r="B5449" t="s">
        <v>20</v>
      </c>
    </row>
    <row r="5450" ht="13.8" customHeight="1" spans="1:2" x14ac:dyDescent="0.25">
      <c r="A5450" s="69"/>
      <c r="B5450" t="s">
        <v>22</v>
      </c>
    </row>
    <row r="5451" ht="13.8" customHeight="1" spans="1:2" x14ac:dyDescent="0.25">
      <c r="A5451" s="69"/>
      <c r="B5451" t="s">
        <v>23</v>
      </c>
    </row>
    <row r="5452" ht="13.8" customHeight="1" spans="1:2" x14ac:dyDescent="0.25">
      <c r="A5452" s="69"/>
      <c r="B5452" t="s">
        <v>24</v>
      </c>
    </row>
    <row r="5453" ht="13.8" customHeight="1" spans="1:2" x14ac:dyDescent="0.25">
      <c r="A5453" s="69" t="s">
        <v>755</v>
      </c>
      <c r="B5453" t="s">
        <v>12</v>
      </c>
    </row>
    <row r="5454" ht="13.8" customHeight="1" spans="1:9" x14ac:dyDescent="0.25">
      <c r="A5454" s="69"/>
      <c r="B5454" t="s">
        <v>15</v>
      </c>
      <c r="D5454">
        <v>1421</v>
      </c>
      <c r="I5454" t="s">
        <v>756</v>
      </c>
    </row>
    <row r="5455" ht="13.8" customHeight="1" spans="1:2" x14ac:dyDescent="0.25">
      <c r="A5455" s="69"/>
      <c r="B5455" t="s">
        <v>16</v>
      </c>
    </row>
    <row r="5456" ht="13.8" customHeight="1" spans="1:9" x14ac:dyDescent="0.25">
      <c r="A5456" s="69"/>
      <c r="B5456" t="s">
        <v>18</v>
      </c>
      <c r="D5456">
        <v>1360</v>
      </c>
      <c r="I5456" t="s">
        <v>756</v>
      </c>
    </row>
    <row r="5457" ht="13.8" customHeight="1" spans="1:2" x14ac:dyDescent="0.25">
      <c r="A5457" s="69"/>
      <c r="B5457" t="s">
        <v>19</v>
      </c>
    </row>
    <row r="5458" ht="13.8" customHeight="1" spans="1:9" x14ac:dyDescent="0.25">
      <c r="A5458" s="69"/>
      <c r="B5458" t="s">
        <v>20</v>
      </c>
      <c r="D5458">
        <v>1203</v>
      </c>
      <c r="I5458" t="s">
        <v>756</v>
      </c>
    </row>
    <row r="5459" ht="13.8" customHeight="1" spans="1:2" x14ac:dyDescent="0.25">
      <c r="A5459" s="69"/>
      <c r="B5459" t="s">
        <v>22</v>
      </c>
    </row>
    <row r="5460" ht="13.8" customHeight="1" spans="1:9" x14ac:dyDescent="0.25">
      <c r="A5460" s="69"/>
      <c r="B5460" t="s">
        <v>23</v>
      </c>
      <c r="D5460">
        <v>1118</v>
      </c>
      <c r="I5460" t="s">
        <v>756</v>
      </c>
    </row>
    <row r="5461" ht="13.8" customHeight="1" spans="1:2" x14ac:dyDescent="0.25">
      <c r="A5461" s="69"/>
      <c r="B5461" t="s">
        <v>24</v>
      </c>
    </row>
    <row r="5462" ht="13.8" customHeight="1" spans="1:2" x14ac:dyDescent="0.25">
      <c r="A5462" s="69" t="s">
        <v>757</v>
      </c>
      <c r="B5462" t="s">
        <v>12</v>
      </c>
    </row>
    <row r="5463" ht="13.8" customHeight="1" spans="1:9" x14ac:dyDescent="0.25">
      <c r="A5463" s="69"/>
      <c r="B5463" t="s">
        <v>15</v>
      </c>
      <c r="D5463">
        <v>1443</v>
      </c>
      <c r="I5463" t="s">
        <v>21</v>
      </c>
    </row>
    <row r="5464" ht="13.8" customHeight="1" spans="1:2" x14ac:dyDescent="0.25">
      <c r="A5464" s="69"/>
      <c r="B5464" t="s">
        <v>16</v>
      </c>
    </row>
    <row r="5465" ht="13.8" customHeight="1" spans="1:9" x14ac:dyDescent="0.25">
      <c r="A5465" s="69"/>
      <c r="B5465" t="s">
        <v>18</v>
      </c>
      <c r="D5465">
        <v>1382</v>
      </c>
      <c r="I5465" t="s">
        <v>21</v>
      </c>
    </row>
    <row r="5466" ht="13.8" customHeight="1" spans="1:2" x14ac:dyDescent="0.25">
      <c r="A5466" s="69"/>
      <c r="B5466" t="s">
        <v>19</v>
      </c>
    </row>
    <row r="5467" ht="13.8" customHeight="1" spans="1:9" x14ac:dyDescent="0.25">
      <c r="A5467" s="69"/>
      <c r="B5467" t="s">
        <v>20</v>
      </c>
      <c r="D5467">
        <v>1225</v>
      </c>
      <c r="I5467" t="s">
        <v>21</v>
      </c>
    </row>
    <row r="5468" ht="13.8" customHeight="1" spans="1:2" x14ac:dyDescent="0.25">
      <c r="A5468" s="69"/>
      <c r="B5468" t="s">
        <v>22</v>
      </c>
    </row>
    <row r="5469" ht="13.8" customHeight="1" spans="1:9" x14ac:dyDescent="0.25">
      <c r="A5469" s="69"/>
      <c r="B5469" t="s">
        <v>23</v>
      </c>
      <c r="D5469">
        <v>1140</v>
      </c>
      <c r="I5469" t="s">
        <v>21</v>
      </c>
    </row>
    <row r="5470" ht="13.8" customHeight="1" spans="1:2" x14ac:dyDescent="0.25">
      <c r="A5470" s="69"/>
      <c r="B5470" t="s">
        <v>24</v>
      </c>
    </row>
    <row r="5471" ht="13.8" customHeight="1" spans="1:2" x14ac:dyDescent="0.25">
      <c r="A5471" s="69" t="s">
        <v>758</v>
      </c>
      <c r="B5471" t="s">
        <v>12</v>
      </c>
    </row>
    <row r="5472" ht="13.8" customHeight="1" spans="1:2" x14ac:dyDescent="0.25">
      <c r="A5472" s="69"/>
      <c r="B5472" t="s">
        <v>15</v>
      </c>
    </row>
    <row r="5473" ht="13.8" customHeight="1" spans="1:2" x14ac:dyDescent="0.25">
      <c r="A5473" s="69"/>
      <c r="B5473" t="s">
        <v>16</v>
      </c>
    </row>
    <row r="5474" ht="13.8" customHeight="1" spans="1:2" x14ac:dyDescent="0.25">
      <c r="A5474" s="69"/>
      <c r="B5474" t="s">
        <v>18</v>
      </c>
    </row>
    <row r="5475" ht="13.8" customHeight="1" spans="1:2" x14ac:dyDescent="0.25">
      <c r="A5475" s="69"/>
      <c r="B5475" t="s">
        <v>19</v>
      </c>
    </row>
    <row r="5476" ht="13.8" customHeight="1" spans="1:2" x14ac:dyDescent="0.25">
      <c r="A5476" s="69"/>
      <c r="B5476" t="s">
        <v>20</v>
      </c>
    </row>
    <row r="5477" ht="13.8" customHeight="1" spans="1:2" x14ac:dyDescent="0.25">
      <c r="A5477" s="69"/>
      <c r="B5477" t="s">
        <v>22</v>
      </c>
    </row>
    <row r="5478" ht="13.8" customHeight="1" spans="1:2" x14ac:dyDescent="0.25">
      <c r="A5478" s="69"/>
      <c r="B5478" t="s">
        <v>23</v>
      </c>
    </row>
    <row r="5479" ht="13.8" customHeight="1" spans="1:2" x14ac:dyDescent="0.25">
      <c r="A5479" s="69"/>
      <c r="B5479" t="s">
        <v>24</v>
      </c>
    </row>
    <row r="5480" ht="13.8" customHeight="1" spans="1:2" x14ac:dyDescent="0.25">
      <c r="A5480" s="69" t="s">
        <v>759</v>
      </c>
      <c r="B5480" t="s">
        <v>12</v>
      </c>
    </row>
    <row r="5481" ht="13.8" customHeight="1" spans="1:2" x14ac:dyDescent="0.25">
      <c r="A5481" s="69"/>
      <c r="B5481" t="s">
        <v>15</v>
      </c>
    </row>
    <row r="5482" ht="13.8" customHeight="1" spans="1:2" x14ac:dyDescent="0.25">
      <c r="A5482" s="69"/>
      <c r="B5482" t="s">
        <v>16</v>
      </c>
    </row>
    <row r="5483" ht="13.8" customHeight="1" spans="1:2" x14ac:dyDescent="0.25">
      <c r="A5483" s="69"/>
      <c r="B5483" t="s">
        <v>18</v>
      </c>
    </row>
    <row r="5484" ht="13.8" customHeight="1" spans="1:2" x14ac:dyDescent="0.25">
      <c r="A5484" s="69"/>
      <c r="B5484" t="s">
        <v>19</v>
      </c>
    </row>
    <row r="5485" ht="13.8" customHeight="1" spans="1:2" x14ac:dyDescent="0.25">
      <c r="A5485" s="69"/>
      <c r="B5485" t="s">
        <v>20</v>
      </c>
    </row>
    <row r="5486" ht="13.8" customHeight="1" spans="1:2" x14ac:dyDescent="0.25">
      <c r="A5486" s="69"/>
      <c r="B5486" t="s">
        <v>22</v>
      </c>
    </row>
    <row r="5487" ht="13.8" customHeight="1" spans="1:2" x14ac:dyDescent="0.25">
      <c r="A5487" s="69"/>
      <c r="B5487" t="s">
        <v>23</v>
      </c>
    </row>
    <row r="5488" ht="13.8" customHeight="1" spans="1:2" x14ac:dyDescent="0.25">
      <c r="A5488" s="69"/>
      <c r="B5488" t="s">
        <v>24</v>
      </c>
    </row>
    <row r="5489" ht="13.8" customHeight="1" spans="1:2" x14ac:dyDescent="0.25">
      <c r="A5489" s="69" t="s">
        <v>760</v>
      </c>
      <c r="B5489" t="s">
        <v>12</v>
      </c>
    </row>
    <row r="5490" ht="13.8" customHeight="1" spans="1:2" x14ac:dyDescent="0.25">
      <c r="A5490" s="69"/>
      <c r="B5490" t="s">
        <v>15</v>
      </c>
    </row>
    <row r="5491" ht="13.8" customHeight="1" spans="1:2" x14ac:dyDescent="0.25">
      <c r="A5491" s="69"/>
      <c r="B5491" t="s">
        <v>16</v>
      </c>
    </row>
    <row r="5492" ht="13.8" customHeight="1" spans="1:2" x14ac:dyDescent="0.25">
      <c r="A5492" s="69"/>
      <c r="B5492" t="s">
        <v>18</v>
      </c>
    </row>
    <row r="5493" ht="13.8" customHeight="1" spans="1:2" x14ac:dyDescent="0.25">
      <c r="A5493" s="69"/>
      <c r="B5493" t="s">
        <v>19</v>
      </c>
    </row>
    <row r="5494" ht="13.8" customHeight="1" spans="1:2" x14ac:dyDescent="0.25">
      <c r="A5494" s="69"/>
      <c r="B5494" t="s">
        <v>20</v>
      </c>
    </row>
    <row r="5495" ht="13.8" customHeight="1" spans="1:2" x14ac:dyDescent="0.25">
      <c r="A5495" s="69"/>
      <c r="B5495" t="s">
        <v>22</v>
      </c>
    </row>
    <row r="5496" ht="13.8" customHeight="1" spans="1:2" x14ac:dyDescent="0.25">
      <c r="A5496" s="69"/>
      <c r="B5496" t="s">
        <v>23</v>
      </c>
    </row>
    <row r="5497" ht="13.8" customHeight="1" spans="1:2" x14ac:dyDescent="0.25">
      <c r="A5497" s="69"/>
      <c r="B5497" t="s">
        <v>24</v>
      </c>
    </row>
    <row r="5498" ht="13.8" customHeight="1" spans="1:2" x14ac:dyDescent="0.25">
      <c r="A5498" s="69" t="s">
        <v>761</v>
      </c>
      <c r="B5498" t="s">
        <v>12</v>
      </c>
    </row>
    <row r="5499" ht="13.8" customHeight="1" spans="1:2" x14ac:dyDescent="0.25">
      <c r="A5499" s="69"/>
      <c r="B5499" t="s">
        <v>15</v>
      </c>
    </row>
    <row r="5500" ht="13.8" customHeight="1" spans="1:2" x14ac:dyDescent="0.25">
      <c r="A5500" s="69"/>
      <c r="B5500" t="s">
        <v>16</v>
      </c>
    </row>
    <row r="5501" ht="13.8" customHeight="1" spans="1:2" x14ac:dyDescent="0.25">
      <c r="A5501" s="69"/>
      <c r="B5501" t="s">
        <v>18</v>
      </c>
    </row>
    <row r="5502" ht="13.8" customHeight="1" spans="1:2" x14ac:dyDescent="0.25">
      <c r="A5502" s="69"/>
      <c r="B5502" t="s">
        <v>19</v>
      </c>
    </row>
    <row r="5503" ht="13.8" customHeight="1" spans="1:2" x14ac:dyDescent="0.25">
      <c r="A5503" s="69"/>
      <c r="B5503" t="s">
        <v>20</v>
      </c>
    </row>
    <row r="5504" ht="13.8" customHeight="1" spans="1:2" x14ac:dyDescent="0.25">
      <c r="A5504" s="69"/>
      <c r="B5504" t="s">
        <v>22</v>
      </c>
    </row>
    <row r="5505" ht="13.8" customHeight="1" spans="1:2" x14ac:dyDescent="0.25">
      <c r="A5505" s="69"/>
      <c r="B5505" t="s">
        <v>23</v>
      </c>
    </row>
    <row r="5506" ht="13.8" customHeight="1" spans="1:2" x14ac:dyDescent="0.25">
      <c r="A5506" s="69"/>
      <c r="B5506" t="s">
        <v>24</v>
      </c>
    </row>
    <row r="5507" ht="13.8" customHeight="1" spans="1:2" x14ac:dyDescent="0.25">
      <c r="A5507" s="69" t="s">
        <v>762</v>
      </c>
      <c r="B5507" t="s">
        <v>12</v>
      </c>
    </row>
    <row r="5508" ht="13.8" customHeight="1" spans="1:9" x14ac:dyDescent="0.25">
      <c r="A5508" s="69"/>
      <c r="B5508" t="s">
        <v>15</v>
      </c>
      <c r="D5508">
        <v>1462</v>
      </c>
      <c r="I5508" t="s">
        <v>763</v>
      </c>
    </row>
    <row r="5509" ht="13.8" customHeight="1" spans="1:2" x14ac:dyDescent="0.25">
      <c r="A5509" s="69"/>
      <c r="B5509" t="s">
        <v>16</v>
      </c>
    </row>
    <row r="5510" ht="13.8" customHeight="1" spans="1:9" x14ac:dyDescent="0.25">
      <c r="A5510" s="69"/>
      <c r="B5510" t="s">
        <v>18</v>
      </c>
      <c r="D5510">
        <v>1401</v>
      </c>
      <c r="I5510" t="s">
        <v>763</v>
      </c>
    </row>
    <row r="5511" ht="13.8" customHeight="1" spans="1:2" x14ac:dyDescent="0.25">
      <c r="A5511" s="69"/>
      <c r="B5511" t="s">
        <v>19</v>
      </c>
    </row>
    <row r="5512" ht="13.8" customHeight="1" spans="1:9" x14ac:dyDescent="0.25">
      <c r="A5512" s="69"/>
      <c r="B5512" t="s">
        <v>20</v>
      </c>
      <c r="D5512">
        <v>1244</v>
      </c>
      <c r="I5512" t="s">
        <v>763</v>
      </c>
    </row>
    <row r="5513" ht="13.8" customHeight="1" spans="1:2" x14ac:dyDescent="0.25">
      <c r="A5513" s="69"/>
      <c r="B5513" t="s">
        <v>22</v>
      </c>
    </row>
    <row r="5514" ht="13.8" customHeight="1" spans="1:9" x14ac:dyDescent="0.25">
      <c r="A5514" s="69"/>
      <c r="B5514" t="s">
        <v>23</v>
      </c>
      <c r="D5514">
        <v>1159</v>
      </c>
      <c r="I5514" t="s">
        <v>763</v>
      </c>
    </row>
    <row r="5515" ht="13.8" customHeight="1" spans="1:2" x14ac:dyDescent="0.25">
      <c r="A5515" s="69"/>
      <c r="B5515" t="s">
        <v>24</v>
      </c>
    </row>
    <row r="5516" ht="13.8" customHeight="1" spans="1:2" x14ac:dyDescent="0.25">
      <c r="A5516" s="69" t="s">
        <v>764</v>
      </c>
      <c r="B5516" t="s">
        <v>12</v>
      </c>
    </row>
    <row r="5517" ht="13.8" customHeight="1" spans="1:2" x14ac:dyDescent="0.25">
      <c r="A5517" s="69"/>
      <c r="B5517" t="s">
        <v>15</v>
      </c>
    </row>
    <row r="5518" ht="13.8" customHeight="1" spans="1:2" x14ac:dyDescent="0.25">
      <c r="A5518" s="69"/>
      <c r="B5518" t="s">
        <v>16</v>
      </c>
    </row>
    <row r="5519" ht="13.8" customHeight="1" spans="1:2" x14ac:dyDescent="0.25">
      <c r="A5519" s="69"/>
      <c r="B5519" t="s">
        <v>18</v>
      </c>
    </row>
    <row r="5520" ht="13.8" customHeight="1" spans="1:2" x14ac:dyDescent="0.25">
      <c r="A5520" s="69"/>
      <c r="B5520" t="s">
        <v>19</v>
      </c>
    </row>
    <row r="5521" ht="13.8" customHeight="1" spans="1:2" x14ac:dyDescent="0.25">
      <c r="A5521" s="69"/>
      <c r="B5521" t="s">
        <v>20</v>
      </c>
    </row>
    <row r="5522" ht="13.8" customHeight="1" spans="1:2" x14ac:dyDescent="0.25">
      <c r="A5522" s="69"/>
      <c r="B5522" t="s">
        <v>22</v>
      </c>
    </row>
    <row r="5523" ht="13.8" customHeight="1" spans="1:2" x14ac:dyDescent="0.25">
      <c r="A5523" s="69"/>
      <c r="B5523" t="s">
        <v>23</v>
      </c>
    </row>
    <row r="5524" ht="13.8" customHeight="1" spans="1:2" x14ac:dyDescent="0.25">
      <c r="A5524" s="69"/>
      <c r="B5524" t="s">
        <v>24</v>
      </c>
    </row>
    <row r="5525" ht="13.8" customHeight="1" spans="1:2" x14ac:dyDescent="0.25">
      <c r="A5525" s="69" t="s">
        <v>765</v>
      </c>
      <c r="B5525" t="s">
        <v>12</v>
      </c>
    </row>
    <row r="5526" ht="13.8" customHeight="1" spans="1:2" x14ac:dyDescent="0.25">
      <c r="A5526" s="69"/>
      <c r="B5526" t="s">
        <v>15</v>
      </c>
    </row>
    <row r="5527" ht="13.8" customHeight="1" spans="1:2" x14ac:dyDescent="0.25">
      <c r="A5527" s="69"/>
      <c r="B5527" t="s">
        <v>16</v>
      </c>
    </row>
    <row r="5528" ht="13.8" customHeight="1" spans="1:2" x14ac:dyDescent="0.25">
      <c r="A5528" s="69"/>
      <c r="B5528" t="s">
        <v>18</v>
      </c>
    </row>
    <row r="5529" ht="13.8" customHeight="1" spans="1:2" x14ac:dyDescent="0.25">
      <c r="A5529" s="69"/>
      <c r="B5529" t="s">
        <v>19</v>
      </c>
    </row>
    <row r="5530" ht="13.8" customHeight="1" spans="1:2" x14ac:dyDescent="0.25">
      <c r="A5530" s="69"/>
      <c r="B5530" t="s">
        <v>20</v>
      </c>
    </row>
    <row r="5531" ht="13.8" customHeight="1" spans="1:2" x14ac:dyDescent="0.25">
      <c r="A5531" s="69"/>
      <c r="B5531" t="s">
        <v>22</v>
      </c>
    </row>
    <row r="5532" ht="13.8" customHeight="1" spans="1:2" x14ac:dyDescent="0.25">
      <c r="A5532" s="69"/>
      <c r="B5532" t="s">
        <v>23</v>
      </c>
    </row>
    <row r="5533" ht="13.8" customHeight="1" spans="1:2" x14ac:dyDescent="0.25">
      <c r="A5533" s="69"/>
      <c r="B5533" t="s">
        <v>24</v>
      </c>
    </row>
    <row r="5534" ht="13.8" customHeight="1" spans="1:2" x14ac:dyDescent="0.25">
      <c r="A5534" s="69" t="s">
        <v>766</v>
      </c>
      <c r="B5534" t="s">
        <v>12</v>
      </c>
    </row>
    <row r="5535" ht="13.8" customHeight="1" spans="1:2" x14ac:dyDescent="0.25">
      <c r="A5535" s="69"/>
      <c r="B5535" t="s">
        <v>15</v>
      </c>
    </row>
    <row r="5536" ht="13.8" customHeight="1" spans="1:2" x14ac:dyDescent="0.25">
      <c r="A5536" s="69"/>
      <c r="B5536" t="s">
        <v>16</v>
      </c>
    </row>
    <row r="5537" ht="13.8" customHeight="1" spans="1:2" x14ac:dyDescent="0.25">
      <c r="A5537" s="69"/>
      <c r="B5537" t="s">
        <v>18</v>
      </c>
    </row>
    <row r="5538" ht="13.8" customHeight="1" spans="1:2" x14ac:dyDescent="0.25">
      <c r="A5538" s="69"/>
      <c r="B5538" t="s">
        <v>19</v>
      </c>
    </row>
    <row r="5539" ht="13.8" customHeight="1" spans="1:2" x14ac:dyDescent="0.25">
      <c r="A5539" s="69"/>
      <c r="B5539" t="s">
        <v>20</v>
      </c>
    </row>
    <row r="5540" ht="13.8" customHeight="1" spans="1:2" x14ac:dyDescent="0.25">
      <c r="A5540" s="69"/>
      <c r="B5540" t="s">
        <v>22</v>
      </c>
    </row>
    <row r="5541" ht="13.8" customHeight="1" spans="1:2" x14ac:dyDescent="0.25">
      <c r="A5541" s="69"/>
      <c r="B5541" t="s">
        <v>23</v>
      </c>
    </row>
    <row r="5542" ht="13.8" customHeight="1" spans="1:2" x14ac:dyDescent="0.25">
      <c r="A5542" s="69"/>
      <c r="B5542" t="s">
        <v>24</v>
      </c>
    </row>
    <row r="5543" ht="13.8" customHeight="1" spans="1:9" x14ac:dyDescent="0.25">
      <c r="A5543" s="69" t="s">
        <v>767</v>
      </c>
      <c r="B5543" t="s">
        <v>12</v>
      </c>
      <c r="G5543">
        <v>1189</v>
      </c>
      <c r="I5543" t="s">
        <v>17</v>
      </c>
    </row>
    <row r="5544" ht="13.8" customHeight="1" spans="1:9" x14ac:dyDescent="0.25">
      <c r="A5544" s="69"/>
      <c r="B5544" t="s">
        <v>15</v>
      </c>
      <c r="D5544">
        <v>1488</v>
      </c>
      <c r="I5544" t="s">
        <v>768</v>
      </c>
    </row>
    <row r="5545" ht="13.8" customHeight="1" spans="1:9" x14ac:dyDescent="0.25">
      <c r="A5545" s="69"/>
      <c r="B5545" t="s">
        <v>16</v>
      </c>
      <c r="G5545">
        <v>1189</v>
      </c>
      <c r="I5545" t="s">
        <v>17</v>
      </c>
    </row>
    <row r="5546" ht="13.8" customHeight="1" spans="1:9" x14ac:dyDescent="0.25">
      <c r="A5546" s="69"/>
      <c r="B5546" t="s">
        <v>18</v>
      </c>
      <c r="D5546">
        <v>1427</v>
      </c>
      <c r="E5546" t="s">
        <v>769</v>
      </c>
      <c r="I5546" t="s">
        <v>768</v>
      </c>
    </row>
    <row r="5547" ht="13.8" customHeight="1" spans="1:9" x14ac:dyDescent="0.25">
      <c r="A5547" s="69"/>
      <c r="B5547" t="s">
        <v>19</v>
      </c>
      <c r="G5547">
        <v>1189</v>
      </c>
      <c r="I5547" t="s">
        <v>17</v>
      </c>
    </row>
    <row r="5548" ht="13.8" customHeight="1" spans="1:9" x14ac:dyDescent="0.25">
      <c r="A5548" s="69"/>
      <c r="B5548" t="s">
        <v>20</v>
      </c>
      <c r="D5548">
        <v>1270</v>
      </c>
      <c r="E5548" t="s">
        <v>770</v>
      </c>
      <c r="I5548" t="s">
        <v>768</v>
      </c>
    </row>
    <row r="5549" ht="13.8" customHeight="1" spans="1:9" x14ac:dyDescent="0.25">
      <c r="A5549" s="69"/>
      <c r="B5549" t="s">
        <v>22</v>
      </c>
      <c r="G5549">
        <v>1189</v>
      </c>
      <c r="I5549" t="s">
        <v>17</v>
      </c>
    </row>
    <row r="5550" ht="13.8" customHeight="1" spans="1:9" x14ac:dyDescent="0.25">
      <c r="A5550" s="69"/>
      <c r="B5550" t="s">
        <v>23</v>
      </c>
      <c r="D5550">
        <v>1185</v>
      </c>
      <c r="I5550" t="s">
        <v>768</v>
      </c>
    </row>
    <row r="5551" ht="13.8" customHeight="1" spans="1:2" x14ac:dyDescent="0.25">
      <c r="A5551" s="69"/>
      <c r="B5551" t="s">
        <v>24</v>
      </c>
    </row>
    <row r="5552" ht="13.8" customHeight="1" spans="1:2" x14ac:dyDescent="0.25">
      <c r="A5552" s="69" t="s">
        <v>771</v>
      </c>
      <c r="B5552" t="s">
        <v>12</v>
      </c>
    </row>
    <row r="5553" ht="13.8" customHeight="1" spans="1:2" x14ac:dyDescent="0.25">
      <c r="A5553" s="69"/>
      <c r="B5553" t="s">
        <v>15</v>
      </c>
    </row>
    <row r="5554" ht="13.8" customHeight="1" spans="1:2" x14ac:dyDescent="0.25">
      <c r="A5554" s="69"/>
      <c r="B5554" t="s">
        <v>16</v>
      </c>
    </row>
    <row r="5555" ht="13.8" customHeight="1" spans="1:2" x14ac:dyDescent="0.25">
      <c r="A5555" s="69"/>
      <c r="B5555" t="s">
        <v>18</v>
      </c>
    </row>
    <row r="5556" ht="13.8" customHeight="1" spans="1:2" x14ac:dyDescent="0.25">
      <c r="A5556" s="69"/>
      <c r="B5556" t="s">
        <v>19</v>
      </c>
    </row>
    <row r="5557" ht="13.8" customHeight="1" spans="1:2" x14ac:dyDescent="0.25">
      <c r="A5557" s="69"/>
      <c r="B5557" t="s">
        <v>20</v>
      </c>
    </row>
    <row r="5558" ht="13.8" customHeight="1" spans="1:2" x14ac:dyDescent="0.25">
      <c r="A5558" s="69"/>
      <c r="B5558" t="s">
        <v>22</v>
      </c>
    </row>
    <row r="5559" ht="13.8" customHeight="1" spans="1:2" x14ac:dyDescent="0.25">
      <c r="A5559" s="69"/>
      <c r="B5559" t="s">
        <v>23</v>
      </c>
    </row>
    <row r="5560" ht="13.8" customHeight="1" spans="1:2" x14ac:dyDescent="0.25">
      <c r="A5560" s="69"/>
      <c r="B5560" t="s">
        <v>24</v>
      </c>
    </row>
    <row r="5561" ht="13.8" customHeight="1" spans="1:2" x14ac:dyDescent="0.25">
      <c r="A5561" s="69" t="s">
        <v>772</v>
      </c>
      <c r="B5561" t="s">
        <v>12</v>
      </c>
    </row>
    <row r="5562" ht="13.8" customHeight="1" spans="1:2" x14ac:dyDescent="0.25">
      <c r="A5562" s="69"/>
      <c r="B5562" t="s">
        <v>15</v>
      </c>
    </row>
    <row r="5563" ht="13.8" customHeight="1" spans="1:2" x14ac:dyDescent="0.25">
      <c r="A5563" s="69"/>
      <c r="B5563" t="s">
        <v>16</v>
      </c>
    </row>
    <row r="5564" ht="13.8" customHeight="1" spans="1:2" x14ac:dyDescent="0.25">
      <c r="A5564" s="69"/>
      <c r="B5564" t="s">
        <v>18</v>
      </c>
    </row>
    <row r="5565" ht="13.8" customHeight="1" spans="1:2" x14ac:dyDescent="0.25">
      <c r="A5565" s="69"/>
      <c r="B5565" t="s">
        <v>19</v>
      </c>
    </row>
    <row r="5566" ht="13.8" customHeight="1" spans="1:2" x14ac:dyDescent="0.25">
      <c r="A5566" s="69"/>
      <c r="B5566" t="s">
        <v>20</v>
      </c>
    </row>
    <row r="5567" ht="13.8" customHeight="1" spans="1:2" x14ac:dyDescent="0.25">
      <c r="A5567" s="69"/>
      <c r="B5567" t="s">
        <v>22</v>
      </c>
    </row>
    <row r="5568" ht="13.8" customHeight="1" spans="1:2" x14ac:dyDescent="0.25">
      <c r="A5568" s="69"/>
      <c r="B5568" t="s">
        <v>23</v>
      </c>
    </row>
    <row r="5569" ht="13.8" customHeight="1" spans="1:2" x14ac:dyDescent="0.25">
      <c r="A5569" s="69"/>
      <c r="B5569" t="s">
        <v>24</v>
      </c>
    </row>
    <row r="5570" ht="13.8" customHeight="1" spans="1:2" x14ac:dyDescent="0.25">
      <c r="A5570" s="69" t="s">
        <v>773</v>
      </c>
      <c r="B5570" t="s">
        <v>12</v>
      </c>
    </row>
    <row r="5571" ht="13.8" customHeight="1" spans="1:2" x14ac:dyDescent="0.25">
      <c r="A5571" s="69"/>
      <c r="B5571" t="s">
        <v>15</v>
      </c>
    </row>
    <row r="5572" ht="13.8" customHeight="1" spans="1:2" x14ac:dyDescent="0.25">
      <c r="A5572" s="69"/>
      <c r="B5572" t="s">
        <v>16</v>
      </c>
    </row>
    <row r="5573" ht="13.8" customHeight="1" spans="1:2" x14ac:dyDescent="0.25">
      <c r="A5573" s="69"/>
      <c r="B5573" t="s">
        <v>18</v>
      </c>
    </row>
    <row r="5574" ht="13.8" customHeight="1" spans="1:2" x14ac:dyDescent="0.25">
      <c r="A5574" s="69"/>
      <c r="B5574" t="s">
        <v>19</v>
      </c>
    </row>
    <row r="5575" ht="13.8" customHeight="1" spans="1:2" x14ac:dyDescent="0.25">
      <c r="A5575" s="69"/>
      <c r="B5575" t="s">
        <v>20</v>
      </c>
    </row>
    <row r="5576" ht="13.8" customHeight="1" spans="1:2" x14ac:dyDescent="0.25">
      <c r="A5576" s="69"/>
      <c r="B5576" t="s">
        <v>22</v>
      </c>
    </row>
    <row r="5577" ht="13.8" customHeight="1" spans="1:2" x14ac:dyDescent="0.25">
      <c r="A5577" s="69"/>
      <c r="B5577" t="s">
        <v>23</v>
      </c>
    </row>
    <row r="5578" ht="13.8" customHeight="1" spans="1:2" x14ac:dyDescent="0.25">
      <c r="A5578" s="69"/>
      <c r="B5578" t="s">
        <v>24</v>
      </c>
    </row>
    <row r="5579" ht="13.8" customHeight="1" spans="1:2" x14ac:dyDescent="0.25">
      <c r="A5579" s="69" t="s">
        <v>774</v>
      </c>
      <c r="B5579" t="s">
        <v>12</v>
      </c>
    </row>
    <row r="5580" ht="13.8" customHeight="1" spans="1:9" x14ac:dyDescent="0.25">
      <c r="A5580" s="69"/>
      <c r="B5580" t="s">
        <v>15</v>
      </c>
      <c r="D5580">
        <v>1506</v>
      </c>
      <c r="I5580" t="s">
        <v>81</v>
      </c>
    </row>
    <row r="5581" ht="13.8" customHeight="1" spans="1:2" x14ac:dyDescent="0.25">
      <c r="A5581" s="69"/>
      <c r="B5581" t="s">
        <v>16</v>
      </c>
    </row>
    <row r="5582" ht="13.8" customHeight="1" spans="1:9" x14ac:dyDescent="0.25">
      <c r="A5582" s="69"/>
      <c r="B5582" t="s">
        <v>18</v>
      </c>
      <c r="D5582">
        <v>1445</v>
      </c>
      <c r="I5582" t="s">
        <v>81</v>
      </c>
    </row>
    <row r="5583" ht="13.8" customHeight="1" spans="1:2" x14ac:dyDescent="0.25">
      <c r="A5583" s="69"/>
      <c r="B5583" t="s">
        <v>19</v>
      </c>
    </row>
    <row r="5584" ht="13.8" customHeight="1" spans="1:9" x14ac:dyDescent="0.25">
      <c r="A5584" s="69"/>
      <c r="B5584" t="s">
        <v>20</v>
      </c>
      <c r="D5584">
        <v>1288</v>
      </c>
      <c r="I5584" t="s">
        <v>81</v>
      </c>
    </row>
    <row r="5585" ht="13.8" customHeight="1" spans="1:2" x14ac:dyDescent="0.25">
      <c r="A5585" s="69"/>
      <c r="B5585" t="s">
        <v>22</v>
      </c>
    </row>
    <row r="5586" ht="13.8" customHeight="1" spans="1:9" x14ac:dyDescent="0.25">
      <c r="A5586" s="69"/>
      <c r="B5586" t="s">
        <v>23</v>
      </c>
      <c r="D5586">
        <v>1203</v>
      </c>
      <c r="I5586" t="s">
        <v>81</v>
      </c>
    </row>
    <row r="5587" ht="13.8" customHeight="1" spans="1:2" x14ac:dyDescent="0.25">
      <c r="A5587" s="69"/>
      <c r="B5587" t="s">
        <v>24</v>
      </c>
    </row>
    <row r="5588" ht="13.8" customHeight="1" spans="1:2" x14ac:dyDescent="0.25">
      <c r="A5588" s="69" t="s">
        <v>775</v>
      </c>
      <c r="B5588" t="s">
        <v>12</v>
      </c>
    </row>
    <row r="5589" ht="13.8" customHeight="1" spans="1:9" x14ac:dyDescent="0.25">
      <c r="A5589" s="69"/>
      <c r="B5589" t="s">
        <v>15</v>
      </c>
      <c r="D5589">
        <v>1506</v>
      </c>
      <c r="I5589" t="s">
        <v>776</v>
      </c>
    </row>
    <row r="5590" ht="13.8" customHeight="1" spans="1:2" x14ac:dyDescent="0.25">
      <c r="A5590" s="69"/>
      <c r="B5590" t="s">
        <v>16</v>
      </c>
    </row>
    <row r="5591" ht="13.8" customHeight="1" spans="1:9" x14ac:dyDescent="0.25">
      <c r="A5591" s="69"/>
      <c r="B5591" t="s">
        <v>18</v>
      </c>
      <c r="D5591">
        <v>1445</v>
      </c>
      <c r="I5591" t="s">
        <v>776</v>
      </c>
    </row>
    <row r="5592" ht="13.8" customHeight="1" spans="1:2" x14ac:dyDescent="0.25">
      <c r="A5592" s="69"/>
      <c r="B5592" t="s">
        <v>19</v>
      </c>
    </row>
    <row r="5593" ht="13.8" customHeight="1" spans="1:9" x14ac:dyDescent="0.25">
      <c r="A5593" s="69"/>
      <c r="B5593" t="s">
        <v>20</v>
      </c>
      <c r="D5593">
        <v>1288</v>
      </c>
      <c r="I5593" t="s">
        <v>776</v>
      </c>
    </row>
    <row r="5594" ht="13.8" customHeight="1" spans="1:2" x14ac:dyDescent="0.25">
      <c r="A5594" s="69"/>
      <c r="B5594" t="s">
        <v>22</v>
      </c>
    </row>
    <row r="5595" ht="13.8" customHeight="1" spans="1:9" x14ac:dyDescent="0.25">
      <c r="A5595" s="69"/>
      <c r="B5595" t="s">
        <v>23</v>
      </c>
      <c r="D5595">
        <v>1203</v>
      </c>
      <c r="I5595" t="s">
        <v>776</v>
      </c>
    </row>
    <row r="5596" ht="13.8" customHeight="1" spans="1:2" x14ac:dyDescent="0.25">
      <c r="A5596" s="69"/>
      <c r="B5596" t="s">
        <v>24</v>
      </c>
    </row>
    <row r="5597" ht="13.8" customHeight="1" spans="1:2" x14ac:dyDescent="0.25">
      <c r="A5597" s="69" t="s">
        <v>777</v>
      </c>
      <c r="B5597" t="s">
        <v>12</v>
      </c>
    </row>
    <row r="5598" ht="13.8" customHeight="1" spans="1:2" x14ac:dyDescent="0.25">
      <c r="A5598" s="69"/>
      <c r="B5598" t="s">
        <v>15</v>
      </c>
    </row>
    <row r="5599" ht="13.8" customHeight="1" spans="1:2" x14ac:dyDescent="0.25">
      <c r="A5599" s="69"/>
      <c r="B5599" t="s">
        <v>16</v>
      </c>
    </row>
    <row r="5600" ht="13.8" customHeight="1" spans="1:2" x14ac:dyDescent="0.25">
      <c r="A5600" s="69"/>
      <c r="B5600" t="s">
        <v>18</v>
      </c>
    </row>
    <row r="5601" ht="13.8" customHeight="1" spans="1:2" x14ac:dyDescent="0.25">
      <c r="A5601" s="69"/>
      <c r="B5601" t="s">
        <v>19</v>
      </c>
    </row>
    <row r="5602" ht="13.8" customHeight="1" spans="1:2" x14ac:dyDescent="0.25">
      <c r="A5602" s="69"/>
      <c r="B5602" t="s">
        <v>20</v>
      </c>
    </row>
    <row r="5603" ht="13.8" customHeight="1" spans="1:2" x14ac:dyDescent="0.25">
      <c r="A5603" s="69"/>
      <c r="B5603" t="s">
        <v>22</v>
      </c>
    </row>
    <row r="5604" ht="13.8" customHeight="1" spans="1:2" x14ac:dyDescent="0.25">
      <c r="A5604" s="69"/>
      <c r="B5604" t="s">
        <v>23</v>
      </c>
    </row>
    <row r="5605" ht="13.8" customHeight="1" spans="1:2" x14ac:dyDescent="0.25">
      <c r="A5605" s="69"/>
      <c r="B5605" t="s">
        <v>24</v>
      </c>
    </row>
    <row r="5606" ht="13.8" customHeight="1" spans="1:9" x14ac:dyDescent="0.25">
      <c r="A5606" s="69" t="s">
        <v>778</v>
      </c>
      <c r="B5606" t="s">
        <v>12</v>
      </c>
      <c r="G5606">
        <v>1118</v>
      </c>
      <c r="I5606" t="s">
        <v>17</v>
      </c>
    </row>
    <row r="5607" ht="13.8" customHeight="1" spans="1:9" x14ac:dyDescent="0.25">
      <c r="A5607" s="69"/>
      <c r="B5607" t="s">
        <v>15</v>
      </c>
      <c r="D5607">
        <v>1517</v>
      </c>
      <c r="E5607" t="s">
        <v>44</v>
      </c>
      <c r="I5607" t="s">
        <v>21</v>
      </c>
    </row>
    <row r="5608" ht="13.8" customHeight="1" spans="1:9" x14ac:dyDescent="0.25">
      <c r="A5608" s="69"/>
      <c r="B5608" t="s">
        <v>16</v>
      </c>
      <c r="G5608">
        <v>1118</v>
      </c>
      <c r="I5608" t="s">
        <v>17</v>
      </c>
    </row>
    <row r="5609" ht="13.8" customHeight="1" spans="1:9" x14ac:dyDescent="0.25">
      <c r="A5609" s="69"/>
      <c r="B5609" t="s">
        <v>18</v>
      </c>
      <c r="D5609">
        <v>1456</v>
      </c>
      <c r="E5609" t="s">
        <v>46</v>
      </c>
      <c r="I5609" t="s">
        <v>21</v>
      </c>
    </row>
    <row r="5610" ht="13.8" customHeight="1" spans="1:9" x14ac:dyDescent="0.25">
      <c r="A5610" s="69"/>
      <c r="B5610" t="s">
        <v>19</v>
      </c>
      <c r="E5610">
        <v>1488</v>
      </c>
      <c r="G5610" t="s">
        <v>43</v>
      </c>
      <c r="I5610" t="s">
        <v>48</v>
      </c>
    </row>
    <row r="5611" ht="13.8" customHeight="1" spans="1:9" x14ac:dyDescent="0.25">
      <c r="A5611" s="69"/>
      <c r="B5611" t="s">
        <v>20</v>
      </c>
      <c r="D5611">
        <v>1299</v>
      </c>
      <c r="E5611" t="s">
        <v>49</v>
      </c>
      <c r="I5611" t="s">
        <v>21</v>
      </c>
    </row>
    <row r="5612" ht="13.8" customHeight="1" spans="1:9" x14ac:dyDescent="0.25">
      <c r="A5612" s="69"/>
      <c r="B5612" t="s">
        <v>22</v>
      </c>
      <c r="G5612">
        <v>1118</v>
      </c>
      <c r="I5612" t="s">
        <v>17</v>
      </c>
    </row>
    <row r="5613" ht="13.8" customHeight="1" spans="1:9" x14ac:dyDescent="0.25">
      <c r="A5613" s="69"/>
      <c r="B5613" t="s">
        <v>23</v>
      </c>
      <c r="D5613">
        <v>1214</v>
      </c>
      <c r="I5613" t="s">
        <v>21</v>
      </c>
    </row>
    <row r="5614" ht="13.8" customHeight="1" spans="1:2" x14ac:dyDescent="0.25">
      <c r="A5614" s="69"/>
      <c r="B5614" t="s">
        <v>24</v>
      </c>
    </row>
    <row r="5615" ht="13.8" customHeight="1" spans="1:9" x14ac:dyDescent="0.25">
      <c r="A5615" s="69" t="s">
        <v>779</v>
      </c>
      <c r="B5615" t="s">
        <v>12</v>
      </c>
      <c r="G5615">
        <v>1118</v>
      </c>
      <c r="I5615" t="s">
        <v>17</v>
      </c>
    </row>
    <row r="5616" ht="13.8" customHeight="1" spans="1:9" x14ac:dyDescent="0.25">
      <c r="A5616" s="69"/>
      <c r="B5616" t="s">
        <v>15</v>
      </c>
      <c r="D5616">
        <v>1517</v>
      </c>
      <c r="E5616" t="s">
        <v>44</v>
      </c>
      <c r="I5616" t="s">
        <v>21</v>
      </c>
    </row>
    <row r="5617" ht="13.8" customHeight="1" spans="1:9" x14ac:dyDescent="0.25">
      <c r="A5617" s="69"/>
      <c r="B5617" t="s">
        <v>16</v>
      </c>
      <c r="G5617">
        <v>1118</v>
      </c>
      <c r="I5617" t="s">
        <v>17</v>
      </c>
    </row>
    <row r="5618" ht="13.8" customHeight="1" spans="1:9" x14ac:dyDescent="0.25">
      <c r="A5618" s="69"/>
      <c r="B5618" t="s">
        <v>18</v>
      </c>
      <c r="D5618">
        <v>1456</v>
      </c>
      <c r="E5618" t="s">
        <v>46</v>
      </c>
      <c r="I5618" t="s">
        <v>21</v>
      </c>
    </row>
    <row r="5619" ht="13.8" customHeight="1" spans="1:9" x14ac:dyDescent="0.25">
      <c r="A5619" s="69"/>
      <c r="B5619" t="s">
        <v>19</v>
      </c>
      <c r="E5619">
        <v>1488</v>
      </c>
      <c r="G5619" t="s">
        <v>43</v>
      </c>
      <c r="I5619" t="s">
        <v>48</v>
      </c>
    </row>
    <row r="5620" ht="13.8" customHeight="1" spans="1:9" x14ac:dyDescent="0.25">
      <c r="A5620" s="69"/>
      <c r="B5620" t="s">
        <v>20</v>
      </c>
      <c r="D5620">
        <v>1299</v>
      </c>
      <c r="E5620" t="s">
        <v>49</v>
      </c>
      <c r="I5620" t="s">
        <v>780</v>
      </c>
    </row>
    <row r="5621" ht="13.8" customHeight="1" spans="1:9" x14ac:dyDescent="0.25">
      <c r="A5621" s="69"/>
      <c r="B5621" t="s">
        <v>22</v>
      </c>
      <c r="G5621">
        <v>1118</v>
      </c>
      <c r="I5621" t="s">
        <v>17</v>
      </c>
    </row>
    <row r="5622" ht="13.8" customHeight="1" spans="1:9" x14ac:dyDescent="0.25">
      <c r="A5622" s="69"/>
      <c r="B5622" t="s">
        <v>23</v>
      </c>
      <c r="D5622">
        <v>1214</v>
      </c>
      <c r="I5622" t="s">
        <v>21</v>
      </c>
    </row>
    <row r="5623" ht="13.8" customHeight="1" spans="1:2" x14ac:dyDescent="0.25">
      <c r="A5623" s="69"/>
      <c r="B5623" t="s">
        <v>24</v>
      </c>
    </row>
    <row r="5624" ht="13.8" customHeight="1" spans="1:9" x14ac:dyDescent="0.25">
      <c r="A5624" s="69" t="s">
        <v>781</v>
      </c>
      <c r="B5624" t="s">
        <v>12</v>
      </c>
      <c r="G5624">
        <v>1126</v>
      </c>
      <c r="I5624" t="s">
        <v>27</v>
      </c>
    </row>
    <row r="5625" ht="13.8" customHeight="1" spans="1:9" x14ac:dyDescent="0.25">
      <c r="A5625" s="69"/>
      <c r="B5625" t="s">
        <v>15</v>
      </c>
      <c r="D5625">
        <v>1517</v>
      </c>
      <c r="E5625">
        <v>1470</v>
      </c>
      <c r="I5625" t="s">
        <v>782</v>
      </c>
    </row>
    <row r="5626" ht="13.8" customHeight="1" spans="1:9" x14ac:dyDescent="0.25">
      <c r="A5626" s="69"/>
      <c r="B5626" t="s">
        <v>16</v>
      </c>
      <c r="G5626">
        <v>1126</v>
      </c>
      <c r="I5626" t="s">
        <v>27</v>
      </c>
    </row>
    <row r="5627" ht="13.8" customHeight="1" spans="1:9" x14ac:dyDescent="0.25">
      <c r="A5627" s="69"/>
      <c r="B5627" t="s">
        <v>18</v>
      </c>
      <c r="D5627">
        <v>1456</v>
      </c>
      <c r="E5627">
        <v>1388</v>
      </c>
      <c r="I5627" t="s">
        <v>92</v>
      </c>
    </row>
    <row r="5628" ht="13.8" customHeight="1" spans="1:9" x14ac:dyDescent="0.25">
      <c r="A5628" s="69"/>
      <c r="B5628" t="s">
        <v>19</v>
      </c>
      <c r="G5628">
        <v>1126</v>
      </c>
      <c r="I5628" t="s">
        <v>27</v>
      </c>
    </row>
    <row r="5629" ht="13.8" customHeight="1" spans="1:9" x14ac:dyDescent="0.25">
      <c r="A5629" s="69"/>
      <c r="B5629" t="s">
        <v>20</v>
      </c>
      <c r="D5629">
        <v>1299</v>
      </c>
      <c r="E5629">
        <v>1238</v>
      </c>
      <c r="I5629" t="s">
        <v>92</v>
      </c>
    </row>
    <row r="5630" ht="13.8" customHeight="1" spans="1:9" x14ac:dyDescent="0.25">
      <c r="A5630" s="69"/>
      <c r="B5630" t="s">
        <v>22</v>
      </c>
      <c r="G5630">
        <v>1126</v>
      </c>
      <c r="I5630" t="s">
        <v>27</v>
      </c>
    </row>
    <row r="5631" ht="13.8" customHeight="1" spans="1:9" x14ac:dyDescent="0.25">
      <c r="A5631" s="69"/>
      <c r="B5631" t="s">
        <v>23</v>
      </c>
      <c r="D5631">
        <v>1214</v>
      </c>
      <c r="I5631" t="s">
        <v>92</v>
      </c>
    </row>
    <row r="5632" ht="13.8" customHeight="1" spans="1:2" x14ac:dyDescent="0.25">
      <c r="A5632" s="69"/>
      <c r="B5632" t="s">
        <v>24</v>
      </c>
    </row>
    <row r="5633" ht="13.8" customHeight="1" spans="1:2" x14ac:dyDescent="0.25">
      <c r="A5633" s="69" t="s">
        <v>783</v>
      </c>
      <c r="B5633" t="s">
        <v>12</v>
      </c>
    </row>
    <row r="5634" ht="13.8" customHeight="1" spans="1:9" x14ac:dyDescent="0.25">
      <c r="A5634" s="69"/>
      <c r="B5634" t="s">
        <v>15</v>
      </c>
      <c r="D5634">
        <v>1517</v>
      </c>
      <c r="I5634" t="s">
        <v>21</v>
      </c>
    </row>
    <row r="5635" ht="13.8" customHeight="1" spans="1:2" x14ac:dyDescent="0.25">
      <c r="A5635" s="69"/>
      <c r="B5635" t="s">
        <v>16</v>
      </c>
    </row>
    <row r="5636" ht="13.8" customHeight="1" spans="1:9" x14ac:dyDescent="0.25">
      <c r="A5636" s="69"/>
      <c r="B5636" t="s">
        <v>18</v>
      </c>
      <c r="D5636">
        <v>1456</v>
      </c>
      <c r="I5636" t="s">
        <v>21</v>
      </c>
    </row>
    <row r="5637" ht="13.8" customHeight="1" spans="1:2" x14ac:dyDescent="0.25">
      <c r="A5637" s="69"/>
      <c r="B5637" t="s">
        <v>19</v>
      </c>
    </row>
    <row r="5638" ht="13.8" customHeight="1" spans="1:9" x14ac:dyDescent="0.25">
      <c r="A5638" s="69"/>
      <c r="B5638" t="s">
        <v>20</v>
      </c>
      <c r="D5638">
        <v>1299</v>
      </c>
      <c r="I5638" t="s">
        <v>21</v>
      </c>
    </row>
    <row r="5639" ht="13.8" customHeight="1" spans="1:2" x14ac:dyDescent="0.25">
      <c r="A5639" s="69"/>
      <c r="B5639" t="s">
        <v>22</v>
      </c>
    </row>
    <row r="5640" ht="13.8" customHeight="1" spans="1:9" x14ac:dyDescent="0.25">
      <c r="A5640" s="69"/>
      <c r="B5640" t="s">
        <v>23</v>
      </c>
      <c r="D5640">
        <v>1214</v>
      </c>
      <c r="I5640" t="s">
        <v>21</v>
      </c>
    </row>
    <row r="5641" ht="13.8" customHeight="1" spans="1:2" x14ac:dyDescent="0.25">
      <c r="A5641" s="69"/>
      <c r="B5641" t="s">
        <v>24</v>
      </c>
    </row>
    <row r="5642" ht="13.8" customHeight="1" spans="1:9" x14ac:dyDescent="0.25">
      <c r="A5642" s="69" t="s">
        <v>784</v>
      </c>
      <c r="B5642" t="s">
        <v>12</v>
      </c>
      <c r="G5642">
        <v>1165</v>
      </c>
      <c r="I5642" t="s">
        <v>17</v>
      </c>
    </row>
    <row r="5643" ht="13.8" customHeight="1" spans="1:9" x14ac:dyDescent="0.25">
      <c r="A5643" s="69"/>
      <c r="B5643" t="s">
        <v>15</v>
      </c>
      <c r="D5643">
        <v>1517</v>
      </c>
      <c r="I5643" t="s">
        <v>21</v>
      </c>
    </row>
    <row r="5644" ht="13.8" customHeight="1" spans="1:9" x14ac:dyDescent="0.25">
      <c r="A5644" s="69"/>
      <c r="B5644" t="s">
        <v>16</v>
      </c>
      <c r="G5644">
        <v>1165</v>
      </c>
      <c r="I5644" t="s">
        <v>17</v>
      </c>
    </row>
    <row r="5645" ht="13.8" customHeight="1" spans="1:9" x14ac:dyDescent="0.25">
      <c r="A5645" s="69"/>
      <c r="B5645" t="s">
        <v>18</v>
      </c>
      <c r="D5645">
        <v>1456</v>
      </c>
      <c r="I5645" t="s">
        <v>21</v>
      </c>
    </row>
    <row r="5646" ht="13.8" customHeight="1" spans="1:9" x14ac:dyDescent="0.25">
      <c r="A5646" s="69"/>
      <c r="B5646" t="s">
        <v>19</v>
      </c>
      <c r="G5646">
        <v>1165</v>
      </c>
      <c r="I5646" t="s">
        <v>17</v>
      </c>
    </row>
    <row r="5647" ht="13.8" customHeight="1" spans="1:9" x14ac:dyDescent="0.25">
      <c r="A5647" s="69"/>
      <c r="B5647" t="s">
        <v>20</v>
      </c>
      <c r="D5647">
        <v>1299</v>
      </c>
      <c r="I5647" t="s">
        <v>21</v>
      </c>
    </row>
    <row r="5648" ht="13.8" customHeight="1" spans="1:9" x14ac:dyDescent="0.25">
      <c r="A5648" s="69"/>
      <c r="B5648" t="s">
        <v>22</v>
      </c>
      <c r="G5648">
        <v>1165</v>
      </c>
      <c r="I5648" t="s">
        <v>17</v>
      </c>
    </row>
    <row r="5649" ht="13.8" customHeight="1" spans="1:9" x14ac:dyDescent="0.25">
      <c r="A5649" s="69"/>
      <c r="B5649" t="s">
        <v>23</v>
      </c>
      <c r="D5649">
        <v>1214</v>
      </c>
      <c r="I5649" t="s">
        <v>21</v>
      </c>
    </row>
    <row r="5650" ht="13.8" customHeight="1" spans="1:2" x14ac:dyDescent="0.25">
      <c r="A5650" s="69"/>
      <c r="B5650" t="s">
        <v>24</v>
      </c>
    </row>
    <row r="5651" ht="13.8" customHeight="1" spans="1:2" x14ac:dyDescent="0.25">
      <c r="A5651" s="69" t="s">
        <v>785</v>
      </c>
      <c r="B5651" t="s">
        <v>12</v>
      </c>
    </row>
    <row r="5652" ht="13.8" customHeight="1" spans="1:9" x14ac:dyDescent="0.25">
      <c r="A5652" s="69"/>
      <c r="B5652" t="s">
        <v>15</v>
      </c>
      <c r="D5652">
        <v>1517</v>
      </c>
      <c r="I5652" t="s">
        <v>21</v>
      </c>
    </row>
    <row r="5653" ht="13.8" customHeight="1" spans="1:2" x14ac:dyDescent="0.25">
      <c r="A5653" s="69"/>
      <c r="B5653" t="s">
        <v>16</v>
      </c>
    </row>
    <row r="5654" ht="13.8" customHeight="1" spans="1:9" x14ac:dyDescent="0.25">
      <c r="A5654" s="69"/>
      <c r="B5654" t="s">
        <v>18</v>
      </c>
      <c r="D5654">
        <v>1456</v>
      </c>
      <c r="I5654" t="s">
        <v>21</v>
      </c>
    </row>
    <row r="5655" ht="13.8" customHeight="1" spans="1:2" x14ac:dyDescent="0.25">
      <c r="A5655" s="69"/>
      <c r="B5655" t="s">
        <v>19</v>
      </c>
    </row>
    <row r="5656" ht="13.8" customHeight="1" spans="1:9" x14ac:dyDescent="0.25">
      <c r="A5656" s="69"/>
      <c r="B5656" t="s">
        <v>20</v>
      </c>
      <c r="D5656">
        <v>1299</v>
      </c>
      <c r="I5656" t="s">
        <v>21</v>
      </c>
    </row>
    <row r="5657" ht="13.8" customHeight="1" spans="1:2" x14ac:dyDescent="0.25">
      <c r="A5657" s="69"/>
      <c r="B5657" t="s">
        <v>22</v>
      </c>
    </row>
    <row r="5658" ht="13.8" customHeight="1" spans="1:9" x14ac:dyDescent="0.25">
      <c r="A5658" s="69"/>
      <c r="B5658" t="s">
        <v>23</v>
      </c>
      <c r="D5658">
        <v>1214</v>
      </c>
      <c r="I5658" t="s">
        <v>21</v>
      </c>
    </row>
    <row r="5659" ht="13.8" customHeight="1" spans="1:2" x14ac:dyDescent="0.25">
      <c r="A5659" s="69"/>
      <c r="B5659" t="s">
        <v>24</v>
      </c>
    </row>
    <row r="5660" ht="13.8" customHeight="1" spans="1:2" x14ac:dyDescent="0.25">
      <c r="A5660" s="69" t="s">
        <v>786</v>
      </c>
      <c r="B5660" t="s">
        <v>12</v>
      </c>
    </row>
    <row r="5661" ht="13.8" customHeight="1" spans="1:2" x14ac:dyDescent="0.25">
      <c r="A5661" s="69"/>
      <c r="B5661" t="s">
        <v>15</v>
      </c>
    </row>
    <row r="5662" ht="13.8" customHeight="1" spans="1:2" x14ac:dyDescent="0.25">
      <c r="A5662" s="69"/>
      <c r="B5662" t="s">
        <v>16</v>
      </c>
    </row>
    <row r="5663" ht="13.8" customHeight="1" spans="1:2" x14ac:dyDescent="0.25">
      <c r="A5663" s="69"/>
      <c r="B5663" t="s">
        <v>18</v>
      </c>
    </row>
    <row r="5664" ht="13.8" customHeight="1" spans="1:2" x14ac:dyDescent="0.25">
      <c r="A5664" s="69"/>
      <c r="B5664" t="s">
        <v>19</v>
      </c>
    </row>
    <row r="5665" ht="13.8" customHeight="1" spans="1:2" x14ac:dyDescent="0.25">
      <c r="A5665" s="69"/>
      <c r="B5665" t="s">
        <v>20</v>
      </c>
    </row>
    <row r="5666" ht="13.8" customHeight="1" spans="1:2" x14ac:dyDescent="0.25">
      <c r="A5666" s="69"/>
      <c r="B5666" t="s">
        <v>22</v>
      </c>
    </row>
    <row r="5667" ht="13.8" customHeight="1" spans="1:2" x14ac:dyDescent="0.25">
      <c r="A5667" s="69"/>
      <c r="B5667" t="s">
        <v>23</v>
      </c>
    </row>
    <row r="5668" ht="13.8" customHeight="1" spans="1:2" x14ac:dyDescent="0.25">
      <c r="A5668" s="69"/>
      <c r="B5668" t="s">
        <v>24</v>
      </c>
    </row>
    <row r="5669" ht="13.8" customHeight="1" spans="1:9" x14ac:dyDescent="0.25">
      <c r="A5669" s="69" t="s">
        <v>787</v>
      </c>
      <c r="B5669" t="s">
        <v>12</v>
      </c>
      <c r="G5669">
        <v>1243</v>
      </c>
      <c r="I5669" t="s">
        <v>17</v>
      </c>
    </row>
    <row r="5670" ht="13.8" customHeight="1" spans="1:9" x14ac:dyDescent="0.25">
      <c r="A5670" s="69"/>
      <c r="B5670" t="s">
        <v>15</v>
      </c>
      <c r="D5670">
        <v>1524</v>
      </c>
      <c r="I5670" t="s">
        <v>21</v>
      </c>
    </row>
    <row r="5671" ht="13.8" customHeight="1" spans="1:9" x14ac:dyDescent="0.25">
      <c r="A5671" s="69"/>
      <c r="B5671" t="s">
        <v>16</v>
      </c>
      <c r="G5671">
        <v>1243</v>
      </c>
      <c r="I5671" t="s">
        <v>17</v>
      </c>
    </row>
    <row r="5672" ht="13.8" customHeight="1" spans="1:9" x14ac:dyDescent="0.25">
      <c r="A5672" s="69"/>
      <c r="B5672" t="s">
        <v>18</v>
      </c>
      <c r="D5672">
        <v>1463</v>
      </c>
      <c r="I5672" t="s">
        <v>21</v>
      </c>
    </row>
    <row r="5673" ht="13.8" customHeight="1" spans="1:9" x14ac:dyDescent="0.25">
      <c r="A5673" s="69"/>
      <c r="B5673" t="s">
        <v>19</v>
      </c>
      <c r="G5673">
        <v>1243</v>
      </c>
      <c r="I5673" t="s">
        <v>17</v>
      </c>
    </row>
    <row r="5674" ht="13.8" customHeight="1" spans="1:9" x14ac:dyDescent="0.25">
      <c r="A5674" s="69"/>
      <c r="B5674" t="s">
        <v>20</v>
      </c>
      <c r="D5674">
        <v>1306</v>
      </c>
      <c r="E5674" t="s">
        <v>68</v>
      </c>
      <c r="I5674" t="s">
        <v>21</v>
      </c>
    </row>
    <row r="5675" ht="13.8" customHeight="1" spans="1:9" x14ac:dyDescent="0.25">
      <c r="A5675" s="69"/>
      <c r="B5675" t="s">
        <v>22</v>
      </c>
      <c r="G5675">
        <v>1243</v>
      </c>
      <c r="I5675" t="s">
        <v>17</v>
      </c>
    </row>
    <row r="5676" ht="13.8" customHeight="1" spans="1:9" x14ac:dyDescent="0.25">
      <c r="A5676" s="69"/>
      <c r="B5676" t="s">
        <v>23</v>
      </c>
      <c r="D5676">
        <v>1221</v>
      </c>
      <c r="I5676" t="s">
        <v>55</v>
      </c>
    </row>
    <row r="5677" ht="13.8" customHeight="1" spans="1:2" x14ac:dyDescent="0.25">
      <c r="A5677" s="69"/>
      <c r="B5677" t="s">
        <v>24</v>
      </c>
    </row>
    <row r="5678" ht="13.8" customHeight="1" spans="1:2" x14ac:dyDescent="0.25">
      <c r="A5678" s="69" t="s">
        <v>788</v>
      </c>
      <c r="B5678" t="s">
        <v>12</v>
      </c>
    </row>
    <row r="5679" ht="13.8" customHeight="1" spans="1:2" x14ac:dyDescent="0.25">
      <c r="A5679" s="69"/>
      <c r="B5679" t="s">
        <v>15</v>
      </c>
    </row>
    <row r="5680" ht="13.8" customHeight="1" spans="1:2" x14ac:dyDescent="0.25">
      <c r="A5680" s="69"/>
      <c r="B5680" t="s">
        <v>16</v>
      </c>
    </row>
    <row r="5681" ht="13.8" customHeight="1" spans="1:2" x14ac:dyDescent="0.25">
      <c r="A5681" s="69"/>
      <c r="B5681" t="s">
        <v>18</v>
      </c>
    </row>
    <row r="5682" ht="13.8" customHeight="1" spans="1:2" x14ac:dyDescent="0.25">
      <c r="A5682" s="69"/>
      <c r="B5682" t="s">
        <v>19</v>
      </c>
    </row>
    <row r="5683" ht="13.8" customHeight="1" spans="1:2" x14ac:dyDescent="0.25">
      <c r="A5683" s="69"/>
      <c r="B5683" t="s">
        <v>20</v>
      </c>
    </row>
    <row r="5684" ht="13.8" customHeight="1" spans="1:2" x14ac:dyDescent="0.25">
      <c r="A5684" s="69"/>
      <c r="B5684" t="s">
        <v>22</v>
      </c>
    </row>
    <row r="5685" ht="13.8" customHeight="1" spans="1:2" x14ac:dyDescent="0.25">
      <c r="A5685" s="69"/>
      <c r="B5685" t="s">
        <v>23</v>
      </c>
    </row>
    <row r="5686" ht="13.8" customHeight="1" spans="1:2" x14ac:dyDescent="0.25">
      <c r="A5686" s="69"/>
      <c r="B5686" t="s">
        <v>24</v>
      </c>
    </row>
    <row r="5687" ht="13.8" customHeight="1" spans="1:2" x14ac:dyDescent="0.25">
      <c r="A5687" s="69" t="s">
        <v>789</v>
      </c>
      <c r="B5687" t="s">
        <v>12</v>
      </c>
    </row>
    <row r="5688" ht="13.8" customHeight="1" spans="1:2" x14ac:dyDescent="0.25">
      <c r="A5688" s="69"/>
      <c r="B5688" t="s">
        <v>15</v>
      </c>
    </row>
    <row r="5689" ht="13.8" customHeight="1" spans="1:2" x14ac:dyDescent="0.25">
      <c r="A5689" s="69"/>
      <c r="B5689" t="s">
        <v>16</v>
      </c>
    </row>
    <row r="5690" ht="13.8" customHeight="1" spans="1:2" x14ac:dyDescent="0.25">
      <c r="A5690" s="69"/>
      <c r="B5690" t="s">
        <v>18</v>
      </c>
    </row>
    <row r="5691" ht="13.8" customHeight="1" spans="1:2" x14ac:dyDescent="0.25">
      <c r="A5691" s="69"/>
      <c r="B5691" t="s">
        <v>19</v>
      </c>
    </row>
    <row r="5692" ht="13.8" customHeight="1" spans="1:2" x14ac:dyDescent="0.25">
      <c r="A5692" s="69"/>
      <c r="B5692" t="s">
        <v>20</v>
      </c>
    </row>
    <row r="5693" ht="13.8" customHeight="1" spans="1:2" x14ac:dyDescent="0.25">
      <c r="A5693" s="69"/>
      <c r="B5693" t="s">
        <v>22</v>
      </c>
    </row>
    <row r="5694" ht="13.8" customHeight="1" spans="1:2" x14ac:dyDescent="0.25">
      <c r="A5694" s="69"/>
      <c r="B5694" t="s">
        <v>23</v>
      </c>
    </row>
    <row r="5695" ht="13.8" customHeight="1" spans="1:2" x14ac:dyDescent="0.25">
      <c r="A5695" s="69"/>
      <c r="B5695" t="s">
        <v>24</v>
      </c>
    </row>
    <row r="5696" ht="13.8" customHeight="1" spans="1:2" x14ac:dyDescent="0.25">
      <c r="A5696" s="69" t="s">
        <v>790</v>
      </c>
      <c r="B5696" t="s">
        <v>12</v>
      </c>
    </row>
    <row r="5697" ht="13.8" customHeight="1" spans="1:9" x14ac:dyDescent="0.25">
      <c r="A5697" s="69"/>
      <c r="B5697" t="s">
        <v>15</v>
      </c>
      <c r="D5697">
        <v>1564</v>
      </c>
      <c r="I5697" t="s">
        <v>32</v>
      </c>
    </row>
    <row r="5698" ht="13.8" customHeight="1" spans="1:2" x14ac:dyDescent="0.25">
      <c r="A5698" s="69"/>
      <c r="B5698" t="s">
        <v>16</v>
      </c>
    </row>
    <row r="5699" ht="13.8" customHeight="1" spans="1:9" x14ac:dyDescent="0.25">
      <c r="A5699" s="69"/>
      <c r="B5699" t="s">
        <v>18</v>
      </c>
      <c r="D5699">
        <v>1503</v>
      </c>
      <c r="I5699" t="s">
        <v>32</v>
      </c>
    </row>
    <row r="5700" ht="13.8" customHeight="1" spans="1:2" x14ac:dyDescent="0.25">
      <c r="A5700" s="69"/>
      <c r="B5700" t="s">
        <v>19</v>
      </c>
    </row>
    <row r="5701" ht="13.8" customHeight="1" spans="1:9" x14ac:dyDescent="0.25">
      <c r="A5701" s="69"/>
      <c r="B5701" t="s">
        <v>20</v>
      </c>
      <c r="D5701">
        <v>1346</v>
      </c>
      <c r="I5701" t="s">
        <v>32</v>
      </c>
    </row>
    <row r="5702" ht="13.8" customHeight="1" spans="1:2" x14ac:dyDescent="0.25">
      <c r="A5702" s="69"/>
      <c r="B5702" t="s">
        <v>22</v>
      </c>
    </row>
    <row r="5703" ht="13.8" customHeight="1" spans="1:9" x14ac:dyDescent="0.25">
      <c r="A5703" s="69"/>
      <c r="B5703" t="s">
        <v>23</v>
      </c>
      <c r="D5703">
        <v>1261</v>
      </c>
      <c r="I5703" t="s">
        <v>32</v>
      </c>
    </row>
    <row r="5704" ht="13.8" customHeight="1" spans="1:2" x14ac:dyDescent="0.25">
      <c r="A5704" s="69"/>
      <c r="B5704" t="s">
        <v>24</v>
      </c>
    </row>
    <row r="5705" ht="13.8" customHeight="1" spans="1:9" x14ac:dyDescent="0.25">
      <c r="A5705" s="69" t="s">
        <v>791</v>
      </c>
      <c r="B5705" t="s">
        <v>12</v>
      </c>
      <c r="G5705">
        <v>1134</v>
      </c>
      <c r="I5705" t="s">
        <v>792</v>
      </c>
    </row>
    <row r="5706" ht="13.8" customHeight="1" spans="1:9" x14ac:dyDescent="0.25">
      <c r="A5706" s="69"/>
      <c r="B5706" t="s">
        <v>15</v>
      </c>
      <c r="D5706" t="s">
        <v>793</v>
      </c>
      <c r="E5706" t="s">
        <v>794</v>
      </c>
      <c r="I5706" t="s">
        <v>795</v>
      </c>
    </row>
    <row r="5707" ht="13.8" customHeight="1" spans="1:9" x14ac:dyDescent="0.25">
      <c r="A5707" s="69"/>
      <c r="B5707" t="s">
        <v>16</v>
      </c>
      <c r="G5707">
        <v>1134</v>
      </c>
      <c r="I5707" t="s">
        <v>792</v>
      </c>
    </row>
    <row r="5708" ht="13.8" customHeight="1" spans="1:9" x14ac:dyDescent="0.25">
      <c r="A5708" s="69"/>
      <c r="B5708" t="s">
        <v>18</v>
      </c>
      <c r="D5708" t="s">
        <v>796</v>
      </c>
      <c r="E5708" t="s">
        <v>797</v>
      </c>
      <c r="I5708" t="s">
        <v>795</v>
      </c>
    </row>
    <row r="5709" ht="13.8" customHeight="1" spans="1:9" x14ac:dyDescent="0.25">
      <c r="A5709" s="69"/>
      <c r="B5709" t="s">
        <v>19</v>
      </c>
      <c r="G5709">
        <v>1134</v>
      </c>
      <c r="I5709" t="s">
        <v>792</v>
      </c>
    </row>
    <row r="5710" ht="13.8" customHeight="1" spans="1:9" x14ac:dyDescent="0.25">
      <c r="A5710" s="69"/>
      <c r="B5710" t="s">
        <v>20</v>
      </c>
      <c r="D5710" t="s">
        <v>798</v>
      </c>
      <c r="E5710" t="s">
        <v>799</v>
      </c>
      <c r="I5710" t="s">
        <v>795</v>
      </c>
    </row>
    <row r="5711" ht="13.8" customHeight="1" spans="1:9" x14ac:dyDescent="0.25">
      <c r="A5711" s="69"/>
      <c r="B5711" t="s">
        <v>22</v>
      </c>
      <c r="G5711">
        <v>1134</v>
      </c>
      <c r="I5711" t="s">
        <v>792</v>
      </c>
    </row>
    <row r="5712" ht="13.8" customHeight="1" spans="1:9" x14ac:dyDescent="0.25">
      <c r="A5712" s="69"/>
      <c r="B5712" t="s">
        <v>23</v>
      </c>
      <c r="D5712" t="s">
        <v>800</v>
      </c>
      <c r="I5712" t="s">
        <v>795</v>
      </c>
    </row>
    <row r="5713" ht="13.8" customHeight="1" spans="1:2" x14ac:dyDescent="0.25">
      <c r="A5713" s="69"/>
      <c r="B5713" t="s">
        <v>24</v>
      </c>
    </row>
    <row r="5714" ht="13.8" customHeight="1" spans="1:2" x14ac:dyDescent="0.25">
      <c r="A5714" s="69" t="s">
        <v>801</v>
      </c>
      <c r="B5714" t="s">
        <v>12</v>
      </c>
    </row>
    <row r="5715" ht="13.8" customHeight="1" spans="1:9" x14ac:dyDescent="0.25">
      <c r="A5715" s="69"/>
      <c r="B5715" t="s">
        <v>15</v>
      </c>
      <c r="D5715">
        <v>1534</v>
      </c>
      <c r="I5715" t="s">
        <v>802</v>
      </c>
    </row>
    <row r="5716" ht="13.8" customHeight="1" spans="1:2" x14ac:dyDescent="0.25">
      <c r="A5716" s="69"/>
      <c r="B5716" t="s">
        <v>16</v>
      </c>
    </row>
    <row r="5717" ht="13.8" customHeight="1" spans="1:9" x14ac:dyDescent="0.25">
      <c r="A5717" s="69"/>
      <c r="B5717" t="s">
        <v>18</v>
      </c>
      <c r="D5717">
        <v>1473</v>
      </c>
      <c r="I5717" t="s">
        <v>802</v>
      </c>
    </row>
    <row r="5718" ht="13.8" customHeight="1" spans="1:2" x14ac:dyDescent="0.25">
      <c r="A5718" s="69"/>
      <c r="B5718" t="s">
        <v>19</v>
      </c>
    </row>
    <row r="5719" ht="13.8" customHeight="1" spans="1:9" x14ac:dyDescent="0.25">
      <c r="A5719" s="69"/>
      <c r="B5719" t="s">
        <v>20</v>
      </c>
      <c r="D5719">
        <v>1316</v>
      </c>
      <c r="I5719" t="s">
        <v>802</v>
      </c>
    </row>
    <row r="5720" ht="13.8" customHeight="1" spans="1:2" x14ac:dyDescent="0.25">
      <c r="A5720" s="69"/>
      <c r="B5720" t="s">
        <v>22</v>
      </c>
    </row>
    <row r="5721" ht="13.8" customHeight="1" spans="1:9" x14ac:dyDescent="0.25">
      <c r="A5721" s="69"/>
      <c r="B5721" t="s">
        <v>23</v>
      </c>
      <c r="D5721">
        <v>1231</v>
      </c>
      <c r="I5721" t="s">
        <v>802</v>
      </c>
    </row>
    <row r="5722" ht="13.8" customHeight="1" spans="1:2" x14ac:dyDescent="0.25">
      <c r="A5722" s="69"/>
      <c r="B5722" t="s">
        <v>24</v>
      </c>
    </row>
    <row r="5723" ht="13.8" customHeight="1" spans="1:2" x14ac:dyDescent="0.25">
      <c r="A5723" s="69" t="s">
        <v>803</v>
      </c>
      <c r="B5723" t="s">
        <v>12</v>
      </c>
    </row>
    <row r="5724" ht="13.8" customHeight="1" spans="1:9" x14ac:dyDescent="0.25">
      <c r="A5724" s="69"/>
      <c r="B5724" t="s">
        <v>15</v>
      </c>
      <c r="D5724">
        <v>1545</v>
      </c>
      <c r="I5724" t="s">
        <v>21</v>
      </c>
    </row>
    <row r="5725" ht="13.8" customHeight="1" spans="1:2" x14ac:dyDescent="0.25">
      <c r="A5725" s="69"/>
      <c r="B5725" t="s">
        <v>16</v>
      </c>
    </row>
    <row r="5726" ht="13.8" customHeight="1" spans="1:9" x14ac:dyDescent="0.25">
      <c r="A5726" s="69"/>
      <c r="B5726" t="s">
        <v>18</v>
      </c>
      <c r="D5726">
        <v>1484</v>
      </c>
      <c r="I5726" t="s">
        <v>21</v>
      </c>
    </row>
    <row r="5727" ht="13.8" customHeight="1" spans="1:2" x14ac:dyDescent="0.25">
      <c r="A5727" s="69"/>
      <c r="B5727" t="s">
        <v>19</v>
      </c>
    </row>
    <row r="5728" ht="13.8" customHeight="1" spans="1:9" x14ac:dyDescent="0.25">
      <c r="A5728" s="69"/>
      <c r="B5728" t="s">
        <v>20</v>
      </c>
      <c r="D5728">
        <v>1327</v>
      </c>
      <c r="I5728" t="s">
        <v>21</v>
      </c>
    </row>
    <row r="5729" ht="13.8" customHeight="1" spans="1:2" x14ac:dyDescent="0.25">
      <c r="A5729" s="69"/>
      <c r="B5729" t="s">
        <v>22</v>
      </c>
    </row>
    <row r="5730" ht="13.8" customHeight="1" spans="1:9" x14ac:dyDescent="0.25">
      <c r="A5730" s="69"/>
      <c r="B5730" t="s">
        <v>23</v>
      </c>
      <c r="D5730">
        <v>1242</v>
      </c>
      <c r="I5730" t="s">
        <v>21</v>
      </c>
    </row>
    <row r="5731" ht="13.8" customHeight="1" spans="1:2" x14ac:dyDescent="0.25">
      <c r="A5731" s="69"/>
      <c r="B5731" t="s">
        <v>24</v>
      </c>
    </row>
    <row r="5732" ht="13.8" customHeight="1" spans="1:2" x14ac:dyDescent="0.25">
      <c r="A5732" s="69" t="s">
        <v>804</v>
      </c>
      <c r="B5732" t="s">
        <v>12</v>
      </c>
    </row>
    <row r="5733" ht="13.8" customHeight="1" spans="1:9" x14ac:dyDescent="0.25">
      <c r="A5733" s="69"/>
      <c r="B5733" t="s">
        <v>15</v>
      </c>
      <c r="D5733">
        <v>1534</v>
      </c>
      <c r="I5733" t="s">
        <v>21</v>
      </c>
    </row>
    <row r="5734" ht="13.8" customHeight="1" spans="1:2" x14ac:dyDescent="0.25">
      <c r="A5734" s="69"/>
      <c r="B5734" t="s">
        <v>16</v>
      </c>
    </row>
    <row r="5735" ht="13.8" customHeight="1" spans="1:9" x14ac:dyDescent="0.25">
      <c r="A5735" s="69"/>
      <c r="B5735" t="s">
        <v>18</v>
      </c>
      <c r="D5735">
        <v>1473</v>
      </c>
      <c r="I5735" t="s">
        <v>21</v>
      </c>
    </row>
    <row r="5736" ht="13.8" customHeight="1" spans="1:2" x14ac:dyDescent="0.25">
      <c r="A5736" s="69"/>
      <c r="B5736" t="s">
        <v>19</v>
      </c>
    </row>
    <row r="5737" ht="13.8" customHeight="1" spans="1:9" x14ac:dyDescent="0.25">
      <c r="A5737" s="69"/>
      <c r="B5737" t="s">
        <v>20</v>
      </c>
      <c r="D5737">
        <v>1316</v>
      </c>
      <c r="I5737" t="s">
        <v>21</v>
      </c>
    </row>
    <row r="5738" ht="13.8" customHeight="1" spans="1:2" x14ac:dyDescent="0.25">
      <c r="A5738" s="69"/>
      <c r="B5738" t="s">
        <v>22</v>
      </c>
    </row>
    <row r="5739" ht="13.8" customHeight="1" spans="1:9" x14ac:dyDescent="0.25">
      <c r="A5739" s="69"/>
      <c r="B5739" t="s">
        <v>23</v>
      </c>
      <c r="D5739">
        <v>1231</v>
      </c>
      <c r="I5739" t="s">
        <v>21</v>
      </c>
    </row>
    <row r="5740" ht="13.8" customHeight="1" spans="1:2" x14ac:dyDescent="0.25">
      <c r="A5740" s="69"/>
      <c r="B5740" t="s">
        <v>24</v>
      </c>
    </row>
    <row r="5741" ht="13.8" customHeight="1" spans="1:9" x14ac:dyDescent="0.25">
      <c r="A5741" s="69" t="s">
        <v>805</v>
      </c>
      <c r="B5741" t="s">
        <v>12</v>
      </c>
      <c r="G5741">
        <v>1196</v>
      </c>
      <c r="I5741" t="s">
        <v>27</v>
      </c>
    </row>
    <row r="5742" ht="13.8" customHeight="1" spans="1:9" x14ac:dyDescent="0.25">
      <c r="A5742" s="69"/>
      <c r="B5742" t="s">
        <v>15</v>
      </c>
      <c r="D5742">
        <v>1539</v>
      </c>
      <c r="I5742" t="s">
        <v>92</v>
      </c>
    </row>
    <row r="5743" ht="13.8" customHeight="1" spans="1:9" x14ac:dyDescent="0.25">
      <c r="A5743" s="69"/>
      <c r="B5743" t="s">
        <v>16</v>
      </c>
      <c r="G5743">
        <v>1196</v>
      </c>
      <c r="I5743" t="s">
        <v>27</v>
      </c>
    </row>
    <row r="5744" ht="13.8" customHeight="1" spans="1:9" x14ac:dyDescent="0.25">
      <c r="A5744" s="69"/>
      <c r="B5744" t="s">
        <v>18</v>
      </c>
      <c r="D5744">
        <v>1478</v>
      </c>
      <c r="I5744" t="s">
        <v>92</v>
      </c>
    </row>
    <row r="5745" ht="13.8" customHeight="1" spans="1:9" x14ac:dyDescent="0.25">
      <c r="A5745" s="69"/>
      <c r="B5745" t="s">
        <v>19</v>
      </c>
      <c r="G5745">
        <v>1196</v>
      </c>
      <c r="I5745" t="s">
        <v>27</v>
      </c>
    </row>
    <row r="5746" ht="13.8" customHeight="1" spans="1:9" x14ac:dyDescent="0.25">
      <c r="A5746" s="69"/>
      <c r="B5746" t="s">
        <v>20</v>
      </c>
      <c r="D5746">
        <v>1321</v>
      </c>
      <c r="I5746" t="s">
        <v>92</v>
      </c>
    </row>
    <row r="5747" ht="13.8" customHeight="1" spans="1:9" x14ac:dyDescent="0.25">
      <c r="A5747" s="69"/>
      <c r="B5747" t="s">
        <v>22</v>
      </c>
      <c r="G5747">
        <v>1196</v>
      </c>
      <c r="I5747" t="s">
        <v>27</v>
      </c>
    </row>
    <row r="5748" ht="13.8" customHeight="1" spans="1:9" x14ac:dyDescent="0.25">
      <c r="A5748" s="69"/>
      <c r="B5748" t="s">
        <v>23</v>
      </c>
      <c r="D5748">
        <v>1236</v>
      </c>
      <c r="I5748" t="s">
        <v>92</v>
      </c>
    </row>
    <row r="5749" ht="13.8" customHeight="1" spans="1:2" x14ac:dyDescent="0.25">
      <c r="A5749" s="69"/>
      <c r="B5749" t="s">
        <v>24</v>
      </c>
    </row>
    <row r="5750" ht="13.8" customHeight="1" spans="1:2" x14ac:dyDescent="0.25">
      <c r="A5750" s="69" t="s">
        <v>806</v>
      </c>
      <c r="B5750" t="s">
        <v>12</v>
      </c>
    </row>
    <row r="5751" ht="13.8" customHeight="1" spans="1:9" x14ac:dyDescent="0.25">
      <c r="A5751" s="69"/>
      <c r="B5751" t="s">
        <v>15</v>
      </c>
      <c r="D5751">
        <v>1545</v>
      </c>
      <c r="I5751" t="s">
        <v>776</v>
      </c>
    </row>
    <row r="5752" ht="13.8" customHeight="1" spans="1:2" x14ac:dyDescent="0.25">
      <c r="A5752" s="69"/>
      <c r="B5752" t="s">
        <v>16</v>
      </c>
    </row>
    <row r="5753" ht="13.8" customHeight="1" spans="1:9" x14ac:dyDescent="0.25">
      <c r="A5753" s="69"/>
      <c r="B5753" t="s">
        <v>18</v>
      </c>
      <c r="D5753">
        <v>1484</v>
      </c>
      <c r="I5753" t="s">
        <v>776</v>
      </c>
    </row>
    <row r="5754" ht="13.8" customHeight="1" spans="1:2" x14ac:dyDescent="0.25">
      <c r="A5754" s="69"/>
      <c r="B5754" t="s">
        <v>19</v>
      </c>
    </row>
    <row r="5755" ht="13.8" customHeight="1" spans="1:9" x14ac:dyDescent="0.25">
      <c r="A5755" s="69"/>
      <c r="B5755" t="s">
        <v>20</v>
      </c>
      <c r="D5755">
        <v>1327</v>
      </c>
      <c r="I5755" t="s">
        <v>776</v>
      </c>
    </row>
    <row r="5756" ht="13.8" customHeight="1" spans="1:2" x14ac:dyDescent="0.25">
      <c r="A5756" s="69"/>
      <c r="B5756" t="s">
        <v>22</v>
      </c>
    </row>
    <row r="5757" ht="13.8" customHeight="1" spans="1:9" x14ac:dyDescent="0.25">
      <c r="A5757" s="69"/>
      <c r="B5757" t="s">
        <v>23</v>
      </c>
      <c r="D5757">
        <v>1242</v>
      </c>
      <c r="I5757" t="s">
        <v>776</v>
      </c>
    </row>
    <row r="5758" ht="13.8" customHeight="1" spans="1:2" x14ac:dyDescent="0.25">
      <c r="A5758" s="69"/>
      <c r="B5758" t="s">
        <v>24</v>
      </c>
    </row>
    <row r="5759" ht="13.8" customHeight="1" spans="1:2" x14ac:dyDescent="0.25">
      <c r="A5759" s="69" t="s">
        <v>807</v>
      </c>
      <c r="B5759" t="s">
        <v>12</v>
      </c>
    </row>
    <row r="5760" ht="13.8" customHeight="1" spans="1:9" x14ac:dyDescent="0.25">
      <c r="A5760" s="69"/>
      <c r="B5760" t="s">
        <v>15</v>
      </c>
      <c r="D5760">
        <v>1556</v>
      </c>
      <c r="I5760" t="s">
        <v>92</v>
      </c>
    </row>
    <row r="5761" ht="13.8" customHeight="1" spans="1:2" x14ac:dyDescent="0.25">
      <c r="A5761" s="69"/>
      <c r="B5761" t="s">
        <v>16</v>
      </c>
    </row>
    <row r="5762" ht="13.8" customHeight="1" spans="1:9" x14ac:dyDescent="0.25">
      <c r="A5762" s="69"/>
      <c r="B5762" t="s">
        <v>18</v>
      </c>
      <c r="D5762">
        <v>1495</v>
      </c>
      <c r="I5762" t="s">
        <v>92</v>
      </c>
    </row>
    <row r="5763" ht="13.8" customHeight="1" spans="1:2" x14ac:dyDescent="0.25">
      <c r="A5763" s="69"/>
      <c r="B5763" t="s">
        <v>19</v>
      </c>
    </row>
    <row r="5764" ht="13.8" customHeight="1" spans="1:9" x14ac:dyDescent="0.25">
      <c r="A5764" s="69"/>
      <c r="B5764" t="s">
        <v>20</v>
      </c>
      <c r="D5764">
        <v>1338</v>
      </c>
      <c r="I5764" t="s">
        <v>92</v>
      </c>
    </row>
    <row r="5765" ht="13.8" customHeight="1" spans="1:2" x14ac:dyDescent="0.25">
      <c r="A5765" s="69"/>
      <c r="B5765" t="s">
        <v>22</v>
      </c>
    </row>
    <row r="5766" ht="13.8" customHeight="1" spans="1:9" x14ac:dyDescent="0.25">
      <c r="A5766" s="69"/>
      <c r="B5766" t="s">
        <v>23</v>
      </c>
      <c r="D5766">
        <v>1253</v>
      </c>
      <c r="I5766" t="s">
        <v>92</v>
      </c>
    </row>
    <row r="5767" ht="13.8" customHeight="1" spans="1:2" x14ac:dyDescent="0.25">
      <c r="A5767" s="69"/>
      <c r="B5767" t="s">
        <v>24</v>
      </c>
    </row>
    <row r="5768" ht="13.8" customHeight="1" spans="1:2" x14ac:dyDescent="0.25">
      <c r="A5768" s="69" t="s">
        <v>808</v>
      </c>
      <c r="B5768" t="s">
        <v>12</v>
      </c>
    </row>
    <row r="5769" ht="13.8" customHeight="1" spans="1:9" x14ac:dyDescent="0.25">
      <c r="A5769" s="69"/>
      <c r="B5769" t="s">
        <v>15</v>
      </c>
      <c r="D5769">
        <v>1556</v>
      </c>
      <c r="I5769" t="s">
        <v>21</v>
      </c>
    </row>
    <row r="5770" ht="13.8" customHeight="1" spans="1:2" x14ac:dyDescent="0.25">
      <c r="A5770" s="69"/>
      <c r="B5770" t="s">
        <v>16</v>
      </c>
    </row>
    <row r="5771" ht="13.8" customHeight="1" spans="1:9" x14ac:dyDescent="0.25">
      <c r="A5771" s="69"/>
      <c r="B5771" t="s">
        <v>18</v>
      </c>
      <c r="D5771">
        <v>1495</v>
      </c>
      <c r="I5771" t="s">
        <v>21</v>
      </c>
    </row>
    <row r="5772" ht="13.8" customHeight="1" spans="1:2" x14ac:dyDescent="0.25">
      <c r="A5772" s="69"/>
      <c r="B5772" t="s">
        <v>19</v>
      </c>
    </row>
    <row r="5773" ht="13.8" customHeight="1" spans="1:9" x14ac:dyDescent="0.25">
      <c r="A5773" s="69"/>
      <c r="B5773" t="s">
        <v>20</v>
      </c>
      <c r="D5773">
        <v>1338</v>
      </c>
      <c r="I5773" t="s">
        <v>21</v>
      </c>
    </row>
    <row r="5774" ht="13.8" customHeight="1" spans="1:2" x14ac:dyDescent="0.25">
      <c r="A5774" s="69"/>
      <c r="B5774" t="s">
        <v>22</v>
      </c>
    </row>
    <row r="5775" ht="13.8" customHeight="1" spans="1:9" x14ac:dyDescent="0.25">
      <c r="A5775" s="69"/>
      <c r="B5775" t="s">
        <v>23</v>
      </c>
      <c r="D5775">
        <v>1253</v>
      </c>
      <c r="I5775" t="s">
        <v>21</v>
      </c>
    </row>
    <row r="5776" ht="13.8" customHeight="1" spans="1:2" x14ac:dyDescent="0.25">
      <c r="A5776" s="69"/>
      <c r="B5776" t="s">
        <v>24</v>
      </c>
    </row>
    <row r="5777" ht="13.8" customHeight="1" spans="1:2" x14ac:dyDescent="0.25">
      <c r="A5777" s="69" t="s">
        <v>809</v>
      </c>
      <c r="B5777" t="s">
        <v>12</v>
      </c>
    </row>
    <row r="5778" ht="13.8" customHeight="1" spans="1:9" x14ac:dyDescent="0.25">
      <c r="A5778" s="69"/>
      <c r="B5778" t="s">
        <v>15</v>
      </c>
      <c r="D5778">
        <v>1556</v>
      </c>
      <c r="I5778" t="s">
        <v>21</v>
      </c>
    </row>
    <row r="5779" ht="13.8" customHeight="1" spans="1:2" x14ac:dyDescent="0.25">
      <c r="A5779" s="69"/>
      <c r="B5779" t="s">
        <v>16</v>
      </c>
    </row>
    <row r="5780" ht="13.8" customHeight="1" spans="1:9" x14ac:dyDescent="0.25">
      <c r="A5780" s="69"/>
      <c r="B5780" t="s">
        <v>18</v>
      </c>
      <c r="D5780">
        <v>1495</v>
      </c>
      <c r="I5780" t="s">
        <v>21</v>
      </c>
    </row>
    <row r="5781" ht="13.8" customHeight="1" spans="1:2" x14ac:dyDescent="0.25">
      <c r="A5781" s="69"/>
      <c r="B5781" t="s">
        <v>19</v>
      </c>
    </row>
    <row r="5782" ht="13.8" customHeight="1" spans="1:9" x14ac:dyDescent="0.25">
      <c r="A5782" s="69"/>
      <c r="B5782" t="s">
        <v>20</v>
      </c>
      <c r="D5782">
        <v>1338</v>
      </c>
      <c r="I5782" t="s">
        <v>21</v>
      </c>
    </row>
    <row r="5783" ht="13.8" customHeight="1" spans="1:2" x14ac:dyDescent="0.25">
      <c r="A5783" s="69"/>
      <c r="B5783" t="s">
        <v>22</v>
      </c>
    </row>
    <row r="5784" ht="13.8" customHeight="1" spans="1:9" x14ac:dyDescent="0.25">
      <c r="A5784" s="69"/>
      <c r="B5784" t="s">
        <v>23</v>
      </c>
      <c r="D5784">
        <v>1253</v>
      </c>
      <c r="I5784" t="s">
        <v>21</v>
      </c>
    </row>
    <row r="5785" ht="13.8" customHeight="1" spans="1:2" x14ac:dyDescent="0.25">
      <c r="A5785" s="69"/>
      <c r="B5785" t="s">
        <v>24</v>
      </c>
    </row>
    <row r="5786" ht="13.8" customHeight="1" spans="1:2" x14ac:dyDescent="0.25">
      <c r="A5786" s="69" t="s">
        <v>810</v>
      </c>
      <c r="B5786" t="s">
        <v>12</v>
      </c>
    </row>
    <row r="5787" ht="13.8" customHeight="1" spans="1:2" x14ac:dyDescent="0.25">
      <c r="A5787" s="69"/>
      <c r="B5787" t="s">
        <v>15</v>
      </c>
    </row>
    <row r="5788" ht="13.8" customHeight="1" spans="1:2" x14ac:dyDescent="0.25">
      <c r="A5788" s="69"/>
      <c r="B5788" t="s">
        <v>16</v>
      </c>
    </row>
    <row r="5789" ht="13.8" customHeight="1" spans="1:2" x14ac:dyDescent="0.25">
      <c r="A5789" s="69"/>
      <c r="B5789" t="s">
        <v>18</v>
      </c>
    </row>
    <row r="5790" ht="13.8" customHeight="1" spans="1:2" x14ac:dyDescent="0.25">
      <c r="A5790" s="69"/>
      <c r="B5790" t="s">
        <v>19</v>
      </c>
    </row>
    <row r="5791" ht="13.8" customHeight="1" spans="1:2" x14ac:dyDescent="0.25">
      <c r="A5791" s="69"/>
      <c r="B5791" t="s">
        <v>20</v>
      </c>
    </row>
    <row r="5792" ht="13.8" customHeight="1" spans="1:2" x14ac:dyDescent="0.25">
      <c r="A5792" s="69"/>
      <c r="B5792" t="s">
        <v>22</v>
      </c>
    </row>
    <row r="5793" ht="13.8" customHeight="1" spans="1:2" x14ac:dyDescent="0.25">
      <c r="A5793" s="69"/>
      <c r="B5793" t="s">
        <v>23</v>
      </c>
    </row>
    <row r="5794" ht="13.8" customHeight="1" spans="1:2" x14ac:dyDescent="0.25">
      <c r="A5794" s="69"/>
      <c r="B5794" t="s">
        <v>24</v>
      </c>
    </row>
    <row r="5795" ht="13.8" customHeight="1" spans="1:2" x14ac:dyDescent="0.25">
      <c r="A5795" s="69" t="s">
        <v>811</v>
      </c>
      <c r="B5795" t="s">
        <v>12</v>
      </c>
    </row>
    <row r="5796" ht="13.8" customHeight="1" spans="1:2" x14ac:dyDescent="0.25">
      <c r="A5796" s="69"/>
      <c r="B5796" t="s">
        <v>15</v>
      </c>
    </row>
    <row r="5797" ht="13.8" customHeight="1" spans="1:2" x14ac:dyDescent="0.25">
      <c r="A5797" s="69"/>
      <c r="B5797" t="s">
        <v>16</v>
      </c>
    </row>
    <row r="5798" ht="13.8" customHeight="1" spans="1:2" x14ac:dyDescent="0.25">
      <c r="A5798" s="69"/>
      <c r="B5798" t="s">
        <v>18</v>
      </c>
    </row>
    <row r="5799" ht="13.8" customHeight="1" spans="1:2" x14ac:dyDescent="0.25">
      <c r="A5799" s="69"/>
      <c r="B5799" t="s">
        <v>19</v>
      </c>
    </row>
    <row r="5800" ht="13.8" customHeight="1" spans="1:2" x14ac:dyDescent="0.25">
      <c r="A5800" s="69"/>
      <c r="B5800" t="s">
        <v>20</v>
      </c>
    </row>
    <row r="5801" ht="13.8" customHeight="1" spans="1:2" x14ac:dyDescent="0.25">
      <c r="A5801" s="69"/>
      <c r="B5801" t="s">
        <v>22</v>
      </c>
    </row>
    <row r="5802" ht="13.8" customHeight="1" spans="1:2" x14ac:dyDescent="0.25">
      <c r="A5802" s="69"/>
      <c r="B5802" t="s">
        <v>23</v>
      </c>
    </row>
    <row r="5803" ht="13.8" customHeight="1" spans="1:2" x14ac:dyDescent="0.25">
      <c r="A5803" s="69"/>
      <c r="B5803" t="s">
        <v>24</v>
      </c>
    </row>
    <row r="5804" ht="13.8" customHeight="1" spans="1:2" x14ac:dyDescent="0.25">
      <c r="A5804" s="69" t="s">
        <v>812</v>
      </c>
      <c r="B5804" t="s">
        <v>12</v>
      </c>
    </row>
    <row r="5805" ht="13.8" customHeight="1" spans="1:2" x14ac:dyDescent="0.25">
      <c r="A5805" s="69"/>
      <c r="B5805" t="s">
        <v>15</v>
      </c>
    </row>
    <row r="5806" ht="13.8" customHeight="1" spans="1:2" x14ac:dyDescent="0.25">
      <c r="A5806" s="69"/>
      <c r="B5806" t="s">
        <v>16</v>
      </c>
    </row>
    <row r="5807" ht="13.8" customHeight="1" spans="1:2" x14ac:dyDescent="0.25">
      <c r="A5807" s="69"/>
      <c r="B5807" t="s">
        <v>18</v>
      </c>
    </row>
    <row r="5808" ht="13.8" customHeight="1" spans="1:2" x14ac:dyDescent="0.25">
      <c r="A5808" s="69"/>
      <c r="B5808" t="s">
        <v>19</v>
      </c>
    </row>
    <row r="5809" ht="13.8" customHeight="1" spans="1:2" x14ac:dyDescent="0.25">
      <c r="A5809" s="69"/>
      <c r="B5809" t="s">
        <v>20</v>
      </c>
    </row>
    <row r="5810" ht="13.8" customHeight="1" spans="1:2" x14ac:dyDescent="0.25">
      <c r="A5810" s="69"/>
      <c r="B5810" t="s">
        <v>22</v>
      </c>
    </row>
    <row r="5811" ht="13.8" customHeight="1" spans="1:2" x14ac:dyDescent="0.25">
      <c r="A5811" s="69"/>
      <c r="B5811" t="s">
        <v>23</v>
      </c>
    </row>
    <row r="5812" ht="13.8" customHeight="1" spans="1:2" x14ac:dyDescent="0.25">
      <c r="A5812" s="69"/>
      <c r="B5812" t="s">
        <v>24</v>
      </c>
    </row>
    <row r="5813" ht="13.8" customHeight="1" spans="1:9" x14ac:dyDescent="0.25">
      <c r="A5813" s="69" t="s">
        <v>813</v>
      </c>
      <c r="B5813" t="s">
        <v>12</v>
      </c>
      <c r="G5813">
        <v>1196</v>
      </c>
      <c r="I5813" t="s">
        <v>17</v>
      </c>
    </row>
    <row r="5814" ht="13.8" customHeight="1" spans="1:9" x14ac:dyDescent="0.25">
      <c r="A5814" s="69"/>
      <c r="B5814" t="s">
        <v>15</v>
      </c>
      <c r="D5814">
        <v>1563</v>
      </c>
      <c r="I5814" t="s">
        <v>122</v>
      </c>
    </row>
    <row r="5815" ht="13.8" customHeight="1" spans="1:9" x14ac:dyDescent="0.25">
      <c r="A5815" s="69"/>
      <c r="B5815" t="s">
        <v>16</v>
      </c>
      <c r="G5815">
        <v>1196</v>
      </c>
      <c r="I5815" t="s">
        <v>17</v>
      </c>
    </row>
    <row r="5816" ht="13.8" customHeight="1" spans="1:9" x14ac:dyDescent="0.25">
      <c r="A5816" s="69"/>
      <c r="B5816" t="s">
        <v>18</v>
      </c>
      <c r="D5816">
        <v>1502</v>
      </c>
      <c r="I5816" t="s">
        <v>122</v>
      </c>
    </row>
    <row r="5817" ht="13.8" customHeight="1" spans="1:9" x14ac:dyDescent="0.25">
      <c r="A5817" s="69"/>
      <c r="B5817" t="s">
        <v>19</v>
      </c>
      <c r="G5817">
        <v>1196</v>
      </c>
      <c r="I5817" t="s">
        <v>17</v>
      </c>
    </row>
    <row r="5818" ht="13.8" customHeight="1" spans="1:9" x14ac:dyDescent="0.25">
      <c r="A5818" s="69"/>
      <c r="B5818" t="s">
        <v>20</v>
      </c>
      <c r="D5818">
        <v>1345</v>
      </c>
      <c r="I5818" t="s">
        <v>122</v>
      </c>
    </row>
    <row r="5819" ht="13.8" customHeight="1" spans="1:9" x14ac:dyDescent="0.25">
      <c r="A5819" s="69"/>
      <c r="B5819" t="s">
        <v>22</v>
      </c>
      <c r="G5819">
        <v>1196</v>
      </c>
      <c r="I5819" t="s">
        <v>17</v>
      </c>
    </row>
    <row r="5820" ht="13.8" customHeight="1" spans="1:9" x14ac:dyDescent="0.25">
      <c r="A5820" s="69"/>
      <c r="B5820" t="s">
        <v>23</v>
      </c>
      <c r="D5820">
        <v>1260</v>
      </c>
      <c r="I5820" t="s">
        <v>122</v>
      </c>
    </row>
    <row r="5821" ht="13.8" customHeight="1" spans="1:2" x14ac:dyDescent="0.25">
      <c r="A5821" s="69"/>
      <c r="B5821" t="s">
        <v>24</v>
      </c>
    </row>
    <row r="5822" ht="13.8" customHeight="1" spans="1:9" x14ac:dyDescent="0.25">
      <c r="A5822" s="69" t="s">
        <v>814</v>
      </c>
      <c r="B5822" t="s">
        <v>12</v>
      </c>
      <c r="G5822">
        <v>1196</v>
      </c>
      <c r="I5822" t="s">
        <v>17</v>
      </c>
    </row>
    <row r="5823" ht="13.8" customHeight="1" spans="1:9" x14ac:dyDescent="0.25">
      <c r="A5823" s="69"/>
      <c r="B5823" t="s">
        <v>15</v>
      </c>
      <c r="D5823">
        <v>1564</v>
      </c>
      <c r="I5823" t="s">
        <v>768</v>
      </c>
    </row>
    <row r="5824" ht="13.8" customHeight="1" spans="1:9" x14ac:dyDescent="0.25">
      <c r="A5824" s="69"/>
      <c r="B5824" t="s">
        <v>16</v>
      </c>
      <c r="G5824">
        <v>1196</v>
      </c>
      <c r="I5824" t="s">
        <v>17</v>
      </c>
    </row>
    <row r="5825" ht="13.8" customHeight="1" spans="1:9" x14ac:dyDescent="0.25">
      <c r="A5825" s="69"/>
      <c r="B5825" t="s">
        <v>18</v>
      </c>
      <c r="D5825">
        <v>1503</v>
      </c>
      <c r="E5825" t="s">
        <v>62</v>
      </c>
      <c r="I5825" t="s">
        <v>768</v>
      </c>
    </row>
    <row r="5826" ht="13.8" customHeight="1" spans="1:9" x14ac:dyDescent="0.25">
      <c r="A5826" s="69"/>
      <c r="B5826" t="s">
        <v>19</v>
      </c>
      <c r="G5826">
        <v>1196</v>
      </c>
      <c r="I5826" t="s">
        <v>17</v>
      </c>
    </row>
    <row r="5827" ht="13.8" customHeight="1" spans="1:9" x14ac:dyDescent="0.25">
      <c r="A5827" s="69"/>
      <c r="B5827" t="s">
        <v>20</v>
      </c>
      <c r="D5827">
        <v>1346</v>
      </c>
      <c r="E5827" t="s">
        <v>82</v>
      </c>
      <c r="I5827" t="s">
        <v>768</v>
      </c>
    </row>
    <row r="5828" ht="13.8" customHeight="1" spans="1:9" x14ac:dyDescent="0.25">
      <c r="A5828" s="69"/>
      <c r="B5828" t="s">
        <v>22</v>
      </c>
      <c r="G5828">
        <v>1196</v>
      </c>
      <c r="I5828" t="s">
        <v>17</v>
      </c>
    </row>
    <row r="5829" ht="13.8" customHeight="1" spans="1:9" x14ac:dyDescent="0.25">
      <c r="A5829" s="69"/>
      <c r="B5829" t="s">
        <v>23</v>
      </c>
      <c r="D5829">
        <v>1261</v>
      </c>
      <c r="I5829" t="s">
        <v>768</v>
      </c>
    </row>
    <row r="5830" ht="13.8" customHeight="1" spans="1:2" x14ac:dyDescent="0.25">
      <c r="A5830" s="69"/>
      <c r="B5830" t="s">
        <v>24</v>
      </c>
    </row>
    <row r="5831" ht="13.8" customHeight="1" spans="1:9" x14ac:dyDescent="0.25">
      <c r="A5831" s="69" t="s">
        <v>815</v>
      </c>
      <c r="B5831" t="s">
        <v>12</v>
      </c>
      <c r="G5831">
        <v>1165</v>
      </c>
      <c r="I5831" t="s">
        <v>17</v>
      </c>
    </row>
    <row r="5832" ht="13.8" customHeight="1" spans="1:9" x14ac:dyDescent="0.25">
      <c r="A5832" s="69"/>
      <c r="B5832" t="s">
        <v>15</v>
      </c>
      <c r="D5832">
        <v>1564</v>
      </c>
      <c r="I5832" t="s">
        <v>21</v>
      </c>
    </row>
    <row r="5833" ht="13.8" customHeight="1" spans="1:9" x14ac:dyDescent="0.25">
      <c r="A5833" s="69"/>
      <c r="B5833" t="s">
        <v>16</v>
      </c>
      <c r="G5833">
        <v>1165</v>
      </c>
      <c r="I5833" t="s">
        <v>17</v>
      </c>
    </row>
    <row r="5834" ht="13.8" customHeight="1" spans="1:9" x14ac:dyDescent="0.25">
      <c r="A5834" s="69"/>
      <c r="B5834" t="s">
        <v>18</v>
      </c>
      <c r="D5834">
        <v>1503</v>
      </c>
      <c r="E5834" t="s">
        <v>816</v>
      </c>
      <c r="I5834" t="s">
        <v>21</v>
      </c>
    </row>
    <row r="5835" ht="13.8" customHeight="1" spans="1:9" x14ac:dyDescent="0.25">
      <c r="A5835" s="69"/>
      <c r="B5835" t="s">
        <v>19</v>
      </c>
      <c r="G5835">
        <v>1165</v>
      </c>
      <c r="I5835" t="s">
        <v>17</v>
      </c>
    </row>
    <row r="5836" ht="13.8" customHeight="1" spans="1:9" x14ac:dyDescent="0.25">
      <c r="A5836" s="69"/>
      <c r="B5836" t="s">
        <v>20</v>
      </c>
      <c r="D5836">
        <v>1346</v>
      </c>
      <c r="E5836" t="s">
        <v>817</v>
      </c>
      <c r="I5836" t="s">
        <v>21</v>
      </c>
    </row>
    <row r="5837" ht="13.8" customHeight="1" spans="1:9" x14ac:dyDescent="0.25">
      <c r="A5837" s="69"/>
      <c r="B5837" t="s">
        <v>22</v>
      </c>
      <c r="G5837">
        <v>1165</v>
      </c>
      <c r="I5837" t="s">
        <v>17</v>
      </c>
    </row>
    <row r="5838" ht="13.8" customHeight="1" spans="1:9" x14ac:dyDescent="0.25">
      <c r="A5838" s="69"/>
      <c r="B5838" t="s">
        <v>23</v>
      </c>
      <c r="D5838">
        <v>1261</v>
      </c>
      <c r="I5838" t="s">
        <v>21</v>
      </c>
    </row>
    <row r="5839" ht="13.8" customHeight="1" spans="1:2" x14ac:dyDescent="0.25">
      <c r="A5839" s="69"/>
      <c r="B5839" t="s">
        <v>24</v>
      </c>
    </row>
    <row r="5840" ht="13.8" customHeight="1" spans="1:2" x14ac:dyDescent="0.25">
      <c r="A5840" s="69" t="s">
        <v>818</v>
      </c>
      <c r="B5840" t="s">
        <v>12</v>
      </c>
    </row>
    <row r="5841" ht="13.8" customHeight="1" spans="1:9" x14ac:dyDescent="0.25">
      <c r="A5841" s="69"/>
      <c r="B5841" t="s">
        <v>15</v>
      </c>
      <c r="D5841">
        <v>1564</v>
      </c>
      <c r="I5841" t="s">
        <v>819</v>
      </c>
    </row>
    <row r="5842" ht="13.8" customHeight="1" spans="1:2" x14ac:dyDescent="0.25">
      <c r="A5842" s="69"/>
      <c r="B5842" t="s">
        <v>16</v>
      </c>
    </row>
    <row r="5843" ht="13.8" customHeight="1" spans="1:9" x14ac:dyDescent="0.25">
      <c r="A5843" s="69"/>
      <c r="B5843" t="s">
        <v>18</v>
      </c>
      <c r="D5843">
        <v>1503</v>
      </c>
      <c r="I5843" t="s">
        <v>819</v>
      </c>
    </row>
    <row r="5844" ht="13.8" customHeight="1" spans="1:2" x14ac:dyDescent="0.25">
      <c r="A5844" s="69"/>
      <c r="B5844" t="s">
        <v>19</v>
      </c>
    </row>
    <row r="5845" ht="13.8" customHeight="1" spans="1:9" x14ac:dyDescent="0.25">
      <c r="A5845" s="69"/>
      <c r="B5845" t="s">
        <v>20</v>
      </c>
      <c r="D5845">
        <v>1346</v>
      </c>
      <c r="I5845" t="s">
        <v>819</v>
      </c>
    </row>
    <row r="5846" ht="13.8" customHeight="1" spans="1:2" x14ac:dyDescent="0.25">
      <c r="A5846" s="69"/>
      <c r="B5846" t="s">
        <v>22</v>
      </c>
    </row>
    <row r="5847" ht="13.8" customHeight="1" spans="1:9" x14ac:dyDescent="0.25">
      <c r="A5847" s="69"/>
      <c r="B5847" t="s">
        <v>23</v>
      </c>
      <c r="D5847">
        <v>1261</v>
      </c>
      <c r="I5847" t="s">
        <v>819</v>
      </c>
    </row>
    <row r="5848" ht="13.8" customHeight="1" spans="1:2" x14ac:dyDescent="0.25">
      <c r="A5848" s="69"/>
      <c r="B5848" t="s">
        <v>24</v>
      </c>
    </row>
    <row r="5849" ht="13.8" customHeight="1" spans="1:2" x14ac:dyDescent="0.25">
      <c r="A5849" s="69" t="s">
        <v>820</v>
      </c>
      <c r="B5849" t="s">
        <v>12</v>
      </c>
    </row>
    <row r="5850" ht="13.8" customHeight="1" spans="1:9" x14ac:dyDescent="0.25">
      <c r="A5850" s="69"/>
      <c r="B5850" t="s">
        <v>15</v>
      </c>
      <c r="D5850">
        <v>1564</v>
      </c>
      <c r="I5850" t="s">
        <v>21</v>
      </c>
    </row>
    <row r="5851" ht="13.8" customHeight="1" spans="1:2" x14ac:dyDescent="0.25">
      <c r="A5851" s="69"/>
      <c r="B5851" t="s">
        <v>16</v>
      </c>
    </row>
    <row r="5852" ht="13.8" customHeight="1" spans="1:9" x14ac:dyDescent="0.25">
      <c r="A5852" s="69"/>
      <c r="B5852" t="s">
        <v>18</v>
      </c>
      <c r="D5852">
        <v>1503</v>
      </c>
      <c r="I5852" t="s">
        <v>21</v>
      </c>
    </row>
    <row r="5853" ht="13.8" customHeight="1" spans="1:2" x14ac:dyDescent="0.25">
      <c r="A5853" s="69"/>
      <c r="B5853" t="s">
        <v>19</v>
      </c>
    </row>
    <row r="5854" ht="13.8" customHeight="1" spans="1:9" x14ac:dyDescent="0.25">
      <c r="A5854" s="69"/>
      <c r="B5854" t="s">
        <v>20</v>
      </c>
      <c r="D5854">
        <v>1346</v>
      </c>
      <c r="I5854" t="s">
        <v>21</v>
      </c>
    </row>
    <row r="5855" ht="13.8" customHeight="1" spans="1:2" x14ac:dyDescent="0.25">
      <c r="A5855" s="69"/>
      <c r="B5855" t="s">
        <v>22</v>
      </c>
    </row>
    <row r="5856" ht="13.8" customHeight="1" spans="1:9" x14ac:dyDescent="0.25">
      <c r="A5856" s="69"/>
      <c r="B5856" t="s">
        <v>23</v>
      </c>
      <c r="D5856">
        <v>1261</v>
      </c>
      <c r="I5856" t="s">
        <v>21</v>
      </c>
    </row>
    <row r="5857" ht="13.8" customHeight="1" spans="1:2" x14ac:dyDescent="0.25">
      <c r="A5857" s="69"/>
      <c r="B5857" t="s">
        <v>24</v>
      </c>
    </row>
    <row r="5858" ht="13.8" customHeight="1" spans="1:2" x14ac:dyDescent="0.25">
      <c r="A5858" s="69" t="s">
        <v>821</v>
      </c>
      <c r="B5858" t="s">
        <v>12</v>
      </c>
    </row>
    <row r="5859" ht="13.8" customHeight="1" spans="1:2" x14ac:dyDescent="0.25">
      <c r="A5859" s="69"/>
      <c r="B5859" t="s">
        <v>15</v>
      </c>
    </row>
    <row r="5860" ht="13.8" customHeight="1" spans="1:2" x14ac:dyDescent="0.25">
      <c r="A5860" s="69"/>
      <c r="B5860" t="s">
        <v>16</v>
      </c>
    </row>
    <row r="5861" ht="13.8" customHeight="1" spans="1:2" x14ac:dyDescent="0.25">
      <c r="A5861" s="69"/>
      <c r="B5861" t="s">
        <v>18</v>
      </c>
    </row>
    <row r="5862" ht="13.8" customHeight="1" spans="1:2" x14ac:dyDescent="0.25">
      <c r="A5862" s="69"/>
      <c r="B5862" t="s">
        <v>19</v>
      </c>
    </row>
    <row r="5863" ht="13.8" customHeight="1" spans="1:2" x14ac:dyDescent="0.25">
      <c r="A5863" s="69"/>
      <c r="B5863" t="s">
        <v>20</v>
      </c>
    </row>
    <row r="5864" ht="13.8" customHeight="1" spans="1:2" x14ac:dyDescent="0.25">
      <c r="A5864" s="69"/>
      <c r="B5864" t="s">
        <v>22</v>
      </c>
    </row>
    <row r="5865" ht="13.8" customHeight="1" spans="1:2" x14ac:dyDescent="0.25">
      <c r="A5865" s="69"/>
      <c r="B5865" t="s">
        <v>23</v>
      </c>
    </row>
    <row r="5866" ht="13.8" customHeight="1" spans="1:2" x14ac:dyDescent="0.25">
      <c r="A5866" s="69"/>
      <c r="B5866" t="s">
        <v>24</v>
      </c>
    </row>
    <row r="5867" ht="13.8" customHeight="1" spans="1:2" x14ac:dyDescent="0.25">
      <c r="A5867" s="69" t="s">
        <v>822</v>
      </c>
      <c r="B5867" t="s">
        <v>12</v>
      </c>
    </row>
    <row r="5868" ht="13.8" customHeight="1" spans="1:9" x14ac:dyDescent="0.25">
      <c r="A5868" s="69"/>
      <c r="B5868" t="s">
        <v>15</v>
      </c>
      <c r="D5868">
        <v>1582</v>
      </c>
      <c r="I5868" t="s">
        <v>55</v>
      </c>
    </row>
    <row r="5869" ht="13.8" customHeight="1" spans="1:2" x14ac:dyDescent="0.25">
      <c r="A5869" s="69"/>
      <c r="B5869" t="s">
        <v>16</v>
      </c>
    </row>
    <row r="5870" ht="13.8" customHeight="1" spans="1:9" x14ac:dyDescent="0.25">
      <c r="A5870" s="69"/>
      <c r="B5870" t="s">
        <v>18</v>
      </c>
      <c r="D5870">
        <v>1521</v>
      </c>
      <c r="I5870" t="s">
        <v>21</v>
      </c>
    </row>
    <row r="5871" ht="13.8" customHeight="1" spans="1:2" x14ac:dyDescent="0.25">
      <c r="A5871" s="69"/>
      <c r="B5871" t="s">
        <v>19</v>
      </c>
    </row>
    <row r="5872" ht="13.8" customHeight="1" spans="1:9" x14ac:dyDescent="0.25">
      <c r="A5872" s="69"/>
      <c r="B5872" t="s">
        <v>20</v>
      </c>
      <c r="D5872">
        <v>1364</v>
      </c>
      <c r="I5872" t="s">
        <v>21</v>
      </c>
    </row>
    <row r="5873" ht="13.8" customHeight="1" spans="1:2" x14ac:dyDescent="0.25">
      <c r="A5873" s="69"/>
      <c r="B5873" t="s">
        <v>22</v>
      </c>
    </row>
    <row r="5874" ht="13.8" customHeight="1" spans="1:9" x14ac:dyDescent="0.25">
      <c r="A5874" s="69"/>
      <c r="B5874" t="s">
        <v>23</v>
      </c>
      <c r="D5874">
        <v>1279</v>
      </c>
      <c r="I5874" t="s">
        <v>21</v>
      </c>
    </row>
    <row r="5875" ht="13.8" customHeight="1" spans="1:2" x14ac:dyDescent="0.25">
      <c r="A5875" s="69"/>
      <c r="B5875" t="s">
        <v>24</v>
      </c>
    </row>
    <row r="5876" ht="13.8" customHeight="1" spans="1:2" x14ac:dyDescent="0.25">
      <c r="A5876" s="69" t="s">
        <v>823</v>
      </c>
      <c r="B5876" t="s">
        <v>12</v>
      </c>
    </row>
    <row r="5877" ht="13.8" customHeight="1" spans="1:9" x14ac:dyDescent="0.25">
      <c r="A5877" s="69"/>
      <c r="B5877" t="s">
        <v>15</v>
      </c>
      <c r="D5877">
        <v>1524</v>
      </c>
      <c r="I5877" t="s">
        <v>122</v>
      </c>
    </row>
    <row r="5878" ht="13.8" customHeight="1" spans="1:2" x14ac:dyDescent="0.25">
      <c r="A5878" s="69"/>
      <c r="B5878" t="s">
        <v>16</v>
      </c>
    </row>
    <row r="5879" ht="13.8" customHeight="1" spans="1:9" x14ac:dyDescent="0.25">
      <c r="A5879" s="69"/>
      <c r="B5879" t="s">
        <v>18</v>
      </c>
      <c r="D5879">
        <v>1522</v>
      </c>
      <c r="I5879" t="s">
        <v>122</v>
      </c>
    </row>
    <row r="5880" ht="13.8" customHeight="1" spans="1:2" x14ac:dyDescent="0.25">
      <c r="A5880" s="69"/>
      <c r="B5880" t="s">
        <v>19</v>
      </c>
    </row>
    <row r="5881" ht="13.8" customHeight="1" spans="1:9" x14ac:dyDescent="0.25">
      <c r="A5881" s="69"/>
      <c r="B5881" t="s">
        <v>20</v>
      </c>
      <c r="D5881">
        <v>1365</v>
      </c>
      <c r="I5881" t="s">
        <v>122</v>
      </c>
    </row>
    <row r="5882" ht="13.8" customHeight="1" spans="1:2" x14ac:dyDescent="0.25">
      <c r="A5882" s="69"/>
      <c r="B5882" t="s">
        <v>22</v>
      </c>
    </row>
    <row r="5883" ht="13.8" customHeight="1" spans="1:9" x14ac:dyDescent="0.25">
      <c r="A5883" s="69"/>
      <c r="B5883" t="s">
        <v>23</v>
      </c>
      <c r="D5883">
        <v>1280</v>
      </c>
      <c r="I5883" t="s">
        <v>122</v>
      </c>
    </row>
    <row r="5884" ht="13.8" customHeight="1" spans="1:2" x14ac:dyDescent="0.25">
      <c r="A5884" s="69"/>
      <c r="B5884" t="s">
        <v>24</v>
      </c>
    </row>
    <row r="5885" ht="13.8" customHeight="1" spans="1:2" x14ac:dyDescent="0.25">
      <c r="A5885" s="69" t="s">
        <v>824</v>
      </c>
      <c r="B5885" t="s">
        <v>12</v>
      </c>
    </row>
    <row r="5886" ht="13.8" customHeight="1" spans="1:9" x14ac:dyDescent="0.25">
      <c r="A5886" s="69"/>
      <c r="B5886" t="s">
        <v>15</v>
      </c>
      <c r="D5886">
        <v>1583</v>
      </c>
      <c r="I5886" t="s">
        <v>81</v>
      </c>
    </row>
    <row r="5887" ht="13.8" customHeight="1" spans="1:2" x14ac:dyDescent="0.25">
      <c r="A5887" s="69"/>
      <c r="B5887" t="s">
        <v>16</v>
      </c>
    </row>
    <row r="5888" ht="13.8" customHeight="1" spans="1:9" x14ac:dyDescent="0.25">
      <c r="A5888" s="69"/>
      <c r="B5888" t="s">
        <v>18</v>
      </c>
      <c r="D5888">
        <v>1522</v>
      </c>
      <c r="I5888" t="s">
        <v>81</v>
      </c>
    </row>
    <row r="5889" ht="13.8" customHeight="1" spans="1:2" x14ac:dyDescent="0.25">
      <c r="A5889" s="69"/>
      <c r="B5889" t="s">
        <v>19</v>
      </c>
    </row>
    <row r="5890" ht="13.8" customHeight="1" spans="1:9" x14ac:dyDescent="0.25">
      <c r="A5890" s="69"/>
      <c r="B5890" t="s">
        <v>20</v>
      </c>
      <c r="D5890">
        <v>1365</v>
      </c>
      <c r="I5890" t="s">
        <v>81</v>
      </c>
    </row>
    <row r="5891" ht="13.8" customHeight="1" spans="1:2" x14ac:dyDescent="0.25">
      <c r="A5891" s="69"/>
      <c r="B5891" t="s">
        <v>22</v>
      </c>
    </row>
    <row r="5892" ht="13.8" customHeight="1" spans="1:9" x14ac:dyDescent="0.25">
      <c r="A5892" s="69"/>
      <c r="B5892" t="s">
        <v>23</v>
      </c>
      <c r="D5892">
        <v>1280</v>
      </c>
      <c r="I5892" t="s">
        <v>81</v>
      </c>
    </row>
    <row r="5893" ht="13.8" customHeight="1" spans="1:2" x14ac:dyDescent="0.25">
      <c r="A5893" s="69"/>
      <c r="B5893" t="s">
        <v>24</v>
      </c>
    </row>
    <row r="5894" ht="13.8" customHeight="1" spans="1:9" x14ac:dyDescent="0.25">
      <c r="A5894" s="69" t="s">
        <v>825</v>
      </c>
      <c r="B5894" t="s">
        <v>12</v>
      </c>
      <c r="G5894">
        <v>1196</v>
      </c>
      <c r="I5894" t="s">
        <v>27</v>
      </c>
    </row>
    <row r="5895" ht="13.8" customHeight="1" spans="1:9" x14ac:dyDescent="0.25">
      <c r="A5895" s="69"/>
      <c r="B5895" t="s">
        <v>15</v>
      </c>
      <c r="D5895">
        <v>1645</v>
      </c>
      <c r="I5895" t="s">
        <v>776</v>
      </c>
    </row>
    <row r="5896" ht="13.8" customHeight="1" spans="1:9" x14ac:dyDescent="0.25">
      <c r="A5896" s="69"/>
      <c r="B5896" t="s">
        <v>16</v>
      </c>
      <c r="G5896">
        <v>1196</v>
      </c>
      <c r="I5896" t="s">
        <v>27</v>
      </c>
    </row>
    <row r="5897" ht="13.8" customHeight="1" spans="1:9" x14ac:dyDescent="0.25">
      <c r="A5897" s="69"/>
      <c r="B5897" t="s">
        <v>18</v>
      </c>
      <c r="D5897">
        <v>1584</v>
      </c>
      <c r="I5897" t="s">
        <v>776</v>
      </c>
    </row>
    <row r="5898" ht="13.8" customHeight="1" spans="1:9" x14ac:dyDescent="0.25">
      <c r="A5898" s="69"/>
      <c r="B5898" t="s">
        <v>19</v>
      </c>
      <c r="G5898">
        <v>1196</v>
      </c>
      <c r="I5898" t="s">
        <v>27</v>
      </c>
    </row>
    <row r="5899" ht="13.8" customHeight="1" spans="1:9" x14ac:dyDescent="0.25">
      <c r="A5899" s="69"/>
      <c r="B5899" t="s">
        <v>20</v>
      </c>
      <c r="D5899">
        <v>1427</v>
      </c>
      <c r="I5899" t="s">
        <v>776</v>
      </c>
    </row>
    <row r="5900" ht="13.8" customHeight="1" spans="1:9" x14ac:dyDescent="0.25">
      <c r="A5900" s="69"/>
      <c r="B5900" t="s">
        <v>22</v>
      </c>
      <c r="G5900">
        <v>1243</v>
      </c>
      <c r="I5900" t="s">
        <v>17</v>
      </c>
    </row>
    <row r="5901" ht="13.8" customHeight="1" spans="1:9" x14ac:dyDescent="0.25">
      <c r="A5901" s="69"/>
      <c r="B5901" t="s">
        <v>23</v>
      </c>
      <c r="D5901">
        <v>1342</v>
      </c>
      <c r="I5901" t="s">
        <v>776</v>
      </c>
    </row>
    <row r="5902" ht="13.8" customHeight="1" spans="1:2" x14ac:dyDescent="0.25">
      <c r="A5902" s="69"/>
      <c r="B5902" t="s">
        <v>24</v>
      </c>
    </row>
    <row r="5903" ht="13.8" customHeight="1" spans="1:2" x14ac:dyDescent="0.25">
      <c r="A5903" s="69" t="s">
        <v>826</v>
      </c>
      <c r="B5903" t="s">
        <v>12</v>
      </c>
    </row>
    <row r="5904" ht="13.8" customHeight="1" spans="1:2" x14ac:dyDescent="0.25">
      <c r="A5904" s="69"/>
      <c r="B5904" t="s">
        <v>15</v>
      </c>
    </row>
    <row r="5905" ht="13.8" customHeight="1" spans="1:2" x14ac:dyDescent="0.25">
      <c r="A5905" s="69"/>
      <c r="B5905" t="s">
        <v>16</v>
      </c>
    </row>
    <row r="5906" ht="13.8" customHeight="1" spans="1:2" x14ac:dyDescent="0.25">
      <c r="A5906" s="69"/>
      <c r="B5906" t="s">
        <v>18</v>
      </c>
    </row>
    <row r="5907" ht="13.8" customHeight="1" spans="1:2" x14ac:dyDescent="0.25">
      <c r="A5907" s="69"/>
      <c r="B5907" t="s">
        <v>19</v>
      </c>
    </row>
    <row r="5908" ht="13.8" customHeight="1" spans="1:2" x14ac:dyDescent="0.25">
      <c r="A5908" s="69"/>
      <c r="B5908" t="s">
        <v>20</v>
      </c>
    </row>
    <row r="5909" ht="13.8" customHeight="1" spans="1:2" x14ac:dyDescent="0.25">
      <c r="A5909" s="69"/>
      <c r="B5909" t="s">
        <v>22</v>
      </c>
    </row>
    <row r="5910" ht="13.8" customHeight="1" spans="1:2" x14ac:dyDescent="0.25">
      <c r="A5910" s="69"/>
      <c r="B5910" t="s">
        <v>23</v>
      </c>
    </row>
    <row r="5911" ht="13.8" customHeight="1" spans="1:2" x14ac:dyDescent="0.25">
      <c r="A5911" s="69"/>
      <c r="B5911" t="s">
        <v>24</v>
      </c>
    </row>
    <row r="5912" ht="13.8" customHeight="1" spans="1:2" x14ac:dyDescent="0.25">
      <c r="A5912" s="69" t="s">
        <v>827</v>
      </c>
      <c r="B5912" t="s">
        <v>12</v>
      </c>
    </row>
    <row r="5913" ht="13.8" customHeight="1" spans="1:9" x14ac:dyDescent="0.25">
      <c r="A5913" s="69"/>
      <c r="B5913" t="s">
        <v>15</v>
      </c>
      <c r="D5913">
        <v>1596</v>
      </c>
      <c r="I5913" t="s">
        <v>756</v>
      </c>
    </row>
    <row r="5914" ht="13.8" customHeight="1" spans="1:2" x14ac:dyDescent="0.25">
      <c r="A5914" s="69"/>
      <c r="B5914" t="s">
        <v>16</v>
      </c>
    </row>
    <row r="5915" ht="13.8" customHeight="1" spans="1:9" x14ac:dyDescent="0.25">
      <c r="A5915" s="69"/>
      <c r="B5915" t="s">
        <v>18</v>
      </c>
      <c r="D5915">
        <v>1535</v>
      </c>
      <c r="I5915" t="s">
        <v>756</v>
      </c>
    </row>
    <row r="5916" ht="13.8" customHeight="1" spans="1:2" x14ac:dyDescent="0.25">
      <c r="A5916" s="69"/>
      <c r="B5916" t="s">
        <v>19</v>
      </c>
    </row>
    <row r="5917" ht="13.8" customHeight="1" spans="1:9" x14ac:dyDescent="0.25">
      <c r="A5917" s="69"/>
      <c r="B5917" t="s">
        <v>20</v>
      </c>
      <c r="D5917">
        <v>1378</v>
      </c>
      <c r="I5917" t="s">
        <v>756</v>
      </c>
    </row>
    <row r="5918" ht="13.8" customHeight="1" spans="1:2" x14ac:dyDescent="0.25">
      <c r="A5918" s="69"/>
      <c r="B5918" t="s">
        <v>22</v>
      </c>
    </row>
    <row r="5919" ht="13.8" customHeight="1" spans="1:9" x14ac:dyDescent="0.25">
      <c r="A5919" s="69"/>
      <c r="B5919" t="s">
        <v>23</v>
      </c>
      <c r="D5919">
        <v>1293</v>
      </c>
      <c r="I5919" t="s">
        <v>828</v>
      </c>
    </row>
    <row r="5920" ht="13.8" customHeight="1" spans="1:2" x14ac:dyDescent="0.25">
      <c r="A5920" s="69"/>
      <c r="B5920" t="s">
        <v>24</v>
      </c>
    </row>
    <row r="5921" ht="13.8" customHeight="1" spans="1:2" x14ac:dyDescent="0.25">
      <c r="A5921" s="69" t="s">
        <v>829</v>
      </c>
      <c r="B5921" t="s">
        <v>12</v>
      </c>
    </row>
    <row r="5922" ht="13.8" customHeight="1" spans="1:9" x14ac:dyDescent="0.25">
      <c r="A5922" s="69"/>
      <c r="B5922" t="s">
        <v>15</v>
      </c>
      <c r="D5922" t="s">
        <v>830</v>
      </c>
      <c r="I5922" t="s">
        <v>92</v>
      </c>
    </row>
    <row r="5923" ht="13.8" customHeight="1" spans="1:2" x14ac:dyDescent="0.25">
      <c r="A5923" s="69"/>
      <c r="B5923" t="s">
        <v>16</v>
      </c>
    </row>
    <row r="5924" ht="13.8" customHeight="1" spans="1:9" x14ac:dyDescent="0.25">
      <c r="A5924" s="69"/>
      <c r="B5924" t="s">
        <v>18</v>
      </c>
      <c r="D5924" t="s">
        <v>831</v>
      </c>
      <c r="I5924" t="s">
        <v>92</v>
      </c>
    </row>
    <row r="5925" ht="13.8" customHeight="1" spans="1:2" x14ac:dyDescent="0.25">
      <c r="A5925" s="69"/>
      <c r="B5925" t="s">
        <v>19</v>
      </c>
    </row>
    <row r="5926" ht="13.8" customHeight="1" spans="1:9" x14ac:dyDescent="0.25">
      <c r="A5926" s="69"/>
      <c r="B5926" t="s">
        <v>20</v>
      </c>
      <c r="D5926" t="s">
        <v>832</v>
      </c>
      <c r="I5926" t="s">
        <v>92</v>
      </c>
    </row>
    <row r="5927" ht="13.8" customHeight="1" spans="1:2" x14ac:dyDescent="0.25">
      <c r="A5927" s="69"/>
      <c r="B5927" t="s">
        <v>22</v>
      </c>
    </row>
    <row r="5928" ht="13.8" customHeight="1" spans="1:9" x14ac:dyDescent="0.25">
      <c r="A5928" s="69"/>
      <c r="B5928" t="s">
        <v>23</v>
      </c>
      <c r="D5928" t="s">
        <v>833</v>
      </c>
      <c r="I5928" t="s">
        <v>92</v>
      </c>
    </row>
    <row r="5929" ht="13.8" customHeight="1" spans="1:2" x14ac:dyDescent="0.25">
      <c r="A5929" s="69"/>
      <c r="B5929" t="s">
        <v>24</v>
      </c>
    </row>
    <row r="5930" ht="13.8" customHeight="1" spans="1:2" x14ac:dyDescent="0.25">
      <c r="A5930" s="69" t="s">
        <v>834</v>
      </c>
      <c r="B5930" t="s">
        <v>12</v>
      </c>
    </row>
    <row r="5931" ht="13.8" customHeight="1" spans="1:9" x14ac:dyDescent="0.25">
      <c r="A5931" s="69"/>
      <c r="B5931" t="s">
        <v>15</v>
      </c>
      <c r="D5931">
        <v>1596</v>
      </c>
      <c r="I5931" t="s">
        <v>756</v>
      </c>
    </row>
    <row r="5932" ht="13.8" customHeight="1" spans="1:2" x14ac:dyDescent="0.25">
      <c r="A5932" s="69"/>
      <c r="B5932" t="s">
        <v>16</v>
      </c>
    </row>
    <row r="5933" ht="13.8" customHeight="1" spans="1:9" x14ac:dyDescent="0.25">
      <c r="A5933" s="69"/>
      <c r="B5933" t="s">
        <v>18</v>
      </c>
      <c r="D5933">
        <v>1535</v>
      </c>
      <c r="I5933" t="s">
        <v>828</v>
      </c>
    </row>
    <row r="5934" ht="13.8" customHeight="1" spans="1:2" x14ac:dyDescent="0.25">
      <c r="A5934" s="69"/>
      <c r="B5934" t="s">
        <v>19</v>
      </c>
    </row>
    <row r="5935" ht="13.8" customHeight="1" spans="1:9" x14ac:dyDescent="0.25">
      <c r="A5935" s="69"/>
      <c r="B5935" t="s">
        <v>20</v>
      </c>
      <c r="D5935">
        <v>1378</v>
      </c>
      <c r="I5935" t="s">
        <v>756</v>
      </c>
    </row>
    <row r="5936" ht="13.8" customHeight="1" spans="1:2" x14ac:dyDescent="0.25">
      <c r="A5936" s="69"/>
      <c r="B5936" t="s">
        <v>22</v>
      </c>
    </row>
    <row r="5937" ht="13.8" customHeight="1" spans="1:9" x14ac:dyDescent="0.25">
      <c r="A5937" s="69"/>
      <c r="B5937" t="s">
        <v>23</v>
      </c>
      <c r="D5937">
        <v>1293</v>
      </c>
      <c r="I5937" t="s">
        <v>828</v>
      </c>
    </row>
    <row r="5938" ht="13.8" customHeight="1" spans="1:2" x14ac:dyDescent="0.25">
      <c r="A5938" s="69"/>
      <c r="B5938" t="s">
        <v>24</v>
      </c>
    </row>
    <row r="5939" ht="13.8" customHeight="1" spans="1:2" x14ac:dyDescent="0.25">
      <c r="A5939" s="69" t="s">
        <v>835</v>
      </c>
      <c r="B5939" t="s">
        <v>12</v>
      </c>
    </row>
    <row r="5940" ht="13.8" customHeight="1" spans="1:2" x14ac:dyDescent="0.25">
      <c r="A5940" s="69"/>
      <c r="B5940" t="s">
        <v>15</v>
      </c>
    </row>
    <row r="5941" ht="13.8" customHeight="1" spans="1:2" x14ac:dyDescent="0.25">
      <c r="A5941" s="69"/>
      <c r="B5941" t="s">
        <v>16</v>
      </c>
    </row>
    <row r="5942" ht="13.8" customHeight="1" spans="1:2" x14ac:dyDescent="0.25">
      <c r="A5942" s="69"/>
      <c r="B5942" t="s">
        <v>18</v>
      </c>
    </row>
    <row r="5943" ht="13.8" customHeight="1" spans="1:2" x14ac:dyDescent="0.25">
      <c r="A5943" s="69"/>
      <c r="B5943" t="s">
        <v>19</v>
      </c>
    </row>
    <row r="5944" ht="13.8" customHeight="1" spans="1:2" x14ac:dyDescent="0.25">
      <c r="A5944" s="69"/>
      <c r="B5944" t="s">
        <v>20</v>
      </c>
    </row>
    <row r="5945" ht="13.8" customHeight="1" spans="1:2" x14ac:dyDescent="0.25">
      <c r="A5945" s="69"/>
      <c r="B5945" t="s">
        <v>22</v>
      </c>
    </row>
    <row r="5946" ht="13.8" customHeight="1" spans="1:2" x14ac:dyDescent="0.25">
      <c r="A5946" s="69"/>
      <c r="B5946" t="s">
        <v>23</v>
      </c>
    </row>
    <row r="5947" ht="13.8" customHeight="1" spans="1:2" x14ac:dyDescent="0.25">
      <c r="A5947" s="69"/>
      <c r="B5947" t="s">
        <v>24</v>
      </c>
    </row>
    <row r="5948" ht="13.8" customHeight="1" spans="1:2" x14ac:dyDescent="0.25">
      <c r="A5948" s="69" t="s">
        <v>836</v>
      </c>
      <c r="B5948" t="s">
        <v>12</v>
      </c>
    </row>
    <row r="5949" ht="13.8" customHeight="1" spans="1:2" x14ac:dyDescent="0.25">
      <c r="A5949" s="69"/>
      <c r="B5949" t="s">
        <v>15</v>
      </c>
    </row>
    <row r="5950" ht="13.8" customHeight="1" spans="1:2" x14ac:dyDescent="0.25">
      <c r="A5950" s="69"/>
      <c r="B5950" t="s">
        <v>16</v>
      </c>
    </row>
    <row r="5951" ht="13.8" customHeight="1" spans="1:2" x14ac:dyDescent="0.25">
      <c r="A5951" s="69"/>
      <c r="B5951" t="s">
        <v>18</v>
      </c>
    </row>
    <row r="5952" ht="13.8" customHeight="1" spans="1:2" x14ac:dyDescent="0.25">
      <c r="A5952" s="69"/>
      <c r="B5952" t="s">
        <v>19</v>
      </c>
    </row>
    <row r="5953" ht="13.8" customHeight="1" spans="1:2" x14ac:dyDescent="0.25">
      <c r="A5953" s="69"/>
      <c r="B5953" t="s">
        <v>20</v>
      </c>
    </row>
    <row r="5954" ht="13.8" customHeight="1" spans="1:2" x14ac:dyDescent="0.25">
      <c r="A5954" s="69"/>
      <c r="B5954" t="s">
        <v>22</v>
      </c>
    </row>
    <row r="5955" ht="13.8" customHeight="1" spans="1:2" x14ac:dyDescent="0.25">
      <c r="A5955" s="69"/>
      <c r="B5955" t="s">
        <v>23</v>
      </c>
    </row>
    <row r="5956" ht="13.8" customHeight="1" spans="1:2" x14ac:dyDescent="0.25">
      <c r="A5956" s="69"/>
      <c r="B5956" t="s">
        <v>24</v>
      </c>
    </row>
    <row r="5957" ht="13.8" customHeight="1" spans="1:2" x14ac:dyDescent="0.25">
      <c r="A5957" s="69" t="s">
        <v>837</v>
      </c>
      <c r="B5957" t="s">
        <v>12</v>
      </c>
    </row>
    <row r="5958" ht="13.8" customHeight="1" spans="1:9" x14ac:dyDescent="0.25">
      <c r="A5958" s="69"/>
      <c r="B5958" t="s">
        <v>15</v>
      </c>
      <c r="D5958">
        <v>1645</v>
      </c>
      <c r="I5958" t="s">
        <v>838</v>
      </c>
    </row>
    <row r="5959" ht="13.8" customHeight="1" spans="1:2" x14ac:dyDescent="0.25">
      <c r="A5959" s="69"/>
      <c r="B5959" t="s">
        <v>16</v>
      </c>
    </row>
    <row r="5960" ht="13.8" customHeight="1" spans="1:9" x14ac:dyDescent="0.25">
      <c r="A5960" s="69"/>
      <c r="B5960" t="s">
        <v>18</v>
      </c>
      <c r="D5960">
        <v>1584</v>
      </c>
      <c r="I5960" t="s">
        <v>838</v>
      </c>
    </row>
    <row r="5961" ht="13.8" customHeight="1" spans="1:2" x14ac:dyDescent="0.25">
      <c r="A5961" s="69"/>
      <c r="B5961" t="s">
        <v>19</v>
      </c>
    </row>
    <row r="5962" ht="13.8" customHeight="1" spans="1:9" x14ac:dyDescent="0.25">
      <c r="A5962" s="69"/>
      <c r="B5962" t="s">
        <v>20</v>
      </c>
      <c r="D5962">
        <v>1427</v>
      </c>
      <c r="I5962" t="s">
        <v>838</v>
      </c>
    </row>
    <row r="5963" ht="13.8" customHeight="1" spans="1:2" x14ac:dyDescent="0.25">
      <c r="A5963" s="69"/>
      <c r="B5963" t="s">
        <v>22</v>
      </c>
    </row>
    <row r="5964" ht="13.8" customHeight="1" spans="1:9" x14ac:dyDescent="0.25">
      <c r="A5964" s="69"/>
      <c r="B5964" t="s">
        <v>23</v>
      </c>
      <c r="D5964">
        <v>1342</v>
      </c>
      <c r="I5964" t="s">
        <v>838</v>
      </c>
    </row>
    <row r="5965" ht="13.8" customHeight="1" spans="1:2" x14ac:dyDescent="0.25">
      <c r="A5965" s="69"/>
      <c r="B5965" t="s">
        <v>24</v>
      </c>
    </row>
    <row r="5966" ht="13.8" customHeight="1" spans="1:9" x14ac:dyDescent="0.25">
      <c r="A5966" s="69" t="s">
        <v>839</v>
      </c>
      <c r="B5966" t="s">
        <v>12</v>
      </c>
      <c r="G5966">
        <v>1149</v>
      </c>
      <c r="I5966" t="s">
        <v>110</v>
      </c>
    </row>
    <row r="5967" ht="13.8" customHeight="1" spans="1:9" x14ac:dyDescent="0.25">
      <c r="A5967" s="69"/>
      <c r="B5967" t="s">
        <v>15</v>
      </c>
      <c r="D5967">
        <v>1529</v>
      </c>
      <c r="I5967" t="s">
        <v>819</v>
      </c>
    </row>
    <row r="5968" ht="13.8" customHeight="1" spans="1:9" x14ac:dyDescent="0.25">
      <c r="A5968" s="69"/>
      <c r="B5968" t="s">
        <v>16</v>
      </c>
      <c r="G5968">
        <v>1149</v>
      </c>
      <c r="I5968" t="s">
        <v>110</v>
      </c>
    </row>
    <row r="5969" ht="13.8" customHeight="1" spans="1:9" x14ac:dyDescent="0.25">
      <c r="A5969" s="69"/>
      <c r="B5969" t="s">
        <v>18</v>
      </c>
      <c r="D5969">
        <v>1468</v>
      </c>
      <c r="I5969" t="s">
        <v>819</v>
      </c>
    </row>
    <row r="5970" ht="13.8" customHeight="1" spans="1:9" x14ac:dyDescent="0.25">
      <c r="A5970" s="69"/>
      <c r="B5970" t="s">
        <v>19</v>
      </c>
      <c r="G5970">
        <v>1149</v>
      </c>
      <c r="I5970" t="s">
        <v>110</v>
      </c>
    </row>
    <row r="5971" ht="13.8" customHeight="1" spans="1:9" x14ac:dyDescent="0.25">
      <c r="A5971" s="69"/>
      <c r="B5971" t="s">
        <v>20</v>
      </c>
      <c r="D5971">
        <v>1385</v>
      </c>
      <c r="I5971" t="s">
        <v>21</v>
      </c>
    </row>
    <row r="5972" ht="13.8" customHeight="1" spans="1:9" x14ac:dyDescent="0.25">
      <c r="A5972" s="69"/>
      <c r="B5972" t="s">
        <v>22</v>
      </c>
      <c r="G5972">
        <v>1149</v>
      </c>
      <c r="I5972" t="s">
        <v>110</v>
      </c>
    </row>
    <row r="5973" ht="13.8" customHeight="1" spans="1:9" x14ac:dyDescent="0.25">
      <c r="A5973" s="69"/>
      <c r="B5973" t="s">
        <v>23</v>
      </c>
      <c r="D5973">
        <v>1300</v>
      </c>
      <c r="I5973" t="s">
        <v>21</v>
      </c>
    </row>
    <row r="5974" ht="13.8" customHeight="1" spans="1:2" x14ac:dyDescent="0.25">
      <c r="A5974" s="69"/>
      <c r="B5974" t="s">
        <v>24</v>
      </c>
    </row>
    <row r="5975" ht="13.8" customHeight="1" spans="1:2" x14ac:dyDescent="0.25">
      <c r="A5975" s="69" t="s">
        <v>840</v>
      </c>
      <c r="B5975" t="s">
        <v>12</v>
      </c>
    </row>
    <row r="5976" ht="13.8" customHeight="1" spans="1:2" x14ac:dyDescent="0.25">
      <c r="A5976" s="69"/>
      <c r="B5976" t="s">
        <v>15</v>
      </c>
    </row>
    <row r="5977" ht="13.8" customHeight="1" spans="1:2" x14ac:dyDescent="0.25">
      <c r="A5977" s="69"/>
      <c r="B5977" t="s">
        <v>16</v>
      </c>
    </row>
    <row r="5978" ht="13.8" customHeight="1" spans="1:2" x14ac:dyDescent="0.25">
      <c r="A5978" s="69"/>
      <c r="B5978" t="s">
        <v>18</v>
      </c>
    </row>
    <row r="5979" ht="13.8" customHeight="1" spans="1:2" x14ac:dyDescent="0.25">
      <c r="A5979" s="69"/>
      <c r="B5979" t="s">
        <v>19</v>
      </c>
    </row>
    <row r="5980" ht="13.8" customHeight="1" spans="1:2" x14ac:dyDescent="0.25">
      <c r="A5980" s="69"/>
      <c r="B5980" t="s">
        <v>20</v>
      </c>
    </row>
    <row r="5981" ht="13.8" customHeight="1" spans="1:2" x14ac:dyDescent="0.25">
      <c r="A5981" s="69"/>
      <c r="B5981" t="s">
        <v>22</v>
      </c>
    </row>
    <row r="5982" ht="13.8" customHeight="1" spans="1:2" x14ac:dyDescent="0.25">
      <c r="A5982" s="69"/>
      <c r="B5982" t="s">
        <v>23</v>
      </c>
    </row>
    <row r="5983" ht="13.8" customHeight="1" spans="1:2" x14ac:dyDescent="0.25">
      <c r="A5983" s="69"/>
      <c r="B5983" t="s">
        <v>24</v>
      </c>
    </row>
    <row r="5984" ht="13.8" customHeight="1" spans="1:2" x14ac:dyDescent="0.25">
      <c r="A5984" s="69" t="s">
        <v>841</v>
      </c>
      <c r="B5984" t="s">
        <v>12</v>
      </c>
    </row>
    <row r="5985" ht="13.8" customHeight="1" spans="1:9" x14ac:dyDescent="0.25">
      <c r="A5985" s="69"/>
      <c r="B5985" t="s">
        <v>15</v>
      </c>
      <c r="D5985">
        <v>1605</v>
      </c>
      <c r="I5985" t="s">
        <v>828</v>
      </c>
    </row>
    <row r="5986" ht="13.8" customHeight="1" spans="1:2" x14ac:dyDescent="0.25">
      <c r="A5986" s="69"/>
      <c r="B5986" t="s">
        <v>16</v>
      </c>
    </row>
    <row r="5987" ht="13.8" customHeight="1" spans="1:9" x14ac:dyDescent="0.25">
      <c r="A5987" s="69"/>
      <c r="B5987" t="s">
        <v>18</v>
      </c>
      <c r="D5987">
        <v>1544</v>
      </c>
      <c r="I5987" t="s">
        <v>756</v>
      </c>
    </row>
    <row r="5988" ht="13.8" customHeight="1" spans="1:2" x14ac:dyDescent="0.25">
      <c r="A5988" s="69"/>
      <c r="B5988" t="s">
        <v>19</v>
      </c>
    </row>
    <row r="5989" ht="13.8" customHeight="1" spans="1:9" x14ac:dyDescent="0.25">
      <c r="A5989" s="69"/>
      <c r="B5989" t="s">
        <v>20</v>
      </c>
      <c r="D5989">
        <v>1387</v>
      </c>
      <c r="I5989" t="s">
        <v>828</v>
      </c>
    </row>
    <row r="5990" ht="13.8" customHeight="1" spans="1:2" x14ac:dyDescent="0.25">
      <c r="A5990" s="69"/>
      <c r="B5990" t="s">
        <v>22</v>
      </c>
    </row>
    <row r="5991" ht="13.8" customHeight="1" spans="1:9" x14ac:dyDescent="0.25">
      <c r="A5991" s="69"/>
      <c r="B5991" t="s">
        <v>23</v>
      </c>
      <c r="D5991">
        <v>1302</v>
      </c>
      <c r="I5991" t="s">
        <v>756</v>
      </c>
    </row>
    <row r="5992" ht="13.8" customHeight="1" spans="1:2" x14ac:dyDescent="0.25">
      <c r="A5992" s="69"/>
      <c r="B5992" t="s">
        <v>24</v>
      </c>
    </row>
    <row r="5993" ht="13.8" customHeight="1" spans="1:2" x14ac:dyDescent="0.25">
      <c r="A5993" s="69" t="s">
        <v>842</v>
      </c>
      <c r="B5993" t="s">
        <v>12</v>
      </c>
    </row>
    <row r="5994" ht="13.8" customHeight="1" spans="1:9" x14ac:dyDescent="0.25">
      <c r="A5994" s="69"/>
      <c r="B5994" t="s">
        <v>15</v>
      </c>
      <c r="D5994">
        <v>1605</v>
      </c>
      <c r="I5994" t="s">
        <v>843</v>
      </c>
    </row>
    <row r="5995" ht="13.8" customHeight="1" spans="1:2" x14ac:dyDescent="0.25">
      <c r="A5995" s="69"/>
      <c r="B5995" t="s">
        <v>16</v>
      </c>
    </row>
    <row r="5996" ht="13.8" customHeight="1" spans="1:9" x14ac:dyDescent="0.25">
      <c r="A5996" s="69"/>
      <c r="B5996" t="s">
        <v>18</v>
      </c>
      <c r="D5996">
        <v>1544</v>
      </c>
      <c r="I5996" t="s">
        <v>843</v>
      </c>
    </row>
    <row r="5997" ht="13.8" customHeight="1" spans="1:2" x14ac:dyDescent="0.25">
      <c r="A5997" s="69"/>
      <c r="B5997" t="s">
        <v>19</v>
      </c>
    </row>
    <row r="5998" ht="13.8" customHeight="1" spans="1:9" x14ac:dyDescent="0.25">
      <c r="A5998" s="69"/>
      <c r="B5998" t="s">
        <v>20</v>
      </c>
      <c r="D5998">
        <v>1387</v>
      </c>
      <c r="I5998" t="s">
        <v>843</v>
      </c>
    </row>
    <row r="5999" ht="13.8" customHeight="1" spans="1:2" x14ac:dyDescent="0.25">
      <c r="A5999" s="69"/>
      <c r="B5999" t="s">
        <v>22</v>
      </c>
    </row>
    <row r="6000" ht="13.8" customHeight="1" spans="1:9" x14ac:dyDescent="0.25">
      <c r="A6000" s="69"/>
      <c r="B6000" t="s">
        <v>23</v>
      </c>
      <c r="D6000">
        <v>1302</v>
      </c>
      <c r="I6000" t="s">
        <v>843</v>
      </c>
    </row>
    <row r="6001" ht="13.8" customHeight="1" spans="1:2" x14ac:dyDescent="0.25">
      <c r="A6001" s="69"/>
      <c r="B6001" t="s">
        <v>24</v>
      </c>
    </row>
    <row r="6002" ht="13.8" customHeight="1" spans="1:2" x14ac:dyDescent="0.25">
      <c r="A6002" s="69" t="s">
        <v>844</v>
      </c>
      <c r="B6002" t="s">
        <v>12</v>
      </c>
    </row>
    <row r="6003" ht="13.8" customHeight="1" spans="1:9" x14ac:dyDescent="0.25">
      <c r="A6003" s="69"/>
      <c r="B6003" t="s">
        <v>15</v>
      </c>
      <c r="D6003">
        <v>1605</v>
      </c>
      <c r="I6003" t="s">
        <v>21</v>
      </c>
    </row>
    <row r="6004" ht="13.8" customHeight="1" spans="1:2" x14ac:dyDescent="0.25">
      <c r="A6004" s="69"/>
      <c r="B6004" t="s">
        <v>16</v>
      </c>
    </row>
    <row r="6005" ht="13.8" customHeight="1" spans="1:9" x14ac:dyDescent="0.25">
      <c r="A6005" s="69"/>
      <c r="B6005" t="s">
        <v>18</v>
      </c>
      <c r="D6005">
        <v>1544</v>
      </c>
      <c r="I6005" t="s">
        <v>21</v>
      </c>
    </row>
    <row r="6006" ht="13.8" customHeight="1" spans="1:2" x14ac:dyDescent="0.25">
      <c r="A6006" s="69"/>
      <c r="B6006" t="s">
        <v>19</v>
      </c>
    </row>
    <row r="6007" ht="13.8" customHeight="1" spans="1:9" x14ac:dyDescent="0.25">
      <c r="A6007" s="69"/>
      <c r="B6007" t="s">
        <v>20</v>
      </c>
      <c r="D6007">
        <v>1387</v>
      </c>
      <c r="I6007" t="s">
        <v>21</v>
      </c>
    </row>
    <row r="6008" ht="13.8" customHeight="1" spans="1:2" x14ac:dyDescent="0.25">
      <c r="A6008" s="69"/>
      <c r="B6008" t="s">
        <v>22</v>
      </c>
    </row>
    <row r="6009" ht="13.8" customHeight="1" spans="1:9" x14ac:dyDescent="0.25">
      <c r="A6009" s="69"/>
      <c r="B6009" t="s">
        <v>23</v>
      </c>
      <c r="D6009">
        <v>1302</v>
      </c>
      <c r="I6009" t="s">
        <v>21</v>
      </c>
    </row>
    <row r="6010" ht="13.8" customHeight="1" spans="1:2" x14ac:dyDescent="0.25">
      <c r="A6010" s="69"/>
      <c r="B6010" t="s">
        <v>24</v>
      </c>
    </row>
    <row r="6011" ht="13.8" customHeight="1" spans="1:2" x14ac:dyDescent="0.25">
      <c r="A6011" s="69" t="s">
        <v>845</v>
      </c>
      <c r="B6011" t="s">
        <v>12</v>
      </c>
    </row>
    <row r="6012" ht="13.8" customHeight="1" spans="1:9" x14ac:dyDescent="0.25">
      <c r="A6012" s="69"/>
      <c r="B6012" t="s">
        <v>15</v>
      </c>
      <c r="D6012">
        <v>1605</v>
      </c>
      <c r="I6012" t="s">
        <v>21</v>
      </c>
    </row>
    <row r="6013" ht="13.8" customHeight="1" spans="1:2" x14ac:dyDescent="0.25">
      <c r="A6013" s="69"/>
      <c r="B6013" t="s">
        <v>16</v>
      </c>
    </row>
    <row r="6014" ht="13.8" customHeight="1" spans="1:9" x14ac:dyDescent="0.25">
      <c r="A6014" s="69"/>
      <c r="B6014" t="s">
        <v>18</v>
      </c>
      <c r="D6014">
        <v>1544</v>
      </c>
      <c r="I6014" t="s">
        <v>21</v>
      </c>
    </row>
    <row r="6015" ht="13.8" customHeight="1" spans="1:2" x14ac:dyDescent="0.25">
      <c r="A6015" s="69"/>
      <c r="B6015" t="s">
        <v>19</v>
      </c>
    </row>
    <row r="6016" ht="13.8" customHeight="1" spans="1:9" x14ac:dyDescent="0.25">
      <c r="A6016" s="69"/>
      <c r="B6016" t="s">
        <v>20</v>
      </c>
      <c r="D6016">
        <v>1387</v>
      </c>
      <c r="I6016" t="s">
        <v>21</v>
      </c>
    </row>
    <row r="6017" ht="13.8" customHeight="1" spans="1:2" x14ac:dyDescent="0.25">
      <c r="A6017" s="69"/>
      <c r="B6017" t="s">
        <v>22</v>
      </c>
    </row>
    <row r="6018" ht="13.8" customHeight="1" spans="1:9" x14ac:dyDescent="0.25">
      <c r="A6018" s="69"/>
      <c r="B6018" t="s">
        <v>23</v>
      </c>
      <c r="D6018">
        <v>1302</v>
      </c>
      <c r="I6018" t="s">
        <v>21</v>
      </c>
    </row>
    <row r="6019" ht="13.8" customHeight="1" spans="1:2" x14ac:dyDescent="0.25">
      <c r="A6019" s="69"/>
      <c r="B6019" t="s">
        <v>24</v>
      </c>
    </row>
    <row r="6020" ht="13.8" customHeight="1" spans="1:2" x14ac:dyDescent="0.25">
      <c r="A6020" s="69" t="s">
        <v>846</v>
      </c>
      <c r="B6020" t="s">
        <v>12</v>
      </c>
    </row>
    <row r="6021" ht="13.8" customHeight="1" spans="1:9" x14ac:dyDescent="0.25">
      <c r="A6021" s="69"/>
      <c r="B6021" t="s">
        <v>15</v>
      </c>
      <c r="D6021">
        <v>1606</v>
      </c>
      <c r="I6021" t="s">
        <v>464</v>
      </c>
    </row>
    <row r="6022" ht="13.8" customHeight="1" spans="1:2" x14ac:dyDescent="0.25">
      <c r="A6022" s="69"/>
      <c r="B6022" t="s">
        <v>16</v>
      </c>
    </row>
    <row r="6023" ht="13.8" customHeight="1" spans="1:9" x14ac:dyDescent="0.25">
      <c r="A6023" s="69"/>
      <c r="B6023" t="s">
        <v>18</v>
      </c>
      <c r="D6023">
        <v>1545</v>
      </c>
      <c r="I6023" t="s">
        <v>464</v>
      </c>
    </row>
    <row r="6024" ht="13.8" customHeight="1" spans="1:2" x14ac:dyDescent="0.25">
      <c r="A6024" s="69"/>
      <c r="B6024" t="s">
        <v>19</v>
      </c>
    </row>
    <row r="6025" ht="13.8" customHeight="1" spans="1:9" x14ac:dyDescent="0.25">
      <c r="A6025" s="69"/>
      <c r="B6025" t="s">
        <v>20</v>
      </c>
      <c r="D6025">
        <v>1388</v>
      </c>
      <c r="I6025" t="s">
        <v>464</v>
      </c>
    </row>
    <row r="6026" ht="13.8" customHeight="1" spans="1:2" x14ac:dyDescent="0.25">
      <c r="A6026" s="69"/>
      <c r="B6026" t="s">
        <v>22</v>
      </c>
    </row>
    <row r="6027" ht="13.8" customHeight="1" spans="1:9" x14ac:dyDescent="0.25">
      <c r="A6027" s="69"/>
      <c r="B6027" t="s">
        <v>23</v>
      </c>
      <c r="D6027">
        <v>1303</v>
      </c>
      <c r="I6027" t="s">
        <v>464</v>
      </c>
    </row>
    <row r="6028" ht="13.8" customHeight="1" spans="1:2" x14ac:dyDescent="0.25">
      <c r="A6028" s="69"/>
      <c r="B6028" t="s">
        <v>24</v>
      </c>
    </row>
    <row r="6029" ht="13.8" customHeight="1" spans="1:2" x14ac:dyDescent="0.25">
      <c r="A6029" s="69" t="s">
        <v>847</v>
      </c>
      <c r="B6029" t="s">
        <v>12</v>
      </c>
    </row>
    <row r="6030" ht="13.8" customHeight="1" spans="1:2" x14ac:dyDescent="0.25">
      <c r="A6030" s="69"/>
      <c r="B6030" t="s">
        <v>15</v>
      </c>
    </row>
    <row r="6031" ht="13.8" customHeight="1" spans="1:2" x14ac:dyDescent="0.25">
      <c r="A6031" s="69"/>
      <c r="B6031" t="s">
        <v>16</v>
      </c>
    </row>
    <row r="6032" ht="13.8" customHeight="1" spans="1:2" x14ac:dyDescent="0.25">
      <c r="A6032" s="69"/>
      <c r="B6032" t="s">
        <v>18</v>
      </c>
    </row>
    <row r="6033" ht="13.8" customHeight="1" spans="1:2" x14ac:dyDescent="0.25">
      <c r="A6033" s="69"/>
      <c r="B6033" t="s">
        <v>19</v>
      </c>
    </row>
    <row r="6034" ht="13.8" customHeight="1" spans="1:2" x14ac:dyDescent="0.25">
      <c r="A6034" s="69"/>
      <c r="B6034" t="s">
        <v>20</v>
      </c>
    </row>
    <row r="6035" ht="13.8" customHeight="1" spans="1:2" x14ac:dyDescent="0.25">
      <c r="A6035" s="69"/>
      <c r="B6035" t="s">
        <v>22</v>
      </c>
    </row>
    <row r="6036" ht="13.8" customHeight="1" spans="1:2" x14ac:dyDescent="0.25">
      <c r="A6036" s="69"/>
      <c r="B6036" t="s">
        <v>23</v>
      </c>
    </row>
    <row r="6037" ht="13.8" customHeight="1" spans="1:2" x14ac:dyDescent="0.25">
      <c r="A6037" s="69"/>
      <c r="B6037" t="s">
        <v>24</v>
      </c>
    </row>
    <row r="6038" ht="13.8" customHeight="1" spans="1:2" x14ac:dyDescent="0.25">
      <c r="A6038" s="69" t="s">
        <v>848</v>
      </c>
      <c r="B6038" t="s">
        <v>12</v>
      </c>
    </row>
    <row r="6039" ht="13.8" customHeight="1" spans="1:9" x14ac:dyDescent="0.25">
      <c r="A6039" s="69"/>
      <c r="B6039" t="s">
        <v>15</v>
      </c>
      <c r="D6039">
        <v>1615</v>
      </c>
      <c r="I6039" t="s">
        <v>21</v>
      </c>
    </row>
    <row r="6040" ht="13.8" customHeight="1" spans="1:2" x14ac:dyDescent="0.25">
      <c r="A6040" s="69"/>
      <c r="B6040" t="s">
        <v>16</v>
      </c>
    </row>
    <row r="6041" ht="13.8" customHeight="1" spans="1:9" x14ac:dyDescent="0.25">
      <c r="A6041" s="69"/>
      <c r="B6041" t="s">
        <v>18</v>
      </c>
      <c r="D6041">
        <v>1554</v>
      </c>
      <c r="I6041" t="s">
        <v>21</v>
      </c>
    </row>
    <row r="6042" ht="13.8" customHeight="1" spans="1:2" x14ac:dyDescent="0.25">
      <c r="A6042" s="69"/>
      <c r="B6042" t="s">
        <v>19</v>
      </c>
    </row>
    <row r="6043" ht="13.8" customHeight="1" spans="1:9" x14ac:dyDescent="0.25">
      <c r="A6043" s="69"/>
      <c r="B6043" t="s">
        <v>20</v>
      </c>
      <c r="D6043">
        <v>1397</v>
      </c>
      <c r="E6043" t="s">
        <v>849</v>
      </c>
      <c r="I6043" t="s">
        <v>21</v>
      </c>
    </row>
    <row r="6044" ht="13.8" customHeight="1" spans="1:2" x14ac:dyDescent="0.25">
      <c r="A6044" s="69"/>
      <c r="B6044" t="s">
        <v>22</v>
      </c>
    </row>
    <row r="6045" ht="13.8" customHeight="1" spans="1:9" x14ac:dyDescent="0.25">
      <c r="A6045" s="69"/>
      <c r="B6045" t="s">
        <v>23</v>
      </c>
      <c r="D6045">
        <v>1312</v>
      </c>
      <c r="I6045" t="s">
        <v>21</v>
      </c>
    </row>
    <row r="6046" ht="13.8" customHeight="1" spans="1:2" x14ac:dyDescent="0.25">
      <c r="A6046" s="69"/>
      <c r="B6046" t="s">
        <v>24</v>
      </c>
    </row>
    <row r="6047" ht="13.8" customHeight="1" spans="1:2" x14ac:dyDescent="0.25">
      <c r="A6047" s="69" t="s">
        <v>850</v>
      </c>
      <c r="B6047" t="s">
        <v>12</v>
      </c>
    </row>
    <row r="6048" ht="13.8" customHeight="1" spans="1:9" x14ac:dyDescent="0.25">
      <c r="A6048" s="69"/>
      <c r="B6048" t="s">
        <v>15</v>
      </c>
      <c r="D6048">
        <v>1620</v>
      </c>
      <c r="I6048" t="s">
        <v>21</v>
      </c>
    </row>
    <row r="6049" ht="13.8" customHeight="1" spans="1:2" x14ac:dyDescent="0.25">
      <c r="A6049" s="69"/>
      <c r="B6049" t="s">
        <v>16</v>
      </c>
    </row>
    <row r="6050" ht="13.8" customHeight="1" spans="1:9" x14ac:dyDescent="0.25">
      <c r="A6050" s="69"/>
      <c r="B6050" t="s">
        <v>18</v>
      </c>
      <c r="D6050">
        <v>1654</v>
      </c>
      <c r="I6050" t="s">
        <v>21</v>
      </c>
    </row>
    <row r="6051" ht="13.8" customHeight="1" spans="1:2" x14ac:dyDescent="0.25">
      <c r="A6051" s="69"/>
      <c r="B6051" t="s">
        <v>19</v>
      </c>
    </row>
    <row r="6052" ht="13.8" customHeight="1" spans="1:9" x14ac:dyDescent="0.25">
      <c r="A6052" s="69"/>
      <c r="B6052" t="s">
        <v>20</v>
      </c>
      <c r="D6052">
        <v>1497</v>
      </c>
      <c r="I6052" t="s">
        <v>21</v>
      </c>
    </row>
    <row r="6053" ht="13.8" customHeight="1" spans="1:2" x14ac:dyDescent="0.25">
      <c r="A6053" s="69"/>
      <c r="B6053" t="s">
        <v>22</v>
      </c>
    </row>
    <row r="6054" ht="13.8" customHeight="1" spans="1:9" x14ac:dyDescent="0.25">
      <c r="A6054" s="69"/>
      <c r="B6054" t="s">
        <v>23</v>
      </c>
      <c r="D6054">
        <v>1412</v>
      </c>
      <c r="I6054" t="s">
        <v>21</v>
      </c>
    </row>
    <row r="6055" ht="13.8" customHeight="1" spans="1:2" x14ac:dyDescent="0.25">
      <c r="A6055" s="69"/>
      <c r="B6055" t="s">
        <v>24</v>
      </c>
    </row>
    <row r="6056" ht="13.8" customHeight="1" spans="1:2" x14ac:dyDescent="0.25">
      <c r="A6056" s="69" t="s">
        <v>851</v>
      </c>
      <c r="B6056" t="s">
        <v>12</v>
      </c>
    </row>
    <row r="6057" ht="13.8" customHeight="1" spans="1:9" x14ac:dyDescent="0.25">
      <c r="A6057" s="69"/>
      <c r="B6057" t="s">
        <v>15</v>
      </c>
      <c r="D6057">
        <v>1622</v>
      </c>
      <c r="I6057" t="s">
        <v>122</v>
      </c>
    </row>
    <row r="6058" ht="13.8" customHeight="1" spans="1:2" x14ac:dyDescent="0.25">
      <c r="A6058" s="69"/>
      <c r="B6058" t="s">
        <v>16</v>
      </c>
    </row>
    <row r="6059" ht="13.8" customHeight="1" spans="1:9" x14ac:dyDescent="0.25">
      <c r="A6059" s="69"/>
      <c r="B6059" t="s">
        <v>18</v>
      </c>
      <c r="D6059">
        <v>1561</v>
      </c>
      <c r="I6059" t="s">
        <v>122</v>
      </c>
    </row>
    <row r="6060" ht="13.8" customHeight="1" spans="1:2" x14ac:dyDescent="0.25">
      <c r="A6060" s="69"/>
      <c r="B6060" t="s">
        <v>19</v>
      </c>
    </row>
    <row r="6061" ht="13.8" customHeight="1" spans="1:9" x14ac:dyDescent="0.25">
      <c r="A6061" s="69"/>
      <c r="B6061" t="s">
        <v>20</v>
      </c>
      <c r="D6061">
        <v>1404</v>
      </c>
      <c r="E6061" t="s">
        <v>852</v>
      </c>
      <c r="I6061" t="s">
        <v>122</v>
      </c>
    </row>
    <row r="6062" ht="13.8" customHeight="1" spans="1:2" x14ac:dyDescent="0.25">
      <c r="A6062" s="69"/>
      <c r="B6062" t="s">
        <v>22</v>
      </c>
    </row>
    <row r="6063" ht="13.8" customHeight="1" spans="1:9" x14ac:dyDescent="0.25">
      <c r="A6063" s="69"/>
      <c r="B6063" t="s">
        <v>23</v>
      </c>
      <c r="D6063">
        <v>1319</v>
      </c>
      <c r="I6063" t="s">
        <v>122</v>
      </c>
    </row>
    <row r="6064" ht="13.8" customHeight="1" spans="1:2" x14ac:dyDescent="0.25">
      <c r="A6064" s="69"/>
      <c r="B6064" t="s">
        <v>24</v>
      </c>
    </row>
    <row r="6065" ht="13.8" customHeight="1" spans="1:9" x14ac:dyDescent="0.25">
      <c r="A6065" s="69" t="s">
        <v>853</v>
      </c>
      <c r="B6065" t="s">
        <v>12</v>
      </c>
      <c r="G6065">
        <v>1243</v>
      </c>
      <c r="I6065" t="s">
        <v>17</v>
      </c>
    </row>
    <row r="6066" ht="13.8" customHeight="1" spans="1:9" x14ac:dyDescent="0.25">
      <c r="A6066" s="69"/>
      <c r="B6066" t="s">
        <v>15</v>
      </c>
      <c r="D6066">
        <v>1645</v>
      </c>
      <c r="I6066" t="s">
        <v>81</v>
      </c>
    </row>
    <row r="6067" ht="13.8" customHeight="1" spans="1:9" x14ac:dyDescent="0.25">
      <c r="A6067" s="69"/>
      <c r="B6067" t="s">
        <v>16</v>
      </c>
      <c r="G6067">
        <v>1243</v>
      </c>
      <c r="I6067" t="s">
        <v>17</v>
      </c>
    </row>
    <row r="6068" ht="13.8" customHeight="1" spans="1:9" x14ac:dyDescent="0.25">
      <c r="A6068" s="69"/>
      <c r="B6068" t="s">
        <v>18</v>
      </c>
      <c r="D6068">
        <v>1584</v>
      </c>
      <c r="I6068" t="s">
        <v>81</v>
      </c>
    </row>
    <row r="6069" ht="13.8" customHeight="1" spans="1:9" x14ac:dyDescent="0.25">
      <c r="A6069" s="69"/>
      <c r="B6069" t="s">
        <v>19</v>
      </c>
      <c r="G6069">
        <v>1243</v>
      </c>
      <c r="I6069" t="s">
        <v>17</v>
      </c>
    </row>
    <row r="6070" ht="13.8" customHeight="1" spans="1:9" x14ac:dyDescent="0.25">
      <c r="A6070" s="69"/>
      <c r="B6070" t="s">
        <v>20</v>
      </c>
      <c r="D6070">
        <v>1404</v>
      </c>
      <c r="E6070" t="s">
        <v>68</v>
      </c>
      <c r="I6070" t="s">
        <v>81</v>
      </c>
    </row>
    <row r="6071" ht="13.8" customHeight="1" spans="1:9" x14ac:dyDescent="0.25">
      <c r="A6071" s="69"/>
      <c r="B6071" t="s">
        <v>22</v>
      </c>
      <c r="G6071">
        <v>1243</v>
      </c>
      <c r="I6071" t="s">
        <v>17</v>
      </c>
    </row>
    <row r="6072" ht="13.8" customHeight="1" spans="1:9" x14ac:dyDescent="0.25">
      <c r="A6072" s="69"/>
      <c r="B6072" t="s">
        <v>23</v>
      </c>
      <c r="D6072">
        <v>1319</v>
      </c>
      <c r="I6072" t="s">
        <v>81</v>
      </c>
    </row>
    <row r="6073" ht="13.8" customHeight="1" spans="1:2" x14ac:dyDescent="0.25">
      <c r="A6073" s="69"/>
      <c r="B6073" t="s">
        <v>24</v>
      </c>
    </row>
    <row r="6074" ht="13.8" customHeight="1" spans="1:2" x14ac:dyDescent="0.25">
      <c r="A6074" s="69" t="s">
        <v>854</v>
      </c>
      <c r="B6074" t="s">
        <v>12</v>
      </c>
    </row>
    <row r="6075" ht="13.8" customHeight="1" spans="1:2" x14ac:dyDescent="0.25">
      <c r="A6075" s="69"/>
      <c r="B6075" t="s">
        <v>15</v>
      </c>
    </row>
    <row r="6076" ht="13.8" customHeight="1" spans="1:2" x14ac:dyDescent="0.25">
      <c r="A6076" s="69"/>
      <c r="B6076" t="s">
        <v>16</v>
      </c>
    </row>
    <row r="6077" ht="13.8" customHeight="1" spans="1:2" x14ac:dyDescent="0.25">
      <c r="A6077" s="69"/>
      <c r="B6077" t="s">
        <v>18</v>
      </c>
    </row>
    <row r="6078" ht="13.8" customHeight="1" spans="1:2" x14ac:dyDescent="0.25">
      <c r="A6078" s="69"/>
      <c r="B6078" t="s">
        <v>19</v>
      </c>
    </row>
    <row r="6079" ht="13.8" customHeight="1" spans="1:2" x14ac:dyDescent="0.25">
      <c r="A6079" s="69"/>
      <c r="B6079" t="s">
        <v>20</v>
      </c>
    </row>
    <row r="6080" ht="13.8" customHeight="1" spans="1:2" x14ac:dyDescent="0.25">
      <c r="A6080" s="69"/>
      <c r="B6080" t="s">
        <v>22</v>
      </c>
    </row>
    <row r="6081" ht="13.8" customHeight="1" spans="1:2" x14ac:dyDescent="0.25">
      <c r="A6081" s="69"/>
      <c r="B6081" t="s">
        <v>23</v>
      </c>
    </row>
    <row r="6082" ht="13.8" customHeight="1" spans="1:2" x14ac:dyDescent="0.25">
      <c r="A6082" s="69"/>
      <c r="B6082" t="s">
        <v>24</v>
      </c>
    </row>
    <row r="6083" ht="13.8" customHeight="1" spans="1:2" x14ac:dyDescent="0.25">
      <c r="A6083" s="69" t="s">
        <v>855</v>
      </c>
      <c r="B6083" t="s">
        <v>12</v>
      </c>
    </row>
    <row r="6084" ht="13.8" customHeight="1" spans="1:9" x14ac:dyDescent="0.25">
      <c r="A6084" s="69"/>
      <c r="B6084" t="s">
        <v>15</v>
      </c>
      <c r="D6084">
        <v>1622</v>
      </c>
      <c r="I6084" t="s">
        <v>763</v>
      </c>
    </row>
    <row r="6085" ht="13.8" customHeight="1" spans="1:2" x14ac:dyDescent="0.25">
      <c r="A6085" s="69"/>
      <c r="B6085" t="s">
        <v>16</v>
      </c>
    </row>
    <row r="6086" ht="13.8" customHeight="1" spans="1:9" x14ac:dyDescent="0.25">
      <c r="A6086" s="69"/>
      <c r="B6086" t="s">
        <v>18</v>
      </c>
      <c r="D6086">
        <v>1561</v>
      </c>
      <c r="I6086" t="s">
        <v>763</v>
      </c>
    </row>
    <row r="6087" ht="13.8" customHeight="1" spans="1:2" x14ac:dyDescent="0.25">
      <c r="A6087" s="69"/>
      <c r="B6087" t="s">
        <v>19</v>
      </c>
    </row>
    <row r="6088" ht="13.8" customHeight="1" spans="1:9" x14ac:dyDescent="0.25">
      <c r="A6088" s="69"/>
      <c r="B6088" t="s">
        <v>20</v>
      </c>
      <c r="D6088">
        <v>1404</v>
      </c>
      <c r="I6088" t="s">
        <v>763</v>
      </c>
    </row>
    <row r="6089" ht="13.8" customHeight="1" spans="1:2" x14ac:dyDescent="0.25">
      <c r="A6089" s="69"/>
      <c r="B6089" t="s">
        <v>22</v>
      </c>
    </row>
    <row r="6090" ht="13.8" customHeight="1" spans="1:9" x14ac:dyDescent="0.25">
      <c r="A6090" s="69"/>
      <c r="B6090" t="s">
        <v>23</v>
      </c>
      <c r="D6090">
        <v>1319</v>
      </c>
      <c r="I6090" t="s">
        <v>763</v>
      </c>
    </row>
    <row r="6091" ht="13.8" customHeight="1" spans="1:2" x14ac:dyDescent="0.25">
      <c r="A6091" s="69"/>
      <c r="B6091" t="s">
        <v>24</v>
      </c>
    </row>
    <row r="6092" ht="13.8" customHeight="1" spans="1:2" x14ac:dyDescent="0.25">
      <c r="A6092" s="69" t="s">
        <v>856</v>
      </c>
      <c r="B6092" t="s">
        <v>12</v>
      </c>
    </row>
    <row r="6093" ht="13.8" customHeight="1" spans="1:9" x14ac:dyDescent="0.25">
      <c r="A6093" s="69"/>
      <c r="B6093" t="s">
        <v>15</v>
      </c>
      <c r="D6093">
        <v>1622</v>
      </c>
      <c r="I6093" t="s">
        <v>857</v>
      </c>
    </row>
    <row r="6094" ht="13.8" customHeight="1" spans="1:2" x14ac:dyDescent="0.25">
      <c r="A6094" s="69"/>
      <c r="B6094" t="s">
        <v>16</v>
      </c>
    </row>
    <row r="6095" ht="13.8" customHeight="1" spans="1:9" x14ac:dyDescent="0.25">
      <c r="A6095" s="69"/>
      <c r="B6095" t="s">
        <v>18</v>
      </c>
      <c r="D6095">
        <v>1561</v>
      </c>
      <c r="I6095" t="s">
        <v>857</v>
      </c>
    </row>
    <row r="6096" ht="13.8" customHeight="1" spans="1:2" x14ac:dyDescent="0.25">
      <c r="A6096" s="69"/>
      <c r="B6096" t="s">
        <v>19</v>
      </c>
    </row>
    <row r="6097" ht="13.8" customHeight="1" spans="1:9" x14ac:dyDescent="0.25">
      <c r="A6097" s="69"/>
      <c r="B6097" t="s">
        <v>20</v>
      </c>
      <c r="D6097">
        <v>1404</v>
      </c>
      <c r="I6097" t="s">
        <v>857</v>
      </c>
    </row>
    <row r="6098" ht="13.8" customHeight="1" spans="1:2" x14ac:dyDescent="0.25">
      <c r="A6098" s="69"/>
      <c r="B6098" t="s">
        <v>22</v>
      </c>
    </row>
    <row r="6099" ht="13.8" customHeight="1" spans="1:9" x14ac:dyDescent="0.25">
      <c r="A6099" s="69"/>
      <c r="B6099" t="s">
        <v>23</v>
      </c>
      <c r="D6099">
        <v>1319</v>
      </c>
      <c r="I6099" t="s">
        <v>857</v>
      </c>
    </row>
    <row r="6100" ht="13.8" customHeight="1" spans="1:2" x14ac:dyDescent="0.25">
      <c r="A6100" s="69"/>
      <c r="B6100" t="s">
        <v>24</v>
      </c>
    </row>
    <row r="6101" ht="13.8" customHeight="1" spans="1:2" x14ac:dyDescent="0.25">
      <c r="A6101" s="69" t="s">
        <v>858</v>
      </c>
      <c r="B6101" t="s">
        <v>12</v>
      </c>
    </row>
    <row r="6102" ht="13.8" customHeight="1" spans="1:9" x14ac:dyDescent="0.25">
      <c r="A6102" s="69"/>
      <c r="B6102" t="s">
        <v>15</v>
      </c>
      <c r="D6102">
        <v>1622</v>
      </c>
      <c r="I6102" t="s">
        <v>81</v>
      </c>
    </row>
    <row r="6103" ht="13.8" customHeight="1" spans="1:2" x14ac:dyDescent="0.25">
      <c r="A6103" s="69"/>
      <c r="B6103" t="s">
        <v>16</v>
      </c>
    </row>
    <row r="6104" ht="13.8" customHeight="1" spans="1:9" x14ac:dyDescent="0.25">
      <c r="A6104" s="69"/>
      <c r="B6104" t="s">
        <v>18</v>
      </c>
      <c r="D6104">
        <v>1561</v>
      </c>
      <c r="I6104" t="s">
        <v>81</v>
      </c>
    </row>
    <row r="6105" ht="13.8" customHeight="1" spans="1:2" x14ac:dyDescent="0.25">
      <c r="A6105" s="69"/>
      <c r="B6105" t="s">
        <v>19</v>
      </c>
    </row>
    <row r="6106" ht="13.8" customHeight="1" spans="1:9" x14ac:dyDescent="0.25">
      <c r="A6106" s="69"/>
      <c r="B6106" t="s">
        <v>20</v>
      </c>
      <c r="D6106">
        <v>1673</v>
      </c>
      <c r="I6106" t="s">
        <v>81</v>
      </c>
    </row>
    <row r="6107" ht="13.8" customHeight="1" spans="1:2" x14ac:dyDescent="0.25">
      <c r="A6107" s="69"/>
      <c r="B6107" t="s">
        <v>22</v>
      </c>
    </row>
    <row r="6108" ht="13.8" customHeight="1" spans="1:9" x14ac:dyDescent="0.25">
      <c r="A6108" s="69"/>
      <c r="B6108" t="s">
        <v>23</v>
      </c>
      <c r="D6108">
        <v>1588</v>
      </c>
      <c r="I6108" t="s">
        <v>81</v>
      </c>
    </row>
    <row r="6109" ht="13.8" customHeight="1" spans="1:2" x14ac:dyDescent="0.25">
      <c r="A6109" s="69"/>
      <c r="B6109" t="s">
        <v>24</v>
      </c>
    </row>
    <row r="6110" ht="13.8" customHeight="1" spans="1:2" x14ac:dyDescent="0.25">
      <c r="A6110" s="69" t="s">
        <v>859</v>
      </c>
      <c r="B6110" t="s">
        <v>12</v>
      </c>
    </row>
    <row r="6111" ht="13.8" customHeight="1" spans="1:9" x14ac:dyDescent="0.25">
      <c r="A6111" s="69"/>
      <c r="B6111" t="s">
        <v>15</v>
      </c>
      <c r="D6111">
        <v>1625</v>
      </c>
      <c r="I6111" t="s">
        <v>21</v>
      </c>
    </row>
    <row r="6112" ht="13.8" customHeight="1" spans="1:2" x14ac:dyDescent="0.25">
      <c r="A6112" s="69"/>
      <c r="B6112" t="s">
        <v>16</v>
      </c>
    </row>
    <row r="6113" ht="13.8" customHeight="1" spans="1:9" x14ac:dyDescent="0.25">
      <c r="A6113" s="69"/>
      <c r="B6113" t="s">
        <v>18</v>
      </c>
      <c r="D6113">
        <v>1564</v>
      </c>
      <c r="I6113" t="s">
        <v>21</v>
      </c>
    </row>
    <row r="6114" ht="13.8" customHeight="1" spans="1:2" x14ac:dyDescent="0.25">
      <c r="A6114" s="69"/>
      <c r="B6114" t="s">
        <v>19</v>
      </c>
    </row>
    <row r="6115" ht="13.8" customHeight="1" spans="1:9" x14ac:dyDescent="0.25">
      <c r="A6115" s="69"/>
      <c r="B6115" t="s">
        <v>20</v>
      </c>
      <c r="D6115">
        <v>1407</v>
      </c>
      <c r="I6115" t="s">
        <v>21</v>
      </c>
    </row>
    <row r="6116" ht="13.8" customHeight="1" spans="1:2" x14ac:dyDescent="0.25">
      <c r="A6116" s="69"/>
      <c r="B6116" t="s">
        <v>22</v>
      </c>
    </row>
    <row r="6117" ht="13.8" customHeight="1" spans="1:9" x14ac:dyDescent="0.25">
      <c r="A6117" s="69"/>
      <c r="B6117" t="s">
        <v>23</v>
      </c>
      <c r="D6117">
        <v>1322</v>
      </c>
      <c r="I6117" t="s">
        <v>21</v>
      </c>
    </row>
    <row r="6118" ht="13.8" customHeight="1" spans="1:2" x14ac:dyDescent="0.25">
      <c r="A6118" s="69"/>
      <c r="B6118" t="s">
        <v>24</v>
      </c>
    </row>
    <row r="6119" ht="13.8" customHeight="1" spans="1:2" x14ac:dyDescent="0.25">
      <c r="A6119" s="69" t="s">
        <v>860</v>
      </c>
      <c r="B6119" t="s">
        <v>12</v>
      </c>
    </row>
    <row r="6120" ht="13.8" customHeight="1" spans="1:2" x14ac:dyDescent="0.25">
      <c r="A6120" s="69"/>
      <c r="B6120" t="s">
        <v>15</v>
      </c>
    </row>
    <row r="6121" ht="13.8" customHeight="1" spans="1:2" x14ac:dyDescent="0.25">
      <c r="A6121" s="69"/>
      <c r="B6121" t="s">
        <v>16</v>
      </c>
    </row>
    <row r="6122" ht="13.8" customHeight="1" spans="1:2" x14ac:dyDescent="0.25">
      <c r="A6122" s="69"/>
      <c r="B6122" t="s">
        <v>18</v>
      </c>
    </row>
    <row r="6123" ht="13.8" customHeight="1" spans="1:2" x14ac:dyDescent="0.25">
      <c r="A6123" s="69"/>
      <c r="B6123" t="s">
        <v>19</v>
      </c>
    </row>
    <row r="6124" ht="13.8" customHeight="1" spans="1:2" x14ac:dyDescent="0.25">
      <c r="A6124" s="69"/>
      <c r="B6124" t="s">
        <v>20</v>
      </c>
    </row>
    <row r="6125" ht="13.8" customHeight="1" spans="1:2" x14ac:dyDescent="0.25">
      <c r="A6125" s="69"/>
      <c r="B6125" t="s">
        <v>22</v>
      </c>
    </row>
    <row r="6126" ht="13.8" customHeight="1" spans="1:2" x14ac:dyDescent="0.25">
      <c r="A6126" s="69"/>
      <c r="B6126" t="s">
        <v>23</v>
      </c>
    </row>
    <row r="6127" ht="13.8" customHeight="1" spans="1:2" x14ac:dyDescent="0.25">
      <c r="A6127" s="69"/>
      <c r="B6127" t="s">
        <v>24</v>
      </c>
    </row>
    <row r="6128" ht="13.8" customHeight="1" spans="1:2" x14ac:dyDescent="0.25">
      <c r="A6128" s="69" t="s">
        <v>861</v>
      </c>
      <c r="B6128" t="s">
        <v>12</v>
      </c>
    </row>
    <row r="6129" ht="13.8" customHeight="1" spans="1:9" x14ac:dyDescent="0.25">
      <c r="A6129" s="69"/>
      <c r="B6129" t="s">
        <v>15</v>
      </c>
      <c r="D6129">
        <v>1630</v>
      </c>
      <c r="I6129" t="s">
        <v>843</v>
      </c>
    </row>
    <row r="6130" ht="13.8" customHeight="1" spans="1:2" x14ac:dyDescent="0.25">
      <c r="A6130" s="69"/>
      <c r="B6130" t="s">
        <v>16</v>
      </c>
    </row>
    <row r="6131" ht="13.8" customHeight="1" spans="1:9" x14ac:dyDescent="0.25">
      <c r="A6131" s="69"/>
      <c r="B6131" t="s">
        <v>18</v>
      </c>
      <c r="D6131">
        <v>1569</v>
      </c>
      <c r="I6131" t="s">
        <v>843</v>
      </c>
    </row>
    <row r="6132" ht="13.8" customHeight="1" spans="1:2" x14ac:dyDescent="0.25">
      <c r="A6132" s="69"/>
      <c r="B6132" t="s">
        <v>19</v>
      </c>
    </row>
    <row r="6133" ht="13.8" customHeight="1" spans="1:9" x14ac:dyDescent="0.25">
      <c r="A6133" s="69"/>
      <c r="B6133" t="s">
        <v>20</v>
      </c>
      <c r="D6133">
        <v>1412</v>
      </c>
      <c r="I6133" t="s">
        <v>843</v>
      </c>
    </row>
    <row r="6134" ht="13.8" customHeight="1" spans="1:2" x14ac:dyDescent="0.25">
      <c r="A6134" s="69"/>
      <c r="B6134" t="s">
        <v>22</v>
      </c>
    </row>
    <row r="6135" ht="13.8" customHeight="1" spans="1:9" x14ac:dyDescent="0.25">
      <c r="A6135" s="69"/>
      <c r="B6135" t="s">
        <v>23</v>
      </c>
      <c r="D6135">
        <v>1327</v>
      </c>
      <c r="I6135" t="s">
        <v>843</v>
      </c>
    </row>
    <row r="6136" ht="13.8" customHeight="1" spans="1:2" x14ac:dyDescent="0.25">
      <c r="A6136" s="69"/>
      <c r="B6136" t="s">
        <v>24</v>
      </c>
    </row>
    <row r="6137" ht="13.8" customHeight="1" spans="1:2" x14ac:dyDescent="0.25">
      <c r="A6137" s="69" t="s">
        <v>862</v>
      </c>
      <c r="B6137" t="s">
        <v>12</v>
      </c>
    </row>
    <row r="6138" ht="13.8" customHeight="1" spans="1:9" x14ac:dyDescent="0.25">
      <c r="A6138" s="69"/>
      <c r="B6138" t="s">
        <v>15</v>
      </c>
      <c r="D6138">
        <v>1636</v>
      </c>
      <c r="I6138" t="s">
        <v>21</v>
      </c>
    </row>
    <row r="6139" ht="13.8" customHeight="1" spans="1:2" x14ac:dyDescent="0.25">
      <c r="A6139" s="69"/>
      <c r="B6139" t="s">
        <v>16</v>
      </c>
    </row>
    <row r="6140" ht="13.8" customHeight="1" spans="1:9" x14ac:dyDescent="0.25">
      <c r="A6140" s="69"/>
      <c r="B6140" t="s">
        <v>18</v>
      </c>
      <c r="D6140">
        <v>1575</v>
      </c>
      <c r="I6140" t="s">
        <v>21</v>
      </c>
    </row>
    <row r="6141" ht="13.8" customHeight="1" spans="1:2" x14ac:dyDescent="0.25">
      <c r="A6141" s="69"/>
      <c r="B6141" t="s">
        <v>19</v>
      </c>
    </row>
    <row r="6142" ht="13.8" customHeight="1" spans="1:9" x14ac:dyDescent="0.25">
      <c r="A6142" s="69"/>
      <c r="B6142" t="s">
        <v>20</v>
      </c>
      <c r="D6142">
        <v>1418</v>
      </c>
      <c r="I6142" t="s">
        <v>21</v>
      </c>
    </row>
    <row r="6143" ht="13.8" customHeight="1" spans="1:2" x14ac:dyDescent="0.25">
      <c r="A6143" s="69"/>
      <c r="B6143" t="s">
        <v>22</v>
      </c>
    </row>
    <row r="6144" ht="13.8" customHeight="1" spans="1:9" x14ac:dyDescent="0.25">
      <c r="A6144" s="69"/>
      <c r="B6144" t="s">
        <v>23</v>
      </c>
      <c r="D6144">
        <v>1333</v>
      </c>
      <c r="I6144" t="s">
        <v>21</v>
      </c>
    </row>
    <row r="6145" ht="13.8" customHeight="1" spans="1:2" x14ac:dyDescent="0.25">
      <c r="A6145" s="69"/>
      <c r="B6145" t="s">
        <v>24</v>
      </c>
    </row>
    <row r="6146" ht="13.8" customHeight="1" spans="1:2" x14ac:dyDescent="0.25">
      <c r="A6146" s="69" t="s">
        <v>863</v>
      </c>
      <c r="B6146" t="s">
        <v>12</v>
      </c>
    </row>
    <row r="6147" ht="13.8" customHeight="1" spans="1:9" x14ac:dyDescent="0.25">
      <c r="A6147" s="69"/>
      <c r="B6147" t="s">
        <v>15</v>
      </c>
      <c r="D6147">
        <v>1636</v>
      </c>
      <c r="I6147" t="s">
        <v>864</v>
      </c>
    </row>
    <row r="6148" ht="13.8" customHeight="1" spans="1:2" x14ac:dyDescent="0.25">
      <c r="A6148" s="69"/>
      <c r="B6148" t="s">
        <v>16</v>
      </c>
    </row>
    <row r="6149" ht="13.8" customHeight="1" spans="1:9" x14ac:dyDescent="0.25">
      <c r="A6149" s="69"/>
      <c r="B6149" t="s">
        <v>18</v>
      </c>
      <c r="D6149">
        <v>1575</v>
      </c>
      <c r="I6149" t="s">
        <v>864</v>
      </c>
    </row>
    <row r="6150" ht="13.8" customHeight="1" spans="1:2" x14ac:dyDescent="0.25">
      <c r="A6150" s="69"/>
      <c r="B6150" t="s">
        <v>19</v>
      </c>
    </row>
    <row r="6151" ht="13.8" customHeight="1" spans="1:9" x14ac:dyDescent="0.25">
      <c r="A6151" s="69"/>
      <c r="B6151" t="s">
        <v>20</v>
      </c>
      <c r="D6151">
        <v>1418</v>
      </c>
      <c r="I6151" t="s">
        <v>864</v>
      </c>
    </row>
    <row r="6152" ht="13.8" customHeight="1" spans="1:2" x14ac:dyDescent="0.25">
      <c r="A6152" s="69"/>
      <c r="B6152" t="s">
        <v>22</v>
      </c>
    </row>
    <row r="6153" ht="13.8" customHeight="1" spans="1:9" x14ac:dyDescent="0.25">
      <c r="A6153" s="69"/>
      <c r="B6153" t="s">
        <v>23</v>
      </c>
      <c r="D6153">
        <v>1333</v>
      </c>
      <c r="I6153" t="s">
        <v>864</v>
      </c>
    </row>
    <row r="6154" ht="13.8" customHeight="1" spans="1:2" x14ac:dyDescent="0.25">
      <c r="A6154" s="69"/>
      <c r="B6154" t="s">
        <v>24</v>
      </c>
    </row>
    <row r="6155" ht="13.8" customHeight="1" spans="1:2" x14ac:dyDescent="0.25">
      <c r="A6155" s="69" t="s">
        <v>865</v>
      </c>
      <c r="B6155" t="s">
        <v>12</v>
      </c>
    </row>
    <row r="6156" ht="13.8" customHeight="1" spans="1:2" x14ac:dyDescent="0.25">
      <c r="A6156" s="69"/>
      <c r="B6156" t="s">
        <v>15</v>
      </c>
    </row>
    <row r="6157" ht="13.8" customHeight="1" spans="1:2" x14ac:dyDescent="0.25">
      <c r="A6157" s="69"/>
      <c r="B6157" t="s">
        <v>16</v>
      </c>
    </row>
    <row r="6158" ht="13.8" customHeight="1" spans="1:2" x14ac:dyDescent="0.25">
      <c r="A6158" s="69"/>
      <c r="B6158" t="s">
        <v>18</v>
      </c>
    </row>
    <row r="6159" ht="13.8" customHeight="1" spans="1:2" x14ac:dyDescent="0.25">
      <c r="A6159" s="69"/>
      <c r="B6159" t="s">
        <v>19</v>
      </c>
    </row>
    <row r="6160" ht="13.8" customHeight="1" spans="1:2" x14ac:dyDescent="0.25">
      <c r="A6160" s="69"/>
      <c r="B6160" t="s">
        <v>20</v>
      </c>
    </row>
    <row r="6161" ht="13.8" customHeight="1" spans="1:2" x14ac:dyDescent="0.25">
      <c r="A6161" s="69"/>
      <c r="B6161" t="s">
        <v>22</v>
      </c>
    </row>
    <row r="6162" ht="13.8" customHeight="1" spans="1:2" x14ac:dyDescent="0.25">
      <c r="A6162" s="69"/>
      <c r="B6162" t="s">
        <v>23</v>
      </c>
    </row>
    <row r="6163" ht="13.8" customHeight="1" spans="1:2" x14ac:dyDescent="0.25">
      <c r="A6163" s="69"/>
      <c r="B6163" t="s">
        <v>24</v>
      </c>
    </row>
    <row r="6164" ht="13.8" customHeight="1" spans="1:2" x14ac:dyDescent="0.25">
      <c r="A6164" s="69" t="s">
        <v>866</v>
      </c>
      <c r="B6164" t="s">
        <v>12</v>
      </c>
    </row>
    <row r="6165" ht="13.8" customHeight="1" spans="1:9" x14ac:dyDescent="0.25">
      <c r="A6165" s="69"/>
      <c r="B6165" t="s">
        <v>15</v>
      </c>
      <c r="D6165">
        <v>1643</v>
      </c>
      <c r="I6165" t="s">
        <v>867</v>
      </c>
    </row>
    <row r="6166" ht="13.8" customHeight="1" spans="1:2" x14ac:dyDescent="0.25">
      <c r="A6166" s="69"/>
      <c r="B6166" t="s">
        <v>16</v>
      </c>
    </row>
    <row r="6167" ht="13.8" customHeight="1" spans="1:9" x14ac:dyDescent="0.25">
      <c r="A6167" s="69"/>
      <c r="B6167" t="s">
        <v>18</v>
      </c>
      <c r="D6167">
        <v>1625</v>
      </c>
      <c r="I6167" t="s">
        <v>867</v>
      </c>
    </row>
    <row r="6168" ht="13.8" customHeight="1" spans="1:2" x14ac:dyDescent="0.25">
      <c r="A6168" s="69"/>
      <c r="B6168" t="s">
        <v>19</v>
      </c>
    </row>
    <row r="6169" ht="13.8" customHeight="1" spans="1:9" x14ac:dyDescent="0.25">
      <c r="A6169" s="69"/>
      <c r="B6169" t="s">
        <v>20</v>
      </c>
      <c r="D6169">
        <v>1468</v>
      </c>
      <c r="I6169" t="s">
        <v>867</v>
      </c>
    </row>
    <row r="6170" ht="13.8" customHeight="1" spans="1:2" x14ac:dyDescent="0.25">
      <c r="A6170" s="69"/>
      <c r="B6170" t="s">
        <v>22</v>
      </c>
    </row>
    <row r="6171" ht="13.8" customHeight="1" spans="1:9" x14ac:dyDescent="0.25">
      <c r="A6171" s="69"/>
      <c r="B6171" t="s">
        <v>23</v>
      </c>
      <c r="D6171">
        <v>1383</v>
      </c>
      <c r="I6171" t="s">
        <v>867</v>
      </c>
    </row>
    <row r="6172" ht="13.8" customHeight="1" spans="1:2" x14ac:dyDescent="0.25">
      <c r="A6172" s="69"/>
      <c r="B6172" t="s">
        <v>24</v>
      </c>
    </row>
    <row r="6173" ht="13.8" customHeight="1" spans="1:2" x14ac:dyDescent="0.25">
      <c r="A6173" s="69" t="s">
        <v>868</v>
      </c>
      <c r="B6173" t="s">
        <v>12</v>
      </c>
    </row>
    <row r="6174" ht="13.8" customHeight="1" spans="1:2" x14ac:dyDescent="0.25">
      <c r="A6174" s="69"/>
      <c r="B6174" t="s">
        <v>15</v>
      </c>
    </row>
    <row r="6175" ht="13.8" customHeight="1" spans="1:2" x14ac:dyDescent="0.25">
      <c r="A6175" s="69"/>
      <c r="B6175" t="s">
        <v>16</v>
      </c>
    </row>
    <row r="6176" ht="13.8" customHeight="1" spans="1:2" x14ac:dyDescent="0.25">
      <c r="A6176" s="69"/>
      <c r="B6176" t="s">
        <v>18</v>
      </c>
    </row>
    <row r="6177" ht="13.8" customHeight="1" spans="1:2" x14ac:dyDescent="0.25">
      <c r="A6177" s="69"/>
      <c r="B6177" t="s">
        <v>19</v>
      </c>
    </row>
    <row r="6178" ht="13.8" customHeight="1" spans="1:2" x14ac:dyDescent="0.25">
      <c r="A6178" s="69"/>
      <c r="B6178" t="s">
        <v>20</v>
      </c>
    </row>
    <row r="6179" ht="13.8" customHeight="1" spans="1:2" x14ac:dyDescent="0.25">
      <c r="A6179" s="69"/>
      <c r="B6179" t="s">
        <v>22</v>
      </c>
    </row>
    <row r="6180" ht="13.8" customHeight="1" spans="1:2" x14ac:dyDescent="0.25">
      <c r="A6180" s="69"/>
      <c r="B6180" t="s">
        <v>23</v>
      </c>
    </row>
    <row r="6181" ht="13.8" customHeight="1" spans="1:2" x14ac:dyDescent="0.25">
      <c r="A6181" s="69"/>
      <c r="B6181" t="s">
        <v>24</v>
      </c>
    </row>
    <row r="6182" ht="13.8" customHeight="1" spans="1:2" x14ac:dyDescent="0.25">
      <c r="A6182" s="69" t="s">
        <v>869</v>
      </c>
      <c r="B6182" t="s">
        <v>12</v>
      </c>
    </row>
    <row r="6183" ht="13.8" customHeight="1" spans="1:9" x14ac:dyDescent="0.25">
      <c r="A6183" s="69"/>
      <c r="B6183" t="s">
        <v>15</v>
      </c>
      <c r="D6183">
        <v>1645</v>
      </c>
      <c r="I6183" t="s">
        <v>768</v>
      </c>
    </row>
    <row r="6184" ht="13.8" customHeight="1" spans="1:2" x14ac:dyDescent="0.25">
      <c r="A6184" s="69"/>
      <c r="B6184" t="s">
        <v>16</v>
      </c>
    </row>
    <row r="6185" ht="13.8" customHeight="1" spans="1:9" x14ac:dyDescent="0.25">
      <c r="A6185" s="69"/>
      <c r="B6185" t="s">
        <v>18</v>
      </c>
      <c r="D6185">
        <v>1584</v>
      </c>
      <c r="I6185" t="s">
        <v>768</v>
      </c>
    </row>
    <row r="6186" ht="13.8" customHeight="1" spans="1:2" x14ac:dyDescent="0.25">
      <c r="A6186" s="69"/>
      <c r="B6186" t="s">
        <v>19</v>
      </c>
    </row>
    <row r="6187" ht="13.8" customHeight="1" spans="1:9" x14ac:dyDescent="0.25">
      <c r="A6187" s="69"/>
      <c r="B6187" t="s">
        <v>20</v>
      </c>
      <c r="D6187">
        <v>1427</v>
      </c>
      <c r="I6187" t="s">
        <v>768</v>
      </c>
    </row>
    <row r="6188" ht="13.8" customHeight="1" spans="1:2" x14ac:dyDescent="0.25">
      <c r="A6188" s="69"/>
      <c r="B6188" t="s">
        <v>22</v>
      </c>
    </row>
    <row r="6189" ht="13.8" customHeight="1" spans="1:9" x14ac:dyDescent="0.25">
      <c r="A6189" s="69"/>
      <c r="B6189" t="s">
        <v>23</v>
      </c>
      <c r="D6189">
        <v>1342</v>
      </c>
      <c r="I6189" t="s">
        <v>870</v>
      </c>
    </row>
    <row r="6190" ht="13.8" customHeight="1" spans="1:2" x14ac:dyDescent="0.25">
      <c r="A6190" s="69"/>
      <c r="B6190" t="s">
        <v>24</v>
      </c>
    </row>
    <row r="6191" ht="13.8" customHeight="1" spans="1:2" x14ac:dyDescent="0.25">
      <c r="A6191" s="69" t="s">
        <v>871</v>
      </c>
      <c r="B6191" t="s">
        <v>12</v>
      </c>
    </row>
    <row r="6192" ht="13.8" customHeight="1" spans="1:9" x14ac:dyDescent="0.25">
      <c r="A6192" s="69"/>
      <c r="B6192" t="s">
        <v>15</v>
      </c>
      <c r="D6192">
        <v>1645</v>
      </c>
      <c r="I6192" t="s">
        <v>21</v>
      </c>
    </row>
    <row r="6193" ht="13.8" customHeight="1" spans="1:2" x14ac:dyDescent="0.25">
      <c r="A6193" s="69"/>
      <c r="B6193" t="s">
        <v>16</v>
      </c>
    </row>
    <row r="6194" ht="13.8" customHeight="1" spans="1:9" x14ac:dyDescent="0.25">
      <c r="A6194" s="69"/>
      <c r="B6194" t="s">
        <v>18</v>
      </c>
      <c r="D6194">
        <v>1584</v>
      </c>
      <c r="I6194" t="s">
        <v>21</v>
      </c>
    </row>
    <row r="6195" ht="13.8" customHeight="1" spans="1:2" x14ac:dyDescent="0.25">
      <c r="A6195" s="69"/>
      <c r="B6195" t="s">
        <v>19</v>
      </c>
    </row>
    <row r="6196" ht="13.8" customHeight="1" spans="1:9" x14ac:dyDescent="0.25">
      <c r="A6196" s="69"/>
      <c r="B6196" t="s">
        <v>20</v>
      </c>
      <c r="D6196">
        <v>1427</v>
      </c>
      <c r="I6196" t="s">
        <v>21</v>
      </c>
    </row>
    <row r="6197" ht="13.8" customHeight="1" spans="1:2" x14ac:dyDescent="0.25">
      <c r="A6197" s="69"/>
      <c r="B6197" t="s">
        <v>22</v>
      </c>
    </row>
    <row r="6198" ht="13.8" customHeight="1" spans="1:9" x14ac:dyDescent="0.25">
      <c r="A6198" s="69"/>
      <c r="B6198" t="s">
        <v>23</v>
      </c>
      <c r="D6198">
        <v>1342</v>
      </c>
      <c r="I6198" t="s">
        <v>21</v>
      </c>
    </row>
    <row r="6199" ht="13.8" customHeight="1" spans="1:2" x14ac:dyDescent="0.25">
      <c r="A6199" s="69"/>
      <c r="B6199" t="s">
        <v>24</v>
      </c>
    </row>
    <row r="6200" ht="13.8" customHeight="1" spans="1:9" x14ac:dyDescent="0.25">
      <c r="A6200" s="69" t="s">
        <v>872</v>
      </c>
      <c r="B6200" t="s">
        <v>12</v>
      </c>
      <c r="G6200">
        <v>1345</v>
      </c>
      <c r="I6200" t="s">
        <v>27</v>
      </c>
    </row>
    <row r="6201" ht="13.8" customHeight="1" spans="1:9" x14ac:dyDescent="0.25">
      <c r="A6201" s="69"/>
      <c r="B6201" t="s">
        <v>15</v>
      </c>
      <c r="D6201">
        <v>1645</v>
      </c>
      <c r="I6201" t="s">
        <v>92</v>
      </c>
    </row>
    <row r="6202" ht="13.8" customHeight="1" spans="1:9" x14ac:dyDescent="0.25">
      <c r="A6202" s="69"/>
      <c r="B6202" t="s">
        <v>16</v>
      </c>
      <c r="G6202">
        <v>1345</v>
      </c>
      <c r="I6202" t="s">
        <v>27</v>
      </c>
    </row>
    <row r="6203" ht="13.8" customHeight="1" spans="1:9" x14ac:dyDescent="0.25">
      <c r="A6203" s="69"/>
      <c r="B6203" t="s">
        <v>18</v>
      </c>
      <c r="D6203">
        <v>1584</v>
      </c>
      <c r="I6203" t="s">
        <v>92</v>
      </c>
    </row>
    <row r="6204" ht="13.8" customHeight="1" spans="1:9" x14ac:dyDescent="0.25">
      <c r="A6204" s="69"/>
      <c r="B6204" t="s">
        <v>19</v>
      </c>
      <c r="G6204">
        <v>1345</v>
      </c>
      <c r="I6204" t="s">
        <v>27</v>
      </c>
    </row>
    <row r="6205" ht="13.8" customHeight="1" spans="1:9" x14ac:dyDescent="0.25">
      <c r="A6205" s="69"/>
      <c r="B6205" t="s">
        <v>20</v>
      </c>
      <c r="D6205">
        <v>1427</v>
      </c>
      <c r="I6205" t="s">
        <v>92</v>
      </c>
    </row>
    <row r="6206" ht="13.8" customHeight="1" spans="1:9" x14ac:dyDescent="0.25">
      <c r="A6206" s="69"/>
      <c r="B6206" t="s">
        <v>22</v>
      </c>
      <c r="G6206">
        <v>1345</v>
      </c>
      <c r="I6206" t="s">
        <v>27</v>
      </c>
    </row>
    <row r="6207" ht="13.8" customHeight="1" spans="1:9" x14ac:dyDescent="0.25">
      <c r="A6207" s="69"/>
      <c r="B6207" t="s">
        <v>23</v>
      </c>
      <c r="D6207">
        <v>1342</v>
      </c>
      <c r="I6207" t="s">
        <v>92</v>
      </c>
    </row>
    <row r="6208" ht="13.8" customHeight="1" spans="1:2" x14ac:dyDescent="0.25">
      <c r="A6208" s="69"/>
      <c r="B6208" t="s">
        <v>24</v>
      </c>
    </row>
    <row r="6209" ht="13.8" customHeight="1" spans="1:2" x14ac:dyDescent="0.25">
      <c r="A6209" s="69" t="s">
        <v>873</v>
      </c>
      <c r="B6209" t="s">
        <v>12</v>
      </c>
    </row>
    <row r="6210" ht="13.8" customHeight="1" spans="1:9" x14ac:dyDescent="0.25">
      <c r="A6210" s="69"/>
      <c r="B6210" t="s">
        <v>15</v>
      </c>
      <c r="D6210">
        <v>1683</v>
      </c>
      <c r="I6210" t="s">
        <v>21</v>
      </c>
    </row>
    <row r="6211" ht="13.8" customHeight="1" spans="1:2" x14ac:dyDescent="0.25">
      <c r="A6211" s="69"/>
      <c r="B6211" t="s">
        <v>16</v>
      </c>
    </row>
    <row r="6212" ht="13.8" customHeight="1" spans="1:9" x14ac:dyDescent="0.25">
      <c r="A6212" s="69"/>
      <c r="B6212" t="s">
        <v>18</v>
      </c>
      <c r="D6212">
        <v>1622</v>
      </c>
      <c r="I6212" t="s">
        <v>21</v>
      </c>
    </row>
    <row r="6213" ht="13.8" customHeight="1" spans="1:2" x14ac:dyDescent="0.25">
      <c r="A6213" s="69"/>
      <c r="B6213" t="s">
        <v>19</v>
      </c>
    </row>
    <row r="6214" ht="13.8" customHeight="1" spans="1:9" x14ac:dyDescent="0.25">
      <c r="A6214" s="69"/>
      <c r="B6214" t="s">
        <v>20</v>
      </c>
      <c r="D6214">
        <v>1465</v>
      </c>
      <c r="I6214" t="s">
        <v>21</v>
      </c>
    </row>
    <row r="6215" ht="13.8" customHeight="1" spans="1:2" x14ac:dyDescent="0.25">
      <c r="A6215" s="69"/>
      <c r="B6215" t="s">
        <v>22</v>
      </c>
    </row>
    <row r="6216" ht="13.8" customHeight="1" spans="1:9" x14ac:dyDescent="0.25">
      <c r="A6216" s="69"/>
      <c r="B6216" t="s">
        <v>23</v>
      </c>
      <c r="D6216">
        <v>1380</v>
      </c>
      <c r="I6216" t="s">
        <v>21</v>
      </c>
    </row>
    <row r="6217" ht="13.8" customHeight="1" spans="1:2" x14ac:dyDescent="0.25">
      <c r="A6217" s="69"/>
      <c r="B6217" t="s">
        <v>24</v>
      </c>
    </row>
    <row r="6218" ht="13.8" customHeight="1" spans="1:2" x14ac:dyDescent="0.25">
      <c r="A6218" s="69" t="s">
        <v>874</v>
      </c>
      <c r="B6218" t="s">
        <v>12</v>
      </c>
    </row>
    <row r="6219" ht="13.8" customHeight="1" spans="1:9" x14ac:dyDescent="0.25">
      <c r="A6219" s="69"/>
      <c r="B6219" t="s">
        <v>15</v>
      </c>
      <c r="D6219">
        <v>1652</v>
      </c>
      <c r="I6219" t="s">
        <v>21</v>
      </c>
    </row>
    <row r="6220" ht="13.8" customHeight="1" spans="1:2" x14ac:dyDescent="0.25">
      <c r="A6220" s="69"/>
      <c r="B6220" t="s">
        <v>16</v>
      </c>
    </row>
    <row r="6221" ht="13.8" customHeight="1" spans="1:9" x14ac:dyDescent="0.25">
      <c r="A6221" s="69"/>
      <c r="B6221" t="s">
        <v>18</v>
      </c>
      <c r="D6221">
        <v>1591</v>
      </c>
      <c r="I6221" t="s">
        <v>21</v>
      </c>
    </row>
    <row r="6222" ht="13.8" customHeight="1" spans="1:2" x14ac:dyDescent="0.25">
      <c r="A6222" s="69"/>
      <c r="B6222" t="s">
        <v>19</v>
      </c>
    </row>
    <row r="6223" ht="13.8" customHeight="1" spans="1:9" x14ac:dyDescent="0.25">
      <c r="A6223" s="69"/>
      <c r="B6223" t="s">
        <v>20</v>
      </c>
      <c r="D6223">
        <v>1630</v>
      </c>
      <c r="I6223" t="s">
        <v>21</v>
      </c>
    </row>
    <row r="6224" ht="13.8" customHeight="1" spans="1:2" x14ac:dyDescent="0.25">
      <c r="A6224" s="69"/>
      <c r="B6224" t="s">
        <v>22</v>
      </c>
    </row>
    <row r="6225" ht="13.8" customHeight="1" spans="1:9" x14ac:dyDescent="0.25">
      <c r="A6225" s="69"/>
      <c r="B6225" t="s">
        <v>23</v>
      </c>
      <c r="D6225">
        <v>1545</v>
      </c>
      <c r="I6225" t="s">
        <v>21</v>
      </c>
    </row>
    <row r="6226" ht="13.8" customHeight="1" spans="1:2" x14ac:dyDescent="0.25">
      <c r="A6226" s="69"/>
      <c r="B6226" t="s">
        <v>24</v>
      </c>
    </row>
    <row r="6227" ht="13.8" customHeight="1" spans="1:2" x14ac:dyDescent="0.25">
      <c r="A6227" s="69" t="s">
        <v>875</v>
      </c>
      <c r="B6227" t="s">
        <v>12</v>
      </c>
    </row>
    <row r="6228" ht="13.8" customHeight="1" spans="1:9" x14ac:dyDescent="0.25">
      <c r="A6228" s="69"/>
      <c r="B6228" t="s">
        <v>15</v>
      </c>
      <c r="D6228">
        <v>1655</v>
      </c>
      <c r="I6228" t="s">
        <v>21</v>
      </c>
    </row>
    <row r="6229" ht="13.8" customHeight="1" spans="1:2" x14ac:dyDescent="0.25">
      <c r="A6229" s="69"/>
      <c r="B6229" t="s">
        <v>16</v>
      </c>
    </row>
    <row r="6230" ht="13.8" customHeight="1" spans="1:9" x14ac:dyDescent="0.25">
      <c r="A6230" s="69"/>
      <c r="B6230" t="s">
        <v>18</v>
      </c>
      <c r="D6230">
        <v>1594</v>
      </c>
      <c r="I6230" t="s">
        <v>21</v>
      </c>
    </row>
    <row r="6231" ht="13.8" customHeight="1" spans="1:2" x14ac:dyDescent="0.25">
      <c r="A6231" s="69"/>
      <c r="B6231" t="s">
        <v>19</v>
      </c>
    </row>
    <row r="6232" ht="13.8" customHeight="1" spans="1:9" x14ac:dyDescent="0.25">
      <c r="A6232" s="69"/>
      <c r="B6232" t="s">
        <v>20</v>
      </c>
      <c r="D6232">
        <v>1437</v>
      </c>
      <c r="I6232" t="s">
        <v>21</v>
      </c>
    </row>
    <row r="6233" ht="13.8" customHeight="1" spans="1:2" x14ac:dyDescent="0.25">
      <c r="A6233" s="69"/>
      <c r="B6233" t="s">
        <v>22</v>
      </c>
    </row>
    <row r="6234" ht="13.8" customHeight="1" spans="1:9" x14ac:dyDescent="0.25">
      <c r="A6234" s="69"/>
      <c r="B6234" t="s">
        <v>23</v>
      </c>
      <c r="D6234">
        <v>1352</v>
      </c>
      <c r="I6234" t="s">
        <v>21</v>
      </c>
    </row>
    <row r="6235" ht="13.8" customHeight="1" spans="1:2" x14ac:dyDescent="0.25">
      <c r="A6235" s="69"/>
      <c r="B6235" t="s">
        <v>24</v>
      </c>
    </row>
    <row r="6236" ht="13.8" customHeight="1" spans="1:2" x14ac:dyDescent="0.25">
      <c r="A6236" s="69" t="s">
        <v>876</v>
      </c>
      <c r="B6236" t="s">
        <v>12</v>
      </c>
    </row>
    <row r="6237" ht="13.8" customHeight="1" spans="1:9" x14ac:dyDescent="0.25">
      <c r="A6237" s="69"/>
      <c r="B6237" t="s">
        <v>15</v>
      </c>
      <c r="D6237">
        <v>1642</v>
      </c>
      <c r="I6237" t="s">
        <v>21</v>
      </c>
    </row>
    <row r="6238" ht="13.8" customHeight="1" spans="1:2" x14ac:dyDescent="0.25">
      <c r="A6238" s="69"/>
      <c r="B6238" t="s">
        <v>16</v>
      </c>
    </row>
    <row r="6239" ht="13.8" customHeight="1" spans="1:9" x14ac:dyDescent="0.25">
      <c r="A6239" s="69"/>
      <c r="B6239" t="s">
        <v>18</v>
      </c>
      <c r="D6239">
        <v>1594</v>
      </c>
      <c r="I6239" t="s">
        <v>21</v>
      </c>
    </row>
    <row r="6240" ht="13.8" customHeight="1" spans="1:2" x14ac:dyDescent="0.25">
      <c r="A6240" s="69"/>
      <c r="B6240" t="s">
        <v>19</v>
      </c>
    </row>
    <row r="6241" ht="13.8" customHeight="1" spans="1:9" x14ac:dyDescent="0.25">
      <c r="A6241" s="69"/>
      <c r="B6241" t="s">
        <v>20</v>
      </c>
      <c r="D6241">
        <v>1437</v>
      </c>
      <c r="I6241" t="s">
        <v>21</v>
      </c>
    </row>
    <row r="6242" ht="13.8" customHeight="1" spans="1:2" x14ac:dyDescent="0.25">
      <c r="A6242" s="69"/>
      <c r="B6242" t="s">
        <v>22</v>
      </c>
    </row>
    <row r="6243" ht="13.8" customHeight="1" spans="1:9" x14ac:dyDescent="0.25">
      <c r="A6243" s="69"/>
      <c r="B6243" t="s">
        <v>23</v>
      </c>
      <c r="D6243">
        <v>1352</v>
      </c>
      <c r="I6243" t="s">
        <v>21</v>
      </c>
    </row>
    <row r="6244" ht="13.8" customHeight="1" spans="1:2" x14ac:dyDescent="0.25">
      <c r="A6244" s="69"/>
      <c r="B6244" t="s">
        <v>24</v>
      </c>
    </row>
    <row r="6245" ht="13.8" customHeight="1" spans="1:2" x14ac:dyDescent="0.25">
      <c r="A6245" s="69" t="s">
        <v>877</v>
      </c>
      <c r="B6245" t="s">
        <v>12</v>
      </c>
    </row>
    <row r="6246" ht="13.8" customHeight="1" spans="1:9" x14ac:dyDescent="0.25">
      <c r="A6246" s="69"/>
      <c r="B6246" t="s">
        <v>15</v>
      </c>
      <c r="D6246">
        <v>1659</v>
      </c>
      <c r="I6246" t="s">
        <v>122</v>
      </c>
    </row>
    <row r="6247" ht="13.8" customHeight="1" spans="1:2" x14ac:dyDescent="0.25">
      <c r="A6247" s="69"/>
      <c r="B6247" t="s">
        <v>16</v>
      </c>
    </row>
    <row r="6248" ht="13.8" customHeight="1" spans="1:9" x14ac:dyDescent="0.25">
      <c r="A6248" s="69"/>
      <c r="B6248" t="s">
        <v>18</v>
      </c>
      <c r="D6248">
        <v>1598</v>
      </c>
      <c r="I6248" t="s">
        <v>122</v>
      </c>
    </row>
    <row r="6249" ht="13.8" customHeight="1" spans="1:2" x14ac:dyDescent="0.25">
      <c r="A6249" s="69"/>
      <c r="B6249" t="s">
        <v>19</v>
      </c>
    </row>
    <row r="6250" ht="13.8" customHeight="1" spans="1:9" x14ac:dyDescent="0.25">
      <c r="A6250" s="69"/>
      <c r="B6250" t="s">
        <v>20</v>
      </c>
      <c r="D6250">
        <v>1441</v>
      </c>
      <c r="I6250" t="s">
        <v>122</v>
      </c>
    </row>
    <row r="6251" ht="13.8" customHeight="1" spans="1:2" x14ac:dyDescent="0.25">
      <c r="A6251" s="69"/>
      <c r="B6251" t="s">
        <v>22</v>
      </c>
    </row>
    <row r="6252" ht="13.8" customHeight="1" spans="1:9" x14ac:dyDescent="0.25">
      <c r="A6252" s="69"/>
      <c r="B6252" t="s">
        <v>23</v>
      </c>
      <c r="D6252">
        <v>1356</v>
      </c>
      <c r="I6252" t="s">
        <v>122</v>
      </c>
    </row>
    <row r="6253" ht="13.8" customHeight="1" spans="1:2" x14ac:dyDescent="0.25">
      <c r="A6253" s="69"/>
      <c r="B6253" t="s">
        <v>24</v>
      </c>
    </row>
    <row r="6254" ht="13.8" customHeight="1" spans="1:2" x14ac:dyDescent="0.25">
      <c r="A6254" s="69" t="s">
        <v>878</v>
      </c>
      <c r="B6254" t="s">
        <v>12</v>
      </c>
    </row>
    <row r="6255" ht="13.8" customHeight="1" spans="1:9" x14ac:dyDescent="0.25">
      <c r="A6255" s="69"/>
      <c r="B6255" t="s">
        <v>15</v>
      </c>
      <c r="D6255">
        <v>1660</v>
      </c>
      <c r="I6255" t="s">
        <v>81</v>
      </c>
    </row>
    <row r="6256" ht="13.8" customHeight="1" spans="1:2" x14ac:dyDescent="0.25">
      <c r="A6256" s="69"/>
      <c r="B6256" t="s">
        <v>16</v>
      </c>
    </row>
    <row r="6257" ht="13.8" customHeight="1" spans="1:9" x14ac:dyDescent="0.25">
      <c r="A6257" s="69"/>
      <c r="B6257" t="s">
        <v>18</v>
      </c>
      <c r="D6257">
        <v>1599</v>
      </c>
      <c r="I6257" t="s">
        <v>81</v>
      </c>
    </row>
    <row r="6258" ht="13.8" customHeight="1" spans="1:2" x14ac:dyDescent="0.25">
      <c r="A6258" s="69"/>
      <c r="B6258" t="s">
        <v>19</v>
      </c>
    </row>
    <row r="6259" ht="13.8" customHeight="1" spans="1:9" x14ac:dyDescent="0.25">
      <c r="A6259" s="69"/>
      <c r="B6259" t="s">
        <v>20</v>
      </c>
      <c r="D6259">
        <v>1442</v>
      </c>
      <c r="E6259" t="s">
        <v>68</v>
      </c>
      <c r="I6259" t="s">
        <v>81</v>
      </c>
    </row>
    <row r="6260" ht="13.8" customHeight="1" spans="1:2" x14ac:dyDescent="0.25">
      <c r="A6260" s="69"/>
      <c r="B6260" t="s">
        <v>22</v>
      </c>
    </row>
    <row r="6261" ht="13.8" customHeight="1" spans="1:9" x14ac:dyDescent="0.25">
      <c r="A6261" s="69"/>
      <c r="B6261" t="s">
        <v>23</v>
      </c>
      <c r="D6261">
        <v>1357</v>
      </c>
      <c r="I6261" t="s">
        <v>81</v>
      </c>
    </row>
    <row r="6262" ht="13.8" customHeight="1" spans="1:2" x14ac:dyDescent="0.25">
      <c r="A6262" s="69"/>
      <c r="B6262" t="s">
        <v>24</v>
      </c>
    </row>
    <row r="6263" ht="13.8" customHeight="1" spans="1:2" x14ac:dyDescent="0.25">
      <c r="A6263" s="69" t="s">
        <v>879</v>
      </c>
      <c r="B6263" t="s">
        <v>12</v>
      </c>
    </row>
    <row r="6264" ht="13.8" customHeight="1" spans="1:9" x14ac:dyDescent="0.25">
      <c r="A6264" s="69"/>
      <c r="B6264" t="s">
        <v>15</v>
      </c>
      <c r="D6264">
        <v>1660</v>
      </c>
      <c r="I6264" t="s">
        <v>122</v>
      </c>
    </row>
    <row r="6265" ht="13.8" customHeight="1" spans="1:2" x14ac:dyDescent="0.25">
      <c r="A6265" s="69"/>
      <c r="B6265" t="s">
        <v>16</v>
      </c>
    </row>
    <row r="6266" ht="13.8" customHeight="1" spans="1:9" x14ac:dyDescent="0.25">
      <c r="A6266" s="69"/>
      <c r="B6266" t="s">
        <v>18</v>
      </c>
      <c r="D6266">
        <v>1640</v>
      </c>
      <c r="I6266" t="s">
        <v>122</v>
      </c>
    </row>
    <row r="6267" ht="13.8" customHeight="1" spans="1:2" x14ac:dyDescent="0.25">
      <c r="A6267" s="69"/>
      <c r="B6267" t="s">
        <v>19</v>
      </c>
    </row>
    <row r="6268" ht="13.8" customHeight="1" spans="1:9" x14ac:dyDescent="0.25">
      <c r="A6268" s="69"/>
      <c r="B6268" t="s">
        <v>20</v>
      </c>
      <c r="D6268">
        <v>1483</v>
      </c>
      <c r="E6268" t="s">
        <v>880</v>
      </c>
      <c r="I6268" t="s">
        <v>122</v>
      </c>
    </row>
    <row r="6269" ht="13.8" customHeight="1" spans="1:2" x14ac:dyDescent="0.25">
      <c r="A6269" s="69"/>
      <c r="B6269" t="s">
        <v>22</v>
      </c>
    </row>
    <row r="6270" ht="13.8" customHeight="1" spans="1:9" x14ac:dyDescent="0.25">
      <c r="A6270" s="69"/>
      <c r="B6270" t="s">
        <v>23</v>
      </c>
      <c r="D6270">
        <v>1398</v>
      </c>
      <c r="I6270" t="s">
        <v>122</v>
      </c>
    </row>
    <row r="6271" ht="13.8" customHeight="1" spans="1:2" x14ac:dyDescent="0.25">
      <c r="A6271" s="69"/>
      <c r="B6271" t="s">
        <v>24</v>
      </c>
    </row>
    <row r="6272" ht="13.8" customHeight="1" spans="1:2" x14ac:dyDescent="0.25">
      <c r="A6272" s="69" t="s">
        <v>881</v>
      </c>
      <c r="B6272" t="s">
        <v>12</v>
      </c>
    </row>
    <row r="6273" ht="13.8" customHeight="1" spans="1:9" x14ac:dyDescent="0.25">
      <c r="A6273" s="69"/>
      <c r="B6273" t="s">
        <v>15</v>
      </c>
      <c r="D6273">
        <v>1660</v>
      </c>
      <c r="I6273" t="s">
        <v>882</v>
      </c>
    </row>
    <row r="6274" ht="13.8" customHeight="1" spans="1:2" x14ac:dyDescent="0.25">
      <c r="A6274" s="69"/>
      <c r="B6274" t="s">
        <v>16</v>
      </c>
    </row>
    <row r="6275" ht="13.8" customHeight="1" spans="1:9" x14ac:dyDescent="0.25">
      <c r="A6275" s="69"/>
      <c r="B6275" t="s">
        <v>18</v>
      </c>
      <c r="D6275">
        <v>1599</v>
      </c>
      <c r="I6275" t="s">
        <v>882</v>
      </c>
    </row>
    <row r="6276" ht="13.8" customHeight="1" spans="1:2" x14ac:dyDescent="0.25">
      <c r="A6276" s="69"/>
      <c r="B6276" t="s">
        <v>19</v>
      </c>
    </row>
    <row r="6277" ht="13.8" customHeight="1" spans="1:9" x14ac:dyDescent="0.25">
      <c r="A6277" s="69"/>
      <c r="B6277" t="s">
        <v>20</v>
      </c>
      <c r="D6277">
        <v>1442</v>
      </c>
      <c r="I6277" t="s">
        <v>882</v>
      </c>
    </row>
    <row r="6278" ht="13.8" customHeight="1" spans="1:2" x14ac:dyDescent="0.25">
      <c r="A6278" s="69"/>
      <c r="B6278" t="s">
        <v>22</v>
      </c>
    </row>
    <row r="6279" ht="13.8" customHeight="1" spans="1:9" x14ac:dyDescent="0.25">
      <c r="A6279" s="69"/>
      <c r="B6279" t="s">
        <v>23</v>
      </c>
      <c r="D6279">
        <v>1357</v>
      </c>
      <c r="I6279" t="s">
        <v>882</v>
      </c>
    </row>
    <row r="6280" ht="13.8" customHeight="1" spans="1:2" x14ac:dyDescent="0.25">
      <c r="A6280" s="69"/>
      <c r="B6280" t="s">
        <v>24</v>
      </c>
    </row>
    <row r="6281" ht="13.8" customHeight="1" spans="1:2" x14ac:dyDescent="0.25">
      <c r="A6281" s="69" t="s">
        <v>883</v>
      </c>
      <c r="B6281" t="s">
        <v>12</v>
      </c>
    </row>
    <row r="6282" ht="13.8" customHeight="1" spans="1:9" x14ac:dyDescent="0.25">
      <c r="A6282" s="69"/>
      <c r="B6282" t="s">
        <v>15</v>
      </c>
      <c r="D6282">
        <v>1660</v>
      </c>
      <c r="I6282" t="s">
        <v>81</v>
      </c>
    </row>
    <row r="6283" ht="13.8" customHeight="1" spans="1:2" x14ac:dyDescent="0.25">
      <c r="A6283" s="69"/>
      <c r="B6283" t="s">
        <v>16</v>
      </c>
    </row>
    <row r="6284" ht="13.8" customHeight="1" spans="1:9" x14ac:dyDescent="0.25">
      <c r="A6284" s="69"/>
      <c r="B6284" t="s">
        <v>18</v>
      </c>
      <c r="D6284">
        <v>1599</v>
      </c>
      <c r="I6284" t="s">
        <v>81</v>
      </c>
    </row>
    <row r="6285" ht="13.8" customHeight="1" spans="1:2" x14ac:dyDescent="0.25">
      <c r="A6285" s="69"/>
      <c r="B6285" t="s">
        <v>19</v>
      </c>
    </row>
    <row r="6286" ht="13.8" customHeight="1" spans="1:9" x14ac:dyDescent="0.25">
      <c r="A6286" s="69"/>
      <c r="B6286" t="s">
        <v>20</v>
      </c>
      <c r="D6286">
        <v>1442</v>
      </c>
      <c r="I6286" t="s">
        <v>81</v>
      </c>
    </row>
    <row r="6287" ht="13.8" customHeight="1" spans="1:2" x14ac:dyDescent="0.25">
      <c r="A6287" s="69"/>
      <c r="B6287" t="s">
        <v>22</v>
      </c>
    </row>
    <row r="6288" ht="13.8" customHeight="1" spans="1:9" x14ac:dyDescent="0.25">
      <c r="A6288" s="69"/>
      <c r="B6288" t="s">
        <v>23</v>
      </c>
      <c r="D6288">
        <v>1357</v>
      </c>
      <c r="I6288" t="s">
        <v>81</v>
      </c>
    </row>
    <row r="6289" ht="13.8" customHeight="1" spans="1:2" x14ac:dyDescent="0.25">
      <c r="A6289" s="69"/>
      <c r="B6289" t="s">
        <v>24</v>
      </c>
    </row>
    <row r="6290" ht="13.8" customHeight="1" spans="1:2" x14ac:dyDescent="0.25">
      <c r="A6290" s="69" t="s">
        <v>884</v>
      </c>
      <c r="B6290" t="s">
        <v>12</v>
      </c>
    </row>
    <row r="6291" ht="13.8" customHeight="1" spans="1:9" x14ac:dyDescent="0.25">
      <c r="A6291" s="69"/>
      <c r="B6291" t="s">
        <v>15</v>
      </c>
      <c r="D6291">
        <v>1675</v>
      </c>
      <c r="I6291" t="s">
        <v>21</v>
      </c>
    </row>
    <row r="6292" ht="13.8" customHeight="1" spans="1:2" x14ac:dyDescent="0.25">
      <c r="A6292" s="69"/>
      <c r="B6292" t="s">
        <v>16</v>
      </c>
    </row>
    <row r="6293" ht="13.8" customHeight="1" spans="1:9" x14ac:dyDescent="0.25">
      <c r="A6293" s="69"/>
      <c r="B6293" t="s">
        <v>18</v>
      </c>
      <c r="D6293">
        <v>1614</v>
      </c>
      <c r="I6293" t="s">
        <v>21</v>
      </c>
    </row>
    <row r="6294" ht="13.8" customHeight="1" spans="1:2" x14ac:dyDescent="0.25">
      <c r="A6294" s="69"/>
      <c r="B6294" t="s">
        <v>19</v>
      </c>
    </row>
    <row r="6295" ht="13.8" customHeight="1" spans="1:9" x14ac:dyDescent="0.25">
      <c r="A6295" s="69"/>
      <c r="B6295" t="s">
        <v>20</v>
      </c>
      <c r="D6295">
        <v>1457</v>
      </c>
      <c r="I6295" t="s">
        <v>21</v>
      </c>
    </row>
    <row r="6296" ht="13.8" customHeight="1" spans="1:2" x14ac:dyDescent="0.25">
      <c r="A6296" s="69"/>
      <c r="B6296" t="s">
        <v>22</v>
      </c>
    </row>
    <row r="6297" ht="13.8" customHeight="1" spans="1:9" x14ac:dyDescent="0.25">
      <c r="A6297" s="69"/>
      <c r="B6297" t="s">
        <v>23</v>
      </c>
      <c r="D6297">
        <v>1372</v>
      </c>
      <c r="I6297" t="s">
        <v>21</v>
      </c>
    </row>
    <row r="6298" ht="13.8" customHeight="1" spans="1:2" x14ac:dyDescent="0.25">
      <c r="A6298" s="69"/>
      <c r="B6298" t="s">
        <v>24</v>
      </c>
    </row>
    <row r="6299" ht="13.8" customHeight="1" spans="1:9" x14ac:dyDescent="0.25">
      <c r="A6299" s="69" t="s">
        <v>885</v>
      </c>
      <c r="B6299" t="s">
        <v>12</v>
      </c>
      <c r="G6299">
        <v>1314</v>
      </c>
      <c r="I6299" t="s">
        <v>17</v>
      </c>
    </row>
    <row r="6300" ht="13.8" customHeight="1" spans="1:9" x14ac:dyDescent="0.25">
      <c r="A6300" s="69"/>
      <c r="B6300" t="s">
        <v>15</v>
      </c>
      <c r="D6300">
        <v>1685</v>
      </c>
      <c r="I6300" t="s">
        <v>21</v>
      </c>
    </row>
    <row r="6301" ht="13.8" customHeight="1" spans="1:9" x14ac:dyDescent="0.25">
      <c r="A6301" s="69"/>
      <c r="B6301" t="s">
        <v>16</v>
      </c>
      <c r="G6301">
        <v>1314</v>
      </c>
      <c r="I6301" t="s">
        <v>17</v>
      </c>
    </row>
    <row r="6302" ht="13.8" customHeight="1" spans="1:9" x14ac:dyDescent="0.25">
      <c r="A6302" s="69"/>
      <c r="B6302" t="s">
        <v>18</v>
      </c>
      <c r="D6302">
        <v>1624</v>
      </c>
      <c r="I6302" t="s">
        <v>21</v>
      </c>
    </row>
    <row r="6303" ht="13.8" customHeight="1" spans="1:9" x14ac:dyDescent="0.25">
      <c r="A6303" s="69"/>
      <c r="B6303" t="s">
        <v>19</v>
      </c>
      <c r="G6303">
        <v>1314</v>
      </c>
      <c r="I6303" t="s">
        <v>17</v>
      </c>
    </row>
    <row r="6304" ht="13.8" customHeight="1" spans="1:9" x14ac:dyDescent="0.25">
      <c r="A6304" s="69"/>
      <c r="B6304" t="s">
        <v>20</v>
      </c>
      <c r="D6304">
        <v>1467</v>
      </c>
      <c r="E6304" t="s">
        <v>886</v>
      </c>
      <c r="I6304" t="s">
        <v>21</v>
      </c>
    </row>
    <row r="6305" ht="13.8" customHeight="1" spans="1:9" x14ac:dyDescent="0.25">
      <c r="A6305" s="69"/>
      <c r="B6305" t="s">
        <v>22</v>
      </c>
      <c r="G6305">
        <v>1314</v>
      </c>
      <c r="I6305" t="s">
        <v>17</v>
      </c>
    </row>
    <row r="6306" ht="13.8" customHeight="1" spans="1:9" x14ac:dyDescent="0.25">
      <c r="A6306" s="69"/>
      <c r="B6306" t="s">
        <v>23</v>
      </c>
      <c r="D6306">
        <v>1382</v>
      </c>
      <c r="I6306" t="s">
        <v>21</v>
      </c>
    </row>
    <row r="6307" ht="13.8" customHeight="1" spans="1:2" x14ac:dyDescent="0.25">
      <c r="A6307" s="69"/>
      <c r="B6307" t="s">
        <v>24</v>
      </c>
    </row>
    <row r="6308" ht="13.8" customHeight="1" spans="1:9" x14ac:dyDescent="0.25">
      <c r="A6308" s="69" t="s">
        <v>887</v>
      </c>
      <c r="B6308" t="s">
        <v>12</v>
      </c>
      <c r="G6308">
        <v>1439</v>
      </c>
      <c r="I6308" t="s">
        <v>888</v>
      </c>
    </row>
    <row r="6309" ht="13.8" customHeight="1" spans="1:9" x14ac:dyDescent="0.25">
      <c r="A6309" s="69"/>
      <c r="B6309" t="s">
        <v>15</v>
      </c>
      <c r="D6309">
        <v>1686</v>
      </c>
      <c r="I6309" t="s">
        <v>21</v>
      </c>
    </row>
    <row r="6310" ht="13.8" customHeight="1" spans="1:9" x14ac:dyDescent="0.25">
      <c r="A6310" s="69"/>
      <c r="B6310" t="s">
        <v>16</v>
      </c>
      <c r="G6310">
        <v>1439</v>
      </c>
      <c r="I6310" t="s">
        <v>888</v>
      </c>
    </row>
    <row r="6311" ht="13.8" customHeight="1" spans="1:9" x14ac:dyDescent="0.25">
      <c r="A6311" s="69"/>
      <c r="B6311" t="s">
        <v>18</v>
      </c>
      <c r="D6311">
        <v>1625</v>
      </c>
      <c r="I6311" t="s">
        <v>21</v>
      </c>
    </row>
    <row r="6312" ht="13.8" customHeight="1" spans="1:9" x14ac:dyDescent="0.25">
      <c r="A6312" s="69"/>
      <c r="B6312" t="s">
        <v>19</v>
      </c>
      <c r="G6312">
        <v>1439</v>
      </c>
      <c r="I6312" t="s">
        <v>888</v>
      </c>
    </row>
    <row r="6313" ht="13.8" customHeight="1" spans="1:9" x14ac:dyDescent="0.25">
      <c r="A6313" s="69"/>
      <c r="B6313" t="s">
        <v>20</v>
      </c>
      <c r="D6313">
        <v>1468</v>
      </c>
      <c r="I6313" t="s">
        <v>21</v>
      </c>
    </row>
    <row r="6314" ht="13.8" customHeight="1" spans="1:9" x14ac:dyDescent="0.25">
      <c r="A6314" s="69"/>
      <c r="B6314" t="s">
        <v>22</v>
      </c>
      <c r="G6314">
        <v>1439</v>
      </c>
      <c r="I6314" t="s">
        <v>888</v>
      </c>
    </row>
    <row r="6315" ht="13.8" customHeight="1" spans="1:9" x14ac:dyDescent="0.25">
      <c r="A6315" s="69"/>
      <c r="B6315" t="s">
        <v>23</v>
      </c>
      <c r="D6315">
        <v>1383</v>
      </c>
      <c r="I6315" t="s">
        <v>55</v>
      </c>
    </row>
    <row r="6316" ht="13.8" customHeight="1" spans="1:2" x14ac:dyDescent="0.25">
      <c r="A6316" s="69"/>
      <c r="B6316" t="s">
        <v>24</v>
      </c>
    </row>
    <row r="6317" ht="13.8" customHeight="1" spans="1:2" x14ac:dyDescent="0.25">
      <c r="A6317" s="69" t="s">
        <v>889</v>
      </c>
      <c r="B6317" t="s">
        <v>12</v>
      </c>
    </row>
    <row r="6318" ht="13.8" customHeight="1" spans="1:9" x14ac:dyDescent="0.25">
      <c r="A6318" s="69"/>
      <c r="B6318" t="s">
        <v>15</v>
      </c>
      <c r="D6318">
        <v>1686</v>
      </c>
      <c r="I6318" t="s">
        <v>819</v>
      </c>
    </row>
    <row r="6319" ht="13.8" customHeight="1" spans="1:2" x14ac:dyDescent="0.25">
      <c r="A6319" s="69"/>
      <c r="B6319" t="s">
        <v>16</v>
      </c>
    </row>
    <row r="6320" ht="13.8" customHeight="1" spans="1:9" x14ac:dyDescent="0.25">
      <c r="A6320" s="69"/>
      <c r="B6320" t="s">
        <v>18</v>
      </c>
      <c r="D6320">
        <v>1625</v>
      </c>
      <c r="I6320" t="s">
        <v>819</v>
      </c>
    </row>
    <row r="6321" ht="13.8" customHeight="1" spans="1:2" x14ac:dyDescent="0.25">
      <c r="A6321" s="69"/>
      <c r="B6321" t="s">
        <v>19</v>
      </c>
    </row>
    <row r="6322" ht="13.8" customHeight="1" spans="1:9" x14ac:dyDescent="0.25">
      <c r="A6322" s="69"/>
      <c r="B6322" t="s">
        <v>20</v>
      </c>
      <c r="D6322">
        <v>1468</v>
      </c>
      <c r="I6322" t="s">
        <v>819</v>
      </c>
    </row>
    <row r="6323" ht="13.8" customHeight="1" spans="1:2" x14ac:dyDescent="0.25">
      <c r="A6323" s="69"/>
      <c r="B6323" t="s">
        <v>22</v>
      </c>
    </row>
    <row r="6324" ht="13.8" customHeight="1" spans="1:9" x14ac:dyDescent="0.25">
      <c r="A6324" s="69"/>
      <c r="B6324" t="s">
        <v>23</v>
      </c>
      <c r="D6324">
        <v>1383</v>
      </c>
      <c r="I6324" t="s">
        <v>819</v>
      </c>
    </row>
    <row r="6325" ht="13.8" customHeight="1" spans="1:2" x14ac:dyDescent="0.25">
      <c r="A6325" s="69"/>
      <c r="B6325" t="s">
        <v>24</v>
      </c>
    </row>
    <row r="6326" ht="13.8" customHeight="1" spans="1:9" x14ac:dyDescent="0.25">
      <c r="A6326" s="69" t="s">
        <v>890</v>
      </c>
      <c r="B6326" t="s">
        <v>12</v>
      </c>
      <c r="G6326">
        <v>1266</v>
      </c>
      <c r="I6326" t="s">
        <v>891</v>
      </c>
    </row>
    <row r="6327" ht="13.8" customHeight="1" spans="1:9" x14ac:dyDescent="0.25">
      <c r="A6327" s="69"/>
      <c r="B6327" t="s">
        <v>15</v>
      </c>
      <c r="D6327">
        <v>1680</v>
      </c>
      <c r="I6327" t="s">
        <v>75</v>
      </c>
    </row>
    <row r="6328" ht="13.8" customHeight="1" spans="1:9" x14ac:dyDescent="0.25">
      <c r="A6328" s="69"/>
      <c r="B6328" t="s">
        <v>16</v>
      </c>
      <c r="G6328">
        <v>1283</v>
      </c>
      <c r="I6328" t="s">
        <v>891</v>
      </c>
    </row>
    <row r="6329" ht="13.8" customHeight="1" spans="1:9" x14ac:dyDescent="0.25">
      <c r="A6329" s="69"/>
      <c r="B6329" t="s">
        <v>18</v>
      </c>
      <c r="D6329">
        <v>1638</v>
      </c>
      <c r="I6329" t="s">
        <v>75</v>
      </c>
    </row>
    <row r="6330" ht="13.8" customHeight="1" spans="1:9" x14ac:dyDescent="0.25">
      <c r="A6330" s="69"/>
      <c r="B6330" t="s">
        <v>19</v>
      </c>
      <c r="G6330">
        <v>1283</v>
      </c>
      <c r="I6330" t="s">
        <v>891</v>
      </c>
    </row>
    <row r="6331" ht="13.8" customHeight="1" spans="1:9" x14ac:dyDescent="0.25">
      <c r="A6331" s="69"/>
      <c r="B6331" t="s">
        <v>20</v>
      </c>
      <c r="D6331">
        <v>1481</v>
      </c>
      <c r="E6331" t="s">
        <v>892</v>
      </c>
      <c r="I6331" t="s">
        <v>75</v>
      </c>
    </row>
    <row r="6332" ht="13.8" customHeight="1" spans="1:9" x14ac:dyDescent="0.25">
      <c r="A6332" s="69"/>
      <c r="B6332" t="s">
        <v>22</v>
      </c>
      <c r="G6332">
        <v>1283</v>
      </c>
      <c r="I6332" t="s">
        <v>891</v>
      </c>
    </row>
    <row r="6333" ht="13.8" customHeight="1" spans="1:9" x14ac:dyDescent="0.25">
      <c r="A6333" s="69"/>
      <c r="B6333" t="s">
        <v>23</v>
      </c>
      <c r="D6333">
        <v>1396</v>
      </c>
      <c r="I6333" t="s">
        <v>75</v>
      </c>
    </row>
    <row r="6334" ht="13.8" customHeight="1" spans="1:2" x14ac:dyDescent="0.25">
      <c r="A6334" s="69"/>
      <c r="B6334" t="s">
        <v>24</v>
      </c>
    </row>
    <row r="6335" ht="13.8" customHeight="1" spans="1:9" x14ac:dyDescent="0.25">
      <c r="A6335" s="69" t="s">
        <v>893</v>
      </c>
      <c r="B6335" t="s">
        <v>12</v>
      </c>
      <c r="G6335">
        <v>1283</v>
      </c>
      <c r="I6335" t="s">
        <v>17</v>
      </c>
    </row>
    <row r="6336" ht="13.8" customHeight="1" spans="1:9" x14ac:dyDescent="0.25">
      <c r="A6336" s="69"/>
      <c r="B6336" t="s">
        <v>15</v>
      </c>
      <c r="D6336">
        <v>1686</v>
      </c>
      <c r="I6336" t="s">
        <v>21</v>
      </c>
    </row>
    <row r="6337" ht="13.8" customHeight="1" spans="1:9" x14ac:dyDescent="0.25">
      <c r="A6337" s="69"/>
      <c r="B6337" t="s">
        <v>16</v>
      </c>
      <c r="G6337">
        <v>1283</v>
      </c>
      <c r="I6337" t="s">
        <v>17</v>
      </c>
    </row>
    <row r="6338" ht="13.8" customHeight="1" spans="1:9" x14ac:dyDescent="0.25">
      <c r="A6338" s="69"/>
      <c r="B6338" t="s">
        <v>18</v>
      </c>
      <c r="D6338">
        <v>1625</v>
      </c>
      <c r="I6338" t="s">
        <v>21</v>
      </c>
    </row>
    <row r="6339" ht="13.8" customHeight="1" spans="1:9" x14ac:dyDescent="0.25">
      <c r="A6339" s="69"/>
      <c r="B6339" t="s">
        <v>19</v>
      </c>
      <c r="G6339">
        <v>1283</v>
      </c>
      <c r="I6339" t="s">
        <v>17</v>
      </c>
    </row>
    <row r="6340" ht="13.8" customHeight="1" spans="1:9" x14ac:dyDescent="0.25">
      <c r="A6340" s="69"/>
      <c r="B6340" t="s">
        <v>20</v>
      </c>
      <c r="D6340">
        <v>1468</v>
      </c>
      <c r="E6340" t="s">
        <v>852</v>
      </c>
      <c r="I6340" t="s">
        <v>21</v>
      </c>
    </row>
    <row r="6341" ht="13.8" customHeight="1" spans="1:9" x14ac:dyDescent="0.25">
      <c r="A6341" s="69"/>
      <c r="B6341" t="s">
        <v>22</v>
      </c>
      <c r="G6341">
        <v>1283</v>
      </c>
      <c r="I6341" t="s">
        <v>17</v>
      </c>
    </row>
    <row r="6342" ht="13.8" customHeight="1" spans="1:9" x14ac:dyDescent="0.25">
      <c r="A6342" s="69"/>
      <c r="B6342" t="s">
        <v>23</v>
      </c>
      <c r="D6342">
        <v>1383</v>
      </c>
      <c r="I6342" t="s">
        <v>21</v>
      </c>
    </row>
    <row r="6343" ht="13.8" customHeight="1" spans="1:2" x14ac:dyDescent="0.25">
      <c r="A6343" s="69"/>
      <c r="B6343" t="s">
        <v>24</v>
      </c>
    </row>
    <row r="6344" ht="13.8" customHeight="1" spans="1:2" x14ac:dyDescent="0.25">
      <c r="A6344" s="69" t="s">
        <v>894</v>
      </c>
      <c r="B6344" t="s">
        <v>12</v>
      </c>
    </row>
    <row r="6345" ht="13.8" customHeight="1" spans="1:9" x14ac:dyDescent="0.25">
      <c r="A6345" s="69"/>
      <c r="B6345" t="s">
        <v>15</v>
      </c>
      <c r="D6345">
        <v>1686</v>
      </c>
      <c r="I6345" t="s">
        <v>75</v>
      </c>
    </row>
    <row r="6346" ht="13.8" customHeight="1" spans="1:2" x14ac:dyDescent="0.25">
      <c r="A6346" s="69"/>
      <c r="B6346" t="s">
        <v>16</v>
      </c>
    </row>
    <row r="6347" ht="13.8" customHeight="1" spans="1:9" x14ac:dyDescent="0.25">
      <c r="A6347" s="69"/>
      <c r="B6347" t="s">
        <v>18</v>
      </c>
      <c r="D6347">
        <v>1625</v>
      </c>
      <c r="I6347" t="s">
        <v>75</v>
      </c>
    </row>
    <row r="6348" ht="13.8" customHeight="1" spans="1:2" x14ac:dyDescent="0.25">
      <c r="A6348" s="69"/>
      <c r="B6348" t="s">
        <v>19</v>
      </c>
    </row>
    <row r="6349" ht="13.8" customHeight="1" spans="1:9" x14ac:dyDescent="0.25">
      <c r="A6349" s="69"/>
      <c r="B6349" t="s">
        <v>20</v>
      </c>
      <c r="D6349">
        <v>1468</v>
      </c>
      <c r="I6349" t="s">
        <v>75</v>
      </c>
    </row>
    <row r="6350" ht="13.8" customHeight="1" spans="1:2" x14ac:dyDescent="0.25">
      <c r="A6350" s="69"/>
      <c r="B6350" t="s">
        <v>22</v>
      </c>
    </row>
    <row r="6351" ht="13.8" customHeight="1" spans="1:9" x14ac:dyDescent="0.25">
      <c r="A6351" s="69"/>
      <c r="B6351" t="s">
        <v>23</v>
      </c>
      <c r="D6351">
        <v>1383</v>
      </c>
      <c r="I6351" t="s">
        <v>75</v>
      </c>
    </row>
    <row r="6352" ht="13.8" customHeight="1" spans="1:2" x14ac:dyDescent="0.25">
      <c r="A6352" s="69"/>
      <c r="B6352" t="s">
        <v>24</v>
      </c>
    </row>
    <row r="6353" ht="13.8" customHeight="1" spans="1:2" x14ac:dyDescent="0.25">
      <c r="A6353" s="69" t="s">
        <v>895</v>
      </c>
      <c r="B6353" t="s">
        <v>12</v>
      </c>
    </row>
    <row r="6354" ht="13.8" customHeight="1" spans="1:9" x14ac:dyDescent="0.25">
      <c r="A6354" s="69"/>
      <c r="B6354" t="s">
        <v>15</v>
      </c>
      <c r="D6354">
        <v>1686</v>
      </c>
      <c r="I6354" t="s">
        <v>21</v>
      </c>
    </row>
    <row r="6355" ht="13.8" customHeight="1" spans="1:2" x14ac:dyDescent="0.25">
      <c r="A6355" s="69"/>
      <c r="B6355" t="s">
        <v>16</v>
      </c>
    </row>
    <row r="6356" ht="13.8" customHeight="1" spans="1:9" x14ac:dyDescent="0.25">
      <c r="A6356" s="69"/>
      <c r="B6356" t="s">
        <v>18</v>
      </c>
      <c r="D6356">
        <v>1625</v>
      </c>
      <c r="I6356" t="s">
        <v>21</v>
      </c>
    </row>
    <row r="6357" ht="13.8" customHeight="1" spans="1:2" x14ac:dyDescent="0.25">
      <c r="A6357" s="69"/>
      <c r="B6357" t="s">
        <v>19</v>
      </c>
    </row>
    <row r="6358" ht="13.8" customHeight="1" spans="1:9" x14ac:dyDescent="0.25">
      <c r="A6358" s="69"/>
      <c r="B6358" t="s">
        <v>20</v>
      </c>
      <c r="D6358">
        <v>1468</v>
      </c>
      <c r="I6358" t="s">
        <v>21</v>
      </c>
    </row>
    <row r="6359" ht="13.8" customHeight="1" spans="1:2" x14ac:dyDescent="0.25">
      <c r="A6359" s="69"/>
      <c r="B6359" t="s">
        <v>22</v>
      </c>
    </row>
    <row r="6360" ht="13.8" customHeight="1" spans="1:9" x14ac:dyDescent="0.25">
      <c r="A6360" s="69"/>
      <c r="B6360" t="s">
        <v>23</v>
      </c>
      <c r="D6360">
        <v>1383</v>
      </c>
      <c r="I6360" t="s">
        <v>55</v>
      </c>
    </row>
    <row r="6361" ht="13.8" customHeight="1" spans="1:2" x14ac:dyDescent="0.25">
      <c r="A6361" s="69"/>
      <c r="B6361" t="s">
        <v>24</v>
      </c>
    </row>
    <row r="6362" ht="13.8" customHeight="1" spans="1:2" x14ac:dyDescent="0.25">
      <c r="A6362" s="69" t="s">
        <v>896</v>
      </c>
      <c r="B6362" t="s">
        <v>12</v>
      </c>
    </row>
    <row r="6363" ht="13.8" customHeight="1" spans="1:2" x14ac:dyDescent="0.25">
      <c r="A6363" s="69"/>
      <c r="B6363" t="s">
        <v>15</v>
      </c>
    </row>
    <row r="6364" ht="13.8" customHeight="1" spans="1:2" x14ac:dyDescent="0.25">
      <c r="A6364" s="69"/>
      <c r="B6364" t="s">
        <v>16</v>
      </c>
    </row>
    <row r="6365" ht="13.8" customHeight="1" spans="1:9" x14ac:dyDescent="0.25">
      <c r="A6365" s="69"/>
      <c r="B6365" t="s">
        <v>18</v>
      </c>
      <c r="D6365">
        <v>1638</v>
      </c>
      <c r="I6365" t="s">
        <v>81</v>
      </c>
    </row>
    <row r="6366" ht="13.8" customHeight="1" spans="1:2" x14ac:dyDescent="0.25">
      <c r="A6366" s="69"/>
      <c r="B6366" t="s">
        <v>19</v>
      </c>
    </row>
    <row r="6367" ht="13.8" customHeight="1" spans="1:9" x14ac:dyDescent="0.25">
      <c r="A6367" s="69"/>
      <c r="B6367" t="s">
        <v>20</v>
      </c>
      <c r="D6367">
        <v>1481</v>
      </c>
      <c r="I6367" t="s">
        <v>81</v>
      </c>
    </row>
    <row r="6368" ht="13.8" customHeight="1" spans="1:2" x14ac:dyDescent="0.25">
      <c r="A6368" s="69"/>
      <c r="B6368" t="s">
        <v>22</v>
      </c>
    </row>
    <row r="6369" ht="13.8" customHeight="1" spans="1:9" x14ac:dyDescent="0.25">
      <c r="A6369" s="69"/>
      <c r="B6369" t="s">
        <v>23</v>
      </c>
      <c r="D6369">
        <v>1396</v>
      </c>
      <c r="I6369" t="s">
        <v>81</v>
      </c>
    </row>
    <row r="6370" ht="13.8" customHeight="1" spans="1:2" x14ac:dyDescent="0.25">
      <c r="A6370" s="69"/>
      <c r="B6370" t="s">
        <v>24</v>
      </c>
    </row>
    <row r="6371" ht="13.8" customHeight="1" spans="1:9" x14ac:dyDescent="0.25">
      <c r="A6371" s="69" t="s">
        <v>897</v>
      </c>
      <c r="B6371" t="s">
        <v>12</v>
      </c>
      <c r="G6371">
        <v>1345</v>
      </c>
      <c r="I6371" t="s">
        <v>17</v>
      </c>
    </row>
    <row r="6372" ht="13.8" customHeight="1" spans="1:2" x14ac:dyDescent="0.25">
      <c r="A6372" s="69"/>
      <c r="B6372" t="s">
        <v>15</v>
      </c>
    </row>
    <row r="6373" ht="13.8" customHeight="1" spans="1:9" x14ac:dyDescent="0.25">
      <c r="A6373" s="69"/>
      <c r="B6373" t="s">
        <v>16</v>
      </c>
      <c r="G6373">
        <v>1345</v>
      </c>
      <c r="I6373" t="s">
        <v>17</v>
      </c>
    </row>
    <row r="6374" ht="13.8" customHeight="1" spans="1:9" x14ac:dyDescent="0.25">
      <c r="A6374" s="69"/>
      <c r="B6374" t="s">
        <v>18</v>
      </c>
      <c r="D6374">
        <v>1655</v>
      </c>
      <c r="I6374" t="s">
        <v>81</v>
      </c>
    </row>
    <row r="6375" ht="13.8" customHeight="1" spans="1:9" x14ac:dyDescent="0.25">
      <c r="A6375" s="69"/>
      <c r="B6375" t="s">
        <v>19</v>
      </c>
      <c r="G6375">
        <v>1345</v>
      </c>
      <c r="I6375" t="s">
        <v>17</v>
      </c>
    </row>
    <row r="6376" ht="13.8" customHeight="1" spans="1:9" x14ac:dyDescent="0.25">
      <c r="A6376" s="69"/>
      <c r="B6376" t="s">
        <v>20</v>
      </c>
      <c r="D6376">
        <v>1498</v>
      </c>
      <c r="I6376" t="s">
        <v>81</v>
      </c>
    </row>
    <row r="6377" ht="13.8" customHeight="1" spans="1:9" x14ac:dyDescent="0.25">
      <c r="A6377" s="69"/>
      <c r="B6377" t="s">
        <v>22</v>
      </c>
      <c r="G6377">
        <v>1345</v>
      </c>
      <c r="I6377" t="s">
        <v>17</v>
      </c>
    </row>
    <row r="6378" ht="13.8" customHeight="1" spans="1:9" x14ac:dyDescent="0.25">
      <c r="A6378" s="69"/>
      <c r="B6378" t="s">
        <v>23</v>
      </c>
      <c r="D6378">
        <v>1413</v>
      </c>
      <c r="I6378" t="s">
        <v>81</v>
      </c>
    </row>
    <row r="6379" ht="13.8" customHeight="1" spans="1:2" x14ac:dyDescent="0.25">
      <c r="A6379" s="69"/>
      <c r="B6379" t="s">
        <v>24</v>
      </c>
    </row>
    <row r="6380" ht="13.8" customHeight="1" spans="1:2" x14ac:dyDescent="0.25">
      <c r="A6380" s="69" t="s">
        <v>898</v>
      </c>
      <c r="B6380" t="s">
        <v>12</v>
      </c>
    </row>
    <row r="6381" ht="13.8" customHeight="1" spans="1:2" x14ac:dyDescent="0.25">
      <c r="A6381" s="69"/>
      <c r="B6381" t="s">
        <v>15</v>
      </c>
    </row>
    <row r="6382" ht="13.8" customHeight="1" spans="1:2" x14ac:dyDescent="0.25">
      <c r="A6382" s="69"/>
      <c r="B6382" t="s">
        <v>16</v>
      </c>
    </row>
    <row r="6383" ht="13.8" customHeight="1" spans="1:9" x14ac:dyDescent="0.25">
      <c r="A6383" s="69"/>
      <c r="B6383" t="s">
        <v>18</v>
      </c>
      <c r="D6383">
        <v>1638</v>
      </c>
      <c r="I6383" t="s">
        <v>122</v>
      </c>
    </row>
    <row r="6384" ht="13.8" customHeight="1" spans="1:2" x14ac:dyDescent="0.25">
      <c r="A6384" s="69"/>
      <c r="B6384" t="s">
        <v>19</v>
      </c>
    </row>
    <row r="6385" ht="13.8" customHeight="1" spans="1:9" x14ac:dyDescent="0.25">
      <c r="A6385" s="69"/>
      <c r="B6385" t="s">
        <v>20</v>
      </c>
      <c r="D6385">
        <v>1481</v>
      </c>
      <c r="I6385" t="s">
        <v>122</v>
      </c>
    </row>
    <row r="6386" ht="13.8" customHeight="1" spans="1:2" x14ac:dyDescent="0.25">
      <c r="A6386" s="69"/>
      <c r="B6386" t="s">
        <v>22</v>
      </c>
    </row>
    <row r="6387" ht="13.8" customHeight="1" spans="1:9" x14ac:dyDescent="0.25">
      <c r="A6387" s="69"/>
      <c r="B6387" t="s">
        <v>23</v>
      </c>
      <c r="D6387">
        <v>1396</v>
      </c>
      <c r="I6387" t="s">
        <v>122</v>
      </c>
    </row>
    <row r="6388" ht="13.8" customHeight="1" spans="1:2" x14ac:dyDescent="0.25">
      <c r="A6388" s="69"/>
      <c r="B6388" t="s">
        <v>24</v>
      </c>
    </row>
    <row r="6389" ht="13.8" customHeight="1" spans="1:2" x14ac:dyDescent="0.25">
      <c r="A6389" s="69" t="s">
        <v>899</v>
      </c>
      <c r="B6389" t="s">
        <v>12</v>
      </c>
    </row>
    <row r="6390" ht="13.8" customHeight="1" spans="1:2" x14ac:dyDescent="0.25">
      <c r="A6390" s="69"/>
      <c r="B6390" t="s">
        <v>15</v>
      </c>
    </row>
    <row r="6391" ht="13.8" customHeight="1" spans="1:2" x14ac:dyDescent="0.25">
      <c r="A6391" s="69"/>
      <c r="B6391" t="s">
        <v>16</v>
      </c>
    </row>
    <row r="6392" ht="13.8" customHeight="1" spans="1:9" x14ac:dyDescent="0.25">
      <c r="A6392" s="69"/>
      <c r="B6392" t="s">
        <v>18</v>
      </c>
      <c r="D6392">
        <v>1647</v>
      </c>
      <c r="I6392" t="s">
        <v>819</v>
      </c>
    </row>
    <row r="6393" ht="13.8" customHeight="1" spans="1:2" x14ac:dyDescent="0.25">
      <c r="A6393" s="69"/>
      <c r="B6393" t="s">
        <v>19</v>
      </c>
    </row>
    <row r="6394" ht="13.8" customHeight="1" spans="1:9" x14ac:dyDescent="0.25">
      <c r="A6394" s="69"/>
      <c r="B6394" t="s">
        <v>20</v>
      </c>
      <c r="D6394">
        <v>1490</v>
      </c>
      <c r="I6394" t="s">
        <v>819</v>
      </c>
    </row>
    <row r="6395" ht="13.8" customHeight="1" spans="1:2" x14ac:dyDescent="0.25">
      <c r="A6395" s="69"/>
      <c r="B6395" t="s">
        <v>22</v>
      </c>
    </row>
    <row r="6396" ht="13.8" customHeight="1" spans="1:9" x14ac:dyDescent="0.25">
      <c r="A6396" s="69"/>
      <c r="B6396" t="s">
        <v>23</v>
      </c>
      <c r="D6396">
        <v>1405</v>
      </c>
      <c r="I6396" t="s">
        <v>819</v>
      </c>
    </row>
    <row r="6397" ht="13.8" customHeight="1" spans="1:2" x14ac:dyDescent="0.25">
      <c r="A6397" s="69"/>
      <c r="B6397" t="s">
        <v>24</v>
      </c>
    </row>
    <row r="6398" ht="13.8" customHeight="1" spans="1:2" x14ac:dyDescent="0.25">
      <c r="A6398" s="69" t="s">
        <v>900</v>
      </c>
      <c r="B6398" t="s">
        <v>12</v>
      </c>
    </row>
    <row r="6399" ht="13.8" customHeight="1" spans="1:2" x14ac:dyDescent="0.25">
      <c r="A6399" s="69"/>
      <c r="B6399" t="s">
        <v>15</v>
      </c>
    </row>
    <row r="6400" ht="13.8" customHeight="1" spans="1:2" x14ac:dyDescent="0.25">
      <c r="A6400" s="69"/>
      <c r="B6400" t="s">
        <v>16</v>
      </c>
    </row>
    <row r="6401" ht="13.8" customHeight="1" spans="1:9" x14ac:dyDescent="0.25">
      <c r="A6401" s="69"/>
      <c r="B6401" t="s">
        <v>18</v>
      </c>
      <c r="D6401">
        <v>1654</v>
      </c>
      <c r="I6401" t="s">
        <v>92</v>
      </c>
    </row>
    <row r="6402" ht="13.8" customHeight="1" spans="1:2" x14ac:dyDescent="0.25">
      <c r="A6402" s="69"/>
      <c r="B6402" t="s">
        <v>19</v>
      </c>
    </row>
    <row r="6403" ht="13.8" customHeight="1" spans="1:9" x14ac:dyDescent="0.25">
      <c r="A6403" s="69"/>
      <c r="B6403" t="s">
        <v>20</v>
      </c>
      <c r="D6403">
        <v>1497</v>
      </c>
      <c r="I6403" t="s">
        <v>92</v>
      </c>
    </row>
    <row r="6404" ht="13.8" customHeight="1" spans="1:2" x14ac:dyDescent="0.25">
      <c r="A6404" s="69"/>
      <c r="B6404" t="s">
        <v>22</v>
      </c>
    </row>
    <row r="6405" ht="13.8" customHeight="1" spans="1:9" x14ac:dyDescent="0.25">
      <c r="A6405" s="69"/>
      <c r="B6405" t="s">
        <v>23</v>
      </c>
      <c r="D6405">
        <v>1412</v>
      </c>
      <c r="I6405" t="s">
        <v>92</v>
      </c>
    </row>
    <row r="6406" ht="13.8" customHeight="1" spans="1:2" x14ac:dyDescent="0.25">
      <c r="A6406" s="69"/>
      <c r="B6406" t="s">
        <v>24</v>
      </c>
    </row>
    <row r="6407" ht="13.8" customHeight="1" spans="1:2" x14ac:dyDescent="0.25">
      <c r="A6407" s="69" t="s">
        <v>901</v>
      </c>
      <c r="B6407" t="s">
        <v>12</v>
      </c>
    </row>
    <row r="6408" ht="13.8" customHeight="1" spans="1:2" x14ac:dyDescent="0.25">
      <c r="A6408" s="69"/>
      <c r="B6408" t="s">
        <v>15</v>
      </c>
    </row>
    <row r="6409" ht="13.8" customHeight="1" spans="1:2" x14ac:dyDescent="0.25">
      <c r="A6409" s="69"/>
      <c r="B6409" t="s">
        <v>16</v>
      </c>
    </row>
    <row r="6410" ht="13.8" customHeight="1" spans="1:9" x14ac:dyDescent="0.25">
      <c r="A6410" s="69"/>
      <c r="B6410" t="s">
        <v>18</v>
      </c>
      <c r="D6410">
        <v>1654</v>
      </c>
      <c r="I6410" t="s">
        <v>21</v>
      </c>
    </row>
    <row r="6411" ht="13.8" customHeight="1" spans="1:2" x14ac:dyDescent="0.25">
      <c r="A6411" s="69"/>
      <c r="B6411" t="s">
        <v>19</v>
      </c>
    </row>
    <row r="6412" ht="13.8" customHeight="1" spans="1:9" x14ac:dyDescent="0.25">
      <c r="A6412" s="69"/>
      <c r="B6412" t="s">
        <v>20</v>
      </c>
      <c r="D6412">
        <v>1497</v>
      </c>
      <c r="I6412" t="s">
        <v>21</v>
      </c>
    </row>
    <row r="6413" ht="13.8" customHeight="1" spans="1:2" x14ac:dyDescent="0.25">
      <c r="A6413" s="69"/>
      <c r="B6413" t="s">
        <v>22</v>
      </c>
    </row>
    <row r="6414" ht="13.8" customHeight="1" spans="1:9" x14ac:dyDescent="0.25">
      <c r="A6414" s="69"/>
      <c r="B6414" t="s">
        <v>23</v>
      </c>
      <c r="D6414">
        <v>1412</v>
      </c>
      <c r="I6414" t="s">
        <v>21</v>
      </c>
    </row>
    <row r="6415" ht="13.8" customHeight="1" spans="1:2" x14ac:dyDescent="0.25">
      <c r="A6415" s="69"/>
      <c r="B6415" t="s">
        <v>24</v>
      </c>
    </row>
    <row r="6416" ht="13.8" customHeight="1" spans="1:2" x14ac:dyDescent="0.25">
      <c r="A6416" s="69" t="s">
        <v>902</v>
      </c>
      <c r="B6416" t="s">
        <v>12</v>
      </c>
    </row>
    <row r="6417" ht="13.8" customHeight="1" spans="1:2" x14ac:dyDescent="0.25">
      <c r="A6417" s="69"/>
      <c r="B6417" t="s">
        <v>15</v>
      </c>
    </row>
    <row r="6418" ht="13.8" customHeight="1" spans="1:2" x14ac:dyDescent="0.25">
      <c r="A6418" s="69"/>
      <c r="B6418" t="s">
        <v>16</v>
      </c>
    </row>
    <row r="6419" ht="13.8" customHeight="1" spans="1:9" x14ac:dyDescent="0.25">
      <c r="A6419" s="69"/>
      <c r="B6419" t="s">
        <v>18</v>
      </c>
      <c r="D6419">
        <v>1654</v>
      </c>
      <c r="I6419" t="s">
        <v>21</v>
      </c>
    </row>
    <row r="6420" ht="13.8" customHeight="1" spans="1:2" x14ac:dyDescent="0.25">
      <c r="A6420" s="69"/>
      <c r="B6420" t="s">
        <v>19</v>
      </c>
    </row>
    <row r="6421" ht="13.8" customHeight="1" spans="1:9" x14ac:dyDescent="0.25">
      <c r="A6421" s="69"/>
      <c r="B6421" t="s">
        <v>20</v>
      </c>
      <c r="D6421">
        <v>1497</v>
      </c>
      <c r="I6421" t="s">
        <v>21</v>
      </c>
    </row>
    <row r="6422" ht="13.8" customHeight="1" spans="1:2" x14ac:dyDescent="0.25">
      <c r="A6422" s="69"/>
      <c r="B6422" t="s">
        <v>22</v>
      </c>
    </row>
    <row r="6423" ht="13.8" customHeight="1" spans="1:9" x14ac:dyDescent="0.25">
      <c r="A6423" s="69"/>
      <c r="B6423" t="s">
        <v>23</v>
      </c>
      <c r="D6423">
        <v>1412</v>
      </c>
      <c r="I6423" t="s">
        <v>21</v>
      </c>
    </row>
    <row r="6424" ht="13.8" customHeight="1" spans="1:2" x14ac:dyDescent="0.25">
      <c r="A6424" s="69"/>
      <c r="B6424" t="s">
        <v>24</v>
      </c>
    </row>
    <row r="6425" ht="13.8" customHeight="1" spans="1:2" x14ac:dyDescent="0.25">
      <c r="A6425" s="69" t="s">
        <v>903</v>
      </c>
      <c r="B6425" t="s">
        <v>12</v>
      </c>
    </row>
    <row r="6426" ht="13.8" customHeight="1" spans="1:2" x14ac:dyDescent="0.25">
      <c r="A6426" s="69"/>
      <c r="B6426" t="s">
        <v>15</v>
      </c>
    </row>
    <row r="6427" ht="13.8" customHeight="1" spans="1:2" x14ac:dyDescent="0.25">
      <c r="A6427" s="69"/>
      <c r="B6427" t="s">
        <v>16</v>
      </c>
    </row>
    <row r="6428" ht="13.8" customHeight="1" spans="1:2" x14ac:dyDescent="0.25">
      <c r="A6428" s="69"/>
      <c r="B6428" t="s">
        <v>18</v>
      </c>
    </row>
    <row r="6429" ht="13.8" customHeight="1" spans="1:2" x14ac:dyDescent="0.25">
      <c r="A6429" s="69"/>
      <c r="B6429" t="s">
        <v>19</v>
      </c>
    </row>
    <row r="6430" ht="13.8" customHeight="1" spans="1:2" x14ac:dyDescent="0.25">
      <c r="A6430" s="69"/>
      <c r="B6430" t="s">
        <v>20</v>
      </c>
    </row>
    <row r="6431" ht="13.8" customHeight="1" spans="1:2" x14ac:dyDescent="0.25">
      <c r="A6431" s="69"/>
      <c r="B6431" t="s">
        <v>22</v>
      </c>
    </row>
    <row r="6432" ht="13.8" customHeight="1" spans="1:2" x14ac:dyDescent="0.25">
      <c r="A6432" s="69"/>
      <c r="B6432" t="s">
        <v>23</v>
      </c>
    </row>
    <row r="6433" ht="13.8" customHeight="1" spans="1:2" x14ac:dyDescent="0.25">
      <c r="A6433" s="69"/>
      <c r="B6433" t="s">
        <v>24</v>
      </c>
    </row>
    <row r="6434" ht="13.8" customHeight="1" spans="1:2" x14ac:dyDescent="0.25">
      <c r="A6434" s="69" t="s">
        <v>904</v>
      </c>
      <c r="B6434" t="s">
        <v>12</v>
      </c>
    </row>
    <row r="6435" ht="13.8" customHeight="1" spans="1:2" x14ac:dyDescent="0.25">
      <c r="A6435" s="69"/>
      <c r="B6435" t="s">
        <v>15</v>
      </c>
    </row>
    <row r="6436" ht="13.8" customHeight="1" spans="1:2" x14ac:dyDescent="0.25">
      <c r="A6436" s="69"/>
      <c r="B6436" t="s">
        <v>16</v>
      </c>
    </row>
    <row r="6437" ht="13.8" customHeight="1" spans="1:2" x14ac:dyDescent="0.25">
      <c r="A6437" s="69"/>
      <c r="B6437" t="s">
        <v>18</v>
      </c>
    </row>
    <row r="6438" ht="13.8" customHeight="1" spans="1:2" x14ac:dyDescent="0.25">
      <c r="A6438" s="69"/>
      <c r="B6438" t="s">
        <v>19</v>
      </c>
    </row>
    <row r="6439" ht="13.8" customHeight="1" spans="1:2" x14ac:dyDescent="0.25">
      <c r="A6439" s="69"/>
      <c r="B6439" t="s">
        <v>20</v>
      </c>
    </row>
    <row r="6440" ht="13.8" customHeight="1" spans="1:2" x14ac:dyDescent="0.25">
      <c r="A6440" s="69"/>
      <c r="B6440" t="s">
        <v>22</v>
      </c>
    </row>
    <row r="6441" ht="13.8" customHeight="1" spans="1:2" x14ac:dyDescent="0.25">
      <c r="A6441" s="69"/>
      <c r="B6441" t="s">
        <v>23</v>
      </c>
    </row>
    <row r="6442" ht="13.8" customHeight="1" spans="1:2" x14ac:dyDescent="0.25">
      <c r="A6442" s="69"/>
      <c r="B6442" t="s">
        <v>24</v>
      </c>
    </row>
    <row r="6443" ht="13.8" customHeight="1" spans="1:2" x14ac:dyDescent="0.25">
      <c r="A6443" s="69" t="s">
        <v>905</v>
      </c>
      <c r="B6443" t="s">
        <v>12</v>
      </c>
    </row>
    <row r="6444" ht="13.8" customHeight="1" spans="1:2" x14ac:dyDescent="0.25">
      <c r="A6444" s="69"/>
      <c r="B6444" t="s">
        <v>15</v>
      </c>
    </row>
    <row r="6445" ht="13.8" customHeight="1" spans="1:2" x14ac:dyDescent="0.25">
      <c r="A6445" s="69"/>
      <c r="B6445" t="s">
        <v>16</v>
      </c>
    </row>
    <row r="6446" ht="13.8" customHeight="1" spans="1:9" x14ac:dyDescent="0.25">
      <c r="A6446" s="69"/>
      <c r="B6446" t="s">
        <v>18</v>
      </c>
      <c r="D6446">
        <v>1662</v>
      </c>
      <c r="I6446" t="s">
        <v>122</v>
      </c>
    </row>
    <row r="6447" ht="13.8" customHeight="1" spans="1:2" x14ac:dyDescent="0.25">
      <c r="A6447" s="69"/>
      <c r="B6447" t="s">
        <v>19</v>
      </c>
    </row>
    <row r="6448" ht="13.8" customHeight="1" spans="1:9" x14ac:dyDescent="0.25">
      <c r="A6448" s="69"/>
      <c r="B6448" t="s">
        <v>20</v>
      </c>
      <c r="D6448">
        <v>1537</v>
      </c>
      <c r="I6448" t="s">
        <v>122</v>
      </c>
    </row>
    <row r="6449" ht="13.8" customHeight="1" spans="1:2" x14ac:dyDescent="0.25">
      <c r="A6449" s="69"/>
      <c r="B6449" t="s">
        <v>22</v>
      </c>
    </row>
    <row r="6450" ht="13.8" customHeight="1" spans="1:9" x14ac:dyDescent="0.25">
      <c r="A6450" s="69"/>
      <c r="B6450" t="s">
        <v>23</v>
      </c>
      <c r="D6450">
        <v>1452</v>
      </c>
      <c r="I6450" t="s">
        <v>122</v>
      </c>
    </row>
    <row r="6451" ht="13.8" customHeight="1" spans="1:2" x14ac:dyDescent="0.25">
      <c r="A6451" s="69"/>
      <c r="B6451" t="s">
        <v>24</v>
      </c>
    </row>
    <row r="6452" ht="13.8" customHeight="1" spans="1:2" x14ac:dyDescent="0.25">
      <c r="A6452" s="69" t="s">
        <v>906</v>
      </c>
      <c r="B6452" t="s">
        <v>12</v>
      </c>
    </row>
    <row r="6453" ht="13.8" customHeight="1" spans="1:2" x14ac:dyDescent="0.25">
      <c r="A6453" s="69"/>
      <c r="B6453" t="s">
        <v>15</v>
      </c>
    </row>
    <row r="6454" ht="13.8" customHeight="1" spans="1:2" x14ac:dyDescent="0.25">
      <c r="A6454" s="69"/>
      <c r="B6454" t="s">
        <v>16</v>
      </c>
    </row>
    <row r="6455" ht="13.8" customHeight="1" spans="1:9" x14ac:dyDescent="0.25">
      <c r="A6455" s="69"/>
      <c r="B6455" t="s">
        <v>18</v>
      </c>
      <c r="D6455">
        <v>1665</v>
      </c>
      <c r="I6455" t="s">
        <v>907</v>
      </c>
    </row>
    <row r="6456" ht="13.8" customHeight="1" spans="1:2" x14ac:dyDescent="0.25">
      <c r="A6456" s="69"/>
      <c r="B6456" t="s">
        <v>19</v>
      </c>
    </row>
    <row r="6457" ht="13.8" customHeight="1" spans="1:9" x14ac:dyDescent="0.25">
      <c r="A6457" s="69"/>
      <c r="B6457" t="s">
        <v>20</v>
      </c>
      <c r="D6457">
        <v>1508</v>
      </c>
      <c r="I6457" t="s">
        <v>907</v>
      </c>
    </row>
    <row r="6458" ht="13.8" customHeight="1" spans="1:2" x14ac:dyDescent="0.25">
      <c r="A6458" s="69"/>
      <c r="B6458" t="s">
        <v>22</v>
      </c>
    </row>
    <row r="6459" ht="13.8" customHeight="1" spans="1:9" x14ac:dyDescent="0.25">
      <c r="A6459" s="69"/>
      <c r="B6459" t="s">
        <v>23</v>
      </c>
      <c r="D6459">
        <v>1423</v>
      </c>
      <c r="I6459" t="s">
        <v>907</v>
      </c>
    </row>
    <row r="6460" ht="13.8" customHeight="1" spans="1:2" x14ac:dyDescent="0.25">
      <c r="A6460" s="69"/>
      <c r="B6460" t="s">
        <v>24</v>
      </c>
    </row>
    <row r="6461" ht="13.8" customHeight="1" spans="1:2" x14ac:dyDescent="0.25">
      <c r="A6461" s="69" t="s">
        <v>908</v>
      </c>
      <c r="B6461" t="s">
        <v>12</v>
      </c>
    </row>
    <row r="6462" ht="13.8" customHeight="1" spans="1:2" x14ac:dyDescent="0.25">
      <c r="A6462" s="69"/>
      <c r="B6462" t="s">
        <v>15</v>
      </c>
    </row>
    <row r="6463" ht="13.8" customHeight="1" spans="1:2" x14ac:dyDescent="0.25">
      <c r="A6463" s="69"/>
      <c r="B6463" t="s">
        <v>16</v>
      </c>
    </row>
    <row r="6464" ht="13.8" customHeight="1" spans="1:9" x14ac:dyDescent="0.25">
      <c r="A6464" s="69"/>
      <c r="B6464" t="s">
        <v>18</v>
      </c>
      <c r="D6464">
        <v>1665</v>
      </c>
      <c r="I6464" t="s">
        <v>21</v>
      </c>
    </row>
    <row r="6465" ht="13.8" customHeight="1" spans="1:2" x14ac:dyDescent="0.25">
      <c r="A6465" s="69"/>
      <c r="B6465" t="s">
        <v>19</v>
      </c>
    </row>
    <row r="6466" ht="13.8" customHeight="1" spans="1:9" x14ac:dyDescent="0.25">
      <c r="A6466" s="69"/>
      <c r="B6466" t="s">
        <v>20</v>
      </c>
      <c r="D6466">
        <v>1508</v>
      </c>
      <c r="I6466" t="s">
        <v>21</v>
      </c>
    </row>
    <row r="6467" ht="13.8" customHeight="1" spans="1:2" x14ac:dyDescent="0.25">
      <c r="A6467" s="69"/>
      <c r="B6467" t="s">
        <v>22</v>
      </c>
    </row>
    <row r="6468" ht="13.8" customHeight="1" spans="1:9" x14ac:dyDescent="0.25">
      <c r="A6468" s="69"/>
      <c r="B6468" t="s">
        <v>23</v>
      </c>
      <c r="D6468">
        <v>1423</v>
      </c>
      <c r="I6468" t="s">
        <v>21</v>
      </c>
    </row>
    <row r="6469" ht="13.8" customHeight="1" spans="1:2" x14ac:dyDescent="0.25">
      <c r="A6469" s="69"/>
      <c r="B6469" t="s">
        <v>24</v>
      </c>
    </row>
    <row r="6470" ht="13.8" customHeight="1" spans="1:2" x14ac:dyDescent="0.25">
      <c r="A6470" s="69" t="s">
        <v>909</v>
      </c>
      <c r="B6470" t="s">
        <v>12</v>
      </c>
    </row>
    <row r="6471" ht="13.8" customHeight="1" spans="1:2" x14ac:dyDescent="0.25">
      <c r="A6471" s="69"/>
      <c r="B6471" t="s">
        <v>15</v>
      </c>
    </row>
    <row r="6472" ht="13.8" customHeight="1" spans="1:2" x14ac:dyDescent="0.25">
      <c r="A6472" s="69"/>
      <c r="B6472" t="s">
        <v>16</v>
      </c>
    </row>
    <row r="6473" ht="13.8" customHeight="1" spans="1:9" x14ac:dyDescent="0.25">
      <c r="A6473" s="69"/>
      <c r="B6473" t="s">
        <v>18</v>
      </c>
      <c r="D6473">
        <v>1665</v>
      </c>
      <c r="I6473" t="s">
        <v>21</v>
      </c>
    </row>
    <row r="6474" ht="13.8" customHeight="1" spans="1:2" x14ac:dyDescent="0.25">
      <c r="A6474" s="69"/>
      <c r="B6474" t="s">
        <v>19</v>
      </c>
    </row>
    <row r="6475" ht="13.8" customHeight="1" spans="1:9" x14ac:dyDescent="0.25">
      <c r="A6475" s="69"/>
      <c r="B6475" t="s">
        <v>20</v>
      </c>
      <c r="D6475">
        <v>1508</v>
      </c>
      <c r="I6475" t="s">
        <v>21</v>
      </c>
    </row>
    <row r="6476" ht="13.8" customHeight="1" spans="1:2" x14ac:dyDescent="0.25">
      <c r="A6476" s="69"/>
      <c r="B6476" t="s">
        <v>22</v>
      </c>
    </row>
    <row r="6477" ht="13.8" customHeight="1" spans="1:9" x14ac:dyDescent="0.25">
      <c r="A6477" s="69"/>
      <c r="B6477" t="s">
        <v>23</v>
      </c>
      <c r="D6477">
        <v>1423</v>
      </c>
      <c r="I6477" t="s">
        <v>21</v>
      </c>
    </row>
    <row r="6478" ht="13.8" customHeight="1" spans="1:2" x14ac:dyDescent="0.25">
      <c r="A6478" s="69"/>
      <c r="B6478" t="s">
        <v>24</v>
      </c>
    </row>
    <row r="6479" ht="13.8" customHeight="1" spans="1:9" x14ac:dyDescent="0.25">
      <c r="A6479" s="69" t="s">
        <v>910</v>
      </c>
      <c r="B6479" t="s">
        <v>12</v>
      </c>
      <c r="G6479">
        <v>1416</v>
      </c>
      <c r="I6479" t="s">
        <v>17</v>
      </c>
    </row>
    <row r="6480" ht="13.8" customHeight="1" spans="1:2" x14ac:dyDescent="0.25">
      <c r="A6480" s="69"/>
      <c r="B6480" t="s">
        <v>15</v>
      </c>
    </row>
    <row r="6481" ht="13.8" customHeight="1" spans="1:9" x14ac:dyDescent="0.25">
      <c r="A6481" s="69"/>
      <c r="B6481" t="s">
        <v>16</v>
      </c>
      <c r="G6481">
        <v>1416</v>
      </c>
      <c r="I6481" t="s">
        <v>17</v>
      </c>
    </row>
    <row r="6482" ht="13.8" customHeight="1" spans="1:9" x14ac:dyDescent="0.25">
      <c r="A6482" s="69"/>
      <c r="B6482" t="s">
        <v>18</v>
      </c>
      <c r="D6482">
        <v>1665</v>
      </c>
      <c r="I6482" t="s">
        <v>21</v>
      </c>
    </row>
    <row r="6483" ht="13.8" customHeight="1" spans="1:9" x14ac:dyDescent="0.25">
      <c r="A6483" s="69"/>
      <c r="B6483" t="s">
        <v>19</v>
      </c>
      <c r="G6483">
        <v>1416</v>
      </c>
      <c r="I6483" t="s">
        <v>17</v>
      </c>
    </row>
    <row r="6484" ht="13.8" customHeight="1" spans="1:9" x14ac:dyDescent="0.25">
      <c r="A6484" s="69"/>
      <c r="B6484" t="s">
        <v>20</v>
      </c>
      <c r="D6484">
        <v>1508</v>
      </c>
      <c r="I6484" t="s">
        <v>55</v>
      </c>
    </row>
    <row r="6485" ht="13.8" customHeight="1" spans="1:9" x14ac:dyDescent="0.25">
      <c r="A6485" s="69"/>
      <c r="B6485" t="s">
        <v>22</v>
      </c>
      <c r="G6485">
        <v>1416</v>
      </c>
      <c r="I6485" t="s">
        <v>17</v>
      </c>
    </row>
    <row r="6486" ht="13.8" customHeight="1" spans="1:9" x14ac:dyDescent="0.25">
      <c r="A6486" s="69"/>
      <c r="B6486" t="s">
        <v>23</v>
      </c>
      <c r="D6486">
        <v>1423</v>
      </c>
      <c r="I6486" t="s">
        <v>21</v>
      </c>
    </row>
    <row r="6487" ht="13.8" customHeight="1" spans="1:2" x14ac:dyDescent="0.25">
      <c r="A6487" s="69"/>
      <c r="B6487" t="s">
        <v>24</v>
      </c>
    </row>
    <row r="6488" ht="13.8" customHeight="1" spans="1:2" x14ac:dyDescent="0.25">
      <c r="A6488" s="69" t="s">
        <v>911</v>
      </c>
      <c r="B6488" t="s">
        <v>12</v>
      </c>
    </row>
    <row r="6489" ht="13.8" customHeight="1" spans="1:2" x14ac:dyDescent="0.25">
      <c r="A6489" s="69"/>
      <c r="B6489" t="s">
        <v>15</v>
      </c>
    </row>
    <row r="6490" ht="13.8" customHeight="1" spans="1:2" x14ac:dyDescent="0.25">
      <c r="A6490" s="69"/>
      <c r="B6490" t="s">
        <v>16</v>
      </c>
    </row>
    <row r="6491" ht="13.8" customHeight="1" spans="1:9" x14ac:dyDescent="0.25">
      <c r="A6491" s="69"/>
      <c r="B6491" t="s">
        <v>18</v>
      </c>
      <c r="D6491">
        <v>1665</v>
      </c>
      <c r="I6491" t="s">
        <v>21</v>
      </c>
    </row>
    <row r="6492" ht="13.8" customHeight="1" spans="1:2" x14ac:dyDescent="0.25">
      <c r="A6492" s="69"/>
      <c r="B6492" t="s">
        <v>19</v>
      </c>
    </row>
    <row r="6493" ht="13.8" customHeight="1" spans="1:9" x14ac:dyDescent="0.25">
      <c r="A6493" s="69"/>
      <c r="B6493" t="s">
        <v>20</v>
      </c>
      <c r="D6493">
        <v>1508</v>
      </c>
      <c r="I6493" t="s">
        <v>21</v>
      </c>
    </row>
    <row r="6494" ht="13.8" customHeight="1" spans="1:2" x14ac:dyDescent="0.25">
      <c r="A6494" s="69"/>
      <c r="B6494" t="s">
        <v>22</v>
      </c>
    </row>
    <row r="6495" ht="13.8" customHeight="1" spans="1:9" x14ac:dyDescent="0.25">
      <c r="A6495" s="69"/>
      <c r="B6495" t="s">
        <v>23</v>
      </c>
      <c r="D6495">
        <v>1423</v>
      </c>
      <c r="I6495" t="s">
        <v>21</v>
      </c>
    </row>
    <row r="6496" ht="13.8" customHeight="1" spans="1:2" x14ac:dyDescent="0.25">
      <c r="A6496" s="69"/>
      <c r="B6496" t="s">
        <v>24</v>
      </c>
    </row>
    <row r="6497" ht="13.8" customHeight="1" spans="1:2" x14ac:dyDescent="0.25">
      <c r="A6497" s="69" t="s">
        <v>912</v>
      </c>
      <c r="B6497" t="s">
        <v>12</v>
      </c>
    </row>
    <row r="6498" ht="13.8" customHeight="1" spans="1:2" x14ac:dyDescent="0.25">
      <c r="A6498" s="69"/>
      <c r="B6498" t="s">
        <v>15</v>
      </c>
    </row>
    <row r="6499" ht="13.8" customHeight="1" spans="1:2" x14ac:dyDescent="0.25">
      <c r="A6499" s="69"/>
      <c r="B6499" t="s">
        <v>16</v>
      </c>
    </row>
    <row r="6500" ht="13.8" customHeight="1" spans="1:9" x14ac:dyDescent="0.25">
      <c r="A6500" s="69"/>
      <c r="B6500" t="s">
        <v>18</v>
      </c>
      <c r="D6500">
        <v>1665</v>
      </c>
      <c r="I6500" t="s">
        <v>21</v>
      </c>
    </row>
    <row r="6501" ht="13.8" customHeight="1" spans="1:2" x14ac:dyDescent="0.25">
      <c r="A6501" s="69"/>
      <c r="B6501" t="s">
        <v>19</v>
      </c>
    </row>
    <row r="6502" ht="13.8" customHeight="1" spans="1:9" x14ac:dyDescent="0.25">
      <c r="A6502" s="69"/>
      <c r="B6502" t="s">
        <v>20</v>
      </c>
      <c r="D6502">
        <v>1508</v>
      </c>
      <c r="I6502" t="s">
        <v>21</v>
      </c>
    </row>
    <row r="6503" ht="13.8" customHeight="1" spans="1:2" x14ac:dyDescent="0.25">
      <c r="A6503" s="69"/>
      <c r="B6503" t="s">
        <v>22</v>
      </c>
    </row>
    <row r="6504" ht="13.8" customHeight="1" spans="1:9" x14ac:dyDescent="0.25">
      <c r="A6504" s="69"/>
      <c r="B6504" t="s">
        <v>23</v>
      </c>
      <c r="D6504">
        <v>1423</v>
      </c>
      <c r="I6504" t="s">
        <v>21</v>
      </c>
    </row>
    <row r="6505" ht="13.8" customHeight="1" spans="1:2" x14ac:dyDescent="0.25">
      <c r="A6505" s="69"/>
      <c r="B6505" t="s">
        <v>24</v>
      </c>
    </row>
    <row r="6506" ht="13.8" customHeight="1" spans="1:2" x14ac:dyDescent="0.25">
      <c r="A6506" s="69" t="s">
        <v>913</v>
      </c>
      <c r="B6506" t="s">
        <v>12</v>
      </c>
    </row>
    <row r="6507" ht="13.8" customHeight="1" spans="1:2" x14ac:dyDescent="0.25">
      <c r="A6507" s="69"/>
      <c r="B6507" t="s">
        <v>15</v>
      </c>
    </row>
    <row r="6508" ht="13.8" customHeight="1" spans="1:2" x14ac:dyDescent="0.25">
      <c r="A6508" s="69"/>
      <c r="B6508" t="s">
        <v>16</v>
      </c>
    </row>
    <row r="6509" ht="13.8" customHeight="1" spans="1:9" x14ac:dyDescent="0.25">
      <c r="A6509" s="69"/>
      <c r="B6509" t="s">
        <v>18</v>
      </c>
      <c r="D6509">
        <v>1665</v>
      </c>
      <c r="I6509" t="s">
        <v>21</v>
      </c>
    </row>
    <row r="6510" ht="13.8" customHeight="1" spans="1:2" x14ac:dyDescent="0.25">
      <c r="A6510" s="69"/>
      <c r="B6510" t="s">
        <v>19</v>
      </c>
    </row>
    <row r="6511" ht="13.8" customHeight="1" spans="1:9" x14ac:dyDescent="0.25">
      <c r="A6511" s="69"/>
      <c r="B6511" t="s">
        <v>20</v>
      </c>
      <c r="D6511">
        <v>1508</v>
      </c>
      <c r="I6511" t="s">
        <v>21</v>
      </c>
    </row>
    <row r="6512" ht="13.8" customHeight="1" spans="1:2" x14ac:dyDescent="0.25">
      <c r="A6512" s="69"/>
      <c r="B6512" t="s">
        <v>22</v>
      </c>
    </row>
    <row r="6513" ht="13.8" customHeight="1" spans="1:9" x14ac:dyDescent="0.25">
      <c r="A6513" s="69"/>
      <c r="B6513" t="s">
        <v>23</v>
      </c>
      <c r="D6513">
        <v>1423</v>
      </c>
      <c r="I6513" t="s">
        <v>21</v>
      </c>
    </row>
    <row r="6514" ht="13.8" customHeight="1" spans="1:2" x14ac:dyDescent="0.25">
      <c r="A6514" s="69"/>
      <c r="B6514" t="s">
        <v>24</v>
      </c>
    </row>
    <row r="6515" ht="13.8" customHeight="1" spans="1:2" x14ac:dyDescent="0.25">
      <c r="A6515" s="69" t="s">
        <v>914</v>
      </c>
      <c r="B6515" t="s">
        <v>12</v>
      </c>
    </row>
    <row r="6516" ht="13.8" customHeight="1" spans="1:9" x14ac:dyDescent="0.25">
      <c r="A6516" s="69"/>
      <c r="B6516" t="s">
        <v>15</v>
      </c>
      <c r="D6516">
        <v>1645</v>
      </c>
      <c r="I6516" t="s">
        <v>915</v>
      </c>
    </row>
    <row r="6517" ht="13.8" customHeight="1" spans="1:2" x14ac:dyDescent="0.25">
      <c r="A6517" s="69"/>
      <c r="B6517" t="s">
        <v>16</v>
      </c>
    </row>
    <row r="6518" ht="13.8" customHeight="1" spans="1:9" x14ac:dyDescent="0.25">
      <c r="A6518" s="69"/>
      <c r="B6518" t="s">
        <v>18</v>
      </c>
      <c r="D6518">
        <v>1584</v>
      </c>
      <c r="I6518" t="s">
        <v>916</v>
      </c>
    </row>
    <row r="6519" ht="13.8" customHeight="1" spans="1:2" x14ac:dyDescent="0.25">
      <c r="A6519" s="69"/>
      <c r="B6519" t="s">
        <v>19</v>
      </c>
    </row>
    <row r="6520" ht="13.8" customHeight="1" spans="1:9" x14ac:dyDescent="0.25">
      <c r="A6520" s="69"/>
      <c r="B6520" t="s">
        <v>20</v>
      </c>
      <c r="D6520">
        <v>1427</v>
      </c>
      <c r="I6520" t="s">
        <v>916</v>
      </c>
    </row>
    <row r="6521" ht="13.8" customHeight="1" spans="1:2" x14ac:dyDescent="0.25">
      <c r="A6521" s="69"/>
      <c r="B6521" t="s">
        <v>22</v>
      </c>
    </row>
    <row r="6522" ht="13.8" customHeight="1" spans="1:2" x14ac:dyDescent="0.25">
      <c r="A6522" s="69"/>
      <c r="B6522" t="s">
        <v>23</v>
      </c>
    </row>
    <row r="6523" ht="13.8" customHeight="1" spans="1:2" x14ac:dyDescent="0.25">
      <c r="A6523" s="69"/>
      <c r="B6523" t="s">
        <v>24</v>
      </c>
    </row>
    <row r="6524" ht="13.8" customHeight="1" spans="1:2" x14ac:dyDescent="0.25">
      <c r="A6524" s="69" t="s">
        <v>917</v>
      </c>
      <c r="B6524" t="s">
        <v>12</v>
      </c>
    </row>
    <row r="6525" ht="13.8" customHeight="1" spans="1:2" x14ac:dyDescent="0.25">
      <c r="A6525" s="69"/>
      <c r="B6525" t="s">
        <v>15</v>
      </c>
    </row>
    <row r="6526" ht="13.8" customHeight="1" spans="1:2" x14ac:dyDescent="0.25">
      <c r="A6526" s="69"/>
      <c r="B6526" t="s">
        <v>16</v>
      </c>
    </row>
    <row r="6527" ht="13.8" customHeight="1" spans="1:2" x14ac:dyDescent="0.25">
      <c r="A6527" s="69"/>
      <c r="B6527" t="s">
        <v>18</v>
      </c>
    </row>
    <row r="6528" ht="13.8" customHeight="1" spans="1:2" x14ac:dyDescent="0.25">
      <c r="A6528" s="69"/>
      <c r="B6528" t="s">
        <v>19</v>
      </c>
    </row>
    <row r="6529" ht="13.8" customHeight="1" spans="1:2" x14ac:dyDescent="0.25">
      <c r="A6529" s="69"/>
      <c r="B6529" t="s">
        <v>20</v>
      </c>
    </row>
    <row r="6530" ht="13.8" customHeight="1" spans="1:2" x14ac:dyDescent="0.25">
      <c r="A6530" s="69"/>
      <c r="B6530" t="s">
        <v>22</v>
      </c>
    </row>
    <row r="6531" ht="13.8" customHeight="1" spans="1:2" x14ac:dyDescent="0.25">
      <c r="A6531" s="69"/>
      <c r="B6531" t="s">
        <v>23</v>
      </c>
    </row>
    <row r="6532" ht="13.8" customHeight="1" spans="1:2" x14ac:dyDescent="0.25">
      <c r="A6532" s="69"/>
      <c r="B6532" t="s">
        <v>24</v>
      </c>
    </row>
    <row r="6533" ht="13.8" customHeight="1" spans="1:2" x14ac:dyDescent="0.25">
      <c r="A6533" s="69" t="s">
        <v>918</v>
      </c>
      <c r="B6533" t="s">
        <v>12</v>
      </c>
    </row>
    <row r="6534" ht="13.8" customHeight="1" spans="1:2" x14ac:dyDescent="0.25">
      <c r="A6534" s="69"/>
      <c r="B6534" t="s">
        <v>15</v>
      </c>
    </row>
    <row r="6535" ht="13.8" customHeight="1" spans="1:2" x14ac:dyDescent="0.25">
      <c r="A6535" s="69"/>
      <c r="B6535" t="s">
        <v>16</v>
      </c>
    </row>
    <row r="6536" ht="13.8" customHeight="1" spans="1:9" x14ac:dyDescent="0.25">
      <c r="A6536" s="69"/>
      <c r="B6536" t="s">
        <v>18</v>
      </c>
      <c r="D6536">
        <v>1672</v>
      </c>
      <c r="I6536" t="s">
        <v>21</v>
      </c>
    </row>
    <row r="6537" ht="13.8" customHeight="1" spans="1:2" x14ac:dyDescent="0.25">
      <c r="A6537" s="69"/>
      <c r="B6537" t="s">
        <v>19</v>
      </c>
    </row>
    <row r="6538" ht="13.8" customHeight="1" spans="1:9" x14ac:dyDescent="0.25">
      <c r="A6538" s="69"/>
      <c r="B6538" t="s">
        <v>20</v>
      </c>
      <c r="D6538">
        <v>1549</v>
      </c>
      <c r="I6538" t="s">
        <v>21</v>
      </c>
    </row>
    <row r="6539" ht="13.8" customHeight="1" spans="1:2" x14ac:dyDescent="0.25">
      <c r="A6539" s="69"/>
      <c r="B6539" t="s">
        <v>22</v>
      </c>
    </row>
    <row r="6540" ht="13.8" customHeight="1" spans="1:9" x14ac:dyDescent="0.25">
      <c r="A6540" s="69"/>
      <c r="B6540" t="s">
        <v>23</v>
      </c>
      <c r="D6540">
        <v>1464</v>
      </c>
      <c r="I6540" t="s">
        <v>21</v>
      </c>
    </row>
    <row r="6541" ht="13.8" customHeight="1" spans="1:2" x14ac:dyDescent="0.25">
      <c r="A6541" s="69"/>
      <c r="B6541" t="s">
        <v>24</v>
      </c>
    </row>
    <row r="6542" ht="13.8" customHeight="1" spans="1:2" x14ac:dyDescent="0.25">
      <c r="A6542" s="69" t="s">
        <v>919</v>
      </c>
      <c r="B6542" t="s">
        <v>12</v>
      </c>
    </row>
    <row r="6543" ht="13.8" customHeight="1" spans="1:2" x14ac:dyDescent="0.25">
      <c r="A6543" s="69"/>
      <c r="B6543" t="s">
        <v>15</v>
      </c>
    </row>
    <row r="6544" ht="13.8" customHeight="1" spans="1:2" x14ac:dyDescent="0.25">
      <c r="A6544" s="69"/>
      <c r="B6544" t="s">
        <v>16</v>
      </c>
    </row>
    <row r="6545" ht="13.8" customHeight="1" spans="1:9" x14ac:dyDescent="0.25">
      <c r="A6545" s="69"/>
      <c r="B6545" t="s">
        <v>18</v>
      </c>
      <c r="D6545">
        <v>1672</v>
      </c>
      <c r="I6545" t="s">
        <v>21</v>
      </c>
    </row>
    <row r="6546" ht="13.8" customHeight="1" spans="1:2" x14ac:dyDescent="0.25">
      <c r="A6546" s="69"/>
      <c r="B6546" t="s">
        <v>19</v>
      </c>
    </row>
    <row r="6547" ht="13.8" customHeight="1" spans="1:9" x14ac:dyDescent="0.25">
      <c r="A6547" s="69"/>
      <c r="B6547" t="s">
        <v>20</v>
      </c>
      <c r="D6547">
        <v>1515</v>
      </c>
      <c r="I6547" t="s">
        <v>21</v>
      </c>
    </row>
    <row r="6548" ht="13.8" customHeight="1" spans="1:2" x14ac:dyDescent="0.25">
      <c r="A6548" s="69"/>
      <c r="B6548" t="s">
        <v>22</v>
      </c>
    </row>
    <row r="6549" ht="13.8" customHeight="1" spans="1:9" x14ac:dyDescent="0.25">
      <c r="A6549" s="69"/>
      <c r="B6549" t="s">
        <v>23</v>
      </c>
      <c r="D6549">
        <v>1430</v>
      </c>
      <c r="I6549" t="s">
        <v>21</v>
      </c>
    </row>
    <row r="6550" ht="13.8" customHeight="1" spans="1:2" x14ac:dyDescent="0.25">
      <c r="A6550" s="69"/>
      <c r="B6550" t="s">
        <v>24</v>
      </c>
    </row>
    <row r="6551" ht="13.8" customHeight="1" spans="1:2" x14ac:dyDescent="0.25">
      <c r="A6551" s="69" t="s">
        <v>920</v>
      </c>
      <c r="B6551" t="s">
        <v>12</v>
      </c>
    </row>
    <row r="6552" ht="13.8" customHeight="1" spans="1:2" x14ac:dyDescent="0.25">
      <c r="A6552" s="69"/>
      <c r="B6552" t="s">
        <v>15</v>
      </c>
    </row>
    <row r="6553" ht="13.8" customHeight="1" spans="1:2" x14ac:dyDescent="0.25">
      <c r="A6553" s="69"/>
      <c r="B6553" t="s">
        <v>16</v>
      </c>
    </row>
    <row r="6554" ht="13.8" customHeight="1" spans="1:9" x14ac:dyDescent="0.25">
      <c r="A6554" s="69"/>
      <c r="B6554" t="s">
        <v>18</v>
      </c>
      <c r="D6554">
        <v>1673</v>
      </c>
      <c r="I6554" t="s">
        <v>21</v>
      </c>
    </row>
    <row r="6555" ht="13.8" customHeight="1" spans="1:2" x14ac:dyDescent="0.25">
      <c r="A6555" s="69"/>
      <c r="B6555" t="s">
        <v>19</v>
      </c>
    </row>
    <row r="6556" ht="13.8" customHeight="1" spans="1:9" x14ac:dyDescent="0.25">
      <c r="A6556" s="69"/>
      <c r="B6556" t="s">
        <v>20</v>
      </c>
      <c r="D6556">
        <v>1516</v>
      </c>
      <c r="I6556" t="s">
        <v>21</v>
      </c>
    </row>
    <row r="6557" ht="13.8" customHeight="1" spans="1:2" x14ac:dyDescent="0.25">
      <c r="A6557" s="69"/>
      <c r="B6557" t="s">
        <v>22</v>
      </c>
    </row>
    <row r="6558" ht="13.8" customHeight="1" spans="1:9" x14ac:dyDescent="0.25">
      <c r="A6558" s="69"/>
      <c r="B6558" t="s">
        <v>23</v>
      </c>
      <c r="D6558">
        <v>1431</v>
      </c>
      <c r="I6558" t="s">
        <v>21</v>
      </c>
    </row>
    <row r="6559" ht="13.8" customHeight="1" spans="1:2" x14ac:dyDescent="0.25">
      <c r="A6559" s="69"/>
      <c r="B6559" t="s">
        <v>24</v>
      </c>
    </row>
    <row r="6560" ht="13.8" customHeight="1" spans="1:2" x14ac:dyDescent="0.25">
      <c r="A6560" s="69" t="s">
        <v>921</v>
      </c>
      <c r="B6560" t="s">
        <v>12</v>
      </c>
    </row>
    <row r="6561" ht="13.8" customHeight="1" spans="1:2" x14ac:dyDescent="0.25">
      <c r="A6561" s="69"/>
      <c r="B6561" t="s">
        <v>15</v>
      </c>
    </row>
    <row r="6562" ht="13.8" customHeight="1" spans="1:2" x14ac:dyDescent="0.25">
      <c r="A6562" s="69"/>
      <c r="B6562" t="s">
        <v>16</v>
      </c>
    </row>
    <row r="6563" ht="13.8" customHeight="1" spans="1:9" x14ac:dyDescent="0.25">
      <c r="A6563" s="69"/>
      <c r="B6563" t="s">
        <v>18</v>
      </c>
      <c r="D6563">
        <v>1676</v>
      </c>
      <c r="I6563" t="s">
        <v>111</v>
      </c>
    </row>
    <row r="6564" ht="13.8" customHeight="1" spans="1:2" x14ac:dyDescent="0.25">
      <c r="A6564" s="69"/>
      <c r="B6564" t="s">
        <v>19</v>
      </c>
    </row>
    <row r="6565" ht="13.8" customHeight="1" spans="1:9" x14ac:dyDescent="0.25">
      <c r="A6565" s="69"/>
      <c r="B6565" t="s">
        <v>20</v>
      </c>
      <c r="D6565">
        <v>1519</v>
      </c>
      <c r="I6565" t="s">
        <v>111</v>
      </c>
    </row>
    <row r="6566" ht="13.8" customHeight="1" spans="1:2" x14ac:dyDescent="0.25">
      <c r="A6566" s="69"/>
      <c r="B6566" t="s">
        <v>22</v>
      </c>
    </row>
    <row r="6567" ht="13.8" customHeight="1" spans="1:9" x14ac:dyDescent="0.25">
      <c r="A6567" s="69"/>
      <c r="B6567" t="s">
        <v>23</v>
      </c>
      <c r="D6567">
        <v>1434</v>
      </c>
      <c r="I6567" t="s">
        <v>111</v>
      </c>
    </row>
    <row r="6568" ht="13.8" customHeight="1" spans="1:2" x14ac:dyDescent="0.25">
      <c r="A6568" s="69"/>
      <c r="B6568" t="s">
        <v>24</v>
      </c>
    </row>
    <row r="6569" ht="13.8" customHeight="1" spans="1:2" x14ac:dyDescent="0.25">
      <c r="A6569" s="69" t="s">
        <v>922</v>
      </c>
      <c r="B6569" t="s">
        <v>12</v>
      </c>
    </row>
    <row r="6570" ht="13.8" customHeight="1" spans="1:2" x14ac:dyDescent="0.25">
      <c r="A6570" s="69"/>
      <c r="B6570" t="s">
        <v>15</v>
      </c>
    </row>
    <row r="6571" ht="13.8" customHeight="1" spans="1:2" x14ac:dyDescent="0.25">
      <c r="A6571" s="69"/>
      <c r="B6571" t="s">
        <v>16</v>
      </c>
    </row>
    <row r="6572" ht="13.8" customHeight="1" spans="1:9" x14ac:dyDescent="0.25">
      <c r="A6572" s="69"/>
      <c r="B6572" t="s">
        <v>18</v>
      </c>
      <c r="D6572">
        <v>1676</v>
      </c>
      <c r="I6572" t="s">
        <v>81</v>
      </c>
    </row>
    <row r="6573" ht="13.8" customHeight="1" spans="1:2" x14ac:dyDescent="0.25">
      <c r="A6573" s="69"/>
      <c r="B6573" t="s">
        <v>19</v>
      </c>
    </row>
    <row r="6574" ht="13.8" customHeight="1" spans="1:9" x14ac:dyDescent="0.25">
      <c r="A6574" s="69"/>
      <c r="B6574" t="s">
        <v>20</v>
      </c>
      <c r="D6574">
        <v>1519</v>
      </c>
      <c r="I6574" t="s">
        <v>81</v>
      </c>
    </row>
    <row r="6575" ht="13.8" customHeight="1" spans="1:2" x14ac:dyDescent="0.25">
      <c r="A6575" s="69"/>
      <c r="B6575" t="s">
        <v>22</v>
      </c>
    </row>
    <row r="6576" ht="13.8" customHeight="1" spans="1:9" x14ac:dyDescent="0.25">
      <c r="A6576" s="69"/>
      <c r="B6576" t="s">
        <v>23</v>
      </c>
      <c r="D6576">
        <v>1434</v>
      </c>
      <c r="I6576" t="s">
        <v>81</v>
      </c>
    </row>
    <row r="6577" ht="13.8" customHeight="1" spans="1:2" x14ac:dyDescent="0.25">
      <c r="A6577" s="69"/>
      <c r="B6577" t="s">
        <v>24</v>
      </c>
    </row>
    <row r="6578" ht="13.8" customHeight="1" spans="1:2" x14ac:dyDescent="0.25">
      <c r="A6578" s="69" t="s">
        <v>923</v>
      </c>
      <c r="B6578" t="s">
        <v>12</v>
      </c>
    </row>
    <row r="6579" ht="13.8" customHeight="1" spans="1:2" x14ac:dyDescent="0.25">
      <c r="A6579" s="69"/>
      <c r="B6579" t="s">
        <v>15</v>
      </c>
    </row>
    <row r="6580" ht="13.8" customHeight="1" spans="1:2" x14ac:dyDescent="0.25">
      <c r="A6580" s="69"/>
      <c r="B6580" t="s">
        <v>16</v>
      </c>
    </row>
    <row r="6581" ht="13.8" customHeight="1" spans="1:9" x14ac:dyDescent="0.25">
      <c r="A6581" s="69"/>
      <c r="B6581" t="s">
        <v>18</v>
      </c>
      <c r="D6581">
        <v>1685</v>
      </c>
      <c r="I6581" t="s">
        <v>21</v>
      </c>
    </row>
    <row r="6582" ht="13.8" customHeight="1" spans="1:2" x14ac:dyDescent="0.25">
      <c r="A6582" s="69"/>
      <c r="B6582" t="s">
        <v>19</v>
      </c>
    </row>
    <row r="6583" ht="13.8" customHeight="1" spans="1:9" x14ac:dyDescent="0.25">
      <c r="A6583" s="69"/>
      <c r="B6583" t="s">
        <v>20</v>
      </c>
      <c r="D6583">
        <v>1528</v>
      </c>
      <c r="I6583" t="s">
        <v>21</v>
      </c>
    </row>
    <row r="6584" ht="13.8" customHeight="1" spans="1:2" x14ac:dyDescent="0.25">
      <c r="A6584" s="69"/>
      <c r="B6584" t="s">
        <v>22</v>
      </c>
    </row>
    <row r="6585" ht="13.8" customHeight="1" spans="1:9" x14ac:dyDescent="0.25">
      <c r="A6585" s="69"/>
      <c r="B6585" t="s">
        <v>23</v>
      </c>
      <c r="D6585">
        <v>1443</v>
      </c>
      <c r="I6585" t="s">
        <v>21</v>
      </c>
    </row>
    <row r="6586" ht="13.8" customHeight="1" spans="1:2" x14ac:dyDescent="0.25">
      <c r="A6586" s="69"/>
      <c r="B6586" t="s">
        <v>24</v>
      </c>
    </row>
    <row r="6587" ht="13.8" customHeight="1" spans="1:2" x14ac:dyDescent="0.25">
      <c r="A6587" s="69" t="s">
        <v>924</v>
      </c>
      <c r="B6587" t="s">
        <v>12</v>
      </c>
    </row>
    <row r="6588" ht="13.8" customHeight="1" spans="1:2" x14ac:dyDescent="0.25">
      <c r="A6588" s="69"/>
      <c r="B6588" t="s">
        <v>15</v>
      </c>
    </row>
    <row r="6589" ht="13.8" customHeight="1" spans="1:2" x14ac:dyDescent="0.25">
      <c r="A6589" s="69"/>
      <c r="B6589" t="s">
        <v>16</v>
      </c>
    </row>
    <row r="6590" ht="13.8" customHeight="1" spans="1:2" x14ac:dyDescent="0.25">
      <c r="A6590" s="69"/>
      <c r="B6590" t="s">
        <v>18</v>
      </c>
    </row>
    <row r="6591" ht="13.8" customHeight="1" spans="1:2" x14ac:dyDescent="0.25">
      <c r="A6591" s="69"/>
      <c r="B6591" t="s">
        <v>19</v>
      </c>
    </row>
    <row r="6592" ht="13.8" customHeight="1" spans="1:9" x14ac:dyDescent="0.25">
      <c r="A6592" s="69"/>
      <c r="B6592" t="s">
        <v>20</v>
      </c>
      <c r="D6592">
        <v>1589</v>
      </c>
      <c r="I6592" t="s">
        <v>925</v>
      </c>
    </row>
    <row r="6593" ht="13.8" customHeight="1" spans="1:2" x14ac:dyDescent="0.25">
      <c r="A6593" s="69"/>
      <c r="B6593" t="s">
        <v>22</v>
      </c>
    </row>
    <row r="6594" ht="13.8" customHeight="1" spans="1:9" x14ac:dyDescent="0.25">
      <c r="A6594" s="69"/>
      <c r="B6594" t="s">
        <v>23</v>
      </c>
      <c r="D6594">
        <v>1504</v>
      </c>
      <c r="I6594" t="s">
        <v>925</v>
      </c>
    </row>
    <row r="6595" ht="13.8" customHeight="1" spans="1:2" x14ac:dyDescent="0.25">
      <c r="A6595" s="69"/>
      <c r="B6595" t="s">
        <v>24</v>
      </c>
    </row>
    <row r="6596" ht="13.8" customHeight="1" spans="1:2" x14ac:dyDescent="0.25">
      <c r="A6596" s="69" t="s">
        <v>926</v>
      </c>
      <c r="B6596" t="s">
        <v>12</v>
      </c>
    </row>
    <row r="6597" ht="13.8" customHeight="1" spans="1:2" x14ac:dyDescent="0.25">
      <c r="A6597" s="69"/>
      <c r="B6597" t="s">
        <v>15</v>
      </c>
    </row>
    <row r="6598" ht="13.8" customHeight="1" spans="1:2" x14ac:dyDescent="0.25">
      <c r="A6598" s="69"/>
      <c r="B6598" t="s">
        <v>16</v>
      </c>
    </row>
    <row r="6599" ht="13.8" customHeight="1" spans="1:2" x14ac:dyDescent="0.25">
      <c r="A6599" s="69"/>
      <c r="B6599" t="s">
        <v>18</v>
      </c>
    </row>
    <row r="6600" ht="13.8" customHeight="1" spans="1:2" x14ac:dyDescent="0.25">
      <c r="A6600" s="69"/>
      <c r="B6600" t="s">
        <v>19</v>
      </c>
    </row>
    <row r="6601" ht="13.8" customHeight="1" spans="1:9" x14ac:dyDescent="0.25">
      <c r="A6601" s="69"/>
      <c r="B6601" t="s">
        <v>20</v>
      </c>
      <c r="D6601">
        <v>1549</v>
      </c>
      <c r="I6601" t="s">
        <v>21</v>
      </c>
    </row>
    <row r="6602" ht="13.8" customHeight="1" spans="1:2" x14ac:dyDescent="0.25">
      <c r="A6602" s="69"/>
      <c r="B6602" t="s">
        <v>22</v>
      </c>
    </row>
    <row r="6603" ht="13.8" customHeight="1" spans="1:9" x14ac:dyDescent="0.25">
      <c r="A6603" s="69"/>
      <c r="B6603" t="s">
        <v>23</v>
      </c>
      <c r="D6603">
        <v>1464</v>
      </c>
      <c r="I6603" t="s">
        <v>21</v>
      </c>
    </row>
    <row r="6604" ht="13.8" customHeight="1" spans="1:2" x14ac:dyDescent="0.25">
      <c r="A6604" s="69"/>
      <c r="B6604" t="s">
        <v>24</v>
      </c>
    </row>
    <row r="6605" ht="13.8" customHeight="1" spans="1:2" x14ac:dyDescent="0.25">
      <c r="A6605" s="69" t="s">
        <v>927</v>
      </c>
      <c r="B6605" t="s">
        <v>12</v>
      </c>
    </row>
    <row r="6606" ht="13.8" customHeight="1" spans="1:2" x14ac:dyDescent="0.25">
      <c r="A6606" s="69"/>
      <c r="B6606" t="s">
        <v>15</v>
      </c>
    </row>
    <row r="6607" ht="13.8" customHeight="1" spans="1:2" x14ac:dyDescent="0.25">
      <c r="A6607" s="69"/>
      <c r="B6607" t="s">
        <v>16</v>
      </c>
    </row>
    <row r="6608" ht="13.8" customHeight="1" spans="1:2" x14ac:dyDescent="0.25">
      <c r="A6608" s="69"/>
      <c r="B6608" t="s">
        <v>18</v>
      </c>
    </row>
    <row r="6609" ht="13.8" customHeight="1" spans="1:2" x14ac:dyDescent="0.25">
      <c r="A6609" s="69"/>
      <c r="B6609" t="s">
        <v>19</v>
      </c>
    </row>
    <row r="6610" ht="13.8" customHeight="1" spans="1:9" x14ac:dyDescent="0.25">
      <c r="A6610" s="69"/>
      <c r="B6610" t="s">
        <v>20</v>
      </c>
      <c r="D6610">
        <v>1549</v>
      </c>
      <c r="I6610" t="s">
        <v>55</v>
      </c>
    </row>
    <row r="6611" ht="13.8" customHeight="1" spans="1:2" x14ac:dyDescent="0.25">
      <c r="A6611" s="69"/>
      <c r="B6611" t="s">
        <v>22</v>
      </c>
    </row>
    <row r="6612" ht="13.8" customHeight="1" spans="1:9" x14ac:dyDescent="0.25">
      <c r="A6612" s="69"/>
      <c r="B6612" t="s">
        <v>23</v>
      </c>
      <c r="D6612">
        <v>1464</v>
      </c>
      <c r="I6612" t="s">
        <v>55</v>
      </c>
    </row>
    <row r="6613" ht="13.8" customHeight="1" spans="1:2" x14ac:dyDescent="0.25">
      <c r="A6613" s="69"/>
      <c r="B6613" t="s">
        <v>24</v>
      </c>
    </row>
    <row r="6614" ht="13.8" customHeight="1" spans="1:9" x14ac:dyDescent="0.25">
      <c r="A6614" s="69" t="s">
        <v>928</v>
      </c>
      <c r="B6614" t="s">
        <v>12</v>
      </c>
      <c r="G6614">
        <v>1792</v>
      </c>
      <c r="I6614" t="s">
        <v>132</v>
      </c>
    </row>
    <row r="6615" ht="13.8" customHeight="1" spans="1:2" x14ac:dyDescent="0.25">
      <c r="A6615" s="69"/>
      <c r="B6615" t="s">
        <v>15</v>
      </c>
    </row>
    <row r="6616" ht="13.8" customHeight="1" spans="1:9" x14ac:dyDescent="0.25">
      <c r="A6616" s="69"/>
      <c r="B6616" t="s">
        <v>16</v>
      </c>
      <c r="G6616">
        <v>1792</v>
      </c>
      <c r="I6616" t="s">
        <v>132</v>
      </c>
    </row>
    <row r="6617" ht="13.8" customHeight="1" spans="1:2" x14ac:dyDescent="0.25">
      <c r="A6617" s="69"/>
      <c r="B6617" t="s">
        <v>18</v>
      </c>
    </row>
    <row r="6618" ht="13.8" customHeight="1" spans="1:9" x14ac:dyDescent="0.25">
      <c r="A6618" s="69"/>
      <c r="B6618" t="s">
        <v>19</v>
      </c>
      <c r="G6618">
        <v>1792</v>
      </c>
      <c r="I6618" t="s">
        <v>132</v>
      </c>
    </row>
    <row r="6619" ht="13.8" customHeight="1" spans="1:9" x14ac:dyDescent="0.25">
      <c r="A6619" s="69"/>
      <c r="B6619" t="s">
        <v>20</v>
      </c>
      <c r="D6619">
        <v>1665</v>
      </c>
      <c r="I6619" t="s">
        <v>21</v>
      </c>
    </row>
    <row r="6620" ht="13.8" customHeight="1" spans="1:9" x14ac:dyDescent="0.25">
      <c r="A6620" s="69"/>
      <c r="B6620" t="s">
        <v>22</v>
      </c>
      <c r="G6620">
        <v>1792</v>
      </c>
      <c r="I6620" t="s">
        <v>132</v>
      </c>
    </row>
    <row r="6621" ht="13.8" customHeight="1" spans="1:9" x14ac:dyDescent="0.25">
      <c r="A6621" s="69"/>
      <c r="B6621" t="s">
        <v>23</v>
      </c>
      <c r="D6621">
        <v>1580</v>
      </c>
      <c r="I6621" t="s">
        <v>55</v>
      </c>
    </row>
    <row r="6622" ht="13.8" customHeight="1" spans="1:2" x14ac:dyDescent="0.25">
      <c r="A6622" s="69"/>
      <c r="B6622" t="s">
        <v>24</v>
      </c>
    </row>
    <row r="6623" ht="13.8" customHeight="1" spans="1:2" x14ac:dyDescent="0.25">
      <c r="A6623" s="69" t="s">
        <v>929</v>
      </c>
      <c r="B6623" t="s">
        <v>12</v>
      </c>
    </row>
    <row r="6624" ht="13.8" customHeight="1" spans="1:2" x14ac:dyDescent="0.25">
      <c r="A6624" s="69"/>
      <c r="B6624" t="s">
        <v>15</v>
      </c>
    </row>
    <row r="6625" ht="13.8" customHeight="1" spans="1:2" x14ac:dyDescent="0.25">
      <c r="A6625" s="69"/>
      <c r="B6625" t="s">
        <v>16</v>
      </c>
    </row>
    <row r="6626" ht="13.8" customHeight="1" spans="1:2" x14ac:dyDescent="0.25">
      <c r="A6626" s="69"/>
      <c r="B6626" t="s">
        <v>18</v>
      </c>
    </row>
    <row r="6627" ht="13.8" customHeight="1" spans="1:2" x14ac:dyDescent="0.25">
      <c r="A6627" s="69"/>
      <c r="B6627" t="s">
        <v>19</v>
      </c>
    </row>
    <row r="6628" ht="13.8" customHeight="1" spans="1:2" x14ac:dyDescent="0.25">
      <c r="A6628" s="69"/>
      <c r="B6628" t="s">
        <v>20</v>
      </c>
    </row>
    <row r="6629" ht="13.8" customHeight="1" spans="1:2" x14ac:dyDescent="0.25">
      <c r="A6629" s="69"/>
      <c r="B6629" t="s">
        <v>22</v>
      </c>
    </row>
    <row r="6630" ht="13.8" customHeight="1" spans="1:2" x14ac:dyDescent="0.25">
      <c r="A6630" s="69"/>
      <c r="B6630" t="s">
        <v>23</v>
      </c>
    </row>
    <row r="6631" ht="13.8" customHeight="1" spans="1:2" x14ac:dyDescent="0.25">
      <c r="A6631" s="69"/>
      <c r="B6631" t="s">
        <v>24</v>
      </c>
    </row>
    <row r="6632" ht="13.8" customHeight="1" spans="1:2" x14ac:dyDescent="0.25">
      <c r="A6632" s="69" t="s">
        <v>930</v>
      </c>
      <c r="B6632" t="s">
        <v>12</v>
      </c>
    </row>
    <row r="6633" ht="13.8" customHeight="1" spans="1:2" x14ac:dyDescent="0.25">
      <c r="A6633" s="69"/>
      <c r="B6633" t="s">
        <v>15</v>
      </c>
    </row>
    <row r="6634" ht="13.8" customHeight="1" spans="1:2" x14ac:dyDescent="0.25">
      <c r="A6634" s="69"/>
      <c r="B6634" t="s">
        <v>16</v>
      </c>
    </row>
    <row r="6635" ht="13.8" customHeight="1" spans="1:2" x14ac:dyDescent="0.25">
      <c r="A6635" s="69"/>
      <c r="B6635" t="s">
        <v>18</v>
      </c>
    </row>
    <row r="6636" ht="13.8" customHeight="1" spans="1:2" x14ac:dyDescent="0.25">
      <c r="A6636" s="69"/>
      <c r="B6636" t="s">
        <v>19</v>
      </c>
    </row>
    <row r="6637" ht="13.8" customHeight="1" spans="1:9" x14ac:dyDescent="0.25">
      <c r="A6637" s="69"/>
      <c r="B6637" t="s">
        <v>20</v>
      </c>
      <c r="D6637">
        <v>1552</v>
      </c>
      <c r="I6637" t="s">
        <v>21</v>
      </c>
    </row>
    <row r="6638" ht="13.8" customHeight="1" spans="1:2" x14ac:dyDescent="0.25">
      <c r="A6638" s="69"/>
      <c r="B6638" t="s">
        <v>22</v>
      </c>
    </row>
    <row r="6639" ht="13.8" customHeight="1" spans="1:9" x14ac:dyDescent="0.25">
      <c r="A6639" s="69"/>
      <c r="B6639" t="s">
        <v>23</v>
      </c>
      <c r="D6639">
        <v>1467</v>
      </c>
      <c r="I6639" t="s">
        <v>21</v>
      </c>
    </row>
    <row r="6640" ht="13.8" customHeight="1" spans="1:2" x14ac:dyDescent="0.25">
      <c r="A6640" s="69"/>
      <c r="B6640" t="s">
        <v>24</v>
      </c>
    </row>
    <row r="6641" ht="13.8" customHeight="1" spans="1:2" x14ac:dyDescent="0.25">
      <c r="A6641" s="69" t="s">
        <v>931</v>
      </c>
      <c r="B6641" t="s">
        <v>12</v>
      </c>
    </row>
    <row r="6642" ht="13.8" customHeight="1" spans="1:2" x14ac:dyDescent="0.25">
      <c r="A6642" s="69"/>
      <c r="B6642" t="s">
        <v>15</v>
      </c>
    </row>
    <row r="6643" ht="13.8" customHeight="1" spans="1:2" x14ac:dyDescent="0.25">
      <c r="A6643" s="69"/>
      <c r="B6643" t="s">
        <v>16</v>
      </c>
    </row>
    <row r="6644" ht="13.8" customHeight="1" spans="1:2" x14ac:dyDescent="0.25">
      <c r="A6644" s="69"/>
      <c r="B6644" t="s">
        <v>18</v>
      </c>
    </row>
    <row r="6645" ht="13.8" customHeight="1" spans="1:2" x14ac:dyDescent="0.25">
      <c r="A6645" s="69"/>
      <c r="B6645" t="s">
        <v>19</v>
      </c>
    </row>
    <row r="6646" ht="13.8" customHeight="1" spans="1:9" x14ac:dyDescent="0.25">
      <c r="A6646" s="69"/>
      <c r="B6646" t="s">
        <v>20</v>
      </c>
      <c r="D6646">
        <v>1589</v>
      </c>
      <c r="I6646" t="s">
        <v>81</v>
      </c>
    </row>
    <row r="6647" ht="13.8" customHeight="1" spans="1:2" x14ac:dyDescent="0.25">
      <c r="A6647" s="69"/>
      <c r="B6647" t="s">
        <v>22</v>
      </c>
    </row>
    <row r="6648" ht="13.8" customHeight="1" spans="1:9" x14ac:dyDescent="0.25">
      <c r="A6648" s="69"/>
      <c r="B6648" t="s">
        <v>23</v>
      </c>
      <c r="D6648">
        <v>1504</v>
      </c>
      <c r="I6648" t="s">
        <v>81</v>
      </c>
    </row>
    <row r="6649" ht="13.8" customHeight="1" spans="1:2" x14ac:dyDescent="0.25">
      <c r="A6649" s="69"/>
      <c r="B6649" t="s">
        <v>24</v>
      </c>
    </row>
    <row r="6650" ht="13.8" customHeight="1" spans="1:2" x14ac:dyDescent="0.25">
      <c r="A6650" s="69" t="s">
        <v>932</v>
      </c>
      <c r="B6650" t="s">
        <v>12</v>
      </c>
    </row>
    <row r="6651" ht="13.8" customHeight="1" spans="1:2" x14ac:dyDescent="0.25">
      <c r="A6651" s="69"/>
      <c r="B6651" t="s">
        <v>15</v>
      </c>
    </row>
    <row r="6652" ht="13.8" customHeight="1" spans="1:2" x14ac:dyDescent="0.25">
      <c r="A6652" s="69"/>
      <c r="B6652" t="s">
        <v>16</v>
      </c>
    </row>
    <row r="6653" ht="13.8" customHeight="1" spans="1:2" x14ac:dyDescent="0.25">
      <c r="A6653" s="69"/>
      <c r="B6653" t="s">
        <v>18</v>
      </c>
    </row>
    <row r="6654" ht="13.8" customHeight="1" spans="1:2" x14ac:dyDescent="0.25">
      <c r="A6654" s="69"/>
      <c r="B6654" t="s">
        <v>19</v>
      </c>
    </row>
    <row r="6655" ht="13.8" customHeight="1" spans="1:9" x14ac:dyDescent="0.25">
      <c r="A6655" s="69"/>
      <c r="B6655" t="s">
        <v>20</v>
      </c>
      <c r="D6655">
        <v>1557</v>
      </c>
      <c r="I6655" t="s">
        <v>81</v>
      </c>
    </row>
    <row r="6656" ht="13.8" customHeight="1" spans="1:2" x14ac:dyDescent="0.25">
      <c r="A6656" s="69"/>
      <c r="B6656" t="s">
        <v>22</v>
      </c>
    </row>
    <row r="6657" ht="13.8" customHeight="1" spans="1:9" x14ac:dyDescent="0.25">
      <c r="A6657" s="69"/>
      <c r="B6657" t="s">
        <v>23</v>
      </c>
      <c r="D6657">
        <v>1472</v>
      </c>
      <c r="I6657" t="s">
        <v>81</v>
      </c>
    </row>
    <row r="6658" ht="13.8" customHeight="1" spans="1:2" x14ac:dyDescent="0.25">
      <c r="A6658" s="69"/>
      <c r="B6658" t="s">
        <v>24</v>
      </c>
    </row>
    <row r="6659" ht="13.8" customHeight="1" spans="1:2" x14ac:dyDescent="0.25">
      <c r="A6659" s="69" t="s">
        <v>933</v>
      </c>
      <c r="B6659" t="s">
        <v>12</v>
      </c>
    </row>
    <row r="6660" ht="13.8" customHeight="1" spans="1:2" x14ac:dyDescent="0.25">
      <c r="A6660" s="69"/>
      <c r="B6660" t="s">
        <v>15</v>
      </c>
    </row>
    <row r="6661" ht="13.8" customHeight="1" spans="1:2" x14ac:dyDescent="0.25">
      <c r="A6661" s="69"/>
      <c r="B6661" t="s">
        <v>16</v>
      </c>
    </row>
    <row r="6662" ht="13.8" customHeight="1" spans="1:2" x14ac:dyDescent="0.25">
      <c r="A6662" s="69"/>
      <c r="B6662" t="s">
        <v>18</v>
      </c>
    </row>
    <row r="6663" ht="13.8" customHeight="1" spans="1:2" x14ac:dyDescent="0.25">
      <c r="A6663" s="69"/>
      <c r="B6663" t="s">
        <v>19</v>
      </c>
    </row>
    <row r="6664" ht="13.8" customHeight="1" spans="1:9" x14ac:dyDescent="0.25">
      <c r="A6664" s="69"/>
      <c r="B6664" t="s">
        <v>20</v>
      </c>
      <c r="D6664">
        <v>1558</v>
      </c>
      <c r="I6664" t="s">
        <v>480</v>
      </c>
    </row>
    <row r="6665" ht="13.8" customHeight="1" spans="1:2" x14ac:dyDescent="0.25">
      <c r="A6665" s="69"/>
      <c r="B6665" t="s">
        <v>22</v>
      </c>
    </row>
    <row r="6666" ht="13.8" customHeight="1" spans="1:9" x14ac:dyDescent="0.25">
      <c r="A6666" s="69"/>
      <c r="B6666" t="s">
        <v>23</v>
      </c>
      <c r="D6666">
        <v>1473</v>
      </c>
      <c r="I6666" t="s">
        <v>480</v>
      </c>
    </row>
    <row r="6667" ht="13.8" customHeight="1" spans="1:2" x14ac:dyDescent="0.25">
      <c r="A6667" s="69"/>
      <c r="B6667" t="s">
        <v>24</v>
      </c>
    </row>
    <row r="6668" ht="13.8" customHeight="1" spans="1:2" x14ac:dyDescent="0.25">
      <c r="A6668" s="69" t="s">
        <v>934</v>
      </c>
      <c r="B6668" t="s">
        <v>12</v>
      </c>
    </row>
    <row r="6669" ht="13.8" customHeight="1" spans="1:2" x14ac:dyDescent="0.25">
      <c r="A6669" s="69"/>
      <c r="B6669" t="s">
        <v>15</v>
      </c>
    </row>
    <row r="6670" ht="13.8" customHeight="1" spans="1:2" x14ac:dyDescent="0.25">
      <c r="A6670" s="69"/>
      <c r="B6670" t="s">
        <v>16</v>
      </c>
    </row>
    <row r="6671" ht="13.8" customHeight="1" spans="1:2" x14ac:dyDescent="0.25">
      <c r="A6671" s="69"/>
      <c r="B6671" t="s">
        <v>18</v>
      </c>
    </row>
    <row r="6672" ht="13.8" customHeight="1" spans="1:2" x14ac:dyDescent="0.25">
      <c r="A6672" s="69"/>
      <c r="B6672" t="s">
        <v>19</v>
      </c>
    </row>
    <row r="6673" ht="13.8" customHeight="1" spans="1:9" x14ac:dyDescent="0.25">
      <c r="A6673" s="69"/>
      <c r="B6673" t="s">
        <v>20</v>
      </c>
      <c r="D6673">
        <v>1633</v>
      </c>
      <c r="I6673" t="s">
        <v>21</v>
      </c>
    </row>
    <row r="6674" ht="13.8" customHeight="1" spans="1:2" x14ac:dyDescent="0.25">
      <c r="A6674" s="69"/>
      <c r="B6674" t="s">
        <v>22</v>
      </c>
    </row>
    <row r="6675" ht="13.8" customHeight="1" spans="1:9" x14ac:dyDescent="0.25">
      <c r="A6675" s="69"/>
      <c r="B6675" t="s">
        <v>23</v>
      </c>
      <c r="D6675">
        <v>1548</v>
      </c>
      <c r="I6675" t="s">
        <v>21</v>
      </c>
    </row>
    <row r="6676" ht="13.8" customHeight="1" spans="1:2" x14ac:dyDescent="0.25">
      <c r="A6676" s="69"/>
      <c r="B6676" t="s">
        <v>24</v>
      </c>
    </row>
    <row r="6677" ht="13.8" customHeight="1" spans="1:2" x14ac:dyDescent="0.25">
      <c r="A6677" s="69" t="s">
        <v>935</v>
      </c>
      <c r="B6677" t="s">
        <v>12</v>
      </c>
    </row>
    <row r="6678" ht="13.8" customHeight="1" spans="1:2" x14ac:dyDescent="0.25">
      <c r="A6678" s="69"/>
      <c r="B6678" t="s">
        <v>15</v>
      </c>
    </row>
    <row r="6679" ht="13.8" customHeight="1" spans="1:2" x14ac:dyDescent="0.25">
      <c r="A6679" s="69"/>
      <c r="B6679" t="s">
        <v>16</v>
      </c>
    </row>
    <row r="6680" ht="13.8" customHeight="1" spans="1:2" x14ac:dyDescent="0.25">
      <c r="A6680" s="69"/>
      <c r="B6680" t="s">
        <v>18</v>
      </c>
    </row>
    <row r="6681" ht="13.8" customHeight="1" spans="1:2" x14ac:dyDescent="0.25">
      <c r="A6681" s="69"/>
      <c r="B6681" t="s">
        <v>19</v>
      </c>
    </row>
    <row r="6682" ht="13.8" customHeight="1" spans="1:9" x14ac:dyDescent="0.25">
      <c r="A6682" s="69"/>
      <c r="B6682" t="s">
        <v>20</v>
      </c>
      <c r="D6682">
        <v>1565</v>
      </c>
      <c r="I6682" t="s">
        <v>308</v>
      </c>
    </row>
    <row r="6683" ht="13.8" customHeight="1" spans="1:2" x14ac:dyDescent="0.25">
      <c r="A6683" s="69"/>
      <c r="B6683" t="s">
        <v>22</v>
      </c>
    </row>
    <row r="6684" ht="13.8" customHeight="1" spans="1:9" x14ac:dyDescent="0.25">
      <c r="A6684" s="69"/>
      <c r="B6684" t="s">
        <v>23</v>
      </c>
      <c r="D6684">
        <v>1480</v>
      </c>
      <c r="I6684" t="s">
        <v>95</v>
      </c>
    </row>
    <row r="6685" ht="13.8" customHeight="1" spans="1:2" x14ac:dyDescent="0.25">
      <c r="A6685" s="69"/>
      <c r="B6685" t="s">
        <v>24</v>
      </c>
    </row>
    <row r="6686" ht="13.8" customHeight="1" spans="1:9" x14ac:dyDescent="0.25">
      <c r="A6686" s="69" t="s">
        <v>936</v>
      </c>
      <c r="B6686" t="s">
        <v>12</v>
      </c>
      <c r="G6686">
        <v>1439</v>
      </c>
      <c r="I6686" t="s">
        <v>17</v>
      </c>
    </row>
    <row r="6687" ht="13.8" customHeight="1" spans="1:2" x14ac:dyDescent="0.25">
      <c r="A6687" s="69"/>
      <c r="B6687" t="s">
        <v>15</v>
      </c>
    </row>
    <row r="6688" ht="13.8" customHeight="1" spans="1:9" x14ac:dyDescent="0.25">
      <c r="A6688" s="69"/>
      <c r="B6688" t="s">
        <v>16</v>
      </c>
      <c r="G6688">
        <v>1439</v>
      </c>
      <c r="I6688" t="s">
        <v>17</v>
      </c>
    </row>
    <row r="6689" ht="13.8" customHeight="1" spans="1:2" x14ac:dyDescent="0.25">
      <c r="A6689" s="69"/>
      <c r="B6689" t="s">
        <v>18</v>
      </c>
    </row>
    <row r="6690" ht="13.8" customHeight="1" spans="1:9" x14ac:dyDescent="0.25">
      <c r="A6690" s="69"/>
      <c r="B6690" t="s">
        <v>19</v>
      </c>
      <c r="G6690">
        <v>1439</v>
      </c>
      <c r="I6690" t="s">
        <v>17</v>
      </c>
    </row>
    <row r="6691" ht="13.8" customHeight="1" spans="1:9" x14ac:dyDescent="0.25">
      <c r="A6691" s="69"/>
      <c r="B6691" t="s">
        <v>20</v>
      </c>
      <c r="D6691">
        <v>1565</v>
      </c>
      <c r="I6691" t="s">
        <v>21</v>
      </c>
    </row>
    <row r="6692" ht="13.8" customHeight="1" spans="1:9" x14ac:dyDescent="0.25">
      <c r="A6692" s="69"/>
      <c r="B6692" t="s">
        <v>22</v>
      </c>
      <c r="G6692">
        <v>1439</v>
      </c>
      <c r="I6692" t="s">
        <v>17</v>
      </c>
    </row>
    <row r="6693" ht="13.8" customHeight="1" spans="1:9" x14ac:dyDescent="0.25">
      <c r="A6693" s="69"/>
      <c r="B6693" t="s">
        <v>23</v>
      </c>
      <c r="D6693">
        <v>1480</v>
      </c>
      <c r="I6693" t="s">
        <v>21</v>
      </c>
    </row>
    <row r="6694" ht="13.8" customHeight="1" spans="1:2" x14ac:dyDescent="0.25">
      <c r="A6694" s="69"/>
      <c r="B6694" t="s">
        <v>24</v>
      </c>
    </row>
    <row r="6695" ht="13.8" customHeight="1" spans="1:2" x14ac:dyDescent="0.25">
      <c r="A6695" s="69" t="s">
        <v>937</v>
      </c>
      <c r="B6695" t="s">
        <v>12</v>
      </c>
    </row>
    <row r="6696" ht="13.8" customHeight="1" spans="1:2" x14ac:dyDescent="0.25">
      <c r="A6696" s="69"/>
      <c r="B6696" t="s">
        <v>15</v>
      </c>
    </row>
    <row r="6697" ht="13.8" customHeight="1" spans="1:2" x14ac:dyDescent="0.25">
      <c r="A6697" s="69"/>
      <c r="B6697" t="s">
        <v>16</v>
      </c>
    </row>
    <row r="6698" ht="13.8" customHeight="1" spans="1:2" x14ac:dyDescent="0.25">
      <c r="A6698" s="69"/>
      <c r="B6698" t="s">
        <v>18</v>
      </c>
    </row>
    <row r="6699" ht="13.8" customHeight="1" spans="1:2" x14ac:dyDescent="0.25">
      <c r="A6699" s="69"/>
      <c r="B6699" t="s">
        <v>19</v>
      </c>
    </row>
    <row r="6700" ht="13.8" customHeight="1" spans="1:9" x14ac:dyDescent="0.25">
      <c r="A6700" s="69"/>
      <c r="B6700" t="s">
        <v>20</v>
      </c>
      <c r="D6700">
        <v>1566</v>
      </c>
      <c r="I6700" t="s">
        <v>938</v>
      </c>
    </row>
    <row r="6701" ht="13.8" customHeight="1" spans="1:2" x14ac:dyDescent="0.25">
      <c r="A6701" s="69"/>
      <c r="B6701" t="s">
        <v>22</v>
      </c>
    </row>
    <row r="6702" ht="13.8" customHeight="1" spans="1:9" x14ac:dyDescent="0.25">
      <c r="A6702" s="69"/>
      <c r="B6702" t="s">
        <v>23</v>
      </c>
      <c r="D6702">
        <v>1481</v>
      </c>
      <c r="I6702" t="s">
        <v>938</v>
      </c>
    </row>
    <row r="6703" ht="13.8" customHeight="1" spans="1:2" x14ac:dyDescent="0.25">
      <c r="A6703" s="69"/>
      <c r="B6703" t="s">
        <v>24</v>
      </c>
    </row>
    <row r="6704" ht="13.8" customHeight="1" spans="1:2" x14ac:dyDescent="0.25">
      <c r="A6704" s="69" t="s">
        <v>939</v>
      </c>
      <c r="B6704" t="s">
        <v>12</v>
      </c>
    </row>
    <row r="6705" ht="13.8" customHeight="1" spans="1:2" x14ac:dyDescent="0.25">
      <c r="A6705" s="69"/>
      <c r="B6705" t="s">
        <v>15</v>
      </c>
    </row>
    <row r="6706" ht="13.8" customHeight="1" spans="1:2" x14ac:dyDescent="0.25">
      <c r="A6706" s="69"/>
      <c r="B6706" t="s">
        <v>16</v>
      </c>
    </row>
    <row r="6707" ht="13.8" customHeight="1" spans="1:2" x14ac:dyDescent="0.25">
      <c r="A6707" s="69"/>
      <c r="B6707" t="s">
        <v>18</v>
      </c>
    </row>
    <row r="6708" ht="13.8" customHeight="1" spans="1:2" x14ac:dyDescent="0.25">
      <c r="A6708" s="69"/>
      <c r="B6708" t="s">
        <v>19</v>
      </c>
    </row>
    <row r="6709" ht="13.8" customHeight="1" spans="1:9" x14ac:dyDescent="0.25">
      <c r="A6709" s="69"/>
      <c r="B6709" t="s">
        <v>20</v>
      </c>
      <c r="D6709">
        <v>1640</v>
      </c>
      <c r="I6709" t="s">
        <v>21</v>
      </c>
    </row>
    <row r="6710" ht="13.8" customHeight="1" spans="1:2" x14ac:dyDescent="0.25">
      <c r="A6710" s="69"/>
      <c r="B6710" t="s">
        <v>22</v>
      </c>
    </row>
    <row r="6711" ht="13.8" customHeight="1" spans="1:9" x14ac:dyDescent="0.25">
      <c r="A6711" s="69"/>
      <c r="B6711" t="s">
        <v>23</v>
      </c>
      <c r="D6711">
        <v>1555</v>
      </c>
      <c r="I6711" t="s">
        <v>21</v>
      </c>
    </row>
    <row r="6712" ht="13.8" customHeight="1" spans="1:2" x14ac:dyDescent="0.25">
      <c r="A6712" s="69"/>
      <c r="B6712" t="s">
        <v>24</v>
      </c>
    </row>
    <row r="6713" ht="13.8" customHeight="1" spans="1:2" x14ac:dyDescent="0.25">
      <c r="A6713" s="69" t="s">
        <v>940</v>
      </c>
      <c r="B6713" t="s">
        <v>12</v>
      </c>
    </row>
    <row r="6714" ht="13.8" customHeight="1" spans="1:2" x14ac:dyDescent="0.25">
      <c r="A6714" s="69"/>
      <c r="B6714" t="s">
        <v>15</v>
      </c>
    </row>
    <row r="6715" ht="13.8" customHeight="1" spans="1:2" x14ac:dyDescent="0.25">
      <c r="A6715" s="69"/>
      <c r="B6715" t="s">
        <v>16</v>
      </c>
    </row>
    <row r="6716" ht="13.8" customHeight="1" spans="1:2" x14ac:dyDescent="0.25">
      <c r="A6716" s="69"/>
      <c r="B6716" t="s">
        <v>18</v>
      </c>
    </row>
    <row r="6717" ht="13.8" customHeight="1" spans="1:2" x14ac:dyDescent="0.25">
      <c r="A6717" s="69"/>
      <c r="B6717" t="s">
        <v>19</v>
      </c>
    </row>
    <row r="6718" ht="13.8" customHeight="1" spans="1:9" x14ac:dyDescent="0.25">
      <c r="A6718" s="69"/>
      <c r="B6718" t="s">
        <v>20</v>
      </c>
      <c r="D6718" t="s">
        <v>941</v>
      </c>
      <c r="I6718" t="s">
        <v>942</v>
      </c>
    </row>
    <row r="6719" ht="13.8" customHeight="1" spans="1:2" x14ac:dyDescent="0.25">
      <c r="A6719" s="69"/>
      <c r="B6719" t="s">
        <v>22</v>
      </c>
    </row>
    <row r="6720" ht="13.8" customHeight="1" spans="1:9" x14ac:dyDescent="0.25">
      <c r="A6720" s="69"/>
      <c r="B6720" t="s">
        <v>23</v>
      </c>
      <c r="D6720" t="s">
        <v>943</v>
      </c>
      <c r="I6720" t="s">
        <v>942</v>
      </c>
    </row>
    <row r="6721" ht="13.8" customHeight="1" spans="1:2" x14ac:dyDescent="0.25">
      <c r="A6721" s="69"/>
      <c r="B6721" t="s">
        <v>24</v>
      </c>
    </row>
    <row r="6722" ht="13.8" customHeight="1" spans="1:2" x14ac:dyDescent="0.25">
      <c r="A6722" s="69" t="s">
        <v>944</v>
      </c>
      <c r="B6722" t="s">
        <v>12</v>
      </c>
    </row>
    <row r="6723" ht="13.8" customHeight="1" spans="1:2" x14ac:dyDescent="0.25">
      <c r="A6723" s="69"/>
      <c r="B6723" t="s">
        <v>15</v>
      </c>
    </row>
    <row r="6724" ht="13.8" customHeight="1" spans="1:2" x14ac:dyDescent="0.25">
      <c r="A6724" s="69"/>
      <c r="B6724" t="s">
        <v>16</v>
      </c>
    </row>
    <row r="6725" ht="13.8" customHeight="1" spans="1:2" x14ac:dyDescent="0.25">
      <c r="A6725" s="69"/>
      <c r="B6725" t="s">
        <v>18</v>
      </c>
    </row>
    <row r="6726" ht="13.8" customHeight="1" spans="1:2" x14ac:dyDescent="0.25">
      <c r="A6726" s="69"/>
      <c r="B6726" t="s">
        <v>19</v>
      </c>
    </row>
    <row r="6727" ht="13.8" customHeight="1" spans="1:9" x14ac:dyDescent="0.25">
      <c r="A6727" s="69"/>
      <c r="B6727" t="s">
        <v>20</v>
      </c>
      <c r="D6727">
        <v>1574</v>
      </c>
      <c r="I6727" t="s">
        <v>21</v>
      </c>
    </row>
    <row r="6728" ht="13.8" customHeight="1" spans="1:2" x14ac:dyDescent="0.25">
      <c r="A6728" s="69"/>
      <c r="B6728" t="s">
        <v>22</v>
      </c>
    </row>
    <row r="6729" ht="13.8" customHeight="1" spans="1:9" x14ac:dyDescent="0.25">
      <c r="A6729" s="69"/>
      <c r="B6729" t="s">
        <v>23</v>
      </c>
      <c r="D6729">
        <v>1489</v>
      </c>
      <c r="I6729" t="s">
        <v>21</v>
      </c>
    </row>
    <row r="6730" ht="13.8" customHeight="1" spans="1:2" x14ac:dyDescent="0.25">
      <c r="A6730" s="69"/>
      <c r="B6730" t="s">
        <v>24</v>
      </c>
    </row>
    <row r="6731" ht="13.8" customHeight="1" spans="1:2" x14ac:dyDescent="0.25">
      <c r="A6731" s="69" t="s">
        <v>945</v>
      </c>
      <c r="B6731" t="s">
        <v>12</v>
      </c>
    </row>
    <row r="6732" ht="13.8" customHeight="1" spans="1:2" x14ac:dyDescent="0.25">
      <c r="A6732" s="69"/>
      <c r="B6732" t="s">
        <v>15</v>
      </c>
    </row>
    <row r="6733" ht="13.8" customHeight="1" spans="1:2" x14ac:dyDescent="0.25">
      <c r="A6733" s="69"/>
      <c r="B6733" t="s">
        <v>16</v>
      </c>
    </row>
    <row r="6734" ht="13.8" customHeight="1" spans="1:2" x14ac:dyDescent="0.25">
      <c r="A6734" s="69"/>
      <c r="B6734" t="s">
        <v>18</v>
      </c>
    </row>
    <row r="6735" ht="13.8" customHeight="1" spans="1:2" x14ac:dyDescent="0.25">
      <c r="A6735" s="69"/>
      <c r="B6735" t="s">
        <v>19</v>
      </c>
    </row>
    <row r="6736" ht="13.8" customHeight="1" spans="1:2" x14ac:dyDescent="0.25">
      <c r="A6736" s="69"/>
      <c r="B6736" t="s">
        <v>20</v>
      </c>
    </row>
    <row r="6737" ht="13.8" customHeight="1" spans="1:2" x14ac:dyDescent="0.25">
      <c r="A6737" s="69"/>
      <c r="B6737" t="s">
        <v>22</v>
      </c>
    </row>
    <row r="6738" ht="13.8" customHeight="1" spans="1:9" x14ac:dyDescent="0.25">
      <c r="A6738" s="69"/>
      <c r="B6738" t="s">
        <v>23</v>
      </c>
      <c r="D6738">
        <v>1612</v>
      </c>
      <c r="I6738" t="s">
        <v>21</v>
      </c>
    </row>
    <row r="6739" ht="13.8" customHeight="1" spans="1:2" x14ac:dyDescent="0.25">
      <c r="A6739" s="69"/>
      <c r="B6739" t="s">
        <v>24</v>
      </c>
    </row>
    <row r="6740" ht="13.8" customHeight="1" spans="1:2" x14ac:dyDescent="0.25">
      <c r="A6740" s="69" t="s">
        <v>946</v>
      </c>
      <c r="B6740" t="s">
        <v>12</v>
      </c>
    </row>
    <row r="6741" ht="13.8" customHeight="1" spans="1:2" x14ac:dyDescent="0.25">
      <c r="A6741" s="69"/>
      <c r="B6741" t="s">
        <v>15</v>
      </c>
    </row>
    <row r="6742" ht="13.8" customHeight="1" spans="1:2" x14ac:dyDescent="0.25">
      <c r="A6742" s="69"/>
      <c r="B6742" t="s">
        <v>16</v>
      </c>
    </row>
    <row r="6743" ht="13.8" customHeight="1" spans="1:2" x14ac:dyDescent="0.25">
      <c r="A6743" s="69"/>
      <c r="B6743" t="s">
        <v>18</v>
      </c>
    </row>
    <row r="6744" ht="13.8" customHeight="1" spans="1:2" x14ac:dyDescent="0.25">
      <c r="A6744" s="69"/>
      <c r="B6744" t="s">
        <v>19</v>
      </c>
    </row>
    <row r="6745" ht="13.8" customHeight="1" spans="1:9" x14ac:dyDescent="0.25">
      <c r="A6745" s="69"/>
      <c r="B6745" t="s">
        <v>20</v>
      </c>
      <c r="D6745">
        <v>1660</v>
      </c>
      <c r="I6745" t="s">
        <v>947</v>
      </c>
    </row>
    <row r="6746" ht="13.8" customHeight="1" spans="1:2" x14ac:dyDescent="0.25">
      <c r="A6746" s="69"/>
      <c r="B6746" t="s">
        <v>22</v>
      </c>
    </row>
    <row r="6747" ht="13.8" customHeight="1" spans="1:9" x14ac:dyDescent="0.25">
      <c r="A6747" s="69"/>
      <c r="B6747" t="s">
        <v>23</v>
      </c>
      <c r="D6747">
        <v>1575</v>
      </c>
      <c r="I6747" t="s">
        <v>947</v>
      </c>
    </row>
    <row r="6748" ht="13.8" customHeight="1" spans="1:2" x14ac:dyDescent="0.25">
      <c r="A6748" s="69"/>
      <c r="B6748" t="s">
        <v>24</v>
      </c>
    </row>
    <row r="6749" ht="13.8" customHeight="1" spans="1:2" x14ac:dyDescent="0.25">
      <c r="A6749" s="69" t="s">
        <v>948</v>
      </c>
      <c r="B6749" t="s">
        <v>12</v>
      </c>
    </row>
    <row r="6750" ht="13.8" customHeight="1" spans="1:2" x14ac:dyDescent="0.25">
      <c r="A6750" s="69"/>
      <c r="B6750" t="s">
        <v>15</v>
      </c>
    </row>
    <row r="6751" ht="13.8" customHeight="1" spans="1:2" x14ac:dyDescent="0.25">
      <c r="A6751" s="69"/>
      <c r="B6751" t="s">
        <v>16</v>
      </c>
    </row>
    <row r="6752" ht="13.8" customHeight="1" spans="1:2" x14ac:dyDescent="0.25">
      <c r="A6752" s="69"/>
      <c r="B6752" t="s">
        <v>18</v>
      </c>
    </row>
    <row r="6753" ht="13.8" customHeight="1" spans="1:2" x14ac:dyDescent="0.25">
      <c r="A6753" s="69"/>
      <c r="B6753" t="s">
        <v>19</v>
      </c>
    </row>
    <row r="6754" ht="13.8" customHeight="1" spans="1:2" x14ac:dyDescent="0.25">
      <c r="A6754" s="69"/>
      <c r="B6754" t="s">
        <v>20</v>
      </c>
    </row>
    <row r="6755" ht="13.8" customHeight="1" spans="1:2" x14ac:dyDescent="0.25">
      <c r="A6755" s="69"/>
      <c r="B6755" t="s">
        <v>22</v>
      </c>
    </row>
    <row r="6756" ht="13.8" customHeight="1" spans="1:2" x14ac:dyDescent="0.25">
      <c r="A6756" s="69"/>
      <c r="B6756" t="s">
        <v>23</v>
      </c>
    </row>
    <row r="6757" ht="13.8" customHeight="1" spans="1:2" x14ac:dyDescent="0.25">
      <c r="A6757" s="69"/>
      <c r="B6757" t="s">
        <v>24</v>
      </c>
    </row>
    <row r="6758" ht="13.8" customHeight="1" spans="1:2" x14ac:dyDescent="0.25">
      <c r="A6758" s="69" t="s">
        <v>949</v>
      </c>
      <c r="B6758" t="s">
        <v>12</v>
      </c>
    </row>
    <row r="6759" ht="13.8" customHeight="1" spans="1:9" x14ac:dyDescent="0.25">
      <c r="A6759" s="69"/>
      <c r="B6759" t="s">
        <v>15</v>
      </c>
      <c r="D6759">
        <v>1564</v>
      </c>
      <c r="I6759" t="s">
        <v>92</v>
      </c>
    </row>
    <row r="6760" ht="13.8" customHeight="1" spans="1:2" x14ac:dyDescent="0.25">
      <c r="A6760" s="69"/>
      <c r="B6760" t="s">
        <v>16</v>
      </c>
    </row>
    <row r="6761" ht="13.8" customHeight="1" spans="1:9" x14ac:dyDescent="0.25">
      <c r="A6761" s="69"/>
      <c r="B6761" t="s">
        <v>18</v>
      </c>
      <c r="D6761">
        <v>1503</v>
      </c>
      <c r="I6761" t="s">
        <v>782</v>
      </c>
    </row>
    <row r="6762" ht="13.8" customHeight="1" spans="1:2" x14ac:dyDescent="0.25">
      <c r="A6762" s="69"/>
      <c r="B6762" t="s">
        <v>19</v>
      </c>
    </row>
    <row r="6763" ht="13.8" customHeight="1" spans="1:2" x14ac:dyDescent="0.25">
      <c r="A6763" s="69"/>
      <c r="B6763" t="s">
        <v>20</v>
      </c>
    </row>
    <row r="6764" ht="13.8" customHeight="1" spans="1:2" x14ac:dyDescent="0.25">
      <c r="A6764" s="69"/>
      <c r="B6764" t="s">
        <v>22</v>
      </c>
    </row>
    <row r="6765" ht="13.8" customHeight="1" spans="1:2" x14ac:dyDescent="0.25">
      <c r="A6765" s="69"/>
      <c r="B6765" t="s">
        <v>23</v>
      </c>
    </row>
    <row r="6766" ht="13.8" customHeight="1" spans="1:2" x14ac:dyDescent="0.25">
      <c r="A6766" s="69"/>
      <c r="B6766" t="s">
        <v>24</v>
      </c>
    </row>
    <row r="6767" ht="13.8" customHeight="1" spans="1:2" x14ac:dyDescent="0.25">
      <c r="A6767" s="69" t="s">
        <v>950</v>
      </c>
      <c r="B6767" t="s">
        <v>12</v>
      </c>
    </row>
    <row r="6768" ht="13.8" customHeight="1" spans="1:2" x14ac:dyDescent="0.25">
      <c r="A6768" s="69"/>
      <c r="B6768" t="s">
        <v>15</v>
      </c>
    </row>
    <row r="6769" ht="13.8" customHeight="1" spans="1:2" x14ac:dyDescent="0.25">
      <c r="A6769" s="69"/>
      <c r="B6769" t="s">
        <v>16</v>
      </c>
    </row>
    <row r="6770" ht="13.8" customHeight="1" spans="1:2" x14ac:dyDescent="0.25">
      <c r="A6770" s="69"/>
      <c r="B6770" t="s">
        <v>18</v>
      </c>
    </row>
    <row r="6771" ht="13.8" customHeight="1" spans="1:2" x14ac:dyDescent="0.25">
      <c r="A6771" s="69"/>
      <c r="B6771" t="s">
        <v>19</v>
      </c>
    </row>
    <row r="6772" ht="13.8" customHeight="1" spans="1:9" x14ac:dyDescent="0.25">
      <c r="A6772" s="69"/>
      <c r="B6772" t="s">
        <v>20</v>
      </c>
      <c r="D6772">
        <v>1589</v>
      </c>
      <c r="I6772" t="s">
        <v>21</v>
      </c>
    </row>
    <row r="6773" ht="13.8" customHeight="1" spans="1:2" x14ac:dyDescent="0.25">
      <c r="A6773" s="69"/>
      <c r="B6773" t="s">
        <v>22</v>
      </c>
    </row>
    <row r="6774" ht="13.8" customHeight="1" spans="1:9" x14ac:dyDescent="0.25">
      <c r="A6774" s="69"/>
      <c r="B6774" t="s">
        <v>23</v>
      </c>
      <c r="D6774">
        <v>1504</v>
      </c>
      <c r="I6774" t="s">
        <v>21</v>
      </c>
    </row>
    <row r="6775" ht="13.8" customHeight="1" spans="1:2" x14ac:dyDescent="0.25">
      <c r="A6775" s="69"/>
      <c r="B6775" t="s">
        <v>24</v>
      </c>
    </row>
    <row r="6776" ht="13.8" customHeight="1" spans="1:2" x14ac:dyDescent="0.25">
      <c r="A6776" s="69" t="s">
        <v>951</v>
      </c>
      <c r="B6776" t="s">
        <v>12</v>
      </c>
    </row>
    <row r="6777" ht="13.8" customHeight="1" spans="1:2" x14ac:dyDescent="0.25">
      <c r="A6777" s="69"/>
      <c r="B6777" t="s">
        <v>15</v>
      </c>
    </row>
    <row r="6778" ht="13.8" customHeight="1" spans="1:2" x14ac:dyDescent="0.25">
      <c r="A6778" s="69"/>
      <c r="B6778" t="s">
        <v>16</v>
      </c>
    </row>
    <row r="6779" ht="13.8" customHeight="1" spans="1:2" x14ac:dyDescent="0.25">
      <c r="A6779" s="69"/>
      <c r="B6779" t="s">
        <v>18</v>
      </c>
    </row>
    <row r="6780" ht="13.8" customHeight="1" spans="1:2" x14ac:dyDescent="0.25">
      <c r="A6780" s="69"/>
      <c r="B6780" t="s">
        <v>19</v>
      </c>
    </row>
    <row r="6781" ht="13.8" customHeight="1" spans="1:9" x14ac:dyDescent="0.25">
      <c r="A6781" s="69"/>
      <c r="B6781" t="s">
        <v>20</v>
      </c>
      <c r="D6781">
        <v>1589</v>
      </c>
      <c r="I6781" t="s">
        <v>21</v>
      </c>
    </row>
    <row r="6782" ht="13.8" customHeight="1" spans="1:2" x14ac:dyDescent="0.25">
      <c r="A6782" s="69"/>
      <c r="B6782" t="s">
        <v>22</v>
      </c>
    </row>
    <row r="6783" ht="13.8" customHeight="1" spans="1:9" x14ac:dyDescent="0.25">
      <c r="A6783" s="69"/>
      <c r="B6783" t="s">
        <v>23</v>
      </c>
      <c r="D6783">
        <v>1504</v>
      </c>
      <c r="I6783" t="s">
        <v>21</v>
      </c>
    </row>
    <row r="6784" ht="13.8" customHeight="1" spans="1:2" x14ac:dyDescent="0.25">
      <c r="A6784" s="69"/>
      <c r="B6784" t="s">
        <v>24</v>
      </c>
    </row>
    <row r="6785" ht="13.8" customHeight="1" spans="1:9" x14ac:dyDescent="0.25">
      <c r="A6785" s="69" t="s">
        <v>952</v>
      </c>
      <c r="B6785" t="s">
        <v>12</v>
      </c>
      <c r="G6785">
        <v>1455</v>
      </c>
      <c r="I6785" t="s">
        <v>17</v>
      </c>
    </row>
    <row r="6786" ht="13.8" customHeight="1" spans="1:2" x14ac:dyDescent="0.25">
      <c r="A6786" s="69"/>
      <c r="B6786" t="s">
        <v>15</v>
      </c>
    </row>
    <row r="6787" ht="13.8" customHeight="1" spans="1:9" x14ac:dyDescent="0.25">
      <c r="A6787" s="69"/>
      <c r="B6787" t="s">
        <v>16</v>
      </c>
      <c r="G6787">
        <v>1455</v>
      </c>
      <c r="I6787" t="s">
        <v>17</v>
      </c>
    </row>
    <row r="6788" ht="13.8" customHeight="1" spans="1:2" x14ac:dyDescent="0.25">
      <c r="A6788" s="69"/>
      <c r="B6788" t="s">
        <v>18</v>
      </c>
    </row>
    <row r="6789" ht="13.8" customHeight="1" spans="1:9" x14ac:dyDescent="0.25">
      <c r="A6789" s="69"/>
      <c r="B6789" t="s">
        <v>19</v>
      </c>
      <c r="G6789">
        <v>1455</v>
      </c>
      <c r="I6789" t="s">
        <v>17</v>
      </c>
    </row>
    <row r="6790" ht="13.8" customHeight="1" spans="1:9" x14ac:dyDescent="0.25">
      <c r="A6790" s="69"/>
      <c r="B6790" t="s">
        <v>20</v>
      </c>
      <c r="D6790">
        <v>1589</v>
      </c>
      <c r="I6790" t="s">
        <v>21</v>
      </c>
    </row>
    <row r="6791" ht="13.8" customHeight="1" spans="1:9" x14ac:dyDescent="0.25">
      <c r="A6791" s="69"/>
      <c r="B6791" t="s">
        <v>22</v>
      </c>
      <c r="G6791">
        <v>1455</v>
      </c>
      <c r="I6791" t="s">
        <v>17</v>
      </c>
    </row>
    <row r="6792" ht="13.8" customHeight="1" spans="1:9" x14ac:dyDescent="0.25">
      <c r="A6792" s="69"/>
      <c r="B6792" t="s">
        <v>23</v>
      </c>
      <c r="D6792">
        <v>1504</v>
      </c>
      <c r="I6792" t="s">
        <v>21</v>
      </c>
    </row>
    <row r="6793" ht="13.8" customHeight="1" spans="1:2" x14ac:dyDescent="0.25">
      <c r="A6793" s="69"/>
      <c r="B6793" t="s">
        <v>24</v>
      </c>
    </row>
    <row r="6794" ht="13.8" customHeight="1" spans="1:2" x14ac:dyDescent="0.25">
      <c r="A6794" s="69" t="s">
        <v>953</v>
      </c>
      <c r="B6794" t="s">
        <v>12</v>
      </c>
    </row>
    <row r="6795" ht="13.8" customHeight="1" spans="1:2" x14ac:dyDescent="0.25">
      <c r="A6795" s="69"/>
      <c r="B6795" t="s">
        <v>15</v>
      </c>
    </row>
    <row r="6796" ht="13.8" customHeight="1" spans="1:2" x14ac:dyDescent="0.25">
      <c r="A6796" s="69"/>
      <c r="B6796" t="s">
        <v>16</v>
      </c>
    </row>
    <row r="6797" ht="13.8" customHeight="1" spans="1:2" x14ac:dyDescent="0.25">
      <c r="A6797" s="69"/>
      <c r="B6797" t="s">
        <v>18</v>
      </c>
    </row>
    <row r="6798" ht="13.8" customHeight="1" spans="1:2" x14ac:dyDescent="0.25">
      <c r="A6798" s="69"/>
      <c r="B6798" t="s">
        <v>19</v>
      </c>
    </row>
    <row r="6799" ht="13.8" customHeight="1" spans="1:9" x14ac:dyDescent="0.25">
      <c r="A6799" s="69"/>
      <c r="B6799" t="s">
        <v>20</v>
      </c>
      <c r="D6799">
        <v>1589</v>
      </c>
      <c r="I6799" t="s">
        <v>21</v>
      </c>
    </row>
    <row r="6800" ht="13.8" customHeight="1" spans="1:2" x14ac:dyDescent="0.25">
      <c r="A6800" s="69"/>
      <c r="B6800" t="s">
        <v>22</v>
      </c>
    </row>
    <row r="6801" ht="13.8" customHeight="1" spans="1:9" x14ac:dyDescent="0.25">
      <c r="A6801" s="69"/>
      <c r="B6801" t="s">
        <v>23</v>
      </c>
      <c r="D6801">
        <v>1504</v>
      </c>
      <c r="I6801" t="s">
        <v>21</v>
      </c>
    </row>
    <row r="6802" ht="13.8" customHeight="1" spans="1:2" x14ac:dyDescent="0.25">
      <c r="A6802" s="69"/>
      <c r="B6802" t="s">
        <v>24</v>
      </c>
    </row>
    <row r="6803" ht="13.8" customHeight="1" spans="1:9" x14ac:dyDescent="0.25">
      <c r="A6803" s="69" t="s">
        <v>954</v>
      </c>
      <c r="B6803" t="s">
        <v>12</v>
      </c>
      <c r="G6803">
        <v>1494</v>
      </c>
      <c r="I6803" t="s">
        <v>955</v>
      </c>
    </row>
    <row r="6804" ht="13.8" customHeight="1" spans="1:2" x14ac:dyDescent="0.25">
      <c r="A6804" s="69"/>
      <c r="B6804" t="s">
        <v>15</v>
      </c>
    </row>
    <row r="6805" ht="13.8" customHeight="1" spans="1:9" x14ac:dyDescent="0.25">
      <c r="A6805" s="69"/>
      <c r="B6805" t="s">
        <v>16</v>
      </c>
      <c r="G6805">
        <v>1494</v>
      </c>
      <c r="I6805" t="s">
        <v>955</v>
      </c>
    </row>
    <row r="6806" ht="13.8" customHeight="1" spans="1:2" x14ac:dyDescent="0.25">
      <c r="A6806" s="69"/>
      <c r="B6806" t="s">
        <v>18</v>
      </c>
    </row>
    <row r="6807" ht="13.8" customHeight="1" spans="1:9" x14ac:dyDescent="0.25">
      <c r="A6807" s="69"/>
      <c r="B6807" t="s">
        <v>19</v>
      </c>
      <c r="G6807">
        <v>1494</v>
      </c>
      <c r="I6807" t="s">
        <v>955</v>
      </c>
    </row>
    <row r="6808" ht="13.8" customHeight="1" spans="1:9" x14ac:dyDescent="0.25">
      <c r="A6808" s="69"/>
      <c r="B6808" t="s">
        <v>20</v>
      </c>
      <c r="D6808">
        <v>1589</v>
      </c>
      <c r="I6808" t="s">
        <v>21</v>
      </c>
    </row>
    <row r="6809" ht="13.8" customHeight="1" spans="1:9" x14ac:dyDescent="0.25">
      <c r="A6809" s="69"/>
      <c r="B6809" t="s">
        <v>22</v>
      </c>
      <c r="G6809">
        <v>1494</v>
      </c>
      <c r="I6809" t="s">
        <v>955</v>
      </c>
    </row>
    <row r="6810" ht="13.8" customHeight="1" spans="1:9" x14ac:dyDescent="0.25">
      <c r="A6810" s="69"/>
      <c r="B6810" t="s">
        <v>23</v>
      </c>
      <c r="D6810">
        <v>1504</v>
      </c>
      <c r="I6810" t="s">
        <v>21</v>
      </c>
    </row>
    <row r="6811" ht="13.8" customHeight="1" spans="1:2" x14ac:dyDescent="0.25">
      <c r="A6811" s="69"/>
      <c r="B6811" t="s">
        <v>24</v>
      </c>
    </row>
    <row r="6812" ht="13.8" customHeight="1" spans="1:2" x14ac:dyDescent="0.25">
      <c r="A6812" s="69" t="s">
        <v>956</v>
      </c>
      <c r="B6812" t="s">
        <v>12</v>
      </c>
    </row>
    <row r="6813" ht="13.8" customHeight="1" spans="1:2" x14ac:dyDescent="0.25">
      <c r="A6813" s="69"/>
      <c r="B6813" t="s">
        <v>15</v>
      </c>
    </row>
    <row r="6814" ht="13.8" customHeight="1" spans="1:2" x14ac:dyDescent="0.25">
      <c r="A6814" s="69"/>
      <c r="B6814" t="s">
        <v>16</v>
      </c>
    </row>
    <row r="6815" ht="13.8" customHeight="1" spans="1:2" x14ac:dyDescent="0.25">
      <c r="A6815" s="69"/>
      <c r="B6815" t="s">
        <v>18</v>
      </c>
    </row>
    <row r="6816" ht="13.8" customHeight="1" spans="1:2" x14ac:dyDescent="0.25">
      <c r="A6816" s="69"/>
      <c r="B6816" t="s">
        <v>19</v>
      </c>
    </row>
    <row r="6817" ht="13.8" customHeight="1" spans="1:2" x14ac:dyDescent="0.25">
      <c r="A6817" s="69"/>
      <c r="B6817" t="s">
        <v>20</v>
      </c>
    </row>
    <row r="6818" ht="13.8" customHeight="1" spans="1:2" x14ac:dyDescent="0.25">
      <c r="A6818" s="69"/>
      <c r="B6818" t="s">
        <v>22</v>
      </c>
    </row>
    <row r="6819" ht="13.8" customHeight="1" spans="1:2" x14ac:dyDescent="0.25">
      <c r="A6819" s="69"/>
      <c r="B6819" t="s">
        <v>23</v>
      </c>
    </row>
    <row r="6820" ht="13.8" customHeight="1" spans="1:2" x14ac:dyDescent="0.25">
      <c r="A6820" s="69"/>
      <c r="B6820" t="s">
        <v>24</v>
      </c>
    </row>
    <row r="6821" ht="13.8" customHeight="1" spans="1:2" x14ac:dyDescent="0.25">
      <c r="A6821" s="69" t="s">
        <v>957</v>
      </c>
      <c r="B6821" t="s">
        <v>12</v>
      </c>
    </row>
    <row r="6822" ht="13.8" customHeight="1" spans="1:2" x14ac:dyDescent="0.25">
      <c r="A6822" s="69"/>
      <c r="B6822" t="s">
        <v>15</v>
      </c>
    </row>
    <row r="6823" ht="13.8" customHeight="1" spans="1:2" x14ac:dyDescent="0.25">
      <c r="A6823" s="69"/>
      <c r="B6823" t="s">
        <v>16</v>
      </c>
    </row>
    <row r="6824" ht="13.8" customHeight="1" spans="1:9" x14ac:dyDescent="0.25">
      <c r="A6824" s="69"/>
      <c r="B6824" t="s">
        <v>18</v>
      </c>
      <c r="D6824">
        <v>1665</v>
      </c>
      <c r="I6824" t="s">
        <v>21</v>
      </c>
    </row>
    <row r="6825" ht="13.8" customHeight="1" spans="1:2" x14ac:dyDescent="0.25">
      <c r="A6825" s="69"/>
      <c r="B6825" t="s">
        <v>19</v>
      </c>
    </row>
    <row r="6826" ht="13.8" customHeight="1" spans="1:9" x14ac:dyDescent="0.25">
      <c r="A6826" s="69"/>
      <c r="B6826" t="s">
        <v>20</v>
      </c>
      <c r="D6826">
        <v>1508</v>
      </c>
      <c r="I6826" t="s">
        <v>21</v>
      </c>
    </row>
    <row r="6827" ht="13.8" customHeight="1" spans="1:2" x14ac:dyDescent="0.25">
      <c r="A6827" s="69"/>
      <c r="B6827" t="s">
        <v>22</v>
      </c>
    </row>
    <row r="6828" ht="13.8" customHeight="1" spans="1:9" x14ac:dyDescent="0.25">
      <c r="A6828" s="69"/>
      <c r="B6828" t="s">
        <v>23</v>
      </c>
      <c r="D6828">
        <v>1545</v>
      </c>
      <c r="I6828" t="s">
        <v>828</v>
      </c>
    </row>
    <row r="6829" ht="13.8" customHeight="1" spans="1:2" x14ac:dyDescent="0.25">
      <c r="A6829" s="69"/>
      <c r="B6829" t="s">
        <v>24</v>
      </c>
    </row>
    <row r="6830" ht="13.8" customHeight="1" spans="1:2" x14ac:dyDescent="0.25">
      <c r="A6830" s="69" t="s">
        <v>958</v>
      </c>
      <c r="B6830" t="s">
        <v>12</v>
      </c>
    </row>
    <row r="6831" ht="13.8" customHeight="1" spans="1:2" x14ac:dyDescent="0.25">
      <c r="A6831" s="69"/>
      <c r="B6831" t="s">
        <v>15</v>
      </c>
    </row>
    <row r="6832" ht="13.8" customHeight="1" spans="1:2" x14ac:dyDescent="0.25">
      <c r="A6832" s="69"/>
      <c r="B6832" t="s">
        <v>16</v>
      </c>
    </row>
    <row r="6833" ht="13.8" customHeight="1" spans="1:2" x14ac:dyDescent="0.25">
      <c r="A6833" s="69"/>
      <c r="B6833" t="s">
        <v>18</v>
      </c>
    </row>
    <row r="6834" ht="13.8" customHeight="1" spans="1:2" x14ac:dyDescent="0.25">
      <c r="A6834" s="69"/>
      <c r="B6834" t="s">
        <v>19</v>
      </c>
    </row>
    <row r="6835" ht="13.8" customHeight="1" spans="1:9" x14ac:dyDescent="0.25">
      <c r="A6835" s="69"/>
      <c r="B6835" t="s">
        <v>20</v>
      </c>
      <c r="D6835">
        <v>1596</v>
      </c>
      <c r="I6835" t="s">
        <v>81</v>
      </c>
    </row>
    <row r="6836" ht="13.8" customHeight="1" spans="1:2" x14ac:dyDescent="0.25">
      <c r="A6836" s="69"/>
      <c r="B6836" t="s">
        <v>22</v>
      </c>
    </row>
    <row r="6837" ht="13.8" customHeight="1" spans="1:9" x14ac:dyDescent="0.25">
      <c r="A6837" s="69"/>
      <c r="B6837" t="s">
        <v>23</v>
      </c>
      <c r="D6837">
        <v>1511</v>
      </c>
      <c r="I6837" t="s">
        <v>81</v>
      </c>
    </row>
    <row r="6838" ht="13.8" customHeight="1" spans="1:2" x14ac:dyDescent="0.25">
      <c r="A6838" s="69"/>
      <c r="B6838" t="s">
        <v>24</v>
      </c>
    </row>
    <row r="6839" ht="13.8" customHeight="1" spans="1:2" x14ac:dyDescent="0.25">
      <c r="A6839" s="69" t="s">
        <v>959</v>
      </c>
      <c r="B6839" t="s">
        <v>12</v>
      </c>
    </row>
    <row r="6840" ht="13.8" customHeight="1" spans="1:2" x14ac:dyDescent="0.25">
      <c r="A6840" s="69"/>
      <c r="B6840" t="s">
        <v>15</v>
      </c>
    </row>
    <row r="6841" ht="13.8" customHeight="1" spans="1:2" x14ac:dyDescent="0.25">
      <c r="A6841" s="69"/>
      <c r="B6841" t="s">
        <v>16</v>
      </c>
    </row>
    <row r="6842" ht="13.8" customHeight="1" spans="1:2" x14ac:dyDescent="0.25">
      <c r="A6842" s="69"/>
      <c r="B6842" t="s">
        <v>18</v>
      </c>
    </row>
    <row r="6843" ht="13.8" customHeight="1" spans="1:2" x14ac:dyDescent="0.25">
      <c r="A6843" s="69"/>
      <c r="B6843" t="s">
        <v>19</v>
      </c>
    </row>
    <row r="6844" ht="13.8" customHeight="1" spans="1:9" x14ac:dyDescent="0.25">
      <c r="A6844" s="69"/>
      <c r="B6844" t="s">
        <v>20</v>
      </c>
      <c r="D6844">
        <v>1596</v>
      </c>
      <c r="I6844" t="s">
        <v>81</v>
      </c>
    </row>
    <row r="6845" ht="13.8" customHeight="1" spans="1:2" x14ac:dyDescent="0.25">
      <c r="A6845" s="69"/>
      <c r="B6845" t="s">
        <v>22</v>
      </c>
    </row>
    <row r="6846" ht="13.8" customHeight="1" spans="1:9" x14ac:dyDescent="0.25">
      <c r="A6846" s="69"/>
      <c r="B6846" t="s">
        <v>23</v>
      </c>
      <c r="D6846">
        <v>1511</v>
      </c>
      <c r="I6846" t="s">
        <v>81</v>
      </c>
    </row>
    <row r="6847" ht="13.8" customHeight="1" spans="1:2" x14ac:dyDescent="0.25">
      <c r="A6847" s="69"/>
      <c r="B6847" t="s">
        <v>24</v>
      </c>
    </row>
    <row r="6848" ht="13.8" customHeight="1" spans="1:2" x14ac:dyDescent="0.25">
      <c r="A6848" s="69" t="s">
        <v>960</v>
      </c>
      <c r="B6848" t="s">
        <v>12</v>
      </c>
    </row>
    <row r="6849" ht="13.8" customHeight="1" spans="1:2" x14ac:dyDescent="0.25">
      <c r="A6849" s="69"/>
      <c r="B6849" t="s">
        <v>15</v>
      </c>
    </row>
    <row r="6850" ht="13.8" customHeight="1" spans="1:2" x14ac:dyDescent="0.25">
      <c r="A6850" s="69"/>
      <c r="B6850" t="s">
        <v>16</v>
      </c>
    </row>
    <row r="6851" ht="13.8" customHeight="1" spans="1:2" x14ac:dyDescent="0.25">
      <c r="A6851" s="69"/>
      <c r="B6851" t="s">
        <v>18</v>
      </c>
    </row>
    <row r="6852" ht="13.8" customHeight="1" spans="1:2" x14ac:dyDescent="0.25">
      <c r="A6852" s="69"/>
      <c r="B6852" t="s">
        <v>19</v>
      </c>
    </row>
    <row r="6853" ht="13.8" customHeight="1" spans="1:9" x14ac:dyDescent="0.25">
      <c r="A6853" s="69"/>
      <c r="B6853" t="s">
        <v>20</v>
      </c>
      <c r="D6853">
        <v>1596</v>
      </c>
      <c r="I6853" t="s">
        <v>763</v>
      </c>
    </row>
    <row r="6854" ht="13.8" customHeight="1" spans="1:2" x14ac:dyDescent="0.25">
      <c r="A6854" s="69"/>
      <c r="B6854" t="s">
        <v>22</v>
      </c>
    </row>
    <row r="6855" ht="13.8" customHeight="1" spans="1:9" x14ac:dyDescent="0.25">
      <c r="A6855" s="69"/>
      <c r="B6855" t="s">
        <v>23</v>
      </c>
      <c r="D6855">
        <v>1511</v>
      </c>
      <c r="I6855" t="s">
        <v>763</v>
      </c>
    </row>
    <row r="6856" ht="13.8" customHeight="1" spans="1:2" x14ac:dyDescent="0.25">
      <c r="A6856" s="69"/>
      <c r="B6856" t="s">
        <v>24</v>
      </c>
    </row>
    <row r="6857" ht="13.8" customHeight="1" spans="1:2" x14ac:dyDescent="0.25">
      <c r="A6857" s="69" t="s">
        <v>961</v>
      </c>
      <c r="B6857" t="s">
        <v>12</v>
      </c>
    </row>
    <row r="6858" ht="13.8" customHeight="1" spans="1:2" x14ac:dyDescent="0.25">
      <c r="A6858" s="69"/>
      <c r="B6858" t="s">
        <v>15</v>
      </c>
    </row>
    <row r="6859" ht="13.8" customHeight="1" spans="1:2" x14ac:dyDescent="0.25">
      <c r="A6859" s="69"/>
      <c r="B6859" t="s">
        <v>16</v>
      </c>
    </row>
    <row r="6860" ht="13.8" customHeight="1" spans="1:2" x14ac:dyDescent="0.25">
      <c r="A6860" s="69"/>
      <c r="B6860" t="s">
        <v>18</v>
      </c>
    </row>
    <row r="6861" ht="13.8" customHeight="1" spans="1:2" x14ac:dyDescent="0.25">
      <c r="A6861" s="69"/>
      <c r="B6861" t="s">
        <v>19</v>
      </c>
    </row>
    <row r="6862" ht="13.8" customHeight="1" spans="1:2" x14ac:dyDescent="0.25">
      <c r="A6862" s="69"/>
      <c r="B6862" t="s">
        <v>20</v>
      </c>
    </row>
    <row r="6863" ht="13.8" customHeight="1" spans="1:2" x14ac:dyDescent="0.25">
      <c r="A6863" s="69"/>
      <c r="B6863" t="s">
        <v>22</v>
      </c>
    </row>
    <row r="6864" ht="13.8" customHeight="1" spans="1:2" x14ac:dyDescent="0.25">
      <c r="A6864" s="69"/>
      <c r="B6864" t="s">
        <v>23</v>
      </c>
    </row>
    <row r="6865" ht="13.8" customHeight="1" spans="1:2" x14ac:dyDescent="0.25">
      <c r="A6865" s="69"/>
      <c r="B6865" t="s">
        <v>24</v>
      </c>
    </row>
    <row r="6866" ht="13.8" customHeight="1" spans="1:2" x14ac:dyDescent="0.25">
      <c r="A6866" s="69" t="s">
        <v>962</v>
      </c>
      <c r="B6866" t="s">
        <v>12</v>
      </c>
    </row>
    <row r="6867" ht="13.8" customHeight="1" spans="1:2" x14ac:dyDescent="0.25">
      <c r="A6867" s="69"/>
      <c r="B6867" t="s">
        <v>15</v>
      </c>
    </row>
    <row r="6868" ht="13.8" customHeight="1" spans="1:2" x14ac:dyDescent="0.25">
      <c r="A6868" s="69"/>
      <c r="B6868" t="s">
        <v>16</v>
      </c>
    </row>
    <row r="6869" ht="13.8" customHeight="1" spans="1:2" x14ac:dyDescent="0.25">
      <c r="A6869" s="69"/>
      <c r="B6869" t="s">
        <v>18</v>
      </c>
    </row>
    <row r="6870" ht="13.8" customHeight="1" spans="1:2" x14ac:dyDescent="0.25">
      <c r="A6870" s="69"/>
      <c r="B6870" t="s">
        <v>19</v>
      </c>
    </row>
    <row r="6871" ht="13.8" customHeight="1" spans="1:9" x14ac:dyDescent="0.25">
      <c r="A6871" s="69"/>
      <c r="B6871" t="s">
        <v>20</v>
      </c>
      <c r="D6871">
        <v>1610</v>
      </c>
      <c r="I6871" t="s">
        <v>591</v>
      </c>
    </row>
    <row r="6872" ht="13.8" customHeight="1" spans="1:2" x14ac:dyDescent="0.25">
      <c r="A6872" s="69"/>
      <c r="B6872" t="s">
        <v>22</v>
      </c>
    </row>
    <row r="6873" ht="13.8" customHeight="1" spans="1:9" x14ac:dyDescent="0.25">
      <c r="A6873" s="69"/>
      <c r="B6873" t="s">
        <v>23</v>
      </c>
      <c r="D6873">
        <v>1525</v>
      </c>
      <c r="I6873" t="s">
        <v>591</v>
      </c>
    </row>
    <row r="6874" ht="13.8" customHeight="1" spans="1:2" x14ac:dyDescent="0.25">
      <c r="A6874" s="69"/>
      <c r="B6874" t="s">
        <v>24</v>
      </c>
    </row>
    <row r="6875" ht="13.8" customHeight="1" spans="1:2" x14ac:dyDescent="0.25">
      <c r="A6875" s="69" t="s">
        <v>963</v>
      </c>
      <c r="B6875" t="s">
        <v>12</v>
      </c>
    </row>
    <row r="6876" ht="13.8" customHeight="1" spans="1:2" x14ac:dyDescent="0.25">
      <c r="A6876" s="69"/>
      <c r="B6876" t="s">
        <v>15</v>
      </c>
    </row>
    <row r="6877" ht="13.8" customHeight="1" spans="1:2" x14ac:dyDescent="0.25">
      <c r="A6877" s="69"/>
      <c r="B6877" t="s">
        <v>16</v>
      </c>
    </row>
    <row r="6878" ht="13.8" customHeight="1" spans="1:2" x14ac:dyDescent="0.25">
      <c r="A6878" s="69"/>
      <c r="B6878" t="s">
        <v>18</v>
      </c>
    </row>
    <row r="6879" ht="13.8" customHeight="1" spans="1:2" x14ac:dyDescent="0.25">
      <c r="A6879" s="69"/>
      <c r="B6879" t="s">
        <v>19</v>
      </c>
    </row>
    <row r="6880" ht="13.8" customHeight="1" spans="1:9" x14ac:dyDescent="0.25">
      <c r="A6880" s="69"/>
      <c r="B6880" t="s">
        <v>20</v>
      </c>
      <c r="D6880">
        <v>1534</v>
      </c>
      <c r="I6880" t="s">
        <v>782</v>
      </c>
    </row>
    <row r="6881" ht="13.8" customHeight="1" spans="1:2" x14ac:dyDescent="0.25">
      <c r="A6881" s="69"/>
      <c r="B6881" t="s">
        <v>22</v>
      </c>
    </row>
    <row r="6882" ht="13.8" customHeight="1" spans="1:2" x14ac:dyDescent="0.25">
      <c r="A6882" s="69"/>
      <c r="B6882" t="s">
        <v>23</v>
      </c>
    </row>
    <row r="6883" ht="13.8" customHeight="1" spans="1:2" x14ac:dyDescent="0.25">
      <c r="A6883" s="69"/>
      <c r="B6883" t="s">
        <v>24</v>
      </c>
    </row>
    <row r="6884" ht="13.8" customHeight="1" spans="1:2" x14ac:dyDescent="0.25">
      <c r="A6884" s="69" t="s">
        <v>964</v>
      </c>
      <c r="B6884" t="s">
        <v>12</v>
      </c>
    </row>
    <row r="6885" ht="13.8" customHeight="1" spans="1:2" x14ac:dyDescent="0.25">
      <c r="A6885" s="69"/>
      <c r="B6885" t="s">
        <v>15</v>
      </c>
    </row>
    <row r="6886" ht="13.8" customHeight="1" spans="1:2" x14ac:dyDescent="0.25">
      <c r="A6886" s="69"/>
      <c r="B6886" t="s">
        <v>16</v>
      </c>
    </row>
    <row r="6887" ht="13.8" customHeight="1" spans="1:2" x14ac:dyDescent="0.25">
      <c r="A6887" s="69"/>
      <c r="B6887" t="s">
        <v>18</v>
      </c>
    </row>
    <row r="6888" ht="13.8" customHeight="1" spans="1:2" x14ac:dyDescent="0.25">
      <c r="A6888" s="69"/>
      <c r="B6888" t="s">
        <v>19</v>
      </c>
    </row>
    <row r="6889" ht="13.8" customHeight="1" spans="1:2" x14ac:dyDescent="0.25">
      <c r="A6889" s="69"/>
      <c r="B6889" t="s">
        <v>20</v>
      </c>
    </row>
    <row r="6890" ht="13.8" customHeight="1" spans="1:2" x14ac:dyDescent="0.25">
      <c r="A6890" s="69"/>
      <c r="B6890" t="s">
        <v>22</v>
      </c>
    </row>
    <row r="6891" ht="13.8" customHeight="1" spans="1:9" x14ac:dyDescent="0.25">
      <c r="A6891" s="69"/>
      <c r="B6891" t="s">
        <v>23</v>
      </c>
      <c r="D6891">
        <v>1609</v>
      </c>
      <c r="I6891" t="s">
        <v>21</v>
      </c>
    </row>
    <row r="6892" ht="13.8" customHeight="1" spans="1:2" x14ac:dyDescent="0.25">
      <c r="A6892" s="69"/>
      <c r="B6892" t="s">
        <v>24</v>
      </c>
    </row>
    <row r="6893" ht="13.8" customHeight="1" spans="1:2" x14ac:dyDescent="0.25">
      <c r="A6893" s="69" t="s">
        <v>965</v>
      </c>
      <c r="B6893" t="s">
        <v>12</v>
      </c>
    </row>
    <row r="6894" ht="13.8" customHeight="1" spans="1:2" x14ac:dyDescent="0.25">
      <c r="A6894" s="69"/>
      <c r="B6894" t="s">
        <v>15</v>
      </c>
    </row>
    <row r="6895" ht="13.8" customHeight="1" spans="1:2" x14ac:dyDescent="0.25">
      <c r="A6895" s="69"/>
      <c r="B6895" t="s">
        <v>16</v>
      </c>
    </row>
    <row r="6896" ht="13.8" customHeight="1" spans="1:2" x14ac:dyDescent="0.25">
      <c r="A6896" s="69"/>
      <c r="B6896" t="s">
        <v>18</v>
      </c>
    </row>
    <row r="6897" ht="13.8" customHeight="1" spans="1:2" x14ac:dyDescent="0.25">
      <c r="A6897" s="69"/>
      <c r="B6897" t="s">
        <v>19</v>
      </c>
    </row>
    <row r="6898" ht="13.8" customHeight="1" spans="1:9" x14ac:dyDescent="0.25">
      <c r="A6898" s="69"/>
      <c r="B6898" t="s">
        <v>20</v>
      </c>
      <c r="D6898">
        <v>1624</v>
      </c>
      <c r="I6898" t="s">
        <v>21</v>
      </c>
    </row>
    <row r="6899" ht="13.8" customHeight="1" spans="1:2" x14ac:dyDescent="0.25">
      <c r="A6899" s="69"/>
      <c r="B6899" t="s">
        <v>22</v>
      </c>
    </row>
    <row r="6900" ht="13.8" customHeight="1" spans="1:9" x14ac:dyDescent="0.25">
      <c r="A6900" s="69"/>
      <c r="B6900" t="s">
        <v>23</v>
      </c>
      <c r="D6900">
        <v>1539</v>
      </c>
      <c r="I6900" t="s">
        <v>21</v>
      </c>
    </row>
    <row r="6901" ht="13.8" customHeight="1" spans="1:2" x14ac:dyDescent="0.25">
      <c r="A6901" s="69"/>
      <c r="B6901" t="s">
        <v>24</v>
      </c>
    </row>
    <row r="6902" ht="13.8" customHeight="1" spans="1:2" x14ac:dyDescent="0.25">
      <c r="A6902" s="69" t="s">
        <v>966</v>
      </c>
      <c r="B6902" t="s">
        <v>12</v>
      </c>
    </row>
    <row r="6903" ht="13.8" customHeight="1" spans="1:2" x14ac:dyDescent="0.25">
      <c r="A6903" s="69"/>
      <c r="B6903" t="s">
        <v>15</v>
      </c>
    </row>
    <row r="6904" ht="13.8" customHeight="1" spans="1:2" x14ac:dyDescent="0.25">
      <c r="A6904" s="69"/>
      <c r="B6904" t="s">
        <v>16</v>
      </c>
    </row>
    <row r="6905" ht="13.8" customHeight="1" spans="1:2" x14ac:dyDescent="0.25">
      <c r="A6905" s="69"/>
      <c r="B6905" t="s">
        <v>18</v>
      </c>
    </row>
    <row r="6906" ht="13.8" customHeight="1" spans="1:2" x14ac:dyDescent="0.25">
      <c r="A6906" s="69"/>
      <c r="B6906" t="s">
        <v>19</v>
      </c>
    </row>
    <row r="6907" ht="13.8" customHeight="1" spans="1:9" x14ac:dyDescent="0.25">
      <c r="A6907" s="69"/>
      <c r="B6907" t="s">
        <v>20</v>
      </c>
      <c r="D6907">
        <v>1630</v>
      </c>
      <c r="I6907" t="s">
        <v>21</v>
      </c>
    </row>
    <row r="6908" ht="13.8" customHeight="1" spans="1:2" x14ac:dyDescent="0.25">
      <c r="A6908" s="69"/>
      <c r="B6908" t="s">
        <v>22</v>
      </c>
    </row>
    <row r="6909" ht="13.8" customHeight="1" spans="1:9" x14ac:dyDescent="0.25">
      <c r="A6909" s="69"/>
      <c r="B6909" t="s">
        <v>23</v>
      </c>
      <c r="D6909">
        <v>1545</v>
      </c>
      <c r="I6909" t="s">
        <v>21</v>
      </c>
    </row>
    <row r="6910" ht="13.8" customHeight="1" spans="1:2" x14ac:dyDescent="0.25">
      <c r="A6910" s="69"/>
      <c r="B6910" t="s">
        <v>24</v>
      </c>
    </row>
    <row r="6911" ht="13.8" customHeight="1" spans="1:2" x14ac:dyDescent="0.25">
      <c r="A6911" s="69" t="s">
        <v>967</v>
      </c>
      <c r="B6911" t="s">
        <v>12</v>
      </c>
    </row>
    <row r="6912" ht="13.8" customHeight="1" spans="1:2" x14ac:dyDescent="0.25">
      <c r="A6912" s="69"/>
      <c r="B6912" t="s">
        <v>15</v>
      </c>
    </row>
    <row r="6913" ht="13.8" customHeight="1" spans="1:2" x14ac:dyDescent="0.25">
      <c r="A6913" s="69"/>
      <c r="B6913" t="s">
        <v>16</v>
      </c>
    </row>
    <row r="6914" ht="13.8" customHeight="1" spans="1:2" x14ac:dyDescent="0.25">
      <c r="A6914" s="69"/>
      <c r="B6914" t="s">
        <v>18</v>
      </c>
    </row>
    <row r="6915" ht="13.8" customHeight="1" spans="1:2" x14ac:dyDescent="0.25">
      <c r="A6915" s="69"/>
      <c r="B6915" t="s">
        <v>19</v>
      </c>
    </row>
    <row r="6916" ht="13.8" customHeight="1" spans="1:9" x14ac:dyDescent="0.25">
      <c r="A6916" s="69"/>
      <c r="B6916" t="s">
        <v>20</v>
      </c>
      <c r="D6916">
        <v>1630</v>
      </c>
      <c r="I6916" t="s">
        <v>21</v>
      </c>
    </row>
    <row r="6917" ht="13.8" customHeight="1" spans="1:2" x14ac:dyDescent="0.25">
      <c r="A6917" s="69"/>
      <c r="B6917" t="s">
        <v>22</v>
      </c>
    </row>
    <row r="6918" ht="13.8" customHeight="1" spans="1:9" x14ac:dyDescent="0.25">
      <c r="A6918" s="69"/>
      <c r="B6918" t="s">
        <v>23</v>
      </c>
      <c r="D6918">
        <v>1545</v>
      </c>
      <c r="I6918" t="s">
        <v>21</v>
      </c>
    </row>
    <row r="6919" ht="13.8" customHeight="1" spans="1:2" x14ac:dyDescent="0.25">
      <c r="A6919" s="69"/>
      <c r="B6919" t="s">
        <v>24</v>
      </c>
    </row>
    <row r="6920" ht="13.8" customHeight="1" spans="1:2" x14ac:dyDescent="0.25">
      <c r="A6920" s="69" t="s">
        <v>968</v>
      </c>
      <c r="B6920" t="s">
        <v>12</v>
      </c>
    </row>
    <row r="6921" ht="13.8" customHeight="1" spans="1:2" x14ac:dyDescent="0.25">
      <c r="A6921" s="69"/>
      <c r="B6921" t="s">
        <v>15</v>
      </c>
    </row>
    <row r="6922" ht="13.8" customHeight="1" spans="1:2" x14ac:dyDescent="0.25">
      <c r="A6922" s="69"/>
      <c r="B6922" t="s">
        <v>16</v>
      </c>
    </row>
    <row r="6923" ht="13.8" customHeight="1" spans="1:2" x14ac:dyDescent="0.25">
      <c r="A6923" s="69"/>
      <c r="B6923" t="s">
        <v>18</v>
      </c>
    </row>
    <row r="6924" ht="13.8" customHeight="1" spans="1:2" x14ac:dyDescent="0.25">
      <c r="A6924" s="69"/>
      <c r="B6924" t="s">
        <v>19</v>
      </c>
    </row>
    <row r="6925" ht="13.8" customHeight="1" spans="1:9" x14ac:dyDescent="0.25">
      <c r="A6925" s="69"/>
      <c r="B6925" t="s">
        <v>20</v>
      </c>
      <c r="D6925">
        <v>1632</v>
      </c>
      <c r="I6925" t="s">
        <v>21</v>
      </c>
    </row>
    <row r="6926" ht="13.8" customHeight="1" spans="1:2" x14ac:dyDescent="0.25">
      <c r="A6926" s="69"/>
      <c r="B6926" t="s">
        <v>22</v>
      </c>
    </row>
    <row r="6927" ht="13.8" customHeight="1" spans="1:9" x14ac:dyDescent="0.25">
      <c r="A6927" s="69"/>
      <c r="B6927" t="s">
        <v>23</v>
      </c>
      <c r="D6927">
        <v>1547</v>
      </c>
      <c r="I6927" t="s">
        <v>21</v>
      </c>
    </row>
    <row r="6928" ht="13.8" customHeight="1" spans="1:2" x14ac:dyDescent="0.25">
      <c r="A6928" s="69"/>
      <c r="B6928" t="s">
        <v>24</v>
      </c>
    </row>
    <row r="6929" ht="13.8" customHeight="1" spans="1:2" x14ac:dyDescent="0.25">
      <c r="A6929" s="69" t="s">
        <v>969</v>
      </c>
      <c r="B6929" t="s">
        <v>12</v>
      </c>
    </row>
    <row r="6930" ht="13.8" customHeight="1" spans="1:2" x14ac:dyDescent="0.25">
      <c r="A6930" s="69"/>
      <c r="B6930" t="s">
        <v>15</v>
      </c>
    </row>
    <row r="6931" ht="13.8" customHeight="1" spans="1:2" x14ac:dyDescent="0.25">
      <c r="A6931" s="69"/>
      <c r="B6931" t="s">
        <v>16</v>
      </c>
    </row>
    <row r="6932" ht="13.8" customHeight="1" spans="1:2" x14ac:dyDescent="0.25">
      <c r="A6932" s="69"/>
      <c r="B6932" t="s">
        <v>18</v>
      </c>
    </row>
    <row r="6933" ht="13.8" customHeight="1" spans="1:2" x14ac:dyDescent="0.25">
      <c r="A6933" s="69"/>
      <c r="B6933" t="s">
        <v>19</v>
      </c>
    </row>
    <row r="6934" ht="13.8" customHeight="1" spans="1:2" x14ac:dyDescent="0.25">
      <c r="A6934" s="69"/>
      <c r="B6934" t="s">
        <v>20</v>
      </c>
    </row>
    <row r="6935" ht="13.8" customHeight="1" spans="1:2" x14ac:dyDescent="0.25">
      <c r="A6935" s="69"/>
      <c r="B6935" t="s">
        <v>22</v>
      </c>
    </row>
    <row r="6936" ht="13.8" customHeight="1" spans="1:2" x14ac:dyDescent="0.25">
      <c r="A6936" s="69"/>
      <c r="B6936" t="s">
        <v>23</v>
      </c>
    </row>
    <row r="6937" ht="13.8" customHeight="1" spans="1:2" x14ac:dyDescent="0.25">
      <c r="A6937" s="69"/>
      <c r="B6937" t="s">
        <v>24</v>
      </c>
    </row>
    <row r="6938" ht="13.8" customHeight="1" spans="1:2" x14ac:dyDescent="0.25">
      <c r="A6938" s="69" t="s">
        <v>970</v>
      </c>
      <c r="B6938" t="s">
        <v>12</v>
      </c>
    </row>
    <row r="6939" ht="13.8" customHeight="1" spans="1:2" x14ac:dyDescent="0.25">
      <c r="A6939" s="69"/>
      <c r="B6939" t="s">
        <v>15</v>
      </c>
    </row>
    <row r="6940" ht="13.8" customHeight="1" spans="1:2" x14ac:dyDescent="0.25">
      <c r="A6940" s="69"/>
      <c r="B6940" t="s">
        <v>16</v>
      </c>
    </row>
    <row r="6941" ht="13.8" customHeight="1" spans="1:2" x14ac:dyDescent="0.25">
      <c r="A6941" s="69"/>
      <c r="B6941" t="s">
        <v>18</v>
      </c>
    </row>
    <row r="6942" ht="13.8" customHeight="1" spans="1:2" x14ac:dyDescent="0.25">
      <c r="A6942" s="69"/>
      <c r="B6942" t="s">
        <v>19</v>
      </c>
    </row>
    <row r="6943" ht="13.8" customHeight="1" spans="1:9" x14ac:dyDescent="0.25">
      <c r="A6943" s="69"/>
      <c r="B6943" t="s">
        <v>20</v>
      </c>
      <c r="D6943">
        <v>1652</v>
      </c>
      <c r="I6943" t="s">
        <v>21</v>
      </c>
    </row>
    <row r="6944" ht="13.8" customHeight="1" spans="1:2" x14ac:dyDescent="0.25">
      <c r="A6944" s="69"/>
      <c r="B6944" t="s">
        <v>22</v>
      </c>
    </row>
    <row r="6945" ht="13.8" customHeight="1" spans="1:9" x14ac:dyDescent="0.25">
      <c r="A6945" s="69"/>
      <c r="B6945" t="s">
        <v>23</v>
      </c>
      <c r="D6945">
        <v>1567</v>
      </c>
      <c r="I6945" t="s">
        <v>21</v>
      </c>
    </row>
    <row r="6946" ht="13.8" customHeight="1" spans="1:2" x14ac:dyDescent="0.25">
      <c r="A6946" s="69"/>
      <c r="B6946" t="s">
        <v>24</v>
      </c>
    </row>
    <row r="6947" ht="13.8" customHeight="1" spans="1:2" x14ac:dyDescent="0.25">
      <c r="A6947" s="69" t="s">
        <v>971</v>
      </c>
      <c r="B6947" t="s">
        <v>12</v>
      </c>
    </row>
    <row r="6948" ht="13.8" customHeight="1" spans="1:2" x14ac:dyDescent="0.25">
      <c r="A6948" s="69"/>
      <c r="B6948" t="s">
        <v>15</v>
      </c>
    </row>
    <row r="6949" ht="13.8" customHeight="1" spans="1:2" x14ac:dyDescent="0.25">
      <c r="A6949" s="69"/>
      <c r="B6949" t="s">
        <v>16</v>
      </c>
    </row>
    <row r="6950" ht="13.8" customHeight="1" spans="1:2" x14ac:dyDescent="0.25">
      <c r="A6950" s="69"/>
      <c r="B6950" t="s">
        <v>18</v>
      </c>
    </row>
    <row r="6951" ht="13.8" customHeight="1" spans="1:2" x14ac:dyDescent="0.25">
      <c r="A6951" s="69"/>
      <c r="B6951" t="s">
        <v>19</v>
      </c>
    </row>
    <row r="6952" ht="13.8" customHeight="1" spans="1:9" x14ac:dyDescent="0.25">
      <c r="A6952" s="69"/>
      <c r="B6952" t="s">
        <v>20</v>
      </c>
      <c r="D6952">
        <v>1656</v>
      </c>
      <c r="I6952" t="s">
        <v>92</v>
      </c>
    </row>
    <row r="6953" ht="13.8" customHeight="1" spans="1:2" x14ac:dyDescent="0.25">
      <c r="A6953" s="69"/>
      <c r="B6953" t="s">
        <v>22</v>
      </c>
    </row>
    <row r="6954" ht="13.8" customHeight="1" spans="1:9" x14ac:dyDescent="0.25">
      <c r="A6954" s="69"/>
      <c r="B6954" t="s">
        <v>23</v>
      </c>
      <c r="D6954">
        <v>1624</v>
      </c>
      <c r="I6954" t="s">
        <v>92</v>
      </c>
    </row>
    <row r="6955" ht="13.8" customHeight="1" spans="1:2" x14ac:dyDescent="0.25">
      <c r="A6955" s="69"/>
      <c r="B6955" t="s">
        <v>24</v>
      </c>
    </row>
    <row r="6956" ht="13.8" customHeight="1" spans="1:2" x14ac:dyDescent="0.25">
      <c r="A6956" s="69" t="s">
        <v>972</v>
      </c>
      <c r="B6956" t="s">
        <v>12</v>
      </c>
    </row>
    <row r="6957" ht="13.8" customHeight="1" spans="1:2" x14ac:dyDescent="0.25">
      <c r="A6957" s="69"/>
      <c r="B6957" t="s">
        <v>15</v>
      </c>
    </row>
    <row r="6958" ht="13.8" customHeight="1" spans="1:2" x14ac:dyDescent="0.25">
      <c r="A6958" s="69"/>
      <c r="B6958" t="s">
        <v>16</v>
      </c>
    </row>
    <row r="6959" ht="13.8" customHeight="1" spans="1:2" x14ac:dyDescent="0.25">
      <c r="A6959" s="69"/>
      <c r="B6959" t="s">
        <v>18</v>
      </c>
    </row>
    <row r="6960" ht="13.8" customHeight="1" spans="1:2" x14ac:dyDescent="0.25">
      <c r="A6960" s="69"/>
      <c r="B6960" t="s">
        <v>19</v>
      </c>
    </row>
    <row r="6961" ht="13.8" customHeight="1" spans="1:9" x14ac:dyDescent="0.25">
      <c r="A6961" s="69"/>
      <c r="B6961" t="s">
        <v>20</v>
      </c>
      <c r="D6961">
        <v>1657</v>
      </c>
      <c r="I6961" t="s">
        <v>973</v>
      </c>
    </row>
    <row r="6962" ht="13.8" customHeight="1" spans="1:2" x14ac:dyDescent="0.25">
      <c r="A6962" s="69"/>
      <c r="B6962" t="s">
        <v>22</v>
      </c>
    </row>
    <row r="6963" ht="13.8" customHeight="1" spans="1:9" x14ac:dyDescent="0.25">
      <c r="A6963" s="69"/>
      <c r="B6963" t="s">
        <v>23</v>
      </c>
      <c r="D6963">
        <v>1572</v>
      </c>
      <c r="I6963" t="s">
        <v>973</v>
      </c>
    </row>
    <row r="6964" ht="13.8" customHeight="1" spans="1:2" x14ac:dyDescent="0.25">
      <c r="A6964" s="69"/>
      <c r="B6964" t="s">
        <v>24</v>
      </c>
    </row>
    <row r="6965" ht="13.8" customHeight="1" spans="1:2" x14ac:dyDescent="0.25">
      <c r="A6965" s="69" t="s">
        <v>974</v>
      </c>
      <c r="B6965" t="s">
        <v>12</v>
      </c>
    </row>
    <row r="6966" ht="13.8" customHeight="1" spans="1:2" x14ac:dyDescent="0.25">
      <c r="A6966" s="69"/>
      <c r="B6966" t="s">
        <v>15</v>
      </c>
    </row>
    <row r="6967" ht="13.8" customHeight="1" spans="1:2" x14ac:dyDescent="0.25">
      <c r="A6967" s="69"/>
      <c r="B6967" t="s">
        <v>16</v>
      </c>
    </row>
    <row r="6968" ht="13.8" customHeight="1" spans="1:2" x14ac:dyDescent="0.25">
      <c r="A6968" s="69"/>
      <c r="B6968" t="s">
        <v>18</v>
      </c>
    </row>
    <row r="6969" ht="13.8" customHeight="1" spans="1:2" x14ac:dyDescent="0.25">
      <c r="A6969" s="69"/>
      <c r="B6969" t="s">
        <v>19</v>
      </c>
    </row>
    <row r="6970" ht="13.8" customHeight="1" spans="1:9" x14ac:dyDescent="0.25">
      <c r="A6970" s="69"/>
      <c r="B6970" t="s">
        <v>20</v>
      </c>
      <c r="D6970">
        <v>1663</v>
      </c>
      <c r="I6970" t="s">
        <v>21</v>
      </c>
    </row>
    <row r="6971" ht="13.8" customHeight="1" spans="1:2" x14ac:dyDescent="0.25">
      <c r="A6971" s="69"/>
      <c r="B6971" t="s">
        <v>22</v>
      </c>
    </row>
    <row r="6972" ht="13.8" customHeight="1" spans="1:9" x14ac:dyDescent="0.25">
      <c r="A6972" s="69"/>
      <c r="B6972" t="s">
        <v>23</v>
      </c>
      <c r="D6972" t="s">
        <v>975</v>
      </c>
      <c r="I6972" t="s">
        <v>21</v>
      </c>
    </row>
    <row r="6973" ht="13.8" customHeight="1" spans="1:2" x14ac:dyDescent="0.25">
      <c r="A6973" s="69"/>
      <c r="B6973" t="s">
        <v>24</v>
      </c>
    </row>
    <row r="6974" ht="13.8" customHeight="1" spans="1:2" x14ac:dyDescent="0.25">
      <c r="A6974" s="69" t="s">
        <v>976</v>
      </c>
      <c r="B6974" t="s">
        <v>12</v>
      </c>
    </row>
    <row r="6975" ht="13.8" customHeight="1" spans="1:2" x14ac:dyDescent="0.25">
      <c r="A6975" s="69"/>
      <c r="B6975" t="s">
        <v>15</v>
      </c>
    </row>
    <row r="6976" ht="13.8" customHeight="1" spans="1:2" x14ac:dyDescent="0.25">
      <c r="A6976" s="69"/>
      <c r="B6976" t="s">
        <v>16</v>
      </c>
    </row>
    <row r="6977" ht="13.8" customHeight="1" spans="1:2" x14ac:dyDescent="0.25">
      <c r="A6977" s="69"/>
      <c r="B6977" t="s">
        <v>18</v>
      </c>
    </row>
    <row r="6978" ht="13.8" customHeight="1" spans="1:2" x14ac:dyDescent="0.25">
      <c r="A6978" s="69"/>
      <c r="B6978" t="s">
        <v>19</v>
      </c>
    </row>
    <row r="6979" ht="13.8" customHeight="1" spans="1:9" x14ac:dyDescent="0.25">
      <c r="A6979" s="69"/>
      <c r="B6979" t="s">
        <v>20</v>
      </c>
      <c r="D6979">
        <v>1664</v>
      </c>
      <c r="I6979" t="s">
        <v>21</v>
      </c>
    </row>
    <row r="6980" ht="13.8" customHeight="1" spans="1:2" x14ac:dyDescent="0.25">
      <c r="A6980" s="69"/>
      <c r="B6980" t="s">
        <v>22</v>
      </c>
    </row>
    <row r="6981" ht="13.8" customHeight="1" spans="1:9" x14ac:dyDescent="0.25">
      <c r="A6981" s="69"/>
      <c r="B6981" t="s">
        <v>23</v>
      </c>
      <c r="D6981">
        <v>1579</v>
      </c>
      <c r="I6981" t="s">
        <v>21</v>
      </c>
    </row>
    <row r="6982" ht="13.8" customHeight="1" spans="1:2" x14ac:dyDescent="0.25">
      <c r="A6982" s="69"/>
      <c r="B6982" t="s">
        <v>24</v>
      </c>
    </row>
    <row r="6983" ht="13.8" customHeight="1" spans="1:2" x14ac:dyDescent="0.25">
      <c r="A6983" s="69" t="s">
        <v>977</v>
      </c>
      <c r="B6983" t="s">
        <v>12</v>
      </c>
    </row>
    <row r="6984" ht="13.8" customHeight="1" spans="1:2" x14ac:dyDescent="0.25">
      <c r="A6984" s="69"/>
      <c r="B6984" t="s">
        <v>15</v>
      </c>
    </row>
    <row r="6985" ht="13.8" customHeight="1" spans="1:2" x14ac:dyDescent="0.25">
      <c r="A6985" s="69"/>
      <c r="B6985" t="s">
        <v>16</v>
      </c>
    </row>
    <row r="6986" ht="13.8" customHeight="1" spans="1:2" x14ac:dyDescent="0.25">
      <c r="A6986" s="69"/>
      <c r="B6986" t="s">
        <v>18</v>
      </c>
    </row>
    <row r="6987" ht="13.8" customHeight="1" spans="1:2" x14ac:dyDescent="0.25">
      <c r="A6987" s="69"/>
      <c r="B6987" t="s">
        <v>19</v>
      </c>
    </row>
    <row r="6988" ht="13.8" customHeight="1" spans="1:9" x14ac:dyDescent="0.25">
      <c r="A6988" s="69"/>
      <c r="B6988" t="s">
        <v>20</v>
      </c>
      <c r="D6988">
        <v>1670</v>
      </c>
      <c r="I6988" t="s">
        <v>21</v>
      </c>
    </row>
    <row r="6989" ht="13.8" customHeight="1" spans="1:2" x14ac:dyDescent="0.25">
      <c r="A6989" s="69"/>
      <c r="B6989" t="s">
        <v>22</v>
      </c>
    </row>
    <row r="6990" ht="13.8" customHeight="1" spans="1:9" x14ac:dyDescent="0.25">
      <c r="A6990" s="69"/>
      <c r="B6990" t="s">
        <v>23</v>
      </c>
      <c r="D6990">
        <v>1585</v>
      </c>
      <c r="I6990" t="s">
        <v>21</v>
      </c>
    </row>
    <row r="6991" ht="13.8" customHeight="1" spans="1:2" x14ac:dyDescent="0.25">
      <c r="A6991" s="69"/>
      <c r="B6991" t="s">
        <v>24</v>
      </c>
    </row>
    <row r="6992" ht="13.8" customHeight="1" spans="1:2" x14ac:dyDescent="0.25">
      <c r="A6992" s="69" t="s">
        <v>978</v>
      </c>
      <c r="B6992" t="s">
        <v>12</v>
      </c>
    </row>
    <row r="6993" ht="13.8" customHeight="1" spans="1:2" x14ac:dyDescent="0.25">
      <c r="A6993" s="69"/>
      <c r="B6993" t="s">
        <v>15</v>
      </c>
    </row>
    <row r="6994" ht="13.8" customHeight="1" spans="1:2" x14ac:dyDescent="0.25">
      <c r="A6994" s="69"/>
      <c r="B6994" t="s">
        <v>16</v>
      </c>
    </row>
    <row r="6995" ht="13.8" customHeight="1" spans="1:2" x14ac:dyDescent="0.25">
      <c r="A6995" s="69"/>
      <c r="B6995" t="s">
        <v>18</v>
      </c>
    </row>
    <row r="6996" ht="13.8" customHeight="1" spans="1:2" x14ac:dyDescent="0.25">
      <c r="A6996" s="69"/>
      <c r="B6996" t="s">
        <v>19</v>
      </c>
    </row>
    <row r="6997" ht="13.8" customHeight="1" spans="1:9" x14ac:dyDescent="0.25">
      <c r="A6997" s="69"/>
      <c r="B6997" t="s">
        <v>20</v>
      </c>
      <c r="D6997">
        <v>1673</v>
      </c>
      <c r="I6997" t="s">
        <v>81</v>
      </c>
    </row>
    <row r="6998" ht="13.8" customHeight="1" spans="1:2" x14ac:dyDescent="0.25">
      <c r="A6998" s="69"/>
      <c r="B6998" t="s">
        <v>22</v>
      </c>
    </row>
    <row r="6999" ht="13.8" customHeight="1" spans="1:9" x14ac:dyDescent="0.25">
      <c r="A6999" s="69"/>
      <c r="B6999" t="s">
        <v>23</v>
      </c>
      <c r="D6999">
        <v>1588</v>
      </c>
      <c r="I6999" t="s">
        <v>81</v>
      </c>
    </row>
    <row r="7000" ht="13.8" customHeight="1" spans="1:2" x14ac:dyDescent="0.25">
      <c r="A7000" s="69"/>
      <c r="B7000" t="s">
        <v>24</v>
      </c>
    </row>
    <row r="7001" ht="13.8" customHeight="1" spans="1:2" x14ac:dyDescent="0.25">
      <c r="A7001" s="69" t="s">
        <v>979</v>
      </c>
      <c r="B7001" t="s">
        <v>12</v>
      </c>
    </row>
    <row r="7002" ht="13.8" customHeight="1" spans="1:2" x14ac:dyDescent="0.25">
      <c r="A7002" s="69"/>
      <c r="B7002" t="s">
        <v>15</v>
      </c>
    </row>
    <row r="7003" ht="13.8" customHeight="1" spans="1:2" x14ac:dyDescent="0.25">
      <c r="A7003" s="69"/>
      <c r="B7003" t="s">
        <v>16</v>
      </c>
    </row>
    <row r="7004" ht="13.8" customHeight="1" spans="1:2" x14ac:dyDescent="0.25">
      <c r="A7004" s="69"/>
      <c r="B7004" t="s">
        <v>18</v>
      </c>
    </row>
    <row r="7005" ht="13.8" customHeight="1" spans="1:2" x14ac:dyDescent="0.25">
      <c r="A7005" s="69"/>
      <c r="B7005" t="s">
        <v>19</v>
      </c>
    </row>
    <row r="7006" ht="13.8" customHeight="1" spans="1:9" x14ac:dyDescent="0.25">
      <c r="A7006" s="69"/>
      <c r="B7006" t="s">
        <v>20</v>
      </c>
      <c r="D7006">
        <v>1678</v>
      </c>
      <c r="I7006" t="s">
        <v>980</v>
      </c>
    </row>
    <row r="7007" ht="13.8" customHeight="1" spans="1:2" x14ac:dyDescent="0.25">
      <c r="A7007" s="69"/>
      <c r="B7007" t="s">
        <v>22</v>
      </c>
    </row>
    <row r="7008" ht="13.8" customHeight="1" spans="1:9" x14ac:dyDescent="0.25">
      <c r="A7008" s="69"/>
      <c r="B7008" t="s">
        <v>23</v>
      </c>
      <c r="D7008">
        <v>1593</v>
      </c>
      <c r="I7008" t="s">
        <v>980</v>
      </c>
    </row>
    <row r="7009" ht="13.8" customHeight="1" spans="1:2" x14ac:dyDescent="0.25">
      <c r="A7009" s="69"/>
      <c r="B7009" t="s">
        <v>24</v>
      </c>
    </row>
    <row r="7010" ht="13.8" customHeight="1" spans="1:2" x14ac:dyDescent="0.25">
      <c r="A7010" s="69" t="s">
        <v>981</v>
      </c>
      <c r="B7010" t="s">
        <v>12</v>
      </c>
    </row>
    <row r="7011" ht="13.8" customHeight="1" spans="1:2" x14ac:dyDescent="0.25">
      <c r="A7011" s="69"/>
      <c r="B7011" t="s">
        <v>15</v>
      </c>
    </row>
    <row r="7012" ht="13.8" customHeight="1" spans="1:2" x14ac:dyDescent="0.25">
      <c r="A7012" s="69"/>
      <c r="B7012" t="s">
        <v>16</v>
      </c>
    </row>
    <row r="7013" ht="13.8" customHeight="1" spans="1:2" x14ac:dyDescent="0.25">
      <c r="A7013" s="69"/>
      <c r="B7013" t="s">
        <v>18</v>
      </c>
    </row>
    <row r="7014" ht="13.8" customHeight="1" spans="1:2" x14ac:dyDescent="0.25">
      <c r="A7014" s="69"/>
      <c r="B7014" t="s">
        <v>19</v>
      </c>
    </row>
    <row r="7015" ht="13.8" customHeight="1" spans="1:2" x14ac:dyDescent="0.25">
      <c r="A7015" s="69"/>
      <c r="B7015" t="s">
        <v>20</v>
      </c>
    </row>
    <row r="7016" ht="13.8" customHeight="1" spans="1:2" x14ac:dyDescent="0.25">
      <c r="A7016" s="69"/>
      <c r="B7016" t="s">
        <v>22</v>
      </c>
    </row>
    <row r="7017" ht="13.8" customHeight="1" spans="1:2" x14ac:dyDescent="0.25">
      <c r="A7017" s="69"/>
      <c r="B7017" t="s">
        <v>23</v>
      </c>
    </row>
    <row r="7018" ht="13.8" customHeight="1" spans="1:2" x14ac:dyDescent="0.25">
      <c r="A7018" s="69"/>
      <c r="B7018" t="s">
        <v>24</v>
      </c>
    </row>
    <row r="7019" ht="13.8" customHeight="1" spans="1:2" x14ac:dyDescent="0.25">
      <c r="A7019" s="69" t="s">
        <v>982</v>
      </c>
      <c r="B7019" t="s">
        <v>12</v>
      </c>
    </row>
    <row r="7020" ht="13.8" customHeight="1" spans="1:2" x14ac:dyDescent="0.25">
      <c r="A7020" s="69"/>
      <c r="B7020" t="s">
        <v>15</v>
      </c>
    </row>
    <row r="7021" ht="13.8" customHeight="1" spans="1:2" x14ac:dyDescent="0.25">
      <c r="A7021" s="69"/>
      <c r="B7021" t="s">
        <v>16</v>
      </c>
    </row>
    <row r="7022" ht="13.8" customHeight="1" spans="1:2" x14ac:dyDescent="0.25">
      <c r="A7022" s="69"/>
      <c r="B7022" t="s">
        <v>18</v>
      </c>
    </row>
    <row r="7023" ht="13.8" customHeight="1" spans="1:2" x14ac:dyDescent="0.25">
      <c r="A7023" s="69"/>
      <c r="B7023" t="s">
        <v>19</v>
      </c>
    </row>
    <row r="7024" ht="13.8" customHeight="1" spans="1:2" x14ac:dyDescent="0.25">
      <c r="A7024" s="69"/>
      <c r="B7024" t="s">
        <v>20</v>
      </c>
    </row>
    <row r="7025" ht="13.8" customHeight="1" spans="1:2" x14ac:dyDescent="0.25">
      <c r="A7025" s="69"/>
      <c r="B7025" t="s">
        <v>22</v>
      </c>
    </row>
    <row r="7026" ht="13.8" customHeight="1" spans="1:2" x14ac:dyDescent="0.25">
      <c r="A7026" s="69"/>
      <c r="B7026" t="s">
        <v>23</v>
      </c>
    </row>
    <row r="7027" ht="13.8" customHeight="1" spans="1:2" x14ac:dyDescent="0.25">
      <c r="A7027" s="69"/>
      <c r="B7027" t="s">
        <v>24</v>
      </c>
    </row>
    <row r="7028" ht="13.8" customHeight="1" spans="1:9" x14ac:dyDescent="0.25">
      <c r="A7028" s="69" t="s">
        <v>983</v>
      </c>
      <c r="B7028" t="s">
        <v>12</v>
      </c>
      <c r="G7028">
        <v>1385</v>
      </c>
      <c r="I7028" t="s">
        <v>17</v>
      </c>
    </row>
    <row r="7029" ht="13.8" customHeight="1" spans="1:2" x14ac:dyDescent="0.25">
      <c r="A7029" s="69"/>
      <c r="B7029" t="s">
        <v>15</v>
      </c>
    </row>
    <row r="7030" ht="13.8" customHeight="1" spans="1:9" x14ac:dyDescent="0.25">
      <c r="A7030" s="69"/>
      <c r="B7030" t="s">
        <v>16</v>
      </c>
      <c r="G7030">
        <v>1385</v>
      </c>
      <c r="I7030" t="s">
        <v>17</v>
      </c>
    </row>
    <row r="7031" ht="13.8" customHeight="1" spans="1:2" x14ac:dyDescent="0.25">
      <c r="A7031" s="69"/>
      <c r="B7031" t="s">
        <v>18</v>
      </c>
    </row>
    <row r="7032" ht="13.8" customHeight="1" spans="1:9" x14ac:dyDescent="0.25">
      <c r="A7032" s="69"/>
      <c r="B7032" t="s">
        <v>19</v>
      </c>
      <c r="G7032">
        <v>1385</v>
      </c>
      <c r="I7032" t="s">
        <v>17</v>
      </c>
    </row>
    <row r="7033" ht="13.8" customHeight="1" spans="1:2" x14ac:dyDescent="0.25">
      <c r="A7033" s="69"/>
      <c r="B7033" t="s">
        <v>20</v>
      </c>
    </row>
    <row r="7034" ht="13.8" customHeight="1" spans="1:9" x14ac:dyDescent="0.25">
      <c r="A7034" s="69"/>
      <c r="B7034" t="s">
        <v>22</v>
      </c>
      <c r="G7034">
        <v>1385</v>
      </c>
      <c r="I7034" t="s">
        <v>17</v>
      </c>
    </row>
    <row r="7035" ht="13.8" customHeight="1" spans="1:9" x14ac:dyDescent="0.25">
      <c r="A7035" s="69"/>
      <c r="B7035" t="s">
        <v>23</v>
      </c>
      <c r="D7035">
        <v>1618</v>
      </c>
      <c r="I7035" t="s">
        <v>21</v>
      </c>
    </row>
    <row r="7036" ht="13.8" customHeight="1" spans="1:2" x14ac:dyDescent="0.25">
      <c r="A7036" s="69"/>
      <c r="B7036" t="s">
        <v>24</v>
      </c>
    </row>
    <row r="7037" ht="13.8" customHeight="1" spans="1:2" x14ac:dyDescent="0.25">
      <c r="A7037" s="69" t="s">
        <v>984</v>
      </c>
      <c r="B7037" t="s">
        <v>12</v>
      </c>
    </row>
    <row r="7038" ht="13.8" customHeight="1" spans="1:2" x14ac:dyDescent="0.25">
      <c r="A7038" s="69"/>
      <c r="B7038" t="s">
        <v>15</v>
      </c>
    </row>
    <row r="7039" ht="13.8" customHeight="1" spans="1:2" x14ac:dyDescent="0.25">
      <c r="A7039" s="69"/>
      <c r="B7039" t="s">
        <v>16</v>
      </c>
    </row>
    <row r="7040" ht="13.8" customHeight="1" spans="1:2" x14ac:dyDescent="0.25">
      <c r="A7040" s="69"/>
      <c r="B7040" t="s">
        <v>18</v>
      </c>
    </row>
    <row r="7041" ht="13.8" customHeight="1" spans="1:2" x14ac:dyDescent="0.25">
      <c r="A7041" s="69"/>
      <c r="B7041" t="s">
        <v>19</v>
      </c>
    </row>
    <row r="7042" ht="13.8" customHeight="1" spans="1:2" x14ac:dyDescent="0.25">
      <c r="A7042" s="69"/>
      <c r="B7042" t="s">
        <v>20</v>
      </c>
    </row>
    <row r="7043" ht="13.8" customHeight="1" spans="1:2" x14ac:dyDescent="0.25">
      <c r="A7043" s="69"/>
      <c r="B7043" t="s">
        <v>22</v>
      </c>
    </row>
    <row r="7044" ht="13.8" customHeight="1" spans="1:9" x14ac:dyDescent="0.25">
      <c r="A7044" s="69"/>
      <c r="B7044" t="s">
        <v>23</v>
      </c>
      <c r="D7044">
        <v>1626</v>
      </c>
      <c r="I7044" t="s">
        <v>985</v>
      </c>
    </row>
    <row r="7045" ht="13.8" customHeight="1" spans="1:2" x14ac:dyDescent="0.25">
      <c r="A7045" s="69"/>
      <c r="B7045" t="s">
        <v>24</v>
      </c>
    </row>
    <row r="7046" ht="13.8" customHeight="1" spans="1:9" x14ac:dyDescent="0.25">
      <c r="A7046" s="69" t="s">
        <v>986</v>
      </c>
      <c r="B7046" t="s">
        <v>12</v>
      </c>
      <c r="G7046">
        <v>1518</v>
      </c>
      <c r="I7046" t="s">
        <v>17</v>
      </c>
    </row>
    <row r="7047" ht="13.8" customHeight="1" spans="1:2" x14ac:dyDescent="0.25">
      <c r="A7047" s="69"/>
      <c r="B7047" t="s">
        <v>15</v>
      </c>
    </row>
    <row r="7048" ht="13.8" customHeight="1" spans="1:9" x14ac:dyDescent="0.25">
      <c r="A7048" s="69"/>
      <c r="B7048" t="s">
        <v>16</v>
      </c>
      <c r="G7048">
        <v>1518</v>
      </c>
      <c r="I7048" t="s">
        <v>17</v>
      </c>
    </row>
    <row r="7049" ht="13.8" customHeight="1" spans="1:2" x14ac:dyDescent="0.25">
      <c r="A7049" s="69"/>
      <c r="B7049" t="s">
        <v>18</v>
      </c>
    </row>
    <row r="7050" ht="13.8" customHeight="1" spans="1:9" x14ac:dyDescent="0.25">
      <c r="A7050" s="69"/>
      <c r="B7050" t="s">
        <v>19</v>
      </c>
      <c r="G7050">
        <v>1518</v>
      </c>
      <c r="I7050" t="s">
        <v>17</v>
      </c>
    </row>
    <row r="7051" ht="13.8" customHeight="1" spans="1:2" x14ac:dyDescent="0.25">
      <c r="A7051" s="69"/>
      <c r="B7051" t="s">
        <v>20</v>
      </c>
    </row>
    <row r="7052" ht="13.8" customHeight="1" spans="1:9" x14ac:dyDescent="0.25">
      <c r="A7052" s="69"/>
      <c r="B7052" t="s">
        <v>22</v>
      </c>
      <c r="G7052">
        <v>1518</v>
      </c>
      <c r="I7052" t="s">
        <v>17</v>
      </c>
    </row>
    <row r="7053" ht="13.8" customHeight="1" spans="1:9" x14ac:dyDescent="0.25">
      <c r="A7053" s="69"/>
      <c r="B7053" t="s">
        <v>23</v>
      </c>
      <c r="D7053">
        <v>1626</v>
      </c>
      <c r="I7053" t="s">
        <v>21</v>
      </c>
    </row>
    <row r="7054" ht="13.8" customHeight="1" spans="1:2" x14ac:dyDescent="0.25">
      <c r="A7054" s="69"/>
      <c r="B7054" t="s">
        <v>24</v>
      </c>
    </row>
    <row r="7055" ht="13.8" customHeight="1" spans="1:2" x14ac:dyDescent="0.25">
      <c r="A7055" s="69" t="s">
        <v>987</v>
      </c>
      <c r="B7055" t="s">
        <v>12</v>
      </c>
    </row>
    <row r="7056" ht="13.8" customHeight="1" spans="1:2" x14ac:dyDescent="0.25">
      <c r="A7056" s="69"/>
      <c r="B7056" t="s">
        <v>15</v>
      </c>
    </row>
    <row r="7057" ht="13.8" customHeight="1" spans="1:2" x14ac:dyDescent="0.25">
      <c r="A7057" s="69"/>
      <c r="B7057" t="s">
        <v>16</v>
      </c>
    </row>
    <row r="7058" ht="13.8" customHeight="1" spans="1:2" x14ac:dyDescent="0.25">
      <c r="A7058" s="69"/>
      <c r="B7058" t="s">
        <v>18</v>
      </c>
    </row>
    <row r="7059" ht="13.8" customHeight="1" spans="1:2" x14ac:dyDescent="0.25">
      <c r="A7059" s="69"/>
      <c r="B7059" t="s">
        <v>19</v>
      </c>
    </row>
    <row r="7060" ht="13.8" customHeight="1" spans="1:2" x14ac:dyDescent="0.25">
      <c r="A7060" s="69"/>
      <c r="B7060" t="s">
        <v>20</v>
      </c>
    </row>
    <row r="7061" ht="13.8" customHeight="1" spans="1:2" x14ac:dyDescent="0.25">
      <c r="A7061" s="69"/>
      <c r="B7061" t="s">
        <v>22</v>
      </c>
    </row>
    <row r="7062" ht="13.8" customHeight="1" spans="1:9" x14ac:dyDescent="0.25">
      <c r="A7062" s="69"/>
      <c r="B7062" t="s">
        <v>23</v>
      </c>
      <c r="D7062">
        <v>1626</v>
      </c>
      <c r="I7062" t="s">
        <v>21</v>
      </c>
    </row>
    <row r="7063" ht="13.8" customHeight="1" spans="1:2" x14ac:dyDescent="0.25">
      <c r="A7063" s="69"/>
      <c r="B7063" t="s">
        <v>24</v>
      </c>
    </row>
    <row r="7064" ht="13.8" customHeight="1" spans="1:2" x14ac:dyDescent="0.25">
      <c r="A7064" s="69" t="s">
        <v>988</v>
      </c>
      <c r="B7064" t="s">
        <v>12</v>
      </c>
    </row>
    <row r="7065" ht="13.8" customHeight="1" spans="1:2" x14ac:dyDescent="0.25">
      <c r="A7065" s="69"/>
      <c r="B7065" t="s">
        <v>15</v>
      </c>
    </row>
    <row r="7066" ht="13.8" customHeight="1" spans="1:2" x14ac:dyDescent="0.25">
      <c r="A7066" s="69"/>
      <c r="B7066" t="s">
        <v>16</v>
      </c>
    </row>
    <row r="7067" ht="13.8" customHeight="1" spans="1:2" x14ac:dyDescent="0.25">
      <c r="A7067" s="69"/>
      <c r="B7067" t="s">
        <v>18</v>
      </c>
    </row>
    <row r="7068" ht="13.8" customHeight="1" spans="1:2" x14ac:dyDescent="0.25">
      <c r="A7068" s="69"/>
      <c r="B7068" t="s">
        <v>19</v>
      </c>
    </row>
    <row r="7069" ht="13.8" customHeight="1" spans="1:2" x14ac:dyDescent="0.25">
      <c r="A7069" s="69"/>
      <c r="B7069" t="s">
        <v>20</v>
      </c>
    </row>
    <row r="7070" ht="13.8" customHeight="1" spans="1:2" x14ac:dyDescent="0.25">
      <c r="A7070" s="69"/>
      <c r="B7070" t="s">
        <v>22</v>
      </c>
    </row>
    <row r="7071" ht="13.8" customHeight="1" spans="1:9" x14ac:dyDescent="0.25">
      <c r="A7071" s="69"/>
      <c r="B7071" t="s">
        <v>23</v>
      </c>
      <c r="D7071">
        <v>1626</v>
      </c>
      <c r="I7071" t="s">
        <v>21</v>
      </c>
    </row>
    <row r="7072" ht="13.8" customHeight="1" spans="1:2" x14ac:dyDescent="0.25">
      <c r="A7072" s="69"/>
      <c r="B7072" t="s">
        <v>24</v>
      </c>
    </row>
    <row r="7073" ht="13.8" customHeight="1" spans="1:2" x14ac:dyDescent="0.25">
      <c r="A7073" s="69" t="s">
        <v>989</v>
      </c>
      <c r="B7073" t="s">
        <v>12</v>
      </c>
    </row>
    <row r="7074" ht="13.8" customHeight="1" spans="1:2" x14ac:dyDescent="0.25">
      <c r="A7074" s="69"/>
      <c r="B7074" t="s">
        <v>15</v>
      </c>
    </row>
    <row r="7075" ht="13.8" customHeight="1" spans="1:2" x14ac:dyDescent="0.25">
      <c r="A7075" s="69"/>
      <c r="B7075" t="s">
        <v>16</v>
      </c>
    </row>
    <row r="7076" ht="13.8" customHeight="1" spans="1:2" x14ac:dyDescent="0.25">
      <c r="A7076" s="69"/>
      <c r="B7076" t="s">
        <v>18</v>
      </c>
    </row>
    <row r="7077" ht="13.8" customHeight="1" spans="1:2" x14ac:dyDescent="0.25">
      <c r="A7077" s="69"/>
      <c r="B7077" t="s">
        <v>19</v>
      </c>
    </row>
    <row r="7078" ht="13.8" customHeight="1" spans="1:2" x14ac:dyDescent="0.25">
      <c r="A7078" s="69"/>
      <c r="B7078" t="s">
        <v>20</v>
      </c>
    </row>
    <row r="7079" ht="13.8" customHeight="1" spans="1:2" x14ac:dyDescent="0.25">
      <c r="A7079" s="69"/>
      <c r="B7079" t="s">
        <v>22</v>
      </c>
    </row>
    <row r="7080" ht="13.8" customHeight="1" spans="1:9" x14ac:dyDescent="0.25">
      <c r="A7080" s="69"/>
      <c r="B7080" t="s">
        <v>23</v>
      </c>
      <c r="D7080">
        <v>1634</v>
      </c>
      <c r="I7080" t="s">
        <v>21</v>
      </c>
    </row>
    <row r="7081" ht="13.8" customHeight="1" spans="1:2" x14ac:dyDescent="0.25">
      <c r="A7081" s="69"/>
      <c r="B7081" t="s">
        <v>24</v>
      </c>
    </row>
    <row r="7082" ht="13.8" customHeight="1" spans="1:2" x14ac:dyDescent="0.25">
      <c r="A7082" s="69" t="s">
        <v>990</v>
      </c>
      <c r="B7082" t="s">
        <v>12</v>
      </c>
    </row>
    <row r="7083" ht="13.8" customHeight="1" spans="1:2" x14ac:dyDescent="0.25">
      <c r="A7083" s="69"/>
      <c r="B7083" t="s">
        <v>15</v>
      </c>
    </row>
    <row r="7084" ht="13.8" customHeight="1" spans="1:2" x14ac:dyDescent="0.25">
      <c r="A7084" s="69"/>
      <c r="B7084" t="s">
        <v>16</v>
      </c>
    </row>
    <row r="7085" ht="13.8" customHeight="1" spans="1:2" x14ac:dyDescent="0.25">
      <c r="A7085" s="69"/>
      <c r="B7085" t="s">
        <v>18</v>
      </c>
    </row>
    <row r="7086" ht="13.8" customHeight="1" spans="1:2" x14ac:dyDescent="0.25">
      <c r="A7086" s="69"/>
      <c r="B7086" t="s">
        <v>19</v>
      </c>
    </row>
    <row r="7087" ht="13.8" customHeight="1" spans="1:2" x14ac:dyDescent="0.25">
      <c r="A7087" s="69"/>
      <c r="B7087" t="s">
        <v>20</v>
      </c>
    </row>
    <row r="7088" ht="13.8" customHeight="1" spans="1:2" x14ac:dyDescent="0.25">
      <c r="A7088" s="69"/>
      <c r="B7088" t="s">
        <v>22</v>
      </c>
    </row>
    <row r="7089" ht="13.8" customHeight="1" spans="1:9" x14ac:dyDescent="0.25">
      <c r="A7089" s="69"/>
      <c r="B7089" t="s">
        <v>23</v>
      </c>
      <c r="D7089" t="s">
        <v>991</v>
      </c>
      <c r="I7089" t="s">
        <v>992</v>
      </c>
    </row>
    <row r="7090" ht="13.8" customHeight="1" spans="1:2" x14ac:dyDescent="0.25">
      <c r="A7090" s="69"/>
      <c r="B7090" t="s">
        <v>24</v>
      </c>
    </row>
    <row r="7091" ht="13.8" customHeight="1" spans="1:2" x14ac:dyDescent="0.25">
      <c r="A7091" s="69" t="s">
        <v>993</v>
      </c>
      <c r="B7091" t="s">
        <v>12</v>
      </c>
    </row>
    <row r="7092" ht="13.8" customHeight="1" spans="1:2" x14ac:dyDescent="0.25">
      <c r="A7092" s="69"/>
      <c r="B7092" t="s">
        <v>15</v>
      </c>
    </row>
    <row r="7093" ht="13.8" customHeight="1" spans="1:2" x14ac:dyDescent="0.25">
      <c r="A7093" s="69"/>
      <c r="B7093" t="s">
        <v>16</v>
      </c>
    </row>
    <row r="7094" ht="13.8" customHeight="1" spans="1:2" x14ac:dyDescent="0.25">
      <c r="A7094" s="69"/>
      <c r="B7094" t="s">
        <v>18</v>
      </c>
    </row>
    <row r="7095" ht="13.8" customHeight="1" spans="1:2" x14ac:dyDescent="0.25">
      <c r="A7095" s="69"/>
      <c r="B7095" t="s">
        <v>19</v>
      </c>
    </row>
    <row r="7096" ht="13.8" customHeight="1" spans="1:2" x14ac:dyDescent="0.25">
      <c r="A7096" s="69"/>
      <c r="B7096" t="s">
        <v>20</v>
      </c>
    </row>
    <row r="7097" ht="13.8" customHeight="1" spans="1:2" x14ac:dyDescent="0.25">
      <c r="A7097" s="69"/>
      <c r="B7097" t="s">
        <v>22</v>
      </c>
    </row>
    <row r="7098" ht="13.8" customHeight="1" spans="1:9" x14ac:dyDescent="0.25">
      <c r="A7098" s="69"/>
      <c r="B7098" t="s">
        <v>23</v>
      </c>
      <c r="D7098">
        <v>1635</v>
      </c>
      <c r="I7098" t="s">
        <v>994</v>
      </c>
    </row>
    <row r="7099" ht="13.8" customHeight="1" spans="1:2" x14ac:dyDescent="0.25">
      <c r="A7099" s="69"/>
      <c r="B7099" t="s">
        <v>24</v>
      </c>
    </row>
    <row r="7100" ht="13.8" customHeight="1" spans="1:2" x14ac:dyDescent="0.25">
      <c r="A7100" s="69" t="s">
        <v>995</v>
      </c>
      <c r="B7100" t="s">
        <v>12</v>
      </c>
    </row>
    <row r="7101" ht="13.8" customHeight="1" spans="1:2" x14ac:dyDescent="0.25">
      <c r="A7101" s="69"/>
      <c r="B7101" t="s">
        <v>15</v>
      </c>
    </row>
    <row r="7102" ht="13.8" customHeight="1" spans="1:2" x14ac:dyDescent="0.25">
      <c r="A7102" s="69"/>
      <c r="B7102" t="s">
        <v>16</v>
      </c>
    </row>
    <row r="7103" ht="13.8" customHeight="1" spans="1:2" x14ac:dyDescent="0.25">
      <c r="A7103" s="69"/>
      <c r="B7103" t="s">
        <v>18</v>
      </c>
    </row>
    <row r="7104" ht="13.8" customHeight="1" spans="1:2" x14ac:dyDescent="0.25">
      <c r="A7104" s="69"/>
      <c r="B7104" t="s">
        <v>19</v>
      </c>
    </row>
    <row r="7105" ht="13.8" customHeight="1" spans="1:2" x14ac:dyDescent="0.25">
      <c r="A7105" s="69"/>
      <c r="B7105" t="s">
        <v>20</v>
      </c>
    </row>
    <row r="7106" ht="13.8" customHeight="1" spans="1:2" x14ac:dyDescent="0.25">
      <c r="A7106" s="69"/>
      <c r="B7106" t="s">
        <v>22</v>
      </c>
    </row>
    <row r="7107" ht="13.8" customHeight="1" spans="1:2" x14ac:dyDescent="0.25">
      <c r="A7107" s="69"/>
      <c r="B7107" t="s">
        <v>23</v>
      </c>
    </row>
    <row r="7108" ht="13.8" customHeight="1" spans="1:2" x14ac:dyDescent="0.25">
      <c r="A7108" s="69"/>
      <c r="B7108" t="s">
        <v>24</v>
      </c>
    </row>
    <row r="7109" ht="13.8" customHeight="1" spans="1:2" x14ac:dyDescent="0.25">
      <c r="A7109" s="69" t="s">
        <v>996</v>
      </c>
      <c r="B7109" t="s">
        <v>12</v>
      </c>
    </row>
    <row r="7110" ht="13.8" customHeight="1" spans="1:2" x14ac:dyDescent="0.25">
      <c r="A7110" s="69"/>
      <c r="B7110" t="s">
        <v>15</v>
      </c>
    </row>
    <row r="7111" ht="13.8" customHeight="1" spans="1:2" x14ac:dyDescent="0.25">
      <c r="A7111" s="69"/>
      <c r="B7111" t="s">
        <v>16</v>
      </c>
    </row>
    <row r="7112" ht="13.8" customHeight="1" spans="1:2" x14ac:dyDescent="0.25">
      <c r="A7112" s="69"/>
      <c r="B7112" t="s">
        <v>18</v>
      </c>
    </row>
    <row r="7113" ht="13.8" customHeight="1" spans="1:2" x14ac:dyDescent="0.25">
      <c r="A7113" s="69"/>
      <c r="B7113" t="s">
        <v>19</v>
      </c>
    </row>
    <row r="7114" ht="13.8" customHeight="1" spans="1:2" x14ac:dyDescent="0.25">
      <c r="A7114" s="69"/>
      <c r="B7114" t="s">
        <v>20</v>
      </c>
    </row>
    <row r="7115" ht="13.8" customHeight="1" spans="1:2" x14ac:dyDescent="0.25">
      <c r="A7115" s="69"/>
      <c r="B7115" t="s">
        <v>22</v>
      </c>
    </row>
    <row r="7116" ht="13.8" customHeight="1" spans="1:2" x14ac:dyDescent="0.25">
      <c r="A7116" s="69"/>
      <c r="B7116" t="s">
        <v>23</v>
      </c>
    </row>
    <row r="7117" ht="13.8" customHeight="1" spans="1:2" x14ac:dyDescent="0.25">
      <c r="A7117" s="69"/>
      <c r="B7117" t="s">
        <v>24</v>
      </c>
    </row>
    <row r="7118" ht="13.8" customHeight="1" spans="1:9" x14ac:dyDescent="0.25">
      <c r="A7118" s="69" t="s">
        <v>997</v>
      </c>
      <c r="B7118" t="s">
        <v>12</v>
      </c>
      <c r="G7118">
        <v>1322</v>
      </c>
      <c r="I7118" t="s">
        <v>17</v>
      </c>
    </row>
    <row r="7119" ht="13.8" customHeight="1" spans="1:2" x14ac:dyDescent="0.25">
      <c r="A7119" s="69"/>
      <c r="B7119" t="s">
        <v>15</v>
      </c>
    </row>
    <row r="7120" ht="13.8" customHeight="1" spans="1:9" x14ac:dyDescent="0.25">
      <c r="A7120" s="69"/>
      <c r="B7120" t="s">
        <v>16</v>
      </c>
      <c r="G7120">
        <v>1322</v>
      </c>
      <c r="I7120" t="s">
        <v>17</v>
      </c>
    </row>
    <row r="7121" ht="13.8" customHeight="1" spans="1:9" x14ac:dyDescent="0.25">
      <c r="A7121" s="69"/>
      <c r="B7121" t="s">
        <v>18</v>
      </c>
      <c r="D7121">
        <v>1665</v>
      </c>
      <c r="I7121" t="s">
        <v>21</v>
      </c>
    </row>
    <row r="7122" ht="13.8" customHeight="1" spans="1:9" x14ac:dyDescent="0.25">
      <c r="A7122" s="69"/>
      <c r="B7122" t="s">
        <v>19</v>
      </c>
      <c r="G7122">
        <v>1322</v>
      </c>
      <c r="I7122" t="s">
        <v>17</v>
      </c>
    </row>
    <row r="7123" ht="13.8" customHeight="1" spans="1:9" x14ac:dyDescent="0.25">
      <c r="A7123" s="69"/>
      <c r="B7123" t="s">
        <v>20</v>
      </c>
      <c r="E7123">
        <v>1434</v>
      </c>
      <c r="I7123" t="s">
        <v>48</v>
      </c>
    </row>
    <row r="7124" ht="13.8" customHeight="1" spans="1:9" x14ac:dyDescent="0.25">
      <c r="A7124" s="69"/>
      <c r="B7124" t="s">
        <v>22</v>
      </c>
      <c r="G7124">
        <v>1322</v>
      </c>
      <c r="I7124" t="s">
        <v>17</v>
      </c>
    </row>
    <row r="7125" ht="13.8" customHeight="1" spans="1:2" x14ac:dyDescent="0.25">
      <c r="A7125" s="69"/>
      <c r="B7125" t="s">
        <v>23</v>
      </c>
    </row>
    <row r="7126" ht="13.8" customHeight="1" spans="1:2" x14ac:dyDescent="0.25">
      <c r="A7126" s="69"/>
      <c r="B7126" t="s">
        <v>24</v>
      </c>
    </row>
    <row r="7127" ht="13.8" customHeight="1" spans="1:9" x14ac:dyDescent="0.25">
      <c r="A7127" s="69" t="s">
        <v>998</v>
      </c>
      <c r="B7127" t="s">
        <v>12</v>
      </c>
      <c r="G7127">
        <v>1110</v>
      </c>
      <c r="I7127" t="s">
        <v>17</v>
      </c>
    </row>
    <row r="7128" ht="13.8" customHeight="1" spans="1:9" x14ac:dyDescent="0.25">
      <c r="A7128" s="69"/>
      <c r="B7128" t="s">
        <v>15</v>
      </c>
      <c r="E7128">
        <v>1454</v>
      </c>
      <c r="I7128" t="s">
        <v>48</v>
      </c>
    </row>
    <row r="7129" ht="13.8" customHeight="1" spans="1:9" x14ac:dyDescent="0.25">
      <c r="A7129" s="69"/>
      <c r="B7129" t="s">
        <v>16</v>
      </c>
      <c r="G7129">
        <v>1110</v>
      </c>
      <c r="I7129" t="s">
        <v>17</v>
      </c>
    </row>
    <row r="7130" ht="13.8" customHeight="1" spans="1:9" x14ac:dyDescent="0.25">
      <c r="A7130" s="69"/>
      <c r="B7130" t="s">
        <v>18</v>
      </c>
      <c r="E7130">
        <v>1372</v>
      </c>
      <c r="I7130" t="s">
        <v>48</v>
      </c>
    </row>
    <row r="7131" ht="13.8" customHeight="1" spans="1:9" x14ac:dyDescent="0.25">
      <c r="A7131" s="69"/>
      <c r="B7131" t="s">
        <v>19</v>
      </c>
      <c r="E7131">
        <v>1480</v>
      </c>
      <c r="G7131" t="s">
        <v>999</v>
      </c>
      <c r="I7131" t="s">
        <v>48</v>
      </c>
    </row>
    <row r="7132" ht="13.8" customHeight="1" spans="1:9" x14ac:dyDescent="0.25">
      <c r="A7132" s="69"/>
      <c r="B7132" t="s">
        <v>20</v>
      </c>
      <c r="E7132">
        <v>1222</v>
      </c>
      <c r="I7132" t="s">
        <v>48</v>
      </c>
    </row>
    <row r="7133" ht="13.8" customHeight="1" spans="1:9" x14ac:dyDescent="0.25">
      <c r="A7133" s="69"/>
      <c r="B7133" t="s">
        <v>22</v>
      </c>
      <c r="G7133">
        <v>1110</v>
      </c>
      <c r="I7133" t="s">
        <v>17</v>
      </c>
    </row>
    <row r="7134" ht="13.8" customHeight="1" spans="1:2" x14ac:dyDescent="0.25">
      <c r="A7134" s="69"/>
      <c r="B7134" t="s">
        <v>23</v>
      </c>
    </row>
    <row r="7135" ht="13.8" customHeight="1" spans="1:2" x14ac:dyDescent="0.25">
      <c r="A7135" s="69"/>
      <c r="B7135" t="s">
        <v>24</v>
      </c>
    </row>
    <row r="7136" ht="13.8" customHeight="1" spans="1:9" x14ac:dyDescent="0.25">
      <c r="A7136" s="69" t="s">
        <v>1000</v>
      </c>
      <c r="B7136" t="s">
        <v>12</v>
      </c>
      <c r="G7136">
        <v>1118</v>
      </c>
      <c r="I7136" t="s">
        <v>110</v>
      </c>
    </row>
    <row r="7137" ht="13.8" customHeight="1" spans="1:9" x14ac:dyDescent="0.25">
      <c r="A7137" s="69"/>
      <c r="B7137" t="s">
        <v>15</v>
      </c>
      <c r="E7137">
        <v>1462</v>
      </c>
      <c r="I7137" t="s">
        <v>1001</v>
      </c>
    </row>
    <row r="7138" ht="13.8" customHeight="1" spans="1:9" x14ac:dyDescent="0.25">
      <c r="A7138" s="69"/>
      <c r="B7138" t="s">
        <v>16</v>
      </c>
      <c r="G7138">
        <v>1118</v>
      </c>
      <c r="I7138" t="s">
        <v>110</v>
      </c>
    </row>
    <row r="7139" ht="13.8" customHeight="1" spans="1:9" x14ac:dyDescent="0.25">
      <c r="A7139" s="69"/>
      <c r="B7139" t="s">
        <v>18</v>
      </c>
      <c r="E7139">
        <v>1380</v>
      </c>
      <c r="I7139" t="s">
        <v>1001</v>
      </c>
    </row>
    <row r="7140" ht="13.8" customHeight="1" spans="1:9" x14ac:dyDescent="0.25">
      <c r="A7140" s="69"/>
      <c r="B7140" t="s">
        <v>19</v>
      </c>
      <c r="E7140">
        <v>1488</v>
      </c>
      <c r="G7140">
        <v>1118</v>
      </c>
      <c r="I7140" t="s">
        <v>1001</v>
      </c>
    </row>
    <row r="7141" ht="13.8" customHeight="1" spans="1:9" x14ac:dyDescent="0.25">
      <c r="A7141" s="69"/>
      <c r="B7141" t="s">
        <v>20</v>
      </c>
      <c r="E7141">
        <v>1230</v>
      </c>
      <c r="I7141" t="s">
        <v>1001</v>
      </c>
    </row>
    <row r="7142" ht="13.8" customHeight="1" spans="1:9" x14ac:dyDescent="0.25">
      <c r="A7142" s="69"/>
      <c r="B7142" t="s">
        <v>22</v>
      </c>
      <c r="G7142">
        <v>1118</v>
      </c>
      <c r="I7142" t="s">
        <v>110</v>
      </c>
    </row>
    <row r="7143" ht="13.8" customHeight="1" spans="1:2" x14ac:dyDescent="0.25">
      <c r="A7143" s="69"/>
      <c r="B7143" t="s">
        <v>23</v>
      </c>
    </row>
    <row r="7144" ht="13.8" customHeight="1" spans="1:2" x14ac:dyDescent="0.25">
      <c r="A7144" s="69"/>
      <c r="B7144" t="s">
        <v>24</v>
      </c>
    </row>
    <row r="7145" ht="13.8" customHeight="1" spans="1:2" x14ac:dyDescent="0.25">
      <c r="A7145" s="69" t="s">
        <v>1002</v>
      </c>
      <c r="B7145" t="s">
        <v>12</v>
      </c>
    </row>
    <row r="7146" ht="13.8" customHeight="1" spans="1:9" x14ac:dyDescent="0.25">
      <c r="A7146" s="69"/>
      <c r="B7146" t="s">
        <v>15</v>
      </c>
      <c r="E7146">
        <v>1493</v>
      </c>
      <c r="I7146" t="s">
        <v>1001</v>
      </c>
    </row>
    <row r="7147" ht="13.8" customHeight="1" spans="1:2" x14ac:dyDescent="0.25">
      <c r="A7147" s="69"/>
      <c r="B7147" t="s">
        <v>16</v>
      </c>
    </row>
    <row r="7148" ht="13.8" customHeight="1" spans="1:9" x14ac:dyDescent="0.25">
      <c r="A7148" s="69"/>
      <c r="B7148" t="s">
        <v>18</v>
      </c>
      <c r="E7148">
        <v>1411</v>
      </c>
      <c r="I7148" t="s">
        <v>1001</v>
      </c>
    </row>
    <row r="7149" ht="13.8" customHeight="1" spans="1:2" x14ac:dyDescent="0.25">
      <c r="A7149" s="69"/>
      <c r="B7149" t="s">
        <v>19</v>
      </c>
    </row>
    <row r="7150" ht="13.8" customHeight="1" spans="1:9" x14ac:dyDescent="0.25">
      <c r="A7150" s="69"/>
      <c r="B7150" t="s">
        <v>20</v>
      </c>
      <c r="E7150">
        <v>1261</v>
      </c>
      <c r="I7150" t="s">
        <v>1001</v>
      </c>
    </row>
    <row r="7151" ht="13.8" customHeight="1" spans="1:2" x14ac:dyDescent="0.25">
      <c r="A7151" s="69"/>
      <c r="B7151" t="s">
        <v>22</v>
      </c>
    </row>
    <row r="7152" ht="13.8" customHeight="1" spans="1:2" x14ac:dyDescent="0.25">
      <c r="A7152" s="69"/>
      <c r="B7152" t="s">
        <v>23</v>
      </c>
    </row>
    <row r="7153" ht="13.8" customHeight="1" spans="1:2" x14ac:dyDescent="0.25">
      <c r="A7153" s="69"/>
      <c r="B7153" t="s">
        <v>24</v>
      </c>
    </row>
    <row r="7154" ht="13.8" customHeight="1" spans="1:2" x14ac:dyDescent="0.25">
      <c r="A7154" s="69" t="s">
        <v>1003</v>
      </c>
      <c r="B7154" t="s">
        <v>12</v>
      </c>
    </row>
    <row r="7155" ht="13.8" customHeight="1" spans="1:2" x14ac:dyDescent="0.25">
      <c r="A7155" s="69"/>
      <c r="B7155" t="s">
        <v>15</v>
      </c>
    </row>
    <row r="7156" ht="13.8" customHeight="1" spans="1:2" x14ac:dyDescent="0.25">
      <c r="A7156" s="69"/>
      <c r="B7156" t="s">
        <v>16</v>
      </c>
    </row>
    <row r="7157" ht="13.8" customHeight="1" spans="1:9" x14ac:dyDescent="0.25">
      <c r="A7157" s="69"/>
      <c r="B7157" t="s">
        <v>18</v>
      </c>
      <c r="E7157">
        <v>1419</v>
      </c>
      <c r="I7157" t="s">
        <v>48</v>
      </c>
    </row>
    <row r="7158" ht="13.8" customHeight="1" spans="1:2" x14ac:dyDescent="0.25">
      <c r="A7158" s="69"/>
      <c r="B7158" t="s">
        <v>19</v>
      </c>
    </row>
    <row r="7159" ht="13.8" customHeight="1" spans="1:9" x14ac:dyDescent="0.25">
      <c r="A7159" s="69"/>
      <c r="B7159" t="s">
        <v>20</v>
      </c>
      <c r="E7159">
        <v>1269</v>
      </c>
      <c r="I7159" t="s">
        <v>48</v>
      </c>
    </row>
    <row r="7160" ht="13.8" customHeight="1" spans="1:2" x14ac:dyDescent="0.25">
      <c r="A7160" s="69"/>
      <c r="B7160" t="s">
        <v>22</v>
      </c>
    </row>
    <row r="7161" ht="13.8" customHeight="1" spans="1:2" x14ac:dyDescent="0.25">
      <c r="A7161" s="69"/>
      <c r="B7161" t="s">
        <v>23</v>
      </c>
    </row>
    <row r="7162" ht="13.8" customHeight="1" spans="1:2" x14ac:dyDescent="0.25">
      <c r="A7162" s="69"/>
      <c r="B7162" t="s">
        <v>24</v>
      </c>
    </row>
    <row r="7163" ht="13.8" customHeight="1" spans="1:9" x14ac:dyDescent="0.25">
      <c r="A7163" s="69" t="s">
        <v>1004</v>
      </c>
      <c r="B7163" t="s">
        <v>12</v>
      </c>
      <c r="G7163">
        <v>1157</v>
      </c>
      <c r="I7163" t="s">
        <v>17</v>
      </c>
    </row>
    <row r="7164" ht="13.8" customHeight="1" spans="1:2" x14ac:dyDescent="0.25">
      <c r="A7164" s="69"/>
      <c r="B7164" t="s">
        <v>15</v>
      </c>
    </row>
    <row r="7165" ht="13.8" customHeight="1" spans="1:9" x14ac:dyDescent="0.25">
      <c r="A7165" s="69"/>
      <c r="B7165" t="s">
        <v>16</v>
      </c>
      <c r="G7165">
        <v>1157</v>
      </c>
      <c r="I7165" t="s">
        <v>17</v>
      </c>
    </row>
    <row r="7166" ht="13.8" customHeight="1" spans="1:9" x14ac:dyDescent="0.25">
      <c r="A7166" s="69"/>
      <c r="B7166" t="s">
        <v>18</v>
      </c>
      <c r="E7166">
        <v>1419</v>
      </c>
      <c r="I7166" t="s">
        <v>48</v>
      </c>
    </row>
    <row r="7167" ht="13.8" customHeight="1" spans="1:9" x14ac:dyDescent="0.25">
      <c r="A7167" s="69"/>
      <c r="B7167" t="s">
        <v>19</v>
      </c>
      <c r="G7167">
        <v>1157</v>
      </c>
      <c r="I7167" t="s">
        <v>17</v>
      </c>
    </row>
    <row r="7168" ht="13.8" customHeight="1" spans="1:9" x14ac:dyDescent="0.25">
      <c r="A7168" s="69"/>
      <c r="B7168" t="s">
        <v>20</v>
      </c>
      <c r="E7168">
        <v>1269</v>
      </c>
      <c r="I7168" t="s">
        <v>48</v>
      </c>
    </row>
    <row r="7169" ht="13.8" customHeight="1" spans="1:9" x14ac:dyDescent="0.25">
      <c r="A7169" s="69"/>
      <c r="B7169" t="s">
        <v>22</v>
      </c>
      <c r="G7169">
        <v>1157</v>
      </c>
      <c r="I7169" t="s">
        <v>17</v>
      </c>
    </row>
    <row r="7170" ht="13.8" customHeight="1" spans="1:2" x14ac:dyDescent="0.25">
      <c r="A7170" s="69"/>
      <c r="B7170" t="s">
        <v>23</v>
      </c>
    </row>
    <row r="7171" ht="13.8" customHeight="1" spans="1:2" x14ac:dyDescent="0.25">
      <c r="A7171" s="69"/>
      <c r="B7171" t="s">
        <v>24</v>
      </c>
    </row>
    <row r="7172" ht="13.8" customHeight="1" spans="1:9" x14ac:dyDescent="0.25">
      <c r="A7172" s="69" t="s">
        <v>1005</v>
      </c>
      <c r="B7172" t="s">
        <v>12</v>
      </c>
      <c r="G7172">
        <v>1173</v>
      </c>
      <c r="I7172" t="s">
        <v>110</v>
      </c>
    </row>
    <row r="7173" ht="13.8" customHeight="1" spans="1:2" x14ac:dyDescent="0.25">
      <c r="A7173" s="69"/>
      <c r="B7173" t="s">
        <v>15</v>
      </c>
    </row>
    <row r="7174" ht="13.8" customHeight="1" spans="1:9" x14ac:dyDescent="0.25">
      <c r="A7174" s="69"/>
      <c r="B7174" t="s">
        <v>16</v>
      </c>
      <c r="G7174">
        <v>1173</v>
      </c>
      <c r="I7174" t="s">
        <v>110</v>
      </c>
    </row>
    <row r="7175" ht="13.8" customHeight="1" spans="1:9" x14ac:dyDescent="0.25">
      <c r="A7175" s="69"/>
      <c r="B7175" t="s">
        <v>18</v>
      </c>
      <c r="E7175">
        <v>1435</v>
      </c>
      <c r="I7175" t="s">
        <v>1001</v>
      </c>
    </row>
    <row r="7176" ht="13.8" customHeight="1" spans="1:9" x14ac:dyDescent="0.25">
      <c r="A7176" s="69"/>
      <c r="B7176" t="s">
        <v>19</v>
      </c>
      <c r="G7176">
        <v>1173</v>
      </c>
      <c r="I7176" t="s">
        <v>110</v>
      </c>
    </row>
    <row r="7177" ht="13.8" customHeight="1" spans="1:9" x14ac:dyDescent="0.25">
      <c r="A7177" s="69"/>
      <c r="B7177" t="s">
        <v>20</v>
      </c>
      <c r="E7177">
        <v>1285</v>
      </c>
      <c r="I7177" t="s">
        <v>1001</v>
      </c>
    </row>
    <row r="7178" ht="13.8" customHeight="1" spans="1:9" x14ac:dyDescent="0.25">
      <c r="A7178" s="69"/>
      <c r="B7178" t="s">
        <v>22</v>
      </c>
      <c r="G7178">
        <v>1173</v>
      </c>
      <c r="I7178" t="s">
        <v>110</v>
      </c>
    </row>
    <row r="7179" ht="13.8" customHeight="1" spans="1:2" x14ac:dyDescent="0.25">
      <c r="A7179" s="69"/>
      <c r="B7179" t="s">
        <v>23</v>
      </c>
    </row>
    <row r="7180" ht="13.8" customHeight="1" spans="1:2" x14ac:dyDescent="0.25">
      <c r="A7180" s="69"/>
      <c r="B7180" t="s">
        <v>24</v>
      </c>
    </row>
    <row r="7181" ht="13.8" customHeight="1" spans="1:2" x14ac:dyDescent="0.25">
      <c r="A7181" s="69" t="s">
        <v>1006</v>
      </c>
      <c r="B7181" t="s">
        <v>12</v>
      </c>
    </row>
    <row r="7182" ht="13.8" customHeight="1" spans="1:2" x14ac:dyDescent="0.25">
      <c r="A7182" s="69"/>
      <c r="B7182" t="s">
        <v>15</v>
      </c>
    </row>
    <row r="7183" ht="13.8" customHeight="1" spans="1:2" x14ac:dyDescent="0.25">
      <c r="A7183" s="69"/>
      <c r="B7183" t="s">
        <v>16</v>
      </c>
    </row>
    <row r="7184" ht="13.8" customHeight="1" spans="1:2" x14ac:dyDescent="0.25">
      <c r="A7184" s="69"/>
      <c r="B7184" t="s">
        <v>18</v>
      </c>
    </row>
    <row r="7185" ht="13.8" customHeight="1" spans="1:2" x14ac:dyDescent="0.25">
      <c r="A7185" s="69"/>
      <c r="B7185" t="s">
        <v>19</v>
      </c>
    </row>
    <row r="7186" ht="13.8" customHeight="1" spans="1:9" x14ac:dyDescent="0.25">
      <c r="A7186" s="69"/>
      <c r="B7186" t="s">
        <v>20</v>
      </c>
      <c r="E7186">
        <v>1355</v>
      </c>
      <c r="I7186" t="s">
        <v>1001</v>
      </c>
    </row>
    <row r="7187" ht="13.8" customHeight="1" spans="1:2" x14ac:dyDescent="0.25">
      <c r="A7187" s="69"/>
      <c r="B7187" t="s">
        <v>22</v>
      </c>
    </row>
    <row r="7188" ht="13.8" customHeight="1" spans="1:2" x14ac:dyDescent="0.25">
      <c r="A7188" s="69"/>
      <c r="B7188" t="s">
        <v>23</v>
      </c>
    </row>
    <row r="7189" ht="13.8" customHeight="1" spans="1:2" x14ac:dyDescent="0.25">
      <c r="A7189" s="69"/>
      <c r="B7189" t="s">
        <v>24</v>
      </c>
    </row>
    <row r="7190" ht="13.8" customHeight="1" spans="1:9" x14ac:dyDescent="0.25">
      <c r="A7190" s="69" t="s">
        <v>1007</v>
      </c>
      <c r="B7190" t="s">
        <v>12</v>
      </c>
      <c r="G7190">
        <v>1259</v>
      </c>
      <c r="I7190" t="s">
        <v>17</v>
      </c>
    </row>
    <row r="7191" ht="13.8" customHeight="1" spans="1:2" x14ac:dyDescent="0.25">
      <c r="A7191" s="69"/>
      <c r="B7191" t="s">
        <v>15</v>
      </c>
    </row>
    <row r="7192" ht="13.8" customHeight="1" spans="1:9" x14ac:dyDescent="0.25">
      <c r="A7192" s="69"/>
      <c r="B7192" t="s">
        <v>16</v>
      </c>
      <c r="G7192">
        <v>1259</v>
      </c>
      <c r="I7192" t="s">
        <v>17</v>
      </c>
    </row>
    <row r="7193" ht="13.8" customHeight="1" spans="1:2" x14ac:dyDescent="0.25">
      <c r="A7193" s="69"/>
      <c r="B7193" t="s">
        <v>18</v>
      </c>
    </row>
    <row r="7194" ht="13.8" customHeight="1" spans="1:9" x14ac:dyDescent="0.25">
      <c r="A7194" s="69"/>
      <c r="B7194" t="s">
        <v>19</v>
      </c>
      <c r="G7194">
        <v>1259</v>
      </c>
      <c r="I7194" t="s">
        <v>17</v>
      </c>
    </row>
    <row r="7195" ht="13.8" customHeight="1" spans="1:9" x14ac:dyDescent="0.25">
      <c r="A7195" s="69"/>
      <c r="B7195" t="s">
        <v>20</v>
      </c>
      <c r="E7195">
        <v>1371</v>
      </c>
      <c r="I7195" t="s">
        <v>48</v>
      </c>
    </row>
    <row r="7196" ht="13.8" customHeight="1" spans="1:9" x14ac:dyDescent="0.25">
      <c r="A7196" s="69"/>
      <c r="B7196" t="s">
        <v>22</v>
      </c>
      <c r="G7196">
        <v>1259</v>
      </c>
      <c r="I7196" t="s">
        <v>17</v>
      </c>
    </row>
    <row r="7197" ht="13.8" customHeight="1" spans="1:2" x14ac:dyDescent="0.25">
      <c r="A7197" s="69"/>
      <c r="B7197" t="s">
        <v>23</v>
      </c>
    </row>
    <row r="7198" ht="13.8" customHeight="1" spans="1:2" x14ac:dyDescent="0.25">
      <c r="A7198" s="69"/>
      <c r="B7198" t="s">
        <v>24</v>
      </c>
    </row>
    <row r="7199" ht="13.8" customHeight="1" spans="1:9" x14ac:dyDescent="0.25">
      <c r="A7199" s="69" t="s">
        <v>1008</v>
      </c>
      <c r="B7199" t="s">
        <v>12</v>
      </c>
      <c r="G7199">
        <v>1259</v>
      </c>
      <c r="I7199" t="s">
        <v>17</v>
      </c>
    </row>
    <row r="7200" ht="13.8" customHeight="1" spans="1:2" x14ac:dyDescent="0.25">
      <c r="A7200" s="69"/>
      <c r="B7200" t="s">
        <v>15</v>
      </c>
    </row>
    <row r="7201" ht="13.8" customHeight="1" spans="1:9" x14ac:dyDescent="0.25">
      <c r="A7201" s="69"/>
      <c r="B7201" t="s">
        <v>16</v>
      </c>
      <c r="G7201">
        <v>1259</v>
      </c>
      <c r="I7201" t="s">
        <v>17</v>
      </c>
    </row>
    <row r="7202" ht="13.8" customHeight="1" spans="1:2" x14ac:dyDescent="0.25">
      <c r="A7202" s="69"/>
      <c r="B7202" t="s">
        <v>18</v>
      </c>
    </row>
    <row r="7203" ht="13.8" customHeight="1" spans="1:9" x14ac:dyDescent="0.25">
      <c r="A7203" s="69"/>
      <c r="B7203" t="s">
        <v>19</v>
      </c>
      <c r="G7203">
        <v>1259</v>
      </c>
      <c r="I7203" t="s">
        <v>17</v>
      </c>
    </row>
    <row r="7204" ht="13.8" customHeight="1" spans="1:9" x14ac:dyDescent="0.25">
      <c r="A7204" s="69"/>
      <c r="B7204" t="s">
        <v>20</v>
      </c>
      <c r="E7204">
        <v>1371</v>
      </c>
      <c r="I7204" t="s">
        <v>48</v>
      </c>
    </row>
    <row r="7205" ht="13.8" customHeight="1" spans="1:9" x14ac:dyDescent="0.25">
      <c r="A7205" s="69"/>
      <c r="B7205" t="s">
        <v>22</v>
      </c>
      <c r="G7205">
        <v>1259</v>
      </c>
      <c r="I7205" t="s">
        <v>17</v>
      </c>
    </row>
    <row r="7206" ht="13.8" customHeight="1" spans="1:2" x14ac:dyDescent="0.25">
      <c r="A7206" s="69"/>
      <c r="B7206" t="s">
        <v>23</v>
      </c>
    </row>
    <row r="7207" ht="13.8" customHeight="1" spans="1:2" x14ac:dyDescent="0.25">
      <c r="A7207" s="69"/>
      <c r="B7207" t="s">
        <v>24</v>
      </c>
    </row>
    <row r="7208" ht="13.8" customHeight="1" spans="1:9" x14ac:dyDescent="0.25">
      <c r="A7208" s="69" t="s">
        <v>1009</v>
      </c>
      <c r="B7208" t="s">
        <v>12</v>
      </c>
      <c r="G7208">
        <v>1322</v>
      </c>
      <c r="I7208" t="s">
        <v>17</v>
      </c>
    </row>
    <row r="7209" ht="13.8" customHeight="1" spans="1:2" x14ac:dyDescent="0.25">
      <c r="A7209" s="69"/>
      <c r="B7209" t="s">
        <v>15</v>
      </c>
    </row>
    <row r="7210" ht="13.8" customHeight="1" spans="1:9" x14ac:dyDescent="0.25">
      <c r="A7210" s="69"/>
      <c r="B7210" t="s">
        <v>16</v>
      </c>
      <c r="G7210">
        <v>1322</v>
      </c>
      <c r="I7210" t="s">
        <v>17</v>
      </c>
    </row>
    <row r="7211" ht="13.8" customHeight="1" spans="1:2" x14ac:dyDescent="0.25">
      <c r="A7211" s="69"/>
      <c r="B7211" t="s">
        <v>18</v>
      </c>
    </row>
    <row r="7212" ht="13.8" customHeight="1" spans="1:9" x14ac:dyDescent="0.25">
      <c r="A7212" s="69"/>
      <c r="B7212" t="s">
        <v>19</v>
      </c>
      <c r="G7212">
        <v>1322</v>
      </c>
      <c r="I7212" t="s">
        <v>17</v>
      </c>
    </row>
    <row r="7213" ht="13.8" customHeight="1" spans="1:9" x14ac:dyDescent="0.25">
      <c r="A7213" s="69"/>
      <c r="B7213" t="s">
        <v>20</v>
      </c>
      <c r="E7213">
        <v>1395</v>
      </c>
      <c r="I7213" t="s">
        <v>48</v>
      </c>
    </row>
    <row r="7214" ht="13.8" customHeight="1" spans="1:9" x14ac:dyDescent="0.25">
      <c r="A7214" s="69"/>
      <c r="B7214" t="s">
        <v>22</v>
      </c>
      <c r="G7214">
        <v>1322</v>
      </c>
      <c r="I7214" t="s">
        <v>17</v>
      </c>
    </row>
    <row r="7215" ht="13.8" customHeight="1" spans="1:2" x14ac:dyDescent="0.25">
      <c r="A7215" s="69"/>
      <c r="B7215" t="s">
        <v>23</v>
      </c>
    </row>
    <row r="7216" ht="13.8" customHeight="1" spans="1:2" x14ac:dyDescent="0.25">
      <c r="A7216" s="69"/>
      <c r="B7216" t="s">
        <v>24</v>
      </c>
    </row>
    <row r="7217" ht="13.8" customHeight="1" spans="1:9" x14ac:dyDescent="0.25">
      <c r="A7217" s="69" t="s">
        <v>1010</v>
      </c>
      <c r="B7217" t="s">
        <v>12</v>
      </c>
      <c r="G7217">
        <v>1377</v>
      </c>
      <c r="I7217" t="s">
        <v>17</v>
      </c>
    </row>
    <row r="7218" ht="13.8" customHeight="1" spans="1:2" x14ac:dyDescent="0.25">
      <c r="A7218" s="69"/>
      <c r="B7218" t="s">
        <v>15</v>
      </c>
    </row>
    <row r="7219" ht="13.8" customHeight="1" spans="1:9" x14ac:dyDescent="0.25">
      <c r="A7219" s="69"/>
      <c r="B7219" t="s">
        <v>16</v>
      </c>
      <c r="G7219">
        <v>1377</v>
      </c>
      <c r="I7219" t="s">
        <v>17</v>
      </c>
    </row>
    <row r="7220" ht="13.8" customHeight="1" spans="1:2" x14ac:dyDescent="0.25">
      <c r="A7220" s="69"/>
      <c r="B7220" t="s">
        <v>18</v>
      </c>
    </row>
    <row r="7221" ht="13.8" customHeight="1" spans="1:9" x14ac:dyDescent="0.25">
      <c r="A7221" s="69"/>
      <c r="B7221" t="s">
        <v>19</v>
      </c>
      <c r="G7221">
        <v>1377</v>
      </c>
      <c r="I7221" t="s">
        <v>17</v>
      </c>
    </row>
    <row r="7222" ht="13.8" customHeight="1" spans="1:9" x14ac:dyDescent="0.25">
      <c r="A7222" s="69"/>
      <c r="B7222" t="s">
        <v>20</v>
      </c>
      <c r="E7222">
        <v>1489</v>
      </c>
      <c r="I7222" t="s">
        <v>1011</v>
      </c>
    </row>
    <row r="7223" ht="13.8" customHeight="1" spans="1:9" x14ac:dyDescent="0.25">
      <c r="A7223" s="69"/>
      <c r="B7223" t="s">
        <v>22</v>
      </c>
      <c r="G7223">
        <v>1377</v>
      </c>
      <c r="I7223" t="s">
        <v>17</v>
      </c>
    </row>
    <row r="7224" ht="13.8" customHeight="1" spans="1:2" x14ac:dyDescent="0.25">
      <c r="A7224" s="69"/>
      <c r="B7224" t="s">
        <v>23</v>
      </c>
    </row>
    <row r="7225" ht="13.8" customHeight="1" spans="1:2" x14ac:dyDescent="0.25">
      <c r="A7225" s="69"/>
      <c r="B7225" t="s">
        <v>24</v>
      </c>
    </row>
    <row r="7226" spans="1:2" x14ac:dyDescent="0.25">
      <c r="A7226" t="s">
        <v>1012</v>
      </c>
      <c r="B7226" t="s">
        <v>12</v>
      </c>
    </row>
    <row r="7227" spans="1:9" x14ac:dyDescent="0.25">
      <c r="A7227"/>
      <c r="B7227" t="s">
        <v>15</v>
      </c>
      <c r="G7227">
        <v>887</v>
      </c>
      <c r="I7227" t="s">
        <v>17</v>
      </c>
    </row>
    <row r="7228" spans="1:2" x14ac:dyDescent="0.25">
      <c r="A7228"/>
      <c r="B7228" t="s">
        <v>16</v>
      </c>
    </row>
    <row r="7229" spans="1:9" x14ac:dyDescent="0.25">
      <c r="A7229"/>
      <c r="B7229" t="s">
        <v>18</v>
      </c>
      <c r="G7229">
        <v>887</v>
      </c>
      <c r="I7229" t="s">
        <v>17</v>
      </c>
    </row>
    <row r="7230" spans="1:2" x14ac:dyDescent="0.25">
      <c r="A7230"/>
      <c r="B7230" t="s">
        <v>19</v>
      </c>
    </row>
    <row r="7231" spans="1:9" x14ac:dyDescent="0.25">
      <c r="A7231"/>
      <c r="B7231" t="s">
        <v>20</v>
      </c>
      <c r="G7231">
        <v>887</v>
      </c>
      <c r="I7231" t="s">
        <v>17</v>
      </c>
    </row>
    <row r="7232" spans="1:2" x14ac:dyDescent="0.25">
      <c r="A7232"/>
      <c r="B7232" t="s">
        <v>22</v>
      </c>
    </row>
    <row r="7233" spans="1:2" x14ac:dyDescent="0.25">
      <c r="A7233"/>
      <c r="B7233" t="s">
        <v>23</v>
      </c>
    </row>
    <row r="7234" spans="1:2" x14ac:dyDescent="0.25">
      <c r="A7234"/>
      <c r="B7234" t="s">
        <v>24</v>
      </c>
    </row>
    <row r="7235" spans="1:2" x14ac:dyDescent="0.25">
      <c r="A7235" t="s">
        <v>1013</v>
      </c>
      <c r="B7235" t="s">
        <v>12</v>
      </c>
    </row>
    <row r="7236" spans="1:9" x14ac:dyDescent="0.25">
      <c r="A7236"/>
      <c r="B7236" t="s">
        <v>15</v>
      </c>
      <c r="G7236">
        <v>895</v>
      </c>
      <c r="I7236" t="s">
        <v>17</v>
      </c>
    </row>
    <row r="7237" spans="1:2" x14ac:dyDescent="0.25">
      <c r="A7237"/>
      <c r="B7237" t="s">
        <v>16</v>
      </c>
    </row>
    <row r="7238" spans="1:9" x14ac:dyDescent="0.25">
      <c r="A7238"/>
      <c r="B7238" t="s">
        <v>18</v>
      </c>
      <c r="G7238">
        <v>895</v>
      </c>
      <c r="I7238" t="s">
        <v>17</v>
      </c>
    </row>
    <row r="7239" spans="1:2" x14ac:dyDescent="0.25">
      <c r="A7239"/>
      <c r="B7239" t="s">
        <v>19</v>
      </c>
    </row>
    <row r="7240" spans="1:9" x14ac:dyDescent="0.25">
      <c r="A7240"/>
      <c r="B7240" t="s">
        <v>20</v>
      </c>
      <c r="G7240">
        <v>895</v>
      </c>
      <c r="I7240" t="s">
        <v>17</v>
      </c>
    </row>
    <row r="7241" spans="1:2" x14ac:dyDescent="0.25">
      <c r="A7241"/>
      <c r="B7241" t="s">
        <v>22</v>
      </c>
    </row>
    <row r="7242" spans="1:2" x14ac:dyDescent="0.25">
      <c r="A7242"/>
      <c r="B7242" t="s">
        <v>23</v>
      </c>
    </row>
    <row r="7243" spans="1:2" x14ac:dyDescent="0.25">
      <c r="A7243"/>
      <c r="B7243" t="s">
        <v>24</v>
      </c>
    </row>
    <row r="7244" spans="1:2" x14ac:dyDescent="0.25">
      <c r="A7244" t="s">
        <v>1014</v>
      </c>
      <c r="B7244" t="s">
        <v>12</v>
      </c>
    </row>
    <row r="7245" spans="1:9" x14ac:dyDescent="0.25">
      <c r="A7245"/>
      <c r="B7245" t="s">
        <v>15</v>
      </c>
      <c r="G7245">
        <v>919</v>
      </c>
      <c r="I7245" t="s">
        <v>17</v>
      </c>
    </row>
    <row r="7246" spans="1:2" x14ac:dyDescent="0.25">
      <c r="A7246"/>
      <c r="B7246" t="s">
        <v>16</v>
      </c>
    </row>
    <row r="7247" spans="1:9" x14ac:dyDescent="0.25">
      <c r="A7247"/>
      <c r="B7247" t="s">
        <v>18</v>
      </c>
      <c r="G7247">
        <v>919</v>
      </c>
      <c r="I7247" t="s">
        <v>17</v>
      </c>
    </row>
    <row r="7248" spans="1:2" x14ac:dyDescent="0.25">
      <c r="A7248"/>
      <c r="B7248" t="s">
        <v>19</v>
      </c>
    </row>
    <row r="7249" spans="1:9" x14ac:dyDescent="0.25">
      <c r="A7249"/>
      <c r="B7249" t="s">
        <v>20</v>
      </c>
      <c r="G7249">
        <v>919</v>
      </c>
      <c r="I7249" t="s">
        <v>17</v>
      </c>
    </row>
    <row r="7250" spans="1:2" x14ac:dyDescent="0.25">
      <c r="A7250"/>
      <c r="B7250" t="s">
        <v>22</v>
      </c>
    </row>
    <row r="7251" spans="1:2" x14ac:dyDescent="0.25">
      <c r="A7251"/>
      <c r="B7251" t="s">
        <v>23</v>
      </c>
    </row>
    <row r="7252" spans="1:2" x14ac:dyDescent="0.25">
      <c r="A7252"/>
      <c r="B7252" t="s">
        <v>24</v>
      </c>
    </row>
    <row r="7253" spans="1:2" x14ac:dyDescent="0.25">
      <c r="A7253" t="s">
        <v>1015</v>
      </c>
      <c r="B7253" t="s">
        <v>12</v>
      </c>
    </row>
    <row r="7254" spans="1:9" x14ac:dyDescent="0.25">
      <c r="A7254"/>
      <c r="B7254" t="s">
        <v>15</v>
      </c>
      <c r="G7254">
        <v>919</v>
      </c>
      <c r="I7254" t="s">
        <v>1016</v>
      </c>
    </row>
    <row r="7255" spans="1:2" x14ac:dyDescent="0.25">
      <c r="A7255"/>
      <c r="B7255" t="s">
        <v>16</v>
      </c>
    </row>
    <row r="7256" spans="1:9" x14ac:dyDescent="0.25">
      <c r="A7256"/>
      <c r="B7256" t="s">
        <v>18</v>
      </c>
      <c r="G7256">
        <v>919</v>
      </c>
      <c r="I7256" t="s">
        <v>1016</v>
      </c>
    </row>
    <row r="7257" spans="1:2" x14ac:dyDescent="0.25">
      <c r="A7257"/>
      <c r="B7257" t="s">
        <v>19</v>
      </c>
    </row>
    <row r="7258" spans="1:9" x14ac:dyDescent="0.25">
      <c r="A7258"/>
      <c r="B7258" t="s">
        <v>20</v>
      </c>
      <c r="G7258">
        <v>919</v>
      </c>
      <c r="I7258" t="s">
        <v>1016</v>
      </c>
    </row>
    <row r="7259" spans="1:2" x14ac:dyDescent="0.25">
      <c r="A7259"/>
      <c r="B7259" t="s">
        <v>22</v>
      </c>
    </row>
    <row r="7260" spans="1:2" x14ac:dyDescent="0.25">
      <c r="A7260"/>
      <c r="B7260" t="s">
        <v>23</v>
      </c>
    </row>
    <row r="7261" spans="1:2" x14ac:dyDescent="0.25">
      <c r="A7261"/>
      <c r="B7261" t="s">
        <v>24</v>
      </c>
    </row>
    <row r="7262" spans="1:2" x14ac:dyDescent="0.25">
      <c r="A7262" t="s">
        <v>1017</v>
      </c>
      <c r="B7262" t="s">
        <v>12</v>
      </c>
    </row>
    <row r="7263" spans="1:9" x14ac:dyDescent="0.25">
      <c r="A7263"/>
      <c r="B7263" t="s">
        <v>15</v>
      </c>
      <c r="G7263" t="s">
        <v>1018</v>
      </c>
      <c r="I7263" t="s">
        <v>138</v>
      </c>
    </row>
    <row r="7264" spans="1:2" x14ac:dyDescent="0.25">
      <c r="A7264"/>
      <c r="B7264" t="s">
        <v>16</v>
      </c>
    </row>
    <row r="7265" spans="1:9" x14ac:dyDescent="0.25">
      <c r="A7265"/>
      <c r="B7265" t="s">
        <v>18</v>
      </c>
      <c r="G7265" t="s">
        <v>1018</v>
      </c>
      <c r="I7265" t="s">
        <v>138</v>
      </c>
    </row>
    <row r="7266" spans="1:2" x14ac:dyDescent="0.25">
      <c r="A7266"/>
      <c r="B7266" t="s">
        <v>19</v>
      </c>
    </row>
    <row r="7267" spans="1:9" x14ac:dyDescent="0.25">
      <c r="A7267"/>
      <c r="B7267" t="s">
        <v>20</v>
      </c>
      <c r="G7267" t="s">
        <v>1018</v>
      </c>
      <c r="I7267" t="s">
        <v>138</v>
      </c>
    </row>
    <row r="7268" spans="1:2" x14ac:dyDescent="0.25">
      <c r="A7268"/>
      <c r="B7268" t="s">
        <v>22</v>
      </c>
    </row>
    <row r="7269" spans="1:2" x14ac:dyDescent="0.25">
      <c r="A7269"/>
      <c r="B7269" t="s">
        <v>23</v>
      </c>
    </row>
    <row r="7270" spans="1:2" x14ac:dyDescent="0.25">
      <c r="A7270"/>
      <c r="B7270" t="s">
        <v>24</v>
      </c>
    </row>
    <row r="7271" spans="1:2" x14ac:dyDescent="0.25">
      <c r="A7271" t="s">
        <v>1019</v>
      </c>
      <c r="B7271" t="s">
        <v>12</v>
      </c>
    </row>
    <row r="7272" spans="1:9" x14ac:dyDescent="0.25">
      <c r="A7272"/>
      <c r="B7272" t="s">
        <v>15</v>
      </c>
      <c r="G7272">
        <v>926</v>
      </c>
      <c r="I7272" t="s">
        <v>1020</v>
      </c>
    </row>
    <row r="7273" spans="1:2" x14ac:dyDescent="0.25">
      <c r="A7273"/>
      <c r="B7273" t="s">
        <v>16</v>
      </c>
    </row>
    <row r="7274" spans="1:9" x14ac:dyDescent="0.25">
      <c r="A7274"/>
      <c r="B7274" t="s">
        <v>18</v>
      </c>
      <c r="G7274">
        <v>926</v>
      </c>
      <c r="I7274" t="s">
        <v>1020</v>
      </c>
    </row>
    <row r="7275" spans="1:2" x14ac:dyDescent="0.25">
      <c r="A7275"/>
      <c r="B7275" t="s">
        <v>19</v>
      </c>
    </row>
    <row r="7276" spans="1:9" x14ac:dyDescent="0.25">
      <c r="A7276"/>
      <c r="B7276" t="s">
        <v>20</v>
      </c>
      <c r="G7276">
        <v>926</v>
      </c>
      <c r="I7276" t="s">
        <v>1020</v>
      </c>
    </row>
    <row r="7277" spans="1:2" x14ac:dyDescent="0.25">
      <c r="A7277"/>
      <c r="B7277" t="s">
        <v>22</v>
      </c>
    </row>
    <row r="7278" spans="1:2" x14ac:dyDescent="0.25">
      <c r="A7278"/>
      <c r="B7278" t="s">
        <v>23</v>
      </c>
    </row>
    <row r="7279" spans="1:2" x14ac:dyDescent="0.25">
      <c r="A7279"/>
      <c r="B7279" t="s">
        <v>24</v>
      </c>
    </row>
    <row r="7280" spans="1:2" x14ac:dyDescent="0.25">
      <c r="A7280" t="s">
        <v>1021</v>
      </c>
      <c r="B7280" t="s">
        <v>12</v>
      </c>
    </row>
    <row r="7281" spans="1:9" x14ac:dyDescent="0.25">
      <c r="A7281"/>
      <c r="B7281" t="s">
        <v>15</v>
      </c>
      <c r="G7281" t="s">
        <v>1022</v>
      </c>
      <c r="I7281" t="s">
        <v>17</v>
      </c>
    </row>
    <row r="7282" spans="1:2" x14ac:dyDescent="0.25">
      <c r="A7282"/>
      <c r="B7282" t="s">
        <v>16</v>
      </c>
    </row>
    <row r="7283" spans="1:9" x14ac:dyDescent="0.25">
      <c r="A7283"/>
      <c r="B7283" t="s">
        <v>18</v>
      </c>
      <c r="G7283" t="s">
        <v>1022</v>
      </c>
      <c r="I7283" t="s">
        <v>17</v>
      </c>
    </row>
    <row r="7284" spans="1:2" x14ac:dyDescent="0.25">
      <c r="A7284"/>
      <c r="B7284" t="s">
        <v>19</v>
      </c>
    </row>
    <row r="7285" spans="1:9" x14ac:dyDescent="0.25">
      <c r="A7285"/>
      <c r="B7285" t="s">
        <v>20</v>
      </c>
      <c r="G7285" t="s">
        <v>1022</v>
      </c>
      <c r="I7285" t="s">
        <v>17</v>
      </c>
    </row>
    <row r="7286" spans="1:2" x14ac:dyDescent="0.25">
      <c r="A7286"/>
      <c r="B7286" t="s">
        <v>22</v>
      </c>
    </row>
    <row r="7287" spans="1:2" x14ac:dyDescent="0.25">
      <c r="A7287"/>
      <c r="B7287" t="s">
        <v>23</v>
      </c>
    </row>
    <row r="7288" spans="1:2" x14ac:dyDescent="0.25">
      <c r="A7288"/>
      <c r="B7288" t="s">
        <v>24</v>
      </c>
    </row>
    <row r="7289" spans="1:2" x14ac:dyDescent="0.25">
      <c r="A7289" t="s">
        <v>1023</v>
      </c>
      <c r="B7289" t="s">
        <v>12</v>
      </c>
    </row>
    <row r="7290" spans="1:9" x14ac:dyDescent="0.25">
      <c r="A7290"/>
      <c r="B7290" t="s">
        <v>15</v>
      </c>
      <c r="G7290">
        <v>942</v>
      </c>
      <c r="I7290" t="s">
        <v>17</v>
      </c>
    </row>
    <row r="7291" spans="1:2" x14ac:dyDescent="0.25">
      <c r="A7291"/>
      <c r="B7291" t="s">
        <v>16</v>
      </c>
    </row>
    <row r="7292" spans="1:9" x14ac:dyDescent="0.25">
      <c r="A7292"/>
      <c r="B7292" t="s">
        <v>18</v>
      </c>
      <c r="G7292">
        <v>942</v>
      </c>
      <c r="I7292" t="s">
        <v>17</v>
      </c>
    </row>
    <row r="7293" spans="1:2" x14ac:dyDescent="0.25">
      <c r="A7293"/>
      <c r="B7293" t="s">
        <v>19</v>
      </c>
    </row>
    <row r="7294" spans="1:9" x14ac:dyDescent="0.25">
      <c r="A7294"/>
      <c r="B7294" t="s">
        <v>20</v>
      </c>
      <c r="G7294">
        <v>942</v>
      </c>
      <c r="I7294" t="s">
        <v>17</v>
      </c>
    </row>
    <row r="7295" spans="1:2" x14ac:dyDescent="0.25">
      <c r="A7295"/>
      <c r="B7295" t="s">
        <v>22</v>
      </c>
    </row>
    <row r="7296" spans="1:2" x14ac:dyDescent="0.25">
      <c r="A7296"/>
      <c r="B7296" t="s">
        <v>23</v>
      </c>
    </row>
    <row r="7297" spans="1:2" x14ac:dyDescent="0.25">
      <c r="A7297"/>
      <c r="B7297" t="s">
        <v>24</v>
      </c>
    </row>
    <row r="7298" spans="1:2" x14ac:dyDescent="0.25">
      <c r="A7298" t="s">
        <v>1024</v>
      </c>
      <c r="B7298" t="s">
        <v>12</v>
      </c>
    </row>
    <row r="7299" spans="1:9" x14ac:dyDescent="0.25">
      <c r="A7299"/>
      <c r="B7299" t="s">
        <v>15</v>
      </c>
      <c r="G7299">
        <v>958</v>
      </c>
      <c r="I7299" t="s">
        <v>1020</v>
      </c>
    </row>
    <row r="7300" spans="1:2" x14ac:dyDescent="0.25">
      <c r="A7300"/>
      <c r="B7300" t="s">
        <v>16</v>
      </c>
    </row>
    <row r="7301" spans="1:9" x14ac:dyDescent="0.25">
      <c r="A7301"/>
      <c r="B7301" t="s">
        <v>18</v>
      </c>
      <c r="G7301">
        <v>958</v>
      </c>
      <c r="I7301" t="s">
        <v>1020</v>
      </c>
    </row>
    <row r="7302" spans="1:2" x14ac:dyDescent="0.25">
      <c r="A7302"/>
      <c r="B7302" t="s">
        <v>19</v>
      </c>
    </row>
    <row r="7303" spans="1:9" x14ac:dyDescent="0.25">
      <c r="A7303"/>
      <c r="B7303" t="s">
        <v>20</v>
      </c>
      <c r="G7303">
        <v>958</v>
      </c>
      <c r="I7303" t="s">
        <v>1020</v>
      </c>
    </row>
    <row r="7304" spans="1:2" x14ac:dyDescent="0.25">
      <c r="A7304"/>
      <c r="B7304" t="s">
        <v>22</v>
      </c>
    </row>
    <row r="7305" spans="1:2" x14ac:dyDescent="0.25">
      <c r="A7305"/>
      <c r="B7305" t="s">
        <v>23</v>
      </c>
    </row>
    <row r="7306" spans="1:2" x14ac:dyDescent="0.25">
      <c r="A7306"/>
      <c r="B7306" t="s">
        <v>24</v>
      </c>
    </row>
    <row r="7307" spans="1:2" x14ac:dyDescent="0.25">
      <c r="A7307" t="s">
        <v>1025</v>
      </c>
      <c r="B7307" t="s">
        <v>12</v>
      </c>
    </row>
    <row r="7308" spans="1:9" x14ac:dyDescent="0.25">
      <c r="A7308"/>
      <c r="B7308" t="s">
        <v>15</v>
      </c>
      <c r="G7308" t="s">
        <v>1026</v>
      </c>
      <c r="I7308" t="s">
        <v>138</v>
      </c>
    </row>
    <row r="7309" spans="1:2" x14ac:dyDescent="0.25">
      <c r="A7309"/>
      <c r="B7309" t="s">
        <v>16</v>
      </c>
    </row>
    <row r="7310" spans="1:9" x14ac:dyDescent="0.25">
      <c r="A7310"/>
      <c r="B7310" t="s">
        <v>18</v>
      </c>
      <c r="G7310" t="s">
        <v>1026</v>
      </c>
      <c r="I7310" t="s">
        <v>138</v>
      </c>
    </row>
    <row r="7311" spans="1:2" x14ac:dyDescent="0.25">
      <c r="A7311"/>
      <c r="B7311" t="s">
        <v>19</v>
      </c>
    </row>
    <row r="7312" spans="1:9" x14ac:dyDescent="0.25">
      <c r="A7312"/>
      <c r="B7312" t="s">
        <v>20</v>
      </c>
      <c r="G7312" t="s">
        <v>1026</v>
      </c>
      <c r="I7312" t="s">
        <v>138</v>
      </c>
    </row>
    <row r="7313" spans="1:2" x14ac:dyDescent="0.25">
      <c r="A7313"/>
      <c r="B7313" t="s">
        <v>22</v>
      </c>
    </row>
    <row r="7314" spans="1:2" x14ac:dyDescent="0.25">
      <c r="A7314"/>
      <c r="B7314" t="s">
        <v>23</v>
      </c>
    </row>
    <row r="7315" spans="1:2" x14ac:dyDescent="0.25">
      <c r="A7315"/>
      <c r="B7315" t="s">
        <v>24</v>
      </c>
    </row>
    <row r="7316" spans="1:2" x14ac:dyDescent="0.25">
      <c r="A7316" t="s">
        <v>1027</v>
      </c>
      <c r="B7316" t="s">
        <v>12</v>
      </c>
    </row>
    <row r="7317" spans="1:9" x14ac:dyDescent="0.25">
      <c r="A7317"/>
      <c r="B7317" t="s">
        <v>15</v>
      </c>
      <c r="G7317">
        <v>966</v>
      </c>
      <c r="I7317" t="s">
        <v>1028</v>
      </c>
    </row>
    <row r="7318" spans="1:2" x14ac:dyDescent="0.25">
      <c r="A7318"/>
      <c r="B7318" t="s">
        <v>16</v>
      </c>
    </row>
    <row r="7319" spans="1:9" x14ac:dyDescent="0.25">
      <c r="A7319"/>
      <c r="B7319" t="s">
        <v>18</v>
      </c>
      <c r="G7319">
        <v>966</v>
      </c>
      <c r="I7319" t="s">
        <v>1028</v>
      </c>
    </row>
    <row r="7320" spans="1:2" x14ac:dyDescent="0.25">
      <c r="A7320"/>
      <c r="B7320" t="s">
        <v>19</v>
      </c>
    </row>
    <row r="7321" spans="1:9" x14ac:dyDescent="0.25">
      <c r="A7321"/>
      <c r="B7321" t="s">
        <v>20</v>
      </c>
      <c r="G7321">
        <v>966</v>
      </c>
      <c r="I7321" t="s">
        <v>1028</v>
      </c>
    </row>
    <row r="7322" spans="1:2" x14ac:dyDescent="0.25">
      <c r="A7322"/>
      <c r="B7322" t="s">
        <v>22</v>
      </c>
    </row>
    <row r="7323" spans="1:2" x14ac:dyDescent="0.25">
      <c r="A7323"/>
      <c r="B7323" t="s">
        <v>23</v>
      </c>
    </row>
    <row r="7324" spans="1:2" x14ac:dyDescent="0.25">
      <c r="A7324"/>
      <c r="B7324" t="s">
        <v>24</v>
      </c>
    </row>
    <row r="7325" spans="1:2" x14ac:dyDescent="0.25">
      <c r="A7325" t="s">
        <v>1029</v>
      </c>
      <c r="B7325" t="s">
        <v>12</v>
      </c>
    </row>
    <row r="7326" spans="1:9" x14ac:dyDescent="0.25">
      <c r="A7326"/>
      <c r="B7326" t="s">
        <v>15</v>
      </c>
      <c r="G7326">
        <v>966</v>
      </c>
      <c r="I7326" t="s">
        <v>17</v>
      </c>
    </row>
    <row r="7327" spans="1:2" x14ac:dyDescent="0.25">
      <c r="A7327"/>
      <c r="B7327" t="s">
        <v>16</v>
      </c>
    </row>
    <row r="7328" spans="1:9" x14ac:dyDescent="0.25">
      <c r="A7328"/>
      <c r="B7328" t="s">
        <v>18</v>
      </c>
      <c r="G7328">
        <v>966</v>
      </c>
      <c r="I7328" t="s">
        <v>17</v>
      </c>
    </row>
    <row r="7329" spans="1:2" x14ac:dyDescent="0.25">
      <c r="A7329"/>
      <c r="B7329" t="s">
        <v>19</v>
      </c>
    </row>
    <row r="7330" spans="1:9" x14ac:dyDescent="0.25">
      <c r="A7330"/>
      <c r="B7330" t="s">
        <v>20</v>
      </c>
      <c r="G7330">
        <v>966</v>
      </c>
      <c r="I7330" t="s">
        <v>17</v>
      </c>
    </row>
    <row r="7331" spans="1:2" x14ac:dyDescent="0.25">
      <c r="A7331"/>
      <c r="B7331" t="s">
        <v>22</v>
      </c>
    </row>
    <row r="7332" spans="1:2" x14ac:dyDescent="0.25">
      <c r="A7332"/>
      <c r="B7332" t="s">
        <v>23</v>
      </c>
    </row>
    <row r="7333" spans="1:2" x14ac:dyDescent="0.25">
      <c r="A7333"/>
      <c r="B7333" t="s">
        <v>24</v>
      </c>
    </row>
    <row r="7334" spans="1:2" x14ac:dyDescent="0.25">
      <c r="A7334" t="s">
        <v>1030</v>
      </c>
      <c r="B7334" t="s">
        <v>12</v>
      </c>
    </row>
    <row r="7335" spans="1:9" x14ac:dyDescent="0.25">
      <c r="A7335"/>
      <c r="B7335" t="s">
        <v>15</v>
      </c>
      <c r="G7335">
        <v>1177</v>
      </c>
      <c r="I7335" t="s">
        <v>17</v>
      </c>
    </row>
    <row r="7336" spans="1:2" x14ac:dyDescent="0.25">
      <c r="A7336"/>
      <c r="B7336" t="s">
        <v>16</v>
      </c>
    </row>
    <row r="7337" spans="1:9" x14ac:dyDescent="0.25">
      <c r="A7337"/>
      <c r="B7337" t="s">
        <v>18</v>
      </c>
      <c r="G7337">
        <v>1177</v>
      </c>
      <c r="I7337" t="s">
        <v>17</v>
      </c>
    </row>
    <row r="7338" spans="1:2" x14ac:dyDescent="0.25">
      <c r="A7338"/>
      <c r="B7338" t="s">
        <v>19</v>
      </c>
    </row>
    <row r="7339" spans="1:9" x14ac:dyDescent="0.25">
      <c r="A7339"/>
      <c r="B7339" t="s">
        <v>20</v>
      </c>
      <c r="G7339">
        <v>1177</v>
      </c>
      <c r="I7339" t="s">
        <v>17</v>
      </c>
    </row>
    <row r="7340" spans="1:2" x14ac:dyDescent="0.25">
      <c r="A7340"/>
      <c r="B7340" t="s">
        <v>22</v>
      </c>
    </row>
    <row r="7341" spans="1:2" x14ac:dyDescent="0.25">
      <c r="A7341"/>
      <c r="B7341" t="s">
        <v>23</v>
      </c>
    </row>
    <row r="7342" spans="1:2" x14ac:dyDescent="0.25">
      <c r="A7342"/>
      <c r="B7342" t="s">
        <v>24</v>
      </c>
    </row>
    <row r="7343" spans="1:2" x14ac:dyDescent="0.25">
      <c r="A7343" t="s">
        <v>1031</v>
      </c>
      <c r="B7343" t="s">
        <v>12</v>
      </c>
    </row>
    <row r="7344" spans="1:9" x14ac:dyDescent="0.25">
      <c r="A7344"/>
      <c r="B7344" t="s">
        <v>15</v>
      </c>
      <c r="G7344">
        <v>1021</v>
      </c>
      <c r="I7344" t="s">
        <v>17</v>
      </c>
    </row>
    <row r="7345" spans="1:2" x14ac:dyDescent="0.25">
      <c r="A7345"/>
      <c r="B7345" t="s">
        <v>16</v>
      </c>
    </row>
    <row r="7346" spans="1:9" x14ac:dyDescent="0.25">
      <c r="A7346"/>
      <c r="B7346" t="s">
        <v>18</v>
      </c>
      <c r="G7346">
        <v>1021</v>
      </c>
      <c r="I7346" t="s">
        <v>17</v>
      </c>
    </row>
    <row r="7347" spans="1:2" x14ac:dyDescent="0.25">
      <c r="A7347"/>
      <c r="B7347" t="s">
        <v>19</v>
      </c>
    </row>
    <row r="7348" spans="1:9" x14ac:dyDescent="0.25">
      <c r="A7348"/>
      <c r="B7348" t="s">
        <v>20</v>
      </c>
      <c r="G7348">
        <v>1021</v>
      </c>
      <c r="I7348" t="s">
        <v>17</v>
      </c>
    </row>
    <row r="7349" spans="1:2" x14ac:dyDescent="0.25">
      <c r="A7349"/>
      <c r="B7349" t="s">
        <v>22</v>
      </c>
    </row>
    <row r="7350" spans="1:2" x14ac:dyDescent="0.25">
      <c r="A7350"/>
      <c r="B7350" t="s">
        <v>23</v>
      </c>
    </row>
    <row r="7351" spans="1:2" x14ac:dyDescent="0.25">
      <c r="A7351"/>
      <c r="B7351" t="s">
        <v>24</v>
      </c>
    </row>
    <row r="7352" spans="1:2" x14ac:dyDescent="0.25">
      <c r="A7352" t="s">
        <v>1032</v>
      </c>
      <c r="B7352" t="s">
        <v>12</v>
      </c>
    </row>
    <row r="7353" spans="1:9" x14ac:dyDescent="0.25">
      <c r="A7353"/>
      <c r="B7353" t="s">
        <v>15</v>
      </c>
      <c r="G7353">
        <v>1036</v>
      </c>
      <c r="I7353" t="s">
        <v>17</v>
      </c>
    </row>
    <row r="7354" spans="1:2" x14ac:dyDescent="0.25">
      <c r="A7354"/>
      <c r="B7354" t="s">
        <v>16</v>
      </c>
    </row>
    <row r="7355" spans="1:9" x14ac:dyDescent="0.25">
      <c r="A7355"/>
      <c r="B7355" t="s">
        <v>18</v>
      </c>
      <c r="G7355">
        <v>1036</v>
      </c>
      <c r="I7355" t="s">
        <v>17</v>
      </c>
    </row>
    <row r="7356" spans="1:2" x14ac:dyDescent="0.25">
      <c r="A7356"/>
      <c r="B7356" t="s">
        <v>19</v>
      </c>
    </row>
    <row r="7357" spans="1:9" x14ac:dyDescent="0.25">
      <c r="A7357"/>
      <c r="B7357" t="s">
        <v>20</v>
      </c>
      <c r="G7357">
        <v>1036</v>
      </c>
      <c r="I7357" t="s">
        <v>17</v>
      </c>
    </row>
    <row r="7358" spans="1:2" x14ac:dyDescent="0.25">
      <c r="A7358"/>
      <c r="B7358" t="s">
        <v>22</v>
      </c>
    </row>
    <row r="7359" spans="1:2" x14ac:dyDescent="0.25">
      <c r="A7359"/>
      <c r="B7359" t="s">
        <v>23</v>
      </c>
    </row>
    <row r="7360" spans="1:2" x14ac:dyDescent="0.25">
      <c r="A7360"/>
      <c r="B7360" t="s">
        <v>24</v>
      </c>
    </row>
    <row r="7361" spans="1:2" x14ac:dyDescent="0.25">
      <c r="A7361" t="s">
        <v>1033</v>
      </c>
      <c r="B7361" t="s">
        <v>12</v>
      </c>
    </row>
    <row r="7362" spans="1:9" x14ac:dyDescent="0.25">
      <c r="A7362"/>
      <c r="B7362" t="s">
        <v>15</v>
      </c>
      <c r="G7362">
        <v>1036</v>
      </c>
      <c r="I7362" t="s">
        <v>17</v>
      </c>
    </row>
    <row r="7363" spans="1:2" x14ac:dyDescent="0.25">
      <c r="A7363"/>
      <c r="B7363" t="s">
        <v>16</v>
      </c>
    </row>
    <row r="7364" spans="1:9" x14ac:dyDescent="0.25">
      <c r="A7364"/>
      <c r="B7364" t="s">
        <v>18</v>
      </c>
      <c r="G7364">
        <v>1036</v>
      </c>
      <c r="I7364" t="s">
        <v>17</v>
      </c>
    </row>
    <row r="7365" spans="1:2" x14ac:dyDescent="0.25">
      <c r="A7365"/>
      <c r="B7365" t="s">
        <v>19</v>
      </c>
    </row>
    <row r="7366" spans="1:9" x14ac:dyDescent="0.25">
      <c r="A7366"/>
      <c r="B7366" t="s">
        <v>20</v>
      </c>
      <c r="G7366">
        <v>1036</v>
      </c>
      <c r="I7366" t="s">
        <v>17</v>
      </c>
    </row>
    <row r="7367" spans="1:2" x14ac:dyDescent="0.25">
      <c r="A7367"/>
      <c r="B7367" t="s">
        <v>22</v>
      </c>
    </row>
    <row r="7368" spans="1:2" x14ac:dyDescent="0.25">
      <c r="A7368"/>
      <c r="B7368" t="s">
        <v>23</v>
      </c>
    </row>
    <row r="7369" spans="1:2" x14ac:dyDescent="0.25">
      <c r="A7369"/>
      <c r="B7369" t="s">
        <v>24</v>
      </c>
    </row>
    <row r="7370" spans="1:2" x14ac:dyDescent="0.25">
      <c r="A7370" t="s">
        <v>1034</v>
      </c>
      <c r="B7370" t="s">
        <v>12</v>
      </c>
    </row>
    <row r="7371" spans="1:9" x14ac:dyDescent="0.25">
      <c r="A7371"/>
      <c r="B7371" t="s">
        <v>15</v>
      </c>
      <c r="G7371" t="s">
        <v>1035</v>
      </c>
      <c r="I7371" t="s">
        <v>17</v>
      </c>
    </row>
    <row r="7372" spans="1:2" x14ac:dyDescent="0.25">
      <c r="A7372"/>
      <c r="B7372" t="s">
        <v>16</v>
      </c>
    </row>
    <row r="7373" spans="1:9" x14ac:dyDescent="0.25">
      <c r="A7373"/>
      <c r="B7373" t="s">
        <v>18</v>
      </c>
      <c r="G7373" t="s">
        <v>1035</v>
      </c>
      <c r="I7373" t="s">
        <v>17</v>
      </c>
    </row>
    <row r="7374" spans="1:2" x14ac:dyDescent="0.25">
      <c r="A7374"/>
      <c r="B7374" t="s">
        <v>19</v>
      </c>
    </row>
    <row r="7375" spans="1:9" x14ac:dyDescent="0.25">
      <c r="A7375"/>
      <c r="B7375" t="s">
        <v>20</v>
      </c>
      <c r="G7375" t="s">
        <v>1035</v>
      </c>
      <c r="I7375" t="s">
        <v>17</v>
      </c>
    </row>
    <row r="7376" spans="1:2" x14ac:dyDescent="0.25">
      <c r="A7376"/>
      <c r="B7376" t="s">
        <v>22</v>
      </c>
    </row>
    <row r="7377" spans="1:2" x14ac:dyDescent="0.25">
      <c r="A7377"/>
      <c r="B7377" t="s">
        <v>23</v>
      </c>
    </row>
    <row r="7378" spans="1:2" x14ac:dyDescent="0.25">
      <c r="A7378"/>
      <c r="B7378" t="s">
        <v>24</v>
      </c>
    </row>
    <row r="7379" spans="1:2" x14ac:dyDescent="0.25">
      <c r="A7379" t="s">
        <v>1036</v>
      </c>
      <c r="B7379" t="s">
        <v>12</v>
      </c>
    </row>
    <row r="7380" spans="1:9" x14ac:dyDescent="0.25">
      <c r="A7380"/>
      <c r="B7380" t="s">
        <v>15</v>
      </c>
      <c r="G7380">
        <v>1060</v>
      </c>
      <c r="I7380" t="s">
        <v>17</v>
      </c>
    </row>
    <row r="7381" spans="1:2" x14ac:dyDescent="0.25">
      <c r="A7381"/>
      <c r="B7381" t="s">
        <v>16</v>
      </c>
    </row>
    <row r="7382" spans="1:9" x14ac:dyDescent="0.25">
      <c r="A7382"/>
      <c r="B7382" t="s">
        <v>18</v>
      </c>
      <c r="G7382">
        <v>1060</v>
      </c>
      <c r="I7382" t="s">
        <v>17</v>
      </c>
    </row>
    <row r="7383" spans="1:2" x14ac:dyDescent="0.25">
      <c r="A7383"/>
      <c r="B7383" t="s">
        <v>19</v>
      </c>
    </row>
    <row r="7384" spans="1:9" x14ac:dyDescent="0.25">
      <c r="A7384"/>
      <c r="B7384" t="s">
        <v>20</v>
      </c>
      <c r="G7384">
        <v>1060</v>
      </c>
      <c r="I7384" t="s">
        <v>17</v>
      </c>
    </row>
    <row r="7385" spans="1:2" x14ac:dyDescent="0.25">
      <c r="A7385"/>
      <c r="B7385" t="s">
        <v>22</v>
      </c>
    </row>
    <row r="7386" spans="1:2" x14ac:dyDescent="0.25">
      <c r="A7386"/>
      <c r="B7386" t="s">
        <v>23</v>
      </c>
    </row>
    <row r="7387" spans="1:2" x14ac:dyDescent="0.25">
      <c r="A7387"/>
      <c r="B7387" t="s">
        <v>24</v>
      </c>
    </row>
    <row r="7388" spans="1:2" x14ac:dyDescent="0.25">
      <c r="A7388" t="s">
        <v>1037</v>
      </c>
      <c r="B7388" t="s">
        <v>12</v>
      </c>
    </row>
    <row r="7389" spans="1:9" x14ac:dyDescent="0.25">
      <c r="A7389"/>
      <c r="B7389" t="s">
        <v>15</v>
      </c>
      <c r="G7389">
        <v>1075</v>
      </c>
      <c r="I7389" t="s">
        <v>1038</v>
      </c>
    </row>
    <row r="7390" spans="1:2" x14ac:dyDescent="0.25">
      <c r="A7390"/>
      <c r="B7390" t="s">
        <v>16</v>
      </c>
    </row>
    <row r="7391" spans="1:9" x14ac:dyDescent="0.25">
      <c r="A7391"/>
      <c r="B7391" t="s">
        <v>18</v>
      </c>
      <c r="G7391">
        <v>1075</v>
      </c>
      <c r="I7391" t="s">
        <v>1038</v>
      </c>
    </row>
    <row r="7392" spans="1:2" x14ac:dyDescent="0.25">
      <c r="A7392"/>
      <c r="B7392" t="s">
        <v>19</v>
      </c>
    </row>
    <row r="7393" spans="1:9" x14ac:dyDescent="0.25">
      <c r="A7393"/>
      <c r="B7393" t="s">
        <v>20</v>
      </c>
      <c r="G7393">
        <v>1075</v>
      </c>
      <c r="I7393" t="s">
        <v>1038</v>
      </c>
    </row>
    <row r="7394" spans="1:2" x14ac:dyDescent="0.25">
      <c r="A7394"/>
      <c r="B7394" t="s">
        <v>22</v>
      </c>
    </row>
    <row r="7395" spans="1:2" x14ac:dyDescent="0.25">
      <c r="A7395"/>
      <c r="B7395" t="s">
        <v>23</v>
      </c>
    </row>
    <row r="7396" spans="1:2" x14ac:dyDescent="0.25">
      <c r="A7396"/>
      <c r="B7396" t="s">
        <v>24</v>
      </c>
    </row>
    <row r="7397" spans="1:2" x14ac:dyDescent="0.25">
      <c r="A7397" t="s">
        <v>1039</v>
      </c>
      <c r="B7397" t="s">
        <v>12</v>
      </c>
    </row>
    <row r="7398" spans="1:9" x14ac:dyDescent="0.25">
      <c r="A7398"/>
      <c r="B7398" t="s">
        <v>15</v>
      </c>
      <c r="G7398">
        <v>1075</v>
      </c>
      <c r="I7398" t="s">
        <v>17</v>
      </c>
    </row>
    <row r="7399" spans="1:2" x14ac:dyDescent="0.25">
      <c r="A7399"/>
      <c r="B7399" t="s">
        <v>16</v>
      </c>
    </row>
    <row r="7400" spans="1:9" x14ac:dyDescent="0.25">
      <c r="A7400"/>
      <c r="B7400" t="s">
        <v>18</v>
      </c>
      <c r="G7400">
        <v>1075</v>
      </c>
      <c r="I7400" t="s">
        <v>17</v>
      </c>
    </row>
    <row r="7401" spans="1:2" x14ac:dyDescent="0.25">
      <c r="A7401"/>
      <c r="B7401" t="s">
        <v>19</v>
      </c>
    </row>
    <row r="7402" spans="1:9" x14ac:dyDescent="0.25">
      <c r="A7402"/>
      <c r="B7402" t="s">
        <v>20</v>
      </c>
      <c r="G7402">
        <v>1075</v>
      </c>
      <c r="I7402" t="s">
        <v>17</v>
      </c>
    </row>
    <row r="7403" spans="1:2" x14ac:dyDescent="0.25">
      <c r="A7403"/>
      <c r="B7403" t="s">
        <v>22</v>
      </c>
    </row>
    <row r="7404" spans="1:2" x14ac:dyDescent="0.25">
      <c r="A7404"/>
      <c r="B7404" t="s">
        <v>23</v>
      </c>
    </row>
    <row r="7405" spans="1:2" x14ac:dyDescent="0.25">
      <c r="A7405"/>
      <c r="B7405" t="s">
        <v>24</v>
      </c>
    </row>
    <row r="7406" spans="1:2" x14ac:dyDescent="0.25">
      <c r="A7406" t="s">
        <v>1040</v>
      </c>
      <c r="B7406" t="s">
        <v>12</v>
      </c>
    </row>
    <row r="7407" spans="1:9" x14ac:dyDescent="0.25">
      <c r="A7407"/>
      <c r="B7407" t="s">
        <v>15</v>
      </c>
      <c r="G7407">
        <v>1083</v>
      </c>
      <c r="I7407" t="s">
        <v>1041</v>
      </c>
    </row>
    <row r="7408" spans="1:2" x14ac:dyDescent="0.25">
      <c r="A7408"/>
      <c r="B7408" t="s">
        <v>16</v>
      </c>
    </row>
    <row r="7409" spans="1:9" x14ac:dyDescent="0.25">
      <c r="A7409"/>
      <c r="B7409" t="s">
        <v>18</v>
      </c>
      <c r="G7409">
        <v>1083</v>
      </c>
      <c r="I7409" t="s">
        <v>1041</v>
      </c>
    </row>
    <row r="7410" spans="1:2" x14ac:dyDescent="0.25">
      <c r="A7410"/>
      <c r="B7410" t="s">
        <v>19</v>
      </c>
    </row>
    <row r="7411" spans="1:9" x14ac:dyDescent="0.25">
      <c r="A7411"/>
      <c r="B7411" t="s">
        <v>20</v>
      </c>
      <c r="G7411">
        <v>1083</v>
      </c>
      <c r="I7411" t="s">
        <v>1041</v>
      </c>
    </row>
    <row r="7412" spans="1:2" x14ac:dyDescent="0.25">
      <c r="A7412"/>
      <c r="B7412" t="s">
        <v>22</v>
      </c>
    </row>
    <row r="7413" spans="1:2" x14ac:dyDescent="0.25">
      <c r="A7413"/>
      <c r="B7413" t="s">
        <v>23</v>
      </c>
    </row>
    <row r="7414" spans="1:2" x14ac:dyDescent="0.25">
      <c r="A7414"/>
      <c r="B7414" t="s">
        <v>24</v>
      </c>
    </row>
    <row r="7415" spans="1:2" x14ac:dyDescent="0.25">
      <c r="A7415" t="s">
        <v>1042</v>
      </c>
      <c r="B7415" t="s">
        <v>12</v>
      </c>
    </row>
    <row r="7416" spans="1:9" x14ac:dyDescent="0.25">
      <c r="A7416"/>
      <c r="B7416" t="s">
        <v>15</v>
      </c>
      <c r="G7416">
        <v>1091</v>
      </c>
      <c r="I7416" t="s">
        <v>1020</v>
      </c>
    </row>
    <row r="7417" spans="1:2" x14ac:dyDescent="0.25">
      <c r="A7417"/>
      <c r="B7417" t="s">
        <v>16</v>
      </c>
    </row>
    <row r="7418" spans="1:9" x14ac:dyDescent="0.25">
      <c r="A7418"/>
      <c r="B7418" t="s">
        <v>18</v>
      </c>
      <c r="G7418">
        <v>1091</v>
      </c>
      <c r="I7418" t="s">
        <v>1020</v>
      </c>
    </row>
    <row r="7419" spans="1:2" x14ac:dyDescent="0.25">
      <c r="A7419"/>
      <c r="B7419" t="s">
        <v>19</v>
      </c>
    </row>
    <row r="7420" spans="1:9" x14ac:dyDescent="0.25">
      <c r="A7420"/>
      <c r="B7420" t="s">
        <v>20</v>
      </c>
      <c r="G7420">
        <v>1091</v>
      </c>
      <c r="I7420" t="s">
        <v>1020</v>
      </c>
    </row>
    <row r="7421" spans="1:2" x14ac:dyDescent="0.25">
      <c r="A7421"/>
      <c r="B7421" t="s">
        <v>22</v>
      </c>
    </row>
    <row r="7422" spans="1:2" x14ac:dyDescent="0.25">
      <c r="A7422"/>
      <c r="B7422" t="s">
        <v>23</v>
      </c>
    </row>
    <row r="7423" spans="1:2" x14ac:dyDescent="0.25">
      <c r="A7423"/>
      <c r="B7423" t="s">
        <v>24</v>
      </c>
    </row>
    <row r="7424" spans="1:2" x14ac:dyDescent="0.25">
      <c r="A7424" t="s">
        <v>1043</v>
      </c>
      <c r="B7424" t="s">
        <v>12</v>
      </c>
    </row>
    <row r="7425" spans="1:9" x14ac:dyDescent="0.25">
      <c r="A7425"/>
      <c r="B7425" t="s">
        <v>15</v>
      </c>
      <c r="G7425">
        <v>1122</v>
      </c>
      <c r="I7425" t="s">
        <v>17</v>
      </c>
    </row>
    <row r="7426" spans="1:2" x14ac:dyDescent="0.25">
      <c r="A7426"/>
      <c r="B7426" t="s">
        <v>16</v>
      </c>
    </row>
    <row r="7427" spans="1:9" x14ac:dyDescent="0.25">
      <c r="A7427"/>
      <c r="B7427" t="s">
        <v>18</v>
      </c>
      <c r="G7427">
        <v>1122</v>
      </c>
      <c r="I7427" t="s">
        <v>17</v>
      </c>
    </row>
    <row r="7428" spans="1:2" x14ac:dyDescent="0.25">
      <c r="A7428"/>
      <c r="B7428" t="s">
        <v>19</v>
      </c>
    </row>
    <row r="7429" spans="1:9" x14ac:dyDescent="0.25">
      <c r="A7429"/>
      <c r="B7429" t="s">
        <v>20</v>
      </c>
      <c r="G7429">
        <v>1122</v>
      </c>
      <c r="I7429" t="s">
        <v>17</v>
      </c>
    </row>
    <row r="7430" spans="1:2" x14ac:dyDescent="0.25">
      <c r="A7430"/>
      <c r="B7430" t="s">
        <v>22</v>
      </c>
    </row>
    <row r="7431" spans="1:2" x14ac:dyDescent="0.25">
      <c r="A7431"/>
      <c r="B7431" t="s">
        <v>23</v>
      </c>
    </row>
    <row r="7432" spans="1:2" x14ac:dyDescent="0.25">
      <c r="A7432"/>
      <c r="B7432" t="s">
        <v>24</v>
      </c>
    </row>
    <row r="7433" spans="1:2" x14ac:dyDescent="0.25">
      <c r="A7433" t="s">
        <v>1044</v>
      </c>
      <c r="B7433" t="s">
        <v>12</v>
      </c>
    </row>
    <row r="7434" spans="1:9" x14ac:dyDescent="0.25">
      <c r="A7434"/>
      <c r="B7434" t="s">
        <v>15</v>
      </c>
      <c r="G7434">
        <v>1130</v>
      </c>
      <c r="I7434" t="s">
        <v>17</v>
      </c>
    </row>
    <row r="7435" spans="1:2" x14ac:dyDescent="0.25">
      <c r="A7435"/>
      <c r="B7435" t="s">
        <v>16</v>
      </c>
    </row>
    <row r="7436" spans="1:9" x14ac:dyDescent="0.25">
      <c r="A7436"/>
      <c r="B7436" t="s">
        <v>18</v>
      </c>
      <c r="G7436">
        <v>1130</v>
      </c>
      <c r="I7436" t="s">
        <v>17</v>
      </c>
    </row>
    <row r="7437" spans="1:2" x14ac:dyDescent="0.25">
      <c r="A7437"/>
      <c r="B7437" t="s">
        <v>19</v>
      </c>
    </row>
    <row r="7438" spans="1:9" x14ac:dyDescent="0.25">
      <c r="A7438"/>
      <c r="B7438" t="s">
        <v>20</v>
      </c>
      <c r="G7438">
        <v>1130</v>
      </c>
      <c r="I7438" t="s">
        <v>17</v>
      </c>
    </row>
    <row r="7439" spans="1:2" x14ac:dyDescent="0.25">
      <c r="A7439"/>
      <c r="B7439" t="s">
        <v>22</v>
      </c>
    </row>
    <row r="7440" spans="1:2" x14ac:dyDescent="0.25">
      <c r="A7440"/>
      <c r="B7440" t="s">
        <v>23</v>
      </c>
    </row>
    <row r="7441" spans="1:2" x14ac:dyDescent="0.25">
      <c r="A7441"/>
      <c r="B7441" t="s">
        <v>24</v>
      </c>
    </row>
    <row r="7442" spans="1:2" x14ac:dyDescent="0.25">
      <c r="A7442" t="s">
        <v>1045</v>
      </c>
      <c r="B7442" t="s">
        <v>12</v>
      </c>
    </row>
    <row r="7443" spans="1:9" x14ac:dyDescent="0.25">
      <c r="A7443"/>
      <c r="B7443" t="s">
        <v>15</v>
      </c>
      <c r="G7443">
        <v>1146</v>
      </c>
      <c r="I7443" t="s">
        <v>1046</v>
      </c>
    </row>
    <row r="7444" spans="1:2" x14ac:dyDescent="0.25">
      <c r="A7444"/>
      <c r="B7444" t="s">
        <v>16</v>
      </c>
    </row>
    <row r="7445" spans="1:9" x14ac:dyDescent="0.25">
      <c r="A7445"/>
      <c r="B7445" t="s">
        <v>18</v>
      </c>
      <c r="G7445">
        <v>1146</v>
      </c>
      <c r="I7445" t="s">
        <v>1046</v>
      </c>
    </row>
    <row r="7446" spans="1:2" x14ac:dyDescent="0.25">
      <c r="A7446"/>
      <c r="B7446" t="s">
        <v>19</v>
      </c>
    </row>
    <row r="7447" spans="1:9" x14ac:dyDescent="0.25">
      <c r="A7447"/>
      <c r="B7447" t="s">
        <v>20</v>
      </c>
      <c r="G7447">
        <v>1146</v>
      </c>
      <c r="I7447" t="s">
        <v>1046</v>
      </c>
    </row>
    <row r="7448" spans="1:2" x14ac:dyDescent="0.25">
      <c r="A7448"/>
      <c r="B7448" t="s">
        <v>22</v>
      </c>
    </row>
    <row r="7449" spans="1:2" x14ac:dyDescent="0.25">
      <c r="A7449"/>
      <c r="B7449" t="s">
        <v>23</v>
      </c>
    </row>
    <row r="7450" spans="1:2" x14ac:dyDescent="0.25">
      <c r="A7450"/>
      <c r="B7450" t="s">
        <v>24</v>
      </c>
    </row>
    <row r="7451" spans="1:2" x14ac:dyDescent="0.25">
      <c r="A7451" t="s">
        <v>1047</v>
      </c>
      <c r="B7451" t="s">
        <v>12</v>
      </c>
    </row>
    <row r="7452" spans="1:9" x14ac:dyDescent="0.25">
      <c r="A7452"/>
      <c r="B7452" t="s">
        <v>15</v>
      </c>
      <c r="G7452">
        <v>1154</v>
      </c>
      <c r="I7452" t="s">
        <v>1048</v>
      </c>
    </row>
    <row r="7453" spans="1:2" x14ac:dyDescent="0.25">
      <c r="A7453"/>
      <c r="B7453" t="s">
        <v>16</v>
      </c>
    </row>
    <row r="7454" spans="1:9" x14ac:dyDescent="0.25">
      <c r="A7454"/>
      <c r="B7454" t="s">
        <v>18</v>
      </c>
      <c r="G7454">
        <v>1154</v>
      </c>
      <c r="I7454" t="s">
        <v>1048</v>
      </c>
    </row>
    <row r="7455" spans="1:2" x14ac:dyDescent="0.25">
      <c r="A7455"/>
      <c r="B7455" t="s">
        <v>19</v>
      </c>
    </row>
    <row r="7456" spans="1:9" x14ac:dyDescent="0.25">
      <c r="A7456"/>
      <c r="B7456" t="s">
        <v>20</v>
      </c>
      <c r="G7456">
        <v>1154</v>
      </c>
      <c r="I7456" t="s">
        <v>1048</v>
      </c>
    </row>
    <row r="7457" spans="1:2" x14ac:dyDescent="0.25">
      <c r="A7457"/>
      <c r="B7457" t="s">
        <v>22</v>
      </c>
    </row>
    <row r="7458" spans="1:2" x14ac:dyDescent="0.25">
      <c r="A7458"/>
      <c r="B7458" t="s">
        <v>23</v>
      </c>
    </row>
    <row r="7459" spans="1:2" x14ac:dyDescent="0.25">
      <c r="A7459"/>
      <c r="B7459" t="s">
        <v>24</v>
      </c>
    </row>
    <row r="7460" spans="1:2" x14ac:dyDescent="0.25">
      <c r="A7460" t="s">
        <v>1049</v>
      </c>
      <c r="B7460" t="s">
        <v>12</v>
      </c>
    </row>
    <row r="7461" spans="1:9" x14ac:dyDescent="0.25">
      <c r="A7461"/>
      <c r="B7461" t="s">
        <v>15</v>
      </c>
      <c r="G7461">
        <v>1162</v>
      </c>
      <c r="I7461" t="s">
        <v>17</v>
      </c>
    </row>
    <row r="7462" spans="1:2" x14ac:dyDescent="0.25">
      <c r="A7462"/>
      <c r="B7462" t="s">
        <v>16</v>
      </c>
    </row>
    <row r="7463" spans="1:9" x14ac:dyDescent="0.25">
      <c r="A7463"/>
      <c r="B7463" t="s">
        <v>18</v>
      </c>
      <c r="G7463">
        <v>1162</v>
      </c>
      <c r="I7463" t="s">
        <v>17</v>
      </c>
    </row>
    <row r="7464" spans="1:2" x14ac:dyDescent="0.25">
      <c r="A7464"/>
      <c r="B7464" t="s">
        <v>19</v>
      </c>
    </row>
    <row r="7465" spans="1:9" x14ac:dyDescent="0.25">
      <c r="A7465"/>
      <c r="B7465" t="s">
        <v>20</v>
      </c>
      <c r="G7465">
        <v>1162</v>
      </c>
      <c r="I7465" t="s">
        <v>17</v>
      </c>
    </row>
    <row r="7466" spans="1:2" x14ac:dyDescent="0.25">
      <c r="A7466"/>
      <c r="B7466" t="s">
        <v>22</v>
      </c>
    </row>
    <row r="7467" spans="1:2" x14ac:dyDescent="0.25">
      <c r="A7467"/>
      <c r="B7467" t="s">
        <v>23</v>
      </c>
    </row>
    <row r="7468" spans="1:2" x14ac:dyDescent="0.25">
      <c r="A7468"/>
      <c r="B7468" t="s">
        <v>24</v>
      </c>
    </row>
    <row r="7469" spans="1:2" x14ac:dyDescent="0.25">
      <c r="A7469" t="s">
        <v>1050</v>
      </c>
      <c r="B7469" t="s">
        <v>12</v>
      </c>
    </row>
    <row r="7470" spans="1:9" x14ac:dyDescent="0.25">
      <c r="A7470"/>
      <c r="B7470" t="s">
        <v>15</v>
      </c>
      <c r="G7470">
        <v>1162</v>
      </c>
      <c r="I7470" t="s">
        <v>17</v>
      </c>
    </row>
    <row r="7471" spans="1:2" x14ac:dyDescent="0.25">
      <c r="A7471"/>
      <c r="B7471" t="s">
        <v>16</v>
      </c>
    </row>
    <row r="7472" spans="1:9" x14ac:dyDescent="0.25">
      <c r="A7472"/>
      <c r="B7472" t="s">
        <v>18</v>
      </c>
      <c r="G7472">
        <v>1162</v>
      </c>
      <c r="I7472" t="s">
        <v>17</v>
      </c>
    </row>
    <row r="7473" spans="1:2" x14ac:dyDescent="0.25">
      <c r="A7473"/>
      <c r="B7473" t="s">
        <v>19</v>
      </c>
    </row>
    <row r="7474" spans="1:9" x14ac:dyDescent="0.25">
      <c r="A7474"/>
      <c r="B7474" t="s">
        <v>20</v>
      </c>
      <c r="G7474">
        <v>1162</v>
      </c>
      <c r="I7474" t="s">
        <v>17</v>
      </c>
    </row>
    <row r="7475" spans="1:2" x14ac:dyDescent="0.25">
      <c r="A7475"/>
      <c r="B7475" t="s">
        <v>22</v>
      </c>
    </row>
    <row r="7476" spans="1:2" x14ac:dyDescent="0.25">
      <c r="A7476"/>
      <c r="B7476" t="s">
        <v>23</v>
      </c>
    </row>
    <row r="7477" spans="1:2" x14ac:dyDescent="0.25">
      <c r="A7477"/>
      <c r="B7477" t="s">
        <v>24</v>
      </c>
    </row>
    <row r="7478" spans="1:9" x14ac:dyDescent="0.25">
      <c r="A7478" t="s">
        <v>1051</v>
      </c>
      <c r="B7478" t="s">
        <v>12</v>
      </c>
      <c r="G7478">
        <v>1189</v>
      </c>
      <c r="I7478" t="s">
        <v>1052</v>
      </c>
    </row>
    <row r="7479" spans="1:2" x14ac:dyDescent="0.25">
      <c r="A7479"/>
      <c r="B7479" t="s">
        <v>15</v>
      </c>
    </row>
    <row r="7480" spans="1:9" x14ac:dyDescent="0.25">
      <c r="A7480"/>
      <c r="B7480" t="s">
        <v>16</v>
      </c>
      <c r="G7480">
        <v>1189</v>
      </c>
      <c r="I7480" t="s">
        <v>1052</v>
      </c>
    </row>
    <row r="7481" spans="1:2" x14ac:dyDescent="0.25">
      <c r="A7481"/>
      <c r="B7481" t="s">
        <v>18</v>
      </c>
    </row>
    <row r="7482" spans="1:9" x14ac:dyDescent="0.25">
      <c r="A7482"/>
      <c r="B7482" t="s">
        <v>19</v>
      </c>
      <c r="G7482">
        <v>1189</v>
      </c>
      <c r="I7482" t="s">
        <v>1052</v>
      </c>
    </row>
    <row r="7483" spans="1:2" x14ac:dyDescent="0.25">
      <c r="A7483"/>
      <c r="B7483" t="s">
        <v>20</v>
      </c>
    </row>
    <row r="7484" spans="1:9" x14ac:dyDescent="0.25">
      <c r="A7484"/>
      <c r="B7484" t="s">
        <v>22</v>
      </c>
      <c r="G7484">
        <v>1189</v>
      </c>
      <c r="I7484" t="s">
        <v>1052</v>
      </c>
    </row>
    <row r="7485" spans="1:2" x14ac:dyDescent="0.25">
      <c r="A7485"/>
      <c r="B7485" t="s">
        <v>23</v>
      </c>
    </row>
    <row r="7486" spans="1:2" x14ac:dyDescent="0.25">
      <c r="A7486"/>
      <c r="B7486" t="s">
        <v>24</v>
      </c>
    </row>
    <row r="7487" spans="1:2" x14ac:dyDescent="0.25">
      <c r="A7487" t="s">
        <v>1053</v>
      </c>
      <c r="B7487" t="s">
        <v>12</v>
      </c>
    </row>
    <row r="7488" spans="1:9" x14ac:dyDescent="0.25">
      <c r="A7488"/>
      <c r="B7488" t="s">
        <v>15</v>
      </c>
      <c r="G7488">
        <v>1193</v>
      </c>
      <c r="I7488" t="s">
        <v>17</v>
      </c>
    </row>
    <row r="7489" spans="1:2" x14ac:dyDescent="0.25">
      <c r="A7489"/>
      <c r="B7489" t="s">
        <v>16</v>
      </c>
    </row>
    <row r="7490" spans="1:9" x14ac:dyDescent="0.25">
      <c r="A7490"/>
      <c r="B7490" t="s">
        <v>18</v>
      </c>
      <c r="G7490">
        <v>1193</v>
      </c>
      <c r="I7490" t="s">
        <v>17</v>
      </c>
    </row>
    <row r="7491" spans="1:2" x14ac:dyDescent="0.25">
      <c r="A7491"/>
      <c r="B7491" t="s">
        <v>19</v>
      </c>
    </row>
    <row r="7492" spans="1:9" x14ac:dyDescent="0.25">
      <c r="A7492"/>
      <c r="B7492" t="s">
        <v>20</v>
      </c>
      <c r="G7492">
        <v>1193</v>
      </c>
      <c r="I7492" t="s">
        <v>17</v>
      </c>
    </row>
    <row r="7493" spans="1:2" x14ac:dyDescent="0.25">
      <c r="A7493"/>
      <c r="B7493" t="s">
        <v>22</v>
      </c>
    </row>
    <row r="7494" spans="1:2" x14ac:dyDescent="0.25">
      <c r="A7494"/>
      <c r="B7494" t="s">
        <v>23</v>
      </c>
    </row>
    <row r="7495" spans="1:2" x14ac:dyDescent="0.25">
      <c r="A7495"/>
      <c r="B7495" t="s">
        <v>24</v>
      </c>
    </row>
    <row r="7496" spans="1:9" x14ac:dyDescent="0.25">
      <c r="A7496" t="s">
        <v>1054</v>
      </c>
      <c r="B7496" t="s">
        <v>12</v>
      </c>
      <c r="G7496">
        <v>1196</v>
      </c>
      <c r="I7496" t="s">
        <v>17</v>
      </c>
    </row>
    <row r="7497" spans="1:2" x14ac:dyDescent="0.25">
      <c r="A7497"/>
      <c r="B7497" t="s">
        <v>15</v>
      </c>
    </row>
    <row r="7498" spans="1:9" x14ac:dyDescent="0.25">
      <c r="A7498"/>
      <c r="B7498" t="s">
        <v>16</v>
      </c>
      <c r="G7498">
        <v>1196</v>
      </c>
      <c r="I7498" t="s">
        <v>17</v>
      </c>
    </row>
    <row r="7499" spans="1:2" x14ac:dyDescent="0.25">
      <c r="A7499"/>
      <c r="B7499" t="s">
        <v>18</v>
      </c>
    </row>
    <row r="7500" spans="1:9" x14ac:dyDescent="0.25">
      <c r="A7500"/>
      <c r="B7500" t="s">
        <v>19</v>
      </c>
      <c r="G7500">
        <v>1196</v>
      </c>
      <c r="I7500" t="s">
        <v>17</v>
      </c>
    </row>
    <row r="7501" spans="1:2" x14ac:dyDescent="0.25">
      <c r="A7501"/>
      <c r="B7501" t="s">
        <v>20</v>
      </c>
    </row>
    <row r="7502" spans="1:9" x14ac:dyDescent="0.25">
      <c r="A7502"/>
      <c r="B7502" t="s">
        <v>22</v>
      </c>
      <c r="G7502">
        <v>1196</v>
      </c>
      <c r="I7502" t="s">
        <v>17</v>
      </c>
    </row>
    <row r="7503" spans="1:2" x14ac:dyDescent="0.25">
      <c r="A7503"/>
      <c r="B7503" t="s">
        <v>23</v>
      </c>
    </row>
    <row r="7504" spans="1:2" x14ac:dyDescent="0.25">
      <c r="A7504"/>
      <c r="B7504" t="s">
        <v>24</v>
      </c>
    </row>
    <row r="7505" spans="1:2" x14ac:dyDescent="0.25">
      <c r="A7505" t="s">
        <v>1055</v>
      </c>
      <c r="B7505" t="s">
        <v>12</v>
      </c>
    </row>
    <row r="7506" spans="1:9" x14ac:dyDescent="0.25">
      <c r="A7506"/>
      <c r="B7506" t="s">
        <v>15</v>
      </c>
      <c r="G7506">
        <v>1240</v>
      </c>
      <c r="I7506" t="s">
        <v>1048</v>
      </c>
    </row>
    <row r="7507" spans="1:2" x14ac:dyDescent="0.25">
      <c r="A7507"/>
      <c r="B7507" t="s">
        <v>16</v>
      </c>
    </row>
    <row r="7508" spans="1:9" x14ac:dyDescent="0.25">
      <c r="A7508"/>
      <c r="B7508" t="s">
        <v>18</v>
      </c>
      <c r="G7508">
        <v>1240</v>
      </c>
      <c r="I7508" t="s">
        <v>1048</v>
      </c>
    </row>
    <row r="7509" spans="1:2" x14ac:dyDescent="0.25">
      <c r="A7509"/>
      <c r="B7509" t="s">
        <v>19</v>
      </c>
    </row>
    <row r="7510" spans="1:9" x14ac:dyDescent="0.25">
      <c r="A7510"/>
      <c r="B7510" t="s">
        <v>20</v>
      </c>
      <c r="G7510">
        <v>1240</v>
      </c>
      <c r="I7510" t="s">
        <v>1048</v>
      </c>
    </row>
    <row r="7511" spans="1:2" x14ac:dyDescent="0.25">
      <c r="A7511"/>
      <c r="B7511" t="s">
        <v>22</v>
      </c>
    </row>
    <row r="7512" spans="1:2" x14ac:dyDescent="0.25">
      <c r="A7512"/>
      <c r="B7512" t="s">
        <v>23</v>
      </c>
    </row>
    <row r="7513" spans="1:2" x14ac:dyDescent="0.25">
      <c r="A7513"/>
      <c r="B7513" t="s">
        <v>24</v>
      </c>
    </row>
    <row r="7514" spans="1:9" x14ac:dyDescent="0.25">
      <c r="A7514" t="s">
        <v>1056</v>
      </c>
      <c r="B7514" t="s">
        <v>12</v>
      </c>
      <c r="G7514">
        <v>1243</v>
      </c>
      <c r="I7514" t="s">
        <v>110</v>
      </c>
    </row>
    <row r="7515" spans="1:2" x14ac:dyDescent="0.25">
      <c r="A7515"/>
      <c r="B7515" t="s">
        <v>15</v>
      </c>
    </row>
    <row r="7516" spans="1:9" x14ac:dyDescent="0.25">
      <c r="A7516"/>
      <c r="B7516" t="s">
        <v>16</v>
      </c>
      <c r="G7516">
        <v>1243</v>
      </c>
      <c r="I7516" t="s">
        <v>110</v>
      </c>
    </row>
    <row r="7517" spans="1:2" x14ac:dyDescent="0.25">
      <c r="A7517"/>
      <c r="B7517" t="s">
        <v>18</v>
      </c>
    </row>
    <row r="7518" spans="1:9" x14ac:dyDescent="0.25">
      <c r="A7518"/>
      <c r="B7518" t="s">
        <v>19</v>
      </c>
      <c r="G7518">
        <v>1243</v>
      </c>
      <c r="I7518" t="s">
        <v>110</v>
      </c>
    </row>
    <row r="7519" spans="1:2" x14ac:dyDescent="0.25">
      <c r="A7519"/>
      <c r="B7519" t="s">
        <v>20</v>
      </c>
    </row>
    <row r="7520" spans="1:9" x14ac:dyDescent="0.25">
      <c r="A7520"/>
      <c r="B7520" t="s">
        <v>22</v>
      </c>
      <c r="G7520">
        <v>1243</v>
      </c>
      <c r="I7520" t="s">
        <v>110</v>
      </c>
    </row>
    <row r="7521" spans="1:2" x14ac:dyDescent="0.25">
      <c r="A7521"/>
      <c r="B7521" t="s">
        <v>23</v>
      </c>
    </row>
    <row r="7522" spans="1:2" x14ac:dyDescent="0.25">
      <c r="A7522"/>
      <c r="B7522" t="s">
        <v>24</v>
      </c>
    </row>
    <row r="7523" spans="1:9" x14ac:dyDescent="0.25">
      <c r="A7523" t="s">
        <v>1057</v>
      </c>
      <c r="B7523" t="s">
        <v>12</v>
      </c>
      <c r="G7523">
        <v>1243</v>
      </c>
      <c r="I7523" t="s">
        <v>17</v>
      </c>
    </row>
    <row r="7524" spans="1:2" x14ac:dyDescent="0.25">
      <c r="A7524"/>
      <c r="B7524" t="s">
        <v>15</v>
      </c>
    </row>
    <row r="7525" spans="1:9" x14ac:dyDescent="0.25">
      <c r="A7525"/>
      <c r="B7525" t="s">
        <v>16</v>
      </c>
      <c r="G7525">
        <v>1243</v>
      </c>
      <c r="I7525" t="s">
        <v>17</v>
      </c>
    </row>
    <row r="7526" spans="1:2" x14ac:dyDescent="0.25">
      <c r="A7526"/>
      <c r="B7526" t="s">
        <v>18</v>
      </c>
    </row>
    <row r="7527" spans="1:9" x14ac:dyDescent="0.25">
      <c r="A7527"/>
      <c r="B7527" t="s">
        <v>19</v>
      </c>
      <c r="G7527">
        <v>1243</v>
      </c>
      <c r="I7527" t="s">
        <v>17</v>
      </c>
    </row>
    <row r="7528" spans="1:2" x14ac:dyDescent="0.25">
      <c r="A7528"/>
      <c r="B7528" t="s">
        <v>20</v>
      </c>
    </row>
    <row r="7529" spans="1:9" x14ac:dyDescent="0.25">
      <c r="A7529"/>
      <c r="B7529" t="s">
        <v>22</v>
      </c>
      <c r="G7529">
        <v>1243</v>
      </c>
      <c r="I7529" t="s">
        <v>17</v>
      </c>
    </row>
    <row r="7530" spans="1:2" x14ac:dyDescent="0.25">
      <c r="A7530"/>
      <c r="B7530" t="s">
        <v>23</v>
      </c>
    </row>
    <row r="7531" spans="1:2" x14ac:dyDescent="0.25">
      <c r="A7531"/>
      <c r="B7531" t="s">
        <v>24</v>
      </c>
    </row>
    <row r="7532" spans="1:9" x14ac:dyDescent="0.25">
      <c r="A7532" t="s">
        <v>1058</v>
      </c>
      <c r="B7532" t="s">
        <v>12</v>
      </c>
      <c r="G7532">
        <v>1251</v>
      </c>
      <c r="I7532" t="s">
        <v>17</v>
      </c>
    </row>
    <row r="7533" spans="1:2" x14ac:dyDescent="0.25">
      <c r="A7533"/>
      <c r="B7533" t="s">
        <v>15</v>
      </c>
    </row>
    <row r="7534" spans="1:9" x14ac:dyDescent="0.25">
      <c r="A7534"/>
      <c r="B7534" t="s">
        <v>16</v>
      </c>
      <c r="G7534">
        <v>1251</v>
      </c>
      <c r="I7534" t="s">
        <v>17</v>
      </c>
    </row>
    <row r="7535" spans="1:2" x14ac:dyDescent="0.25">
      <c r="A7535"/>
      <c r="B7535" t="s">
        <v>18</v>
      </c>
    </row>
    <row r="7536" spans="1:9" x14ac:dyDescent="0.25">
      <c r="A7536"/>
      <c r="B7536" t="s">
        <v>19</v>
      </c>
      <c r="G7536">
        <v>1251</v>
      </c>
      <c r="I7536" t="s">
        <v>17</v>
      </c>
    </row>
    <row r="7537" spans="1:2" x14ac:dyDescent="0.25">
      <c r="A7537"/>
      <c r="B7537" t="s">
        <v>20</v>
      </c>
    </row>
    <row r="7538" spans="1:9" x14ac:dyDescent="0.25">
      <c r="A7538"/>
      <c r="B7538" t="s">
        <v>22</v>
      </c>
      <c r="G7538">
        <v>1251</v>
      </c>
      <c r="I7538" t="s">
        <v>17</v>
      </c>
    </row>
    <row r="7539" spans="1:2" x14ac:dyDescent="0.25">
      <c r="A7539"/>
      <c r="B7539" t="s">
        <v>23</v>
      </c>
    </row>
    <row r="7540" spans="1:2" x14ac:dyDescent="0.25">
      <c r="A7540"/>
      <c r="B7540" t="s">
        <v>24</v>
      </c>
    </row>
    <row r="7541" spans="1:2" x14ac:dyDescent="0.25">
      <c r="A7541" t="s">
        <v>1059</v>
      </c>
      <c r="B7541" t="s">
        <v>12</v>
      </c>
    </row>
    <row r="7542" spans="1:9" x14ac:dyDescent="0.25">
      <c r="A7542"/>
      <c r="B7542" t="s">
        <v>15</v>
      </c>
      <c r="G7542">
        <v>1256</v>
      </c>
      <c r="I7542" t="s">
        <v>17</v>
      </c>
    </row>
    <row r="7543" spans="1:2" x14ac:dyDescent="0.25">
      <c r="A7543"/>
      <c r="B7543" t="s">
        <v>16</v>
      </c>
    </row>
    <row r="7544" spans="1:9" x14ac:dyDescent="0.25">
      <c r="A7544"/>
      <c r="B7544" t="s">
        <v>18</v>
      </c>
      <c r="G7544">
        <v>1256</v>
      </c>
      <c r="I7544" t="s">
        <v>17</v>
      </c>
    </row>
    <row r="7545" spans="1:2" x14ac:dyDescent="0.25">
      <c r="A7545"/>
      <c r="B7545" t="s">
        <v>19</v>
      </c>
    </row>
    <row r="7546" spans="1:9" x14ac:dyDescent="0.25">
      <c r="A7546"/>
      <c r="B7546" t="s">
        <v>20</v>
      </c>
      <c r="G7546">
        <v>1256</v>
      </c>
      <c r="I7546" t="s">
        <v>17</v>
      </c>
    </row>
    <row r="7547" spans="1:2" x14ac:dyDescent="0.25">
      <c r="A7547"/>
      <c r="B7547" t="s">
        <v>22</v>
      </c>
    </row>
    <row r="7548" spans="1:2" x14ac:dyDescent="0.25">
      <c r="A7548"/>
      <c r="B7548" t="s">
        <v>23</v>
      </c>
    </row>
    <row r="7549" spans="1:2" x14ac:dyDescent="0.25">
      <c r="A7549"/>
      <c r="B7549" t="s">
        <v>24</v>
      </c>
    </row>
    <row r="7550" spans="1:9" x14ac:dyDescent="0.25">
      <c r="A7550" t="s">
        <v>1060</v>
      </c>
      <c r="B7550" t="s">
        <v>12</v>
      </c>
      <c r="G7550">
        <v>1283</v>
      </c>
      <c r="I7550" t="s">
        <v>17</v>
      </c>
    </row>
    <row r="7551" spans="1:2" x14ac:dyDescent="0.25">
      <c r="A7551"/>
      <c r="B7551" t="s">
        <v>15</v>
      </c>
    </row>
    <row r="7552" spans="1:9" x14ac:dyDescent="0.25">
      <c r="A7552"/>
      <c r="B7552" t="s">
        <v>16</v>
      </c>
      <c r="G7552">
        <v>1283</v>
      </c>
      <c r="I7552" t="s">
        <v>17</v>
      </c>
    </row>
    <row r="7553" spans="1:2" x14ac:dyDescent="0.25">
      <c r="A7553"/>
      <c r="B7553" t="s">
        <v>18</v>
      </c>
    </row>
    <row r="7554" spans="1:9" x14ac:dyDescent="0.25">
      <c r="A7554"/>
      <c r="B7554" t="s">
        <v>19</v>
      </c>
      <c r="G7554">
        <v>1283</v>
      </c>
      <c r="I7554" t="s">
        <v>17</v>
      </c>
    </row>
    <row r="7555" spans="1:2" x14ac:dyDescent="0.25">
      <c r="A7555"/>
      <c r="B7555" t="s">
        <v>20</v>
      </c>
    </row>
    <row r="7556" spans="1:9" x14ac:dyDescent="0.25">
      <c r="A7556"/>
      <c r="B7556" t="s">
        <v>22</v>
      </c>
      <c r="G7556">
        <v>1283</v>
      </c>
      <c r="I7556" t="s">
        <v>17</v>
      </c>
    </row>
    <row r="7557" spans="1:2" x14ac:dyDescent="0.25">
      <c r="A7557"/>
      <c r="B7557" t="s">
        <v>23</v>
      </c>
    </row>
    <row r="7558" spans="1:2" x14ac:dyDescent="0.25">
      <c r="A7558"/>
      <c r="B7558" t="s">
        <v>24</v>
      </c>
    </row>
    <row r="7559" spans="1:9" x14ac:dyDescent="0.25">
      <c r="A7559" t="s">
        <v>1061</v>
      </c>
      <c r="B7559" t="s">
        <v>12</v>
      </c>
      <c r="G7559">
        <v>1305</v>
      </c>
      <c r="I7559" t="s">
        <v>1062</v>
      </c>
    </row>
    <row r="7560" spans="1:2" x14ac:dyDescent="0.25">
      <c r="A7560"/>
      <c r="B7560" t="s">
        <v>15</v>
      </c>
    </row>
    <row r="7561" spans="1:9" x14ac:dyDescent="0.25">
      <c r="A7561"/>
      <c r="B7561" t="s">
        <v>16</v>
      </c>
      <c r="G7561">
        <v>1322</v>
      </c>
      <c r="I7561" t="s">
        <v>1062</v>
      </c>
    </row>
    <row r="7562" spans="1:2" x14ac:dyDescent="0.25">
      <c r="A7562"/>
      <c r="B7562" t="s">
        <v>18</v>
      </c>
    </row>
    <row r="7563" spans="1:9" x14ac:dyDescent="0.25">
      <c r="A7563"/>
      <c r="B7563" t="s">
        <v>19</v>
      </c>
      <c r="G7563">
        <v>1322</v>
      </c>
      <c r="I7563" t="s">
        <v>1062</v>
      </c>
    </row>
    <row r="7564" spans="1:2" x14ac:dyDescent="0.25">
      <c r="A7564"/>
      <c r="B7564" t="s">
        <v>20</v>
      </c>
    </row>
    <row r="7565" spans="1:9" x14ac:dyDescent="0.25">
      <c r="A7565"/>
      <c r="B7565" t="s">
        <v>22</v>
      </c>
      <c r="G7565">
        <v>1322</v>
      </c>
      <c r="I7565" t="s">
        <v>1062</v>
      </c>
    </row>
    <row r="7566" spans="1:2" x14ac:dyDescent="0.25">
      <c r="A7566"/>
      <c r="B7566" t="s">
        <v>23</v>
      </c>
    </row>
    <row r="7567" spans="1:2" x14ac:dyDescent="0.25">
      <c r="A7567"/>
      <c r="B7567" t="s">
        <v>24</v>
      </c>
    </row>
    <row r="7568" spans="1:2" x14ac:dyDescent="0.25">
      <c r="A7568" t="s">
        <v>1063</v>
      </c>
      <c r="B7568" t="s">
        <v>12</v>
      </c>
    </row>
    <row r="7569" spans="1:9" x14ac:dyDescent="0.25">
      <c r="A7569"/>
      <c r="B7569" t="s">
        <v>15</v>
      </c>
      <c r="G7569">
        <v>1318</v>
      </c>
      <c r="I7569" t="s">
        <v>132</v>
      </c>
    </row>
    <row r="7570" spans="1:2" x14ac:dyDescent="0.25">
      <c r="A7570"/>
      <c r="B7570" t="s">
        <v>16</v>
      </c>
    </row>
    <row r="7571" spans="1:9" x14ac:dyDescent="0.25">
      <c r="A7571"/>
      <c r="B7571" t="s">
        <v>18</v>
      </c>
      <c r="G7571">
        <v>1318</v>
      </c>
      <c r="I7571" t="s">
        <v>132</v>
      </c>
    </row>
    <row r="7572" spans="1:2" x14ac:dyDescent="0.25">
      <c r="A7572"/>
      <c r="B7572" t="s">
        <v>19</v>
      </c>
    </row>
    <row r="7573" spans="1:9" x14ac:dyDescent="0.25">
      <c r="A7573"/>
      <c r="B7573" t="s">
        <v>20</v>
      </c>
      <c r="G7573">
        <v>1318</v>
      </c>
      <c r="I7573" t="s">
        <v>132</v>
      </c>
    </row>
    <row r="7574" spans="1:2" x14ac:dyDescent="0.25">
      <c r="A7574"/>
      <c r="B7574" t="s">
        <v>22</v>
      </c>
    </row>
    <row r="7575" spans="1:2" x14ac:dyDescent="0.25">
      <c r="A7575"/>
      <c r="B7575" t="s">
        <v>23</v>
      </c>
    </row>
    <row r="7576" spans="1:2" x14ac:dyDescent="0.25">
      <c r="A7576"/>
      <c r="B7576" t="s">
        <v>24</v>
      </c>
    </row>
    <row r="7577" spans="1:2" x14ac:dyDescent="0.25">
      <c r="A7577" t="s">
        <v>1064</v>
      </c>
      <c r="B7577" t="s">
        <v>12</v>
      </c>
    </row>
    <row r="7578" spans="1:9" x14ac:dyDescent="0.25">
      <c r="A7578"/>
      <c r="B7578" t="s">
        <v>15</v>
      </c>
      <c r="G7578">
        <v>1318</v>
      </c>
      <c r="I7578" t="s">
        <v>1065</v>
      </c>
    </row>
    <row r="7579" spans="1:2" x14ac:dyDescent="0.25">
      <c r="A7579"/>
      <c r="B7579" t="s">
        <v>16</v>
      </c>
    </row>
    <row r="7580" spans="1:9" x14ac:dyDescent="0.25">
      <c r="A7580"/>
      <c r="B7580" t="s">
        <v>18</v>
      </c>
      <c r="G7580">
        <v>1318</v>
      </c>
      <c r="I7580" t="s">
        <v>1065</v>
      </c>
    </row>
    <row r="7581" spans="1:2" x14ac:dyDescent="0.25">
      <c r="A7581"/>
      <c r="B7581" t="s">
        <v>19</v>
      </c>
    </row>
    <row r="7582" spans="1:9" x14ac:dyDescent="0.25">
      <c r="A7582"/>
      <c r="B7582" t="s">
        <v>20</v>
      </c>
      <c r="G7582">
        <v>1318</v>
      </c>
      <c r="I7582" t="s">
        <v>1065</v>
      </c>
    </row>
    <row r="7583" spans="1:2" x14ac:dyDescent="0.25">
      <c r="A7583"/>
      <c r="B7583" t="s">
        <v>22</v>
      </c>
    </row>
    <row r="7584" spans="1:2" x14ac:dyDescent="0.25">
      <c r="A7584"/>
      <c r="B7584" t="s">
        <v>23</v>
      </c>
    </row>
    <row r="7585" spans="1:2" x14ac:dyDescent="0.25">
      <c r="A7585"/>
      <c r="B7585" t="s">
        <v>24</v>
      </c>
    </row>
    <row r="7586" spans="1:9" x14ac:dyDescent="0.25">
      <c r="A7586" t="s">
        <v>1066</v>
      </c>
      <c r="B7586" t="s">
        <v>12</v>
      </c>
      <c r="G7586">
        <v>1330</v>
      </c>
      <c r="I7586" t="s">
        <v>17</v>
      </c>
    </row>
    <row r="7587" spans="1:2" x14ac:dyDescent="0.25">
      <c r="A7587"/>
      <c r="B7587" t="s">
        <v>15</v>
      </c>
    </row>
    <row r="7588" spans="1:9" x14ac:dyDescent="0.25">
      <c r="A7588"/>
      <c r="B7588" t="s">
        <v>16</v>
      </c>
      <c r="G7588">
        <v>1330</v>
      </c>
      <c r="I7588" t="s">
        <v>17</v>
      </c>
    </row>
    <row r="7589" spans="1:2" x14ac:dyDescent="0.25">
      <c r="A7589"/>
      <c r="B7589" t="s">
        <v>18</v>
      </c>
    </row>
    <row r="7590" spans="1:9" x14ac:dyDescent="0.25">
      <c r="A7590"/>
      <c r="B7590" t="s">
        <v>19</v>
      </c>
      <c r="G7590">
        <v>1330</v>
      </c>
      <c r="I7590" t="s">
        <v>17</v>
      </c>
    </row>
    <row r="7591" spans="1:2" x14ac:dyDescent="0.25">
      <c r="A7591"/>
      <c r="B7591" t="s">
        <v>20</v>
      </c>
    </row>
    <row r="7592" spans="1:9" x14ac:dyDescent="0.25">
      <c r="A7592"/>
      <c r="B7592" t="s">
        <v>22</v>
      </c>
      <c r="G7592">
        <v>1330</v>
      </c>
      <c r="I7592" t="s">
        <v>17</v>
      </c>
    </row>
    <row r="7593" spans="1:2" x14ac:dyDescent="0.25">
      <c r="A7593"/>
      <c r="B7593" t="s">
        <v>23</v>
      </c>
    </row>
    <row r="7594" spans="1:2" x14ac:dyDescent="0.25">
      <c r="A7594"/>
      <c r="B7594" t="s">
        <v>24</v>
      </c>
    </row>
    <row r="7595" spans="1:2" x14ac:dyDescent="0.25">
      <c r="A7595" t="s">
        <v>1067</v>
      </c>
      <c r="B7595" t="s">
        <v>12</v>
      </c>
    </row>
    <row r="7596" spans="1:9" x14ac:dyDescent="0.25">
      <c r="A7596"/>
      <c r="B7596" t="s">
        <v>15</v>
      </c>
      <c r="G7596">
        <v>1381</v>
      </c>
      <c r="I7596" t="s">
        <v>1068</v>
      </c>
    </row>
    <row r="7597" spans="1:2" x14ac:dyDescent="0.25">
      <c r="A7597"/>
      <c r="B7597" t="s">
        <v>16</v>
      </c>
    </row>
    <row r="7598" spans="1:9" x14ac:dyDescent="0.25">
      <c r="A7598"/>
      <c r="B7598" t="s">
        <v>18</v>
      </c>
      <c r="G7598">
        <v>1381</v>
      </c>
      <c r="I7598" t="s">
        <v>1068</v>
      </c>
    </row>
    <row r="7599" spans="1:2" x14ac:dyDescent="0.25">
      <c r="A7599"/>
      <c r="B7599" t="s">
        <v>19</v>
      </c>
    </row>
    <row r="7600" spans="1:9" x14ac:dyDescent="0.25">
      <c r="A7600"/>
      <c r="B7600" t="s">
        <v>20</v>
      </c>
      <c r="G7600">
        <v>1381</v>
      </c>
      <c r="I7600" t="s">
        <v>1068</v>
      </c>
    </row>
    <row r="7601" spans="1:2" x14ac:dyDescent="0.25">
      <c r="A7601"/>
      <c r="B7601" t="s">
        <v>22</v>
      </c>
    </row>
    <row r="7602" spans="1:2" x14ac:dyDescent="0.25">
      <c r="A7602"/>
      <c r="B7602" t="s">
        <v>23</v>
      </c>
    </row>
    <row r="7603" spans="1:2" x14ac:dyDescent="0.25">
      <c r="A7603"/>
      <c r="B7603" t="s">
        <v>24</v>
      </c>
    </row>
    <row r="7604" spans="1:2" x14ac:dyDescent="0.25">
      <c r="A7604" t="s">
        <v>1069</v>
      </c>
      <c r="B7604" t="s">
        <v>12</v>
      </c>
    </row>
    <row r="7605" spans="1:9" x14ac:dyDescent="0.25">
      <c r="A7605"/>
      <c r="B7605" t="s">
        <v>15</v>
      </c>
      <c r="G7605">
        <v>1397</v>
      </c>
      <c r="I7605" t="s">
        <v>1016</v>
      </c>
    </row>
    <row r="7606" spans="1:2" x14ac:dyDescent="0.25">
      <c r="A7606"/>
      <c r="B7606" t="s">
        <v>16</v>
      </c>
    </row>
    <row r="7607" spans="1:9" x14ac:dyDescent="0.25">
      <c r="A7607"/>
      <c r="B7607" t="s">
        <v>18</v>
      </c>
      <c r="G7607">
        <v>1397</v>
      </c>
      <c r="I7607" t="s">
        <v>1016</v>
      </c>
    </row>
    <row r="7608" spans="1:2" x14ac:dyDescent="0.25">
      <c r="A7608"/>
      <c r="B7608" t="s">
        <v>19</v>
      </c>
    </row>
    <row r="7609" spans="1:9" x14ac:dyDescent="0.25">
      <c r="A7609"/>
      <c r="B7609" t="s">
        <v>20</v>
      </c>
      <c r="G7609">
        <v>1397</v>
      </c>
      <c r="I7609" t="s">
        <v>1016</v>
      </c>
    </row>
    <row r="7610" spans="1:2" x14ac:dyDescent="0.25">
      <c r="A7610"/>
      <c r="B7610" t="s">
        <v>22</v>
      </c>
    </row>
    <row r="7611" spans="1:2" x14ac:dyDescent="0.25">
      <c r="A7611"/>
      <c r="B7611" t="s">
        <v>23</v>
      </c>
    </row>
    <row r="7612" spans="1:2" x14ac:dyDescent="0.25">
      <c r="A7612"/>
      <c r="B7612" t="s">
        <v>24</v>
      </c>
    </row>
    <row r="7613" spans="1:9" x14ac:dyDescent="0.25">
      <c r="A7613" t="s">
        <v>1070</v>
      </c>
      <c r="B7613" t="s">
        <v>12</v>
      </c>
      <c r="G7613">
        <v>1400</v>
      </c>
      <c r="I7613" t="s">
        <v>17</v>
      </c>
    </row>
    <row r="7614" spans="1:2" x14ac:dyDescent="0.25">
      <c r="A7614"/>
      <c r="B7614" t="s">
        <v>15</v>
      </c>
    </row>
    <row r="7615" spans="1:9" x14ac:dyDescent="0.25">
      <c r="A7615"/>
      <c r="B7615" t="s">
        <v>16</v>
      </c>
      <c r="G7615">
        <v>1400</v>
      </c>
      <c r="I7615" t="s">
        <v>17</v>
      </c>
    </row>
    <row r="7616" spans="1:2" x14ac:dyDescent="0.25">
      <c r="A7616"/>
      <c r="B7616" t="s">
        <v>18</v>
      </c>
    </row>
    <row r="7617" spans="1:9" x14ac:dyDescent="0.25">
      <c r="A7617"/>
      <c r="B7617" t="s">
        <v>19</v>
      </c>
      <c r="G7617">
        <v>1400</v>
      </c>
      <c r="I7617" t="s">
        <v>17</v>
      </c>
    </row>
    <row r="7618" spans="1:2" x14ac:dyDescent="0.25">
      <c r="A7618"/>
      <c r="B7618" t="s">
        <v>20</v>
      </c>
    </row>
    <row r="7619" spans="1:9" x14ac:dyDescent="0.25">
      <c r="A7619"/>
      <c r="B7619" t="s">
        <v>22</v>
      </c>
      <c r="G7619">
        <v>1400</v>
      </c>
      <c r="I7619" t="s">
        <v>17</v>
      </c>
    </row>
    <row r="7620" spans="1:2" x14ac:dyDescent="0.25">
      <c r="A7620"/>
      <c r="B7620" t="s">
        <v>23</v>
      </c>
    </row>
    <row r="7621" spans="1:2" x14ac:dyDescent="0.25">
      <c r="A7621"/>
      <c r="B7621" t="s">
        <v>24</v>
      </c>
    </row>
    <row r="7622" spans="1:9" x14ac:dyDescent="0.25">
      <c r="A7622" t="s">
        <v>1071</v>
      </c>
      <c r="B7622" t="s">
        <v>12</v>
      </c>
      <c r="G7622">
        <v>1400</v>
      </c>
      <c r="I7622" t="s">
        <v>17</v>
      </c>
    </row>
    <row r="7623" spans="1:2" x14ac:dyDescent="0.25">
      <c r="A7623"/>
      <c r="B7623" t="s">
        <v>15</v>
      </c>
    </row>
    <row r="7624" spans="1:9" x14ac:dyDescent="0.25">
      <c r="A7624"/>
      <c r="B7624" t="s">
        <v>16</v>
      </c>
      <c r="G7624">
        <v>1400</v>
      </c>
      <c r="I7624" t="s">
        <v>17</v>
      </c>
    </row>
    <row r="7625" spans="1:2" x14ac:dyDescent="0.25">
      <c r="A7625"/>
      <c r="B7625" t="s">
        <v>18</v>
      </c>
    </row>
    <row r="7626" spans="1:9" x14ac:dyDescent="0.25">
      <c r="A7626"/>
      <c r="B7626" t="s">
        <v>19</v>
      </c>
      <c r="G7626">
        <v>1400</v>
      </c>
      <c r="I7626" t="s">
        <v>17</v>
      </c>
    </row>
    <row r="7627" spans="1:2" x14ac:dyDescent="0.25">
      <c r="A7627"/>
      <c r="B7627" t="s">
        <v>20</v>
      </c>
    </row>
    <row r="7628" spans="1:9" x14ac:dyDescent="0.25">
      <c r="A7628"/>
      <c r="B7628" t="s">
        <v>22</v>
      </c>
      <c r="G7628">
        <v>1400</v>
      </c>
      <c r="I7628" t="s">
        <v>17</v>
      </c>
    </row>
    <row r="7629" spans="1:2" x14ac:dyDescent="0.25">
      <c r="A7629"/>
      <c r="B7629" t="s">
        <v>23</v>
      </c>
    </row>
    <row r="7630" spans="1:2" x14ac:dyDescent="0.25">
      <c r="A7630"/>
      <c r="B7630" t="s">
        <v>24</v>
      </c>
    </row>
    <row r="7631" spans="1:9" x14ac:dyDescent="0.25">
      <c r="A7631" t="s">
        <v>1072</v>
      </c>
      <c r="B7631" t="s">
        <v>12</v>
      </c>
      <c r="G7631">
        <v>1400</v>
      </c>
      <c r="I7631" t="s">
        <v>17</v>
      </c>
    </row>
    <row r="7632" spans="1:2" x14ac:dyDescent="0.25">
      <c r="A7632"/>
      <c r="B7632" t="s">
        <v>15</v>
      </c>
    </row>
    <row r="7633" spans="1:9" x14ac:dyDescent="0.25">
      <c r="A7633"/>
      <c r="B7633" t="s">
        <v>16</v>
      </c>
      <c r="G7633">
        <v>1400</v>
      </c>
      <c r="I7633" t="s">
        <v>17</v>
      </c>
    </row>
    <row r="7634" spans="1:2" x14ac:dyDescent="0.25">
      <c r="A7634"/>
      <c r="B7634" t="s">
        <v>18</v>
      </c>
    </row>
    <row r="7635" spans="1:9" x14ac:dyDescent="0.25">
      <c r="A7635"/>
      <c r="B7635" t="s">
        <v>19</v>
      </c>
      <c r="G7635">
        <v>1400</v>
      </c>
      <c r="I7635" t="s">
        <v>17</v>
      </c>
    </row>
    <row r="7636" spans="1:2" x14ac:dyDescent="0.25">
      <c r="A7636"/>
      <c r="B7636" t="s">
        <v>20</v>
      </c>
    </row>
    <row r="7637" spans="1:9" x14ac:dyDescent="0.25">
      <c r="A7637"/>
      <c r="B7637" t="s">
        <v>22</v>
      </c>
      <c r="G7637">
        <v>1400</v>
      </c>
      <c r="I7637" t="s">
        <v>17</v>
      </c>
    </row>
    <row r="7638" spans="1:2" x14ac:dyDescent="0.25">
      <c r="A7638"/>
      <c r="B7638" t="s">
        <v>23</v>
      </c>
    </row>
    <row r="7639" spans="1:2" x14ac:dyDescent="0.25">
      <c r="A7639"/>
      <c r="B7639" t="s">
        <v>24</v>
      </c>
    </row>
    <row r="7640" spans="1:9" x14ac:dyDescent="0.25">
      <c r="A7640" t="s">
        <v>1073</v>
      </c>
      <c r="B7640" t="s">
        <v>12</v>
      </c>
      <c r="G7640">
        <v>1439</v>
      </c>
      <c r="I7640" t="s">
        <v>17</v>
      </c>
    </row>
    <row r="7641" spans="1:2" x14ac:dyDescent="0.25">
      <c r="A7641"/>
      <c r="B7641" t="s">
        <v>15</v>
      </c>
    </row>
    <row r="7642" spans="1:9" x14ac:dyDescent="0.25">
      <c r="A7642"/>
      <c r="B7642" t="s">
        <v>16</v>
      </c>
      <c r="G7642">
        <v>1439</v>
      </c>
      <c r="I7642" t="s">
        <v>17</v>
      </c>
    </row>
    <row r="7643" spans="1:2" x14ac:dyDescent="0.25">
      <c r="A7643"/>
      <c r="B7643" t="s">
        <v>18</v>
      </c>
    </row>
    <row r="7644" spans="1:9" x14ac:dyDescent="0.25">
      <c r="A7644"/>
      <c r="B7644" t="s">
        <v>19</v>
      </c>
      <c r="G7644">
        <v>1439</v>
      </c>
      <c r="I7644" t="s">
        <v>17</v>
      </c>
    </row>
    <row r="7645" spans="1:2" x14ac:dyDescent="0.25">
      <c r="A7645"/>
      <c r="B7645" t="s">
        <v>20</v>
      </c>
    </row>
    <row r="7646" spans="1:9" x14ac:dyDescent="0.25">
      <c r="A7646"/>
      <c r="B7646" t="s">
        <v>22</v>
      </c>
      <c r="G7646">
        <v>1439</v>
      </c>
      <c r="I7646" t="s">
        <v>17</v>
      </c>
    </row>
    <row r="7647" spans="1:2" x14ac:dyDescent="0.25">
      <c r="A7647"/>
      <c r="B7647" t="s">
        <v>23</v>
      </c>
    </row>
    <row r="7648" spans="1:2" x14ac:dyDescent="0.25">
      <c r="A7648"/>
      <c r="B7648" t="s">
        <v>24</v>
      </c>
    </row>
    <row r="7649" spans="1:2" x14ac:dyDescent="0.25">
      <c r="A7649" t="s">
        <v>1074</v>
      </c>
      <c r="B7649" t="s">
        <v>12</v>
      </c>
    </row>
    <row r="7650" spans="1:9" x14ac:dyDescent="0.25">
      <c r="A7650"/>
      <c r="B7650" t="s">
        <v>15</v>
      </c>
      <c r="G7650" t="s">
        <v>1075</v>
      </c>
      <c r="I7650" t="s">
        <v>17</v>
      </c>
    </row>
    <row r="7651" spans="1:2" x14ac:dyDescent="0.25">
      <c r="A7651"/>
      <c r="B7651" t="s">
        <v>16</v>
      </c>
    </row>
    <row r="7652" spans="1:9" x14ac:dyDescent="0.25">
      <c r="A7652"/>
      <c r="B7652" t="s">
        <v>18</v>
      </c>
      <c r="G7652" t="s">
        <v>1075</v>
      </c>
      <c r="I7652" t="s">
        <v>17</v>
      </c>
    </row>
    <row r="7653" spans="1:2" x14ac:dyDescent="0.25">
      <c r="A7653"/>
      <c r="B7653" t="s">
        <v>19</v>
      </c>
    </row>
    <row r="7654" spans="1:9" x14ac:dyDescent="0.25">
      <c r="A7654"/>
      <c r="B7654" t="s">
        <v>20</v>
      </c>
      <c r="G7654" t="s">
        <v>1075</v>
      </c>
      <c r="I7654" t="s">
        <v>17</v>
      </c>
    </row>
    <row r="7655" spans="1:2" x14ac:dyDescent="0.25">
      <c r="A7655"/>
      <c r="B7655" t="s">
        <v>22</v>
      </c>
    </row>
    <row r="7656" spans="1:2" x14ac:dyDescent="0.25">
      <c r="A7656"/>
      <c r="B7656" t="s">
        <v>23</v>
      </c>
    </row>
    <row r="7657" spans="1:2" x14ac:dyDescent="0.25">
      <c r="A7657"/>
      <c r="B7657" t="s">
        <v>24</v>
      </c>
    </row>
    <row r="7658" spans="1:9" x14ac:dyDescent="0.25">
      <c r="A7658" t="s">
        <v>1076</v>
      </c>
      <c r="B7658" t="s">
        <v>12</v>
      </c>
      <c r="G7658">
        <v>1518</v>
      </c>
      <c r="I7658" t="s">
        <v>17</v>
      </c>
    </row>
    <row r="7659" spans="1:2" x14ac:dyDescent="0.25">
      <c r="A7659"/>
      <c r="B7659" t="s">
        <v>15</v>
      </c>
    </row>
    <row r="7660" spans="1:9" x14ac:dyDescent="0.25">
      <c r="A7660"/>
      <c r="B7660" t="s">
        <v>16</v>
      </c>
      <c r="G7660">
        <v>1518</v>
      </c>
      <c r="I7660" t="s">
        <v>17</v>
      </c>
    </row>
    <row r="7661" spans="1:2" x14ac:dyDescent="0.25">
      <c r="A7661"/>
      <c r="B7661" t="s">
        <v>18</v>
      </c>
    </row>
    <row r="7662" spans="1:9" x14ac:dyDescent="0.25">
      <c r="A7662"/>
      <c r="B7662" t="s">
        <v>19</v>
      </c>
      <c r="G7662">
        <v>1518</v>
      </c>
      <c r="I7662" t="s">
        <v>17</v>
      </c>
    </row>
    <row r="7663" spans="1:2" x14ac:dyDescent="0.25">
      <c r="A7663"/>
      <c r="B7663" t="s">
        <v>20</v>
      </c>
    </row>
    <row r="7664" spans="1:9" x14ac:dyDescent="0.25">
      <c r="A7664"/>
      <c r="B7664" t="s">
        <v>22</v>
      </c>
      <c r="G7664">
        <v>1518</v>
      </c>
      <c r="I7664" t="s">
        <v>17</v>
      </c>
    </row>
    <row r="7665" spans="1:2" x14ac:dyDescent="0.25">
      <c r="A7665"/>
      <c r="B7665" t="s">
        <v>23</v>
      </c>
    </row>
    <row r="7666" spans="1:2" x14ac:dyDescent="0.25">
      <c r="A7666"/>
      <c r="B7666" t="s">
        <v>24</v>
      </c>
    </row>
    <row r="7667" spans="1:9" x14ac:dyDescent="0.25">
      <c r="A7667" t="s">
        <v>1077</v>
      </c>
      <c r="B7667" t="s">
        <v>12</v>
      </c>
      <c r="G7667">
        <v>1534</v>
      </c>
      <c r="I7667" t="s">
        <v>17</v>
      </c>
    </row>
    <row r="7668" spans="1:2" x14ac:dyDescent="0.25">
      <c r="A7668"/>
      <c r="B7668" t="s">
        <v>15</v>
      </c>
    </row>
    <row r="7669" spans="1:9" x14ac:dyDescent="0.25">
      <c r="A7669"/>
      <c r="B7669" t="s">
        <v>16</v>
      </c>
      <c r="G7669">
        <v>1534</v>
      </c>
      <c r="I7669" t="s">
        <v>17</v>
      </c>
    </row>
    <row r="7670" spans="1:2" x14ac:dyDescent="0.25">
      <c r="A7670"/>
      <c r="B7670" t="s">
        <v>18</v>
      </c>
    </row>
    <row r="7671" spans="1:9" x14ac:dyDescent="0.25">
      <c r="A7671"/>
      <c r="B7671" t="s">
        <v>19</v>
      </c>
      <c r="G7671">
        <v>1534</v>
      </c>
      <c r="I7671" t="s">
        <v>17</v>
      </c>
    </row>
    <row r="7672" spans="1:2" x14ac:dyDescent="0.25">
      <c r="A7672"/>
      <c r="B7672" t="s">
        <v>20</v>
      </c>
    </row>
    <row r="7673" spans="1:9" x14ac:dyDescent="0.25">
      <c r="A7673"/>
      <c r="B7673" t="s">
        <v>22</v>
      </c>
      <c r="G7673">
        <v>1534</v>
      </c>
      <c r="I7673" t="s">
        <v>17</v>
      </c>
    </row>
    <row r="7674" spans="1:2" x14ac:dyDescent="0.25">
      <c r="A7674"/>
      <c r="B7674" t="s">
        <v>23</v>
      </c>
    </row>
    <row r="7675" spans="1:2" x14ac:dyDescent="0.25">
      <c r="A7675"/>
      <c r="B7675" t="s">
        <v>24</v>
      </c>
    </row>
    <row r="7676" spans="1:9" x14ac:dyDescent="0.25">
      <c r="A7676" t="s">
        <v>1078</v>
      </c>
      <c r="B7676" t="s">
        <v>12</v>
      </c>
      <c r="G7676">
        <v>1557</v>
      </c>
      <c r="I7676" t="s">
        <v>17</v>
      </c>
    </row>
    <row r="7677" spans="1:2" x14ac:dyDescent="0.25">
      <c r="A7677"/>
      <c r="B7677" t="s">
        <v>15</v>
      </c>
    </row>
    <row r="7678" spans="1:9" x14ac:dyDescent="0.25">
      <c r="A7678"/>
      <c r="B7678" t="s">
        <v>16</v>
      </c>
      <c r="G7678">
        <v>1557</v>
      </c>
      <c r="I7678" t="s">
        <v>17</v>
      </c>
    </row>
    <row r="7679" spans="1:2" x14ac:dyDescent="0.25">
      <c r="A7679"/>
      <c r="B7679" t="s">
        <v>18</v>
      </c>
    </row>
    <row r="7680" spans="1:9" x14ac:dyDescent="0.25">
      <c r="A7680"/>
      <c r="B7680" t="s">
        <v>19</v>
      </c>
      <c r="G7680">
        <v>1557</v>
      </c>
      <c r="I7680" t="s">
        <v>17</v>
      </c>
    </row>
    <row r="7681" spans="1:2" x14ac:dyDescent="0.25">
      <c r="A7681"/>
      <c r="B7681" t="s">
        <v>20</v>
      </c>
    </row>
    <row r="7682" spans="1:9" x14ac:dyDescent="0.25">
      <c r="A7682"/>
      <c r="B7682" t="s">
        <v>22</v>
      </c>
      <c r="G7682">
        <v>1557</v>
      </c>
      <c r="I7682" t="s">
        <v>17</v>
      </c>
    </row>
    <row r="7683" spans="1:2" x14ac:dyDescent="0.25">
      <c r="A7683"/>
      <c r="B7683" t="s">
        <v>23</v>
      </c>
    </row>
    <row r="7684" spans="1:2" x14ac:dyDescent="0.25">
      <c r="A7684"/>
      <c r="B7684" t="s">
        <v>24</v>
      </c>
    </row>
    <row r="7685" spans="1:9" x14ac:dyDescent="0.25">
      <c r="A7685" t="s">
        <v>1079</v>
      </c>
      <c r="B7685" t="s">
        <v>12</v>
      </c>
      <c r="G7685">
        <v>1573</v>
      </c>
      <c r="I7685" t="s">
        <v>132</v>
      </c>
    </row>
    <row r="7686" spans="1:2" x14ac:dyDescent="0.25">
      <c r="A7686"/>
      <c r="B7686" t="s">
        <v>15</v>
      </c>
    </row>
    <row r="7687" spans="1:9" x14ac:dyDescent="0.25">
      <c r="A7687"/>
      <c r="B7687" t="s">
        <v>16</v>
      </c>
      <c r="G7687">
        <v>1573</v>
      </c>
      <c r="I7687" t="s">
        <v>132</v>
      </c>
    </row>
    <row r="7688" spans="1:2" x14ac:dyDescent="0.25">
      <c r="A7688"/>
      <c r="B7688" t="s">
        <v>18</v>
      </c>
    </row>
    <row r="7689" spans="1:9" x14ac:dyDescent="0.25">
      <c r="A7689"/>
      <c r="B7689" t="s">
        <v>19</v>
      </c>
      <c r="G7689">
        <v>1573</v>
      </c>
      <c r="I7689" t="s">
        <v>132</v>
      </c>
    </row>
    <row r="7690" spans="1:2" x14ac:dyDescent="0.25">
      <c r="A7690"/>
      <c r="B7690" t="s">
        <v>20</v>
      </c>
    </row>
    <row r="7691" spans="1:9" x14ac:dyDescent="0.25">
      <c r="A7691"/>
      <c r="B7691" t="s">
        <v>22</v>
      </c>
      <c r="G7691">
        <v>1573</v>
      </c>
      <c r="I7691" t="s">
        <v>132</v>
      </c>
    </row>
    <row r="7692" spans="1:2" x14ac:dyDescent="0.25">
      <c r="A7692"/>
      <c r="B7692" t="s">
        <v>23</v>
      </c>
    </row>
    <row r="7693" spans="1:2" x14ac:dyDescent="0.25">
      <c r="A7693"/>
      <c r="B7693" t="s">
        <v>24</v>
      </c>
    </row>
    <row r="7694" spans="1:9" x14ac:dyDescent="0.25">
      <c r="A7694" t="s">
        <v>1080</v>
      </c>
      <c r="B7694" t="s">
        <v>12</v>
      </c>
      <c r="G7694">
        <v>1581</v>
      </c>
      <c r="I7694" t="s">
        <v>1081</v>
      </c>
    </row>
    <row r="7695" spans="1:2" x14ac:dyDescent="0.25">
      <c r="A7695"/>
      <c r="B7695" t="s">
        <v>15</v>
      </c>
    </row>
    <row r="7696" spans="1:9" x14ac:dyDescent="0.25">
      <c r="A7696"/>
      <c r="B7696" t="s">
        <v>16</v>
      </c>
      <c r="G7696">
        <v>1581</v>
      </c>
      <c r="I7696" t="s">
        <v>1081</v>
      </c>
    </row>
    <row r="7697" spans="1:2" x14ac:dyDescent="0.25">
      <c r="A7697"/>
      <c r="B7697" t="s">
        <v>18</v>
      </c>
    </row>
    <row r="7698" spans="1:9" x14ac:dyDescent="0.25">
      <c r="A7698"/>
      <c r="B7698" t="s">
        <v>19</v>
      </c>
      <c r="G7698">
        <v>1581</v>
      </c>
      <c r="I7698" t="s">
        <v>1081</v>
      </c>
    </row>
    <row r="7699" spans="1:2" x14ac:dyDescent="0.25">
      <c r="A7699"/>
      <c r="B7699" t="s">
        <v>20</v>
      </c>
    </row>
    <row r="7700" spans="1:9" x14ac:dyDescent="0.25">
      <c r="A7700"/>
      <c r="B7700" t="s">
        <v>22</v>
      </c>
      <c r="G7700">
        <v>1581</v>
      </c>
      <c r="I7700" t="s">
        <v>1081</v>
      </c>
    </row>
    <row r="7701" spans="1:2" x14ac:dyDescent="0.25">
      <c r="A7701"/>
      <c r="B7701" t="s">
        <v>23</v>
      </c>
    </row>
    <row r="7702" spans="1:2" x14ac:dyDescent="0.25">
      <c r="A7702"/>
      <c r="B7702" t="s">
        <v>24</v>
      </c>
    </row>
    <row r="7703" spans="1:9" x14ac:dyDescent="0.25">
      <c r="A7703" t="s">
        <v>1082</v>
      </c>
      <c r="B7703" t="s">
        <v>12</v>
      </c>
      <c r="G7703">
        <v>1596</v>
      </c>
      <c r="I7703" t="s">
        <v>888</v>
      </c>
    </row>
    <row r="7704" spans="1:2" x14ac:dyDescent="0.25">
      <c r="A7704"/>
      <c r="B7704" t="s">
        <v>15</v>
      </c>
    </row>
    <row r="7705" spans="1:9" x14ac:dyDescent="0.25">
      <c r="A7705"/>
      <c r="B7705" t="s">
        <v>16</v>
      </c>
      <c r="G7705">
        <v>1596</v>
      </c>
      <c r="I7705" t="s">
        <v>888</v>
      </c>
    </row>
    <row r="7706" spans="1:2" x14ac:dyDescent="0.25">
      <c r="A7706"/>
      <c r="B7706" t="s">
        <v>18</v>
      </c>
    </row>
    <row r="7707" spans="1:9" x14ac:dyDescent="0.25">
      <c r="A7707"/>
      <c r="B7707" t="s">
        <v>19</v>
      </c>
      <c r="G7707">
        <v>1596</v>
      </c>
      <c r="I7707" t="s">
        <v>888</v>
      </c>
    </row>
    <row r="7708" spans="1:2" x14ac:dyDescent="0.25">
      <c r="A7708"/>
      <c r="B7708" t="s">
        <v>20</v>
      </c>
    </row>
    <row r="7709" spans="1:9" x14ac:dyDescent="0.25">
      <c r="A7709"/>
      <c r="B7709" t="s">
        <v>22</v>
      </c>
      <c r="G7709">
        <v>1596</v>
      </c>
      <c r="I7709" t="s">
        <v>888</v>
      </c>
    </row>
    <row r="7710" spans="1:2" x14ac:dyDescent="0.25">
      <c r="A7710"/>
      <c r="B7710" t="s">
        <v>23</v>
      </c>
    </row>
    <row r="7711" spans="1:2" x14ac:dyDescent="0.25">
      <c r="A7711"/>
      <c r="B7711" t="s">
        <v>24</v>
      </c>
    </row>
    <row r="7712" spans="1:9" x14ac:dyDescent="0.25">
      <c r="A7712" t="s">
        <v>1083</v>
      </c>
      <c r="B7712" t="s">
        <v>12</v>
      </c>
      <c r="G7712">
        <v>1737</v>
      </c>
      <c r="I7712" t="s">
        <v>27</v>
      </c>
    </row>
    <row r="7713" spans="1:2" x14ac:dyDescent="0.25">
      <c r="A7713"/>
      <c r="B7713" t="s">
        <v>15</v>
      </c>
    </row>
    <row r="7714" spans="1:9" x14ac:dyDescent="0.25">
      <c r="A7714"/>
      <c r="B7714" t="s">
        <v>16</v>
      </c>
      <c r="G7714">
        <v>1737</v>
      </c>
      <c r="I7714" t="s">
        <v>27</v>
      </c>
    </row>
    <row r="7715" spans="1:2" x14ac:dyDescent="0.25">
      <c r="A7715"/>
      <c r="B7715" t="s">
        <v>18</v>
      </c>
    </row>
    <row r="7716" spans="1:9" x14ac:dyDescent="0.25">
      <c r="A7716"/>
      <c r="B7716" t="s">
        <v>19</v>
      </c>
      <c r="G7716">
        <v>1737</v>
      </c>
      <c r="I7716" t="s">
        <v>27</v>
      </c>
    </row>
    <row r="7717" spans="1:2" x14ac:dyDescent="0.25">
      <c r="A7717"/>
      <c r="B7717" t="s">
        <v>20</v>
      </c>
    </row>
    <row r="7718" spans="1:9" x14ac:dyDescent="0.25">
      <c r="A7718"/>
      <c r="B7718" t="s">
        <v>22</v>
      </c>
      <c r="G7718">
        <v>1737</v>
      </c>
      <c r="I7718" t="s">
        <v>27</v>
      </c>
    </row>
    <row r="7719" spans="1:2" x14ac:dyDescent="0.25">
      <c r="A7719"/>
      <c r="B7719" t="s">
        <v>23</v>
      </c>
    </row>
    <row r="7720" spans="1:2" x14ac:dyDescent="0.25">
      <c r="A7720"/>
      <c r="B7720" t="s">
        <v>24</v>
      </c>
    </row>
    <row r="7721" spans="1:9" x14ac:dyDescent="0.25">
      <c r="A7721" t="s">
        <v>1084</v>
      </c>
      <c r="B7721" t="s">
        <v>12</v>
      </c>
      <c r="G7721">
        <v>1784</v>
      </c>
      <c r="I7721" t="s">
        <v>17</v>
      </c>
    </row>
    <row r="7722" spans="1:2" x14ac:dyDescent="0.25">
      <c r="A7722"/>
      <c r="B7722" t="s">
        <v>15</v>
      </c>
    </row>
    <row r="7723" spans="1:9" x14ac:dyDescent="0.25">
      <c r="A7723"/>
      <c r="B7723" t="s">
        <v>16</v>
      </c>
      <c r="G7723">
        <v>1784</v>
      </c>
      <c r="I7723" t="s">
        <v>17</v>
      </c>
    </row>
    <row r="7724" spans="1:2" x14ac:dyDescent="0.25">
      <c r="A7724"/>
      <c r="B7724" t="s">
        <v>18</v>
      </c>
    </row>
    <row r="7725" spans="1:9" x14ac:dyDescent="0.25">
      <c r="A7725"/>
      <c r="B7725" t="s">
        <v>19</v>
      </c>
      <c r="G7725">
        <v>1784</v>
      </c>
      <c r="I7725" t="s">
        <v>17</v>
      </c>
    </row>
    <row r="7726" spans="1:2" x14ac:dyDescent="0.25">
      <c r="A7726"/>
      <c r="B7726" t="s">
        <v>20</v>
      </c>
    </row>
    <row r="7727" spans="1:9" x14ac:dyDescent="0.25">
      <c r="A7727"/>
      <c r="B7727" t="s">
        <v>22</v>
      </c>
      <c r="G7727">
        <v>1784</v>
      </c>
      <c r="I7727" t="s">
        <v>17</v>
      </c>
    </row>
    <row r="7728" spans="1:2" x14ac:dyDescent="0.25">
      <c r="A7728"/>
      <c r="B7728" t="s">
        <v>23</v>
      </c>
    </row>
    <row r="7729" spans="1:2" x14ac:dyDescent="0.25">
      <c r="A7729"/>
      <c r="B7729" t="s">
        <v>24</v>
      </c>
    </row>
    <row r="7730" spans="1:9" x14ac:dyDescent="0.25">
      <c r="A7730" t="s">
        <v>1085</v>
      </c>
      <c r="B7730" t="s">
        <v>12</v>
      </c>
      <c r="G7730">
        <v>2067</v>
      </c>
      <c r="I7730" t="s">
        <v>132</v>
      </c>
    </row>
    <row r="7731" spans="1:2" x14ac:dyDescent="0.25">
      <c r="A7731"/>
      <c r="B7731" t="s">
        <v>15</v>
      </c>
    </row>
    <row r="7732" spans="1:9" x14ac:dyDescent="0.25">
      <c r="A7732"/>
      <c r="B7732" t="s">
        <v>16</v>
      </c>
      <c r="G7732">
        <v>2067</v>
      </c>
      <c r="I7732" t="s">
        <v>132</v>
      </c>
    </row>
    <row r="7733" spans="1:2" x14ac:dyDescent="0.25">
      <c r="A7733"/>
      <c r="B7733" t="s">
        <v>18</v>
      </c>
    </row>
    <row r="7734" spans="1:9" x14ac:dyDescent="0.25">
      <c r="A7734"/>
      <c r="B7734" t="s">
        <v>19</v>
      </c>
      <c r="G7734">
        <v>2067</v>
      </c>
      <c r="I7734" t="s">
        <v>132</v>
      </c>
    </row>
    <row r="7735" spans="1:2" x14ac:dyDescent="0.25">
      <c r="A7735"/>
      <c r="B7735" t="s">
        <v>20</v>
      </c>
    </row>
    <row r="7736" spans="1:9" x14ac:dyDescent="0.25">
      <c r="A7736"/>
      <c r="B7736" t="s">
        <v>22</v>
      </c>
      <c r="G7736">
        <v>2067</v>
      </c>
      <c r="I7736" t="s">
        <v>132</v>
      </c>
    </row>
    <row r="7737" spans="1:2" x14ac:dyDescent="0.25">
      <c r="A7737"/>
      <c r="B7737" t="s">
        <v>23</v>
      </c>
    </row>
    <row r="7738" spans="1:2" x14ac:dyDescent="0.25">
      <c r="A7738"/>
      <c r="B7738" t="s">
        <v>24</v>
      </c>
    </row>
    <row r="7739" spans="1:9" x14ac:dyDescent="0.25">
      <c r="A7739" t="s">
        <v>1086</v>
      </c>
      <c r="B7739" t="s">
        <v>12</v>
      </c>
      <c r="G7739">
        <v>2067</v>
      </c>
      <c r="I7739" t="s">
        <v>132</v>
      </c>
    </row>
    <row r="7740" spans="1:2" x14ac:dyDescent="0.25">
      <c r="A7740"/>
      <c r="B7740" t="s">
        <v>15</v>
      </c>
    </row>
    <row r="7741" spans="1:9" x14ac:dyDescent="0.25">
      <c r="A7741"/>
      <c r="B7741" t="s">
        <v>16</v>
      </c>
      <c r="G7741">
        <v>2067</v>
      </c>
      <c r="I7741" t="s">
        <v>132</v>
      </c>
    </row>
    <row r="7742" spans="1:2" x14ac:dyDescent="0.25">
      <c r="A7742"/>
      <c r="B7742" t="s">
        <v>18</v>
      </c>
    </row>
    <row r="7743" spans="1:9" x14ac:dyDescent="0.25">
      <c r="A7743"/>
      <c r="B7743" t="s">
        <v>19</v>
      </c>
      <c r="G7743">
        <v>2067</v>
      </c>
      <c r="I7743" t="s">
        <v>132</v>
      </c>
    </row>
    <row r="7744" spans="1:2" x14ac:dyDescent="0.25">
      <c r="A7744"/>
      <c r="B7744" t="s">
        <v>20</v>
      </c>
    </row>
    <row r="7745" spans="1:9" x14ac:dyDescent="0.25">
      <c r="A7745"/>
      <c r="B7745" t="s">
        <v>22</v>
      </c>
      <c r="G7745">
        <v>2067</v>
      </c>
      <c r="I7745" t="s">
        <v>132</v>
      </c>
    </row>
    <row r="7746" spans="1:2" x14ac:dyDescent="0.25">
      <c r="A7746"/>
      <c r="B7746" t="s">
        <v>23</v>
      </c>
    </row>
    <row r="7747" spans="1:2" x14ac:dyDescent="0.25">
      <c r="A7747"/>
      <c r="B7747" t="s">
        <v>24</v>
      </c>
    </row>
    <row r="7748" spans="1:9" x14ac:dyDescent="0.25">
      <c r="A7748" t="s">
        <v>1087</v>
      </c>
      <c r="B7748" t="s">
        <v>12</v>
      </c>
      <c r="G7748">
        <v>2231</v>
      </c>
      <c r="I7748" t="s">
        <v>1088</v>
      </c>
    </row>
    <row r="7749" spans="1:2" x14ac:dyDescent="0.25">
      <c r="A7749"/>
      <c r="B7749" t="s">
        <v>15</v>
      </c>
    </row>
    <row r="7750" spans="1:9" x14ac:dyDescent="0.25">
      <c r="A7750"/>
      <c r="B7750" t="s">
        <v>16</v>
      </c>
      <c r="G7750">
        <v>2231</v>
      </c>
      <c r="I7750" t="s">
        <v>1088</v>
      </c>
    </row>
    <row r="7751" spans="1:2" x14ac:dyDescent="0.25">
      <c r="A7751"/>
      <c r="B7751" t="s">
        <v>18</v>
      </c>
    </row>
    <row r="7752" spans="1:9" x14ac:dyDescent="0.25">
      <c r="A7752"/>
      <c r="B7752" t="s">
        <v>19</v>
      </c>
      <c r="G7752">
        <v>2231</v>
      </c>
      <c r="I7752" t="s">
        <v>1088</v>
      </c>
    </row>
    <row r="7753" spans="1:2" x14ac:dyDescent="0.25">
      <c r="A7753"/>
      <c r="B7753" t="s">
        <v>20</v>
      </c>
    </row>
    <row r="7754" spans="1:9" x14ac:dyDescent="0.25">
      <c r="A7754"/>
      <c r="B7754" t="s">
        <v>22</v>
      </c>
      <c r="G7754">
        <v>2231</v>
      </c>
      <c r="I7754" t="s">
        <v>1088</v>
      </c>
    </row>
    <row r="7755" spans="1:2" x14ac:dyDescent="0.25">
      <c r="A7755"/>
      <c r="B7755" t="s">
        <v>23</v>
      </c>
    </row>
    <row r="7756" spans="1:2" x14ac:dyDescent="0.25">
      <c r="A7756"/>
      <c r="B7756" t="s">
        <v>24</v>
      </c>
    </row>
    <row r="7757" spans="1:9" x14ac:dyDescent="0.25">
      <c r="A7757" t="s">
        <v>1089</v>
      </c>
      <c r="B7757" t="s">
        <v>12</v>
      </c>
      <c r="G7757">
        <v>2498</v>
      </c>
      <c r="I7757" t="s">
        <v>132</v>
      </c>
    </row>
    <row r="7758" spans="1:2" x14ac:dyDescent="0.25">
      <c r="A7758"/>
      <c r="B7758" t="s">
        <v>15</v>
      </c>
    </row>
    <row r="7759" spans="1:9" x14ac:dyDescent="0.25">
      <c r="A7759"/>
      <c r="B7759" t="s">
        <v>16</v>
      </c>
      <c r="G7759">
        <v>2498</v>
      </c>
      <c r="I7759" t="s">
        <v>132</v>
      </c>
    </row>
    <row r="7760" spans="1:2" x14ac:dyDescent="0.25">
      <c r="A7760"/>
      <c r="B7760" t="s">
        <v>18</v>
      </c>
    </row>
    <row r="7761" spans="1:9" x14ac:dyDescent="0.25">
      <c r="A7761"/>
      <c r="B7761" t="s">
        <v>19</v>
      </c>
      <c r="G7761">
        <v>2498</v>
      </c>
      <c r="I7761" t="s">
        <v>132</v>
      </c>
    </row>
    <row r="7762" spans="1:2" x14ac:dyDescent="0.25">
      <c r="A7762"/>
      <c r="B7762" t="s">
        <v>20</v>
      </c>
    </row>
    <row r="7763" spans="1:9" x14ac:dyDescent="0.25">
      <c r="A7763"/>
      <c r="B7763" t="s">
        <v>22</v>
      </c>
      <c r="G7763">
        <v>2498</v>
      </c>
      <c r="I7763" t="s">
        <v>132</v>
      </c>
    </row>
    <row r="7764" spans="1:2" x14ac:dyDescent="0.25">
      <c r="A7764"/>
      <c r="B7764" t="s">
        <v>23</v>
      </c>
    </row>
    <row r="7765" spans="1:2" x14ac:dyDescent="0.25">
      <c r="A7765"/>
      <c r="B7765" t="s">
        <v>24</v>
      </c>
    </row>
  </sheetData>
  <mergeCells count="879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660:A1663"/>
    <mergeCell ref="A1664:A1667"/>
    <mergeCell ref="A1669:A1672"/>
    <mergeCell ref="A1674:A1677"/>
    <mergeCell ref="A1678:A1681"/>
    <mergeCell ref="A1682:A1690"/>
    <mergeCell ref="A1691:A1699"/>
    <mergeCell ref="A1700:A1708"/>
    <mergeCell ref="A1709:A1717"/>
    <mergeCell ref="A1718:A1726"/>
    <mergeCell ref="A1727:A1735"/>
    <mergeCell ref="A1736:A1744"/>
    <mergeCell ref="A1745:A1753"/>
    <mergeCell ref="A1754:A1762"/>
    <mergeCell ref="A1763:A1771"/>
    <mergeCell ref="A1772:A1780"/>
    <mergeCell ref="A1781:A1789"/>
    <mergeCell ref="A1790:A1798"/>
    <mergeCell ref="A1799:A1807"/>
    <mergeCell ref="A1808:A1816"/>
    <mergeCell ref="A1817:A1825"/>
    <mergeCell ref="A1826:A1834"/>
    <mergeCell ref="A1835:A1843"/>
    <mergeCell ref="A1844:A1852"/>
    <mergeCell ref="A1853:A1861"/>
    <mergeCell ref="A1862:A1870"/>
    <mergeCell ref="A1871:A1879"/>
    <mergeCell ref="A1880:A1888"/>
    <mergeCell ref="A1889:A1897"/>
    <mergeCell ref="A1898:A1906"/>
    <mergeCell ref="A1907:A1915"/>
    <mergeCell ref="A1916:A1924"/>
    <mergeCell ref="A1925:A1933"/>
    <mergeCell ref="A1934:A1942"/>
    <mergeCell ref="A1943:A1951"/>
    <mergeCell ref="A1952:A1960"/>
    <mergeCell ref="A1961:A1969"/>
    <mergeCell ref="A1970:A1978"/>
    <mergeCell ref="A1979:A1987"/>
    <mergeCell ref="A1988:A1996"/>
    <mergeCell ref="A1997:A2005"/>
    <mergeCell ref="A2006:A2014"/>
    <mergeCell ref="A2015:A2023"/>
    <mergeCell ref="A2024:A2032"/>
    <mergeCell ref="A2033:A2041"/>
    <mergeCell ref="A2042:A2050"/>
    <mergeCell ref="A2051:A2059"/>
    <mergeCell ref="A2060:A2068"/>
    <mergeCell ref="A2069:A2077"/>
    <mergeCell ref="A2078:A2086"/>
    <mergeCell ref="A2087:A2095"/>
    <mergeCell ref="A2096:A2104"/>
    <mergeCell ref="A2105:A2113"/>
    <mergeCell ref="A2114:A2122"/>
    <mergeCell ref="A2123:A2131"/>
    <mergeCell ref="A2132:A2140"/>
    <mergeCell ref="A2141:A2149"/>
    <mergeCell ref="A2150:A2158"/>
    <mergeCell ref="A2159:A2167"/>
    <mergeCell ref="A2168:A2176"/>
    <mergeCell ref="A2177:A2185"/>
    <mergeCell ref="A2186:A2194"/>
    <mergeCell ref="A2195:A2203"/>
    <mergeCell ref="A2204:A2212"/>
    <mergeCell ref="A2213:A2221"/>
    <mergeCell ref="A2222:A2230"/>
    <mergeCell ref="A2231:A2239"/>
    <mergeCell ref="A2240:A2248"/>
    <mergeCell ref="A2249:A2257"/>
    <mergeCell ref="A2258:A2266"/>
    <mergeCell ref="A2267:A2275"/>
    <mergeCell ref="A2276:A2284"/>
    <mergeCell ref="A2285:A2293"/>
    <mergeCell ref="A2294:A2302"/>
    <mergeCell ref="A2303:A2311"/>
    <mergeCell ref="A2312:A2320"/>
    <mergeCell ref="A2321:A2329"/>
    <mergeCell ref="A2330:A2338"/>
    <mergeCell ref="A2339:A2347"/>
    <mergeCell ref="A2348:A2356"/>
    <mergeCell ref="A2357:A2365"/>
    <mergeCell ref="A2366:A2374"/>
    <mergeCell ref="A2375:A2383"/>
    <mergeCell ref="A2384:A2392"/>
    <mergeCell ref="A2393:A2401"/>
    <mergeCell ref="A2402:A2410"/>
    <mergeCell ref="A2411:A2419"/>
    <mergeCell ref="A2420:A2428"/>
    <mergeCell ref="A2429:A2437"/>
    <mergeCell ref="A2438:A2446"/>
    <mergeCell ref="A2447:A2455"/>
    <mergeCell ref="A2456:A2464"/>
    <mergeCell ref="A2465:A2473"/>
    <mergeCell ref="A2474:A2482"/>
    <mergeCell ref="A2483:A2491"/>
    <mergeCell ref="A2492:A2500"/>
    <mergeCell ref="A2501:A2509"/>
    <mergeCell ref="A2510:A2518"/>
    <mergeCell ref="A2519:A2527"/>
    <mergeCell ref="A2528:A2536"/>
    <mergeCell ref="A2537:A2545"/>
    <mergeCell ref="A2546:A2554"/>
    <mergeCell ref="A2555:A2563"/>
    <mergeCell ref="A2564:A2572"/>
    <mergeCell ref="A2573:A2581"/>
    <mergeCell ref="A2582:A2590"/>
    <mergeCell ref="A2591:A2599"/>
    <mergeCell ref="A2600:A2608"/>
    <mergeCell ref="A2609:A2617"/>
    <mergeCell ref="A2618:A2626"/>
    <mergeCell ref="A2627:A2635"/>
    <mergeCell ref="A2636:A2644"/>
    <mergeCell ref="A2645:A2653"/>
    <mergeCell ref="A2654:A2662"/>
    <mergeCell ref="A2663:A2671"/>
    <mergeCell ref="A2672:A2680"/>
    <mergeCell ref="A2681:A2689"/>
    <mergeCell ref="A2690:A2698"/>
    <mergeCell ref="A2699:A2707"/>
    <mergeCell ref="A2708:A2716"/>
    <mergeCell ref="A2717:A2725"/>
    <mergeCell ref="A2726:A2734"/>
    <mergeCell ref="A2735:A2743"/>
    <mergeCell ref="A2744:A2752"/>
    <mergeCell ref="A2753:A2761"/>
    <mergeCell ref="A2762:A2770"/>
    <mergeCell ref="A2771:A2779"/>
    <mergeCell ref="A2780:A2788"/>
    <mergeCell ref="A2789:A2797"/>
    <mergeCell ref="A2798:A2806"/>
    <mergeCell ref="A2807:A2815"/>
    <mergeCell ref="A2816:A2824"/>
    <mergeCell ref="A2825:A2833"/>
    <mergeCell ref="A2834:A2842"/>
    <mergeCell ref="A2843:A2851"/>
    <mergeCell ref="A2852:A2860"/>
    <mergeCell ref="A2861:A2869"/>
    <mergeCell ref="A2870:A2878"/>
    <mergeCell ref="A2879:A2887"/>
    <mergeCell ref="A2888:A2896"/>
    <mergeCell ref="A2897:A2905"/>
    <mergeCell ref="A2906:A2914"/>
    <mergeCell ref="A2915:A2923"/>
    <mergeCell ref="A2924:A2932"/>
    <mergeCell ref="A2933:A2941"/>
    <mergeCell ref="A2942:A2950"/>
    <mergeCell ref="A2951:A2959"/>
    <mergeCell ref="A2960:A2968"/>
    <mergeCell ref="A2969:A2977"/>
    <mergeCell ref="A2978:A2986"/>
    <mergeCell ref="A2987:A2995"/>
    <mergeCell ref="A2996:A3004"/>
    <mergeCell ref="A3005:A3013"/>
    <mergeCell ref="A3014:A3022"/>
    <mergeCell ref="A3023:A3031"/>
    <mergeCell ref="A3032:A3040"/>
    <mergeCell ref="A3041:A3049"/>
    <mergeCell ref="A3050:A3058"/>
    <mergeCell ref="A3059:A3067"/>
    <mergeCell ref="A3068:A3076"/>
    <mergeCell ref="A3077:A3085"/>
    <mergeCell ref="A3086:A3094"/>
    <mergeCell ref="A3095:A3103"/>
    <mergeCell ref="A3104:A3112"/>
    <mergeCell ref="A3113:A3121"/>
    <mergeCell ref="A3122:A3130"/>
    <mergeCell ref="A3131:A3139"/>
    <mergeCell ref="A3140:A3148"/>
    <mergeCell ref="A3149:A3157"/>
    <mergeCell ref="A3158:A3166"/>
    <mergeCell ref="A3167:A3175"/>
    <mergeCell ref="A3176:A3184"/>
    <mergeCell ref="A3185:A3193"/>
    <mergeCell ref="A3194:A3202"/>
    <mergeCell ref="A3203:A3211"/>
    <mergeCell ref="A3212:A3220"/>
    <mergeCell ref="A3221:A3229"/>
    <mergeCell ref="A3230:A3238"/>
    <mergeCell ref="A3239:A3247"/>
    <mergeCell ref="A3248:A3256"/>
    <mergeCell ref="A3257:A3265"/>
    <mergeCell ref="A3266:A3274"/>
    <mergeCell ref="A3275:A3283"/>
    <mergeCell ref="A3284:A3292"/>
    <mergeCell ref="A3293:A3301"/>
    <mergeCell ref="A3302:A3310"/>
    <mergeCell ref="A3311:A3319"/>
    <mergeCell ref="A3320:A3328"/>
    <mergeCell ref="A3329:A3337"/>
    <mergeCell ref="A3338:A3346"/>
    <mergeCell ref="A3347:A3355"/>
    <mergeCell ref="A3356:A3364"/>
    <mergeCell ref="A3365:A3373"/>
    <mergeCell ref="A3374:A3382"/>
    <mergeCell ref="A3383:A3391"/>
    <mergeCell ref="A3392:A3400"/>
    <mergeCell ref="A3401:A3409"/>
    <mergeCell ref="A3410:A3418"/>
    <mergeCell ref="A3419:A3427"/>
    <mergeCell ref="A3428:A3436"/>
    <mergeCell ref="A3437:A3445"/>
    <mergeCell ref="A3446:A3454"/>
    <mergeCell ref="A3455:A3463"/>
    <mergeCell ref="A3464:A3472"/>
    <mergeCell ref="A3473:A3481"/>
    <mergeCell ref="A3482:A3490"/>
    <mergeCell ref="A3491:A3499"/>
    <mergeCell ref="A3500:A3508"/>
    <mergeCell ref="A3509:A3517"/>
    <mergeCell ref="A3518:A3526"/>
    <mergeCell ref="A3527:A3535"/>
    <mergeCell ref="A3536:A3544"/>
    <mergeCell ref="A3545:A3553"/>
    <mergeCell ref="A3554:A3562"/>
    <mergeCell ref="A3563:A3571"/>
    <mergeCell ref="A3572:A3580"/>
    <mergeCell ref="A3581:A3589"/>
    <mergeCell ref="A3590:A3598"/>
    <mergeCell ref="A3599:A3607"/>
    <mergeCell ref="A3608:A3616"/>
    <mergeCell ref="A3617:A3625"/>
    <mergeCell ref="A3626:A3634"/>
    <mergeCell ref="A3635:A3643"/>
    <mergeCell ref="A3644:A3652"/>
    <mergeCell ref="A3653:A3661"/>
    <mergeCell ref="A3662:A3670"/>
    <mergeCell ref="A3671:A3679"/>
    <mergeCell ref="A3680:A3688"/>
    <mergeCell ref="A3689:A3697"/>
    <mergeCell ref="A3698:A3706"/>
    <mergeCell ref="A3707:A3715"/>
    <mergeCell ref="A3716:A3724"/>
    <mergeCell ref="A3725:A3733"/>
    <mergeCell ref="A3734:A3742"/>
    <mergeCell ref="A3743:A3751"/>
    <mergeCell ref="A3752:A3760"/>
    <mergeCell ref="A3761:A3769"/>
    <mergeCell ref="A3770:A3778"/>
    <mergeCell ref="A3779:A3787"/>
    <mergeCell ref="A3788:A3796"/>
    <mergeCell ref="A3797:A3805"/>
    <mergeCell ref="A3806:A3814"/>
    <mergeCell ref="A3815:A3823"/>
    <mergeCell ref="A3824:A3832"/>
    <mergeCell ref="A3833:A3841"/>
    <mergeCell ref="A3842:A3850"/>
    <mergeCell ref="A3851:A3859"/>
    <mergeCell ref="A3860:A3868"/>
    <mergeCell ref="A3869:A3877"/>
    <mergeCell ref="A3878:A3886"/>
    <mergeCell ref="A3887:A3895"/>
    <mergeCell ref="A3896:A3904"/>
    <mergeCell ref="A3905:A3913"/>
    <mergeCell ref="A3914:A3922"/>
    <mergeCell ref="A3923:A3931"/>
    <mergeCell ref="A3932:A3940"/>
    <mergeCell ref="A3941:A3949"/>
    <mergeCell ref="A3950:A3958"/>
    <mergeCell ref="A3959:A3967"/>
    <mergeCell ref="A3968:A3976"/>
    <mergeCell ref="A3977:A3985"/>
    <mergeCell ref="A3986:A3994"/>
    <mergeCell ref="A3995:A4003"/>
    <mergeCell ref="A4004:A4012"/>
    <mergeCell ref="A4013:A4021"/>
    <mergeCell ref="A4022:A4030"/>
    <mergeCell ref="A4031:A4039"/>
    <mergeCell ref="A4040:A4048"/>
    <mergeCell ref="A4049:A4057"/>
    <mergeCell ref="A4058:A4066"/>
    <mergeCell ref="A4067:A4075"/>
    <mergeCell ref="A4076:A4084"/>
    <mergeCell ref="A4085:A4093"/>
    <mergeCell ref="A4094:A4102"/>
    <mergeCell ref="A4103:A4111"/>
    <mergeCell ref="A4112:A4120"/>
    <mergeCell ref="A4121:A4129"/>
    <mergeCell ref="A4130:A4138"/>
    <mergeCell ref="A4139:A4147"/>
    <mergeCell ref="A4148:A4156"/>
    <mergeCell ref="A4157:A4165"/>
    <mergeCell ref="A4166:A4174"/>
    <mergeCell ref="A4175:A4183"/>
    <mergeCell ref="A4184:A4192"/>
    <mergeCell ref="A4193:A4201"/>
    <mergeCell ref="A4202:A4210"/>
    <mergeCell ref="A4211:A4219"/>
    <mergeCell ref="A4220:A4228"/>
    <mergeCell ref="A4229:A4237"/>
    <mergeCell ref="A4238:A4246"/>
    <mergeCell ref="A4247:A4255"/>
    <mergeCell ref="A4256:A4264"/>
    <mergeCell ref="A4265:A4273"/>
    <mergeCell ref="A4274:A4282"/>
    <mergeCell ref="A4283:A4291"/>
    <mergeCell ref="A4292:A4300"/>
    <mergeCell ref="A4301:A4309"/>
    <mergeCell ref="A4310:A4318"/>
    <mergeCell ref="A4319:A4327"/>
    <mergeCell ref="A4328:A4336"/>
    <mergeCell ref="A4337:A4345"/>
    <mergeCell ref="A4346:A4354"/>
    <mergeCell ref="A4355:A4363"/>
    <mergeCell ref="A4364:A4372"/>
    <mergeCell ref="A4373:A4381"/>
    <mergeCell ref="A4382:A4390"/>
    <mergeCell ref="A4391:A4399"/>
    <mergeCell ref="A4400:A4408"/>
    <mergeCell ref="A4409:A4417"/>
    <mergeCell ref="A4418:A4426"/>
    <mergeCell ref="A4427:A4435"/>
    <mergeCell ref="A4436:A4444"/>
    <mergeCell ref="A4445:A4453"/>
    <mergeCell ref="A4454:A4462"/>
    <mergeCell ref="A4463:A4471"/>
    <mergeCell ref="A4472:A4480"/>
    <mergeCell ref="A4481:A4489"/>
    <mergeCell ref="A4490:A4498"/>
    <mergeCell ref="A4499:A4507"/>
    <mergeCell ref="A4508:A4516"/>
    <mergeCell ref="A4517:A4525"/>
    <mergeCell ref="A4526:A4534"/>
    <mergeCell ref="A4535:A4543"/>
    <mergeCell ref="A4544:A4552"/>
    <mergeCell ref="A4553:A4561"/>
    <mergeCell ref="A4562:A4570"/>
    <mergeCell ref="A4571:A4579"/>
    <mergeCell ref="A4580:A4588"/>
    <mergeCell ref="A4589:A4597"/>
    <mergeCell ref="A4598:A4606"/>
    <mergeCell ref="A4607:A4615"/>
    <mergeCell ref="A4616:A4624"/>
    <mergeCell ref="A4625:A4633"/>
    <mergeCell ref="A4634:A4642"/>
    <mergeCell ref="A4643:A4651"/>
    <mergeCell ref="A4652:A4660"/>
    <mergeCell ref="A4661:A4669"/>
    <mergeCell ref="A4670:A4678"/>
    <mergeCell ref="A4679:A4687"/>
    <mergeCell ref="A4688:A4696"/>
    <mergeCell ref="A4697:A4705"/>
    <mergeCell ref="A4706:A4714"/>
    <mergeCell ref="A4715:A4723"/>
    <mergeCell ref="A4724:A4732"/>
    <mergeCell ref="A4733:A4741"/>
    <mergeCell ref="A4742:A4750"/>
    <mergeCell ref="A4751:A4759"/>
    <mergeCell ref="A4760:A4768"/>
    <mergeCell ref="A4769:A4777"/>
    <mergeCell ref="A4778:A4786"/>
    <mergeCell ref="A4787:A4795"/>
    <mergeCell ref="A4796:A4804"/>
    <mergeCell ref="A4805:A4813"/>
    <mergeCell ref="A4814:A4822"/>
    <mergeCell ref="A4823:A4831"/>
    <mergeCell ref="A4832:A4840"/>
    <mergeCell ref="A4841:A4849"/>
    <mergeCell ref="A4850:A4858"/>
    <mergeCell ref="A4859:A4867"/>
    <mergeCell ref="A4868:A4876"/>
    <mergeCell ref="A4877:A4885"/>
    <mergeCell ref="A4886:A4894"/>
    <mergeCell ref="A4895:A4903"/>
    <mergeCell ref="A4904:A4912"/>
    <mergeCell ref="A4913:A4921"/>
    <mergeCell ref="A4922:A4930"/>
    <mergeCell ref="A4931:A4939"/>
    <mergeCell ref="A4940:A4948"/>
    <mergeCell ref="A4949:A4957"/>
    <mergeCell ref="A4958:A4966"/>
    <mergeCell ref="A4967:A4975"/>
    <mergeCell ref="A4976:A4984"/>
    <mergeCell ref="A4985:A4993"/>
    <mergeCell ref="A4994:A5002"/>
    <mergeCell ref="A5003:A5011"/>
    <mergeCell ref="A5012:A5020"/>
    <mergeCell ref="A5021:A5029"/>
    <mergeCell ref="A5030:A5038"/>
    <mergeCell ref="A5039:A5047"/>
    <mergeCell ref="A5048:A5056"/>
    <mergeCell ref="A5057:A5065"/>
    <mergeCell ref="A5066:A5074"/>
    <mergeCell ref="A5075:A5083"/>
    <mergeCell ref="A5084:A5092"/>
    <mergeCell ref="A5093:A5101"/>
    <mergeCell ref="A5102:A5110"/>
    <mergeCell ref="A5111:A5119"/>
    <mergeCell ref="A5120:A5128"/>
    <mergeCell ref="A5129:A5137"/>
    <mergeCell ref="A5138:A5146"/>
    <mergeCell ref="A5147:A5155"/>
    <mergeCell ref="A5156:A5164"/>
    <mergeCell ref="A5165:A5173"/>
    <mergeCell ref="A5174:A5182"/>
    <mergeCell ref="A5183:A5191"/>
    <mergeCell ref="A5192:A5200"/>
    <mergeCell ref="A5201:A5209"/>
    <mergeCell ref="A5210:A5218"/>
    <mergeCell ref="A5219:A5227"/>
    <mergeCell ref="A5228:A5236"/>
    <mergeCell ref="A5237:A5245"/>
    <mergeCell ref="A5246:A5254"/>
    <mergeCell ref="A5255:A5263"/>
    <mergeCell ref="A5264:A5272"/>
    <mergeCell ref="A5273:A5281"/>
    <mergeCell ref="A5282:A5290"/>
    <mergeCell ref="A5291:A5299"/>
    <mergeCell ref="A5300:A5308"/>
    <mergeCell ref="A5309:A5317"/>
    <mergeCell ref="A5318:A5326"/>
    <mergeCell ref="A5327:A5335"/>
    <mergeCell ref="A5336:A5344"/>
    <mergeCell ref="A5345:A5353"/>
    <mergeCell ref="A5354:A5362"/>
    <mergeCell ref="A5363:A5371"/>
    <mergeCell ref="A5372:A5380"/>
    <mergeCell ref="A5381:A5389"/>
    <mergeCell ref="A5390:A5398"/>
    <mergeCell ref="A5399:A5407"/>
    <mergeCell ref="A5408:A5416"/>
    <mergeCell ref="A5417:A5425"/>
    <mergeCell ref="A5426:A5434"/>
    <mergeCell ref="A5435:A5443"/>
    <mergeCell ref="A5444:A5452"/>
    <mergeCell ref="A5453:A5461"/>
    <mergeCell ref="A5462:A5470"/>
    <mergeCell ref="A5471:A5479"/>
    <mergeCell ref="A5480:A5488"/>
    <mergeCell ref="A5489:A5497"/>
    <mergeCell ref="A5498:A5506"/>
    <mergeCell ref="A5507:A5515"/>
    <mergeCell ref="A5516:A5524"/>
    <mergeCell ref="A5525:A5533"/>
    <mergeCell ref="A5534:A5542"/>
    <mergeCell ref="A5543:A5551"/>
    <mergeCell ref="A5552:A5560"/>
    <mergeCell ref="A5561:A5569"/>
    <mergeCell ref="A5570:A5578"/>
    <mergeCell ref="A5579:A5587"/>
    <mergeCell ref="A5588:A5596"/>
    <mergeCell ref="A5597:A5605"/>
    <mergeCell ref="A5606:A5614"/>
    <mergeCell ref="A5615:A5623"/>
    <mergeCell ref="A5624:A5632"/>
    <mergeCell ref="A5633:A5641"/>
    <mergeCell ref="A5642:A5650"/>
    <mergeCell ref="A5651:A5659"/>
    <mergeCell ref="A5660:A5668"/>
    <mergeCell ref="A5669:A5677"/>
    <mergeCell ref="A5678:A5686"/>
    <mergeCell ref="A5687:A5695"/>
    <mergeCell ref="A5696:A5704"/>
    <mergeCell ref="A5705:A5713"/>
    <mergeCell ref="A5714:A5722"/>
    <mergeCell ref="A5723:A5731"/>
    <mergeCell ref="A5732:A5740"/>
    <mergeCell ref="A5741:A5749"/>
    <mergeCell ref="A5750:A5758"/>
    <mergeCell ref="A5759:A5767"/>
    <mergeCell ref="A5768:A5776"/>
    <mergeCell ref="A5777:A5785"/>
    <mergeCell ref="A5786:A5794"/>
    <mergeCell ref="A5795:A5803"/>
    <mergeCell ref="A5804:A5812"/>
    <mergeCell ref="A5813:A5821"/>
    <mergeCell ref="A5822:A5830"/>
    <mergeCell ref="A5831:A5839"/>
    <mergeCell ref="A5840:A5848"/>
    <mergeCell ref="A5849:A5857"/>
    <mergeCell ref="A5858:A5866"/>
    <mergeCell ref="A5867:A5875"/>
    <mergeCell ref="A5876:A5884"/>
    <mergeCell ref="A5885:A5893"/>
    <mergeCell ref="A5894:A5902"/>
    <mergeCell ref="A5903:A5911"/>
    <mergeCell ref="A5912:A5920"/>
    <mergeCell ref="A5921:A5929"/>
    <mergeCell ref="A5930:A5938"/>
    <mergeCell ref="A5939:A5947"/>
    <mergeCell ref="A5948:A5956"/>
    <mergeCell ref="A5957:A5965"/>
    <mergeCell ref="A5966:A5974"/>
    <mergeCell ref="A5975:A5983"/>
    <mergeCell ref="A5984:A5992"/>
    <mergeCell ref="A5993:A6001"/>
    <mergeCell ref="A6002:A6010"/>
    <mergeCell ref="A6011:A6019"/>
    <mergeCell ref="A6020:A6028"/>
    <mergeCell ref="A6029:A6037"/>
    <mergeCell ref="A6038:A6046"/>
    <mergeCell ref="A6047:A6055"/>
    <mergeCell ref="A6056:A6064"/>
    <mergeCell ref="A6065:A6073"/>
    <mergeCell ref="A6074:A6082"/>
    <mergeCell ref="A6083:A6091"/>
    <mergeCell ref="A6092:A6100"/>
    <mergeCell ref="A6101:A6109"/>
    <mergeCell ref="A6110:A6118"/>
    <mergeCell ref="A6119:A6127"/>
    <mergeCell ref="A6128:A6136"/>
    <mergeCell ref="A6137:A6145"/>
    <mergeCell ref="A6146:A6154"/>
    <mergeCell ref="A6155:A6163"/>
    <mergeCell ref="A6164:A6172"/>
    <mergeCell ref="A6173:A6181"/>
    <mergeCell ref="A6182:A6190"/>
    <mergeCell ref="A6191:A6199"/>
    <mergeCell ref="A6200:A6208"/>
    <mergeCell ref="A6209:A6217"/>
    <mergeCell ref="A6218:A6226"/>
    <mergeCell ref="A6227:A6235"/>
    <mergeCell ref="A6236:A6244"/>
    <mergeCell ref="A6245:A6253"/>
    <mergeCell ref="A6254:A6262"/>
    <mergeCell ref="A6263:A6271"/>
    <mergeCell ref="A6272:A6280"/>
    <mergeCell ref="A6281:A6289"/>
    <mergeCell ref="A6290:A6298"/>
    <mergeCell ref="A6299:A6307"/>
    <mergeCell ref="A6308:A6316"/>
    <mergeCell ref="A6317:A6325"/>
    <mergeCell ref="A6326:A6334"/>
    <mergeCell ref="A6335:A6343"/>
    <mergeCell ref="A6344:A6352"/>
    <mergeCell ref="A6353:A6361"/>
    <mergeCell ref="A6362:A6370"/>
    <mergeCell ref="A6371:A6379"/>
    <mergeCell ref="A6380:A6388"/>
    <mergeCell ref="A6389:A6397"/>
    <mergeCell ref="A6398:A6406"/>
    <mergeCell ref="A6407:A6415"/>
    <mergeCell ref="A6416:A6424"/>
    <mergeCell ref="A6425:A6433"/>
    <mergeCell ref="A6434:A6442"/>
    <mergeCell ref="A6443:A6451"/>
    <mergeCell ref="A6452:A6460"/>
    <mergeCell ref="A6461:A6469"/>
    <mergeCell ref="A6470:A6478"/>
    <mergeCell ref="A6479:A6487"/>
    <mergeCell ref="A6488:A6496"/>
    <mergeCell ref="A6497:A6505"/>
    <mergeCell ref="A6506:A6514"/>
    <mergeCell ref="A6515:A6523"/>
    <mergeCell ref="A6524:A6532"/>
    <mergeCell ref="A6533:A6541"/>
    <mergeCell ref="A6542:A6550"/>
    <mergeCell ref="A6551:A6559"/>
    <mergeCell ref="A6560:A6568"/>
    <mergeCell ref="A6569:A6577"/>
    <mergeCell ref="A6578:A6586"/>
    <mergeCell ref="A6587:A6595"/>
    <mergeCell ref="A6596:A6604"/>
    <mergeCell ref="A6605:A6613"/>
    <mergeCell ref="A6614:A6622"/>
    <mergeCell ref="A6623:A6631"/>
    <mergeCell ref="A6632:A6640"/>
    <mergeCell ref="A6641:A6649"/>
    <mergeCell ref="A6650:A6658"/>
    <mergeCell ref="A6659:A6667"/>
    <mergeCell ref="A6668:A6676"/>
    <mergeCell ref="A6677:A6685"/>
    <mergeCell ref="A6686:A6694"/>
    <mergeCell ref="A6695:A6703"/>
    <mergeCell ref="A6704:A6712"/>
    <mergeCell ref="A6713:A6721"/>
    <mergeCell ref="A6722:A6730"/>
    <mergeCell ref="A6731:A6739"/>
    <mergeCell ref="A6740:A6748"/>
    <mergeCell ref="A6749:A6757"/>
    <mergeCell ref="A6758:A6766"/>
    <mergeCell ref="A6767:A6775"/>
    <mergeCell ref="A6776:A6784"/>
    <mergeCell ref="A6785:A6793"/>
    <mergeCell ref="A6794:A6802"/>
    <mergeCell ref="A6803:A6811"/>
    <mergeCell ref="A6812:A6820"/>
    <mergeCell ref="A6821:A6829"/>
    <mergeCell ref="A6830:A6838"/>
    <mergeCell ref="A6839:A6847"/>
    <mergeCell ref="A6848:A6856"/>
    <mergeCell ref="A6857:A6865"/>
    <mergeCell ref="A6866:A6874"/>
    <mergeCell ref="A6875:A6883"/>
    <mergeCell ref="A6884:A6892"/>
    <mergeCell ref="A6893:A6901"/>
    <mergeCell ref="A6902:A6910"/>
    <mergeCell ref="A6911:A6919"/>
    <mergeCell ref="A6920:A6928"/>
    <mergeCell ref="A6929:A6937"/>
    <mergeCell ref="A6938:A6946"/>
    <mergeCell ref="A6947:A6955"/>
    <mergeCell ref="A6956:A6964"/>
    <mergeCell ref="A6965:A6973"/>
    <mergeCell ref="A6974:A6982"/>
    <mergeCell ref="A6983:A6991"/>
    <mergeCell ref="A6992:A7000"/>
    <mergeCell ref="A7001:A7009"/>
    <mergeCell ref="A7010:A7018"/>
    <mergeCell ref="A7019:A7027"/>
    <mergeCell ref="A7028:A7036"/>
    <mergeCell ref="A7037:A7045"/>
    <mergeCell ref="A7046:A7054"/>
    <mergeCell ref="A7055:A7063"/>
    <mergeCell ref="A7064:A7072"/>
    <mergeCell ref="A7073:A7081"/>
    <mergeCell ref="A7082:A7090"/>
    <mergeCell ref="A7091:A7099"/>
    <mergeCell ref="A7100:A7108"/>
    <mergeCell ref="A7109:A7117"/>
    <mergeCell ref="A7118:A7126"/>
    <mergeCell ref="A7127:A7135"/>
    <mergeCell ref="A7136:A7144"/>
    <mergeCell ref="A7145:A7153"/>
    <mergeCell ref="A7154:A7162"/>
    <mergeCell ref="A7163:A7171"/>
    <mergeCell ref="A7172:A7180"/>
    <mergeCell ref="A7181:A7189"/>
    <mergeCell ref="A7190:A7198"/>
    <mergeCell ref="A7199:A7207"/>
    <mergeCell ref="A7208:A7216"/>
    <mergeCell ref="A7217:A7225"/>
    <mergeCell ref="A7226:A7234"/>
    <mergeCell ref="A7235:A7243"/>
    <mergeCell ref="A7244:A7252"/>
    <mergeCell ref="A7253:A7261"/>
    <mergeCell ref="A7262:A7270"/>
    <mergeCell ref="A7271:A7279"/>
    <mergeCell ref="A7280:A7288"/>
    <mergeCell ref="A7289:A7297"/>
    <mergeCell ref="A7298:A7306"/>
    <mergeCell ref="A7307:A7315"/>
    <mergeCell ref="A7316:A7324"/>
    <mergeCell ref="A7325:A7333"/>
    <mergeCell ref="A7334:A7342"/>
    <mergeCell ref="A7343:A7351"/>
    <mergeCell ref="A7352:A7360"/>
    <mergeCell ref="A7361:A7369"/>
    <mergeCell ref="A7370:A7378"/>
    <mergeCell ref="A7379:A7387"/>
    <mergeCell ref="A7388:A7396"/>
    <mergeCell ref="A7397:A7405"/>
    <mergeCell ref="A7406:A7414"/>
    <mergeCell ref="A7415:A7423"/>
    <mergeCell ref="A7424:A7432"/>
    <mergeCell ref="A7433:A7441"/>
    <mergeCell ref="A7442:A7450"/>
    <mergeCell ref="A7451:A7459"/>
    <mergeCell ref="A7460:A7468"/>
    <mergeCell ref="A7469:A7477"/>
    <mergeCell ref="A7478:A7486"/>
    <mergeCell ref="A7487:A7495"/>
    <mergeCell ref="A7496:A7504"/>
    <mergeCell ref="A7505:A7513"/>
    <mergeCell ref="A7514:A7522"/>
    <mergeCell ref="A7523:A7531"/>
    <mergeCell ref="A7532:A7540"/>
    <mergeCell ref="A7541:A7549"/>
    <mergeCell ref="A7550:A7558"/>
    <mergeCell ref="A7559:A7567"/>
    <mergeCell ref="A7568:A7576"/>
    <mergeCell ref="A7577:A7585"/>
    <mergeCell ref="A7586:A7594"/>
    <mergeCell ref="A7595:A7603"/>
    <mergeCell ref="A7604:A7612"/>
    <mergeCell ref="A7613:A7621"/>
    <mergeCell ref="A7622:A7630"/>
    <mergeCell ref="A7631:A7639"/>
    <mergeCell ref="A7640:A7648"/>
    <mergeCell ref="A7649:A7657"/>
    <mergeCell ref="A7658:A7666"/>
    <mergeCell ref="A7667:A7675"/>
    <mergeCell ref="A7676:A7684"/>
    <mergeCell ref="A7685:A7693"/>
    <mergeCell ref="A7694:A7702"/>
    <mergeCell ref="A7703:A7711"/>
    <mergeCell ref="A7712:A7720"/>
    <mergeCell ref="A7721:A7729"/>
    <mergeCell ref="A7730:A7738"/>
    <mergeCell ref="A7739:A7747"/>
    <mergeCell ref="A7748:A7756"/>
    <mergeCell ref="A7757:A77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202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.75" outlineLevelRow="0" outlineLevelCol="0" x14ac:dyDescent="0" defaultColWidth="12.69921875" customHeight="1"/>
  <cols>
    <col min="1" max="1" width="57.296875" customWidth="1"/>
    <col min="2" max="2" width="8.69921875" customWidth="1"/>
    <col min="3" max="4" width="11.296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296875" customWidth="1"/>
  </cols>
  <sheetData>
    <row r="1" ht="16.8" customHeight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3.8" customHeight="1" spans="1:1" x14ac:dyDescent="0.25">
      <c r="A2" s="4" t="s">
        <v>9</v>
      </c>
    </row>
    <row r="3" ht="13.2" customHeight="1" spans="1:9" x14ac:dyDescent="0.25">
      <c r="A3" s="5" t="s">
        <v>10</v>
      </c>
      <c r="B3" s="6">
        <v>45411</v>
      </c>
      <c r="C3" s="70">
        <f>('Исходник сравнение.'!$C3/2)-(('Исходник сравнение.'!$C3/2)*'Таблица вводных'!$G$3)</f>
        <v>0</v>
      </c>
      <c r="D3" s="70">
        <f>('Исходник сравнение.'!$D3/2+'Таблица вводных'!$F$4)-('Исходник сравнение.'!$D3/2*'Таблица вводных'!$G$4)</f>
        <v>7</v>
      </c>
      <c r="E3" s="70">
        <f>('Исходник сравнение.'!$E3/2)-(('Исходник сравнение.'!$E3/2-'Таблица вводных'!$F$5)*'Таблица вводных'!$G$5)</f>
        <v>0.49000000000000005</v>
      </c>
      <c r="F3" s="70">
        <f>('Исходник сравнение.'!$F3/2+'Таблица вводных'!$F$6)-(('Исходник сравнение.'!$F3/2+'Таблица вводных'!$F$6)*'Таблица вводных'!$G$6)</f>
        <v>21.6</v>
      </c>
      <c r="G3" s="70">
        <f>('Исходник сравнение.'!$G3/2)-(('Исходник сравнение.'!$G3/2)*'Таблица вводных'!$G$7)</f>
        <v>0</v>
      </c>
      <c r="H3" s="70">
        <f>'Исходник сравнение.'!$H3/2-(('Исходник сравнение.'!$H3/2)*'Таблица вводных'!$G$9)</f>
        <v>0</v>
      </c>
      <c r="I3" s="8" t="s">
        <v>1090</v>
      </c>
    </row>
    <row r="4" ht="13.2" customHeight="1" spans="1:9" x14ac:dyDescent="0.25">
      <c r="A4" s="9"/>
      <c r="B4" s="10">
        <v>45414</v>
      </c>
      <c r="C4" s="71">
        <f>('Исходник сравнение.'!$C4/2)-(('Исходник сравнение.'!$C4/2)*'Таблица вводных'!$G$3)</f>
        <v>0</v>
      </c>
      <c r="D4" s="71">
        <f>('Исходник сравнение.'!$D4/2+'Таблица вводных'!$F$4)-('Исходник сравнение.'!$D4/2*'Таблица вводных'!$G$4)</f>
        <v>7</v>
      </c>
      <c r="E4" s="71">
        <f>('Исходник сравнение.'!$E4/2)-(('Исходник сравнение.'!$E4/2-'Таблица вводных'!$F$5)*'Таблица вводных'!$G$5)</f>
        <v>0.49000000000000005</v>
      </c>
      <c r="F4" s="71">
        <f>('Исходник сравнение.'!$F4/2+'Таблица вводных'!$F$6)-(('Исходник сравнение.'!$F4/2+'Таблица вводных'!$F$6)*'Таблица вводных'!$G$6)</f>
        <v>21.6</v>
      </c>
      <c r="G4" s="71">
        <f>('Исходник сравнение.'!$G4/2)-(('Исходник сравнение.'!$G4/2)*'Таблица вводных'!$G$7)</f>
        <v>0</v>
      </c>
      <c r="H4" s="71">
        <f>'Исходник сравнение.'!$H4/2-(('Исходник сравнение.'!$H4/2)*'Таблица вводных'!$G$9)</f>
        <v>0</v>
      </c>
      <c r="I4" s="12" t="s">
        <v>1090</v>
      </c>
    </row>
    <row r="5" ht="13.2" customHeight="1" spans="1:9" x14ac:dyDescent="0.25">
      <c r="A5" s="9"/>
      <c r="B5" s="13">
        <v>45418</v>
      </c>
      <c r="C5" s="71">
        <f>('Исходник сравнение.'!$C5/2)-(('Исходник сравнение.'!$C5/2)*'Таблица вводных'!$G$3)</f>
        <v>0</v>
      </c>
      <c r="D5" s="71">
        <f>('Исходник сравнение.'!$D5/2+'Таблица вводных'!$F$4)-('Исходник сравнение.'!$D5/2*'Таблица вводных'!$G$4)</f>
        <v>7</v>
      </c>
      <c r="E5" s="71">
        <f>('Исходник сравнение.'!$E5/2)-(('Исходник сравнение.'!$E5/2-'Таблица вводных'!$F$5)*'Таблица вводных'!$G$5)</f>
        <v>0.49000000000000005</v>
      </c>
      <c r="F5" s="71">
        <f>('Исходник сравнение.'!$F5/2+'Таблица вводных'!$F$6)-(('Исходник сравнение.'!$F5/2+'Таблица вводных'!$F$6)*'Таблица вводных'!$G$6)</f>
        <v>21.6</v>
      </c>
      <c r="G5" s="71">
        <f>('Исходник сравнение.'!$G5/2)-(('Исходник сравнение.'!$G5/2)*'Таблица вводных'!$G$7)</f>
        <v>0</v>
      </c>
      <c r="H5" s="71">
        <f>'Исходник сравнение.'!$H5/2-(('Исходник сравнение.'!$H5/2)*'Таблица вводных'!$G$9)</f>
        <v>0</v>
      </c>
      <c r="I5" s="15" t="s">
        <v>1090</v>
      </c>
    </row>
    <row r="6" ht="13.2" customHeight="1" spans="1:9" x14ac:dyDescent="0.25">
      <c r="A6" s="9"/>
      <c r="B6" s="13">
        <v>45421</v>
      </c>
      <c r="C6" s="71">
        <f>('Исходник сравнение.'!$C6/2)-(('Исходник сравнение.'!$C6/2)*'Таблица вводных'!$G$3)</f>
        <v>0</v>
      </c>
      <c r="D6" s="71">
        <f>('Исходник сравнение.'!$D6/2+'Таблица вводных'!$F$4)-('Исходник сравнение.'!$D6/2*'Таблица вводных'!$G$4)</f>
        <v>7</v>
      </c>
      <c r="E6" s="71">
        <f>('Исходник сравнение.'!$E6/2)-(('Исходник сравнение.'!$E6/2-'Таблица вводных'!$F$5)*'Таблица вводных'!$G$5)</f>
        <v>0.49000000000000005</v>
      </c>
      <c r="F6" s="71">
        <f>('Исходник сравнение.'!$F6/2+'Таблица вводных'!$F$6)-(('Исходник сравнение.'!$F6/2+'Таблица вводных'!$F$6)*'Таблица вводных'!$G$6)</f>
        <v>21.6</v>
      </c>
      <c r="G6" s="71">
        <f>('Исходник сравнение.'!$G6/2)-(('Исходник сравнение.'!$G6/2)*'Таблица вводных'!$G$7)</f>
        <v>0</v>
      </c>
      <c r="H6" s="71">
        <f>'Исходник сравнение.'!$H6/2-(('Исходник сравнение.'!$H6/2)*'Таблица вводных'!$G$9)</f>
        <v>0</v>
      </c>
      <c r="I6" s="15" t="s">
        <v>1090</v>
      </c>
    </row>
    <row r="7" ht="13.2" customHeight="1" spans="1:9" x14ac:dyDescent="0.25">
      <c r="A7" s="9"/>
      <c r="B7" s="13">
        <v>45425</v>
      </c>
      <c r="C7" s="71">
        <f>('Исходник сравнение.'!$C7/2)-(('Исходник сравнение.'!$C7/2)*'Таблица вводных'!$G$3)</f>
        <v>0</v>
      </c>
      <c r="D7" s="71">
        <f>('Исходник сравнение.'!$D7/2+'Таблица вводных'!$F$4)-('Исходник сравнение.'!$D7/2*'Таблица вводных'!$G$4)</f>
        <v>7</v>
      </c>
      <c r="E7" s="71">
        <f>('Исходник сравнение.'!$E7/2)-(('Исходник сравнение.'!$E7/2-'Таблица вводных'!$F$5)*'Таблица вводных'!$G$5)</f>
        <v>0.49000000000000005</v>
      </c>
      <c r="F7" s="71">
        <f>('Исходник сравнение.'!$F7/2+'Таблица вводных'!$F$6)-(('Исходник сравнение.'!$F7/2+'Таблица вводных'!$F$6)*'Таблица вводных'!$G$6)</f>
        <v>21.6</v>
      </c>
      <c r="G7" s="71">
        <f>('Исходник сравнение.'!$G7/2)-(('Исходник сравнение.'!$G7/2)*'Таблица вводных'!$G$7)</f>
        <v>0</v>
      </c>
      <c r="H7" s="71">
        <f>'Исходник сравнение.'!$H7/2-(('Исходник сравнение.'!$H7/2)*'Таблица вводных'!$G$9)</f>
        <v>0</v>
      </c>
      <c r="I7" s="15" t="s">
        <v>1090</v>
      </c>
    </row>
    <row r="8" ht="13.2" customHeight="1" spans="1:9" x14ac:dyDescent="0.25">
      <c r="A8" s="9"/>
      <c r="B8" s="13">
        <v>45428</v>
      </c>
      <c r="C8" s="71">
        <f>('Исходник сравнение.'!$C8/2)-(('Исходник сравнение.'!$C8/2)*'Таблица вводных'!$G$3)</f>
        <v>0</v>
      </c>
      <c r="D8" s="71">
        <f>('Исходник сравнение.'!$D8/2+'Таблица вводных'!$F$4)-('Исходник сравнение.'!$D8/2*'Таблица вводных'!$G$4)</f>
        <v>7</v>
      </c>
      <c r="E8" s="71">
        <f>('Исходник сравнение.'!$E8/2)-(('Исходник сравнение.'!$E8/2-'Таблица вводных'!$F$5)*'Таблица вводных'!$G$5)</f>
        <v>0.49000000000000005</v>
      </c>
      <c r="F8" s="71">
        <f>('Исходник сравнение.'!$F8/2+'Таблица вводных'!$F$6)-(('Исходник сравнение.'!$F8/2+'Таблица вводных'!$F$6)*'Таблица вводных'!$G$6)</f>
        <v>21.6</v>
      </c>
      <c r="G8" s="71">
        <f>('Исходник сравнение.'!$G8/2)-(('Исходник сравнение.'!$G8/2)*'Таблица вводных'!$G$7)</f>
        <v>0</v>
      </c>
      <c r="H8" s="71">
        <f>'Исходник сравнение.'!$H8/2-(('Исходник сравнение.'!$H8/2)*'Таблица вводных'!$G$9)</f>
        <v>0</v>
      </c>
      <c r="I8" s="15" t="s">
        <v>1090</v>
      </c>
    </row>
    <row r="9" ht="13.2" customHeight="1" spans="1:9" x14ac:dyDescent="0.25">
      <c r="A9" s="9"/>
      <c r="B9" s="13"/>
      <c r="C9" s="71">
        <f>('Исходник сравнение.'!$C9/2)-(('Исходник сравнение.'!$C9/2)*'Таблица вводных'!$G$3)</f>
        <v>0</v>
      </c>
      <c r="D9" s="71">
        <f>('Исходник сравнение.'!$D9/2+'Таблица вводных'!$F$4)-('Исходник сравнение.'!$D9/2*'Таблица вводных'!$G$4)</f>
        <v>7</v>
      </c>
      <c r="E9" s="71">
        <f>('Исходник сравнение.'!$E9/2)-(('Исходник сравнение.'!$E9/2-'Таблица вводных'!$F$5)*'Таблица вводных'!$G$5)</f>
        <v>0.49000000000000005</v>
      </c>
      <c r="F9" s="71">
        <f>('Исходник сравнение.'!$F9/2+'Таблица вводных'!$F$6)-(('Исходник сравнение.'!$F9/2+'Таблица вводных'!$F$6)*'Таблица вводных'!$G$6)</f>
        <v>21.6</v>
      </c>
      <c r="G9" s="71">
        <f>('Исходник сравнение.'!$G9/2)-(('Исходник сравнение.'!$G9/2)*'Таблица вводных'!$G$7)</f>
        <v>0</v>
      </c>
      <c r="H9" s="71">
        <f>'Исходник сравнение.'!$H9/2-(('Исходник сравнение.'!$H9/2)*'Таблица вводных'!$G$9)</f>
        <v>0</v>
      </c>
      <c r="I9" s="15" t="s">
        <v>1090</v>
      </c>
    </row>
    <row r="10" ht="13.2" customHeight="1" spans="1:9" x14ac:dyDescent="0.25">
      <c r="A10" s="9"/>
      <c r="B10" s="13"/>
      <c r="C10" s="71">
        <f>('Исходник сравнение.'!$C10/2)-(('Исходник сравнение.'!$C10/2)*'Таблица вводных'!$G$3)</f>
        <v>0</v>
      </c>
      <c r="D10" s="71">
        <f>('Исходник сравнение.'!$D10/2+'Таблица вводных'!$F$4)-('Исходник сравнение.'!$D10/2*'Таблица вводных'!$G$4)</f>
        <v>7</v>
      </c>
      <c r="E10" s="71">
        <f>('Исходник сравнение.'!$E10/2)-(('Исходник сравнение.'!$E10/2-'Таблица вводных'!$F$5)*'Таблица вводных'!$G$5)</f>
        <v>0.49000000000000005</v>
      </c>
      <c r="F10" s="71">
        <f>('Исходник сравнение.'!$F10/2+'Таблица вводных'!$F$6)-(('Исходник сравнение.'!$F10/2+'Таблица вводных'!$F$6)*'Таблица вводных'!$G$6)</f>
        <v>21.6</v>
      </c>
      <c r="G10" s="71">
        <f>('Исходник сравнение.'!$G10/2)-(('Исходник сравнение.'!$G10/2)*'Таблица вводных'!$G$7)</f>
        <v>0</v>
      </c>
      <c r="H10" s="71">
        <f>'Исходник сравнение.'!$H10/2-(('Исходник сравнение.'!$H10/2)*'Таблица вводных'!$G$9)</f>
        <v>0</v>
      </c>
      <c r="I10" s="15" t="s">
        <v>1090</v>
      </c>
    </row>
    <row r="11" ht="13.2" customHeight="1" spans="1:9" x14ac:dyDescent="0.25">
      <c r="A11" s="16"/>
      <c r="B11" s="17"/>
      <c r="C11" s="72">
        <f>('Исходник сравнение.'!$C11/2)-(('Исходник сравнение.'!$C11/2)*'Таблица вводных'!$G$3)</f>
        <v>0</v>
      </c>
      <c r="D11" s="72">
        <f>('Исходник сравнение.'!$D11/2+'Таблица вводных'!$F$4)-('Исходник сравнение.'!$D11/2*'Таблица вводных'!$G$4)</f>
        <v>7</v>
      </c>
      <c r="E11" s="72">
        <f>('Исходник сравнение.'!$E11/2)-(('Исходник сравнение.'!$E11/2-'Таблица вводных'!$F$5)*'Таблица вводных'!$G$5)</f>
        <v>0.49000000000000005</v>
      </c>
      <c r="F11" s="72">
        <f>('Исходник сравнение.'!$F11/2+'Таблица вводных'!$F$6)-(('Исходник сравнение.'!$F11/2+'Таблица вводных'!$F$6)*'Таблица вводных'!$G$6)</f>
        <v>21.6</v>
      </c>
      <c r="G11" s="72">
        <f>('Исходник сравнение.'!$G11/2)-(('Исходник сравнение.'!$G11/2)*'Таблица вводных'!$G$7)</f>
        <v>0</v>
      </c>
      <c r="H11" s="72">
        <f>'Исходник сравнение.'!$H11/2-(('Исходник сравнение.'!$H11/2)*'Таблица вводных'!$G$9)</f>
        <v>0</v>
      </c>
      <c r="I11" s="19" t="s">
        <v>1090</v>
      </c>
    </row>
    <row r="12" ht="13.2" customHeight="1" spans="1:9" x14ac:dyDescent="0.25">
      <c r="A12" s="5" t="s">
        <v>11</v>
      </c>
      <c r="B12" s="6">
        <v>45411</v>
      </c>
      <c r="C12" s="70">
        <f>('Исходник сравнение.'!$C12/2)-(('Исходник сравнение.'!$C12/2)*'Таблица вводных'!$G$3)</f>
        <v>549.9</v>
      </c>
      <c r="D12" s="70">
        <f>('Исходник сравнение.'!$D12/2+'Таблица вводных'!$F$4)-('Исходник сравнение.'!$D12/2*'Таблица вводных'!$G$4)</f>
        <v>7</v>
      </c>
      <c r="E12" s="70">
        <f>('Исходник сравнение.'!$E12/2)-(('Исходник сравнение.'!$E12/2-'Таблица вводных'!$F$5)*'Таблица вводных'!$G$5)</f>
        <v>0.49000000000000005</v>
      </c>
      <c r="F12" s="70">
        <f>('Исходник сравнение.'!$F12/2+'Таблица вводных'!$F$6)-(('Исходник сравнение.'!$F12/2+'Таблица вводных'!$F$6)*'Таблица вводных'!$G$6)</f>
        <v>21.6</v>
      </c>
      <c r="G12" s="70">
        <f>('Исходник сравнение.'!$G12/2)-(('Исходник сравнение.'!$G12/2)*'Таблица вводных'!$G$7)</f>
        <v>0</v>
      </c>
      <c r="H12" s="70">
        <f>'Исходник сравнение.'!$H12/2-(('Исходник сравнение.'!$H12/2)*'Таблица вводных'!$G$9)</f>
        <v>0</v>
      </c>
      <c r="I12" s="20" t="s">
        <v>1091</v>
      </c>
    </row>
    <row r="13" ht="13.2" customHeight="1" spans="1:9" x14ac:dyDescent="0.25">
      <c r="A13" s="9"/>
      <c r="B13" s="10">
        <v>45414</v>
      </c>
      <c r="C13" s="71">
        <f>('Исходник сравнение.'!$C13/2)-(('Исходник сравнение.'!$C13/2)*'Таблица вводных'!$G$3)</f>
        <v>381.15</v>
      </c>
      <c r="D13" s="71">
        <f>('Исходник сравнение.'!$D13/2+'Таблица вводных'!$F$4)-('Исходник сравнение.'!$D13/2*'Таблица вводных'!$G$4)</f>
        <v>693.805</v>
      </c>
      <c r="E13" s="71">
        <f>('Исходник сравнение.'!$E13/2)-(('Исходник сравнение.'!$E13/2-'Таблица вводных'!$F$5)*'Таблица вводных'!$G$5)</f>
        <v>0.49000000000000005</v>
      </c>
      <c r="F13" s="71">
        <f>('Исходник сравнение.'!$F13/2+'Таблица вводных'!$F$6)-(('Исходник сравнение.'!$F13/2+'Таблица вводных'!$F$6)*'Таблица вводных'!$G$6)</f>
        <v>21.6</v>
      </c>
      <c r="G13" s="71">
        <f>('Исходник сравнение.'!$G13/2)-(('Исходник сравнение.'!$G13/2)*'Таблица вводных'!$G$7)</f>
        <v>0</v>
      </c>
      <c r="H13" s="71">
        <f>'Исходник сравнение.'!$H13/2-(('Исходник сравнение.'!$H13/2)*'Таблица вводных'!$G$9)</f>
        <v>0</v>
      </c>
      <c r="I13" s="21" t="s">
        <v>1091</v>
      </c>
    </row>
    <row r="14" ht="13.2" customHeight="1" spans="1:9" x14ac:dyDescent="0.25">
      <c r="A14" s="9"/>
      <c r="B14" s="13">
        <v>45418</v>
      </c>
      <c r="C14" s="71">
        <f>('Исходник сравнение.'!$C14/2)-(('Исходник сравнение.'!$C14/2)*'Таблица вводных'!$G$3)</f>
        <v>0</v>
      </c>
      <c r="D14" s="71">
        <f>('Исходник сравнение.'!$D14/2+'Таблица вводных'!$F$4)-('Исходник сравнение.'!$D14/2*'Таблица вводных'!$G$4)</f>
        <v>7</v>
      </c>
      <c r="E14" s="71">
        <f>('Исходник сравнение.'!$E14/2)-(('Исходник сравнение.'!$E14/2-'Таблица вводных'!$F$5)*'Таблица вводных'!$G$5)</f>
        <v>0.49000000000000005</v>
      </c>
      <c r="F14" s="71">
        <f>('Исходник сравнение.'!$F14/2+'Таблица вводных'!$F$6)-(('Исходник сравнение.'!$F14/2+'Таблица вводных'!$F$6)*'Таблица вводных'!$G$6)</f>
        <v>21.6</v>
      </c>
      <c r="G14" s="71">
        <f>('Исходник сравнение.'!$G14/2)-(('Исходник сравнение.'!$G14/2)*'Таблица вводных'!$G$7)</f>
        <v>0</v>
      </c>
      <c r="H14" s="71">
        <f>'Исходник сравнение.'!$H14/2-(('Исходник сравнение.'!$H14/2)*'Таблица вводных'!$G$9)</f>
        <v>0</v>
      </c>
      <c r="I14" s="22" t="s">
        <v>1091</v>
      </c>
    </row>
    <row r="15" ht="13.2" customHeight="1" spans="1:9" x14ac:dyDescent="0.25">
      <c r="A15" s="9"/>
      <c r="B15" s="13">
        <v>45421</v>
      </c>
      <c r="C15" s="71">
        <f>('Исходник сравнение.'!$C15/2)-(('Исходник сравнение.'!$C15/2)*'Таблица вводных'!$G$3)</f>
        <v>381.15</v>
      </c>
      <c r="D15" s="71">
        <f>('Исходник сравнение.'!$D15/2+'Таблица вводных'!$F$4)-('Исходник сравнение.'!$D15/2*'Таблица вводных'!$G$4)</f>
        <v>665.44</v>
      </c>
      <c r="E15" s="71">
        <f>('Исходник сравнение.'!$E15/2)-(('Исходник сравнение.'!$E15/2-'Таблица вводных'!$F$5)*'Таблица вводных'!$G$5)</f>
        <v>0.49000000000000005</v>
      </c>
      <c r="F15" s="71">
        <f>('Исходник сравнение.'!$F15/2+'Таблица вводных'!$F$6)-(('Исходник сравнение.'!$F15/2+'Таблица вводных'!$F$6)*'Таблица вводных'!$G$6)</f>
        <v>21.6</v>
      </c>
      <c r="G15" s="71">
        <f>('Исходник сравнение.'!$G15/2)-(('Исходник сравнение.'!$G15/2)*'Таблица вводных'!$G$7)</f>
        <v>0</v>
      </c>
      <c r="H15" s="71">
        <f>'Исходник сравнение.'!$H15/2-(('Исходник сравнение.'!$H15/2)*'Таблица вводных'!$G$9)</f>
        <v>0</v>
      </c>
      <c r="I15" s="22" t="s">
        <v>1091</v>
      </c>
    </row>
    <row r="16" ht="13.2" customHeight="1" spans="1:9" x14ac:dyDescent="0.25">
      <c r="A16" s="9"/>
      <c r="B16" s="13">
        <v>45425</v>
      </c>
      <c r="C16" s="71">
        <f>('Исходник сравнение.'!$C16/2)-(('Исходник сравнение.'!$C16/2)*'Таблица вводных'!$G$3)</f>
        <v>0</v>
      </c>
      <c r="D16" s="71">
        <f>('Исходник сравнение.'!$D16/2+'Таблица вводных'!$F$4)-('Исходник сравнение.'!$D16/2*'Таблица вводных'!$G$4)</f>
        <v>7</v>
      </c>
      <c r="E16" s="71">
        <f>('Исходник сравнение.'!$E16/2)-(('Исходник сравнение.'!$E16/2-'Таблица вводных'!$F$5)*'Таблица вводных'!$G$5)</f>
        <v>0.49000000000000005</v>
      </c>
      <c r="F16" s="71">
        <f>('Исходник сравнение.'!$F16/2+'Таблица вводных'!$F$6)-(('Исходник сравнение.'!$F16/2+'Таблица вводных'!$F$6)*'Таблица вводных'!$G$6)</f>
        <v>21.6</v>
      </c>
      <c r="G16" s="71">
        <f>('Исходник сравнение.'!$G16/2)-(('Исходник сравнение.'!$G16/2)*'Таблица вводных'!$G$7)</f>
        <v>0</v>
      </c>
      <c r="H16" s="71">
        <f>'Исходник сравнение.'!$H16/2-(('Исходник сравнение.'!$H16/2)*'Таблица вводных'!$G$9)</f>
        <v>0</v>
      </c>
      <c r="I16" s="22" t="s">
        <v>1091</v>
      </c>
    </row>
    <row r="17" ht="13.2" customHeight="1" spans="1:9" x14ac:dyDescent="0.25">
      <c r="A17" s="9"/>
      <c r="B17" s="13">
        <v>45428</v>
      </c>
      <c r="C17" s="71">
        <f>('Исходник сравнение.'!$C17/2)-(('Исходник сравнение.'!$C17/2)*'Таблица вводных'!$G$3)</f>
        <v>0</v>
      </c>
      <c r="D17" s="71">
        <f>('Исходник сравнение.'!$D17/2+'Таблица вводных'!$F$4)-('Исходник сравнение.'!$D17/2*'Таблица вводных'!$G$4)</f>
        <v>592.435</v>
      </c>
      <c r="E17" s="71">
        <f>('Исходник сравнение.'!$E17/2)-(('Исходник сравнение.'!$E17/2-'Таблица вводных'!$F$5)*'Таблица вводных'!$G$5)</f>
        <v>0.49000000000000005</v>
      </c>
      <c r="F17" s="71">
        <f>('Исходник сравнение.'!$F17/2+'Таблица вводных'!$F$6)-(('Исходник сравнение.'!$F17/2+'Таблица вводных'!$F$6)*'Таблица вводных'!$G$6)</f>
        <v>21.6</v>
      </c>
      <c r="G17" s="71">
        <f>('Исходник сравнение.'!$G17/2)-(('Исходник сравнение.'!$G17/2)*'Таблица вводных'!$G$7)</f>
        <v>0</v>
      </c>
      <c r="H17" s="71">
        <f>'Исходник сравнение.'!$H17/2-(('Исходник сравнение.'!$H17/2)*'Таблица вводных'!$G$9)</f>
        <v>0</v>
      </c>
      <c r="I17" s="22" t="s">
        <v>1091</v>
      </c>
    </row>
    <row r="18" ht="13.2" customHeight="1" spans="1:9" x14ac:dyDescent="0.25">
      <c r="A18" s="9"/>
      <c r="B18" s="13"/>
      <c r="C18" s="71">
        <f>('Исходник сравнение.'!$C18/2)-(('Исходник сравнение.'!$C18/2)*'Таблица вводных'!$G$3)</f>
        <v>0</v>
      </c>
      <c r="D18" s="71">
        <f>('Исходник сравнение.'!$D18/2+'Таблица вводных'!$F$4)-('Исходник сравнение.'!$D18/2*'Таблица вводных'!$G$4)</f>
        <v>7</v>
      </c>
      <c r="E18" s="71">
        <f>('Исходник сравнение.'!$E18/2)-(('Исходник сравнение.'!$E18/2-'Таблица вводных'!$F$5)*'Таблица вводных'!$G$5)</f>
        <v>0.49000000000000005</v>
      </c>
      <c r="F18" s="71">
        <f>('Исходник сравнение.'!$F18/2+'Таблица вводных'!$F$6)-(('Исходник сравнение.'!$F18/2+'Таблица вводных'!$F$6)*'Таблица вводных'!$G$6)</f>
        <v>21.6</v>
      </c>
      <c r="G18" s="71">
        <f>('Исходник сравнение.'!$G18/2)-(('Исходник сравнение.'!$G18/2)*'Таблица вводных'!$G$7)</f>
        <v>0</v>
      </c>
      <c r="H18" s="71">
        <f>'Исходник сравнение.'!$H18/2-(('Исходник сравнение.'!$H18/2)*'Таблица вводных'!$G$9)</f>
        <v>0</v>
      </c>
      <c r="I18" s="22" t="s">
        <v>1091</v>
      </c>
    </row>
    <row r="19" ht="13.2" customHeight="1" spans="1:9" x14ac:dyDescent="0.25">
      <c r="A19" s="9"/>
      <c r="B19" s="13"/>
      <c r="C19" s="71">
        <f>('Исходник сравнение.'!$C19/2)-(('Исходник сравнение.'!$C19/2)*'Таблица вводных'!$G$3)</f>
        <v>0</v>
      </c>
      <c r="D19" s="71">
        <f>('Исходник сравнение.'!$D19/2+'Таблица вводных'!$F$4)-('Исходник сравнение.'!$D19/2*'Таблица вводных'!$G$4)</f>
        <v>552.91</v>
      </c>
      <c r="E19" s="71">
        <f>('Исходник сравнение.'!$E19/2)-(('Исходник сравнение.'!$E19/2-'Таблица вводных'!$F$5)*'Таблица вводных'!$G$5)</f>
        <v>0.49000000000000005</v>
      </c>
      <c r="F19" s="71">
        <f>('Исходник сравнение.'!$F19/2+'Таблица вводных'!$F$6)-(('Исходник сравнение.'!$F19/2+'Таблица вводных'!$F$6)*'Таблица вводных'!$G$6)</f>
        <v>21.6</v>
      </c>
      <c r="G19" s="71">
        <f>('Исходник сравнение.'!$G19/2)-(('Исходник сравнение.'!$G19/2)*'Таблица вводных'!$G$7)</f>
        <v>0</v>
      </c>
      <c r="H19" s="71">
        <f>'Исходник сравнение.'!$H19/2-(('Исходник сравнение.'!$H19/2)*'Таблица вводных'!$G$9)</f>
        <v>0</v>
      </c>
      <c r="I19" s="22" t="s">
        <v>1091</v>
      </c>
    </row>
    <row r="20" ht="13.2" customHeight="1" spans="1:9" x14ac:dyDescent="0.25">
      <c r="A20" s="16"/>
      <c r="B20" s="17"/>
      <c r="C20" s="72">
        <f>('Исходник сравнение.'!$C20/2)-(('Исходник сравнение.'!$C20/2)*'Таблица вводных'!$G$3)</f>
        <v>0</v>
      </c>
      <c r="D20" s="72">
        <f>('Исходник сравнение.'!$D20/2+'Таблица вводных'!$F$4)-('Исходник сравнение.'!$D20/2*'Таблица вводных'!$G$4)</f>
        <v>7</v>
      </c>
      <c r="E20" s="72">
        <f>('Исходник сравнение.'!$E20/2)-(('Исходник сравнение.'!$E20/2-'Таблица вводных'!$F$5)*'Таблица вводных'!$G$5)</f>
        <v>0.49000000000000005</v>
      </c>
      <c r="F20" s="72">
        <f>('Исходник сравнение.'!$F20/2+'Таблица вводных'!$F$6)-(('Исходник сравнение.'!$F20/2+'Таблица вводных'!$F$6)*'Таблица вводных'!$G$6)</f>
        <v>21.6</v>
      </c>
      <c r="G20" s="72">
        <f>('Исходник сравнение.'!$G20/2)-(('Исходник сравнение.'!$G20/2)*'Таблица вводных'!$G$7)</f>
        <v>0</v>
      </c>
      <c r="H20" s="72">
        <f>'Исходник сравнение.'!$H20/2-(('Исходник сравнение.'!$H20/2)*'Таблица вводных'!$G$9)</f>
        <v>0</v>
      </c>
      <c r="I20" s="22" t="s">
        <v>1091</v>
      </c>
    </row>
    <row r="21" ht="13.2" customHeight="1" spans="1:9" x14ac:dyDescent="0.25">
      <c r="A21" s="5" t="s">
        <v>25</v>
      </c>
      <c r="B21" s="6">
        <v>45411</v>
      </c>
      <c r="C21" s="70">
        <f>('Исходник сравнение.'!$C21/2)-(('Исходник сравнение.'!$C21/2)*'Таблица вводных'!$G$3)</f>
        <v>0</v>
      </c>
      <c r="D21" s="70">
        <f>('Исходник сравнение.'!$D21/2+'Таблица вводных'!$F$4)-('Исходник сравнение.'!$D21/2*'Таблица вводных'!$G$4)</f>
        <v>7</v>
      </c>
      <c r="E21" s="70">
        <f>('Исходник сравнение.'!$E21/2)-(('Исходник сравнение.'!$E21/2-'Таблица вводных'!$F$5)*'Таблица вводных'!$G$5)</f>
        <v>0.49000000000000005</v>
      </c>
      <c r="F21" s="70">
        <f>('Исходник сравнение.'!$F21/2+'Таблица вводных'!$F$6)-(('Исходник сравнение.'!$F21/2+'Таблица вводных'!$F$6)*'Таблица вводных'!$G$6)</f>
        <v>21.6</v>
      </c>
      <c r="G21" s="70">
        <f>('Исходник сравнение.'!$G21/2)-(('Исходник сравнение.'!$G21/2)*'Таблица вводных'!$G$7)</f>
        <v>0</v>
      </c>
      <c r="H21" s="70">
        <f>'Исходник сравнение.'!$H21/2-(('Исходник сравнение.'!$H21/2)*'Таблица вводных'!$G$9)</f>
        <v>0</v>
      </c>
      <c r="I21" s="23" t="s">
        <v>1092</v>
      </c>
    </row>
    <row r="22" ht="13.2" customHeight="1" spans="1:9" x14ac:dyDescent="0.25">
      <c r="A22" s="9"/>
      <c r="B22" s="10">
        <v>45414</v>
      </c>
      <c r="C22" s="71">
        <f>('Исходник сравнение.'!$C22/2)-(('Исходник сравнение.'!$C22/2)*'Таблица вводных'!$G$3)</f>
        <v>0</v>
      </c>
      <c r="D22" s="71">
        <f>('Исходник сравнение.'!$D22/2+'Таблица вводных'!$F$4)-('Исходник сравнение.'!$D22/2*'Таблица вводных'!$G$4)</f>
        <v>7</v>
      </c>
      <c r="E22" s="71">
        <f>('Исходник сравнение.'!$E22/2)-(('Исходник сравнение.'!$E22/2-'Таблица вводных'!$F$5)*'Таблица вводных'!$G$5)</f>
        <v>0.49000000000000005</v>
      </c>
      <c r="F22" s="71">
        <f>('Исходник сравнение.'!$F22/2+'Таблица вводных'!$F$6)-(('Исходник сравнение.'!$F22/2+'Таблица вводных'!$F$6)*'Таблица вводных'!$G$6)</f>
        <v>21.6</v>
      </c>
      <c r="G22" s="71">
        <f>('Исходник сравнение.'!$G22/2)-(('Исходник сравнение.'!$G22/2)*'Таблица вводных'!$G$7)</f>
        <v>0</v>
      </c>
      <c r="H22" s="71">
        <f>'Исходник сравнение.'!$H22/2-(('Исходник сравнение.'!$H22/2)*'Таблица вводных'!$G$9)</f>
        <v>0</v>
      </c>
      <c r="I22" s="24" t="s">
        <v>1092</v>
      </c>
    </row>
    <row r="23" ht="13.2" customHeight="1" spans="1:9" x14ac:dyDescent="0.25">
      <c r="A23" s="9"/>
      <c r="B23" s="13">
        <v>45418</v>
      </c>
      <c r="C23" s="71">
        <f>('Исходник сравнение.'!$C23/2)-(('Исходник сравнение.'!$C23/2)*'Таблица вводных'!$G$3)</f>
        <v>0</v>
      </c>
      <c r="D23" s="71">
        <f>('Исходник сравнение.'!$D23/2+'Таблица вводных'!$F$4)-('Исходник сравнение.'!$D23/2*'Таблица вводных'!$G$4)</f>
        <v>7</v>
      </c>
      <c r="E23" s="71">
        <f>('Исходник сравнение.'!$E23/2)-(('Исходник сравнение.'!$E23/2-'Таблица вводных'!$F$5)*'Таблица вводных'!$G$5)</f>
        <v>0.49000000000000005</v>
      </c>
      <c r="F23" s="71">
        <f>('Исходник сравнение.'!$F23/2+'Таблица вводных'!$F$6)-(('Исходник сравнение.'!$F23/2+'Таблица вводных'!$F$6)*'Таблица вводных'!$G$6)</f>
        <v>21.6</v>
      </c>
      <c r="G23" s="71">
        <f>('Исходник сравнение.'!$G23/2)-(('Исходник сравнение.'!$G23/2)*'Таблица вводных'!$G$7)</f>
        <v>0</v>
      </c>
      <c r="H23" s="71">
        <f>'Исходник сравнение.'!$H23/2-(('Исходник сравнение.'!$H23/2)*'Таблица вводных'!$G$9)</f>
        <v>0</v>
      </c>
      <c r="I23" s="24" t="s">
        <v>1092</v>
      </c>
    </row>
    <row r="24" ht="13.2" customHeight="1" spans="1:9" x14ac:dyDescent="0.25">
      <c r="A24" s="9"/>
      <c r="B24" s="13">
        <v>45421</v>
      </c>
      <c r="C24" s="71">
        <f>('Исходник сравнение.'!$C24/2)-(('Исходник сравнение.'!$C24/2)*'Таблица вводных'!$G$3)</f>
        <v>0</v>
      </c>
      <c r="D24" s="71">
        <f>('Исходник сравнение.'!$D24/2+'Таблица вводных'!$F$4)-('Исходник сравнение.'!$D24/2*'Таблица вводных'!$G$4)</f>
        <v>7</v>
      </c>
      <c r="E24" s="71">
        <f>('Исходник сравнение.'!$E24/2)-(('Исходник сравнение.'!$E24/2-'Таблица вводных'!$F$5)*'Таблица вводных'!$G$5)</f>
        <v>0.49000000000000005</v>
      </c>
      <c r="F24" s="71">
        <f>('Исходник сравнение.'!$F24/2+'Таблица вводных'!$F$6)-(('Исходник сравнение.'!$F24/2+'Таблица вводных'!$F$6)*'Таблица вводных'!$G$6)</f>
        <v>21.6</v>
      </c>
      <c r="G24" s="71">
        <f>('Исходник сравнение.'!$G24/2)-(('Исходник сравнение.'!$G24/2)*'Таблица вводных'!$G$7)</f>
        <v>0</v>
      </c>
      <c r="H24" s="71">
        <f>'Исходник сравнение.'!$H24/2-(('Исходник сравнение.'!$H24/2)*'Таблица вводных'!$G$9)</f>
        <v>0</v>
      </c>
      <c r="I24" s="24" t="s">
        <v>1092</v>
      </c>
    </row>
    <row r="25" ht="13.2" customHeight="1" spans="1:9" x14ac:dyDescent="0.25">
      <c r="A25" s="9"/>
      <c r="B25" s="13">
        <v>45425</v>
      </c>
      <c r="C25" s="71">
        <f>('Исходник сравнение.'!$C25/2)-(('Исходник сравнение.'!$C25/2)*'Таблица вводных'!$G$3)</f>
        <v>0</v>
      </c>
      <c r="D25" s="71">
        <f>('Исходник сравнение.'!$D25/2+'Таблица вводных'!$F$4)-('Исходник сравнение.'!$D25/2*'Таблица вводных'!$G$4)</f>
        <v>7</v>
      </c>
      <c r="E25" s="71">
        <f>('Исходник сравнение.'!$E25/2)-(('Исходник сравнение.'!$E25/2-'Таблица вводных'!$F$5)*'Таблица вводных'!$G$5)</f>
        <v>0.49000000000000005</v>
      </c>
      <c r="F25" s="71">
        <f>('Исходник сравнение.'!$F25/2+'Таблица вводных'!$F$6)-(('Исходник сравнение.'!$F25/2+'Таблица вводных'!$F$6)*'Таблица вводных'!$G$6)</f>
        <v>21.6</v>
      </c>
      <c r="G25" s="71">
        <f>('Исходник сравнение.'!$G25/2)-(('Исходник сравнение.'!$G25/2)*'Таблица вводных'!$G$7)</f>
        <v>0</v>
      </c>
      <c r="H25" s="71">
        <f>'Исходник сравнение.'!$H25/2-(('Исходник сравнение.'!$H25/2)*'Таблица вводных'!$G$9)</f>
        <v>0</v>
      </c>
      <c r="I25" s="24" t="s">
        <v>1092</v>
      </c>
    </row>
    <row r="26" ht="13.2" customHeight="1" spans="1:9" x14ac:dyDescent="0.25">
      <c r="A26" s="9"/>
      <c r="B26" s="13">
        <v>45428</v>
      </c>
      <c r="C26" s="71">
        <f>('Исходник сравнение.'!$C26/2)-(('Исходник сравнение.'!$C26/2)*'Таблица вводных'!$G$3)</f>
        <v>0</v>
      </c>
      <c r="D26" s="71">
        <f>('Исходник сравнение.'!$D26/2+'Таблица вводных'!$F$4)-('Исходник сравнение.'!$D26/2*'Таблица вводных'!$G$4)</f>
        <v>7</v>
      </c>
      <c r="E26" s="71">
        <f>('Исходник сравнение.'!$E26/2)-(('Исходник сравнение.'!$E26/2-'Таблица вводных'!$F$5)*'Таблица вводных'!$G$5)</f>
        <v>0.49000000000000005</v>
      </c>
      <c r="F26" s="71">
        <f>('Исходник сравнение.'!$F26/2+'Таблица вводных'!$F$6)-(('Исходник сравнение.'!$F26/2+'Таблица вводных'!$F$6)*'Таблица вводных'!$G$6)</f>
        <v>21.6</v>
      </c>
      <c r="G26" s="71">
        <f>('Исходник сравнение.'!$G26/2)-(('Исходник сравнение.'!$G26/2)*'Таблица вводных'!$G$7)</f>
        <v>0</v>
      </c>
      <c r="H26" s="71">
        <f>'Исходник сравнение.'!$H26/2-(('Исходник сравнение.'!$H26/2)*'Таблица вводных'!$G$9)</f>
        <v>0</v>
      </c>
      <c r="I26" s="24" t="s">
        <v>1092</v>
      </c>
    </row>
    <row r="27" ht="13.2" customHeight="1" spans="1:9" x14ac:dyDescent="0.25">
      <c r="A27" s="9"/>
      <c r="B27" s="13"/>
      <c r="C27" s="71">
        <f>('Исходник сравнение.'!$C27/2)-(('Исходник сравнение.'!$C27/2)*'Таблица вводных'!$G$3)</f>
        <v>0</v>
      </c>
      <c r="D27" s="71">
        <f>('Исходник сравнение.'!$D27/2+'Таблица вводных'!$F$4)-('Исходник сравнение.'!$D27/2*'Таблица вводных'!$G$4)</f>
        <v>7</v>
      </c>
      <c r="E27" s="71">
        <f>('Исходник сравнение.'!$E27/2)-(('Исходник сравнение.'!$E27/2-'Таблица вводных'!$F$5)*'Таблица вводных'!$G$5)</f>
        <v>0.49000000000000005</v>
      </c>
      <c r="F27" s="71">
        <f>('Исходник сравнение.'!$F27/2+'Таблица вводных'!$F$6)-(('Исходник сравнение.'!$F27/2+'Таблица вводных'!$F$6)*'Таблица вводных'!$G$6)</f>
        <v>21.6</v>
      </c>
      <c r="G27" s="71">
        <f>('Исходник сравнение.'!$G27/2)-(('Исходник сравнение.'!$G27/2)*'Таблица вводных'!$G$7)</f>
        <v>0</v>
      </c>
      <c r="H27" s="71">
        <f>'Исходник сравнение.'!$H27/2-(('Исходник сравнение.'!$H27/2)*'Таблица вводных'!$G$9)</f>
        <v>0</v>
      </c>
      <c r="I27" s="24" t="s">
        <v>1092</v>
      </c>
    </row>
    <row r="28" ht="13.2" customHeight="1" spans="1:9" x14ac:dyDescent="0.25">
      <c r="A28" s="9"/>
      <c r="B28" s="13"/>
      <c r="C28" s="71">
        <f>('Исходник сравнение.'!$C28/2)-(('Исходник сравнение.'!$C28/2)*'Таблица вводных'!$G$3)</f>
        <v>0</v>
      </c>
      <c r="D28" s="71">
        <f>('Исходник сравнение.'!$D28/2+'Таблица вводных'!$F$4)-('Исходник сравнение.'!$D28/2*'Таблица вводных'!$G$4)</f>
        <v>7</v>
      </c>
      <c r="E28" s="71">
        <f>('Исходник сравнение.'!$E28/2)-(('Исходник сравнение.'!$E28/2-'Таблица вводных'!$F$5)*'Таблица вводных'!$G$5)</f>
        <v>0.49000000000000005</v>
      </c>
      <c r="F28" s="71">
        <f>('Исходник сравнение.'!$F28/2+'Таблица вводных'!$F$6)-(('Исходник сравнение.'!$F28/2+'Таблица вводных'!$F$6)*'Таблица вводных'!$G$6)</f>
        <v>21.6</v>
      </c>
      <c r="G28" s="71">
        <f>('Исходник сравнение.'!$G28/2)-(('Исходник сравнение.'!$G28/2)*'Таблица вводных'!$G$7)</f>
        <v>0</v>
      </c>
      <c r="H28" s="71">
        <f>'Исходник сравнение.'!$H28/2-(('Исходник сравнение.'!$H28/2)*'Таблица вводных'!$G$9)</f>
        <v>0</v>
      </c>
      <c r="I28" s="24" t="s">
        <v>1092</v>
      </c>
    </row>
    <row r="29" ht="13.2" customHeight="1" spans="1:9" x14ac:dyDescent="0.25">
      <c r="A29" s="16"/>
      <c r="B29" s="17"/>
      <c r="C29" s="72">
        <f>('Исходник сравнение.'!$C29/2)-(('Исходник сравнение.'!$C29/2)*'Таблица вводных'!$G$3)</f>
        <v>0</v>
      </c>
      <c r="D29" s="72">
        <f>('Исходник сравнение.'!$D29/2+'Таблица вводных'!$F$4)-('Исходник сравнение.'!$D29/2*'Таблица вводных'!$G$4)</f>
        <v>7</v>
      </c>
      <c r="E29" s="72">
        <f>('Исходник сравнение.'!$E29/2)-(('Исходник сравнение.'!$E29/2-'Таблица вводных'!$F$5)*'Таблица вводных'!$G$5)</f>
        <v>0.49000000000000005</v>
      </c>
      <c r="F29" s="72">
        <f>('Исходник сравнение.'!$F29/2+'Таблица вводных'!$F$6)-(('Исходник сравнение.'!$F29/2+'Таблица вводных'!$F$6)*'Таблица вводных'!$G$6)</f>
        <v>21.6</v>
      </c>
      <c r="G29" s="72">
        <f>('Исходник сравнение.'!$G29/2)-(('Исходник сравнение.'!$G29/2)*'Таблица вводных'!$G$7)</f>
        <v>0</v>
      </c>
      <c r="H29" s="72">
        <f>'Исходник сравнение.'!$H29/2-(('Исходник сравнение.'!$H29/2)*'Таблица вводных'!$G$9)</f>
        <v>0</v>
      </c>
      <c r="I29" s="24" t="s">
        <v>1092</v>
      </c>
    </row>
    <row r="30" ht="13.2" customHeight="1" spans="1:9" x14ac:dyDescent="0.25">
      <c r="A30" s="5" t="s">
        <v>26</v>
      </c>
      <c r="B30" s="6">
        <v>45411</v>
      </c>
      <c r="C30" s="70">
        <f>('Исходник сравнение.'!$C30/2)-(('Исходник сравнение.'!$C30/2)*'Таблица вводных'!$G$3)</f>
        <v>0</v>
      </c>
      <c r="D30" s="70">
        <f>('Исходник сравнение.'!$D30/2+'Таблица вводных'!$F$4)-('Исходник сравнение.'!$D30/2*'Таблица вводных'!$G$4)</f>
        <v>7</v>
      </c>
      <c r="E30" s="70">
        <f>('Исходник сравнение.'!$E30/2)-(('Исходник сравнение.'!$E30/2-'Таблица вводных'!$F$5)*'Таблица вводных'!$G$5)</f>
        <v>0.49000000000000005</v>
      </c>
      <c r="F30" s="70">
        <f>('Исходник сравнение.'!$F30/2+'Таблица вводных'!$F$6)-(('Исходник сравнение.'!$F30/2+'Таблица вводных'!$F$6)*'Таблица вводных'!$G$6)</f>
        <v>21.6</v>
      </c>
      <c r="G30" s="70">
        <f>('Исходник сравнение.'!$G30/2)-(('Исходник сравнение.'!$G30/2)*'Таблица вводных'!$G$7)</f>
        <v>0</v>
      </c>
      <c r="H30" s="70">
        <f>'Исходник сравнение.'!$H30/2-(('Исходник сравнение.'!$H30/2)*'Таблица вводных'!$G$9)</f>
        <v>0</v>
      </c>
      <c r="I30" s="20" t="s">
        <v>1093</v>
      </c>
    </row>
    <row r="31" ht="13.2" customHeight="1" spans="1:9" x14ac:dyDescent="0.25">
      <c r="A31" s="9"/>
      <c r="B31" s="10">
        <v>45414</v>
      </c>
      <c r="C31" s="71">
        <f>('Исходник сравнение.'!$C31/2)-(('Исходник сравнение.'!$C31/2)*'Таблица вводных'!$G$3)</f>
        <v>0</v>
      </c>
      <c r="D31" s="71">
        <f>('Исходник сравнение.'!$D31/2+'Таблица вводных'!$F$4)-('Исходник сравнение.'!$D31/2*'Таблица вводных'!$G$4)</f>
        <v>7</v>
      </c>
      <c r="E31" s="71">
        <f>('Исходник сравнение.'!$E31/2)-(('Исходник сравнение.'!$E31/2-'Таблица вводных'!$F$5)*'Таблица вводных'!$G$5)</f>
        <v>0.49000000000000005</v>
      </c>
      <c r="F31" s="71">
        <f>('Исходник сравнение.'!$F31/2+'Таблица вводных'!$F$6)-(('Исходник сравнение.'!$F31/2+'Таблица вводных'!$F$6)*'Таблица вводных'!$G$6)</f>
        <v>21.6</v>
      </c>
      <c r="G31" s="71">
        <f>('Исходник сравнение.'!$G31/2)-(('Исходник сравнение.'!$G31/2)*'Таблица вводных'!$G$7)</f>
        <v>0</v>
      </c>
      <c r="H31" s="71">
        <f>'Исходник сравнение.'!$H31/2-(('Исходник сравнение.'!$H31/2)*'Таблица вводных'!$G$9)</f>
        <v>0</v>
      </c>
      <c r="I31" s="25" t="s">
        <v>1093</v>
      </c>
    </row>
    <row r="32" ht="13.2" customHeight="1" spans="1:9" x14ac:dyDescent="0.25">
      <c r="A32" s="9"/>
      <c r="B32" s="13">
        <v>45418</v>
      </c>
      <c r="C32" s="71">
        <f>('Исходник сравнение.'!$C32/2)-(('Исходник сравнение.'!$C32/2)*'Таблица вводных'!$G$3)</f>
        <v>0</v>
      </c>
      <c r="D32" s="71">
        <f>('Исходник сравнение.'!$D32/2+'Таблица вводных'!$F$4)-('Исходник сравнение.'!$D32/2*'Таблица вводных'!$G$4)</f>
        <v>7</v>
      </c>
      <c r="E32" s="71">
        <f>('Исходник сравнение.'!$E32/2)-(('Исходник сравнение.'!$E32/2-'Таблица вводных'!$F$5)*'Таблица вводных'!$G$5)</f>
        <v>0.49000000000000005</v>
      </c>
      <c r="F32" s="71">
        <f>('Исходник сравнение.'!$F32/2+'Таблица вводных'!$F$6)-(('Исходник сравнение.'!$F32/2+'Таблица вводных'!$F$6)*'Таблица вводных'!$G$6)</f>
        <v>21.6</v>
      </c>
      <c r="G32" s="71">
        <f>('Исходник сравнение.'!$G32/2)-(('Исходник сравнение.'!$G32/2)*'Таблица вводных'!$G$7)</f>
        <v>0</v>
      </c>
      <c r="H32" s="71">
        <f>'Исходник сравнение.'!$H32/2-(('Исходник сравнение.'!$H32/2)*'Таблица вводных'!$G$9)</f>
        <v>0</v>
      </c>
      <c r="I32" s="22" t="s">
        <v>1093</v>
      </c>
    </row>
    <row r="33" ht="13.2" customHeight="1" spans="1:9" x14ac:dyDescent="0.25">
      <c r="A33" s="9"/>
      <c r="B33" s="13">
        <v>45421</v>
      </c>
      <c r="C33" s="71">
        <f>('Исходник сравнение.'!$C33/2)-(('Исходник сравнение.'!$C33/2)*'Таблица вводных'!$G$3)</f>
        <v>0</v>
      </c>
      <c r="D33" s="71">
        <f>('Исходник сравнение.'!$D33/2+'Таблица вводных'!$F$4)-('Исходник сравнение.'!$D33/2*'Таблица вводных'!$G$4)</f>
        <v>7</v>
      </c>
      <c r="E33" s="71">
        <f>('Исходник сравнение.'!$E33/2)-(('Исходник сравнение.'!$E33/2-'Таблица вводных'!$F$5)*'Таблица вводных'!$G$5)</f>
        <v>675.205</v>
      </c>
      <c r="F33" s="71">
        <f>('Исходник сравнение.'!$F33/2+'Таблица вводных'!$F$6)-(('Исходник сравнение.'!$F33/2+'Таблица вводных'!$F$6)*'Таблица вводных'!$G$6)</f>
        <v>21.6</v>
      </c>
      <c r="G33" s="71">
        <f>('Исходник сравнение.'!$G33/2)-(('Исходник сравнение.'!$G33/2)*'Таблица вводных'!$G$7)</f>
        <v>0</v>
      </c>
      <c r="H33" s="71">
        <f>'Исходник сравнение.'!$H33/2-(('Исходник сравнение.'!$H33/2)*'Таблица вводных'!$G$9)</f>
        <v>0</v>
      </c>
      <c r="I33" s="22" t="s">
        <v>1093</v>
      </c>
    </row>
    <row r="34" ht="13.2" customHeight="1" spans="1:9" x14ac:dyDescent="0.25">
      <c r="A34" s="9"/>
      <c r="B34" s="13">
        <v>45425</v>
      </c>
      <c r="C34" s="71">
        <f>('Исходник сравнение.'!$C34/2)-(('Исходник сравнение.'!$C34/2)*'Таблица вводных'!$G$3)</f>
        <v>0</v>
      </c>
      <c r="D34" s="71">
        <f>('Исходник сравнение.'!$D34/2+'Таблица вводных'!$F$4)-('Исходник сравнение.'!$D34/2*'Таблица вводных'!$G$4)</f>
        <v>7</v>
      </c>
      <c r="E34" s="71">
        <f>('Исходник сравнение.'!$E34/2)-(('Исходник сравнение.'!$E34/2-'Таблица вводных'!$F$5)*'Таблица вводных'!$G$5)</f>
        <v>0.49000000000000005</v>
      </c>
      <c r="F34" s="71">
        <f>('Исходник сравнение.'!$F34/2+'Таблица вводных'!$F$6)-(('Исходник сравнение.'!$F34/2+'Таблица вводных'!$F$6)*'Таблица вводных'!$G$6)</f>
        <v>21.6</v>
      </c>
      <c r="G34" s="71">
        <f>('Исходник сравнение.'!$G34/2)-(('Исходник сравнение.'!$G34/2)*'Таблица вводных'!$G$7)</f>
        <v>0</v>
      </c>
      <c r="H34" s="71">
        <f>'Исходник сравнение.'!$H34/2-(('Исходник сравнение.'!$H34/2)*'Таблица вводных'!$G$9)</f>
        <v>0</v>
      </c>
      <c r="I34" s="22" t="s">
        <v>1093</v>
      </c>
    </row>
    <row r="35" ht="13.2" customHeight="1" spans="1:9" x14ac:dyDescent="0.25">
      <c r="A35" s="9"/>
      <c r="B35" s="13">
        <v>45428</v>
      </c>
      <c r="C35" s="71">
        <f>('Исходник сравнение.'!$C35/2)-(('Исходник сравнение.'!$C35/2)*'Таблица вводных'!$G$3)</f>
        <v>0</v>
      </c>
      <c r="D35" s="71">
        <f>('Исходник сравнение.'!$D35/2+'Таблица вводных'!$F$4)-('Исходник сравнение.'!$D35/2*'Таблица вводных'!$G$4)</f>
        <v>7</v>
      </c>
      <c r="E35" s="71">
        <f>('Исходник сравнение.'!$E35/2)-(('Исходник сравнение.'!$E35/2-'Таблица вводных'!$F$5)*'Таблица вводных'!$G$5)</f>
        <v>605.455</v>
      </c>
      <c r="F35" s="71">
        <f>('Исходник сравнение.'!$F35/2+'Таблица вводных'!$F$6)-(('Исходник сравнение.'!$F35/2+'Таблица вводных'!$F$6)*'Таблица вводных'!$G$6)</f>
        <v>21.6</v>
      </c>
      <c r="G35" s="71">
        <f>('Исходник сравнение.'!$G35/2)-(('Исходник сравнение.'!$G35/2)*'Таблица вводных'!$G$7)</f>
        <v>0</v>
      </c>
      <c r="H35" s="71">
        <f>'Исходник сравнение.'!$H35/2-(('Исходник сравнение.'!$H35/2)*'Таблица вводных'!$G$9)</f>
        <v>0</v>
      </c>
      <c r="I35" s="22" t="s">
        <v>1093</v>
      </c>
    </row>
    <row r="36" ht="13.2" customHeight="1" spans="1:9" x14ac:dyDescent="0.25">
      <c r="A36" s="9"/>
      <c r="B36" s="13"/>
      <c r="C36" s="71">
        <f>('Исходник сравнение.'!$C36/2)-(('Исходник сравнение.'!$C36/2)*'Таблица вводных'!$G$3)</f>
        <v>0</v>
      </c>
      <c r="D36" s="71">
        <f>('Исходник сравнение.'!$D36/2+'Таблица вводных'!$F$4)-('Исходник сравнение.'!$D36/2*'Таблица вводных'!$G$4)</f>
        <v>7</v>
      </c>
      <c r="E36" s="71">
        <f>('Исходник сравнение.'!$E36/2)-(('Исходник сравнение.'!$E36/2-'Таблица вводных'!$F$5)*'Таблица вводных'!$G$5)</f>
        <v>0.49000000000000005</v>
      </c>
      <c r="F36" s="71">
        <f>('Исходник сравнение.'!$F36/2+'Таблица вводных'!$F$6)-(('Исходник сравнение.'!$F36/2+'Таблица вводных'!$F$6)*'Таблица вводных'!$G$6)</f>
        <v>21.6</v>
      </c>
      <c r="G36" s="71">
        <f>('Исходник сравнение.'!$G36/2)-(('Исходник сравнение.'!$G36/2)*'Таблица вводных'!$G$7)</f>
        <v>0</v>
      </c>
      <c r="H36" s="71">
        <f>'Исходник сравнение.'!$H36/2-(('Исходник сравнение.'!$H36/2)*'Таблица вводных'!$G$9)</f>
        <v>0</v>
      </c>
      <c r="I36" s="22" t="s">
        <v>1093</v>
      </c>
    </row>
    <row r="37" ht="13.2" customHeight="1" spans="1:9" x14ac:dyDescent="0.25">
      <c r="A37" s="9"/>
      <c r="B37" s="13"/>
      <c r="C37" s="71">
        <f>('Исходник сравнение.'!$C37/2)-(('Исходник сравнение.'!$C37/2)*'Таблица вводных'!$G$3)</f>
        <v>0</v>
      </c>
      <c r="D37" s="71">
        <f>('Исходник сравнение.'!$D37/2+'Таблица вводных'!$F$4)-('Исходник сравнение.'!$D37/2*'Таблица вводных'!$G$4)</f>
        <v>7</v>
      </c>
      <c r="E37" s="71">
        <f>('Исходник сравнение.'!$E37/2)-(('Исходник сравнение.'!$E37/2-'Таблица вводных'!$F$5)*'Таблица вводных'!$G$5)</f>
        <v>0.49000000000000005</v>
      </c>
      <c r="F37" s="71">
        <f>('Исходник сравнение.'!$F37/2+'Таблица вводных'!$F$6)-(('Исходник сравнение.'!$F37/2+'Таблица вводных'!$F$6)*'Таблица вводных'!$G$6)</f>
        <v>21.6</v>
      </c>
      <c r="G37" s="71">
        <f>('Исходник сравнение.'!$G37/2)-(('Исходник сравнение.'!$G37/2)*'Таблица вводных'!$G$7)</f>
        <v>0</v>
      </c>
      <c r="H37" s="71">
        <f>'Исходник сравнение.'!$H37/2-(('Исходник сравнение.'!$H37/2)*'Таблица вводных'!$G$9)</f>
        <v>0</v>
      </c>
      <c r="I37" s="22" t="s">
        <v>1093</v>
      </c>
    </row>
    <row r="38" ht="13.2" customHeight="1" spans="1:9" x14ac:dyDescent="0.25">
      <c r="A38" s="16"/>
      <c r="B38" s="17"/>
      <c r="C38" s="72">
        <f>('Исходник сравнение.'!$C38/2)-(('Исходник сравнение.'!$C38/2)*'Таблица вводных'!$G$3)</f>
        <v>0</v>
      </c>
      <c r="D38" s="72">
        <f>('Исходник сравнение.'!$D38/2+'Таблица вводных'!$F$4)-('Исходник сравнение.'!$D38/2*'Таблица вводных'!$G$4)</f>
        <v>7</v>
      </c>
      <c r="E38" s="72">
        <f>('Исходник сравнение.'!$E38/2)-(('Исходник сравнение.'!$E38/2-'Таблица вводных'!$F$5)*'Таблица вводных'!$G$5)</f>
        <v>0.49000000000000005</v>
      </c>
      <c r="F38" s="72">
        <f>('Исходник сравнение.'!$F38/2+'Таблица вводных'!$F$6)-(('Исходник сравнение.'!$F38/2+'Таблица вводных'!$F$6)*'Таблица вводных'!$G$6)</f>
        <v>21.6</v>
      </c>
      <c r="G38" s="72">
        <f>('Исходник сравнение.'!$G38/2)-(('Исходник сравнение.'!$G38/2)*'Таблица вводных'!$G$7)</f>
        <v>0</v>
      </c>
      <c r="H38" s="72">
        <f>'Исходник сравнение.'!$H38/2-(('Исходник сравнение.'!$H38/2)*'Таблица вводных'!$G$9)</f>
        <v>0</v>
      </c>
      <c r="I38" s="22" t="s">
        <v>1093</v>
      </c>
    </row>
    <row r="39" ht="13.2" customHeight="1" spans="1:9" x14ac:dyDescent="0.25">
      <c r="A39" s="26" t="s">
        <v>29</v>
      </c>
      <c r="B39" s="6">
        <v>45411</v>
      </c>
      <c r="C39" s="70">
        <f>('Исходник сравнение.'!$C39/2)-(('Исходник сравнение.'!$C39/2)*'Таблица вводных'!$G$3)</f>
        <v>586.35</v>
      </c>
      <c r="D39" s="70">
        <f>('Исходник сравнение.'!$D39/2+'Таблица вводных'!$F$4)-('Исходник сравнение.'!$D39/2*'Таблица вводных'!$G$4)</f>
        <v>7</v>
      </c>
      <c r="E39" s="70">
        <f>('Исходник сравнение.'!$E39/2)-(('Исходник сравнение.'!$E39/2-'Таблица вводных'!$F$5)*'Таблица вводных'!$G$5)</f>
        <v>0.49000000000000005</v>
      </c>
      <c r="F39" s="70">
        <f>('Исходник сравнение.'!$F39/2+'Таблица вводных'!$F$6)-(('Исходник сравнение.'!$F39/2+'Таблица вводных'!$F$6)*'Таблица вводных'!$G$6)</f>
        <v>21.6</v>
      </c>
      <c r="G39" s="70">
        <f>('Исходник сравнение.'!$G39/2)-(('Исходник сравнение.'!$G39/2)*'Таблица вводных'!$G$7)</f>
        <v>0</v>
      </c>
      <c r="H39" s="70">
        <f>'Исходник сравнение.'!$H39/2-(('Исходник сравнение.'!$H39/2)*'Таблица вводных'!$G$9)</f>
        <v>0</v>
      </c>
      <c r="I39" s="20" t="s">
        <v>1094</v>
      </c>
    </row>
    <row r="40" ht="13.2" customHeight="1" spans="1:9" x14ac:dyDescent="0.25">
      <c r="A40" s="9"/>
      <c r="B40" s="10">
        <v>45414</v>
      </c>
      <c r="C40" s="71">
        <f>('Исходник сравнение.'!$C40/2)-(('Исходник сравнение.'!$C40/2)*'Таблица вводных'!$G$3)</f>
        <v>405.45</v>
      </c>
      <c r="D40" s="71">
        <f>('Исходник сравнение.'!$D40/2+'Таблица вводных'!$F$4)-('Исходник сравнение.'!$D40/2*'Таблица вводных'!$G$4)</f>
        <v>730.54</v>
      </c>
      <c r="E40" s="71">
        <f>('Исходник сравнение.'!$E40/2)-(('Исходник сравнение.'!$E40/2-'Таблица вводных'!$F$5)*'Таблица вводных'!$G$5)</f>
        <v>0.49000000000000005</v>
      </c>
      <c r="F40" s="71">
        <f>('Исходник сравнение.'!$F40/2+'Таблица вводных'!$F$6)-(('Исходник сравнение.'!$F40/2+'Таблица вводных'!$F$6)*'Таблица вводных'!$G$6)</f>
        <v>21.6</v>
      </c>
      <c r="G40" s="71">
        <f>('Исходник сравнение.'!$G40/2)-(('Исходник сравнение.'!$G40/2)*'Таблица вводных'!$G$7)</f>
        <v>0</v>
      </c>
      <c r="H40" s="71">
        <f>'Исходник сравнение.'!$H40/2-(('Исходник сравнение.'!$H40/2)*'Таблица вводных'!$G$9)</f>
        <v>0</v>
      </c>
      <c r="I40" s="25" t="s">
        <v>1094</v>
      </c>
    </row>
    <row r="41" ht="13.2" customHeight="1" spans="1:9" x14ac:dyDescent="0.25">
      <c r="A41" s="9"/>
      <c r="B41" s="13">
        <v>45418</v>
      </c>
      <c r="C41" s="71">
        <f>('Исходник сравнение.'!$C41/2)-(('Исходник сравнение.'!$C41/2)*'Таблица вводных'!$G$3)</f>
        <v>0</v>
      </c>
      <c r="D41" s="71">
        <f>('Исходник сравнение.'!$D41/2+'Таблица вводных'!$F$4)-('Исходник сравнение.'!$D41/2*'Таблица вводных'!$G$4)</f>
        <v>7</v>
      </c>
      <c r="E41" s="71">
        <f>('Исходник сравнение.'!$E41/2)-(('Исходник сравнение.'!$E41/2-'Таблица вводных'!$F$5)*'Таблица вводных'!$G$5)</f>
        <v>0.49000000000000005</v>
      </c>
      <c r="F41" s="71">
        <f>('Исходник сравнение.'!$F41/2+'Таблица вводных'!$F$6)-(('Исходник сравнение.'!$F41/2+'Таблица вводных'!$F$6)*'Таблица вводных'!$G$6)</f>
        <v>21.6</v>
      </c>
      <c r="G41" s="71">
        <f>('Исходник сравнение.'!$G41/2)-(('Исходник сравнение.'!$G41/2)*'Таблица вводных'!$G$7)</f>
        <v>0</v>
      </c>
      <c r="H41" s="71">
        <f>'Исходник сравнение.'!$H41/2-(('Исходник сравнение.'!$H41/2)*'Таблица вводных'!$G$9)</f>
        <v>0</v>
      </c>
      <c r="I41" s="22" t="s">
        <v>1094</v>
      </c>
    </row>
    <row r="42" ht="13.2" customHeight="1" spans="1:9" x14ac:dyDescent="0.25">
      <c r="A42" s="9"/>
      <c r="B42" s="13">
        <v>45421</v>
      </c>
      <c r="C42" s="71">
        <f>('Исходник сравнение.'!$C42/2)-(('Исходник сравнение.'!$C42/2)*'Таблица вводных'!$G$3)</f>
        <v>0</v>
      </c>
      <c r="D42" s="71">
        <f>('Исходник сравнение.'!$D42/2+'Таблица вводных'!$F$4)-('Исходник сравнение.'!$D42/2*'Таблица вводных'!$G$4)</f>
        <v>702.175</v>
      </c>
      <c r="E42" s="71">
        <f>('Исходник сравнение.'!$E42/2)-(('Исходник сравнение.'!$E42/2-'Таблица вводных'!$F$5)*'Таблица вводных'!$G$5)</f>
        <v>664.045</v>
      </c>
      <c r="F42" s="71">
        <f>('Исходник сравнение.'!$F42/2+'Таблица вводных'!$F$6)-(('Исходник сравнение.'!$F42/2+'Таблица вводных'!$F$6)*'Таблица вводных'!$G$6)</f>
        <v>21.6</v>
      </c>
      <c r="G42" s="71">
        <f>('Исходник сравнение.'!$G42/2)-(('Исходник сравнение.'!$G42/2)*'Таблица вводных'!$G$7)</f>
        <v>0</v>
      </c>
      <c r="H42" s="71">
        <f>'Исходник сравнение.'!$H42/2-(('Исходник сравнение.'!$H42/2)*'Таблица вводных'!$G$9)</f>
        <v>0</v>
      </c>
      <c r="I42" s="22" t="s">
        <v>1094</v>
      </c>
    </row>
    <row r="43" ht="13.2" customHeight="1" spans="1:9" x14ac:dyDescent="0.25">
      <c r="A43" s="9"/>
      <c r="B43" s="13">
        <v>45425</v>
      </c>
      <c r="C43" s="71">
        <f>('Исходник сравнение.'!$C43/2)-(('Исходник сравнение.'!$C43/2)*'Таблица вводных'!$G$3)</f>
        <v>0</v>
      </c>
      <c r="D43" s="71">
        <f>('Исходник сравнение.'!$D43/2+'Таблица вводных'!$F$4)-('Исходник сравнение.'!$D43/2*'Таблица вводных'!$G$4)</f>
        <v>7</v>
      </c>
      <c r="E43" s="71">
        <f>('Исходник сравнение.'!$E43/2)-(('Исходник сравнение.'!$E43/2-'Таблица вводных'!$F$5)*'Таблица вводных'!$G$5)</f>
        <v>0.49000000000000005</v>
      </c>
      <c r="F43" s="71">
        <f>('Исходник сравнение.'!$F43/2+'Таблица вводных'!$F$6)-(('Исходник сравнение.'!$F43/2+'Таблица вводных'!$F$6)*'Таблица вводных'!$G$6)</f>
        <v>21.6</v>
      </c>
      <c r="G43" s="71">
        <f>('Исходник сравнение.'!$G43/2)-(('Исходник сравнение.'!$G43/2)*'Таблица вводных'!$G$7)</f>
        <v>0</v>
      </c>
      <c r="H43" s="71">
        <f>'Исходник сравнение.'!$H43/2-(('Исходник сравнение.'!$H43/2)*'Таблица вводных'!$G$9)</f>
        <v>0</v>
      </c>
      <c r="I43" s="22" t="s">
        <v>1094</v>
      </c>
    </row>
    <row r="44" ht="13.2" customHeight="1" spans="1:9" x14ac:dyDescent="0.25">
      <c r="A44" s="9"/>
      <c r="B44" s="13">
        <v>45428</v>
      </c>
      <c r="C44" s="71">
        <f>('Исходник сравнение.'!$C44/2)-(('Исходник сравнение.'!$C44/2)*'Таблица вводных'!$G$3)</f>
        <v>0</v>
      </c>
      <c r="D44" s="71">
        <f>('Исходник сравнение.'!$D44/2+'Таблица вводных'!$F$4)-('Исходник сравнение.'!$D44/2*'Таблица вводных'!$G$4)</f>
        <v>629.17</v>
      </c>
      <c r="E44" s="71">
        <f>('Исходник сравнение.'!$E44/2)-(('Исходник сравнение.'!$E44/2-'Таблица вводных'!$F$5)*'Таблица вводных'!$G$5)</f>
        <v>594.295</v>
      </c>
      <c r="F44" s="71">
        <f>('Исходник сравнение.'!$F44/2+'Таблица вводных'!$F$6)-(('Исходник сравнение.'!$F44/2+'Таблица вводных'!$F$6)*'Таблица вводных'!$G$6)</f>
        <v>21.6</v>
      </c>
      <c r="G44" s="71">
        <f>('Исходник сравнение.'!$G44/2)-(('Исходник сравнение.'!$G44/2)*'Таблица вводных'!$G$7)</f>
        <v>0</v>
      </c>
      <c r="H44" s="71">
        <f>'Исходник сравнение.'!$H44/2-(('Исходник сравнение.'!$H44/2)*'Таблица вводных'!$G$9)</f>
        <v>0</v>
      </c>
      <c r="I44" s="22" t="s">
        <v>1094</v>
      </c>
    </row>
    <row r="45" ht="13.2" customHeight="1" spans="1:9" x14ac:dyDescent="0.25">
      <c r="A45" s="9"/>
      <c r="B45" s="13"/>
      <c r="C45" s="71">
        <f>('Исходник сравнение.'!$C45/2)-(('Исходник сравнение.'!$C45/2)*'Таблица вводных'!$G$3)</f>
        <v>0</v>
      </c>
      <c r="D45" s="71">
        <f>('Исходник сравнение.'!$D45/2+'Таблица вводных'!$F$4)-('Исходник сравнение.'!$D45/2*'Таблица вводных'!$G$4)</f>
        <v>7</v>
      </c>
      <c r="E45" s="71">
        <f>('Исходник сравнение.'!$E45/2)-(('Исходник сравнение.'!$E45/2-'Таблица вводных'!$F$5)*'Таблица вводных'!$G$5)</f>
        <v>0.49000000000000005</v>
      </c>
      <c r="F45" s="71">
        <f>('Исходник сравнение.'!$F45/2+'Таблица вводных'!$F$6)-(('Исходник сравнение.'!$F45/2+'Таблица вводных'!$F$6)*'Таблица вводных'!$G$6)</f>
        <v>21.6</v>
      </c>
      <c r="G45" s="71">
        <f>('Исходник сравнение.'!$G45/2)-(('Исходник сравнение.'!$G45/2)*'Таблица вводных'!$G$7)</f>
        <v>0</v>
      </c>
      <c r="H45" s="71">
        <f>'Исходник сравнение.'!$H45/2-(('Исходник сравнение.'!$H45/2)*'Таблица вводных'!$G$9)</f>
        <v>0</v>
      </c>
      <c r="I45" s="22" t="s">
        <v>1094</v>
      </c>
    </row>
    <row r="46" ht="13.2" customHeight="1" spans="1:9" x14ac:dyDescent="0.25">
      <c r="A46" s="9"/>
      <c r="B46" s="13"/>
      <c r="C46" s="71">
        <f>('Исходник сравнение.'!$C46/2)-(('Исходник сравнение.'!$C46/2)*'Таблица вводных'!$G$3)</f>
        <v>0</v>
      </c>
      <c r="D46" s="71">
        <f>('Исходник сравнение.'!$D46/2+'Таблица вводных'!$F$4)-('Исходник сравнение.'!$D46/2*'Таблица вводных'!$G$4)</f>
        <v>589.645</v>
      </c>
      <c r="E46" s="71">
        <f>('Исходник сравнение.'!$E46/2)-(('Исходник сравнение.'!$E46/2-'Таблица вводных'!$F$5)*'Таблица вводных'!$G$5)</f>
        <v>0.49000000000000005</v>
      </c>
      <c r="F46" s="71">
        <f>('Исходник сравнение.'!$F46/2+'Таблица вводных'!$F$6)-(('Исходник сравнение.'!$F46/2+'Таблица вводных'!$F$6)*'Таблица вводных'!$G$6)</f>
        <v>21.6</v>
      </c>
      <c r="G46" s="71">
        <f>('Исходник сравнение.'!$G46/2)-(('Исходник сравнение.'!$G46/2)*'Таблица вводных'!$G$7)</f>
        <v>0</v>
      </c>
      <c r="H46" s="71">
        <f>'Исходник сравнение.'!$H46/2-(('Исходник сравнение.'!$H46/2)*'Таблица вводных'!$G$9)</f>
        <v>0</v>
      </c>
      <c r="I46" s="22" t="s">
        <v>1094</v>
      </c>
    </row>
    <row r="47" ht="13.2" customHeight="1" spans="1:9" x14ac:dyDescent="0.25">
      <c r="A47" s="16"/>
      <c r="B47" s="17"/>
      <c r="C47" s="72">
        <f>('Исходник сравнение.'!$C47/2)-(('Исходник сравнение.'!$C47/2)*'Таблица вводных'!$G$3)</f>
        <v>0</v>
      </c>
      <c r="D47" s="72">
        <f>('Исходник сравнение.'!$D47/2+'Таблица вводных'!$F$4)-('Исходник сравнение.'!$D47/2*'Таблица вводных'!$G$4)</f>
        <v>7</v>
      </c>
      <c r="E47" s="72">
        <f>('Исходник сравнение.'!$E47/2)-(('Исходник сравнение.'!$E47/2-'Таблица вводных'!$F$5)*'Таблица вводных'!$G$5)</f>
        <v>0.49000000000000005</v>
      </c>
      <c r="F47" s="72">
        <f>('Исходник сравнение.'!$F47/2+'Таблица вводных'!$F$6)-(('Исходник сравнение.'!$F47/2+'Таблица вводных'!$F$6)*'Таблица вводных'!$G$6)</f>
        <v>21.6</v>
      </c>
      <c r="G47" s="72">
        <f>('Исходник сравнение.'!$G47/2)-(('Исходник сравнение.'!$G47/2)*'Таблица вводных'!$G$7)</f>
        <v>0</v>
      </c>
      <c r="H47" s="72">
        <f>'Исходник сравнение.'!$H47/2-(('Исходник сравнение.'!$H47/2)*'Таблица вводных'!$G$9)</f>
        <v>0</v>
      </c>
      <c r="I47" s="22" t="s">
        <v>1094</v>
      </c>
    </row>
    <row r="48" ht="13.2" customHeight="1" spans="1:9" x14ac:dyDescent="0.25">
      <c r="A48" s="26" t="s">
        <v>33</v>
      </c>
      <c r="B48" s="6">
        <v>45411</v>
      </c>
      <c r="C48" s="70">
        <f>('Исходник сравнение.'!$C48/2)-(('Исходник сравнение.'!$C48/2)*'Таблица вводных'!$G$3)</f>
        <v>0</v>
      </c>
      <c r="D48" s="70">
        <f>('Исходник сравнение.'!$D48/2+'Таблица вводных'!$F$4)-('Исходник сравнение.'!$D48/2*'Таблица вводных'!$G$4)</f>
        <v>7</v>
      </c>
      <c r="E48" s="70">
        <f>('Исходник сравнение.'!$E48/2)-(('Исходник сравнение.'!$E48/2-'Таблица вводных'!$F$5)*'Таблица вводных'!$G$5)</f>
        <v>0.49000000000000005</v>
      </c>
      <c r="F48" s="70">
        <f>('Исходник сравнение.'!$F48/2+'Таблица вводных'!$F$6)-(('Исходник сравнение.'!$F48/2+'Таблица вводных'!$F$6)*'Таблица вводных'!$G$6)</f>
        <v>21.6</v>
      </c>
      <c r="G48" s="70">
        <f>('Исходник сравнение.'!$G48/2)-(('Исходник сравнение.'!$G48/2)*'Таблица вводных'!$G$7)</f>
        <v>0</v>
      </c>
      <c r="H48" s="70">
        <f>'Исходник сравнение.'!$H48/2-(('Исходник сравнение.'!$H48/2)*'Таблица вводных'!$G$9)</f>
        <v>0</v>
      </c>
      <c r="I48" s="20" t="s">
        <v>1095</v>
      </c>
    </row>
    <row r="49" ht="13.2" customHeight="1" spans="1:9" x14ac:dyDescent="0.25">
      <c r="A49" s="9"/>
      <c r="B49" s="10">
        <v>45414</v>
      </c>
      <c r="C49" s="71">
        <f>('Исходник сравнение.'!$C49/2)-(('Исходник сравнение.'!$C49/2)*'Таблица вводных'!$G$3)</f>
        <v>0</v>
      </c>
      <c r="D49" s="71">
        <f>('Исходник сравнение.'!$D49/2+'Таблица вводных'!$F$4)-('Исходник сравнение.'!$D49/2*'Таблица вводных'!$G$4)</f>
        <v>7</v>
      </c>
      <c r="E49" s="71">
        <f>('Исходник сравнение.'!$E49/2)-(('Исходник сравнение.'!$E49/2-'Таблица вводных'!$F$5)*'Таблица вводных'!$G$5)</f>
        <v>0.49000000000000005</v>
      </c>
      <c r="F49" s="71">
        <f>('Исходник сравнение.'!$F49/2+'Таблица вводных'!$F$6)-(('Исходник сравнение.'!$F49/2+'Таблица вводных'!$F$6)*'Таблица вводных'!$G$6)</f>
        <v>21.6</v>
      </c>
      <c r="G49" s="71">
        <f>('Исходник сравнение.'!$G49/2)-(('Исходник сравнение.'!$G49/2)*'Таблица вводных'!$G$7)</f>
        <v>0</v>
      </c>
      <c r="H49" s="71">
        <f>'Исходник сравнение.'!$H49/2-(('Исходник сравнение.'!$H49/2)*'Таблица вводных'!$G$9)</f>
        <v>0</v>
      </c>
      <c r="I49" s="25" t="s">
        <v>1095</v>
      </c>
    </row>
    <row r="50" ht="13.2" customHeight="1" spans="1:9" x14ac:dyDescent="0.25">
      <c r="A50" s="9"/>
      <c r="B50" s="13">
        <v>45418</v>
      </c>
      <c r="C50" s="71">
        <f>('Исходник сравнение.'!$C50/2)-(('Исходник сравнение.'!$C50/2)*'Таблица вводных'!$G$3)</f>
        <v>0</v>
      </c>
      <c r="D50" s="71">
        <f>('Исходник сравнение.'!$D50/2+'Таблица вводных'!$F$4)-('Исходник сравнение.'!$D50/2*'Таблица вводных'!$G$4)</f>
        <v>7</v>
      </c>
      <c r="E50" s="71">
        <f>('Исходник сравнение.'!$E50/2)-(('Исходник сравнение.'!$E50/2-'Таблица вводных'!$F$5)*'Таблица вводных'!$G$5)</f>
        <v>0.49000000000000005</v>
      </c>
      <c r="F50" s="71">
        <f>('Исходник сравнение.'!$F50/2+'Таблица вводных'!$F$6)-(('Исходник сравнение.'!$F50/2+'Таблица вводных'!$F$6)*'Таблица вводных'!$G$6)</f>
        <v>21.6</v>
      </c>
      <c r="G50" s="71">
        <f>('Исходник сравнение.'!$G50/2)-(('Исходник сравнение.'!$G50/2)*'Таблица вводных'!$G$7)</f>
        <v>0</v>
      </c>
      <c r="H50" s="71">
        <f>'Исходник сравнение.'!$H50/2-(('Исходник сравнение.'!$H50/2)*'Таблица вводных'!$G$9)</f>
        <v>0</v>
      </c>
      <c r="I50" s="22" t="s">
        <v>1095</v>
      </c>
    </row>
    <row r="51" ht="13.2" customHeight="1" spans="1:9" x14ac:dyDescent="0.25">
      <c r="A51" s="9"/>
      <c r="B51" s="13">
        <v>45421</v>
      </c>
      <c r="C51" s="71">
        <f>('Исходник сравнение.'!$C51/2)-(('Исходник сравнение.'!$C51/2)*'Таблица вводных'!$G$3)</f>
        <v>0</v>
      </c>
      <c r="D51" s="71">
        <f>('Исходник сравнение.'!$D51/2+'Таблица вводных'!$F$4)-('Исходник сравнение.'!$D51/2*'Таблица вводных'!$G$4)</f>
        <v>7</v>
      </c>
      <c r="E51" s="71">
        <f>('Исходник сравнение.'!$E51/2)-(('Исходник сравнение.'!$E51/2-'Таблица вводных'!$F$5)*'Таблица вводных'!$G$5)</f>
        <v>0.49000000000000005</v>
      </c>
      <c r="F51" s="71">
        <f>('Исходник сравнение.'!$F51/2+'Таблица вводных'!$F$6)-(('Исходник сравнение.'!$F51/2+'Таблица вводных'!$F$6)*'Таблица вводных'!$G$6)</f>
        <v>21.6</v>
      </c>
      <c r="G51" s="71">
        <f>('Исходник сравнение.'!$G51/2)-(('Исходник сравнение.'!$G51/2)*'Таблица вводных'!$G$7)</f>
        <v>0</v>
      </c>
      <c r="H51" s="71">
        <f>'Исходник сравнение.'!$H51/2-(('Исходник сравнение.'!$H51/2)*'Таблица вводных'!$G$9)</f>
        <v>0</v>
      </c>
      <c r="I51" s="22" t="s">
        <v>1095</v>
      </c>
    </row>
    <row r="52" ht="13.2" customHeight="1" spans="1:9" x14ac:dyDescent="0.25">
      <c r="A52" s="9"/>
      <c r="B52" s="13">
        <v>45425</v>
      </c>
      <c r="C52" s="71">
        <f>('Исходник сравнение.'!$C52/2)-(('Исходник сравнение.'!$C52/2)*'Таблица вводных'!$G$3)</f>
        <v>0</v>
      </c>
      <c r="D52" s="71">
        <f>('Исходник сравнение.'!$D52/2+'Таблица вводных'!$F$4)-('Исходник сравнение.'!$D52/2*'Таблица вводных'!$G$4)</f>
        <v>7</v>
      </c>
      <c r="E52" s="71">
        <f>('Исходник сравнение.'!$E52/2)-(('Исходник сравнение.'!$E52/2-'Таблица вводных'!$F$5)*'Таблица вводных'!$G$5)</f>
        <v>0.49000000000000005</v>
      </c>
      <c r="F52" s="71">
        <f>('Исходник сравнение.'!$F52/2+'Таблица вводных'!$F$6)-(('Исходник сравнение.'!$F52/2+'Таблица вводных'!$F$6)*'Таблица вводных'!$G$6)</f>
        <v>21.6</v>
      </c>
      <c r="G52" s="71">
        <f>('Исходник сравнение.'!$G52/2)-(('Исходник сравнение.'!$G52/2)*'Таблица вводных'!$G$7)</f>
        <v>0</v>
      </c>
      <c r="H52" s="71">
        <f>'Исходник сравнение.'!$H52/2-(('Исходник сравнение.'!$H52/2)*'Таблица вводных'!$G$9)</f>
        <v>0</v>
      </c>
      <c r="I52" s="22" t="s">
        <v>1095</v>
      </c>
    </row>
    <row r="53" ht="13.2" customHeight="1" spans="1:9" x14ac:dyDescent="0.25">
      <c r="A53" s="9"/>
      <c r="B53" s="13">
        <v>45428</v>
      </c>
      <c r="C53" s="71">
        <f>('Исходник сравнение.'!$C53/2)-(('Исходник сравнение.'!$C53/2)*'Таблица вводных'!$G$3)</f>
        <v>0</v>
      </c>
      <c r="D53" s="71">
        <f>('Исходник сравнение.'!$D53/2+'Таблица вводных'!$F$4)-('Исходник сравнение.'!$D53/2*'Таблица вводных'!$G$4)</f>
        <v>7</v>
      </c>
      <c r="E53" s="71">
        <f>('Исходник сравнение.'!$E53/2)-(('Исходник сравнение.'!$E53/2-'Таблица вводных'!$F$5)*'Таблица вводных'!$G$5)</f>
        <v>0.49000000000000005</v>
      </c>
      <c r="F53" s="71">
        <f>('Исходник сравнение.'!$F53/2+'Таблица вводных'!$F$6)-(('Исходник сравнение.'!$F53/2+'Таблица вводных'!$F$6)*'Таблица вводных'!$G$6)</f>
        <v>21.6</v>
      </c>
      <c r="G53" s="71">
        <f>('Исходник сравнение.'!$G53/2)-(('Исходник сравнение.'!$G53/2)*'Таблица вводных'!$G$7)</f>
        <v>0</v>
      </c>
      <c r="H53" s="71">
        <f>'Исходник сравнение.'!$H53/2-(('Исходник сравнение.'!$H53/2)*'Таблица вводных'!$G$9)</f>
        <v>0</v>
      </c>
      <c r="I53" s="22" t="s">
        <v>1095</v>
      </c>
    </row>
    <row r="54" ht="13.2" customHeight="1" spans="1:9" x14ac:dyDescent="0.25">
      <c r="A54" s="9"/>
      <c r="B54" s="13"/>
      <c r="C54" s="71">
        <f>('Исходник сравнение.'!$C54/2)-(('Исходник сравнение.'!$C54/2)*'Таблица вводных'!$G$3)</f>
        <v>0</v>
      </c>
      <c r="D54" s="71">
        <f>('Исходник сравнение.'!$D54/2+'Таблица вводных'!$F$4)-('Исходник сравнение.'!$D54/2*'Таблица вводных'!$G$4)</f>
        <v>7</v>
      </c>
      <c r="E54" s="71">
        <f>('Исходник сравнение.'!$E54/2)-(('Исходник сравнение.'!$E54/2-'Таблица вводных'!$F$5)*'Таблица вводных'!$G$5)</f>
        <v>0.49000000000000005</v>
      </c>
      <c r="F54" s="71">
        <f>('Исходник сравнение.'!$F54/2+'Таблица вводных'!$F$6)-(('Исходник сравнение.'!$F54/2+'Таблица вводных'!$F$6)*'Таблица вводных'!$G$6)</f>
        <v>21.6</v>
      </c>
      <c r="G54" s="71">
        <f>('Исходник сравнение.'!$G54/2)-(('Исходник сравнение.'!$G54/2)*'Таблица вводных'!$G$7)</f>
        <v>0</v>
      </c>
      <c r="H54" s="71">
        <f>'Исходник сравнение.'!$H54/2-(('Исходник сравнение.'!$H54/2)*'Таблица вводных'!$G$9)</f>
        <v>0</v>
      </c>
      <c r="I54" s="22" t="s">
        <v>1095</v>
      </c>
    </row>
    <row r="55" ht="13.2" customHeight="1" spans="1:9" x14ac:dyDescent="0.25">
      <c r="A55" s="9"/>
      <c r="B55" s="13"/>
      <c r="C55" s="71">
        <f>('Исходник сравнение.'!$C55/2)-(('Исходник сравнение.'!$C55/2)*'Таблица вводных'!$G$3)</f>
        <v>0</v>
      </c>
      <c r="D55" s="71">
        <f>('Исходник сравнение.'!$D55/2+'Таблица вводных'!$F$4)-('Исходник сравнение.'!$D55/2*'Таблица вводных'!$G$4)</f>
        <v>7</v>
      </c>
      <c r="E55" s="71">
        <f>('Исходник сравнение.'!$E55/2)-(('Исходник сравнение.'!$E55/2-'Таблица вводных'!$F$5)*'Таблица вводных'!$G$5)</f>
        <v>0.49000000000000005</v>
      </c>
      <c r="F55" s="71">
        <f>('Исходник сравнение.'!$F55/2+'Таблица вводных'!$F$6)-(('Исходник сравнение.'!$F55/2+'Таблица вводных'!$F$6)*'Таблица вводных'!$G$6)</f>
        <v>21.6</v>
      </c>
      <c r="G55" s="71">
        <f>('Исходник сравнение.'!$G55/2)-(('Исходник сравнение.'!$G55/2)*'Таблица вводных'!$G$7)</f>
        <v>0</v>
      </c>
      <c r="H55" s="71">
        <f>'Исходник сравнение.'!$H55/2-(('Исходник сравнение.'!$H55/2)*'Таблица вводных'!$G$9)</f>
        <v>0</v>
      </c>
      <c r="I55" s="22" t="s">
        <v>1095</v>
      </c>
    </row>
    <row r="56" ht="13.2" customHeight="1" spans="1:9" x14ac:dyDescent="0.25">
      <c r="A56" s="16"/>
      <c r="B56" s="17"/>
      <c r="C56" s="72">
        <f>('Исходник сравнение.'!$C56/2)-(('Исходник сравнение.'!$C56/2)*'Таблица вводных'!$G$3)</f>
        <v>0</v>
      </c>
      <c r="D56" s="72">
        <f>('Исходник сравнение.'!$D56/2+'Таблица вводных'!$F$4)-('Исходник сравнение.'!$D56/2*'Таблица вводных'!$G$4)</f>
        <v>7</v>
      </c>
      <c r="E56" s="72">
        <f>('Исходник сравнение.'!$E56/2)-(('Исходник сравнение.'!$E56/2-'Таблица вводных'!$F$5)*'Таблица вводных'!$G$5)</f>
        <v>0.49000000000000005</v>
      </c>
      <c r="F56" s="72">
        <f>('Исходник сравнение.'!$F56/2+'Таблица вводных'!$F$6)-(('Исходник сравнение.'!$F56/2+'Таблица вводных'!$F$6)*'Таблица вводных'!$G$6)</f>
        <v>21.6</v>
      </c>
      <c r="G56" s="72">
        <f>('Исходник сравнение.'!$G56/2)-(('Исходник сравнение.'!$G56/2)*'Таблица вводных'!$G$7)</f>
        <v>0</v>
      </c>
      <c r="H56" s="72">
        <f>'Исходник сравнение.'!$H56/2-(('Исходник сравнение.'!$H56/2)*'Таблица вводных'!$G$9)</f>
        <v>0</v>
      </c>
      <c r="I56" s="22" t="s">
        <v>1095</v>
      </c>
    </row>
    <row r="57" ht="13.2" customHeight="1" spans="1:9" x14ac:dyDescent="0.25">
      <c r="A57" s="26" t="s">
        <v>34</v>
      </c>
      <c r="B57" s="6">
        <v>45411</v>
      </c>
      <c r="C57" s="70">
        <f>('Исходник сравнение.'!$C57/2)-(('Исходник сравнение.'!$C57/2)*'Таблица вводных'!$G$3)</f>
        <v>0</v>
      </c>
      <c r="D57" s="70">
        <f>('Исходник сравнение.'!$D57/2+'Таблица вводных'!$F$4)-('Исходник сравнение.'!$D57/2*'Таблица вводных'!$G$4)</f>
        <v>7</v>
      </c>
      <c r="E57" s="70">
        <f>('Исходник сравнение.'!$E57/2)-(('Исходник сравнение.'!$E57/2-'Таблица вводных'!$F$5)*'Таблица вводных'!$G$5)</f>
        <v>0.49000000000000005</v>
      </c>
      <c r="F57" s="70">
        <f>('Исходник сравнение.'!$F57/2+'Таблица вводных'!$F$6)-(('Исходник сравнение.'!$F57/2+'Таблица вводных'!$F$6)*'Таблица вводных'!$G$6)</f>
        <v>21.6</v>
      </c>
      <c r="G57" s="70">
        <f>('Исходник сравнение.'!$G57/2)-(('Исходник сравнение.'!$G57/2)*'Таблица вводных'!$G$7)</f>
        <v>0</v>
      </c>
      <c r="H57" s="70">
        <f>'Исходник сравнение.'!$H57/2-(('Исходник сравнение.'!$H57/2)*'Таблица вводных'!$G$9)</f>
        <v>0</v>
      </c>
      <c r="I57" s="20" t="s">
        <v>1096</v>
      </c>
    </row>
    <row r="58" ht="13.2" customHeight="1" spans="1:9" x14ac:dyDescent="0.25">
      <c r="A58" s="9"/>
      <c r="B58" s="10">
        <v>45414</v>
      </c>
      <c r="C58" s="71">
        <f>('Исходник сравнение.'!$C58/2)-(('Исходник сравнение.'!$C58/2)*'Таблица вводных'!$G$3)</f>
        <v>0</v>
      </c>
      <c r="D58" s="71">
        <f>('Исходник сравнение.'!$D58/2+'Таблица вводных'!$F$4)-('Исходник сравнение.'!$D58/2*'Таблица вводных'!$G$4)</f>
        <v>7</v>
      </c>
      <c r="E58" s="71">
        <f>('Исходник сравнение.'!$E58/2)-(('Исходник сравнение.'!$E58/2-'Таблица вводных'!$F$5)*'Таблица вводных'!$G$5)</f>
        <v>0.49000000000000005</v>
      </c>
      <c r="F58" s="71">
        <f>('Исходник сравнение.'!$F58/2+'Таблица вводных'!$F$6)-(('Исходник сравнение.'!$F58/2+'Таблица вводных'!$F$6)*'Таблица вводных'!$G$6)</f>
        <v>21.6</v>
      </c>
      <c r="G58" s="71">
        <f>('Исходник сравнение.'!$G58/2)-(('Исходник сравнение.'!$G58/2)*'Таблица вводных'!$G$7)</f>
        <v>0</v>
      </c>
      <c r="H58" s="71">
        <f>'Исходник сравнение.'!$H58/2-(('Исходник сравнение.'!$H58/2)*'Таблица вводных'!$G$9)</f>
        <v>0</v>
      </c>
      <c r="I58" s="25" t="s">
        <v>1097</v>
      </c>
    </row>
    <row r="59" ht="13.2" customHeight="1" spans="1:9" x14ac:dyDescent="0.25">
      <c r="A59" s="9"/>
      <c r="B59" s="13">
        <v>45418</v>
      </c>
      <c r="C59" s="71">
        <f>('Исходник сравнение.'!$C59/2)-(('Исходник сравнение.'!$C59/2)*'Таблица вводных'!$G$3)</f>
        <v>0</v>
      </c>
      <c r="D59" s="71">
        <f>('Исходник сравнение.'!$D59/2+'Таблица вводных'!$F$4)-('Исходник сравнение.'!$D59/2*'Таблица вводных'!$G$4)</f>
        <v>7</v>
      </c>
      <c r="E59" s="71">
        <f>('Исходник сравнение.'!$E59/2)-(('Исходник сравнение.'!$E59/2-'Таблица вводных'!$F$5)*'Таблица вводных'!$G$5)</f>
        <v>0.49000000000000005</v>
      </c>
      <c r="F59" s="71">
        <f>('Исходник сравнение.'!$F59/2+'Таблица вводных'!$F$6)-(('Исходник сравнение.'!$F59/2+'Таблица вводных'!$F$6)*'Таблица вводных'!$G$6)</f>
        <v>21.6</v>
      </c>
      <c r="G59" s="71">
        <f>('Исходник сравнение.'!$G59/2)-(('Исходник сравнение.'!$G59/2)*'Таблица вводных'!$G$7)</f>
        <v>0</v>
      </c>
      <c r="H59" s="71">
        <f>'Исходник сравнение.'!$H59/2-(('Исходник сравнение.'!$H59/2)*'Таблица вводных'!$G$9)</f>
        <v>0</v>
      </c>
      <c r="I59" s="22" t="s">
        <v>1098</v>
      </c>
    </row>
    <row r="60" ht="13.2" customHeight="1" spans="1:9" x14ac:dyDescent="0.25">
      <c r="A60" s="9"/>
      <c r="B60" s="13">
        <v>45421</v>
      </c>
      <c r="C60" s="71">
        <f>('Исходник сравнение.'!$C60/2)-(('Исходник сравнение.'!$C60/2)*'Таблица вводных'!$G$3)</f>
        <v>0</v>
      </c>
      <c r="D60" s="71">
        <f>('Исходник сравнение.'!$D60/2+'Таблица вводных'!$F$4)-('Исходник сравнение.'!$D60/2*'Таблица вводных'!$G$4)</f>
        <v>7</v>
      </c>
      <c r="E60" s="71">
        <f>('Исходник сравнение.'!$E60/2)-(('Исходник сравнение.'!$E60/2-'Таблица вводных'!$F$5)*'Таблица вводных'!$G$5)</f>
        <v>0.49000000000000005</v>
      </c>
      <c r="F60" s="71">
        <f>('Исходник сравнение.'!$F60/2+'Таблица вводных'!$F$6)-(('Исходник сравнение.'!$F60/2+'Таблица вводных'!$F$6)*'Таблица вводных'!$G$6)</f>
        <v>21.6</v>
      </c>
      <c r="G60" s="71">
        <f>('Исходник сравнение.'!$G60/2)-(('Исходник сравнение.'!$G60/2)*'Таблица вводных'!$G$7)</f>
        <v>0</v>
      </c>
      <c r="H60" s="71">
        <f>'Исходник сравнение.'!$H60/2-(('Исходник сравнение.'!$H60/2)*'Таблица вводных'!$G$9)</f>
        <v>0</v>
      </c>
      <c r="I60" s="22" t="s">
        <v>1099</v>
      </c>
    </row>
    <row r="61" ht="13.2" customHeight="1" spans="1:9" x14ac:dyDescent="0.25">
      <c r="A61" s="9"/>
      <c r="B61" s="13">
        <v>45425</v>
      </c>
      <c r="C61" s="71">
        <f>('Исходник сравнение.'!$C61/2)-(('Исходник сравнение.'!$C61/2)*'Таблица вводных'!$G$3)</f>
        <v>0</v>
      </c>
      <c r="D61" s="71">
        <f>('Исходник сравнение.'!$D61/2+'Таблица вводных'!$F$4)-('Исходник сравнение.'!$D61/2*'Таблица вводных'!$G$4)</f>
        <v>7</v>
      </c>
      <c r="E61" s="71">
        <f>('Исходник сравнение.'!$E61/2)-(('Исходник сравнение.'!$E61/2-'Таблица вводных'!$F$5)*'Таблица вводных'!$G$5)</f>
        <v>0.49000000000000005</v>
      </c>
      <c r="F61" s="71">
        <f>('Исходник сравнение.'!$F61/2+'Таблица вводных'!$F$6)-(('Исходник сравнение.'!$F61/2+'Таблица вводных'!$F$6)*'Таблица вводных'!$G$6)</f>
        <v>21.6</v>
      </c>
      <c r="G61" s="71">
        <f>('Исходник сравнение.'!$G61/2)-(('Исходник сравнение.'!$G61/2)*'Таблица вводных'!$G$7)</f>
        <v>0</v>
      </c>
      <c r="H61" s="71">
        <f>'Исходник сравнение.'!$H61/2-(('Исходник сравнение.'!$H61/2)*'Таблица вводных'!$G$9)</f>
        <v>0</v>
      </c>
      <c r="I61" s="22" t="s">
        <v>1099</v>
      </c>
    </row>
    <row r="62" ht="13.2" customHeight="1" spans="1:9" x14ac:dyDescent="0.25">
      <c r="A62" s="9"/>
      <c r="B62" s="13">
        <v>45428</v>
      </c>
      <c r="C62" s="71">
        <f>('Исходник сравнение.'!$C62/2)-(('Исходник сравнение.'!$C62/2)*'Таблица вводных'!$G$3)</f>
        <v>0</v>
      </c>
      <c r="D62" s="71">
        <f>('Исходник сравнение.'!$D62/2+'Таблица вводных'!$F$4)-('Исходник сравнение.'!$D62/2*'Таблица вводных'!$G$4)</f>
        <v>7</v>
      </c>
      <c r="E62" s="71">
        <f>('Исходник сравнение.'!$E62/2)-(('Исходник сравнение.'!$E62/2-'Таблица вводных'!$F$5)*'Таблица вводных'!$G$5)</f>
        <v>0.49000000000000005</v>
      </c>
      <c r="F62" s="71">
        <f>('Исходник сравнение.'!$F62/2+'Таблица вводных'!$F$6)-(('Исходник сравнение.'!$F62/2+'Таблица вводных'!$F$6)*'Таблица вводных'!$G$6)</f>
        <v>21.6</v>
      </c>
      <c r="G62" s="71">
        <f>('Исходник сравнение.'!$G62/2)-(('Исходник сравнение.'!$G62/2)*'Таблица вводных'!$G$7)</f>
        <v>0</v>
      </c>
      <c r="H62" s="71">
        <f>'Исходник сравнение.'!$H62/2-(('Исходник сравнение.'!$H62/2)*'Таблица вводных'!$G$9)</f>
        <v>0</v>
      </c>
      <c r="I62" s="22" t="s">
        <v>1099</v>
      </c>
    </row>
    <row r="63" ht="13.2" customHeight="1" spans="1:9" x14ac:dyDescent="0.25">
      <c r="A63" s="9"/>
      <c r="B63" s="13"/>
      <c r="C63" s="71">
        <f>('Исходник сравнение.'!$C63/2)-(('Исходник сравнение.'!$C63/2)*'Таблица вводных'!$G$3)</f>
        <v>0</v>
      </c>
      <c r="D63" s="71">
        <f>('Исходник сравнение.'!$D63/2+'Таблица вводных'!$F$4)-('Исходник сравнение.'!$D63/2*'Таблица вводных'!$G$4)</f>
        <v>7</v>
      </c>
      <c r="E63" s="71">
        <f>('Исходник сравнение.'!$E63/2)-(('Исходник сравнение.'!$E63/2-'Таблица вводных'!$F$5)*'Таблица вводных'!$G$5)</f>
        <v>0.49000000000000005</v>
      </c>
      <c r="F63" s="71">
        <f>('Исходник сравнение.'!$F63/2+'Таблица вводных'!$F$6)-(('Исходник сравнение.'!$F63/2+'Таблица вводных'!$F$6)*'Таблица вводных'!$G$6)</f>
        <v>21.6</v>
      </c>
      <c r="G63" s="71">
        <f>('Исходник сравнение.'!$G63/2)-(('Исходник сравнение.'!$G63/2)*'Таблица вводных'!$G$7)</f>
        <v>0</v>
      </c>
      <c r="H63" s="71">
        <f>'Исходник сравнение.'!$H63/2-(('Исходник сравнение.'!$H63/2)*'Таблица вводных'!$G$9)</f>
        <v>0</v>
      </c>
      <c r="I63" s="22" t="s">
        <v>1099</v>
      </c>
    </row>
    <row r="64" ht="13.2" customHeight="1" spans="1:9" x14ac:dyDescent="0.25">
      <c r="A64" s="9"/>
      <c r="B64" s="13"/>
      <c r="C64" s="71">
        <f>('Исходник сравнение.'!$C64/2)-(('Исходник сравнение.'!$C64/2)*'Таблица вводных'!$G$3)</f>
        <v>0</v>
      </c>
      <c r="D64" s="71">
        <f>('Исходник сравнение.'!$D64/2+'Таблица вводных'!$F$4)-('Исходник сравнение.'!$D64/2*'Таблица вводных'!$G$4)</f>
        <v>7</v>
      </c>
      <c r="E64" s="71">
        <f>('Исходник сравнение.'!$E64/2)-(('Исходник сравнение.'!$E64/2-'Таблица вводных'!$F$5)*'Таблица вводных'!$G$5)</f>
        <v>0.49000000000000005</v>
      </c>
      <c r="F64" s="71">
        <f>('Исходник сравнение.'!$F64/2+'Таблица вводных'!$F$6)-(('Исходник сравнение.'!$F64/2+'Таблица вводных'!$F$6)*'Таблица вводных'!$G$6)</f>
        <v>21.6</v>
      </c>
      <c r="G64" s="71">
        <f>('Исходник сравнение.'!$G64/2)-(('Исходник сравнение.'!$G64/2)*'Таблица вводных'!$G$7)</f>
        <v>0</v>
      </c>
      <c r="H64" s="71">
        <f>'Исходник сравнение.'!$H64/2-(('Исходник сравнение.'!$H64/2)*'Таблица вводных'!$G$9)</f>
        <v>0</v>
      </c>
      <c r="I64" s="22" t="s">
        <v>1099</v>
      </c>
    </row>
    <row r="65" ht="13.2" customHeight="1" spans="1:9" x14ac:dyDescent="0.25">
      <c r="A65" s="16"/>
      <c r="B65" s="17"/>
      <c r="C65" s="72">
        <f>('Исходник сравнение.'!$C65/2)-(('Исходник сравнение.'!$C65/2)*'Таблица вводных'!$G$3)</f>
        <v>0</v>
      </c>
      <c r="D65" s="72">
        <f>('Исходник сравнение.'!$D65/2+'Таблица вводных'!$F$4)-('Исходник сравнение.'!$D65/2*'Таблица вводных'!$G$4)</f>
        <v>7</v>
      </c>
      <c r="E65" s="72">
        <f>('Исходник сравнение.'!$E65/2)-(('Исходник сравнение.'!$E65/2-'Таблица вводных'!$F$5)*'Таблица вводных'!$G$5)</f>
        <v>0.49000000000000005</v>
      </c>
      <c r="F65" s="72">
        <f>('Исходник сравнение.'!$F65/2+'Таблица вводных'!$F$6)-(('Исходник сравнение.'!$F65/2+'Таблица вводных'!$F$6)*'Таблица вводных'!$G$6)</f>
        <v>21.6</v>
      </c>
      <c r="G65" s="72">
        <f>('Исходник сравнение.'!$G65/2)-(('Исходник сравнение.'!$G65/2)*'Таблица вводных'!$G$7)</f>
        <v>0</v>
      </c>
      <c r="H65" s="72">
        <f>'Исходник сравнение.'!$H65/2-(('Исходник сравнение.'!$H65/2)*'Таблица вводных'!$G$9)</f>
        <v>0</v>
      </c>
      <c r="I65" s="22" t="s">
        <v>1099</v>
      </c>
    </row>
    <row r="66" ht="13.2" customHeight="1" spans="1:9" x14ac:dyDescent="0.25">
      <c r="A66" s="5" t="s">
        <v>35</v>
      </c>
      <c r="B66" s="6">
        <v>45411</v>
      </c>
      <c r="C66" s="70">
        <f>('Исходник сравнение.'!$C66/2)-(('Исходник сравнение.'!$C66/2)*'Таблица вводных'!$G$3)</f>
        <v>598.05</v>
      </c>
      <c r="D66" s="70">
        <f>('Исходник сравнение.'!$D66/2+'Таблица вводных'!$F$4)-('Исходник сравнение.'!$D66/2*'Таблица вводных'!$G$4)</f>
        <v>7</v>
      </c>
      <c r="E66" s="70">
        <f>('Исходник сравнение.'!$E66/2)-(('Исходник сравнение.'!$E66/2-'Таблица вводных'!$F$5)*'Таблица вводных'!$G$5)</f>
        <v>0.49000000000000005</v>
      </c>
      <c r="F66" s="70">
        <f>('Исходник сравнение.'!$F66/2+'Таблица вводных'!$F$6)-(('Исходник сравнение.'!$F66/2+'Таблица вводных'!$F$6)*'Таблица вводных'!$G$6)</f>
        <v>21.6</v>
      </c>
      <c r="G66" s="70">
        <f>('Исходник сравнение.'!$G66/2)-(('Исходник сравнение.'!$G66/2)*'Таблица вводных'!$G$7)</f>
        <v>0</v>
      </c>
      <c r="H66" s="70">
        <f>'Исходник сравнение.'!$H66/2-(('Исходник сравнение.'!$H66/2)*'Таблица вводных'!$G$9)</f>
        <v>0</v>
      </c>
      <c r="I66" s="20" t="s">
        <v>1100</v>
      </c>
    </row>
    <row r="67" ht="13.2" customHeight="1" spans="1:9" x14ac:dyDescent="0.25">
      <c r="A67" s="9"/>
      <c r="B67" s="10">
        <v>45414</v>
      </c>
      <c r="C67" s="71">
        <f>('Исходник сравнение.'!$C67/2)-(('Исходник сравнение.'!$C67/2)*'Таблица вводных'!$G$3)</f>
        <v>429.3</v>
      </c>
      <c r="D67" s="71" t="e">
        <f>('Исходник сравнение.'!$D67/2+'Таблица вводных'!$F$4)-('Исходник сравнение.'!$D67/2*'Таблица вводных'!$G$4)</f>
        <v>#VALUE!</v>
      </c>
      <c r="E67" s="71">
        <f>('Исходник сравнение.'!$E67/2)-(('Исходник сравнение.'!$E67/2-'Таблица вводных'!$F$5)*'Таблица вводных'!$G$5)</f>
        <v>0.49000000000000005</v>
      </c>
      <c r="F67" s="71">
        <f>('Исходник сравнение.'!$F67/2+'Таблица вводных'!$F$6)-(('Исходник сравнение.'!$F67/2+'Таблица вводных'!$F$6)*'Таблица вводных'!$G$6)</f>
        <v>21.6</v>
      </c>
      <c r="G67" s="71">
        <f>('Исходник сравнение.'!$G67/2)-(('Исходник сравнение.'!$G67/2)*'Таблица вводных'!$G$7)</f>
        <v>0</v>
      </c>
      <c r="H67" s="71">
        <f>'Исходник сравнение.'!$H67/2-(('Исходник сравнение.'!$H67/2)*'Таблица вводных'!$G$9)</f>
        <v>0</v>
      </c>
      <c r="I67" s="25" t="s">
        <v>1101</v>
      </c>
    </row>
    <row r="68" ht="13.2" customHeight="1" spans="1:9" x14ac:dyDescent="0.25">
      <c r="A68" s="9"/>
      <c r="B68" s="13">
        <v>45418</v>
      </c>
      <c r="C68" s="71">
        <f>('Исходник сравнение.'!$C68/2)-(('Исходник сравнение.'!$C68/2)*'Таблица вводных'!$G$3)</f>
        <v>0</v>
      </c>
      <c r="D68" s="71">
        <f>('Исходник сравнение.'!$D68/2+'Таблица вводных'!$F$4)-('Исходник сравнение.'!$D68/2*'Таблица вводных'!$G$4)</f>
        <v>7</v>
      </c>
      <c r="E68" s="71">
        <f>('Исходник сравнение.'!$E68/2)-(('Исходник сравнение.'!$E68/2-'Таблица вводных'!$F$5)*'Таблица вводных'!$G$5)</f>
        <v>0.49000000000000005</v>
      </c>
      <c r="F68" s="71">
        <f>('Исходник сравнение.'!$F68/2+'Таблица вводных'!$F$6)-(('Исходник сравнение.'!$F68/2+'Таблица вводных'!$F$6)*'Таблица вводных'!$G$6)</f>
        <v>21.6</v>
      </c>
      <c r="G68" s="71">
        <f>('Исходник сравнение.'!$G68/2)-(('Исходник сравнение.'!$G68/2)*'Таблица вводных'!$G$7)</f>
        <v>0</v>
      </c>
      <c r="H68" s="71">
        <f>'Исходник сравнение.'!$H68/2-(('Исходник сравнение.'!$H68/2)*'Таблица вводных'!$G$9)</f>
        <v>0</v>
      </c>
      <c r="I68" s="22" t="s">
        <v>1101</v>
      </c>
    </row>
    <row r="69" ht="13.2" customHeight="1" spans="1:9" x14ac:dyDescent="0.25">
      <c r="A69" s="9"/>
      <c r="B69" s="13">
        <v>45421</v>
      </c>
      <c r="C69" s="71">
        <f>('Исходник сравнение.'!$C69/2)-(('Исходник сравнение.'!$C69/2)*'Таблица вводных'!$G$3)</f>
        <v>0</v>
      </c>
      <c r="D69" s="71">
        <f>('Исходник сравнение.'!$D69/2+'Таблица вводных'!$F$4)-('Исходник сравнение.'!$D69/2*'Таблица вводных'!$G$4)</f>
        <v>709.15</v>
      </c>
      <c r="E69" s="71" t="e">
        <f>('Исходник сравнение.'!$E69/2)-(('Исходник сравнение.'!$E69/2-'Таблица вводных'!$F$5)*'Таблица вводных'!$G$5)</f>
        <v>#VALUE!</v>
      </c>
      <c r="F69" s="71">
        <f>('Исходник сравнение.'!$F69/2+'Таблица вводных'!$F$6)-(('Исходник сравнение.'!$F69/2+'Таблица вводных'!$F$6)*'Таблица вводных'!$G$6)</f>
        <v>21.6</v>
      </c>
      <c r="G69" s="71">
        <f>('Исходник сравнение.'!$G69/2)-(('Исходник сравнение.'!$G69/2)*'Таблица вводных'!$G$7)</f>
        <v>0</v>
      </c>
      <c r="H69" s="71">
        <f>'Исходник сравнение.'!$H69/2-(('Исходник сравнение.'!$H69/2)*'Таблица вводных'!$G$9)</f>
        <v>0</v>
      </c>
      <c r="I69" s="22" t="s">
        <v>1101</v>
      </c>
    </row>
    <row r="70" ht="13.2" customHeight="1" spans="1:9" x14ac:dyDescent="0.25">
      <c r="A70" s="9"/>
      <c r="B70" s="13">
        <v>45425</v>
      </c>
      <c r="C70" s="71">
        <f>('Исходник сравнение.'!$C70/2)-(('Исходник сравнение.'!$C70/2)*'Таблица вводных'!$G$3)</f>
        <v>0</v>
      </c>
      <c r="D70" s="71">
        <f>('Исходник сравнение.'!$D70/2+'Таблица вводных'!$F$4)-('Исходник сравнение.'!$D70/2*'Таблица вводных'!$G$4)</f>
        <v>7</v>
      </c>
      <c r="E70" s="71">
        <f>('Исходник сравнение.'!$E70/2)-(('Исходник сравнение.'!$E70/2-'Таблица вводных'!$F$5)*'Таблица вводных'!$G$5)</f>
        <v>0.49000000000000005</v>
      </c>
      <c r="F70" s="71">
        <f>('Исходник сравнение.'!$F70/2+'Таблица вводных'!$F$6)-(('Исходник сравнение.'!$F70/2+'Таблица вводных'!$F$6)*'Таблица вводных'!$G$6)</f>
        <v>21.6</v>
      </c>
      <c r="G70" s="71">
        <f>('Исходник сравнение.'!$G70/2)-(('Исходник сравнение.'!$G70/2)*'Таблица вводных'!$G$7)</f>
        <v>0</v>
      </c>
      <c r="H70" s="71">
        <f>'Исходник сравнение.'!$H70/2-(('Исходник сравнение.'!$H70/2)*'Таблица вводных'!$G$9)</f>
        <v>0</v>
      </c>
      <c r="I70" s="22" t="s">
        <v>1101</v>
      </c>
    </row>
    <row r="71" ht="13.2" customHeight="1" spans="1:9" x14ac:dyDescent="0.25">
      <c r="A71" s="9"/>
      <c r="B71" s="13">
        <v>45428</v>
      </c>
      <c r="C71" s="71">
        <f>('Исходник сравнение.'!$C71/2)-(('Исходник сравнение.'!$C71/2)*'Таблица вводных'!$G$3)</f>
        <v>0</v>
      </c>
      <c r="D71" s="71">
        <f>('Исходник сравнение.'!$D71/2+'Таблица вводных'!$F$4)-('Исходник сравнение.'!$D71/2*'Таблица вводных'!$G$4)</f>
        <v>636.145</v>
      </c>
      <c r="E71" s="71" t="e">
        <f>('Исходник сравнение.'!$E71/2)-(('Исходник сравнение.'!$E71/2-'Таблица вводных'!$F$5)*'Таблица вводных'!$G$5)</f>
        <v>#VALUE!</v>
      </c>
      <c r="F71" s="71">
        <f>('Исходник сравнение.'!$F71/2+'Таблица вводных'!$F$6)-(('Исходник сравнение.'!$F71/2+'Таблица вводных'!$F$6)*'Таблица вводных'!$G$6)</f>
        <v>21.6</v>
      </c>
      <c r="G71" s="71">
        <f>('Исходник сравнение.'!$G71/2)-(('Исходник сравнение.'!$G71/2)*'Таблица вводных'!$G$7)</f>
        <v>0</v>
      </c>
      <c r="H71" s="71">
        <f>'Исходник сравнение.'!$H71/2-(('Исходник сравнение.'!$H71/2)*'Таблица вводных'!$G$9)</f>
        <v>0</v>
      </c>
      <c r="I71" s="22" t="s">
        <v>1101</v>
      </c>
    </row>
    <row r="72" ht="13.2" customHeight="1" spans="1:9" x14ac:dyDescent="0.25">
      <c r="A72" s="9"/>
      <c r="B72" s="13"/>
      <c r="C72" s="71">
        <f>('Исходник сравнение.'!$C72/2)-(('Исходник сравнение.'!$C72/2)*'Таблица вводных'!$G$3)</f>
        <v>0</v>
      </c>
      <c r="D72" s="71">
        <f>('Исходник сравнение.'!$D72/2+'Таблица вводных'!$F$4)-('Исходник сравнение.'!$D72/2*'Таблица вводных'!$G$4)</f>
        <v>7</v>
      </c>
      <c r="E72" s="71">
        <f>('Исходник сравнение.'!$E72/2)-(('Исходник сравнение.'!$E72/2-'Таблица вводных'!$F$5)*'Таблица вводных'!$G$5)</f>
        <v>0.49000000000000005</v>
      </c>
      <c r="F72" s="71">
        <f>('Исходник сравнение.'!$F72/2+'Таблица вводных'!$F$6)-(('Исходник сравнение.'!$F72/2+'Таблица вводных'!$F$6)*'Таблица вводных'!$G$6)</f>
        <v>21.6</v>
      </c>
      <c r="G72" s="71">
        <f>('Исходник сравнение.'!$G72/2)-(('Исходник сравнение.'!$G72/2)*'Таблица вводных'!$G$7)</f>
        <v>0</v>
      </c>
      <c r="H72" s="71">
        <f>'Исходник сравнение.'!$H72/2-(('Исходник сравнение.'!$H72/2)*'Таблица вводных'!$G$9)</f>
        <v>0</v>
      </c>
      <c r="I72" s="22" t="s">
        <v>1101</v>
      </c>
    </row>
    <row r="73" ht="13.2" customHeight="1" spans="1:9" x14ac:dyDescent="0.25">
      <c r="A73" s="9"/>
      <c r="B73" s="13"/>
      <c r="C73" s="71">
        <f>('Исходник сравнение.'!$C73/2)-(('Исходник сравнение.'!$C73/2)*'Таблица вводных'!$G$3)</f>
        <v>0</v>
      </c>
      <c r="D73" s="71">
        <f>('Исходник сравнение.'!$D73/2+'Таблица вводных'!$F$4)-('Исходник сравнение.'!$D73/2*'Таблица вводных'!$G$4)</f>
        <v>596.62</v>
      </c>
      <c r="E73" s="71">
        <f>('Исходник сравнение.'!$E73/2)-(('Исходник сравнение.'!$E73/2-'Таблица вводных'!$F$5)*'Таблица вводных'!$G$5)</f>
        <v>0.49000000000000005</v>
      </c>
      <c r="F73" s="71">
        <f>('Исходник сравнение.'!$F73/2+'Таблица вводных'!$F$6)-(('Исходник сравнение.'!$F73/2+'Таблица вводных'!$F$6)*'Таблица вводных'!$G$6)</f>
        <v>21.6</v>
      </c>
      <c r="G73" s="71">
        <f>('Исходник сравнение.'!$G73/2)-(('Исходник сравнение.'!$G73/2)*'Таблица вводных'!$G$7)</f>
        <v>0</v>
      </c>
      <c r="H73" s="71">
        <f>'Исходник сравнение.'!$H73/2-(('Исходник сравнение.'!$H73/2)*'Таблица вводных'!$G$9)</f>
        <v>0</v>
      </c>
      <c r="I73" s="22" t="s">
        <v>1101</v>
      </c>
    </row>
    <row r="74" ht="13.2" customHeight="1" spans="1:9" x14ac:dyDescent="0.25">
      <c r="A74" s="16"/>
      <c r="B74" s="17"/>
      <c r="C74" s="72">
        <f>('Исходник сравнение.'!$C74/2)-(('Исходник сравнение.'!$C74/2)*'Таблица вводных'!$G$3)</f>
        <v>0</v>
      </c>
      <c r="D74" s="72">
        <f>('Исходник сравнение.'!$D74/2+'Таблица вводных'!$F$4)-('Исходник сравнение.'!$D74/2*'Таблица вводных'!$G$4)</f>
        <v>7</v>
      </c>
      <c r="E74" s="72">
        <f>('Исходник сравнение.'!$E74/2)-(('Исходник сравнение.'!$E74/2-'Таблица вводных'!$F$5)*'Таблица вводных'!$G$5)</f>
        <v>0.49000000000000005</v>
      </c>
      <c r="F74" s="72">
        <f>('Исходник сравнение.'!$F74/2+'Таблица вводных'!$F$6)-(('Исходник сравнение.'!$F74/2+'Таблица вводных'!$F$6)*'Таблица вводных'!$G$6)</f>
        <v>21.6</v>
      </c>
      <c r="G74" s="72">
        <f>('Исходник сравнение.'!$G74/2)-(('Исходник сравнение.'!$G74/2)*'Таблица вводных'!$G$7)</f>
        <v>0</v>
      </c>
      <c r="H74" s="72">
        <f>'Исходник сравнение.'!$H74/2-(('Исходник сравнение.'!$H74/2)*'Таблица вводных'!$G$9)</f>
        <v>0</v>
      </c>
      <c r="I74" s="22" t="s">
        <v>1101</v>
      </c>
    </row>
    <row r="75" ht="13.2" customHeight="1" spans="1:9" x14ac:dyDescent="0.25">
      <c r="A75" s="28" t="s">
        <v>40</v>
      </c>
      <c r="B75" s="6">
        <v>45411</v>
      </c>
      <c r="C75" s="70">
        <f>('Исходник сравнение.'!$C75/2)-(('Исходник сравнение.'!$C75/2)*'Таблица вводных'!$G$3)</f>
        <v>579.15</v>
      </c>
      <c r="D75" s="70">
        <f>('Исходник сравнение.'!$D75/2+'Таблица вводных'!$F$4)-('Исходник сравнение.'!$D75/2*'Таблица вводных'!$G$4)</f>
        <v>7</v>
      </c>
      <c r="E75" s="70">
        <f>('Исходник сравнение.'!$E75/2)-(('Исходник сравнение.'!$E75/2-'Таблица вводных'!$F$5)*'Таблица вводных'!$G$5)</f>
        <v>0.49000000000000005</v>
      </c>
      <c r="F75" s="70">
        <f>('Исходник сравнение.'!$F75/2+'Таблица вводных'!$F$6)-(('Исходник сравнение.'!$F75/2+'Таблица вводных'!$F$6)*'Таблица вводных'!$G$6)</f>
        <v>21.6</v>
      </c>
      <c r="G75" s="70">
        <f>('Исходник сравнение.'!$G75/2)-(('Исходник сравнение.'!$G75/2)*'Таблица вводных'!$G$7)</f>
        <v>0</v>
      </c>
      <c r="H75" s="70">
        <f>'Исходник сравнение.'!$H75/2-(('Исходник сравнение.'!$H75/2)*'Таблица вводных'!$G$9)</f>
        <v>0</v>
      </c>
      <c r="I75" s="20" t="s">
        <v>1102</v>
      </c>
    </row>
    <row r="76" ht="13.2" customHeight="1" spans="1:9" x14ac:dyDescent="0.25">
      <c r="A76" s="29"/>
      <c r="B76" s="10">
        <v>45414</v>
      </c>
      <c r="C76" s="71">
        <f>('Исходник сравнение.'!$C76/2)-(('Исходник сравнение.'!$C76/2)*'Таблица вводных'!$G$3)</f>
        <v>410.4</v>
      </c>
      <c r="D76" s="71">
        <f>('Исходник сравнение.'!$D76/2+'Таблица вводных'!$F$4)-('Исходник сравнение.'!$D76/2*'Таблица вводных'!$G$4)</f>
        <v>693.805</v>
      </c>
      <c r="E76" s="71">
        <f>('Исходник сравнение.'!$E76/2)-(('Исходник сравнение.'!$E76/2-'Таблица вводных'!$F$5)*'Таблица вводных'!$G$5)</f>
        <v>0.49000000000000005</v>
      </c>
      <c r="F76" s="71">
        <f>('Исходник сравнение.'!$F76/2+'Таблица вводных'!$F$6)-(('Исходник сравнение.'!$F76/2+'Таблица вводных'!$F$6)*'Таблица вводных'!$G$6)</f>
        <v>21.6</v>
      </c>
      <c r="G76" s="71">
        <f>('Исходник сравнение.'!$G76/2)-(('Исходник сравнение.'!$G76/2)*'Таблица вводных'!$G$7)</f>
        <v>0</v>
      </c>
      <c r="H76" s="71">
        <f>'Исходник сравнение.'!$H76/2-(('Исходник сравнение.'!$H76/2)*'Таблица вводных'!$G$9)</f>
        <v>0</v>
      </c>
      <c r="I76" s="25" t="s">
        <v>1102</v>
      </c>
    </row>
    <row r="77" ht="13.2" customHeight="1" spans="1:9" x14ac:dyDescent="0.25">
      <c r="A77" s="29"/>
      <c r="B77" s="13">
        <v>45418</v>
      </c>
      <c r="C77" s="71">
        <f>('Исходник сравнение.'!$C77/2)-(('Исходник сравнение.'!$C77/2)*'Таблица вводных'!$G$3)</f>
        <v>0</v>
      </c>
      <c r="D77" s="71">
        <f>('Исходник сравнение.'!$D77/2+'Таблица вводных'!$F$4)-('Исходник сравнение.'!$D77/2*'Таблица вводных'!$G$4)</f>
        <v>7</v>
      </c>
      <c r="E77" s="71">
        <f>('Исходник сравнение.'!$E77/2)-(('Исходник сравнение.'!$E77/2-'Таблица вводных'!$F$5)*'Таблица вводных'!$G$5)</f>
        <v>0.49000000000000005</v>
      </c>
      <c r="F77" s="71">
        <f>('Исходник сравнение.'!$F77/2+'Таблица вводных'!$F$6)-(('Исходник сравнение.'!$F77/2+'Таблица вводных'!$F$6)*'Таблица вводных'!$G$6)</f>
        <v>21.6</v>
      </c>
      <c r="G77" s="71">
        <f>('Исходник сравнение.'!$G77/2)-(('Исходник сравнение.'!$G77/2)*'Таблица вводных'!$G$7)</f>
        <v>0</v>
      </c>
      <c r="H77" s="71">
        <f>'Исходник сравнение.'!$H77/2-(('Исходник сравнение.'!$H77/2)*'Таблица вводных'!$G$9)</f>
        <v>0</v>
      </c>
      <c r="I77" s="22" t="s">
        <v>1102</v>
      </c>
    </row>
    <row r="78" ht="13.2" customHeight="1" spans="1:9" x14ac:dyDescent="0.25">
      <c r="A78" s="29"/>
      <c r="B78" s="13">
        <v>45421</v>
      </c>
      <c r="C78" s="71">
        <f>('Исходник сравнение.'!$C78/2)-(('Исходник сравнение.'!$C78/2)*'Таблица вводных'!$G$3)</f>
        <v>410.4</v>
      </c>
      <c r="D78" s="71">
        <f>('Исходник сравнение.'!$D78/2+'Таблица вводных'!$F$4)-('Исходник сравнение.'!$D78/2*'Таблица вводных'!$G$4)</f>
        <v>665.44</v>
      </c>
      <c r="E78" s="71">
        <f>('Исходник сравнение.'!$E78/2)-(('Исходник сравнение.'!$E78/2-'Таблица вводных'!$F$5)*'Таблица вводных'!$G$5)</f>
        <v>0.49000000000000005</v>
      </c>
      <c r="F78" s="71">
        <f>('Исходник сравнение.'!$F78/2+'Таблица вводных'!$F$6)-(('Исходник сравнение.'!$F78/2+'Таблица вводных'!$F$6)*'Таблица вводных'!$G$6)</f>
        <v>21.6</v>
      </c>
      <c r="G78" s="71">
        <f>('Исходник сравнение.'!$G78/2)-(('Исходник сравнение.'!$G78/2)*'Таблица вводных'!$G$7)</f>
        <v>0</v>
      </c>
      <c r="H78" s="71">
        <f>'Исходник сравнение.'!$H78/2-(('Исходник сравнение.'!$H78/2)*'Таблица вводных'!$G$9)</f>
        <v>0</v>
      </c>
      <c r="I78" s="22" t="s">
        <v>1102</v>
      </c>
    </row>
    <row r="79" ht="13.2" customHeight="1" spans="1:9" x14ac:dyDescent="0.25">
      <c r="A79" s="29"/>
      <c r="B79" s="13">
        <v>45425</v>
      </c>
      <c r="C79" s="71">
        <f>('Исходник сравнение.'!$C79/2)-(('Исходник сравнение.'!$C79/2)*'Таблица вводных'!$G$3)</f>
        <v>0</v>
      </c>
      <c r="D79" s="71">
        <f>('Исходник сравнение.'!$D79/2+'Таблица вводных'!$F$4)-('Исходник сравнение.'!$D79/2*'Таблица вводных'!$G$4)</f>
        <v>7</v>
      </c>
      <c r="E79" s="71">
        <f>('Исходник сравнение.'!$E79/2)-(('Исходник сравнение.'!$E79/2-'Таблица вводных'!$F$5)*'Таблица вводных'!$G$5)</f>
        <v>0.49000000000000005</v>
      </c>
      <c r="F79" s="71">
        <f>('Исходник сравнение.'!$F79/2+'Таблица вводных'!$F$6)-(('Исходник сравнение.'!$F79/2+'Таблица вводных'!$F$6)*'Таблица вводных'!$G$6)</f>
        <v>21.6</v>
      </c>
      <c r="G79" s="71">
        <f>('Исходник сравнение.'!$G79/2)-(('Исходник сравнение.'!$G79/2)*'Таблица вводных'!$G$7)</f>
        <v>0</v>
      </c>
      <c r="H79" s="71">
        <f>'Исходник сравнение.'!$H79/2-(('Исходник сравнение.'!$H79/2)*'Таблица вводных'!$G$9)</f>
        <v>0</v>
      </c>
      <c r="I79" s="22" t="s">
        <v>1102</v>
      </c>
    </row>
    <row r="80" ht="13.2" customHeight="1" spans="1:9" x14ac:dyDescent="0.25">
      <c r="A80" s="29"/>
      <c r="B80" s="13">
        <v>45428</v>
      </c>
      <c r="C80" s="71">
        <f>('Исходник сравнение.'!$C80/2)-(('Исходник сравнение.'!$C80/2)*'Таблица вводных'!$G$3)</f>
        <v>0</v>
      </c>
      <c r="D80" s="71">
        <f>('Исходник сравнение.'!$D80/2+'Таблица вводных'!$F$4)-('Исходник сравнение.'!$D80/2*'Таблица вводных'!$G$4)</f>
        <v>592.435</v>
      </c>
      <c r="E80" s="71">
        <f>('Исходник сравнение.'!$E80/2)-(('Исходник сравнение.'!$E80/2-'Таблица вводных'!$F$5)*'Таблица вводных'!$G$5)</f>
        <v>0.49000000000000005</v>
      </c>
      <c r="F80" s="71">
        <f>('Исходник сравнение.'!$F80/2+'Таблица вводных'!$F$6)-(('Исходник сравнение.'!$F80/2+'Таблица вводных'!$F$6)*'Таблица вводных'!$G$6)</f>
        <v>21.6</v>
      </c>
      <c r="G80" s="71">
        <f>('Исходник сравнение.'!$G80/2)-(('Исходник сравнение.'!$G80/2)*'Таблица вводных'!$G$7)</f>
        <v>0</v>
      </c>
      <c r="H80" s="71">
        <f>'Исходник сравнение.'!$H80/2-(('Исходник сравнение.'!$H80/2)*'Таблица вводных'!$G$9)</f>
        <v>0</v>
      </c>
      <c r="I80" s="22" t="s">
        <v>1102</v>
      </c>
    </row>
    <row r="81" ht="13.2" customHeight="1" spans="1:9" x14ac:dyDescent="0.25">
      <c r="A81" s="29"/>
      <c r="B81" s="13"/>
      <c r="C81" s="71">
        <f>('Исходник сравнение.'!$C81/2)-(('Исходник сравнение.'!$C81/2)*'Таблица вводных'!$G$3)</f>
        <v>0</v>
      </c>
      <c r="D81" s="71">
        <f>('Исходник сравнение.'!$D81/2+'Таблица вводных'!$F$4)-('Исходник сравнение.'!$D81/2*'Таблица вводных'!$G$4)</f>
        <v>7</v>
      </c>
      <c r="E81" s="71">
        <f>('Исходник сравнение.'!$E81/2)-(('Исходник сравнение.'!$E81/2-'Таблица вводных'!$F$5)*'Таблица вводных'!$G$5)</f>
        <v>0.49000000000000005</v>
      </c>
      <c r="F81" s="71">
        <f>('Исходник сравнение.'!$F81/2+'Таблица вводных'!$F$6)-(('Исходник сравнение.'!$F81/2+'Таблица вводных'!$F$6)*'Таблица вводных'!$G$6)</f>
        <v>21.6</v>
      </c>
      <c r="G81" s="71">
        <f>('Исходник сравнение.'!$G81/2)-(('Исходник сравнение.'!$G81/2)*'Таблица вводных'!$G$7)</f>
        <v>0</v>
      </c>
      <c r="H81" s="71">
        <f>'Исходник сравнение.'!$H81/2-(('Исходник сравнение.'!$H81/2)*'Таблица вводных'!$G$9)</f>
        <v>0</v>
      </c>
      <c r="I81" s="22" t="s">
        <v>1102</v>
      </c>
    </row>
    <row r="82" ht="13.2" customHeight="1" spans="1:9" x14ac:dyDescent="0.25">
      <c r="A82" s="29"/>
      <c r="B82" s="13"/>
      <c r="C82" s="71">
        <f>('Исходник сравнение.'!$C82/2)-(('Исходник сравнение.'!$C82/2)*'Таблица вводных'!$G$3)</f>
        <v>0</v>
      </c>
      <c r="D82" s="71">
        <f>('Исходник сравнение.'!$D82/2+'Таблица вводных'!$F$4)-('Исходник сравнение.'!$D82/2*'Таблица вводных'!$G$4)</f>
        <v>552.91</v>
      </c>
      <c r="E82" s="71">
        <f>('Исходник сравнение.'!$E82/2)-(('Исходник сравнение.'!$E82/2-'Таблица вводных'!$F$5)*'Таблица вводных'!$G$5)</f>
        <v>0.49000000000000005</v>
      </c>
      <c r="F82" s="71">
        <f>('Исходник сравнение.'!$F82/2+'Таблица вводных'!$F$6)-(('Исходник сравнение.'!$F82/2+'Таблица вводных'!$F$6)*'Таблица вводных'!$G$6)</f>
        <v>21.6</v>
      </c>
      <c r="G82" s="71">
        <f>('Исходник сравнение.'!$G82/2)-(('Исходник сравнение.'!$G82/2)*'Таблица вводных'!$G$7)</f>
        <v>0</v>
      </c>
      <c r="H82" s="71">
        <f>'Исходник сравнение.'!$H82/2-(('Исходник сравнение.'!$H82/2)*'Таблица вводных'!$G$9)</f>
        <v>0</v>
      </c>
      <c r="I82" s="22" t="s">
        <v>1102</v>
      </c>
    </row>
    <row r="83" ht="13.2" customHeight="1" spans="1:9" x14ac:dyDescent="0.25">
      <c r="A83" s="30"/>
      <c r="B83" s="17"/>
      <c r="C83" s="72">
        <f>('Исходник сравнение.'!$C83/2)-(('Исходник сравнение.'!$C83/2)*'Таблица вводных'!$G$3)</f>
        <v>0</v>
      </c>
      <c r="D83" s="72">
        <f>('Исходник сравнение.'!$D83/2+'Таблица вводных'!$F$4)-('Исходник сравнение.'!$D83/2*'Таблица вводных'!$G$4)</f>
        <v>7</v>
      </c>
      <c r="E83" s="72">
        <f>('Исходник сравнение.'!$E83/2)-(('Исходник сравнение.'!$E83/2-'Таблица вводных'!$F$5)*'Таблица вводных'!$G$5)</f>
        <v>0.49000000000000005</v>
      </c>
      <c r="F83" s="72">
        <f>('Исходник сравнение.'!$F83/2+'Таблица вводных'!$F$6)-(('Исходник сравнение.'!$F83/2+'Таблица вводных'!$F$6)*'Таблица вводных'!$G$6)</f>
        <v>21.6</v>
      </c>
      <c r="G83" s="72">
        <f>('Исходник сравнение.'!$G83/2)-(('Исходник сравнение.'!$G83/2)*'Таблица вводных'!$G$7)</f>
        <v>0</v>
      </c>
      <c r="H83" s="72">
        <f>'Исходник сравнение.'!$H83/2-(('Исходник сравнение.'!$H83/2)*'Таблица вводных'!$G$9)</f>
        <v>0</v>
      </c>
      <c r="I83" s="22" t="s">
        <v>1102</v>
      </c>
    </row>
    <row r="84" ht="13.2" customHeight="1" spans="1:9" x14ac:dyDescent="0.25">
      <c r="A84" s="28" t="s">
        <v>42</v>
      </c>
      <c r="B84" s="6">
        <v>45411</v>
      </c>
      <c r="C84" s="70">
        <f>('Исходник сравнение.'!$C84/2)-(('Исходник сравнение.'!$C84/2)*'Таблица вводных'!$G$3)</f>
        <v>568.35</v>
      </c>
      <c r="D84" s="70">
        <f>('Исходник сравнение.'!$D84/2+'Таблица вводных'!$F$4)-('Исходник сравнение.'!$D84/2*'Таблица вводных'!$G$4)</f>
        <v>7</v>
      </c>
      <c r="E84" s="70">
        <f>('Исходник сравнение.'!$E84/2)-(('Исходник сравнение.'!$E84/2-'Таблица вводных'!$F$5)*'Таблица вводных'!$G$5)</f>
        <v>0.49000000000000005</v>
      </c>
      <c r="F84" s="70">
        <f>('Исходник сравнение.'!$F84/2+'Таблица вводных'!$F$6)-(('Исходник сравнение.'!$F84/2+'Таблица вводных'!$F$6)*'Таблица вводных'!$G$6)</f>
        <v>21.6</v>
      </c>
      <c r="G84" s="70">
        <f>('Исходник сравнение.'!$G84/2)-(('Исходник сравнение.'!$G84/2)*'Таблица вводных'!$G$7)</f>
        <v>0</v>
      </c>
      <c r="H84" s="70">
        <f>'Исходник сравнение.'!$H84/2-(('Исходник сравнение.'!$H84/2)*'Таблица вводных'!$G$9)</f>
        <v>0</v>
      </c>
      <c r="I84" s="20" t="s">
        <v>1103</v>
      </c>
    </row>
    <row r="85" ht="13.2" customHeight="1" spans="1:9" x14ac:dyDescent="0.25">
      <c r="A85" s="29"/>
      <c r="B85" s="10">
        <v>45414</v>
      </c>
      <c r="C85" s="71">
        <f>('Исходник сравнение.'!$C85/2)-(('Исходник сравнение.'!$C85/2)*'Таблица вводных'!$G$3)</f>
        <v>399.6</v>
      </c>
      <c r="D85" s="71">
        <f>('Исходник сравнение.'!$D85/2+'Таблица вводных'!$F$4)-('Исходник сравнение.'!$D85/2*'Таблица вводных'!$G$4)</f>
        <v>712.405</v>
      </c>
      <c r="E85" s="71" t="e">
        <f>('Исходник сравнение.'!$E85/2)-(('Исходник сравнение.'!$E85/2-'Таблица вводных'!$F$5)*'Таблица вводных'!$G$5)</f>
        <v>#VALUE!</v>
      </c>
      <c r="F85" s="71">
        <f>('Исходник сравнение.'!$F85/2+'Таблица вводных'!$F$6)-(('Исходник сравнение.'!$F85/2+'Таблица вводных'!$F$6)*'Таблица вводных'!$G$6)</f>
        <v>21.6</v>
      </c>
      <c r="G85" s="71">
        <f>('Исходник сравнение.'!$G85/2)-(('Исходник сравнение.'!$G85/2)*'Таблица вводных'!$G$7)</f>
        <v>0</v>
      </c>
      <c r="H85" s="71">
        <f>'Исходник сравнение.'!$H85/2-(('Исходник сравнение.'!$H85/2)*'Таблица вводных'!$G$9)</f>
        <v>0</v>
      </c>
      <c r="I85" s="25" t="s">
        <v>1103</v>
      </c>
    </row>
    <row r="86" ht="13.2" customHeight="1" spans="1:9" x14ac:dyDescent="0.25">
      <c r="A86" s="29"/>
      <c r="B86" s="13">
        <v>45418</v>
      </c>
      <c r="C86" s="71">
        <f>('Исходник сравнение.'!$C86/2)-(('Исходник сравнение.'!$C86/2)*'Таблица вводных'!$G$3)</f>
        <v>0</v>
      </c>
      <c r="D86" s="71">
        <f>('Исходник сравнение.'!$D86/2+'Таблица вводных'!$F$4)-('Исходник сравнение.'!$D86/2*'Таблица вводных'!$G$4)</f>
        <v>7</v>
      </c>
      <c r="E86" s="71">
        <f>('Исходник сравнение.'!$E86/2)-(('Исходник сравнение.'!$E86/2-'Таблица вводных'!$F$5)*'Таблица вводных'!$G$5)</f>
        <v>0.49000000000000005</v>
      </c>
      <c r="F86" s="71">
        <f>('Исходник сравнение.'!$F86/2+'Таблица вводных'!$F$6)-(('Исходник сравнение.'!$F86/2+'Таблица вводных'!$F$6)*'Таблица вводных'!$G$6)</f>
        <v>21.6</v>
      </c>
      <c r="G86" s="71">
        <f>('Исходник сравнение.'!$G86/2)-(('Исходник сравнение.'!$G86/2)*'Таблица вводных'!$G$7)</f>
        <v>0</v>
      </c>
      <c r="H86" s="71">
        <f>'Исходник сравнение.'!$H86/2-(('Исходник сравнение.'!$H86/2)*'Таблица вводных'!$G$9)</f>
        <v>0</v>
      </c>
      <c r="I86" s="22" t="s">
        <v>1103</v>
      </c>
    </row>
    <row r="87" ht="13.2" customHeight="1" spans="1:9" x14ac:dyDescent="0.25">
      <c r="A87" s="29"/>
      <c r="B87" s="13">
        <v>45421</v>
      </c>
      <c r="C87" s="71">
        <f>('Исходник сравнение.'!$C87/2)-(('Исходник сравнение.'!$C87/2)*'Таблица вводных'!$G$3)</f>
        <v>0</v>
      </c>
      <c r="D87" s="71">
        <f>('Исходник сравнение.'!$D87/2+'Таблица вводных'!$F$4)-('Исходник сравнение.'!$D87/2*'Таблица вводных'!$G$4)</f>
        <v>684.04</v>
      </c>
      <c r="E87" s="71" t="e">
        <f>('Исходник сравнение.'!$E87/2)-(('Исходник сравнение.'!$E87/2-'Таблица вводных'!$F$5)*'Таблица вводных'!$G$5)</f>
        <v>#VALUE!</v>
      </c>
      <c r="F87" s="71">
        <f>('Исходник сравнение.'!$F87/2+'Таблица вводных'!$F$6)-(('Исходник сравнение.'!$F87/2+'Таблица вводных'!$F$6)*'Таблица вводных'!$G$6)</f>
        <v>21.6</v>
      </c>
      <c r="G87" s="71">
        <f>('Исходник сравнение.'!$G87/2)-(('Исходник сравнение.'!$G87/2)*'Таблица вводных'!$G$7)</f>
        <v>0</v>
      </c>
      <c r="H87" s="71">
        <f>'Исходник сравнение.'!$H87/2-(('Исходник сравнение.'!$H87/2)*'Таблица вводных'!$G$9)</f>
        <v>0</v>
      </c>
      <c r="I87" s="22" t="s">
        <v>1103</v>
      </c>
    </row>
    <row r="88" ht="13.2" customHeight="1" spans="1:9" x14ac:dyDescent="0.25">
      <c r="A88" s="29"/>
      <c r="B88" s="13">
        <v>45425</v>
      </c>
      <c r="C88" s="71">
        <f>('Исходник сравнение.'!$C88/2)-(('Исходник сравнение.'!$C88/2)*'Таблица вводных'!$G$3)</f>
        <v>0</v>
      </c>
      <c r="D88" s="71">
        <f>('Исходник сравнение.'!$D88/2+'Таблица вводных'!$F$4)-('Исходник сравнение.'!$D88/2*'Таблица вводных'!$G$4)</f>
        <v>7</v>
      </c>
      <c r="E88" s="71">
        <f>('Исходник сравнение.'!$E88/2)-(('Исходник сравнение.'!$E88/2-'Таблица вводных'!$F$5)*'Таблица вводных'!$G$5)</f>
        <v>692.41</v>
      </c>
      <c r="F88" s="71">
        <f>('Исходник сравнение.'!$F88/2+'Таблица вводных'!$F$6)-(('Исходник сравнение.'!$F88/2+'Таблица вводных'!$F$6)*'Таблица вводных'!$G$6)</f>
        <v>21.6</v>
      </c>
      <c r="G88" s="71">
        <f>('Исходник сравнение.'!$G88/2)-(('Исходник сравнение.'!$G88/2)*'Таблица вводных'!$G$7)</f>
        <v>0</v>
      </c>
      <c r="H88" s="71">
        <f>'Исходник сравнение.'!$H88/2-(('Исходник сравнение.'!$H88/2)*'Таблица вводных'!$G$9)</f>
        <v>0</v>
      </c>
      <c r="I88" s="22" t="s">
        <v>1103</v>
      </c>
    </row>
    <row r="89" ht="13.2" customHeight="1" spans="1:9" x14ac:dyDescent="0.25">
      <c r="A89" s="29"/>
      <c r="B89" s="13">
        <v>45428</v>
      </c>
      <c r="C89" s="71">
        <f>('Исходник сравнение.'!$C89/2)-(('Исходник сравнение.'!$C89/2)*'Таблица вводных'!$G$3)</f>
        <v>0</v>
      </c>
      <c r="D89" s="71">
        <f>('Исходник сравнение.'!$D89/2+'Таблица вводных'!$F$4)-('Исходник сравнение.'!$D89/2*'Таблица вводных'!$G$4)</f>
        <v>611.035</v>
      </c>
      <c r="E89" s="71" t="e">
        <f>('Исходник сравнение.'!$E89/2)-(('Исходник сравнение.'!$E89/2-'Таблица вводных'!$F$5)*'Таблица вводных'!$G$5)</f>
        <v>#VALUE!</v>
      </c>
      <c r="F89" s="71">
        <f>('Исходник сравнение.'!$F89/2+'Таблица вводных'!$F$6)-(('Исходник сравнение.'!$F89/2+'Таблица вводных'!$F$6)*'Таблица вводных'!$G$6)</f>
        <v>21.6</v>
      </c>
      <c r="G89" s="71">
        <f>('Исходник сравнение.'!$G89/2)-(('Исходник сравнение.'!$G89/2)*'Таблица вводных'!$G$7)</f>
        <v>0</v>
      </c>
      <c r="H89" s="71">
        <f>'Исходник сравнение.'!$H89/2-(('Исходник сравнение.'!$H89/2)*'Таблица вводных'!$G$9)</f>
        <v>0</v>
      </c>
      <c r="I89" s="22" t="s">
        <v>1103</v>
      </c>
    </row>
    <row r="90" ht="13.2" customHeight="1" spans="1:9" x14ac:dyDescent="0.25">
      <c r="A90" s="29"/>
      <c r="B90" s="13"/>
      <c r="C90" s="71">
        <f>('Исходник сравнение.'!$C90/2)-(('Исходник сравнение.'!$C90/2)*'Таблица вводных'!$G$3)</f>
        <v>0</v>
      </c>
      <c r="D90" s="71">
        <f>('Исходник сравнение.'!$D90/2+'Таблица вводных'!$F$4)-('Исходник сравнение.'!$D90/2*'Таблица вводных'!$G$4)</f>
        <v>7</v>
      </c>
      <c r="E90" s="71">
        <f>('Исходник сравнение.'!$E90/2)-(('Исходник сравнение.'!$E90/2-'Таблица вводных'!$F$5)*'Таблица вводных'!$G$5)</f>
        <v>0.49000000000000005</v>
      </c>
      <c r="F90" s="71">
        <f>('Исходник сравнение.'!$F90/2+'Таблица вводных'!$F$6)-(('Исходник сравнение.'!$F90/2+'Таблица вводных'!$F$6)*'Таблица вводных'!$G$6)</f>
        <v>21.6</v>
      </c>
      <c r="G90" s="71">
        <f>('Исходник сравнение.'!$G90/2)-(('Исходник сравнение.'!$G90/2)*'Таблица вводных'!$G$7)</f>
        <v>0</v>
      </c>
      <c r="H90" s="71">
        <f>'Исходник сравнение.'!$H90/2-(('Исходник сравнение.'!$H90/2)*'Таблица вводных'!$G$9)</f>
        <v>0</v>
      </c>
      <c r="I90" s="22" t="s">
        <v>1103</v>
      </c>
    </row>
    <row r="91" ht="13.2" customHeight="1" spans="1:9" x14ac:dyDescent="0.25">
      <c r="A91" s="29"/>
      <c r="B91" s="13"/>
      <c r="C91" s="71">
        <f>('Исходник сравнение.'!$C91/2)-(('Исходник сравнение.'!$C91/2)*'Таблица вводных'!$G$3)</f>
        <v>0</v>
      </c>
      <c r="D91" s="71">
        <f>('Исходник сравнение.'!$D91/2+'Таблица вводных'!$F$4)-('Исходник сравнение.'!$D91/2*'Таблица вводных'!$G$4)</f>
        <v>571.51</v>
      </c>
      <c r="E91" s="71">
        <f>('Исходник сравнение.'!$E91/2)-(('Исходник сравнение.'!$E91/2-'Таблица вводных'!$F$5)*'Таблица вводных'!$G$5)</f>
        <v>0.49000000000000005</v>
      </c>
      <c r="F91" s="71">
        <f>('Исходник сравнение.'!$F91/2+'Таблица вводных'!$F$6)-(('Исходник сравнение.'!$F91/2+'Таблица вводных'!$F$6)*'Таблица вводных'!$G$6)</f>
        <v>21.6</v>
      </c>
      <c r="G91" s="71">
        <f>('Исходник сравнение.'!$G91/2)-(('Исходник сравнение.'!$G91/2)*'Таблица вводных'!$G$7)</f>
        <v>0</v>
      </c>
      <c r="H91" s="71">
        <f>'Исходник сравнение.'!$H91/2-(('Исходник сравнение.'!$H91/2)*'Таблица вводных'!$G$9)</f>
        <v>0</v>
      </c>
      <c r="I91" s="22" t="s">
        <v>1103</v>
      </c>
    </row>
    <row r="92" ht="13.2" customHeight="1" spans="1:9" x14ac:dyDescent="0.25">
      <c r="A92" s="30"/>
      <c r="B92" s="17"/>
      <c r="C92" s="72">
        <f>('Исходник сравнение.'!$C92/2)-(('Исходник сравнение.'!$C92/2)*'Таблица вводных'!$G$3)</f>
        <v>0</v>
      </c>
      <c r="D92" s="72">
        <f>('Исходник сравнение.'!$D92/2+'Таблица вводных'!$F$4)-('Исходник сравнение.'!$D92/2*'Таблица вводных'!$G$4)</f>
        <v>7</v>
      </c>
      <c r="E92" s="72">
        <f>('Исходник сравнение.'!$E92/2)-(('Исходник сравнение.'!$E92/2-'Таблица вводных'!$F$5)*'Таблица вводных'!$G$5)</f>
        <v>0.49000000000000005</v>
      </c>
      <c r="F92" s="72">
        <f>('Исходник сравнение.'!$F92/2+'Таблица вводных'!$F$6)-(('Исходник сравнение.'!$F92/2+'Таблица вводных'!$F$6)*'Таблица вводных'!$G$6)</f>
        <v>21.6</v>
      </c>
      <c r="G92" s="72">
        <f>('Исходник сравнение.'!$G92/2)-(('Исходник сравнение.'!$G92/2)*'Таблица вводных'!$G$7)</f>
        <v>0</v>
      </c>
      <c r="H92" s="72">
        <f>'Исходник сравнение.'!$H92/2-(('Исходник сравнение.'!$H92/2)*'Таблица вводных'!$G$9)</f>
        <v>0</v>
      </c>
      <c r="I92" s="32" t="s">
        <v>1103</v>
      </c>
    </row>
    <row r="93" ht="13.2" customHeight="1" spans="1:9" x14ac:dyDescent="0.25">
      <c r="A93" s="33" t="s">
        <v>50</v>
      </c>
      <c r="B93" s="6">
        <v>45411</v>
      </c>
      <c r="C93" s="70">
        <f>('Исходник сравнение.'!$C93/2)-(('Исходник сравнение.'!$C93/2)*'Таблица вводных'!$G$3)</f>
        <v>642.15</v>
      </c>
      <c r="D93" s="70">
        <f>('Исходник сравнение.'!$D93/2+'Таблица вводных'!$F$4)-('Исходник сравнение.'!$D93/2*'Таблица вводных'!$G$4)</f>
        <v>7</v>
      </c>
      <c r="E93" s="70">
        <f>('Исходник сравнение.'!$E93/2)-(('Исходник сравнение.'!$E93/2-'Таблица вводных'!$F$5)*'Таблица вводных'!$G$5)</f>
        <v>0.49000000000000005</v>
      </c>
      <c r="F93" s="70">
        <f>('Исходник сравнение.'!$F93/2+'Таблица вводных'!$F$6)-(('Исходник сравнение.'!$F93/2+'Таблица вводных'!$F$6)*'Таблица вводных'!$G$6)</f>
        <v>21.6</v>
      </c>
      <c r="G93" s="70">
        <f>('Исходник сравнение.'!$G93/2)-(('Исходник сравнение.'!$G93/2)*'Таблица вводных'!$G$7)</f>
        <v>0</v>
      </c>
      <c r="H93" s="70">
        <f>'Исходник сравнение.'!$H93/2-(('Исходник сравнение.'!$H93/2)*'Таблица вводных'!$G$9)</f>
        <v>0</v>
      </c>
      <c r="I93" s="20" t="s">
        <v>1104</v>
      </c>
    </row>
    <row r="94" ht="13.2" customHeight="1" spans="1:9" x14ac:dyDescent="0.25">
      <c r="A94" s="9"/>
      <c r="B94" s="10">
        <v>45414</v>
      </c>
      <c r="C94" s="71">
        <f>('Исходник сравнение.'!$C94/2)-(('Исходник сравнение.'!$C94/2)*'Таблица вводных'!$G$3)</f>
        <v>448.65</v>
      </c>
      <c r="D94" s="71">
        <f>('Исходник сравнение.'!$D94/2+'Таблица вводных'!$F$4)-('Исходник сравнение.'!$D94/2*'Таблица вводных'!$G$4)</f>
        <v>7</v>
      </c>
      <c r="E94" s="71">
        <f>('Исходник сравнение.'!$E94/2)-(('Исходник сравнение.'!$E94/2-'Таблица вводных'!$F$5)*'Таблица вводных'!$G$5)</f>
        <v>0.49000000000000005</v>
      </c>
      <c r="F94" s="71">
        <f>('Исходник сравнение.'!$F94/2+'Таблица вводных'!$F$6)-(('Исходник сравнение.'!$F94/2+'Таблица вводных'!$F$6)*'Таблица вводных'!$G$6)</f>
        <v>21.6</v>
      </c>
      <c r="G94" s="71">
        <f>('Исходник сравнение.'!$G94/2)-(('Исходник сравнение.'!$G94/2)*'Таблица вводных'!$G$7)</f>
        <v>0</v>
      </c>
      <c r="H94" s="71">
        <f>'Исходник сравнение.'!$H94/2-(('Исходник сравнение.'!$H94/2)*'Таблица вводных'!$G$9)</f>
        <v>0</v>
      </c>
      <c r="I94" s="25" t="s">
        <v>1104</v>
      </c>
    </row>
    <row r="95" ht="13.2" customHeight="1" spans="1:9" x14ac:dyDescent="0.25">
      <c r="A95" s="9"/>
      <c r="B95" s="13">
        <v>45418</v>
      </c>
      <c r="C95" s="71">
        <f>('Исходник сравнение.'!$C95/2)-(('Исходник сравнение.'!$C95/2)*'Таблица вводных'!$G$3)</f>
        <v>0</v>
      </c>
      <c r="D95" s="71">
        <f>('Исходник сравнение.'!$D95/2+'Таблица вводных'!$F$4)-('Исходник сравнение.'!$D95/2*'Таблица вводных'!$G$4)</f>
        <v>7</v>
      </c>
      <c r="E95" s="71">
        <f>('Исходник сравнение.'!$E95/2)-(('Исходник сравнение.'!$E95/2-'Таблица вводных'!$F$5)*'Таблица вводных'!$G$5)</f>
        <v>0.49000000000000005</v>
      </c>
      <c r="F95" s="71">
        <f>('Исходник сравнение.'!$F95/2+'Таблица вводных'!$F$6)-(('Исходник сравнение.'!$F95/2+'Таблица вводных'!$F$6)*'Таблица вводных'!$G$6)</f>
        <v>21.6</v>
      </c>
      <c r="G95" s="71">
        <f>('Исходник сравнение.'!$G95/2)-(('Исходник сравнение.'!$G95/2)*'Таблица вводных'!$G$7)</f>
        <v>0</v>
      </c>
      <c r="H95" s="71">
        <f>'Исходник сравнение.'!$H95/2-(('Исходник сравнение.'!$H95/2)*'Таблица вводных'!$G$9)</f>
        <v>0</v>
      </c>
      <c r="I95" s="22" t="s">
        <v>1104</v>
      </c>
    </row>
    <row r="96" ht="13.2" customHeight="1" spans="1:9" x14ac:dyDescent="0.25">
      <c r="A96" s="9"/>
      <c r="B96" s="13">
        <v>45421</v>
      </c>
      <c r="C96" s="71">
        <f>('Исходник сравнение.'!$C96/2)-(('Исходник сравнение.'!$C96/2)*'Таблица вводных'!$G$3)</f>
        <v>448.65</v>
      </c>
      <c r="D96" s="71">
        <f>('Исходник сравнение.'!$D96/2+'Таблица вводных'!$F$4)-('Исходник сравнение.'!$D96/2*'Таблица вводных'!$G$4)</f>
        <v>7</v>
      </c>
      <c r="E96" s="71">
        <f>('Исходник сравнение.'!$E96/2)-(('Исходник сравнение.'!$E96/2-'Таблица вводных'!$F$5)*'Таблица вводных'!$G$5)</f>
        <v>0.49000000000000005</v>
      </c>
      <c r="F96" s="71">
        <f>('Исходник сравнение.'!$F96/2+'Таблица вводных'!$F$6)-(('Исходник сравнение.'!$F96/2+'Таблица вводных'!$F$6)*'Таблица вводных'!$G$6)</f>
        <v>21.6</v>
      </c>
      <c r="G96" s="71">
        <f>('Исходник сравнение.'!$G96/2)-(('Исходник сравнение.'!$G96/2)*'Таблица вводных'!$G$7)</f>
        <v>0</v>
      </c>
      <c r="H96" s="71">
        <f>'Исходник сравнение.'!$H96/2-(('Исходник сравнение.'!$H96/2)*'Таблица вводных'!$G$9)</f>
        <v>0</v>
      </c>
      <c r="I96" s="22" t="s">
        <v>1104</v>
      </c>
    </row>
    <row r="97" ht="13.2" customHeight="1" spans="1:9" x14ac:dyDescent="0.25">
      <c r="A97" s="9"/>
      <c r="B97" s="13">
        <v>45425</v>
      </c>
      <c r="C97" s="71">
        <f>('Исходник сравнение.'!$C97/2)-(('Исходник сравнение.'!$C97/2)*'Таблица вводных'!$G$3)</f>
        <v>0</v>
      </c>
      <c r="D97" s="71">
        <f>('Исходник сравнение.'!$D97/2+'Таблица вводных'!$F$4)-('Исходник сравнение.'!$D97/2*'Таблица вводных'!$G$4)</f>
        <v>7</v>
      </c>
      <c r="E97" s="71">
        <f>('Исходник сравнение.'!$E97/2)-(('Исходник сравнение.'!$E97/2-'Таблица вводных'!$F$5)*'Таблица вводных'!$G$5)</f>
        <v>0.49000000000000005</v>
      </c>
      <c r="F97" s="71">
        <f>('Исходник сравнение.'!$F97/2+'Таблица вводных'!$F$6)-(('Исходник сравнение.'!$F97/2+'Таблица вводных'!$F$6)*'Таблица вводных'!$G$6)</f>
        <v>21.6</v>
      </c>
      <c r="G97" s="71">
        <f>('Исходник сравнение.'!$G97/2)-(('Исходник сравнение.'!$G97/2)*'Таблица вводных'!$G$7)</f>
        <v>0</v>
      </c>
      <c r="H97" s="71">
        <f>'Исходник сравнение.'!$H97/2-(('Исходник сравнение.'!$H97/2)*'Таблица вводных'!$G$9)</f>
        <v>0</v>
      </c>
      <c r="I97" s="22" t="s">
        <v>1104</v>
      </c>
    </row>
    <row r="98" ht="13.2" customHeight="1" spans="1:9" x14ac:dyDescent="0.25">
      <c r="A98" s="9"/>
      <c r="B98" s="13">
        <v>45428</v>
      </c>
      <c r="C98" s="71">
        <f>('Исходник сравнение.'!$C98/2)-(('Исходник сравнение.'!$C98/2)*'Таблица вводных'!$G$3)</f>
        <v>0</v>
      </c>
      <c r="D98" s="71">
        <f>('Исходник сравнение.'!$D98/2+'Таблица вводных'!$F$4)-('Исходник сравнение.'!$D98/2*'Таблица вводных'!$G$4)</f>
        <v>7</v>
      </c>
      <c r="E98" s="71">
        <f>('Исходник сравнение.'!$E98/2)-(('Исходник сравнение.'!$E98/2-'Таблица вводных'!$F$5)*'Таблица вводных'!$G$5)</f>
        <v>0.49000000000000005</v>
      </c>
      <c r="F98" s="71">
        <f>('Исходник сравнение.'!$F98/2+'Таблица вводных'!$F$6)-(('Исходник сравнение.'!$F98/2+'Таблица вводных'!$F$6)*'Таблица вводных'!$G$6)</f>
        <v>21.6</v>
      </c>
      <c r="G98" s="71">
        <f>('Исходник сравнение.'!$G98/2)-(('Исходник сравнение.'!$G98/2)*'Таблица вводных'!$G$7)</f>
        <v>0</v>
      </c>
      <c r="H98" s="71">
        <f>'Исходник сравнение.'!$H98/2-(('Исходник сравнение.'!$H98/2)*'Таблица вводных'!$G$9)</f>
        <v>0</v>
      </c>
      <c r="I98" s="22" t="s">
        <v>1104</v>
      </c>
    </row>
    <row r="99" ht="13.2" customHeight="1" spans="1:9" x14ac:dyDescent="0.25">
      <c r="A99" s="9"/>
      <c r="B99" s="13"/>
      <c r="C99" s="71">
        <f>('Исходник сравнение.'!$C99/2)-(('Исходник сравнение.'!$C99/2)*'Таблица вводных'!$G$3)</f>
        <v>0</v>
      </c>
      <c r="D99" s="71">
        <f>('Исходник сравнение.'!$D99/2+'Таблица вводных'!$F$4)-('Исходник сравнение.'!$D99/2*'Таблица вводных'!$G$4)</f>
        <v>7</v>
      </c>
      <c r="E99" s="71">
        <f>('Исходник сравнение.'!$E99/2)-(('Исходник сравнение.'!$E99/2-'Таблица вводных'!$F$5)*'Таблица вводных'!$G$5)</f>
        <v>0.49000000000000005</v>
      </c>
      <c r="F99" s="71">
        <f>('Исходник сравнение.'!$F99/2+'Таблица вводных'!$F$6)-(('Исходник сравнение.'!$F99/2+'Таблица вводных'!$F$6)*'Таблица вводных'!$G$6)</f>
        <v>21.6</v>
      </c>
      <c r="G99" s="71">
        <f>('Исходник сравнение.'!$G99/2)-(('Исходник сравнение.'!$G99/2)*'Таблица вводных'!$G$7)</f>
        <v>0</v>
      </c>
      <c r="H99" s="71">
        <f>'Исходник сравнение.'!$H99/2-(('Исходник сравнение.'!$H99/2)*'Таблица вводных'!$G$9)</f>
        <v>0</v>
      </c>
      <c r="I99" s="22" t="s">
        <v>1104</v>
      </c>
    </row>
    <row r="100" ht="13.2" customHeight="1" spans="1:9" x14ac:dyDescent="0.25">
      <c r="A100" s="9"/>
      <c r="B100" s="13"/>
      <c r="C100" s="71">
        <f>('Исходник сравнение.'!$C100/2)-(('Исходник сравнение.'!$C100/2)*'Таблица вводных'!$G$3)</f>
        <v>0</v>
      </c>
      <c r="D100" s="71">
        <f>('Исходник сравнение.'!$D100/2+'Таблица вводных'!$F$4)-('Исходник сравнение.'!$D100/2*'Таблица вводных'!$G$4)</f>
        <v>7</v>
      </c>
      <c r="E100" s="71">
        <f>('Исходник сравнение.'!$E100/2)-(('Исходник сравнение.'!$E100/2-'Таблица вводных'!$F$5)*'Таблица вводных'!$G$5)</f>
        <v>0.49000000000000005</v>
      </c>
      <c r="F100" s="71">
        <f>('Исходник сравнение.'!$F100/2+'Таблица вводных'!$F$6)-(('Исходник сравнение.'!$F100/2+'Таблица вводных'!$F$6)*'Таблица вводных'!$G$6)</f>
        <v>21.6</v>
      </c>
      <c r="G100" s="71">
        <f>('Исходник сравнение.'!$G100/2)-(('Исходник сравнение.'!$G100/2)*'Таблица вводных'!$G$7)</f>
        <v>0</v>
      </c>
      <c r="H100" s="71">
        <f>'Исходник сравнение.'!$H100/2-(('Исходник сравнение.'!$H100/2)*'Таблица вводных'!$G$9)</f>
        <v>0</v>
      </c>
      <c r="I100" s="22" t="s">
        <v>1104</v>
      </c>
    </row>
    <row r="101" ht="13.2" customHeight="1" spans="1:9" x14ac:dyDescent="0.25">
      <c r="A101" s="16"/>
      <c r="B101" s="17"/>
      <c r="C101" s="72">
        <f>('Исходник сравнение.'!$C101/2)-(('Исходник сравнение.'!$C101/2)*'Таблица вводных'!$G$3)</f>
        <v>0</v>
      </c>
      <c r="D101" s="72">
        <f>('Исходник сравнение.'!$D101/2+'Таблица вводных'!$F$4)-('Исходник сравнение.'!$D101/2*'Таблица вводных'!$G$4)</f>
        <v>7</v>
      </c>
      <c r="E101" s="72">
        <f>('Исходник сравнение.'!$E101/2)-(('Исходник сравнение.'!$E101/2-'Таблица вводных'!$F$5)*'Таблица вводных'!$G$5)</f>
        <v>0.49000000000000005</v>
      </c>
      <c r="F101" s="72">
        <f>('Исходник сравнение.'!$F101/2+'Таблица вводных'!$F$6)-(('Исходник сравнение.'!$F101/2+'Таблица вводных'!$F$6)*'Таблица вводных'!$G$6)</f>
        <v>21.6</v>
      </c>
      <c r="G101" s="72">
        <f>('Исходник сравнение.'!$G101/2)-(('Исходник сравнение.'!$G101/2)*'Таблица вводных'!$G$7)</f>
        <v>0</v>
      </c>
      <c r="H101" s="72">
        <f>'Исходник сравнение.'!$H101/2-(('Исходник сравнение.'!$H101/2)*'Таблица вводных'!$G$9)</f>
        <v>0</v>
      </c>
      <c r="I101" s="22" t="s">
        <v>1104</v>
      </c>
    </row>
    <row r="102" ht="13.2" customHeight="1" spans="1:9" x14ac:dyDescent="0.25">
      <c r="A102" s="33" t="s">
        <v>53</v>
      </c>
      <c r="B102" s="6">
        <v>45411</v>
      </c>
      <c r="C102" s="70">
        <f>('Исходник сравнение.'!$C102/2)-(('Исходник сравнение.'!$C102/2)*'Таблица вводных'!$G$3)</f>
        <v>0</v>
      </c>
      <c r="D102" s="70">
        <f>('Исходник сравнение.'!$D102/2+'Таблица вводных'!$F$4)-('Исходник сравнение.'!$D102/2*'Таблица вводных'!$G$4)</f>
        <v>7</v>
      </c>
      <c r="E102" s="70">
        <f>('Исходник сравнение.'!$E102/2)-(('Исходник сравнение.'!$E102/2-'Таблица вводных'!$F$5)*'Таблица вводных'!$G$5)</f>
        <v>0.49000000000000005</v>
      </c>
      <c r="F102" s="70">
        <f>('Исходник сравнение.'!$F102/2+'Таблица вводных'!$F$6)-(('Исходник сравнение.'!$F102/2+'Таблица вводных'!$F$6)*'Таблица вводных'!$G$6)</f>
        <v>21.6</v>
      </c>
      <c r="G102" s="70">
        <f>('Исходник сравнение.'!$G102/2)-(('Исходник сравнение.'!$G102/2)*'Таблица вводных'!$G$7)</f>
        <v>0</v>
      </c>
      <c r="H102" s="70">
        <f>'Исходник сравнение.'!$H102/2-(('Исходник сравнение.'!$H102/2)*'Таблица вводных'!$G$9)</f>
        <v>0</v>
      </c>
      <c r="I102" s="20" t="s">
        <v>1105</v>
      </c>
    </row>
    <row r="103" ht="13.2" customHeight="1" spans="1:9" x14ac:dyDescent="0.25">
      <c r="A103" s="9"/>
      <c r="B103" s="10">
        <v>45414</v>
      </c>
      <c r="C103" s="71">
        <f>('Исходник сравнение.'!$C103/2)-(('Исходник сравнение.'!$C103/2)*'Таблица вводных'!$G$3)</f>
        <v>0</v>
      </c>
      <c r="D103" s="71">
        <f>('Исходник сравнение.'!$D103/2+'Таблица вводных'!$F$4)-('Исходник сравнение.'!$D103/2*'Таблица вводных'!$G$4)</f>
        <v>7</v>
      </c>
      <c r="E103" s="71">
        <f>('Исходник сравнение.'!$E103/2)-(('Исходник сравнение.'!$E103/2-'Таблица вводных'!$F$5)*'Таблица вводных'!$G$5)</f>
        <v>0.49000000000000005</v>
      </c>
      <c r="F103" s="71">
        <f>('Исходник сравнение.'!$F103/2+'Таблица вводных'!$F$6)-(('Исходник сравнение.'!$F103/2+'Таблица вводных'!$F$6)*'Таблица вводных'!$G$6)</f>
        <v>21.6</v>
      </c>
      <c r="G103" s="71">
        <f>('Исходник сравнение.'!$G103/2)-(('Исходник сравнение.'!$G103/2)*'Таблица вводных'!$G$7)</f>
        <v>0</v>
      </c>
      <c r="H103" s="71">
        <f>'Исходник сравнение.'!$H103/2-(('Исходник сравнение.'!$H103/2)*'Таблица вводных'!$G$9)</f>
        <v>0</v>
      </c>
      <c r="I103" s="25" t="s">
        <v>1105</v>
      </c>
    </row>
    <row r="104" ht="13.2" customHeight="1" spans="1:9" x14ac:dyDescent="0.25">
      <c r="A104" s="9"/>
      <c r="B104" s="13">
        <v>45418</v>
      </c>
      <c r="C104" s="71">
        <f>('Исходник сравнение.'!$C104/2)-(('Исходник сравнение.'!$C104/2)*'Таблица вводных'!$G$3)</f>
        <v>0</v>
      </c>
      <c r="D104" s="71">
        <f>('Исходник сравнение.'!$D104/2+'Таблица вводных'!$F$4)-('Исходник сравнение.'!$D104/2*'Таблица вводных'!$G$4)</f>
        <v>7</v>
      </c>
      <c r="E104" s="71">
        <f>('Исходник сравнение.'!$E104/2)-(('Исходник сравнение.'!$E104/2-'Таблица вводных'!$F$5)*'Таблица вводных'!$G$5)</f>
        <v>0.49000000000000005</v>
      </c>
      <c r="F104" s="71">
        <f>('Исходник сравнение.'!$F104/2+'Таблица вводных'!$F$6)-(('Исходник сравнение.'!$F104/2+'Таблица вводных'!$F$6)*'Таблица вводных'!$G$6)</f>
        <v>21.6</v>
      </c>
      <c r="G104" s="71">
        <f>('Исходник сравнение.'!$G104/2)-(('Исходник сравнение.'!$G104/2)*'Таблица вводных'!$G$7)</f>
        <v>0</v>
      </c>
      <c r="H104" s="71">
        <f>'Исходник сравнение.'!$H104/2-(('Исходник сравнение.'!$H104/2)*'Таблица вводных'!$G$9)</f>
        <v>0</v>
      </c>
      <c r="I104" s="22" t="s">
        <v>1105</v>
      </c>
    </row>
    <row r="105" ht="13.2" customHeight="1" spans="1:9" x14ac:dyDescent="0.25">
      <c r="A105" s="9"/>
      <c r="B105" s="13">
        <v>45421</v>
      </c>
      <c r="C105" s="71">
        <f>('Исходник сравнение.'!$C105/2)-(('Исходник сравнение.'!$C105/2)*'Таблица вводных'!$G$3)</f>
        <v>0</v>
      </c>
      <c r="D105" s="71">
        <f>('Исходник сравнение.'!$D105/2+'Таблица вводных'!$F$4)-('Исходник сравнение.'!$D105/2*'Таблица вводных'!$G$4)</f>
        <v>7</v>
      </c>
      <c r="E105" s="71">
        <f>('Исходник сравнение.'!$E105/2)-(('Исходник сравнение.'!$E105/2-'Таблица вводных'!$F$5)*'Таблица вводных'!$G$5)</f>
        <v>0.49000000000000005</v>
      </c>
      <c r="F105" s="71">
        <f>('Исходник сравнение.'!$F105/2+'Таблица вводных'!$F$6)-(('Исходник сравнение.'!$F105/2+'Таблица вводных'!$F$6)*'Таблица вводных'!$G$6)</f>
        <v>21.6</v>
      </c>
      <c r="G105" s="71">
        <f>('Исходник сравнение.'!$G105/2)-(('Исходник сравнение.'!$G105/2)*'Таблица вводных'!$G$7)</f>
        <v>0</v>
      </c>
      <c r="H105" s="71">
        <f>'Исходник сравнение.'!$H105/2-(('Исходник сравнение.'!$H105/2)*'Таблица вводных'!$G$9)</f>
        <v>0</v>
      </c>
      <c r="I105" s="22" t="s">
        <v>1105</v>
      </c>
    </row>
    <row r="106" ht="13.2" customHeight="1" spans="1:9" x14ac:dyDescent="0.25">
      <c r="A106" s="9"/>
      <c r="B106" s="13">
        <v>45425</v>
      </c>
      <c r="C106" s="71">
        <f>('Исходник сравнение.'!$C106/2)-(('Исходник сравнение.'!$C106/2)*'Таблица вводных'!$G$3)</f>
        <v>0</v>
      </c>
      <c r="D106" s="71">
        <f>('Исходник сравнение.'!$D106/2+'Таблица вводных'!$F$4)-('Исходник сравнение.'!$D106/2*'Таблица вводных'!$G$4)</f>
        <v>7</v>
      </c>
      <c r="E106" s="71">
        <f>('Исходник сравнение.'!$E106/2)-(('Исходник сравнение.'!$E106/2-'Таблица вводных'!$F$5)*'Таблица вводных'!$G$5)</f>
        <v>0.49000000000000005</v>
      </c>
      <c r="F106" s="71">
        <f>('Исходник сравнение.'!$F106/2+'Таблица вводных'!$F$6)-(('Исходник сравнение.'!$F106/2+'Таблица вводных'!$F$6)*'Таблица вводных'!$G$6)</f>
        <v>21.6</v>
      </c>
      <c r="G106" s="71">
        <f>('Исходник сравнение.'!$G106/2)-(('Исходник сравнение.'!$G106/2)*'Таблица вводных'!$G$7)</f>
        <v>0</v>
      </c>
      <c r="H106" s="71">
        <f>'Исходник сравнение.'!$H106/2-(('Исходник сравнение.'!$H106/2)*'Таблица вводных'!$G$9)</f>
        <v>0</v>
      </c>
      <c r="I106" s="22" t="s">
        <v>1105</v>
      </c>
    </row>
    <row r="107" ht="13.2" customHeight="1" spans="1:9" x14ac:dyDescent="0.25">
      <c r="A107" s="9"/>
      <c r="B107" s="13">
        <v>45428</v>
      </c>
      <c r="C107" s="71">
        <f>('Исходник сравнение.'!$C107/2)-(('Исходник сравнение.'!$C107/2)*'Таблица вводных'!$G$3)</f>
        <v>0</v>
      </c>
      <c r="D107" s="71">
        <f>('Исходник сравнение.'!$D107/2+'Таблица вводных'!$F$4)-('Исходник сравнение.'!$D107/2*'Таблица вводных'!$G$4)</f>
        <v>7</v>
      </c>
      <c r="E107" s="71">
        <f>('Исходник сравнение.'!$E107/2)-(('Исходник сравнение.'!$E107/2-'Таблица вводных'!$F$5)*'Таблица вводных'!$G$5)</f>
        <v>0.49000000000000005</v>
      </c>
      <c r="F107" s="71">
        <f>('Исходник сравнение.'!$F107/2+'Таблица вводных'!$F$6)-(('Исходник сравнение.'!$F107/2+'Таблица вводных'!$F$6)*'Таблица вводных'!$G$6)</f>
        <v>21.6</v>
      </c>
      <c r="G107" s="71">
        <f>('Исходник сравнение.'!$G107/2)-(('Исходник сравнение.'!$G107/2)*'Таблица вводных'!$G$7)</f>
        <v>0</v>
      </c>
      <c r="H107" s="71">
        <f>'Исходник сравнение.'!$H107/2-(('Исходник сравнение.'!$H107/2)*'Таблица вводных'!$G$9)</f>
        <v>0</v>
      </c>
      <c r="I107" s="22" t="s">
        <v>1105</v>
      </c>
    </row>
    <row r="108" ht="13.2" customHeight="1" spans="1:9" x14ac:dyDescent="0.25">
      <c r="A108" s="9"/>
      <c r="B108" s="13"/>
      <c r="C108" s="71">
        <f>('Исходник сравнение.'!$C108/2)-(('Исходник сравнение.'!$C108/2)*'Таблица вводных'!$G$3)</f>
        <v>0</v>
      </c>
      <c r="D108" s="71">
        <f>('Исходник сравнение.'!$D108/2+'Таблица вводных'!$F$4)-('Исходник сравнение.'!$D108/2*'Таблица вводных'!$G$4)</f>
        <v>7</v>
      </c>
      <c r="E108" s="71">
        <f>('Исходник сравнение.'!$E108/2)-(('Исходник сравнение.'!$E108/2-'Таблица вводных'!$F$5)*'Таблица вводных'!$G$5)</f>
        <v>0.49000000000000005</v>
      </c>
      <c r="F108" s="71">
        <f>('Исходник сравнение.'!$F108/2+'Таблица вводных'!$F$6)-(('Исходник сравнение.'!$F108/2+'Таблица вводных'!$F$6)*'Таблица вводных'!$G$6)</f>
        <v>21.6</v>
      </c>
      <c r="G108" s="71">
        <f>('Исходник сравнение.'!$G108/2)-(('Исходник сравнение.'!$G108/2)*'Таблица вводных'!$G$7)</f>
        <v>0</v>
      </c>
      <c r="H108" s="71">
        <f>'Исходник сравнение.'!$H108/2-(('Исходник сравнение.'!$H108/2)*'Таблица вводных'!$G$9)</f>
        <v>0</v>
      </c>
      <c r="I108" s="22" t="s">
        <v>1105</v>
      </c>
    </row>
    <row r="109" ht="13.2" customHeight="1" spans="1:9" x14ac:dyDescent="0.25">
      <c r="A109" s="9"/>
      <c r="B109" s="13"/>
      <c r="C109" s="71">
        <f>('Исходник сравнение.'!$C109/2)-(('Исходник сравнение.'!$C109/2)*'Таблица вводных'!$G$3)</f>
        <v>0</v>
      </c>
      <c r="D109" s="71">
        <f>('Исходник сравнение.'!$D109/2+'Таблица вводных'!$F$4)-('Исходник сравнение.'!$D109/2*'Таблица вводных'!$G$4)</f>
        <v>7</v>
      </c>
      <c r="E109" s="71">
        <f>('Исходник сравнение.'!$E109/2)-(('Исходник сравнение.'!$E109/2-'Таблица вводных'!$F$5)*'Таблица вводных'!$G$5)</f>
        <v>0.49000000000000005</v>
      </c>
      <c r="F109" s="71">
        <f>('Исходник сравнение.'!$F109/2+'Таблица вводных'!$F$6)-(('Исходник сравнение.'!$F109/2+'Таблица вводных'!$F$6)*'Таблица вводных'!$G$6)</f>
        <v>21.6</v>
      </c>
      <c r="G109" s="71">
        <f>('Исходник сравнение.'!$G109/2)-(('Исходник сравнение.'!$G109/2)*'Таблица вводных'!$G$7)</f>
        <v>0</v>
      </c>
      <c r="H109" s="71">
        <f>'Исходник сравнение.'!$H109/2-(('Исходник сравнение.'!$H109/2)*'Таблица вводных'!$G$9)</f>
        <v>0</v>
      </c>
      <c r="I109" s="22" t="s">
        <v>1105</v>
      </c>
    </row>
    <row r="110" ht="13.2" customHeight="1" spans="1:9" x14ac:dyDescent="0.25">
      <c r="A110" s="16"/>
      <c r="B110" s="17"/>
      <c r="C110" s="72">
        <f>('Исходник сравнение.'!$C110/2)-(('Исходник сравнение.'!$C110/2)*'Таблица вводных'!$G$3)</f>
        <v>0</v>
      </c>
      <c r="D110" s="72">
        <f>('Исходник сравнение.'!$D110/2+'Таблица вводных'!$F$4)-('Исходник сравнение.'!$D110/2*'Таблица вводных'!$G$4)</f>
        <v>7</v>
      </c>
      <c r="E110" s="72">
        <f>('Исходник сравнение.'!$E110/2)-(('Исходник сравнение.'!$E110/2-'Таблица вводных'!$F$5)*'Таблица вводных'!$G$5)</f>
        <v>0.49000000000000005</v>
      </c>
      <c r="F110" s="72">
        <f>('Исходник сравнение.'!$F110/2+'Таблица вводных'!$F$6)-(('Исходник сравнение.'!$F110/2+'Таблица вводных'!$F$6)*'Таблица вводных'!$G$6)</f>
        <v>21.6</v>
      </c>
      <c r="G110" s="72">
        <f>('Исходник сравнение.'!$G110/2)-(('Исходник сравнение.'!$G110/2)*'Таблица вводных'!$G$7)</f>
        <v>0</v>
      </c>
      <c r="H110" s="72">
        <f>'Исходник сравнение.'!$H110/2-(('Исходник сравнение.'!$H110/2)*'Таблица вводных'!$G$9)</f>
        <v>0</v>
      </c>
      <c r="I110" s="22" t="s">
        <v>1105</v>
      </c>
    </row>
    <row r="111" ht="13.2" customHeight="1" spans="1:9" x14ac:dyDescent="0.25">
      <c r="A111" s="33" t="s">
        <v>54</v>
      </c>
      <c r="B111" s="6">
        <v>45411</v>
      </c>
      <c r="C111" s="70">
        <f>('Исходник сравнение.'!$C111/2)-(('Исходник сравнение.'!$C111/2)*'Таблица вводных'!$G$3)</f>
        <v>694.8</v>
      </c>
      <c r="D111" s="70">
        <f>('Исходник сравнение.'!$D111/2+'Таблица вводных'!$F$4)-('Исходник сравнение.'!$D111/2*'Таблица вводных'!$G$4)</f>
        <v>7</v>
      </c>
      <c r="E111" s="70">
        <f>('Исходник сравнение.'!$E111/2)-(('Исходник сравнение.'!$E111/2-'Таблица вводных'!$F$5)*'Таблица вводных'!$G$5)</f>
        <v>0.49000000000000005</v>
      </c>
      <c r="F111" s="70">
        <f>('Исходник сравнение.'!$F111/2+'Таблица вводных'!$F$6)-(('Исходник сравнение.'!$F111/2+'Таблица вводных'!$F$6)*'Таблица вводных'!$G$6)</f>
        <v>21.6</v>
      </c>
      <c r="G111" s="70">
        <f>('Исходник сравнение.'!$G111/2)-(('Исходник сравнение.'!$G111/2)*'Таблица вводных'!$G$7)</f>
        <v>0</v>
      </c>
      <c r="H111" s="70">
        <f>'Исходник сравнение.'!$H111/2-(('Исходник сравнение.'!$H111/2)*'Таблица вводных'!$G$9)</f>
        <v>0</v>
      </c>
      <c r="I111" s="20" t="s">
        <v>1105</v>
      </c>
    </row>
    <row r="112" ht="13.2" customHeight="1" spans="1:9" x14ac:dyDescent="0.25">
      <c r="A112" s="9"/>
      <c r="B112" s="10">
        <v>45414</v>
      </c>
      <c r="C112" s="71">
        <f>('Исходник сравнение.'!$C112/2)-(('Исходник сравнение.'!$C112/2)*'Таблица вводных'!$G$3)</f>
        <v>526.05</v>
      </c>
      <c r="D112" s="71">
        <f>('Исходник сравнение.'!$D112/2+'Таблица вводных'!$F$4)-('Исходник сравнение.'!$D112/2*'Таблица вводных'!$G$4)</f>
        <v>7</v>
      </c>
      <c r="E112" s="71">
        <f>('Исходник сравнение.'!$E112/2)-(('Исходник сравнение.'!$E112/2-'Таблица вводных'!$F$5)*'Таблица вводных'!$G$5)</f>
        <v>0.49000000000000005</v>
      </c>
      <c r="F112" s="71">
        <f>('Исходник сравнение.'!$F112/2+'Таблица вводных'!$F$6)-(('Исходник сравнение.'!$F112/2+'Таблица вводных'!$F$6)*'Таблица вводных'!$G$6)</f>
        <v>21.6</v>
      </c>
      <c r="G112" s="71">
        <f>('Исходник сравнение.'!$G112/2)-(('Исходник сравнение.'!$G112/2)*'Таблица вводных'!$G$7)</f>
        <v>0</v>
      </c>
      <c r="H112" s="71">
        <f>'Исходник сравнение.'!$H112/2-(('Исходник сравнение.'!$H112/2)*'Таблица вводных'!$G$9)</f>
        <v>0</v>
      </c>
      <c r="I112" s="25" t="s">
        <v>1105</v>
      </c>
    </row>
    <row r="113" ht="13.2" customHeight="1" spans="1:9" x14ac:dyDescent="0.25">
      <c r="A113" s="9"/>
      <c r="B113" s="13">
        <v>45418</v>
      </c>
      <c r="C113" s="71">
        <f>('Исходник сравнение.'!$C113/2)-(('Исходник сравнение.'!$C113/2)*'Таблица вводных'!$G$3)</f>
        <v>0</v>
      </c>
      <c r="D113" s="71">
        <f>('Исходник сравнение.'!$D113/2+'Таблица вводных'!$F$4)-('Исходник сравнение.'!$D113/2*'Таблица вводных'!$G$4)</f>
        <v>7</v>
      </c>
      <c r="E113" s="71">
        <f>('Исходник сравнение.'!$E113/2)-(('Исходник сравнение.'!$E113/2-'Таблица вводных'!$F$5)*'Таблица вводных'!$G$5)</f>
        <v>0.49000000000000005</v>
      </c>
      <c r="F113" s="71">
        <f>('Исходник сравнение.'!$F113/2+'Таблица вводных'!$F$6)-(('Исходник сравнение.'!$F113/2+'Таблица вводных'!$F$6)*'Таблица вводных'!$G$6)</f>
        <v>21.6</v>
      </c>
      <c r="G113" s="71">
        <f>('Исходник сравнение.'!$G113/2)-(('Исходник сравнение.'!$G113/2)*'Таблица вводных'!$G$7)</f>
        <v>0</v>
      </c>
      <c r="H113" s="71">
        <f>'Исходник сравнение.'!$H113/2-(('Исходник сравнение.'!$H113/2)*'Таблица вводных'!$G$9)</f>
        <v>0</v>
      </c>
      <c r="I113" s="22" t="s">
        <v>1105</v>
      </c>
    </row>
    <row r="114" ht="13.2" customHeight="1" spans="1:9" x14ac:dyDescent="0.25">
      <c r="A114" s="9"/>
      <c r="B114" s="13">
        <v>45421</v>
      </c>
      <c r="C114" s="71">
        <f>('Исходник сравнение.'!$C114/2)-(('Исходник сравнение.'!$C114/2)*'Таблица вводных'!$G$3)</f>
        <v>0</v>
      </c>
      <c r="D114" s="71">
        <f>('Исходник сравнение.'!$D114/2+'Таблица вводных'!$F$4)-('Исходник сравнение.'!$D114/2*'Таблица вводных'!$G$4)</f>
        <v>7</v>
      </c>
      <c r="E114" s="71">
        <f>('Исходник сравнение.'!$E114/2)-(('Исходник сравнение.'!$E114/2-'Таблица вводных'!$F$5)*'Таблица вводных'!$G$5)</f>
        <v>0.49000000000000005</v>
      </c>
      <c r="F114" s="71">
        <f>('Исходник сравнение.'!$F114/2+'Таблица вводных'!$F$6)-(('Исходник сравнение.'!$F114/2+'Таблица вводных'!$F$6)*'Таблица вводных'!$G$6)</f>
        <v>21.6</v>
      </c>
      <c r="G114" s="71">
        <f>('Исходник сравнение.'!$G114/2)-(('Исходник сравнение.'!$G114/2)*'Таблица вводных'!$G$7)</f>
        <v>0</v>
      </c>
      <c r="H114" s="71">
        <f>'Исходник сравнение.'!$H114/2-(('Исходник сравнение.'!$H114/2)*'Таблица вводных'!$G$9)</f>
        <v>0</v>
      </c>
      <c r="I114" s="22" t="s">
        <v>1105</v>
      </c>
    </row>
    <row r="115" ht="13.2" customHeight="1" spans="1:9" x14ac:dyDescent="0.25">
      <c r="A115" s="9"/>
      <c r="B115" s="13">
        <v>45425</v>
      </c>
      <c r="C115" s="71">
        <f>('Исходник сравнение.'!$C115/2)-(('Исходник сравнение.'!$C115/2)*'Таблица вводных'!$G$3)</f>
        <v>0</v>
      </c>
      <c r="D115" s="71">
        <f>('Исходник сравнение.'!$D115/2+'Таблица вводных'!$F$4)-('Исходник сравнение.'!$D115/2*'Таблица вводных'!$G$4)</f>
        <v>7</v>
      </c>
      <c r="E115" s="71">
        <f>('Исходник сравнение.'!$E115/2)-(('Исходник сравнение.'!$E115/2-'Таблица вводных'!$F$5)*'Таблица вводных'!$G$5)</f>
        <v>0.49000000000000005</v>
      </c>
      <c r="F115" s="71">
        <f>('Исходник сравнение.'!$F115/2+'Таблица вводных'!$F$6)-(('Исходник сравнение.'!$F115/2+'Таблица вводных'!$F$6)*'Таблица вводных'!$G$6)</f>
        <v>21.6</v>
      </c>
      <c r="G115" s="71">
        <f>('Исходник сравнение.'!$G115/2)-(('Исходник сравнение.'!$G115/2)*'Таблица вводных'!$G$7)</f>
        <v>0</v>
      </c>
      <c r="H115" s="71">
        <f>'Исходник сравнение.'!$H115/2-(('Исходник сравнение.'!$H115/2)*'Таблица вводных'!$G$9)</f>
        <v>0</v>
      </c>
      <c r="I115" s="22" t="s">
        <v>1105</v>
      </c>
    </row>
    <row r="116" ht="13.2" customHeight="1" spans="1:9" x14ac:dyDescent="0.25">
      <c r="A116" s="9"/>
      <c r="B116" s="13">
        <v>45428</v>
      </c>
      <c r="C116" s="71">
        <f>('Исходник сравнение.'!$C116/2)-(('Исходник сравнение.'!$C116/2)*'Таблица вводных'!$G$3)</f>
        <v>0</v>
      </c>
      <c r="D116" s="71">
        <f>('Исходник сравнение.'!$D116/2+'Таблица вводных'!$F$4)-('Исходник сравнение.'!$D116/2*'Таблица вводных'!$G$4)</f>
        <v>745.885</v>
      </c>
      <c r="E116" s="71">
        <f>('Исходник сравнение.'!$E116/2)-(('Исходник сравнение.'!$E116/2-'Таблица вводных'!$F$5)*'Таблица вводных'!$G$5)</f>
        <v>0.49000000000000005</v>
      </c>
      <c r="F116" s="71">
        <f>('Исходник сравнение.'!$F116/2+'Таблица вводных'!$F$6)-(('Исходник сравнение.'!$F116/2+'Таблица вводных'!$F$6)*'Таблица вводных'!$G$6)</f>
        <v>21.6</v>
      </c>
      <c r="G116" s="71">
        <f>('Исходник сравнение.'!$G116/2)-(('Исходник сравнение.'!$G116/2)*'Таблица вводных'!$G$7)</f>
        <v>0</v>
      </c>
      <c r="H116" s="71">
        <f>'Исходник сравнение.'!$H116/2-(('Исходник сравнение.'!$H116/2)*'Таблица вводных'!$G$9)</f>
        <v>0</v>
      </c>
      <c r="I116" s="22" t="s">
        <v>1105</v>
      </c>
    </row>
    <row r="117" ht="13.2" customHeight="1" spans="1:9" x14ac:dyDescent="0.25">
      <c r="A117" s="9"/>
      <c r="B117" s="13"/>
      <c r="C117" s="71">
        <f>('Исходник сравнение.'!$C117/2)-(('Исходник сравнение.'!$C117/2)*'Таблица вводных'!$G$3)</f>
        <v>0</v>
      </c>
      <c r="D117" s="71">
        <f>('Исходник сравнение.'!$D117/2+'Таблица вводных'!$F$4)-('Исходник сравнение.'!$D117/2*'Таблица вводных'!$G$4)</f>
        <v>7</v>
      </c>
      <c r="E117" s="71">
        <f>('Исходник сравнение.'!$E117/2)-(('Исходник сравнение.'!$E117/2-'Таблица вводных'!$F$5)*'Таблица вводных'!$G$5)</f>
        <v>0.49000000000000005</v>
      </c>
      <c r="F117" s="71">
        <f>('Исходник сравнение.'!$F117/2+'Таблица вводных'!$F$6)-(('Исходник сравнение.'!$F117/2+'Таблица вводных'!$F$6)*'Таблица вводных'!$G$6)</f>
        <v>21.6</v>
      </c>
      <c r="G117" s="71">
        <f>('Исходник сравнение.'!$G117/2)-(('Исходник сравнение.'!$G117/2)*'Таблица вводных'!$G$7)</f>
        <v>0</v>
      </c>
      <c r="H117" s="71">
        <f>'Исходник сравнение.'!$H117/2-(('Исходник сравнение.'!$H117/2)*'Таблица вводных'!$G$9)</f>
        <v>0</v>
      </c>
      <c r="I117" s="22" t="s">
        <v>1105</v>
      </c>
    </row>
    <row r="118" ht="13.2" customHeight="1" spans="1:9" x14ac:dyDescent="0.25">
      <c r="A118" s="9"/>
      <c r="B118" s="13"/>
      <c r="C118" s="71">
        <f>('Исходник сравнение.'!$C118/2)-(('Исходник сравнение.'!$C118/2)*'Таблица вводных'!$G$3)</f>
        <v>0</v>
      </c>
      <c r="D118" s="71">
        <f>('Исходник сравнение.'!$D118/2+'Таблица вводных'!$F$4)-('Исходник сравнение.'!$D118/2*'Таблица вводных'!$G$4)</f>
        <v>706.36</v>
      </c>
      <c r="E118" s="71">
        <f>('Исходник сравнение.'!$E118/2)-(('Исходник сравнение.'!$E118/2-'Таблица вводных'!$F$5)*'Таблица вводных'!$G$5)</f>
        <v>0.49000000000000005</v>
      </c>
      <c r="F118" s="71">
        <f>('Исходник сравнение.'!$F118/2+'Таблица вводных'!$F$6)-(('Исходник сравнение.'!$F118/2+'Таблица вводных'!$F$6)*'Таблица вводных'!$G$6)</f>
        <v>21.6</v>
      </c>
      <c r="G118" s="71">
        <f>('Исходник сравнение.'!$G118/2)-(('Исходник сравнение.'!$G118/2)*'Таблица вводных'!$G$7)</f>
        <v>0</v>
      </c>
      <c r="H118" s="71">
        <f>'Исходник сравнение.'!$H118/2-(('Исходник сравнение.'!$H118/2)*'Таблица вводных'!$G$9)</f>
        <v>0</v>
      </c>
      <c r="I118" s="22" t="s">
        <v>1105</v>
      </c>
    </row>
    <row r="119" ht="13.2" customHeight="1" spans="1:9" x14ac:dyDescent="0.25">
      <c r="A119" s="16"/>
      <c r="B119" s="17"/>
      <c r="C119" s="72">
        <f>('Исходник сравнение.'!$C119/2)-(('Исходник сравнение.'!$C119/2)*'Таблица вводных'!$G$3)</f>
        <v>0</v>
      </c>
      <c r="D119" s="72">
        <f>('Исходник сравнение.'!$D119/2+'Таблица вводных'!$F$4)-('Исходник сравнение.'!$D119/2*'Таблица вводных'!$G$4)</f>
        <v>7</v>
      </c>
      <c r="E119" s="72">
        <f>('Исходник сравнение.'!$E119/2)-(('Исходник сравнение.'!$E119/2-'Таблица вводных'!$F$5)*'Таблица вводных'!$G$5)</f>
        <v>0.49000000000000005</v>
      </c>
      <c r="F119" s="72">
        <f>('Исходник сравнение.'!$F119/2+'Таблица вводных'!$F$6)-(('Исходник сравнение.'!$F119/2+'Таблица вводных'!$F$6)*'Таблица вводных'!$G$6)</f>
        <v>21.6</v>
      </c>
      <c r="G119" s="72">
        <f>('Исходник сравнение.'!$G119/2)-(('Исходник сравнение.'!$G119/2)*'Таблица вводных'!$G$7)</f>
        <v>0</v>
      </c>
      <c r="H119" s="72">
        <f>'Исходник сравнение.'!$H119/2-(('Исходник сравнение.'!$H119/2)*'Таблица вводных'!$G$9)</f>
        <v>0</v>
      </c>
      <c r="I119" s="22" t="s">
        <v>1105</v>
      </c>
    </row>
    <row r="120" ht="13.2" customHeight="1" spans="1:9" x14ac:dyDescent="0.25">
      <c r="A120" s="33" t="s">
        <v>56</v>
      </c>
      <c r="B120" s="6">
        <v>45411</v>
      </c>
      <c r="C120" s="70">
        <f>('Исходник сравнение.'!$C120/2)-(('Исходник сравнение.'!$C120/2)*'Таблица вводных'!$G$3)</f>
        <v>0</v>
      </c>
      <c r="D120" s="70">
        <f>('Исходник сравнение.'!$D120/2+'Таблица вводных'!$F$4)-('Исходник сравнение.'!$D120/2*'Таблица вводных'!$G$4)</f>
        <v>7</v>
      </c>
      <c r="E120" s="70">
        <f>('Исходник сравнение.'!$E120/2)-(('Исходник сравнение.'!$E120/2-'Таблица вводных'!$F$5)*'Таблица вводных'!$G$5)</f>
        <v>0.49000000000000005</v>
      </c>
      <c r="F120" s="70">
        <f>('Исходник сравнение.'!$F120/2+'Таблица вводных'!$F$6)-(('Исходник сравнение.'!$F120/2+'Таблица вводных'!$F$6)*'Таблица вводных'!$G$6)</f>
        <v>21.6</v>
      </c>
      <c r="G120" s="70">
        <f>('Исходник сравнение.'!$G120/2)-(('Исходник сравнение.'!$G120/2)*'Таблица вводных'!$G$7)</f>
        <v>0</v>
      </c>
      <c r="H120" s="70">
        <f>'Исходник сравнение.'!$H120/2-(('Исходник сравнение.'!$H120/2)*'Таблица вводных'!$G$9)</f>
        <v>0</v>
      </c>
      <c r="I120" s="20" t="s">
        <v>1106</v>
      </c>
    </row>
    <row r="121" ht="13.2" customHeight="1" spans="1:9" x14ac:dyDescent="0.25">
      <c r="A121" s="9"/>
      <c r="B121" s="10">
        <v>45414</v>
      </c>
      <c r="C121" s="71">
        <f>('Исходник сравнение.'!$C121/2)-(('Исходник сравнение.'!$C121/2)*'Таблица вводных'!$G$3)</f>
        <v>0</v>
      </c>
      <c r="D121" s="71">
        <f>('Исходник сравнение.'!$D121/2+'Таблица вводных'!$F$4)-('Исходник сравнение.'!$D121/2*'Таблица вводных'!$G$4)</f>
        <v>7</v>
      </c>
      <c r="E121" s="71">
        <f>('Исходник сравнение.'!$E121/2)-(('Исходник сравнение.'!$E121/2-'Таблица вводных'!$F$5)*'Таблица вводных'!$G$5)</f>
        <v>0.49000000000000005</v>
      </c>
      <c r="F121" s="71">
        <f>('Исходник сравнение.'!$F121/2+'Таблица вводных'!$F$6)-(('Исходник сравнение.'!$F121/2+'Таблица вводных'!$F$6)*'Таблица вводных'!$G$6)</f>
        <v>21.6</v>
      </c>
      <c r="G121" s="71">
        <f>('Исходник сравнение.'!$G121/2)-(('Исходник сравнение.'!$G121/2)*'Таблица вводных'!$G$7)</f>
        <v>0</v>
      </c>
      <c r="H121" s="71">
        <f>'Исходник сравнение.'!$H121/2-(('Исходник сравнение.'!$H121/2)*'Таблица вводных'!$G$9)</f>
        <v>0</v>
      </c>
      <c r="I121" s="25" t="s">
        <v>1106</v>
      </c>
    </row>
    <row r="122" ht="13.2" customHeight="1" spans="1:9" x14ac:dyDescent="0.25">
      <c r="A122" s="9"/>
      <c r="B122" s="13">
        <v>45418</v>
      </c>
      <c r="C122" s="71">
        <f>('Исходник сравнение.'!$C122/2)-(('Исходник сравнение.'!$C122/2)*'Таблица вводных'!$G$3)</f>
        <v>0</v>
      </c>
      <c r="D122" s="71">
        <f>('Исходник сравнение.'!$D122/2+'Таблица вводных'!$F$4)-('Исходник сравнение.'!$D122/2*'Таблица вводных'!$G$4)</f>
        <v>7</v>
      </c>
      <c r="E122" s="71">
        <f>('Исходник сравнение.'!$E122/2)-(('Исходник сравнение.'!$E122/2-'Таблица вводных'!$F$5)*'Таблица вводных'!$G$5)</f>
        <v>0.49000000000000005</v>
      </c>
      <c r="F122" s="71">
        <f>('Исходник сравнение.'!$F122/2+'Таблица вводных'!$F$6)-(('Исходник сравнение.'!$F122/2+'Таблица вводных'!$F$6)*'Таблица вводных'!$G$6)</f>
        <v>21.6</v>
      </c>
      <c r="G122" s="71">
        <f>('Исходник сравнение.'!$G122/2)-(('Исходник сравнение.'!$G122/2)*'Таблица вводных'!$G$7)</f>
        <v>0</v>
      </c>
      <c r="H122" s="71">
        <f>'Исходник сравнение.'!$H122/2-(('Исходник сравнение.'!$H122/2)*'Таблица вводных'!$G$9)</f>
        <v>0</v>
      </c>
      <c r="I122" s="22" t="s">
        <v>1106</v>
      </c>
    </row>
    <row r="123" ht="13.2" customHeight="1" spans="1:9" x14ac:dyDescent="0.25">
      <c r="A123" s="9"/>
      <c r="B123" s="13">
        <v>45421</v>
      </c>
      <c r="C123" s="71">
        <f>('Исходник сравнение.'!$C123/2)-(('Исходник сравнение.'!$C123/2)*'Таблица вводных'!$G$3)</f>
        <v>0</v>
      </c>
      <c r="D123" s="71">
        <f>('Исходник сравнение.'!$D123/2+'Таблица вводных'!$F$4)-('Исходник сравнение.'!$D123/2*'Таблица вводных'!$G$4)</f>
        <v>7</v>
      </c>
      <c r="E123" s="71">
        <f>('Исходник сравнение.'!$E123/2)-(('Исходник сравнение.'!$E123/2-'Таблица вводных'!$F$5)*'Таблица вводных'!$G$5)</f>
        <v>0.49000000000000005</v>
      </c>
      <c r="F123" s="71">
        <f>('Исходник сравнение.'!$F123/2+'Таблица вводных'!$F$6)-(('Исходник сравнение.'!$F123/2+'Таблица вводных'!$F$6)*'Таблица вводных'!$G$6)</f>
        <v>21.6</v>
      </c>
      <c r="G123" s="71">
        <f>('Исходник сравнение.'!$G123/2)-(('Исходник сравнение.'!$G123/2)*'Таблица вводных'!$G$7)</f>
        <v>0</v>
      </c>
      <c r="H123" s="71">
        <f>'Исходник сравнение.'!$H123/2-(('Исходник сравнение.'!$H123/2)*'Таблица вводных'!$G$9)</f>
        <v>0</v>
      </c>
      <c r="I123" s="22" t="s">
        <v>1106</v>
      </c>
    </row>
    <row r="124" ht="13.2" customHeight="1" spans="1:9" x14ac:dyDescent="0.25">
      <c r="A124" s="9"/>
      <c r="B124" s="13">
        <v>45425</v>
      </c>
      <c r="C124" s="71">
        <f>('Исходник сравнение.'!$C124/2)-(('Исходник сравнение.'!$C124/2)*'Таблица вводных'!$G$3)</f>
        <v>0</v>
      </c>
      <c r="D124" s="71">
        <f>('Исходник сравнение.'!$D124/2+'Таблица вводных'!$F$4)-('Исходник сравнение.'!$D124/2*'Таблица вводных'!$G$4)</f>
        <v>7</v>
      </c>
      <c r="E124" s="71">
        <f>('Исходник сравнение.'!$E124/2)-(('Исходник сравнение.'!$E124/2-'Таблица вводных'!$F$5)*'Таблица вводных'!$G$5)</f>
        <v>0.49000000000000005</v>
      </c>
      <c r="F124" s="71">
        <f>('Исходник сравнение.'!$F124/2+'Таблица вводных'!$F$6)-(('Исходник сравнение.'!$F124/2+'Таблица вводных'!$F$6)*'Таблица вводных'!$G$6)</f>
        <v>21.6</v>
      </c>
      <c r="G124" s="71">
        <f>('Исходник сравнение.'!$G124/2)-(('Исходник сравнение.'!$G124/2)*'Таблица вводных'!$G$7)</f>
        <v>0</v>
      </c>
      <c r="H124" s="71">
        <f>'Исходник сравнение.'!$H124/2-(('Исходник сравнение.'!$H124/2)*'Таблица вводных'!$G$9)</f>
        <v>0</v>
      </c>
      <c r="I124" s="22" t="s">
        <v>1106</v>
      </c>
    </row>
    <row r="125" ht="13.2" customHeight="1" spans="1:9" x14ac:dyDescent="0.25">
      <c r="A125" s="9"/>
      <c r="B125" s="13">
        <v>45428</v>
      </c>
      <c r="C125" s="71">
        <f>('Исходник сравнение.'!$C125/2)-(('Исходник сравнение.'!$C125/2)*'Таблица вводных'!$G$3)</f>
        <v>0</v>
      </c>
      <c r="D125" s="71">
        <f>('Исходник сравнение.'!$D125/2+'Таблица вводных'!$F$4)-('Исходник сравнение.'!$D125/2*'Таблица вводных'!$G$4)</f>
        <v>7</v>
      </c>
      <c r="E125" s="71">
        <f>('Исходник сравнение.'!$E125/2)-(('Исходник сравнение.'!$E125/2-'Таблица вводных'!$F$5)*'Таблица вводных'!$G$5)</f>
        <v>0.49000000000000005</v>
      </c>
      <c r="F125" s="71">
        <f>('Исходник сравнение.'!$F125/2+'Таблица вводных'!$F$6)-(('Исходник сравнение.'!$F125/2+'Таблица вводных'!$F$6)*'Таблица вводных'!$G$6)</f>
        <v>21.6</v>
      </c>
      <c r="G125" s="71">
        <f>('Исходник сравнение.'!$G125/2)-(('Исходник сравнение.'!$G125/2)*'Таблица вводных'!$G$7)</f>
        <v>0</v>
      </c>
      <c r="H125" s="71">
        <f>'Исходник сравнение.'!$H125/2-(('Исходник сравнение.'!$H125/2)*'Таблица вводных'!$G$9)</f>
        <v>0</v>
      </c>
      <c r="I125" s="22" t="s">
        <v>1106</v>
      </c>
    </row>
    <row r="126" ht="13.2" customHeight="1" spans="1:9" x14ac:dyDescent="0.25">
      <c r="A126" s="9"/>
      <c r="B126" s="13"/>
      <c r="C126" s="71">
        <f>('Исходник сравнение.'!$C126/2)-(('Исходник сравнение.'!$C126/2)*'Таблица вводных'!$G$3)</f>
        <v>0</v>
      </c>
      <c r="D126" s="71">
        <f>('Исходник сравнение.'!$D126/2+'Таблица вводных'!$F$4)-('Исходник сравнение.'!$D126/2*'Таблица вводных'!$G$4)</f>
        <v>7</v>
      </c>
      <c r="E126" s="71">
        <f>('Исходник сравнение.'!$E126/2)-(('Исходник сравнение.'!$E126/2-'Таблица вводных'!$F$5)*'Таблица вводных'!$G$5)</f>
        <v>0.49000000000000005</v>
      </c>
      <c r="F126" s="71">
        <f>('Исходник сравнение.'!$F126/2+'Таблица вводных'!$F$6)-(('Исходник сравнение.'!$F126/2+'Таблица вводных'!$F$6)*'Таблица вводных'!$G$6)</f>
        <v>21.6</v>
      </c>
      <c r="G126" s="71">
        <f>('Исходник сравнение.'!$G126/2)-(('Исходник сравнение.'!$G126/2)*'Таблица вводных'!$G$7)</f>
        <v>0</v>
      </c>
      <c r="H126" s="71">
        <f>'Исходник сравнение.'!$H126/2-(('Исходник сравнение.'!$H126/2)*'Таблица вводных'!$G$9)</f>
        <v>0</v>
      </c>
      <c r="I126" s="22" t="s">
        <v>1106</v>
      </c>
    </row>
    <row r="127" ht="13.2" customHeight="1" spans="1:9" x14ac:dyDescent="0.25">
      <c r="A127" s="9"/>
      <c r="B127" s="13"/>
      <c r="C127" s="71">
        <f>('Исходник сравнение.'!$C127/2)-(('Исходник сравнение.'!$C127/2)*'Таблица вводных'!$G$3)</f>
        <v>0</v>
      </c>
      <c r="D127" s="71">
        <f>('Исходник сравнение.'!$D127/2+'Таблица вводных'!$F$4)-('Исходник сравнение.'!$D127/2*'Таблица вводных'!$G$4)</f>
        <v>7</v>
      </c>
      <c r="E127" s="71">
        <f>('Исходник сравнение.'!$E127/2)-(('Исходник сравнение.'!$E127/2-'Таблица вводных'!$F$5)*'Таблица вводных'!$G$5)</f>
        <v>0.49000000000000005</v>
      </c>
      <c r="F127" s="71">
        <f>('Исходник сравнение.'!$F127/2+'Таблица вводных'!$F$6)-(('Исходник сравнение.'!$F127/2+'Таблица вводных'!$F$6)*'Таблица вводных'!$G$6)</f>
        <v>21.6</v>
      </c>
      <c r="G127" s="71">
        <f>('Исходник сравнение.'!$G127/2)-(('Исходник сравнение.'!$G127/2)*'Таблица вводных'!$G$7)</f>
        <v>0</v>
      </c>
      <c r="H127" s="71">
        <f>'Исходник сравнение.'!$H127/2-(('Исходник сравнение.'!$H127/2)*'Таблица вводных'!$G$9)</f>
        <v>0</v>
      </c>
      <c r="I127" s="22" t="s">
        <v>1106</v>
      </c>
    </row>
    <row r="128" ht="13.2" customHeight="1" spans="1:9" x14ac:dyDescent="0.25">
      <c r="A128" s="16"/>
      <c r="B128" s="17"/>
      <c r="C128" s="72">
        <f>('Исходник сравнение.'!$C128/2)-(('Исходник сравнение.'!$C128/2)*'Таблица вводных'!$G$3)</f>
        <v>0</v>
      </c>
      <c r="D128" s="72">
        <f>('Исходник сравнение.'!$D128/2+'Таблица вводных'!$F$4)-('Исходник сравнение.'!$D128/2*'Таблица вводных'!$G$4)</f>
        <v>7</v>
      </c>
      <c r="E128" s="72">
        <f>('Исходник сравнение.'!$E128/2)-(('Исходник сравнение.'!$E128/2-'Таблица вводных'!$F$5)*'Таблица вводных'!$G$5)</f>
        <v>0.49000000000000005</v>
      </c>
      <c r="F128" s="72">
        <f>('Исходник сравнение.'!$F128/2+'Таблица вводных'!$F$6)-(('Исходник сравнение.'!$F128/2+'Таблица вводных'!$F$6)*'Таблица вводных'!$G$6)</f>
        <v>21.6</v>
      </c>
      <c r="G128" s="72">
        <f>('Исходник сравнение.'!$G128/2)-(('Исходник сравнение.'!$G128/2)*'Таблица вводных'!$G$7)</f>
        <v>0</v>
      </c>
      <c r="H128" s="72">
        <f>'Исходник сравнение.'!$H128/2-(('Исходник сравнение.'!$H128/2)*'Таблица вводных'!$G$9)</f>
        <v>0</v>
      </c>
      <c r="I128" s="22" t="s">
        <v>1106</v>
      </c>
    </row>
    <row r="129" ht="13.2" customHeight="1" spans="1:9" x14ac:dyDescent="0.25">
      <c r="A129" s="33" t="s">
        <v>57</v>
      </c>
      <c r="B129" s="6">
        <v>45411</v>
      </c>
      <c r="C129" s="70">
        <f>('Исходник сравнение.'!$C129/2)-(('Исходник сравнение.'!$C129/2)*'Таблица вводных'!$G$3)</f>
        <v>0</v>
      </c>
      <c r="D129" s="70">
        <f>('Исходник сравнение.'!$D129/2+'Таблица вводных'!$F$4)-('Исходник сравнение.'!$D129/2*'Таблица вводных'!$G$4)</f>
        <v>7</v>
      </c>
      <c r="E129" s="70">
        <f>('Исходник сравнение.'!$E129/2)-(('Исходник сравнение.'!$E129/2-'Таблица вводных'!$F$5)*'Таблица вводных'!$G$5)</f>
        <v>0.49000000000000005</v>
      </c>
      <c r="F129" s="70">
        <f>('Исходник сравнение.'!$F129/2+'Таблица вводных'!$F$6)-(('Исходник сравнение.'!$F129/2+'Таблица вводных'!$F$6)*'Таблица вводных'!$G$6)</f>
        <v>21.6</v>
      </c>
      <c r="G129" s="70">
        <f>('Исходник сравнение.'!$G129/2)-(('Исходник сравнение.'!$G129/2)*'Таблица вводных'!$G$7)</f>
        <v>0</v>
      </c>
      <c r="H129" s="70">
        <f>'Исходник сравнение.'!$H129/2-(('Исходник сравнение.'!$H129/2)*'Таблица вводных'!$G$9)</f>
        <v>0</v>
      </c>
      <c r="I129" s="20" t="s">
        <v>1091</v>
      </c>
    </row>
    <row r="130" ht="13.2" customHeight="1" spans="1:9" x14ac:dyDescent="0.25">
      <c r="A130" s="9"/>
      <c r="B130" s="10">
        <v>45414</v>
      </c>
      <c r="C130" s="71">
        <f>('Исходник сравнение.'!$C130/2)-(('Исходник сравнение.'!$C130/2)*'Таблица вводных'!$G$3)</f>
        <v>0</v>
      </c>
      <c r="D130" s="71">
        <f>('Исходник сравнение.'!$D130/2+'Таблица вводных'!$F$4)-('Исходник сравнение.'!$D130/2*'Таблица вводных'!$G$4)</f>
        <v>7</v>
      </c>
      <c r="E130" s="71">
        <f>('Исходник сравнение.'!$E130/2)-(('Исходник сравнение.'!$E130/2-'Таблица вводных'!$F$5)*'Таблица вводных'!$G$5)</f>
        <v>0.49000000000000005</v>
      </c>
      <c r="F130" s="71">
        <f>('Исходник сравнение.'!$F130/2+'Таблица вводных'!$F$6)-(('Исходник сравнение.'!$F130/2+'Таблица вводных'!$F$6)*'Таблица вводных'!$G$6)</f>
        <v>21.6</v>
      </c>
      <c r="G130" s="71">
        <f>('Исходник сравнение.'!$G130/2)-(('Исходник сравнение.'!$G130/2)*'Таблица вводных'!$G$7)</f>
        <v>0</v>
      </c>
      <c r="H130" s="71">
        <f>'Исходник сравнение.'!$H130/2-(('Исходник сравнение.'!$H130/2)*'Таблица вводных'!$G$9)</f>
        <v>0</v>
      </c>
      <c r="I130" s="25" t="s">
        <v>1091</v>
      </c>
    </row>
    <row r="131" ht="13.2" customHeight="1" spans="1:9" x14ac:dyDescent="0.25">
      <c r="A131" s="9"/>
      <c r="B131" s="13">
        <v>45418</v>
      </c>
      <c r="C131" s="71">
        <f>('Исходник сравнение.'!$C131/2)-(('Исходник сравнение.'!$C131/2)*'Таблица вводных'!$G$3)</f>
        <v>0</v>
      </c>
      <c r="D131" s="71">
        <f>('Исходник сравнение.'!$D131/2+'Таблица вводных'!$F$4)-('Исходник сравнение.'!$D131/2*'Таблица вводных'!$G$4)</f>
        <v>7</v>
      </c>
      <c r="E131" s="71">
        <f>('Исходник сравнение.'!$E131/2)-(('Исходник сравнение.'!$E131/2-'Таблица вводных'!$F$5)*'Таблица вводных'!$G$5)</f>
        <v>0.49000000000000005</v>
      </c>
      <c r="F131" s="71">
        <f>('Исходник сравнение.'!$F131/2+'Таблица вводных'!$F$6)-(('Исходник сравнение.'!$F131/2+'Таблица вводных'!$F$6)*'Таблица вводных'!$G$6)</f>
        <v>21.6</v>
      </c>
      <c r="G131" s="71">
        <f>('Исходник сравнение.'!$G131/2)-(('Исходник сравнение.'!$G131/2)*'Таблица вводных'!$G$7)</f>
        <v>0</v>
      </c>
      <c r="H131" s="71">
        <f>'Исходник сравнение.'!$H131/2-(('Исходник сравнение.'!$H131/2)*'Таблица вводных'!$G$9)</f>
        <v>0</v>
      </c>
      <c r="I131" s="22" t="s">
        <v>1091</v>
      </c>
    </row>
    <row r="132" ht="13.2" customHeight="1" spans="1:9" x14ac:dyDescent="0.25">
      <c r="A132" s="9"/>
      <c r="B132" s="13">
        <v>45421</v>
      </c>
      <c r="C132" s="71">
        <f>('Исходник сравнение.'!$C132/2)-(('Исходник сравнение.'!$C132/2)*'Таблица вводных'!$G$3)</f>
        <v>0</v>
      </c>
      <c r="D132" s="71">
        <f>('Исходник сравнение.'!$D132/2+'Таблица вводных'!$F$4)-('Исходник сравнение.'!$D132/2*'Таблица вводных'!$G$4)</f>
        <v>7</v>
      </c>
      <c r="E132" s="71">
        <f>('Исходник сравнение.'!$E132/2)-(('Исходник сравнение.'!$E132/2-'Таблица вводных'!$F$5)*'Таблица вводных'!$G$5)</f>
        <v>0.49000000000000005</v>
      </c>
      <c r="F132" s="71">
        <f>('Исходник сравнение.'!$F132/2+'Таблица вводных'!$F$6)-(('Исходник сравнение.'!$F132/2+'Таблица вводных'!$F$6)*'Таблица вводных'!$G$6)</f>
        <v>21.6</v>
      </c>
      <c r="G132" s="71">
        <f>('Исходник сравнение.'!$G132/2)-(('Исходник сравнение.'!$G132/2)*'Таблица вводных'!$G$7)</f>
        <v>0</v>
      </c>
      <c r="H132" s="71">
        <f>'Исходник сравнение.'!$H132/2-(('Исходник сравнение.'!$H132/2)*'Таблица вводных'!$G$9)</f>
        <v>0</v>
      </c>
      <c r="I132" s="22" t="s">
        <v>1091</v>
      </c>
    </row>
    <row r="133" ht="13.2" customHeight="1" spans="1:9" x14ac:dyDescent="0.25">
      <c r="A133" s="9"/>
      <c r="B133" s="13">
        <v>45425</v>
      </c>
      <c r="C133" s="71">
        <f>('Исходник сравнение.'!$C133/2)-(('Исходник сравнение.'!$C133/2)*'Таблица вводных'!$G$3)</f>
        <v>0</v>
      </c>
      <c r="D133" s="71">
        <f>('Исходник сравнение.'!$D133/2+'Таблица вводных'!$F$4)-('Исходник сравнение.'!$D133/2*'Таблица вводных'!$G$4)</f>
        <v>7</v>
      </c>
      <c r="E133" s="71">
        <f>('Исходник сравнение.'!$E133/2)-(('Исходник сравнение.'!$E133/2-'Таблица вводных'!$F$5)*'Таблица вводных'!$G$5)</f>
        <v>0.49000000000000005</v>
      </c>
      <c r="F133" s="71">
        <f>('Исходник сравнение.'!$F133/2+'Таблица вводных'!$F$6)-(('Исходник сравнение.'!$F133/2+'Таблица вводных'!$F$6)*'Таблица вводных'!$G$6)</f>
        <v>21.6</v>
      </c>
      <c r="G133" s="71">
        <f>('Исходник сравнение.'!$G133/2)-(('Исходник сравнение.'!$G133/2)*'Таблица вводных'!$G$7)</f>
        <v>0</v>
      </c>
      <c r="H133" s="71">
        <f>'Исходник сравнение.'!$H133/2-(('Исходник сравнение.'!$H133/2)*'Таблица вводных'!$G$9)</f>
        <v>0</v>
      </c>
      <c r="I133" s="22" t="s">
        <v>1091</v>
      </c>
    </row>
    <row r="134" ht="13.2" customHeight="1" spans="1:9" x14ac:dyDescent="0.25">
      <c r="A134" s="9"/>
      <c r="B134" s="13">
        <v>45428</v>
      </c>
      <c r="C134" s="71">
        <f>('Исходник сравнение.'!$C134/2)-(('Исходник сравнение.'!$C134/2)*'Таблица вводных'!$G$3)</f>
        <v>0</v>
      </c>
      <c r="D134" s="71">
        <f>('Исходник сравнение.'!$D134/2+'Таблица вводных'!$F$4)-('Исходник сравнение.'!$D134/2*'Таблица вводных'!$G$4)</f>
        <v>7</v>
      </c>
      <c r="E134" s="71">
        <f>('Исходник сравнение.'!$E134/2)-(('Исходник сравнение.'!$E134/2-'Таблица вводных'!$F$5)*'Таблица вводных'!$G$5)</f>
        <v>0.49000000000000005</v>
      </c>
      <c r="F134" s="71">
        <f>('Исходник сравнение.'!$F134/2+'Таблица вводных'!$F$6)-(('Исходник сравнение.'!$F134/2+'Таблица вводных'!$F$6)*'Таблица вводных'!$G$6)</f>
        <v>21.6</v>
      </c>
      <c r="G134" s="71">
        <f>('Исходник сравнение.'!$G134/2)-(('Исходник сравнение.'!$G134/2)*'Таблица вводных'!$G$7)</f>
        <v>0</v>
      </c>
      <c r="H134" s="71">
        <f>'Исходник сравнение.'!$H134/2-(('Исходник сравнение.'!$H134/2)*'Таблица вводных'!$G$9)</f>
        <v>0</v>
      </c>
      <c r="I134" s="22" t="s">
        <v>1091</v>
      </c>
    </row>
    <row r="135" ht="13.2" customHeight="1" spans="1:9" x14ac:dyDescent="0.25">
      <c r="A135" s="9"/>
      <c r="B135" s="13"/>
      <c r="C135" s="71">
        <f>('Исходник сравнение.'!$C135/2)-(('Исходник сравнение.'!$C135/2)*'Таблица вводных'!$G$3)</f>
        <v>0</v>
      </c>
      <c r="D135" s="71">
        <f>('Исходник сравнение.'!$D135/2+'Таблица вводных'!$F$4)-('Исходник сравнение.'!$D135/2*'Таблица вводных'!$G$4)</f>
        <v>7</v>
      </c>
      <c r="E135" s="71">
        <f>('Исходник сравнение.'!$E135/2)-(('Исходник сравнение.'!$E135/2-'Таблица вводных'!$F$5)*'Таблица вводных'!$G$5)</f>
        <v>0.49000000000000005</v>
      </c>
      <c r="F135" s="71">
        <f>('Исходник сравнение.'!$F135/2+'Таблица вводных'!$F$6)-(('Исходник сравнение.'!$F135/2+'Таблица вводных'!$F$6)*'Таблица вводных'!$G$6)</f>
        <v>21.6</v>
      </c>
      <c r="G135" s="71">
        <f>('Исходник сравнение.'!$G135/2)-(('Исходник сравнение.'!$G135/2)*'Таблица вводных'!$G$7)</f>
        <v>0</v>
      </c>
      <c r="H135" s="71">
        <f>'Исходник сравнение.'!$H135/2-(('Исходник сравнение.'!$H135/2)*'Таблица вводных'!$G$9)</f>
        <v>0</v>
      </c>
      <c r="I135" s="22" t="s">
        <v>1091</v>
      </c>
    </row>
    <row r="136" ht="13.2" customHeight="1" spans="1:9" x14ac:dyDescent="0.25">
      <c r="A136" s="9"/>
      <c r="B136" s="13"/>
      <c r="C136" s="71">
        <f>('Исходник сравнение.'!$C136/2)-(('Исходник сравнение.'!$C136/2)*'Таблица вводных'!$G$3)</f>
        <v>0</v>
      </c>
      <c r="D136" s="71">
        <f>('Исходник сравнение.'!$D136/2+'Таблица вводных'!$F$4)-('Исходник сравнение.'!$D136/2*'Таблица вводных'!$G$4)</f>
        <v>7</v>
      </c>
      <c r="E136" s="71">
        <f>('Исходник сравнение.'!$E136/2)-(('Исходник сравнение.'!$E136/2-'Таблица вводных'!$F$5)*'Таблица вводных'!$G$5)</f>
        <v>0.49000000000000005</v>
      </c>
      <c r="F136" s="71">
        <f>('Исходник сравнение.'!$F136/2+'Таблица вводных'!$F$6)-(('Исходник сравнение.'!$F136/2+'Таблица вводных'!$F$6)*'Таблица вводных'!$G$6)</f>
        <v>21.6</v>
      </c>
      <c r="G136" s="71">
        <f>('Исходник сравнение.'!$G136/2)-(('Исходник сравнение.'!$G136/2)*'Таблица вводных'!$G$7)</f>
        <v>0</v>
      </c>
      <c r="H136" s="71">
        <f>'Исходник сравнение.'!$H136/2-(('Исходник сравнение.'!$H136/2)*'Таблица вводных'!$G$9)</f>
        <v>0</v>
      </c>
      <c r="I136" s="22" t="s">
        <v>1091</v>
      </c>
    </row>
    <row r="137" ht="13.2" customHeight="1" spans="1:9" x14ac:dyDescent="0.25">
      <c r="A137" s="16"/>
      <c r="B137" s="17"/>
      <c r="C137" s="72">
        <f>('Исходник сравнение.'!$C137/2)-(('Исходник сравнение.'!$C137/2)*'Таблица вводных'!$G$3)</f>
        <v>0</v>
      </c>
      <c r="D137" s="72">
        <f>('Исходник сравнение.'!$D137/2+'Таблица вводных'!$F$4)-('Исходник сравнение.'!$D137/2*'Таблица вводных'!$G$4)</f>
        <v>7</v>
      </c>
      <c r="E137" s="72">
        <f>('Исходник сравнение.'!$E137/2)-(('Исходник сравнение.'!$E137/2-'Таблица вводных'!$F$5)*'Таблица вводных'!$G$5)</f>
        <v>0.49000000000000005</v>
      </c>
      <c r="F137" s="72">
        <f>('Исходник сравнение.'!$F137/2+'Таблица вводных'!$F$6)-(('Исходник сравнение.'!$F137/2+'Таблица вводных'!$F$6)*'Таблица вводных'!$G$6)</f>
        <v>21.6</v>
      </c>
      <c r="G137" s="72">
        <f>('Исходник сравнение.'!$G137/2)-(('Исходник сравнение.'!$G137/2)*'Таблица вводных'!$G$7)</f>
        <v>0</v>
      </c>
      <c r="H137" s="72">
        <f>'Исходник сравнение.'!$H137/2-(('Исходник сравнение.'!$H137/2)*'Таблица вводных'!$G$9)</f>
        <v>0</v>
      </c>
      <c r="I137" s="22" t="s">
        <v>1091</v>
      </c>
    </row>
    <row r="138" ht="13.2" customHeight="1" spans="1:9" x14ac:dyDescent="0.25">
      <c r="A138" s="33" t="s">
        <v>58</v>
      </c>
      <c r="B138" s="6">
        <v>45411</v>
      </c>
      <c r="C138" s="70">
        <f>('Исходник сравнение.'!$C138/2)-(('Исходник сравнение.'!$C138/2)*'Таблица вводных'!$G$3)</f>
        <v>0</v>
      </c>
      <c r="D138" s="70">
        <f>('Исходник сравнение.'!$D138/2+'Таблица вводных'!$F$4)-('Исходник сравнение.'!$D138/2*'Таблица вводных'!$G$4)</f>
        <v>7</v>
      </c>
      <c r="E138" s="70">
        <f>('Исходник сравнение.'!$E138/2)-(('Исходник сравнение.'!$E138/2-'Таблица вводных'!$F$5)*'Таблица вводных'!$G$5)</f>
        <v>0.49000000000000005</v>
      </c>
      <c r="F138" s="70">
        <f>('Исходник сравнение.'!$F138/2+'Таблица вводных'!$F$6)-(('Исходник сравнение.'!$F138/2+'Таблица вводных'!$F$6)*'Таблица вводных'!$G$6)</f>
        <v>21.6</v>
      </c>
      <c r="G138" s="70">
        <f>('Исходник сравнение.'!$G138/2)-(('Исходник сравнение.'!$G138/2)*'Таблица вводных'!$G$7)</f>
        <v>0</v>
      </c>
      <c r="H138" s="70">
        <f>'Исходник сравнение.'!$H138/2-(('Исходник сравнение.'!$H138/2)*'Таблица вводных'!$G$9)</f>
        <v>0</v>
      </c>
      <c r="I138" s="20" t="s">
        <v>1107</v>
      </c>
    </row>
    <row r="139" ht="13.2" customHeight="1" spans="1:9" x14ac:dyDescent="0.25">
      <c r="A139" s="9"/>
      <c r="B139" s="10">
        <v>45414</v>
      </c>
      <c r="C139" s="71">
        <f>('Исходник сравнение.'!$C139/2)-(('Исходник сравнение.'!$C139/2)*'Таблица вводных'!$G$3)</f>
        <v>0</v>
      </c>
      <c r="D139" s="71">
        <f>('Исходник сравнение.'!$D139/2+'Таблица вводных'!$F$4)-('Исходник сравнение.'!$D139/2*'Таблица вводных'!$G$4)</f>
        <v>7</v>
      </c>
      <c r="E139" s="71">
        <f>('Исходник сравнение.'!$E139/2)-(('Исходник сравнение.'!$E139/2-'Таблица вводных'!$F$5)*'Таблица вводных'!$G$5)</f>
        <v>0.49000000000000005</v>
      </c>
      <c r="F139" s="71">
        <f>('Исходник сравнение.'!$F139/2+'Таблица вводных'!$F$6)-(('Исходник сравнение.'!$F139/2+'Таблица вводных'!$F$6)*'Таблица вводных'!$G$6)</f>
        <v>21.6</v>
      </c>
      <c r="G139" s="71">
        <f>('Исходник сравнение.'!$G139/2)-(('Исходник сравнение.'!$G139/2)*'Таблица вводных'!$G$7)</f>
        <v>0</v>
      </c>
      <c r="H139" s="71">
        <f>'Исходник сравнение.'!$H139/2-(('Исходник сравнение.'!$H139/2)*'Таблица вводных'!$G$9)</f>
        <v>0</v>
      </c>
      <c r="I139" s="25" t="s">
        <v>1107</v>
      </c>
    </row>
    <row r="140" ht="13.2" customHeight="1" spans="1:9" x14ac:dyDescent="0.25">
      <c r="A140" s="9"/>
      <c r="B140" s="13">
        <v>45418</v>
      </c>
      <c r="C140" s="71">
        <f>('Исходник сравнение.'!$C140/2)-(('Исходник сравнение.'!$C140/2)*'Таблица вводных'!$G$3)</f>
        <v>0</v>
      </c>
      <c r="D140" s="71">
        <f>('Исходник сравнение.'!$D140/2+'Таблица вводных'!$F$4)-('Исходник сравнение.'!$D140/2*'Таблица вводных'!$G$4)</f>
        <v>7</v>
      </c>
      <c r="E140" s="71">
        <f>('Исходник сравнение.'!$E140/2)-(('Исходник сравнение.'!$E140/2-'Таблица вводных'!$F$5)*'Таблица вводных'!$G$5)</f>
        <v>0.49000000000000005</v>
      </c>
      <c r="F140" s="71">
        <f>('Исходник сравнение.'!$F140/2+'Таблица вводных'!$F$6)-(('Исходник сравнение.'!$F140/2+'Таблица вводных'!$F$6)*'Таблица вводных'!$G$6)</f>
        <v>21.6</v>
      </c>
      <c r="G140" s="71">
        <f>('Исходник сравнение.'!$G140/2)-(('Исходник сравнение.'!$G140/2)*'Таблица вводных'!$G$7)</f>
        <v>0</v>
      </c>
      <c r="H140" s="71">
        <f>'Исходник сравнение.'!$H140/2-(('Исходник сравнение.'!$H140/2)*'Таблица вводных'!$G$9)</f>
        <v>0</v>
      </c>
      <c r="I140" s="22" t="s">
        <v>1107</v>
      </c>
    </row>
    <row r="141" ht="13.2" customHeight="1" spans="1:9" x14ac:dyDescent="0.25">
      <c r="A141" s="9"/>
      <c r="B141" s="13">
        <v>45421</v>
      </c>
      <c r="C141" s="71">
        <f>('Исходник сравнение.'!$C141/2)-(('Исходник сравнение.'!$C141/2)*'Таблица вводных'!$G$3)</f>
        <v>0</v>
      </c>
      <c r="D141" s="71">
        <f>('Исходник сравнение.'!$D141/2+'Таблица вводных'!$F$4)-('Исходник сравнение.'!$D141/2*'Таблица вводных'!$G$4)</f>
        <v>7</v>
      </c>
      <c r="E141" s="71">
        <f>('Исходник сравнение.'!$E141/2)-(('Исходник сравнение.'!$E141/2-'Таблица вводных'!$F$5)*'Таблица вводных'!$G$5)</f>
        <v>0.49000000000000005</v>
      </c>
      <c r="F141" s="71">
        <f>('Исходник сравнение.'!$F141/2+'Таблица вводных'!$F$6)-(('Исходник сравнение.'!$F141/2+'Таблица вводных'!$F$6)*'Таблица вводных'!$G$6)</f>
        <v>21.6</v>
      </c>
      <c r="G141" s="71">
        <f>('Исходник сравнение.'!$G141/2)-(('Исходник сравнение.'!$G141/2)*'Таблица вводных'!$G$7)</f>
        <v>0</v>
      </c>
      <c r="H141" s="71">
        <f>'Исходник сравнение.'!$H141/2-(('Исходник сравнение.'!$H141/2)*'Таблица вводных'!$G$9)</f>
        <v>0</v>
      </c>
      <c r="I141" s="22" t="s">
        <v>1107</v>
      </c>
    </row>
    <row r="142" ht="13.2" customHeight="1" spans="1:9" x14ac:dyDescent="0.25">
      <c r="A142" s="9"/>
      <c r="B142" s="13">
        <v>45425</v>
      </c>
      <c r="C142" s="71">
        <f>('Исходник сравнение.'!$C142/2)-(('Исходник сравнение.'!$C142/2)*'Таблица вводных'!$G$3)</f>
        <v>0</v>
      </c>
      <c r="D142" s="71">
        <f>('Исходник сравнение.'!$D142/2+'Таблица вводных'!$F$4)-('Исходник сравнение.'!$D142/2*'Таблица вводных'!$G$4)</f>
        <v>7</v>
      </c>
      <c r="E142" s="71">
        <f>('Исходник сравнение.'!$E142/2)-(('Исходник сравнение.'!$E142/2-'Таблица вводных'!$F$5)*'Таблица вводных'!$G$5)</f>
        <v>0.49000000000000005</v>
      </c>
      <c r="F142" s="71">
        <f>('Исходник сравнение.'!$F142/2+'Таблица вводных'!$F$6)-(('Исходник сравнение.'!$F142/2+'Таблица вводных'!$F$6)*'Таблица вводных'!$G$6)</f>
        <v>21.6</v>
      </c>
      <c r="G142" s="71">
        <f>('Исходник сравнение.'!$G142/2)-(('Исходник сравнение.'!$G142/2)*'Таблица вводных'!$G$7)</f>
        <v>0</v>
      </c>
      <c r="H142" s="71">
        <f>'Исходник сравнение.'!$H142/2-(('Исходник сравнение.'!$H142/2)*'Таблица вводных'!$G$9)</f>
        <v>0</v>
      </c>
      <c r="I142" s="22" t="s">
        <v>1107</v>
      </c>
    </row>
    <row r="143" ht="13.2" customHeight="1" spans="1:9" x14ac:dyDescent="0.25">
      <c r="A143" s="9"/>
      <c r="B143" s="13">
        <v>45428</v>
      </c>
      <c r="C143" s="71">
        <f>('Исходник сравнение.'!$C143/2)-(('Исходник сравнение.'!$C143/2)*'Таблица вводных'!$G$3)</f>
        <v>0</v>
      </c>
      <c r="D143" s="71">
        <f>('Исходник сравнение.'!$D143/2+'Таблица вводных'!$F$4)-('Исходник сравнение.'!$D143/2*'Таблица вводных'!$G$4)</f>
        <v>7</v>
      </c>
      <c r="E143" s="71">
        <f>('Исходник сравнение.'!$E143/2)-(('Исходник сравнение.'!$E143/2-'Таблица вводных'!$F$5)*'Таблица вводных'!$G$5)</f>
        <v>0.49000000000000005</v>
      </c>
      <c r="F143" s="71">
        <f>('Исходник сравнение.'!$F143/2+'Таблица вводных'!$F$6)-(('Исходник сравнение.'!$F143/2+'Таблица вводных'!$F$6)*'Таблица вводных'!$G$6)</f>
        <v>21.6</v>
      </c>
      <c r="G143" s="71">
        <f>('Исходник сравнение.'!$G143/2)-(('Исходник сравнение.'!$G143/2)*'Таблица вводных'!$G$7)</f>
        <v>0</v>
      </c>
      <c r="H143" s="71">
        <f>'Исходник сравнение.'!$H143/2-(('Исходник сравнение.'!$H143/2)*'Таблица вводных'!$G$9)</f>
        <v>0</v>
      </c>
      <c r="I143" s="22" t="s">
        <v>1107</v>
      </c>
    </row>
    <row r="144" ht="13.2" customHeight="1" spans="1:9" x14ac:dyDescent="0.25">
      <c r="A144" s="9"/>
      <c r="B144" s="13"/>
      <c r="C144" s="71">
        <f>('Исходник сравнение.'!$C144/2)-(('Исходник сравнение.'!$C144/2)*'Таблица вводных'!$G$3)</f>
        <v>0</v>
      </c>
      <c r="D144" s="71">
        <f>('Исходник сравнение.'!$D144/2+'Таблица вводных'!$F$4)-('Исходник сравнение.'!$D144/2*'Таблица вводных'!$G$4)</f>
        <v>7</v>
      </c>
      <c r="E144" s="71">
        <f>('Исходник сравнение.'!$E144/2)-(('Исходник сравнение.'!$E144/2-'Таблица вводных'!$F$5)*'Таблица вводных'!$G$5)</f>
        <v>0.49000000000000005</v>
      </c>
      <c r="F144" s="71">
        <f>('Исходник сравнение.'!$F144/2+'Таблица вводных'!$F$6)-(('Исходник сравнение.'!$F144/2+'Таблица вводных'!$F$6)*'Таблица вводных'!$G$6)</f>
        <v>21.6</v>
      </c>
      <c r="G144" s="71">
        <f>('Исходник сравнение.'!$G144/2)-(('Исходник сравнение.'!$G144/2)*'Таблица вводных'!$G$7)</f>
        <v>0</v>
      </c>
      <c r="H144" s="71">
        <f>'Исходник сравнение.'!$H144/2-(('Исходник сравнение.'!$H144/2)*'Таблица вводных'!$G$9)</f>
        <v>0</v>
      </c>
      <c r="I144" s="22" t="s">
        <v>1107</v>
      </c>
    </row>
    <row r="145" ht="13.2" customHeight="1" spans="1:9" x14ac:dyDescent="0.25">
      <c r="A145" s="9"/>
      <c r="B145" s="13"/>
      <c r="C145" s="71">
        <f>('Исходник сравнение.'!$C145/2)-(('Исходник сравнение.'!$C145/2)*'Таблица вводных'!$G$3)</f>
        <v>0</v>
      </c>
      <c r="D145" s="71">
        <f>('Исходник сравнение.'!$D145/2+'Таблица вводных'!$F$4)-('Исходник сравнение.'!$D145/2*'Таблица вводных'!$G$4)</f>
        <v>7</v>
      </c>
      <c r="E145" s="71">
        <f>('Исходник сравнение.'!$E145/2)-(('Исходник сравнение.'!$E145/2-'Таблица вводных'!$F$5)*'Таблица вводных'!$G$5)</f>
        <v>0.49000000000000005</v>
      </c>
      <c r="F145" s="71">
        <f>('Исходник сравнение.'!$F145/2+'Таблица вводных'!$F$6)-(('Исходник сравнение.'!$F145/2+'Таблица вводных'!$F$6)*'Таблица вводных'!$G$6)</f>
        <v>21.6</v>
      </c>
      <c r="G145" s="71">
        <f>('Исходник сравнение.'!$G145/2)-(('Исходник сравнение.'!$G145/2)*'Таблица вводных'!$G$7)</f>
        <v>0</v>
      </c>
      <c r="H145" s="71">
        <f>'Исходник сравнение.'!$H145/2-(('Исходник сравнение.'!$H145/2)*'Таблица вводных'!$G$9)</f>
        <v>0</v>
      </c>
      <c r="I145" s="22" t="s">
        <v>1107</v>
      </c>
    </row>
    <row r="146" ht="13.2" customHeight="1" spans="1:9" x14ac:dyDescent="0.25">
      <c r="A146" s="16"/>
      <c r="B146" s="17"/>
      <c r="C146" s="72">
        <f>('Исходник сравнение.'!$C146/2)-(('Исходник сравнение.'!$C146/2)*'Таблица вводных'!$G$3)</f>
        <v>0</v>
      </c>
      <c r="D146" s="72">
        <f>('Исходник сравнение.'!$D146/2+'Таблица вводных'!$F$4)-('Исходник сравнение.'!$D146/2*'Таблица вводных'!$G$4)</f>
        <v>7</v>
      </c>
      <c r="E146" s="72">
        <f>('Исходник сравнение.'!$E146/2)-(('Исходник сравнение.'!$E146/2-'Таблица вводных'!$F$5)*'Таблица вводных'!$G$5)</f>
        <v>0.49000000000000005</v>
      </c>
      <c r="F146" s="72">
        <f>('Исходник сравнение.'!$F146/2+'Таблица вводных'!$F$6)-(('Исходник сравнение.'!$F146/2+'Таблица вводных'!$F$6)*'Таблица вводных'!$G$6)</f>
        <v>21.6</v>
      </c>
      <c r="G146" s="72">
        <f>('Исходник сравнение.'!$G146/2)-(('Исходник сравнение.'!$G146/2)*'Таблица вводных'!$G$7)</f>
        <v>0</v>
      </c>
      <c r="H146" s="72">
        <f>'Исходник сравнение.'!$H146/2-(('Исходник сравнение.'!$H146/2)*'Таблица вводных'!$G$9)</f>
        <v>0</v>
      </c>
      <c r="I146" s="22" t="s">
        <v>1107</v>
      </c>
    </row>
    <row r="147" ht="13.2" customHeight="1" spans="1:9" x14ac:dyDescent="0.25">
      <c r="A147" s="33" t="s">
        <v>59</v>
      </c>
      <c r="B147" s="6">
        <v>45411</v>
      </c>
      <c r="C147" s="70">
        <f>('Исходник сравнение.'!$C147/2)-(('Исходник сравнение.'!$C147/2)*'Таблица вводных'!$G$3)</f>
        <v>0</v>
      </c>
      <c r="D147" s="70">
        <f>('Исходник сравнение.'!$D147/2+'Таблица вводных'!$F$4)-('Исходник сравнение.'!$D147/2*'Таблица вводных'!$G$4)</f>
        <v>7</v>
      </c>
      <c r="E147" s="70">
        <f>('Исходник сравнение.'!$E147/2)-(('Исходник сравнение.'!$E147/2-'Таблица вводных'!$F$5)*'Таблица вводных'!$G$5)</f>
        <v>0.49000000000000005</v>
      </c>
      <c r="F147" s="70">
        <f>('Исходник сравнение.'!$F147/2+'Таблица вводных'!$F$6)-(('Исходник сравнение.'!$F147/2+'Таблица вводных'!$F$6)*'Таблица вводных'!$G$6)</f>
        <v>21.6</v>
      </c>
      <c r="G147" s="70">
        <f>('Исходник сравнение.'!$G147/2)-(('Исходник сравнение.'!$G147/2)*'Таблица вводных'!$G$7)</f>
        <v>0</v>
      </c>
      <c r="H147" s="70">
        <f>'Исходник сравнение.'!$H147/2-(('Исходник сравнение.'!$H147/2)*'Таблица вводных'!$G$9)</f>
        <v>0</v>
      </c>
      <c r="I147" s="20" t="s">
        <v>1091</v>
      </c>
    </row>
    <row r="148" ht="13.2" customHeight="1" spans="1:9" x14ac:dyDescent="0.25">
      <c r="A148" s="9"/>
      <c r="B148" s="10">
        <v>45414</v>
      </c>
      <c r="C148" s="71">
        <f>('Исходник сравнение.'!$C148/2)-(('Исходник сравнение.'!$C148/2)*'Таблица вводных'!$G$3)</f>
        <v>0</v>
      </c>
      <c r="D148" s="71">
        <f>('Исходник сравнение.'!$D148/2+'Таблица вводных'!$F$4)-('Исходник сравнение.'!$D148/2*'Таблица вводных'!$G$4)</f>
        <v>7</v>
      </c>
      <c r="E148" s="71">
        <f>('Исходник сравнение.'!$E148/2)-(('Исходник сравнение.'!$E148/2-'Таблица вводных'!$F$5)*'Таблица вводных'!$G$5)</f>
        <v>0.49000000000000005</v>
      </c>
      <c r="F148" s="71">
        <f>('Исходник сравнение.'!$F148/2+'Таблица вводных'!$F$6)-(('Исходник сравнение.'!$F148/2+'Таблица вводных'!$F$6)*'Таблица вводных'!$G$6)</f>
        <v>21.6</v>
      </c>
      <c r="G148" s="71">
        <f>('Исходник сравнение.'!$G148/2)-(('Исходник сравнение.'!$G148/2)*'Таблица вводных'!$G$7)</f>
        <v>0</v>
      </c>
      <c r="H148" s="71">
        <f>'Исходник сравнение.'!$H148/2-(('Исходник сравнение.'!$H148/2)*'Таблица вводных'!$G$9)</f>
        <v>0</v>
      </c>
      <c r="I148" s="25" t="s">
        <v>1091</v>
      </c>
    </row>
    <row r="149" ht="13.2" customHeight="1" spans="1:9" x14ac:dyDescent="0.25">
      <c r="A149" s="9"/>
      <c r="B149" s="13">
        <v>45418</v>
      </c>
      <c r="C149" s="71">
        <f>('Исходник сравнение.'!$C149/2)-(('Исходник сравнение.'!$C149/2)*'Таблица вводных'!$G$3)</f>
        <v>0</v>
      </c>
      <c r="D149" s="71">
        <f>('Исходник сравнение.'!$D149/2+'Таблица вводных'!$F$4)-('Исходник сравнение.'!$D149/2*'Таблица вводных'!$G$4)</f>
        <v>7</v>
      </c>
      <c r="E149" s="71">
        <f>('Исходник сравнение.'!$E149/2)-(('Исходник сравнение.'!$E149/2-'Таблица вводных'!$F$5)*'Таблица вводных'!$G$5)</f>
        <v>0.49000000000000005</v>
      </c>
      <c r="F149" s="71">
        <f>('Исходник сравнение.'!$F149/2+'Таблица вводных'!$F$6)-(('Исходник сравнение.'!$F149/2+'Таблица вводных'!$F$6)*'Таблица вводных'!$G$6)</f>
        <v>21.6</v>
      </c>
      <c r="G149" s="71">
        <f>('Исходник сравнение.'!$G149/2)-(('Исходник сравнение.'!$G149/2)*'Таблица вводных'!$G$7)</f>
        <v>0</v>
      </c>
      <c r="H149" s="71">
        <f>'Исходник сравнение.'!$H149/2-(('Исходник сравнение.'!$H149/2)*'Таблица вводных'!$G$9)</f>
        <v>0</v>
      </c>
      <c r="I149" s="22" t="s">
        <v>1091</v>
      </c>
    </row>
    <row r="150" ht="13.2" customHeight="1" spans="1:9" x14ac:dyDescent="0.25">
      <c r="A150" s="9"/>
      <c r="B150" s="13">
        <v>45421</v>
      </c>
      <c r="C150" s="71">
        <f>('Исходник сравнение.'!$C150/2)-(('Исходник сравнение.'!$C150/2)*'Таблица вводных'!$G$3)</f>
        <v>0</v>
      </c>
      <c r="D150" s="71">
        <f>('Исходник сравнение.'!$D150/2+'Таблица вводных'!$F$4)-('Исходник сравнение.'!$D150/2*'Таблица вводных'!$G$4)</f>
        <v>7</v>
      </c>
      <c r="E150" s="71">
        <f>('Исходник сравнение.'!$E150/2)-(('Исходник сравнение.'!$E150/2-'Таблица вводных'!$F$5)*'Таблица вводных'!$G$5)</f>
        <v>0.49000000000000005</v>
      </c>
      <c r="F150" s="71">
        <f>('Исходник сравнение.'!$F150/2+'Таблица вводных'!$F$6)-(('Исходник сравнение.'!$F150/2+'Таблица вводных'!$F$6)*'Таблица вводных'!$G$6)</f>
        <v>21.6</v>
      </c>
      <c r="G150" s="71">
        <f>('Исходник сравнение.'!$G150/2)-(('Исходник сравнение.'!$G150/2)*'Таблица вводных'!$G$7)</f>
        <v>0</v>
      </c>
      <c r="H150" s="71">
        <f>'Исходник сравнение.'!$H150/2-(('Исходник сравнение.'!$H150/2)*'Таблица вводных'!$G$9)</f>
        <v>0</v>
      </c>
      <c r="I150" s="22" t="s">
        <v>1091</v>
      </c>
    </row>
    <row r="151" ht="13.2" customHeight="1" spans="1:9" x14ac:dyDescent="0.25">
      <c r="A151" s="9"/>
      <c r="B151" s="13">
        <v>45425</v>
      </c>
      <c r="C151" s="71">
        <f>('Исходник сравнение.'!$C151/2)-(('Исходник сравнение.'!$C151/2)*'Таблица вводных'!$G$3)</f>
        <v>0</v>
      </c>
      <c r="D151" s="71">
        <f>('Исходник сравнение.'!$D151/2+'Таблица вводных'!$F$4)-('Исходник сравнение.'!$D151/2*'Таблица вводных'!$G$4)</f>
        <v>7</v>
      </c>
      <c r="E151" s="71">
        <f>('Исходник сравнение.'!$E151/2)-(('Исходник сравнение.'!$E151/2-'Таблица вводных'!$F$5)*'Таблица вводных'!$G$5)</f>
        <v>0.49000000000000005</v>
      </c>
      <c r="F151" s="71">
        <f>('Исходник сравнение.'!$F151/2+'Таблица вводных'!$F$6)-(('Исходник сравнение.'!$F151/2+'Таблица вводных'!$F$6)*'Таблица вводных'!$G$6)</f>
        <v>21.6</v>
      </c>
      <c r="G151" s="71">
        <f>('Исходник сравнение.'!$G151/2)-(('Исходник сравнение.'!$G151/2)*'Таблица вводных'!$G$7)</f>
        <v>0</v>
      </c>
      <c r="H151" s="71">
        <f>'Исходник сравнение.'!$H151/2-(('Исходник сравнение.'!$H151/2)*'Таблица вводных'!$G$9)</f>
        <v>0</v>
      </c>
      <c r="I151" s="22" t="s">
        <v>1091</v>
      </c>
    </row>
    <row r="152" ht="13.2" customHeight="1" spans="1:9" x14ac:dyDescent="0.25">
      <c r="A152" s="9"/>
      <c r="B152" s="13">
        <v>45428</v>
      </c>
      <c r="C152" s="71">
        <f>('Исходник сравнение.'!$C152/2)-(('Исходник сравнение.'!$C152/2)*'Таблица вводных'!$G$3)</f>
        <v>0</v>
      </c>
      <c r="D152" s="71">
        <f>('Исходник сравнение.'!$D152/2+'Таблица вводных'!$F$4)-('Исходник сравнение.'!$D152/2*'Таблица вводных'!$G$4)</f>
        <v>7</v>
      </c>
      <c r="E152" s="71">
        <f>('Исходник сравнение.'!$E152/2)-(('Исходник сравнение.'!$E152/2-'Таблица вводных'!$F$5)*'Таблица вводных'!$G$5)</f>
        <v>0.49000000000000005</v>
      </c>
      <c r="F152" s="71">
        <f>('Исходник сравнение.'!$F152/2+'Таблица вводных'!$F$6)-(('Исходник сравнение.'!$F152/2+'Таблица вводных'!$F$6)*'Таблица вводных'!$G$6)</f>
        <v>21.6</v>
      </c>
      <c r="G152" s="71">
        <f>('Исходник сравнение.'!$G152/2)-(('Исходник сравнение.'!$G152/2)*'Таблица вводных'!$G$7)</f>
        <v>0</v>
      </c>
      <c r="H152" s="71">
        <f>'Исходник сравнение.'!$H152/2-(('Исходник сравнение.'!$H152/2)*'Таблица вводных'!$G$9)</f>
        <v>0</v>
      </c>
      <c r="I152" s="22" t="s">
        <v>1091</v>
      </c>
    </row>
    <row r="153" ht="13.2" customHeight="1" spans="1:9" x14ac:dyDescent="0.25">
      <c r="A153" s="9"/>
      <c r="B153" s="13"/>
      <c r="C153" s="71">
        <f>('Исходник сравнение.'!$C153/2)-(('Исходник сравнение.'!$C153/2)*'Таблица вводных'!$G$3)</f>
        <v>0</v>
      </c>
      <c r="D153" s="71">
        <f>('Исходник сравнение.'!$D153/2+'Таблица вводных'!$F$4)-('Исходник сравнение.'!$D153/2*'Таблица вводных'!$G$4)</f>
        <v>7</v>
      </c>
      <c r="E153" s="71">
        <f>('Исходник сравнение.'!$E153/2)-(('Исходник сравнение.'!$E153/2-'Таблица вводных'!$F$5)*'Таблица вводных'!$G$5)</f>
        <v>0.49000000000000005</v>
      </c>
      <c r="F153" s="71">
        <f>('Исходник сравнение.'!$F153/2+'Таблица вводных'!$F$6)-(('Исходник сравнение.'!$F153/2+'Таблица вводных'!$F$6)*'Таблица вводных'!$G$6)</f>
        <v>21.6</v>
      </c>
      <c r="G153" s="71">
        <f>('Исходник сравнение.'!$G153/2)-(('Исходник сравнение.'!$G153/2)*'Таблица вводных'!$G$7)</f>
        <v>0</v>
      </c>
      <c r="H153" s="71">
        <f>'Исходник сравнение.'!$H153/2-(('Исходник сравнение.'!$H153/2)*'Таблица вводных'!$G$9)</f>
        <v>0</v>
      </c>
      <c r="I153" s="22" t="s">
        <v>1091</v>
      </c>
    </row>
    <row r="154" ht="13.2" customHeight="1" spans="1:9" x14ac:dyDescent="0.25">
      <c r="A154" s="9"/>
      <c r="B154" s="13"/>
      <c r="C154" s="71">
        <f>('Исходник сравнение.'!$C154/2)-(('Исходник сравнение.'!$C154/2)*'Таблица вводных'!$G$3)</f>
        <v>0</v>
      </c>
      <c r="D154" s="71">
        <f>('Исходник сравнение.'!$D154/2+'Таблица вводных'!$F$4)-('Исходник сравнение.'!$D154/2*'Таблица вводных'!$G$4)</f>
        <v>7</v>
      </c>
      <c r="E154" s="71">
        <f>('Исходник сравнение.'!$E154/2)-(('Исходник сравнение.'!$E154/2-'Таблица вводных'!$F$5)*'Таблица вводных'!$G$5)</f>
        <v>0.49000000000000005</v>
      </c>
      <c r="F154" s="71">
        <f>('Исходник сравнение.'!$F154/2+'Таблица вводных'!$F$6)-(('Исходник сравнение.'!$F154/2+'Таблица вводных'!$F$6)*'Таблица вводных'!$G$6)</f>
        <v>21.6</v>
      </c>
      <c r="G154" s="71">
        <f>('Исходник сравнение.'!$G154/2)-(('Исходник сравнение.'!$G154/2)*'Таблица вводных'!$G$7)</f>
        <v>0</v>
      </c>
      <c r="H154" s="71">
        <f>'Исходник сравнение.'!$H154/2-(('Исходник сравнение.'!$H154/2)*'Таблица вводных'!$G$9)</f>
        <v>0</v>
      </c>
      <c r="I154" s="22" t="s">
        <v>1091</v>
      </c>
    </row>
    <row r="155" ht="13.2" customHeight="1" spans="1:9" x14ac:dyDescent="0.25">
      <c r="A155" s="16"/>
      <c r="B155" s="17"/>
      <c r="C155" s="72">
        <f>('Исходник сравнение.'!$C155/2)-(('Исходник сравнение.'!$C155/2)*'Таблица вводных'!$G$3)</f>
        <v>0</v>
      </c>
      <c r="D155" s="72">
        <f>('Исходник сравнение.'!$D155/2+'Таблица вводных'!$F$4)-('Исходник сравнение.'!$D155/2*'Таблица вводных'!$G$4)</f>
        <v>7</v>
      </c>
      <c r="E155" s="72">
        <f>('Исходник сравнение.'!$E155/2)-(('Исходник сравнение.'!$E155/2-'Таблица вводных'!$F$5)*'Таблица вводных'!$G$5)</f>
        <v>0.49000000000000005</v>
      </c>
      <c r="F155" s="72">
        <f>('Исходник сравнение.'!$F155/2+'Таблица вводных'!$F$6)-(('Исходник сравнение.'!$F155/2+'Таблица вводных'!$F$6)*'Таблица вводных'!$G$6)</f>
        <v>21.6</v>
      </c>
      <c r="G155" s="72">
        <f>('Исходник сравнение.'!$G155/2)-(('Исходник сравнение.'!$G155/2)*'Таблица вводных'!$G$7)</f>
        <v>0</v>
      </c>
      <c r="H155" s="72">
        <f>'Исходник сравнение.'!$H155/2-(('Исходник сравнение.'!$H155/2)*'Таблица вводных'!$G$9)</f>
        <v>0</v>
      </c>
      <c r="I155" s="22" t="s">
        <v>1091</v>
      </c>
    </row>
    <row r="156" ht="13.2" customHeight="1" spans="1:9" x14ac:dyDescent="0.25">
      <c r="A156" s="33" t="s">
        <v>60</v>
      </c>
      <c r="B156" s="6">
        <v>45411</v>
      </c>
      <c r="C156" s="70">
        <f>('Исходник сравнение.'!$C156/2)-(('Исходник сравнение.'!$C156/2)*'Таблица вводных'!$G$3)</f>
        <v>604.35</v>
      </c>
      <c r="D156" s="70">
        <f>('Исходник сравнение.'!$D156/2+'Таблица вводных'!$F$4)-('Исходник сравнение.'!$D156/2*'Таблица вводных'!$G$4)</f>
        <v>7</v>
      </c>
      <c r="E156" s="70">
        <f>('Исходник сравнение.'!$E156/2)-(('Исходник сравнение.'!$E156/2-'Таблица вводных'!$F$5)*'Таблица вводных'!$G$5)</f>
        <v>0.49000000000000005</v>
      </c>
      <c r="F156" s="70">
        <f>('Исходник сравнение.'!$F156/2+'Таблица вводных'!$F$6)-(('Исходник сравнение.'!$F156/2+'Таблица вводных'!$F$6)*'Таблица вводных'!$G$6)</f>
        <v>21.6</v>
      </c>
      <c r="G156" s="70">
        <f>('Исходник сравнение.'!$G156/2)-(('Исходник сравнение.'!$G156/2)*'Таблица вводных'!$G$7)</f>
        <v>0</v>
      </c>
      <c r="H156" s="70">
        <f>'Исходник сравнение.'!$H156/2-(('Исходник сравнение.'!$H156/2)*'Таблица вводных'!$G$9)</f>
        <v>0</v>
      </c>
      <c r="I156" s="20" t="s">
        <v>1105</v>
      </c>
    </row>
    <row r="157" ht="13.2" customHeight="1" spans="1:9" x14ac:dyDescent="0.25">
      <c r="A157" s="9"/>
      <c r="B157" s="10">
        <v>45414</v>
      </c>
      <c r="C157" s="71">
        <f>('Исходник сравнение.'!$C157/2)-(('Исходник сравнение.'!$C157/2)*'Таблица вводных'!$G$3)</f>
        <v>508.05</v>
      </c>
      <c r="D157" s="71">
        <f>('Исходник сравнение.'!$D157/2+'Таблица вводных'!$F$4)-('Исходник сравнение.'!$D157/2*'Таблица вводных'!$G$4)</f>
        <v>7</v>
      </c>
      <c r="E157" s="71">
        <f>('Исходник сравнение.'!$E157/2)-(('Исходник сравнение.'!$E157/2-'Таблица вводных'!$F$5)*'Таблица вводных'!$G$5)</f>
        <v>0.49000000000000005</v>
      </c>
      <c r="F157" s="71">
        <f>('Исходник сравнение.'!$F157/2+'Таблица вводных'!$F$6)-(('Исходник сравнение.'!$F157/2+'Таблица вводных'!$F$6)*'Таблица вводных'!$G$6)</f>
        <v>21.6</v>
      </c>
      <c r="G157" s="71">
        <f>('Исходник сравнение.'!$G157/2)-(('Исходник сравнение.'!$G157/2)*'Таблица вводных'!$G$7)</f>
        <v>0</v>
      </c>
      <c r="H157" s="71">
        <f>'Исходник сравнение.'!$H157/2-(('Исходник сравнение.'!$H157/2)*'Таблица вводных'!$G$9)</f>
        <v>0</v>
      </c>
      <c r="I157" s="22" t="s">
        <v>1105</v>
      </c>
    </row>
    <row r="158" ht="13.2" customHeight="1" spans="1:9" x14ac:dyDescent="0.25">
      <c r="A158" s="9"/>
      <c r="B158" s="13">
        <v>45418</v>
      </c>
      <c r="C158" s="71">
        <f>('Исходник сравнение.'!$C158/2)-(('Исходник сравнение.'!$C158/2)*'Таблица вводных'!$G$3)</f>
        <v>0</v>
      </c>
      <c r="D158" s="71">
        <f>('Исходник сравнение.'!$D158/2+'Таблица вводных'!$F$4)-('Исходник сравнение.'!$D158/2*'Таблица вводных'!$G$4)</f>
        <v>7</v>
      </c>
      <c r="E158" s="71">
        <f>('Исходник сравнение.'!$E158/2)-(('Исходник сравнение.'!$E158/2-'Таблица вводных'!$F$5)*'Таблица вводных'!$G$5)</f>
        <v>0.49000000000000005</v>
      </c>
      <c r="F158" s="71">
        <f>('Исходник сравнение.'!$F158/2+'Таблица вводных'!$F$6)-(('Исходник сравнение.'!$F158/2+'Таблица вводных'!$F$6)*'Таблица вводных'!$G$6)</f>
        <v>21.6</v>
      </c>
      <c r="G158" s="71">
        <f>('Исходник сравнение.'!$G158/2)-(('Исходник сравнение.'!$G158/2)*'Таблица вводных'!$G$7)</f>
        <v>0</v>
      </c>
      <c r="H158" s="71">
        <f>'Исходник сравнение.'!$H158/2-(('Исходник сравнение.'!$H158/2)*'Таблица вводных'!$G$9)</f>
        <v>0</v>
      </c>
      <c r="I158" s="22" t="s">
        <v>1105</v>
      </c>
    </row>
    <row r="159" ht="13.2" customHeight="1" spans="1:9" x14ac:dyDescent="0.25">
      <c r="A159" s="9"/>
      <c r="B159" s="13">
        <v>45421</v>
      </c>
      <c r="C159" s="71">
        <f>('Исходник сравнение.'!$C159/2)-(('Исходник сравнение.'!$C159/2)*'Таблица вводных'!$G$3)</f>
        <v>435.6</v>
      </c>
      <c r="D159" s="71">
        <f>('Исходник сравнение.'!$D159/2+'Таблица вводных'!$F$4)-('Исходник сравнение.'!$D159/2*'Таблица вводных'!$G$4)</f>
        <v>7</v>
      </c>
      <c r="E159" s="71" t="e">
        <f>('Исходник сравнение.'!$E159/2)-(('Исходник сравнение.'!$E159/2-'Таблица вводных'!$F$5)*'Таблица вводных'!$G$5)</f>
        <v>#VALUE!</v>
      </c>
      <c r="F159" s="71">
        <f>('Исходник сравнение.'!$F159/2+'Таблица вводных'!$F$6)-(('Исходник сравнение.'!$F159/2+'Таблица вводных'!$F$6)*'Таблица вводных'!$G$6)</f>
        <v>21.6</v>
      </c>
      <c r="G159" s="71">
        <f>('Исходник сравнение.'!$G159/2)-(('Исходник сравнение.'!$G159/2)*'Таблица вводных'!$G$7)</f>
        <v>0</v>
      </c>
      <c r="H159" s="71">
        <f>'Исходник сравнение.'!$H159/2-(('Исходник сравнение.'!$H159/2)*'Таблица вводных'!$G$9)</f>
        <v>0</v>
      </c>
      <c r="I159" s="22" t="s">
        <v>1105</v>
      </c>
    </row>
    <row r="160" ht="13.2" customHeight="1" spans="1:9" x14ac:dyDescent="0.25">
      <c r="A160" s="9"/>
      <c r="B160" s="13">
        <v>45425</v>
      </c>
      <c r="C160" s="71">
        <f>('Исходник сравнение.'!$C160/2)-(('Исходник сравнение.'!$C160/2)*'Таблица вводных'!$G$3)</f>
        <v>0</v>
      </c>
      <c r="D160" s="71">
        <f>('Исходник сравнение.'!$D160/2+'Таблица вводных'!$F$4)-('Исходник сравнение.'!$D160/2*'Таблица вводных'!$G$4)</f>
        <v>7</v>
      </c>
      <c r="E160" s="71">
        <f>('Исходник сравнение.'!$E160/2)-(('Исходник сравнение.'!$E160/2-'Таблица вводных'!$F$5)*'Таблица вводных'!$G$5)</f>
        <v>0.49000000000000005</v>
      </c>
      <c r="F160" s="71">
        <f>('Исходник сравнение.'!$F160/2+'Таблица вводных'!$F$6)-(('Исходник сравнение.'!$F160/2+'Таблица вводных'!$F$6)*'Таблица вводных'!$G$6)</f>
        <v>21.6</v>
      </c>
      <c r="G160" s="71">
        <f>('Исходник сравнение.'!$G160/2)-(('Исходник сравнение.'!$G160/2)*'Таблица вводных'!$G$7)</f>
        <v>0</v>
      </c>
      <c r="H160" s="71">
        <f>'Исходник сравнение.'!$H160/2-(('Исходник сравнение.'!$H160/2)*'Таблица вводных'!$G$9)</f>
        <v>0</v>
      </c>
      <c r="I160" s="22" t="s">
        <v>1105</v>
      </c>
    </row>
    <row r="161" ht="13.2" customHeight="1" spans="1:9" x14ac:dyDescent="0.25">
      <c r="A161" s="9"/>
      <c r="B161" s="13">
        <v>45428</v>
      </c>
      <c r="C161" s="71">
        <f>('Исходник сравнение.'!$C161/2)-(('Исходник сравнение.'!$C161/2)*'Таблица вводных'!$G$3)</f>
        <v>0</v>
      </c>
      <c r="D161" s="71">
        <f>('Исходник сравнение.'!$D161/2+'Таблица вводных'!$F$4)-('Исходник сравнение.'!$D161/2*'Таблица вводных'!$G$4)</f>
        <v>7</v>
      </c>
      <c r="E161" s="71">
        <f>('Исходник сравнение.'!$E161/2)-(('Исходник сравнение.'!$E161/2-'Таблица вводных'!$F$5)*'Таблица вводных'!$G$5)</f>
        <v>608.71</v>
      </c>
      <c r="F161" s="71">
        <f>('Исходник сравнение.'!$F161/2+'Таблица вводных'!$F$6)-(('Исходник сравнение.'!$F161/2+'Таблица вводных'!$F$6)*'Таблица вводных'!$G$6)</f>
        <v>21.6</v>
      </c>
      <c r="G161" s="71">
        <f>('Исходник сравнение.'!$G161/2)-(('Исходник сравнение.'!$G161/2)*'Таблица вводных'!$G$7)</f>
        <v>0</v>
      </c>
      <c r="H161" s="71">
        <f>'Исходник сравнение.'!$H161/2-(('Исходник сравнение.'!$H161/2)*'Таблица вводных'!$G$9)</f>
        <v>0</v>
      </c>
      <c r="I161" s="22" t="s">
        <v>1105</v>
      </c>
    </row>
    <row r="162" ht="13.2" customHeight="1" spans="1:9" x14ac:dyDescent="0.25">
      <c r="A162" s="9"/>
      <c r="B162" s="13"/>
      <c r="C162" s="71">
        <f>('Исходник сравнение.'!$C162/2)-(('Исходник сравнение.'!$C162/2)*'Таблица вводных'!$G$3)</f>
        <v>0</v>
      </c>
      <c r="D162" s="71">
        <f>('Исходник сравнение.'!$D162/2+'Таблица вводных'!$F$4)-('Исходник сравнение.'!$D162/2*'Таблица вводных'!$G$4)</f>
        <v>7</v>
      </c>
      <c r="E162" s="71">
        <f>('Исходник сравнение.'!$E162/2)-(('Исходник сравнение.'!$E162/2-'Таблица вводных'!$F$5)*'Таблица вводных'!$G$5)</f>
        <v>0.49000000000000005</v>
      </c>
      <c r="F162" s="71">
        <f>('Исходник сравнение.'!$F162/2+'Таблица вводных'!$F$6)-(('Исходник сравнение.'!$F162/2+'Таблица вводных'!$F$6)*'Таблица вводных'!$G$6)</f>
        <v>21.6</v>
      </c>
      <c r="G162" s="71">
        <f>('Исходник сравнение.'!$G162/2)-(('Исходник сравнение.'!$G162/2)*'Таблица вводных'!$G$7)</f>
        <v>0</v>
      </c>
      <c r="H162" s="71">
        <f>'Исходник сравнение.'!$H162/2-(('Исходник сравнение.'!$H162/2)*'Таблица вводных'!$G$9)</f>
        <v>0</v>
      </c>
      <c r="I162" s="22" t="s">
        <v>1105</v>
      </c>
    </row>
    <row r="163" ht="13.2" customHeight="1" spans="1:9" x14ac:dyDescent="0.25">
      <c r="A163" s="9"/>
      <c r="B163" s="13"/>
      <c r="C163" s="71">
        <f>('Исходник сравнение.'!$C163/2)-(('Исходник сравнение.'!$C163/2)*'Таблица вводных'!$G$3)</f>
        <v>0</v>
      </c>
      <c r="D163" s="71">
        <f>('Исходник сравнение.'!$D163/2+'Таблица вводных'!$F$4)-('Исходник сравнение.'!$D163/2*'Таблица вводных'!$G$4)</f>
        <v>7</v>
      </c>
      <c r="E163" s="71">
        <f>('Исходник сравнение.'!$E163/2)-(('Исходник сравнение.'!$E163/2-'Таблица вводных'!$F$5)*'Таблица вводных'!$G$5)</f>
        <v>0.49000000000000005</v>
      </c>
      <c r="F163" s="71">
        <f>('Исходник сравнение.'!$F163/2+'Таблица вводных'!$F$6)-(('Исходник сравнение.'!$F163/2+'Таблица вводных'!$F$6)*'Таблица вводных'!$G$6)</f>
        <v>21.6</v>
      </c>
      <c r="G163" s="71">
        <f>('Исходник сравнение.'!$G163/2)-(('Исходник сравнение.'!$G163/2)*'Таблица вводных'!$G$7)</f>
        <v>0</v>
      </c>
      <c r="H163" s="71">
        <f>'Исходник сравнение.'!$H163/2-(('Исходник сравнение.'!$H163/2)*'Таблица вводных'!$G$9)</f>
        <v>0</v>
      </c>
      <c r="I163" s="22" t="s">
        <v>1105</v>
      </c>
    </row>
    <row r="164" ht="13.2" customHeight="1" spans="1:9" x14ac:dyDescent="0.25">
      <c r="A164" s="16"/>
      <c r="B164" s="17"/>
      <c r="C164" s="72">
        <f>('Исходник сравнение.'!$C164/2)-(('Исходник сравнение.'!$C164/2)*'Таблица вводных'!$G$3)</f>
        <v>0</v>
      </c>
      <c r="D164" s="72">
        <f>('Исходник сравнение.'!$D164/2+'Таблица вводных'!$F$4)-('Исходник сравнение.'!$D164/2*'Таблица вводных'!$G$4)</f>
        <v>7</v>
      </c>
      <c r="E164" s="72">
        <f>('Исходник сравнение.'!$E164/2)-(('Исходник сравнение.'!$E164/2-'Таблица вводных'!$F$5)*'Таблица вводных'!$G$5)</f>
        <v>0.49000000000000005</v>
      </c>
      <c r="F164" s="72">
        <f>('Исходник сравнение.'!$F164/2+'Таблица вводных'!$F$6)-(('Исходник сравнение.'!$F164/2+'Таблица вводных'!$F$6)*'Таблица вводных'!$G$6)</f>
        <v>21.6</v>
      </c>
      <c r="G164" s="72">
        <f>('Исходник сравнение.'!$G164/2)-(('Исходник сравнение.'!$G164/2)*'Таблица вводных'!$G$7)</f>
        <v>0</v>
      </c>
      <c r="H164" s="72">
        <f>'Исходник сравнение.'!$H164/2-(('Исходник сравнение.'!$H164/2)*'Таблица вводных'!$G$9)</f>
        <v>0</v>
      </c>
      <c r="I164" s="22" t="s">
        <v>1105</v>
      </c>
    </row>
    <row r="165" ht="13.2" customHeight="1" spans="1:9" x14ac:dyDescent="0.25">
      <c r="A165" s="33" t="s">
        <v>63</v>
      </c>
      <c r="B165" s="6">
        <v>45411</v>
      </c>
      <c r="C165" s="70">
        <f>('Исходник сравнение.'!$C165/2)-(('Исходник сравнение.'!$C165/2)*'Таблица вводных'!$G$3)</f>
        <v>568.35</v>
      </c>
      <c r="D165" s="70">
        <f>('Исходник сравнение.'!$D165/2+'Таблица вводных'!$F$4)-('Исходник сравнение.'!$D165/2*'Таблица вводных'!$G$4)</f>
        <v>7</v>
      </c>
      <c r="E165" s="70">
        <f>('Исходник сравнение.'!$E165/2)-(('Исходник сравнение.'!$E165/2-'Таблица вводных'!$F$5)*'Таблица вводных'!$G$5)</f>
        <v>0.49000000000000005</v>
      </c>
      <c r="F165" s="70">
        <f>('Исходник сравнение.'!$F165/2+'Таблица вводных'!$F$6)-(('Исходник сравнение.'!$F165/2+'Таблица вводных'!$F$6)*'Таблица вводных'!$G$6)</f>
        <v>21.6</v>
      </c>
      <c r="G165" s="70">
        <f>('Исходник сравнение.'!$G165/2)-(('Исходник сравнение.'!$G165/2)*'Таблица вводных'!$G$7)</f>
        <v>0</v>
      </c>
      <c r="H165" s="70">
        <f>'Исходник сравнение.'!$H165/2-(('Исходник сравнение.'!$H165/2)*'Таблица вводных'!$G$9)</f>
        <v>0</v>
      </c>
      <c r="I165" s="20" t="s">
        <v>1108</v>
      </c>
    </row>
    <row r="166" ht="13.2" customHeight="1" spans="1:9" x14ac:dyDescent="0.25">
      <c r="A166" s="9"/>
      <c r="B166" s="10">
        <v>45414</v>
      </c>
      <c r="C166" s="71">
        <f>('Исходник сравнение.'!$C166/2)-(('Исходник сравнение.'!$C166/2)*'Таблица вводных'!$G$3)</f>
        <v>387</v>
      </c>
      <c r="D166" s="71">
        <f>('Исходник сравнение.'!$D166/2+'Таблица вводных'!$F$4)-('Исходник сравнение.'!$D166/2*'Таблица вводных'!$G$4)</f>
        <v>7</v>
      </c>
      <c r="E166" s="71">
        <f>('Исходник сравнение.'!$E166/2)-(('Исходник сравнение.'!$E166/2-'Таблица вводных'!$F$5)*'Таблица вводных'!$G$5)</f>
        <v>0.49000000000000005</v>
      </c>
      <c r="F166" s="71">
        <f>('Исходник сравнение.'!$F166/2+'Таблица вводных'!$F$6)-(('Исходник сравнение.'!$F166/2+'Таблица вводных'!$F$6)*'Таблица вводных'!$G$6)</f>
        <v>21.6</v>
      </c>
      <c r="G166" s="71">
        <f>('Исходник сравнение.'!$G166/2)-(('Исходник сравнение.'!$G166/2)*'Таблица вводных'!$G$7)</f>
        <v>0</v>
      </c>
      <c r="H166" s="71">
        <f>'Исходник сравнение.'!$H166/2-(('Исходник сравнение.'!$H166/2)*'Таблица вводных'!$G$9)</f>
        <v>0</v>
      </c>
      <c r="I166" s="25" t="s">
        <v>1108</v>
      </c>
    </row>
    <row r="167" ht="13.2" customHeight="1" spans="1:9" x14ac:dyDescent="0.25">
      <c r="A167" s="9"/>
      <c r="B167" s="13">
        <v>45418</v>
      </c>
      <c r="C167" s="71">
        <f>('Исходник сравнение.'!$C167/2)-(('Исходник сравнение.'!$C167/2)*'Таблица вводных'!$G$3)</f>
        <v>0</v>
      </c>
      <c r="D167" s="71">
        <f>('Исходник сравнение.'!$D167/2+'Таблица вводных'!$F$4)-('Исходник сравнение.'!$D167/2*'Таблица вводных'!$G$4)</f>
        <v>7</v>
      </c>
      <c r="E167" s="71">
        <f>('Исходник сравнение.'!$E167/2)-(('Исходник сравнение.'!$E167/2-'Таблица вводных'!$F$5)*'Таблица вводных'!$G$5)</f>
        <v>0.49000000000000005</v>
      </c>
      <c r="F167" s="71">
        <f>('Исходник сравнение.'!$F167/2+'Таблица вводных'!$F$6)-(('Исходник сравнение.'!$F167/2+'Таблица вводных'!$F$6)*'Таблица вводных'!$G$6)</f>
        <v>21.6</v>
      </c>
      <c r="G167" s="71">
        <f>('Исходник сравнение.'!$G167/2)-(('Исходник сравнение.'!$G167/2)*'Таблица вводных'!$G$7)</f>
        <v>0</v>
      </c>
      <c r="H167" s="71">
        <f>'Исходник сравнение.'!$H167/2-(('Исходник сравнение.'!$H167/2)*'Таблица вводных'!$G$9)</f>
        <v>0</v>
      </c>
      <c r="I167" s="22" t="s">
        <v>1108</v>
      </c>
    </row>
    <row r="168" ht="13.2" customHeight="1" spans="1:9" x14ac:dyDescent="0.25">
      <c r="A168" s="9"/>
      <c r="B168" s="13">
        <v>45421</v>
      </c>
      <c r="C168" s="71">
        <f>('Исходник сравнение.'!$C168/2)-(('Исходник сравнение.'!$C168/2)*'Таблица вводных'!$G$3)</f>
        <v>387</v>
      </c>
      <c r="D168" s="71">
        <f>('Исходник сравнение.'!$D168/2+'Таблица вводных'!$F$4)-('Исходник сравнение.'!$D168/2*'Таблица вводных'!$G$4)</f>
        <v>7</v>
      </c>
      <c r="E168" s="71">
        <f>('Исходник сравнение.'!$E168/2)-(('Исходник сравнение.'!$E168/2-'Таблица вводных'!$F$5)*'Таблица вводных'!$G$5)</f>
        <v>0.49000000000000005</v>
      </c>
      <c r="F168" s="71">
        <f>('Исходник сравнение.'!$F168/2+'Таблица вводных'!$F$6)-(('Исходник сравнение.'!$F168/2+'Таблица вводных'!$F$6)*'Таблица вводных'!$G$6)</f>
        <v>21.6</v>
      </c>
      <c r="G168" s="71">
        <f>('Исходник сравнение.'!$G168/2)-(('Исходник сравнение.'!$G168/2)*'Таблица вводных'!$G$7)</f>
        <v>0</v>
      </c>
      <c r="H168" s="71">
        <f>'Исходник сравнение.'!$H168/2-(('Исходник сравнение.'!$H168/2)*'Таблица вводных'!$G$9)</f>
        <v>0</v>
      </c>
      <c r="I168" s="22" t="s">
        <v>1108</v>
      </c>
    </row>
    <row r="169" ht="13.2" customHeight="1" spans="1:9" x14ac:dyDescent="0.25">
      <c r="A169" s="9"/>
      <c r="B169" s="13">
        <v>45425</v>
      </c>
      <c r="C169" s="71">
        <f>('Исходник сравнение.'!$C169/2)-(('Исходник сравнение.'!$C169/2)*'Таблица вводных'!$G$3)</f>
        <v>0</v>
      </c>
      <c r="D169" s="71">
        <f>('Исходник сравнение.'!$D169/2+'Таблица вводных'!$F$4)-('Исходник сравнение.'!$D169/2*'Таблица вводных'!$G$4)</f>
        <v>7</v>
      </c>
      <c r="E169" s="71">
        <f>('Исходник сравнение.'!$E169/2)-(('Исходник сравнение.'!$E169/2-'Таблица вводных'!$F$5)*'Таблица вводных'!$G$5)</f>
        <v>0.49000000000000005</v>
      </c>
      <c r="F169" s="71">
        <f>('Исходник сравнение.'!$F169/2+'Таблица вводных'!$F$6)-(('Исходник сравнение.'!$F169/2+'Таблица вводных'!$F$6)*'Таблица вводных'!$G$6)</f>
        <v>21.6</v>
      </c>
      <c r="G169" s="71">
        <f>('Исходник сравнение.'!$G169/2)-(('Исходник сравнение.'!$G169/2)*'Таблица вводных'!$G$7)</f>
        <v>0</v>
      </c>
      <c r="H169" s="71">
        <f>'Исходник сравнение.'!$H169/2-(('Исходник сравнение.'!$H169/2)*'Таблица вводных'!$G$9)</f>
        <v>0</v>
      </c>
      <c r="I169" s="22" t="s">
        <v>1108</v>
      </c>
    </row>
    <row r="170" ht="13.2" customHeight="1" spans="1:9" x14ac:dyDescent="0.25">
      <c r="A170" s="9"/>
      <c r="B170" s="13">
        <v>45428</v>
      </c>
      <c r="C170" s="71">
        <f>('Исходник сравнение.'!$C170/2)-(('Исходник сравнение.'!$C170/2)*'Таблица вводных'!$G$3)</f>
        <v>0</v>
      </c>
      <c r="D170" s="71">
        <f>('Исходник сравнение.'!$D170/2+'Таблица вводных'!$F$4)-('Исходник сравнение.'!$D170/2*'Таблица вводных'!$G$4)</f>
        <v>7</v>
      </c>
      <c r="E170" s="71">
        <f>('Исходник сравнение.'!$E170/2)-(('Исходник сравнение.'!$E170/2-'Таблица вводных'!$F$5)*'Таблица вводных'!$G$5)</f>
        <v>0.49000000000000005</v>
      </c>
      <c r="F170" s="71">
        <f>('Исходник сравнение.'!$F170/2+'Таблица вводных'!$F$6)-(('Исходник сравнение.'!$F170/2+'Таблица вводных'!$F$6)*'Таблица вводных'!$G$6)</f>
        <v>21.6</v>
      </c>
      <c r="G170" s="71">
        <f>('Исходник сравнение.'!$G170/2)-(('Исходник сравнение.'!$G170/2)*'Таблица вводных'!$G$7)</f>
        <v>0</v>
      </c>
      <c r="H170" s="71">
        <f>'Исходник сравнение.'!$H170/2-(('Исходник сравнение.'!$H170/2)*'Таблица вводных'!$G$9)</f>
        <v>0</v>
      </c>
      <c r="I170" s="22" t="s">
        <v>1108</v>
      </c>
    </row>
    <row r="171" ht="13.2" customHeight="1" spans="1:9" x14ac:dyDescent="0.25">
      <c r="A171" s="9"/>
      <c r="B171" s="13"/>
      <c r="C171" s="71">
        <f>('Исходник сравнение.'!$C171/2)-(('Исходник сравнение.'!$C171/2)*'Таблица вводных'!$G$3)</f>
        <v>0</v>
      </c>
      <c r="D171" s="71">
        <f>('Исходник сравнение.'!$D171/2+'Таблица вводных'!$F$4)-('Исходник сравнение.'!$D171/2*'Таблица вводных'!$G$4)</f>
        <v>7</v>
      </c>
      <c r="E171" s="71">
        <f>('Исходник сравнение.'!$E171/2)-(('Исходник сравнение.'!$E171/2-'Таблица вводных'!$F$5)*'Таблица вводных'!$G$5)</f>
        <v>0.49000000000000005</v>
      </c>
      <c r="F171" s="71">
        <f>('Исходник сравнение.'!$F171/2+'Таблица вводных'!$F$6)-(('Исходник сравнение.'!$F171/2+'Таблица вводных'!$F$6)*'Таблица вводных'!$G$6)</f>
        <v>21.6</v>
      </c>
      <c r="G171" s="71">
        <f>('Исходник сравнение.'!$G171/2)-(('Исходник сравнение.'!$G171/2)*'Таблица вводных'!$G$7)</f>
        <v>0</v>
      </c>
      <c r="H171" s="71">
        <f>'Исходник сравнение.'!$H171/2-(('Исходник сравнение.'!$H171/2)*'Таблица вводных'!$G$9)</f>
        <v>0</v>
      </c>
      <c r="I171" s="22" t="s">
        <v>1108</v>
      </c>
    </row>
    <row r="172" ht="13.2" customHeight="1" spans="1:9" x14ac:dyDescent="0.25">
      <c r="A172" s="9"/>
      <c r="B172" s="13"/>
      <c r="C172" s="71">
        <f>('Исходник сравнение.'!$C172/2)-(('Исходник сравнение.'!$C172/2)*'Таблица вводных'!$G$3)</f>
        <v>0</v>
      </c>
      <c r="D172" s="71">
        <f>('Исходник сравнение.'!$D172/2+'Таблица вводных'!$F$4)-('Исходник сравнение.'!$D172/2*'Таблица вводных'!$G$4)</f>
        <v>7</v>
      </c>
      <c r="E172" s="71">
        <f>('Исходник сравнение.'!$E172/2)-(('Исходник сравнение.'!$E172/2-'Таблица вводных'!$F$5)*'Таблица вводных'!$G$5)</f>
        <v>0.49000000000000005</v>
      </c>
      <c r="F172" s="71">
        <f>('Исходник сравнение.'!$F172/2+'Таблица вводных'!$F$6)-(('Исходник сравнение.'!$F172/2+'Таблица вводных'!$F$6)*'Таблица вводных'!$G$6)</f>
        <v>21.6</v>
      </c>
      <c r="G172" s="71">
        <f>('Исходник сравнение.'!$G172/2)-(('Исходник сравнение.'!$G172/2)*'Таблица вводных'!$G$7)</f>
        <v>0</v>
      </c>
      <c r="H172" s="71">
        <f>'Исходник сравнение.'!$H172/2-(('Исходник сравнение.'!$H172/2)*'Таблица вводных'!$G$9)</f>
        <v>0</v>
      </c>
      <c r="I172" s="22" t="s">
        <v>1108</v>
      </c>
    </row>
    <row r="173" ht="13.2" customHeight="1" spans="1:9" x14ac:dyDescent="0.25">
      <c r="A173" s="16"/>
      <c r="B173" s="17"/>
      <c r="C173" s="72">
        <f>('Исходник сравнение.'!$C173/2)-(('Исходник сравнение.'!$C173/2)*'Таблица вводных'!$G$3)</f>
        <v>0</v>
      </c>
      <c r="D173" s="72">
        <f>('Исходник сравнение.'!$D173/2+'Таблица вводных'!$F$4)-('Исходник сравнение.'!$D173/2*'Таблица вводных'!$G$4)</f>
        <v>7</v>
      </c>
      <c r="E173" s="72">
        <f>('Исходник сравнение.'!$E173/2)-(('Исходник сравнение.'!$E173/2-'Таблица вводных'!$F$5)*'Таблица вводных'!$G$5)</f>
        <v>0.49000000000000005</v>
      </c>
      <c r="F173" s="72">
        <f>('Исходник сравнение.'!$F173/2+'Таблица вводных'!$F$6)-(('Исходник сравнение.'!$F173/2+'Таблица вводных'!$F$6)*'Таблица вводных'!$G$6)</f>
        <v>21.6</v>
      </c>
      <c r="G173" s="72">
        <f>('Исходник сравнение.'!$G173/2)-(('Исходник сравнение.'!$G173/2)*'Таблица вводных'!$G$7)</f>
        <v>0</v>
      </c>
      <c r="H173" s="72">
        <f>'Исходник сравнение.'!$H173/2-(('Исходник сравнение.'!$H173/2)*'Таблица вводных'!$G$9)</f>
        <v>0</v>
      </c>
      <c r="I173" s="22" t="s">
        <v>1108</v>
      </c>
    </row>
    <row r="174" ht="13.2" customHeight="1" spans="1:9" x14ac:dyDescent="0.25">
      <c r="A174" s="33" t="s">
        <v>66</v>
      </c>
      <c r="B174" s="6">
        <v>45411</v>
      </c>
      <c r="C174" s="70">
        <f>('Исходник сравнение.'!$C174/2)-(('Исходник сравнение.'!$C174/2)*'Таблица вводных'!$G$3)</f>
        <v>604.35</v>
      </c>
      <c r="D174" s="70">
        <f>('Исходник сравнение.'!$D174/2+'Таблица вводных'!$F$4)-('Исходник сравнение.'!$D174/2*'Таблица вводных'!$G$4)</f>
        <v>7</v>
      </c>
      <c r="E174" s="70">
        <f>('Исходник сравнение.'!$E174/2)-(('Исходник сравнение.'!$E174/2-'Таблица вводных'!$F$5)*'Таблица вводных'!$G$5)</f>
        <v>0.49000000000000005</v>
      </c>
      <c r="F174" s="70">
        <f>('Исходник сравнение.'!$F174/2+'Таблица вводных'!$F$6)-(('Исходник сравнение.'!$F174/2+'Таблица вводных'!$F$6)*'Таблица вводных'!$G$6)</f>
        <v>21.6</v>
      </c>
      <c r="G174" s="70">
        <f>('Исходник сравнение.'!$G174/2)-(('Исходник сравнение.'!$G174/2)*'Таблица вводных'!$G$7)</f>
        <v>0</v>
      </c>
      <c r="H174" s="70">
        <f>'Исходник сравнение.'!$H174/2-(('Исходник сравнение.'!$H174/2)*'Таблица вводных'!$G$9)</f>
        <v>0</v>
      </c>
      <c r="I174" s="20" t="s">
        <v>1108</v>
      </c>
    </row>
    <row r="175" ht="13.2" customHeight="1" spans="1:9" x14ac:dyDescent="0.25">
      <c r="A175" s="9"/>
      <c r="B175" s="10">
        <v>45414</v>
      </c>
      <c r="C175" s="71">
        <f>('Исходник сравнение.'!$C175/2)-(('Исходник сравнение.'!$C175/2)*'Таблица вводных'!$G$3)</f>
        <v>435.6</v>
      </c>
      <c r="D175" s="71">
        <f>('Исходник сравнение.'!$D175/2+'Таблица вводных'!$F$4)-('Исходник сравнение.'!$D175/2*'Таблица вводных'!$G$4)</f>
        <v>760.765</v>
      </c>
      <c r="E175" s="71">
        <f>('Исходник сравнение.'!$E175/2)-(('Исходник сравнение.'!$E175/2-'Таблица вводных'!$F$5)*'Таблица вводных'!$G$5)</f>
        <v>0.49000000000000005</v>
      </c>
      <c r="F175" s="71">
        <f>('Исходник сравнение.'!$F175/2+'Таблица вводных'!$F$6)-(('Исходник сравнение.'!$F175/2+'Таблица вводных'!$F$6)*'Таблица вводных'!$G$6)</f>
        <v>21.6</v>
      </c>
      <c r="G175" s="71">
        <f>('Исходник сравнение.'!$G175/2)-(('Исходник сравнение.'!$G175/2)*'Таблица вводных'!$G$7)</f>
        <v>0</v>
      </c>
      <c r="H175" s="71">
        <f>'Исходник сравнение.'!$H175/2-(('Исходник сравнение.'!$H175/2)*'Таблица вводных'!$G$9)</f>
        <v>0</v>
      </c>
      <c r="I175" s="25" t="s">
        <v>1108</v>
      </c>
    </row>
    <row r="176" ht="13.2" customHeight="1" spans="1:9" x14ac:dyDescent="0.25">
      <c r="A176" s="9"/>
      <c r="B176" s="13">
        <v>45418</v>
      </c>
      <c r="C176" s="71">
        <f>('Исходник сравнение.'!$C176/2)-(('Исходник сравнение.'!$C176/2)*'Таблица вводных'!$G$3)</f>
        <v>0</v>
      </c>
      <c r="D176" s="71">
        <f>('Исходник сравнение.'!$D176/2+'Таблица вводных'!$F$4)-('Исходник сравнение.'!$D176/2*'Таблица вводных'!$G$4)</f>
        <v>7</v>
      </c>
      <c r="E176" s="71">
        <f>('Исходник сравнение.'!$E176/2)-(('Исходник сравнение.'!$E176/2-'Таблица вводных'!$F$5)*'Таблица вводных'!$G$5)</f>
        <v>0.49000000000000005</v>
      </c>
      <c r="F176" s="71">
        <f>('Исходник сравнение.'!$F176/2+'Таблица вводных'!$F$6)-(('Исходник сравнение.'!$F176/2+'Таблица вводных'!$F$6)*'Таблица вводных'!$G$6)</f>
        <v>21.6</v>
      </c>
      <c r="G176" s="71">
        <f>('Исходник сравнение.'!$G176/2)-(('Исходник сравнение.'!$G176/2)*'Таблица вводных'!$G$7)</f>
        <v>0</v>
      </c>
      <c r="H176" s="71">
        <f>'Исходник сравнение.'!$H176/2-(('Исходник сравнение.'!$H176/2)*'Таблица вводных'!$G$9)</f>
        <v>0</v>
      </c>
      <c r="I176" s="22" t="s">
        <v>1108</v>
      </c>
    </row>
    <row r="177" ht="13.2" customHeight="1" spans="1:9" x14ac:dyDescent="0.25">
      <c r="A177" s="9"/>
      <c r="B177" s="13">
        <v>45421</v>
      </c>
      <c r="C177" s="71">
        <f>('Исходник сравнение.'!$C177/2)-(('Исходник сравнение.'!$C177/2)*'Таблица вводных'!$G$3)</f>
        <v>405.45</v>
      </c>
      <c r="D177" s="71">
        <f>('Исходник сравнение.'!$D177/2+'Таблица вводных'!$F$4)-('Исходник сравнение.'!$D177/2*'Таблица вводных'!$G$4)</f>
        <v>732.4</v>
      </c>
      <c r="E177" s="71">
        <f>('Исходник сравнение.'!$E177/2)-(('Исходник сравнение.'!$E177/2-'Таблица вводных'!$F$5)*'Таблица вводных'!$G$5)</f>
        <v>0.49000000000000005</v>
      </c>
      <c r="F177" s="71">
        <f>('Исходник сравнение.'!$F177/2+'Таблица вводных'!$F$6)-(('Исходник сравнение.'!$F177/2+'Таблица вводных'!$F$6)*'Таблица вводных'!$G$6)</f>
        <v>21.6</v>
      </c>
      <c r="G177" s="71">
        <f>('Исходник сравнение.'!$G177/2)-(('Исходник сравнение.'!$G177/2)*'Таблица вводных'!$G$7)</f>
        <v>0</v>
      </c>
      <c r="H177" s="71">
        <f>'Исходник сравнение.'!$H177/2-(('Исходник сравнение.'!$H177/2)*'Таблица вводных'!$G$9)</f>
        <v>0</v>
      </c>
      <c r="I177" s="22" t="s">
        <v>1108</v>
      </c>
    </row>
    <row r="178" ht="13.2" customHeight="1" spans="1:9" x14ac:dyDescent="0.25">
      <c r="A178" s="9"/>
      <c r="B178" s="13">
        <v>45425</v>
      </c>
      <c r="C178" s="71">
        <f>('Исходник сравнение.'!$C178/2)-(('Исходник сравнение.'!$C178/2)*'Таблица вводных'!$G$3)</f>
        <v>0</v>
      </c>
      <c r="D178" s="71">
        <f>('Исходник сравнение.'!$D178/2+'Таблица вводных'!$F$4)-('Исходник сравнение.'!$D178/2*'Таблица вводных'!$G$4)</f>
        <v>7</v>
      </c>
      <c r="E178" s="71">
        <f>('Исходник сравнение.'!$E178/2)-(('Исходник сравнение.'!$E178/2-'Таблица вводных'!$F$5)*'Таблица вводных'!$G$5)</f>
        <v>0.49000000000000005</v>
      </c>
      <c r="F178" s="71">
        <f>('Исходник сравнение.'!$F178/2+'Таблица вводных'!$F$6)-(('Исходник сравнение.'!$F178/2+'Таблица вводных'!$F$6)*'Таблица вводных'!$G$6)</f>
        <v>21.6</v>
      </c>
      <c r="G178" s="71">
        <f>('Исходник сравнение.'!$G178/2)-(('Исходник сравнение.'!$G178/2)*'Таблица вводных'!$G$7)</f>
        <v>0</v>
      </c>
      <c r="H178" s="71">
        <f>'Исходник сравнение.'!$H178/2-(('Исходник сравнение.'!$H178/2)*'Таблица вводных'!$G$9)</f>
        <v>0</v>
      </c>
      <c r="I178" s="22" t="s">
        <v>1108</v>
      </c>
    </row>
    <row r="179" ht="13.2" customHeight="1" spans="1:9" x14ac:dyDescent="0.25">
      <c r="A179" s="9"/>
      <c r="B179" s="13">
        <v>45428</v>
      </c>
      <c r="C179" s="71">
        <f>('Исходник сравнение.'!$C179/2)-(('Исходник сравнение.'!$C179/2)*'Таблица вводных'!$G$3)</f>
        <v>0</v>
      </c>
      <c r="D179" s="71">
        <f>('Исходник сравнение.'!$D179/2+'Таблица вводных'!$F$4)-('Исходник сравнение.'!$D179/2*'Таблица вводных'!$G$4)</f>
        <v>659.395</v>
      </c>
      <c r="E179" s="71" t="e">
        <f>('Исходник сравнение.'!$E179/2)-(('Исходник сравнение.'!$E179/2-'Таблица вводных'!$F$5)*'Таблица вводных'!$G$5)</f>
        <v>#VALUE!</v>
      </c>
      <c r="F179" s="71">
        <f>('Исходник сравнение.'!$F179/2+'Таблица вводных'!$F$6)-(('Исходник сравнение.'!$F179/2+'Таблица вводных'!$F$6)*'Таблица вводных'!$G$6)</f>
        <v>21.6</v>
      </c>
      <c r="G179" s="71">
        <f>('Исходник сравнение.'!$G179/2)-(('Исходник сравнение.'!$G179/2)*'Таблица вводных'!$G$7)</f>
        <v>0</v>
      </c>
      <c r="H179" s="71">
        <f>'Исходник сравнение.'!$H179/2-(('Исходник сравнение.'!$H179/2)*'Таблица вводных'!$G$9)</f>
        <v>0</v>
      </c>
      <c r="I179" s="22" t="s">
        <v>1108</v>
      </c>
    </row>
    <row r="180" ht="13.2" customHeight="1" spans="1:9" x14ac:dyDescent="0.25">
      <c r="A180" s="9"/>
      <c r="B180" s="13"/>
      <c r="C180" s="71">
        <f>('Исходник сравнение.'!$C180/2)-(('Исходник сравнение.'!$C180/2)*'Таблица вводных'!$G$3)</f>
        <v>0</v>
      </c>
      <c r="D180" s="71">
        <f>('Исходник сравнение.'!$D180/2+'Таблица вводных'!$F$4)-('Исходник сравнение.'!$D180/2*'Таблица вводных'!$G$4)</f>
        <v>7</v>
      </c>
      <c r="E180" s="71">
        <f>('Исходник сравнение.'!$E180/2)-(('Исходник сравнение.'!$E180/2-'Таблица вводных'!$F$5)*'Таблица вводных'!$G$5)</f>
        <v>0.49000000000000005</v>
      </c>
      <c r="F180" s="71">
        <f>('Исходник сравнение.'!$F180/2+'Таблица вводных'!$F$6)-(('Исходник сравнение.'!$F180/2+'Таблица вводных'!$F$6)*'Таблица вводных'!$G$6)</f>
        <v>21.6</v>
      </c>
      <c r="G180" s="71">
        <f>('Исходник сравнение.'!$G180/2)-(('Исходник сравнение.'!$G180/2)*'Таблица вводных'!$G$7)</f>
        <v>0</v>
      </c>
      <c r="H180" s="71">
        <f>'Исходник сравнение.'!$H180/2-(('Исходник сравнение.'!$H180/2)*'Таблица вводных'!$G$9)</f>
        <v>0</v>
      </c>
      <c r="I180" s="22" t="s">
        <v>1108</v>
      </c>
    </row>
    <row r="181" ht="13.2" customHeight="1" spans="1:9" x14ac:dyDescent="0.25">
      <c r="A181" s="9"/>
      <c r="B181" s="13"/>
      <c r="C181" s="71">
        <f>('Исходник сравнение.'!$C181/2)-(('Исходник сравнение.'!$C181/2)*'Таблица вводных'!$G$3)</f>
        <v>0</v>
      </c>
      <c r="D181" s="71">
        <f>('Исходник сравнение.'!$D181/2+'Таблица вводных'!$F$4)-('Исходник сравнение.'!$D181/2*'Таблица вводных'!$G$4)</f>
        <v>619.87</v>
      </c>
      <c r="E181" s="71">
        <f>('Исходник сравнение.'!$E181/2)-(('Исходник сравнение.'!$E181/2-'Таблица вводных'!$F$5)*'Таблица вводных'!$G$5)</f>
        <v>0.49000000000000005</v>
      </c>
      <c r="F181" s="71">
        <f>('Исходник сравнение.'!$F181/2+'Таблица вводных'!$F$6)-(('Исходник сравнение.'!$F181/2+'Таблица вводных'!$F$6)*'Таблица вводных'!$G$6)</f>
        <v>21.6</v>
      </c>
      <c r="G181" s="71">
        <f>('Исходник сравнение.'!$G181/2)-(('Исходник сравнение.'!$G181/2)*'Таблица вводных'!$G$7)</f>
        <v>0</v>
      </c>
      <c r="H181" s="71">
        <f>'Исходник сравнение.'!$H181/2-(('Исходник сравнение.'!$H181/2)*'Таблица вводных'!$G$9)</f>
        <v>0</v>
      </c>
      <c r="I181" s="22" t="s">
        <v>1108</v>
      </c>
    </row>
    <row r="182" ht="13.2" customHeight="1" spans="1:9" x14ac:dyDescent="0.25">
      <c r="A182" s="16"/>
      <c r="B182" s="17"/>
      <c r="C182" s="72">
        <f>('Исходник сравнение.'!$C182/2)-(('Исходник сравнение.'!$C182/2)*'Таблица вводных'!$G$3)</f>
        <v>0</v>
      </c>
      <c r="D182" s="72">
        <f>('Исходник сравнение.'!$D182/2+'Таблица вводных'!$F$4)-('Исходник сравнение.'!$D182/2*'Таблица вводных'!$G$4)</f>
        <v>7</v>
      </c>
      <c r="E182" s="72">
        <f>('Исходник сравнение.'!$E182/2)-(('Исходник сравнение.'!$E182/2-'Таблица вводных'!$F$5)*'Таблица вводных'!$G$5)</f>
        <v>0.49000000000000005</v>
      </c>
      <c r="F182" s="72">
        <f>('Исходник сравнение.'!$F182/2+'Таблица вводных'!$F$6)-(('Исходник сравнение.'!$F182/2+'Таблица вводных'!$F$6)*'Таблица вводных'!$G$6)</f>
        <v>21.6</v>
      </c>
      <c r="G182" s="72">
        <f>('Исходник сравнение.'!$G182/2)-(('Исходник сравнение.'!$G182/2)*'Таблица вводных'!$G$7)</f>
        <v>0</v>
      </c>
      <c r="H182" s="72">
        <f>'Исходник сравнение.'!$H182/2-(('Исходник сравнение.'!$H182/2)*'Таблица вводных'!$G$9)</f>
        <v>0</v>
      </c>
      <c r="I182" s="22" t="s">
        <v>1108</v>
      </c>
    </row>
    <row r="183" ht="13.2" customHeight="1" spans="1:9" x14ac:dyDescent="0.25">
      <c r="A183" s="33" t="s">
        <v>69</v>
      </c>
      <c r="B183" s="6">
        <v>45411</v>
      </c>
      <c r="C183" s="70">
        <f>('Исходник сравнение.'!$C183/2)-(('Исходник сравнение.'!$C183/2)*'Таблица вводных'!$G$3)</f>
        <v>652.95</v>
      </c>
      <c r="D183" s="70">
        <f>('Исходник сравнение.'!$D183/2+'Таблица вводных'!$F$4)-('Исходник сравнение.'!$D183/2*'Таблица вводных'!$G$4)</f>
        <v>7</v>
      </c>
      <c r="E183" s="70">
        <f>('Исходник сравнение.'!$E183/2)-(('Исходник сравнение.'!$E183/2-'Таблица вводных'!$F$5)*'Таблица вводных'!$G$5)</f>
        <v>0.49000000000000005</v>
      </c>
      <c r="F183" s="70">
        <f>('Исходник сравнение.'!$F183/2+'Таблица вводных'!$F$6)-(('Исходник сравнение.'!$F183/2+'Таблица вводных'!$F$6)*'Таблица вводных'!$G$6)</f>
        <v>21.6</v>
      </c>
      <c r="G183" s="70">
        <f>('Исходник сравнение.'!$G183/2)-(('Исходник сравнение.'!$G183/2)*'Таблица вводных'!$G$7)</f>
        <v>0</v>
      </c>
      <c r="H183" s="70">
        <f>'Исходник сравнение.'!$H183/2-(('Исходник сравнение.'!$H183/2)*'Таблица вводных'!$G$9)</f>
        <v>0</v>
      </c>
      <c r="I183" s="20" t="s">
        <v>1105</v>
      </c>
    </row>
    <row r="184" ht="13.2" customHeight="1" spans="1:9" x14ac:dyDescent="0.25">
      <c r="A184" s="9"/>
      <c r="B184" s="10">
        <v>45414</v>
      </c>
      <c r="C184" s="71">
        <f>('Исходник сравнение.'!$C184/2)-(('Исходник сравнение.'!$C184/2)*'Таблица вводных'!$G$3)</f>
        <v>459.45</v>
      </c>
      <c r="D184" s="71">
        <f>('Исходник сравнение.'!$D184/2+'Таблица вводных'!$F$4)-('Исходник сравнение.'!$D184/2*'Таблица вводных'!$G$4)</f>
        <v>771.925</v>
      </c>
      <c r="E184" s="71">
        <f>('Исходник сравнение.'!$E184/2)-(('Исходник сравнение.'!$E184/2-'Таблица вводных'!$F$5)*'Таблица вводных'!$G$5)</f>
        <v>0.49000000000000005</v>
      </c>
      <c r="F184" s="71">
        <f>('Исходник сравнение.'!$F184/2+'Таблица вводных'!$F$6)-(('Исходник сравнение.'!$F184/2+'Таблица вводных'!$F$6)*'Таблица вводных'!$G$6)</f>
        <v>21.6</v>
      </c>
      <c r="G184" s="71">
        <f>('Исходник сравнение.'!$G184/2)-(('Исходник сравнение.'!$G184/2)*'Таблица вводных'!$G$7)</f>
        <v>0</v>
      </c>
      <c r="H184" s="71">
        <f>'Исходник сравнение.'!$H184/2-(('Исходник сравнение.'!$H184/2)*'Таблица вводных'!$G$9)</f>
        <v>0</v>
      </c>
      <c r="I184" s="25" t="s">
        <v>1105</v>
      </c>
    </row>
    <row r="185" ht="13.2" customHeight="1" spans="1:9" x14ac:dyDescent="0.25">
      <c r="A185" s="9"/>
      <c r="B185" s="13">
        <v>45418</v>
      </c>
      <c r="C185" s="71">
        <f>('Исходник сравнение.'!$C185/2)-(('Исходник сравнение.'!$C185/2)*'Таблица вводных'!$G$3)</f>
        <v>0</v>
      </c>
      <c r="D185" s="71">
        <f>('Исходник сравнение.'!$D185/2+'Таблица вводных'!$F$4)-('Исходник сравнение.'!$D185/2*'Таблица вводных'!$G$4)</f>
        <v>7</v>
      </c>
      <c r="E185" s="71">
        <f>('Исходник сравнение.'!$E185/2)-(('Исходник сравнение.'!$E185/2-'Таблица вводных'!$F$5)*'Таблица вводных'!$G$5)</f>
        <v>0.49000000000000005</v>
      </c>
      <c r="F185" s="71">
        <f>('Исходник сравнение.'!$F185/2+'Таблица вводных'!$F$6)-(('Исходник сравнение.'!$F185/2+'Таблица вводных'!$F$6)*'Таблица вводных'!$G$6)</f>
        <v>21.6</v>
      </c>
      <c r="G185" s="71">
        <f>('Исходник сравнение.'!$G185/2)-(('Исходник сравнение.'!$G185/2)*'Таблица вводных'!$G$7)</f>
        <v>0</v>
      </c>
      <c r="H185" s="71">
        <f>'Исходник сравнение.'!$H185/2-(('Исходник сравнение.'!$H185/2)*'Таблица вводных'!$G$9)</f>
        <v>0</v>
      </c>
      <c r="I185" s="22" t="s">
        <v>1105</v>
      </c>
    </row>
    <row r="186" ht="13.2" customHeight="1" spans="1:9" x14ac:dyDescent="0.25">
      <c r="A186" s="9"/>
      <c r="B186" s="13">
        <v>45421</v>
      </c>
      <c r="C186" s="71">
        <f>('Исходник сравнение.'!$C186/2)-(('Исходник сравнение.'!$C186/2)*'Таблица вводных'!$G$3)</f>
        <v>459.45</v>
      </c>
      <c r="D186" s="71">
        <f>('Исходник сравнение.'!$D186/2+'Таблица вводных'!$F$4)-('Исходник сравнение.'!$D186/2*'Таблица вводных'!$G$4)</f>
        <v>743.56</v>
      </c>
      <c r="E186" s="71">
        <f>('Исходник сравнение.'!$E186/2)-(('Исходник сравнение.'!$E186/2-'Таблица вводных'!$F$5)*'Таблица вводных'!$G$5)</f>
        <v>0.49000000000000005</v>
      </c>
      <c r="F186" s="71">
        <f>('Исходник сравнение.'!$F186/2+'Таблица вводных'!$F$6)-(('Исходник сравнение.'!$F186/2+'Таблица вводных'!$F$6)*'Таблица вводных'!$G$6)</f>
        <v>21.6</v>
      </c>
      <c r="G186" s="71">
        <f>('Исходник сравнение.'!$G186/2)-(('Исходник сравнение.'!$G186/2)*'Таблица вводных'!$G$7)</f>
        <v>0</v>
      </c>
      <c r="H186" s="71">
        <f>'Исходник сравнение.'!$H186/2-(('Исходник сравнение.'!$H186/2)*'Таблица вводных'!$G$9)</f>
        <v>0</v>
      </c>
      <c r="I186" s="22" t="s">
        <v>1105</v>
      </c>
    </row>
    <row r="187" ht="13.2" customHeight="1" spans="1:9" x14ac:dyDescent="0.25">
      <c r="A187" s="9"/>
      <c r="B187" s="13">
        <v>45425</v>
      </c>
      <c r="C187" s="71">
        <f>('Исходник сравнение.'!$C187/2)-(('Исходник сравнение.'!$C187/2)*'Таблица вводных'!$G$3)</f>
        <v>0</v>
      </c>
      <c r="D187" s="71">
        <f>('Исходник сравнение.'!$D187/2+'Таблица вводных'!$F$4)-('Исходник сравнение.'!$D187/2*'Таблица вводных'!$G$4)</f>
        <v>7</v>
      </c>
      <c r="E187" s="71">
        <f>('Исходник сравнение.'!$E187/2)-(('Исходник сравнение.'!$E187/2-'Таблица вводных'!$F$5)*'Таблица вводных'!$G$5)</f>
        <v>0.49000000000000005</v>
      </c>
      <c r="F187" s="71">
        <f>('Исходник сравнение.'!$F187/2+'Таблица вводных'!$F$6)-(('Исходник сравнение.'!$F187/2+'Таблица вводных'!$F$6)*'Таблица вводных'!$G$6)</f>
        <v>21.6</v>
      </c>
      <c r="G187" s="71">
        <f>('Исходник сравнение.'!$G187/2)-(('Исходник сравнение.'!$G187/2)*'Таблица вводных'!$G$7)</f>
        <v>0</v>
      </c>
      <c r="H187" s="71">
        <f>'Исходник сравнение.'!$H187/2-(('Исходник сравнение.'!$H187/2)*'Таблица вводных'!$G$9)</f>
        <v>0</v>
      </c>
      <c r="I187" s="22" t="s">
        <v>1105</v>
      </c>
    </row>
    <row r="188" ht="13.2" customHeight="1" spans="1:9" x14ac:dyDescent="0.25">
      <c r="A188" s="9"/>
      <c r="B188" s="13">
        <v>45428</v>
      </c>
      <c r="C188" s="71">
        <f>('Исходник сравнение.'!$C188/2)-(('Исходник сравнение.'!$C188/2)*'Таблица вводных'!$G$3)</f>
        <v>0</v>
      </c>
      <c r="D188" s="71">
        <f>('Исходник сравнение.'!$D188/2+'Таблица вводных'!$F$4)-('Исходник сравнение.'!$D188/2*'Таблица вводных'!$G$4)</f>
        <v>670.555</v>
      </c>
      <c r="E188" s="71" t="e">
        <f>('Исходник сравнение.'!$E188/2)-(('Исходник сравнение.'!$E188/2-'Таблица вводных'!$F$5)*'Таблица вводных'!$G$5)</f>
        <v>#VALUE!</v>
      </c>
      <c r="F188" s="71">
        <f>('Исходник сравнение.'!$F188/2+'Таблица вводных'!$F$6)-(('Исходник сравнение.'!$F188/2+'Таблица вводных'!$F$6)*'Таблица вводных'!$G$6)</f>
        <v>21.6</v>
      </c>
      <c r="G188" s="71">
        <f>('Исходник сравнение.'!$G188/2)-(('Исходник сравнение.'!$G188/2)*'Таблица вводных'!$G$7)</f>
        <v>0</v>
      </c>
      <c r="H188" s="71">
        <f>'Исходник сравнение.'!$H188/2-(('Исходник сравнение.'!$H188/2)*'Таблица вводных'!$G$9)</f>
        <v>0</v>
      </c>
      <c r="I188" s="22" t="s">
        <v>1105</v>
      </c>
    </row>
    <row r="189" ht="13.2" customHeight="1" spans="1:9" x14ac:dyDescent="0.25">
      <c r="A189" s="9"/>
      <c r="B189" s="13"/>
      <c r="C189" s="71">
        <f>('Исходник сравнение.'!$C189/2)-(('Исходник сравнение.'!$C189/2)*'Таблица вводных'!$G$3)</f>
        <v>0</v>
      </c>
      <c r="D189" s="71">
        <f>('Исходник сравнение.'!$D189/2+'Таблица вводных'!$F$4)-('Исходник сравнение.'!$D189/2*'Таблица вводных'!$G$4)</f>
        <v>7</v>
      </c>
      <c r="E189" s="71">
        <f>('Исходник сравнение.'!$E189/2)-(('Исходник сравнение.'!$E189/2-'Таблица вводных'!$F$5)*'Таблица вводных'!$G$5)</f>
        <v>0.49000000000000005</v>
      </c>
      <c r="F189" s="71">
        <f>('Исходник сравнение.'!$F189/2+'Таблица вводных'!$F$6)-(('Исходник сравнение.'!$F189/2+'Таблица вводных'!$F$6)*'Таблица вводных'!$G$6)</f>
        <v>21.6</v>
      </c>
      <c r="G189" s="71">
        <f>('Исходник сравнение.'!$G189/2)-(('Исходник сравнение.'!$G189/2)*'Таблица вводных'!$G$7)</f>
        <v>0</v>
      </c>
      <c r="H189" s="71">
        <f>'Исходник сравнение.'!$H189/2-(('Исходник сравнение.'!$H189/2)*'Таблица вводных'!$G$9)</f>
        <v>0</v>
      </c>
      <c r="I189" s="22" t="s">
        <v>1105</v>
      </c>
    </row>
    <row r="190" ht="13.2" customHeight="1" spans="1:9" x14ac:dyDescent="0.25">
      <c r="A190" s="9"/>
      <c r="B190" s="13"/>
      <c r="C190" s="71">
        <f>('Исходник сравнение.'!$C190/2)-(('Исходник сравнение.'!$C190/2)*'Таблица вводных'!$G$3)</f>
        <v>0</v>
      </c>
      <c r="D190" s="71">
        <f>('Исходник сравнение.'!$D190/2+'Таблица вводных'!$F$4)-('Исходник сравнение.'!$D190/2*'Таблица вводных'!$G$4)</f>
        <v>631.03</v>
      </c>
      <c r="E190" s="71">
        <f>('Исходник сравнение.'!$E190/2)-(('Исходник сравнение.'!$E190/2-'Таблица вводных'!$F$5)*'Таблица вводных'!$G$5)</f>
        <v>0.49000000000000005</v>
      </c>
      <c r="F190" s="71">
        <f>('Исходник сравнение.'!$F190/2+'Таблица вводных'!$F$6)-(('Исходник сравнение.'!$F190/2+'Таблица вводных'!$F$6)*'Таблица вводных'!$G$6)</f>
        <v>21.6</v>
      </c>
      <c r="G190" s="71">
        <f>('Исходник сравнение.'!$G190/2)-(('Исходник сравнение.'!$G190/2)*'Таблица вводных'!$G$7)</f>
        <v>0</v>
      </c>
      <c r="H190" s="71">
        <f>'Исходник сравнение.'!$H190/2-(('Исходник сравнение.'!$H190/2)*'Таблица вводных'!$G$9)</f>
        <v>0</v>
      </c>
      <c r="I190" s="22" t="s">
        <v>1105</v>
      </c>
    </row>
    <row r="191" ht="13.2" customHeight="1" spans="1:9" x14ac:dyDescent="0.25">
      <c r="A191" s="16"/>
      <c r="B191" s="17"/>
      <c r="C191" s="72">
        <f>('Исходник сравнение.'!$C191/2)-(('Исходник сравнение.'!$C191/2)*'Таблица вводных'!$G$3)</f>
        <v>0</v>
      </c>
      <c r="D191" s="72">
        <f>('Исходник сравнение.'!$D191/2+'Таблица вводных'!$F$4)-('Исходник сравнение.'!$D191/2*'Таблица вводных'!$G$4)</f>
        <v>7</v>
      </c>
      <c r="E191" s="72">
        <f>('Исходник сравнение.'!$E191/2)-(('Исходник сравнение.'!$E191/2-'Таблица вводных'!$F$5)*'Таблица вводных'!$G$5)</f>
        <v>0.49000000000000005</v>
      </c>
      <c r="F191" s="72">
        <f>('Исходник сравнение.'!$F191/2+'Таблица вводных'!$F$6)-(('Исходник сравнение.'!$F191/2+'Таблица вводных'!$F$6)*'Таблица вводных'!$G$6)</f>
        <v>21.6</v>
      </c>
      <c r="G191" s="72">
        <f>('Исходник сравнение.'!$G191/2)-(('Исходник сравнение.'!$G191/2)*'Таблица вводных'!$G$7)</f>
        <v>0</v>
      </c>
      <c r="H191" s="72">
        <f>'Исходник сравнение.'!$H191/2-(('Исходник сравнение.'!$H191/2)*'Таблица вводных'!$G$9)</f>
        <v>0</v>
      </c>
      <c r="I191" s="22" t="s">
        <v>1105</v>
      </c>
    </row>
    <row r="192" ht="13.2" customHeight="1" spans="1:9" x14ac:dyDescent="0.25">
      <c r="A192" s="33" t="s">
        <v>72</v>
      </c>
      <c r="B192" s="6">
        <v>45411</v>
      </c>
      <c r="C192" s="70" t="e">
        <f>('Исходник сравнение.'!$C192/2)-(('Исходник сравнение.'!$C192/2)*'Таблица вводных'!$G$3)</f>
        <v>#VALUE!</v>
      </c>
      <c r="D192" s="70">
        <f>('Исходник сравнение.'!$D192/2+'Таблица вводных'!$F$4)-('Исходник сравнение.'!$D192/2*'Таблица вводных'!$G$4)</f>
        <v>7</v>
      </c>
      <c r="E192" s="70">
        <f>('Исходник сравнение.'!$E192/2)-(('Исходник сравнение.'!$E192/2-'Таблица вводных'!$F$5)*'Таблица вводных'!$G$5)</f>
        <v>0.49000000000000005</v>
      </c>
      <c r="F192" s="70">
        <f>('Исходник сравнение.'!$F192/2+'Таблица вводных'!$F$6)-(('Исходник сравнение.'!$F192/2+'Таблица вводных'!$F$6)*'Таблица вводных'!$G$6)</f>
        <v>21.6</v>
      </c>
      <c r="G192" s="70">
        <f>('Исходник сравнение.'!$G192/2)-(('Исходник сравнение.'!$G192/2)*'Таблица вводных'!$G$7)</f>
        <v>0</v>
      </c>
      <c r="H192" s="70">
        <f>'Исходник сравнение.'!$H192/2-(('Исходник сравнение.'!$H192/2)*'Таблица вводных'!$G$9)</f>
        <v>0</v>
      </c>
      <c r="I192" s="20" t="s">
        <v>1091</v>
      </c>
    </row>
    <row r="193" ht="13.2" customHeight="1" spans="1:9" x14ac:dyDescent="0.25">
      <c r="A193" s="9"/>
      <c r="B193" s="10">
        <v>45414</v>
      </c>
      <c r="C193" s="71">
        <f>('Исходник сравнение.'!$C193/2)-(('Исходник сравнение.'!$C193/2)*'Таблица вводных'!$G$3)</f>
        <v>479.7</v>
      </c>
      <c r="D193" s="71">
        <f>('Исходник сравнение.'!$D193/2+'Таблица вводных'!$F$4)-('Исходник сравнение.'!$D193/2*'Таблица вводных'!$G$4)</f>
        <v>7</v>
      </c>
      <c r="E193" s="71">
        <f>('Исходник сравнение.'!$E193/2)-(('Исходник сравнение.'!$E193/2-'Таблица вводных'!$F$5)*'Таблица вводных'!$G$5)</f>
        <v>0.49000000000000005</v>
      </c>
      <c r="F193" s="71">
        <f>('Исходник сравнение.'!$F193/2+'Таблица вводных'!$F$6)-(('Исходник сравнение.'!$F193/2+'Таблица вводных'!$F$6)*'Таблица вводных'!$G$6)</f>
        <v>21.6</v>
      </c>
      <c r="G193" s="71">
        <f>('Исходник сравнение.'!$G193/2)-(('Исходник сравнение.'!$G193/2)*'Таблица вводных'!$G$7)</f>
        <v>0</v>
      </c>
      <c r="H193" s="71">
        <f>'Исходник сравнение.'!$H193/2-(('Исходник сравнение.'!$H193/2)*'Таблица вводных'!$G$9)</f>
        <v>0</v>
      </c>
      <c r="I193" s="25" t="s">
        <v>1091</v>
      </c>
    </row>
    <row r="194" ht="13.2" customHeight="1" spans="1:9" x14ac:dyDescent="0.25">
      <c r="A194" s="9"/>
      <c r="B194" s="13">
        <v>45418</v>
      </c>
      <c r="C194" s="71">
        <f>('Исходник сравнение.'!$C194/2)-(('Исходник сравнение.'!$C194/2)*'Таблица вводных'!$G$3)</f>
        <v>0</v>
      </c>
      <c r="D194" s="71">
        <f>('Исходник сравнение.'!$D194/2+'Таблица вводных'!$F$4)-('Исходник сравнение.'!$D194/2*'Таблица вводных'!$G$4)</f>
        <v>7</v>
      </c>
      <c r="E194" s="71">
        <f>('Исходник сравнение.'!$E194/2)-(('Исходник сравнение.'!$E194/2-'Таблица вводных'!$F$5)*'Таблица вводных'!$G$5)</f>
        <v>0.49000000000000005</v>
      </c>
      <c r="F194" s="71">
        <f>('Исходник сравнение.'!$F194/2+'Таблица вводных'!$F$6)-(('Исходник сравнение.'!$F194/2+'Таблица вводных'!$F$6)*'Таблица вводных'!$G$6)</f>
        <v>21.6</v>
      </c>
      <c r="G194" s="71">
        <f>('Исходник сравнение.'!$G194/2)-(('Исходник сравнение.'!$G194/2)*'Таблица вводных'!$G$7)</f>
        <v>0</v>
      </c>
      <c r="H194" s="71">
        <f>'Исходник сравнение.'!$H194/2-(('Исходник сравнение.'!$H194/2)*'Таблица вводных'!$G$9)</f>
        <v>0</v>
      </c>
      <c r="I194" s="22" t="s">
        <v>1091</v>
      </c>
    </row>
    <row r="195" ht="13.2" customHeight="1" spans="1:9" x14ac:dyDescent="0.25">
      <c r="A195" s="9"/>
      <c r="B195" s="13">
        <v>45421</v>
      </c>
      <c r="C195" s="71" t="e">
        <f>('Исходник сравнение.'!$C195/2)-(('Исходник сравнение.'!$C195/2)*'Таблица вводных'!$G$3)</f>
        <v>#VALUE!</v>
      </c>
      <c r="D195" s="71">
        <f>('Исходник сравнение.'!$D195/2+'Таблица вводных'!$F$4)-('Исходник сравнение.'!$D195/2*'Таблица вводных'!$G$4)</f>
        <v>7</v>
      </c>
      <c r="E195" s="71" t="e">
        <f>('Исходник сравнение.'!$E195/2)-(('Исходник сравнение.'!$E195/2-'Таблица вводных'!$F$5)*'Таблица вводных'!$G$5)</f>
        <v>#VALUE!</v>
      </c>
      <c r="F195" s="71">
        <f>('Исходник сравнение.'!$F195/2+'Таблица вводных'!$F$6)-(('Исходник сравнение.'!$F195/2+'Таблица вводных'!$F$6)*'Таблица вводных'!$G$6)</f>
        <v>21.6</v>
      </c>
      <c r="G195" s="71">
        <f>('Исходник сравнение.'!$G195/2)-(('Исходник сравнение.'!$G195/2)*'Таблица вводных'!$G$7)</f>
        <v>0</v>
      </c>
      <c r="H195" s="71">
        <f>'Исходник сравнение.'!$H195/2-(('Исходник сравнение.'!$H195/2)*'Таблица вводных'!$G$9)</f>
        <v>0</v>
      </c>
      <c r="I195" s="22" t="s">
        <v>1091</v>
      </c>
    </row>
    <row r="196" ht="13.2" customHeight="1" spans="1:9" x14ac:dyDescent="0.25">
      <c r="A196" s="9"/>
      <c r="B196" s="13">
        <v>45425</v>
      </c>
      <c r="C196" s="71">
        <f>('Исходник сравнение.'!$C196/2)-(('Исходник сравнение.'!$C196/2)*'Таблица вводных'!$G$3)</f>
        <v>0</v>
      </c>
      <c r="D196" s="71">
        <f>('Исходник сравнение.'!$D196/2+'Таблица вводных'!$F$4)-('Исходник сравнение.'!$D196/2*'Таблица вводных'!$G$4)</f>
        <v>7</v>
      </c>
      <c r="E196" s="71">
        <f>('Исходник сравнение.'!$E196/2)-(('Исходник сравнение.'!$E196/2-'Таблица вводных'!$F$5)*'Таблица вводных'!$G$5)</f>
        <v>0.49000000000000005</v>
      </c>
      <c r="F196" s="71">
        <f>('Исходник сравнение.'!$F196/2+'Таблица вводных'!$F$6)-(('Исходник сравнение.'!$F196/2+'Таблица вводных'!$F$6)*'Таблица вводных'!$G$6)</f>
        <v>21.6</v>
      </c>
      <c r="G196" s="71">
        <f>('Исходник сравнение.'!$G196/2)-(('Исходник сравнение.'!$G196/2)*'Таблица вводных'!$G$7)</f>
        <v>0</v>
      </c>
      <c r="H196" s="71">
        <f>'Исходник сравнение.'!$H196/2-(('Исходник сравнение.'!$H196/2)*'Таблица вводных'!$G$9)</f>
        <v>0</v>
      </c>
      <c r="I196" s="22" t="s">
        <v>1091</v>
      </c>
    </row>
    <row r="197" ht="13.2" customHeight="1" spans="1:9" x14ac:dyDescent="0.25">
      <c r="A197" s="9"/>
      <c r="B197" s="13">
        <v>45428</v>
      </c>
      <c r="C197" s="71">
        <f>('Исходник сравнение.'!$C197/2)-(('Исходник сравнение.'!$C197/2)*'Таблица вводных'!$G$3)</f>
        <v>0</v>
      </c>
      <c r="D197" s="71">
        <f>('Исходник сравнение.'!$D197/2+'Таблица вводных'!$F$4)-('Исходник сравнение.'!$D197/2*'Таблица вводных'!$G$4)</f>
        <v>7</v>
      </c>
      <c r="E197" s="71">
        <f>('Исходник сравнение.'!$E197/2)-(('Исходник сравнение.'!$E197/2-'Таблица вводных'!$F$5)*'Таблица вводных'!$G$5)</f>
        <v>616.15</v>
      </c>
      <c r="F197" s="71">
        <f>('Исходник сравнение.'!$F197/2+'Таблица вводных'!$F$6)-(('Исходник сравнение.'!$F197/2+'Таблица вводных'!$F$6)*'Таблица вводных'!$G$6)</f>
        <v>21.6</v>
      </c>
      <c r="G197" s="71">
        <f>('Исходник сравнение.'!$G197/2)-(('Исходник сравнение.'!$G197/2)*'Таблица вводных'!$G$7)</f>
        <v>0</v>
      </c>
      <c r="H197" s="71">
        <f>'Исходник сравнение.'!$H197/2-(('Исходник сравнение.'!$H197/2)*'Таблица вводных'!$G$9)</f>
        <v>0</v>
      </c>
      <c r="I197" s="22" t="s">
        <v>1091</v>
      </c>
    </row>
    <row r="198" ht="13.2" customHeight="1" spans="1:9" x14ac:dyDescent="0.25">
      <c r="A198" s="9"/>
      <c r="B198" s="13"/>
      <c r="C198" s="71">
        <f>('Исходник сравнение.'!$C198/2)-(('Исходник сравнение.'!$C198/2)*'Таблица вводных'!$G$3)</f>
        <v>0</v>
      </c>
      <c r="D198" s="71">
        <f>('Исходник сравнение.'!$D198/2+'Таблица вводных'!$F$4)-('Исходник сравнение.'!$D198/2*'Таблица вводных'!$G$4)</f>
        <v>7</v>
      </c>
      <c r="E198" s="71">
        <f>('Исходник сравнение.'!$E198/2)-(('Исходник сравнение.'!$E198/2-'Таблица вводных'!$F$5)*'Таблица вводных'!$G$5)</f>
        <v>0.49000000000000005</v>
      </c>
      <c r="F198" s="71">
        <f>('Исходник сравнение.'!$F198/2+'Таблица вводных'!$F$6)-(('Исходник сравнение.'!$F198/2+'Таблица вводных'!$F$6)*'Таблица вводных'!$G$6)</f>
        <v>21.6</v>
      </c>
      <c r="G198" s="71">
        <f>('Исходник сравнение.'!$G198/2)-(('Исходник сравнение.'!$G198/2)*'Таблица вводных'!$G$7)</f>
        <v>0</v>
      </c>
      <c r="H198" s="71">
        <f>'Исходник сравнение.'!$H198/2-(('Исходник сравнение.'!$H198/2)*'Таблица вводных'!$G$9)</f>
        <v>0</v>
      </c>
      <c r="I198" s="22" t="s">
        <v>1091</v>
      </c>
    </row>
    <row r="199" ht="13.2" customHeight="1" spans="1:9" x14ac:dyDescent="0.25">
      <c r="A199" s="9"/>
      <c r="B199" s="13"/>
      <c r="C199" s="71">
        <f>('Исходник сравнение.'!$C199/2)-(('Исходник сравнение.'!$C199/2)*'Таблица вводных'!$G$3)</f>
        <v>0</v>
      </c>
      <c r="D199" s="71">
        <f>('Исходник сравнение.'!$D199/2+'Таблица вводных'!$F$4)-('Исходник сравнение.'!$D199/2*'Таблица вводных'!$G$4)</f>
        <v>7</v>
      </c>
      <c r="E199" s="71">
        <f>('Исходник сравнение.'!$E199/2)-(('Исходник сравнение.'!$E199/2-'Таблица вводных'!$F$5)*'Таблица вводных'!$G$5)</f>
        <v>0.49000000000000005</v>
      </c>
      <c r="F199" s="71">
        <f>('Исходник сравнение.'!$F199/2+'Таблица вводных'!$F$6)-(('Исходник сравнение.'!$F199/2+'Таблица вводных'!$F$6)*'Таблица вводных'!$G$6)</f>
        <v>21.6</v>
      </c>
      <c r="G199" s="71">
        <f>('Исходник сравнение.'!$G199/2)-(('Исходник сравнение.'!$G199/2)*'Таблица вводных'!$G$7)</f>
        <v>0</v>
      </c>
      <c r="H199" s="71">
        <f>'Исходник сравнение.'!$H199/2-(('Исходник сравнение.'!$H199/2)*'Таблица вводных'!$G$9)</f>
        <v>0</v>
      </c>
      <c r="I199" s="22" t="s">
        <v>1091</v>
      </c>
    </row>
    <row r="200" ht="13.2" customHeight="1" spans="1:9" x14ac:dyDescent="0.25">
      <c r="A200" s="16"/>
      <c r="B200" s="17"/>
      <c r="C200" s="72">
        <f>('Исходник сравнение.'!$C200/2)-(('Исходник сравнение.'!$C200/2)*'Таблица вводных'!$G$3)</f>
        <v>0</v>
      </c>
      <c r="D200" s="72">
        <f>('Исходник сравнение.'!$D200/2+'Таблица вводных'!$F$4)-('Исходник сравнение.'!$D200/2*'Таблица вводных'!$G$4)</f>
        <v>7</v>
      </c>
      <c r="E200" s="72">
        <f>('Исходник сравнение.'!$E200/2)-(('Исходник сравнение.'!$E200/2-'Таблица вводных'!$F$5)*'Таблица вводных'!$G$5)</f>
        <v>0.49000000000000005</v>
      </c>
      <c r="F200" s="72">
        <f>('Исходник сравнение.'!$F200/2+'Таблица вводных'!$F$6)-(('Исходник сравнение.'!$F200/2+'Таблица вводных'!$F$6)*'Таблица вводных'!$G$6)</f>
        <v>21.6</v>
      </c>
      <c r="G200" s="72">
        <f>('Исходник сравнение.'!$G200/2)-(('Исходник сравнение.'!$G200/2)*'Таблица вводных'!$G$7)</f>
        <v>0</v>
      </c>
      <c r="H200" s="72">
        <f>'Исходник сравнение.'!$H200/2-(('Исходник сравнение.'!$H200/2)*'Таблица вводных'!$G$9)</f>
        <v>0</v>
      </c>
      <c r="I200" s="22" t="s">
        <v>1091</v>
      </c>
    </row>
    <row r="201" ht="13.2" customHeight="1" spans="1:9" x14ac:dyDescent="0.25">
      <c r="A201" s="33" t="s">
        <v>78</v>
      </c>
      <c r="B201" s="6">
        <v>45411</v>
      </c>
      <c r="C201" s="70">
        <f>('Исходник сравнение.'!$C201/2)-(('Исходник сравнение.'!$C201/2)*'Таблица вводных'!$G$3)</f>
        <v>0</v>
      </c>
      <c r="D201" s="70">
        <f>('Исходник сравнение.'!$D201/2+'Таблица вводных'!$F$4)-('Исходник сравнение.'!$D201/2*'Таблица вводных'!$G$4)</f>
        <v>7</v>
      </c>
      <c r="E201" s="70">
        <f>('Исходник сравнение.'!$E201/2)-(('Исходник сравнение.'!$E201/2-'Таблица вводных'!$F$5)*'Таблица вводных'!$G$5)</f>
        <v>0.49000000000000005</v>
      </c>
      <c r="F201" s="70">
        <f>('Исходник сравнение.'!$F201/2+'Таблица вводных'!$F$6)-(('Исходник сравнение.'!$F201/2+'Таблица вводных'!$F$6)*'Таблица вводных'!$G$6)</f>
        <v>21.6</v>
      </c>
      <c r="G201" s="70">
        <f>('Исходник сравнение.'!$G201/2)-(('Исходник сравнение.'!$G201/2)*'Таблица вводных'!$G$7)</f>
        <v>0</v>
      </c>
      <c r="H201" s="70">
        <f>'Исходник сравнение.'!$H201/2-(('Исходник сравнение.'!$H201/2)*'Таблица вводных'!$G$9)</f>
        <v>0</v>
      </c>
      <c r="I201" s="20" t="s">
        <v>1109</v>
      </c>
    </row>
    <row r="202" ht="13.2" customHeight="1" spans="1:9" x14ac:dyDescent="0.25">
      <c r="A202" s="9"/>
      <c r="B202" s="10">
        <v>45414</v>
      </c>
      <c r="C202" s="71">
        <f>('Исходник сравнение.'!$C202/2)-(('Исходник сравнение.'!$C202/2)*'Таблица вводных'!$G$3)</f>
        <v>0</v>
      </c>
      <c r="D202" s="71">
        <f>('Исходник сравнение.'!$D202/2+'Таблица вводных'!$F$4)-('Исходник сравнение.'!$D202/2*'Таблица вводных'!$G$4)</f>
        <v>7</v>
      </c>
      <c r="E202" s="71">
        <f>('Исходник сравнение.'!$E202/2)-(('Исходник сравнение.'!$E202/2-'Таблица вводных'!$F$5)*'Таблица вводных'!$G$5)</f>
        <v>0.49000000000000005</v>
      </c>
      <c r="F202" s="71">
        <f>('Исходник сравнение.'!$F202/2+'Таблица вводных'!$F$6)-(('Исходник сравнение.'!$F202/2+'Таблица вводных'!$F$6)*'Таблица вводных'!$G$6)</f>
        <v>21.6</v>
      </c>
      <c r="G202" s="71">
        <f>('Исходник сравнение.'!$G202/2)-(('Исходник сравнение.'!$G202/2)*'Таблица вводных'!$G$7)</f>
        <v>0</v>
      </c>
      <c r="H202" s="71">
        <f>'Исходник сравнение.'!$H202/2-(('Исходник сравнение.'!$H202/2)*'Таблица вводных'!$G$9)</f>
        <v>0</v>
      </c>
      <c r="I202" s="25" t="s">
        <v>1109</v>
      </c>
    </row>
    <row r="203" ht="13.2" customHeight="1" spans="1:9" x14ac:dyDescent="0.25">
      <c r="A203" s="9"/>
      <c r="B203" s="13">
        <v>45418</v>
      </c>
      <c r="C203" s="71">
        <f>('Исходник сравнение.'!$C203/2)-(('Исходник сравнение.'!$C203/2)*'Таблица вводных'!$G$3)</f>
        <v>0</v>
      </c>
      <c r="D203" s="71">
        <f>('Исходник сравнение.'!$D203/2+'Таблица вводных'!$F$4)-('Исходник сравнение.'!$D203/2*'Таблица вводных'!$G$4)</f>
        <v>7</v>
      </c>
      <c r="E203" s="71">
        <f>('Исходник сравнение.'!$E203/2)-(('Исходник сравнение.'!$E203/2-'Таблица вводных'!$F$5)*'Таблица вводных'!$G$5)</f>
        <v>0.49000000000000005</v>
      </c>
      <c r="F203" s="71">
        <f>('Исходник сравнение.'!$F203/2+'Таблица вводных'!$F$6)-(('Исходник сравнение.'!$F203/2+'Таблица вводных'!$F$6)*'Таблица вводных'!$G$6)</f>
        <v>21.6</v>
      </c>
      <c r="G203" s="71">
        <f>('Исходник сравнение.'!$G203/2)-(('Исходник сравнение.'!$G203/2)*'Таблица вводных'!$G$7)</f>
        <v>0</v>
      </c>
      <c r="H203" s="71">
        <f>'Исходник сравнение.'!$H203/2-(('Исходник сравнение.'!$H203/2)*'Таблица вводных'!$G$9)</f>
        <v>0</v>
      </c>
      <c r="I203" s="22" t="s">
        <v>1109</v>
      </c>
    </row>
    <row r="204" ht="13.2" customHeight="1" spans="1:10" x14ac:dyDescent="0.25">
      <c r="A204" s="9"/>
      <c r="B204" s="13">
        <v>45421</v>
      </c>
      <c r="C204" s="71">
        <f>('Исходник сравнение.'!$C204/2)-(('Исходник сравнение.'!$C204/2)*'Таблица вводных'!$G$3)</f>
        <v>0</v>
      </c>
      <c r="D204" s="71">
        <f>('Исходник сравнение.'!$D204/2+'Таблица вводных'!$F$4)-('Исходник сравнение.'!$D204/2*'Таблица вводных'!$G$4)</f>
        <v>7</v>
      </c>
      <c r="E204" s="71">
        <f>('Исходник сравнение.'!$E204/2)-(('Исходник сравнение.'!$E204/2-'Таблица вводных'!$F$5)*'Таблица вводных'!$G$5)</f>
        <v>0.49000000000000005</v>
      </c>
      <c r="F204" s="71">
        <f>('Исходник сравнение.'!$F204/2+'Таблица вводных'!$F$6)-(('Исходник сравнение.'!$F204/2+'Таблица вводных'!$F$6)*'Таблица вводных'!$G$6)</f>
        <v>21.6</v>
      </c>
      <c r="G204" s="71">
        <f>('Исходник сравнение.'!$G204/2)-(('Исходник сравнение.'!$G204/2)*'Таблица вводных'!$G$7)</f>
        <v>0</v>
      </c>
      <c r="H204" s="71">
        <f>'Исходник сравнение.'!$H204/2-(('Исходник сравнение.'!$H204/2)*'Таблица вводных'!$G$9)</f>
        <v>0</v>
      </c>
      <c r="I204" s="22" t="s">
        <v>1109</v>
      </c>
      <c r="J204" s="34"/>
    </row>
    <row r="205" ht="13.2" customHeight="1" spans="1:9" x14ac:dyDescent="0.25">
      <c r="A205" s="9"/>
      <c r="B205" s="13">
        <v>45425</v>
      </c>
      <c r="C205" s="71">
        <f>('Исходник сравнение.'!$C205/2)-(('Исходник сравнение.'!$C205/2)*'Таблица вводных'!$G$3)</f>
        <v>0</v>
      </c>
      <c r="D205" s="71">
        <f>('Исходник сравнение.'!$D205/2+'Таблица вводных'!$F$4)-('Исходник сравнение.'!$D205/2*'Таблица вводных'!$G$4)</f>
        <v>7</v>
      </c>
      <c r="E205" s="71">
        <f>('Исходник сравнение.'!$E205/2)-(('Исходник сравнение.'!$E205/2-'Таблица вводных'!$F$5)*'Таблица вводных'!$G$5)</f>
        <v>0.49000000000000005</v>
      </c>
      <c r="F205" s="71">
        <f>('Исходник сравнение.'!$F205/2+'Таблица вводных'!$F$6)-(('Исходник сравнение.'!$F205/2+'Таблица вводных'!$F$6)*'Таблица вводных'!$G$6)</f>
        <v>21.6</v>
      </c>
      <c r="G205" s="71">
        <f>('Исходник сравнение.'!$G205/2)-(('Исходник сравнение.'!$G205/2)*'Таблица вводных'!$G$7)</f>
        <v>0</v>
      </c>
      <c r="H205" s="71">
        <f>'Исходник сравнение.'!$H205/2-(('Исходник сравнение.'!$H205/2)*'Таблица вводных'!$G$9)</f>
        <v>0</v>
      </c>
      <c r="I205" s="22" t="s">
        <v>1109</v>
      </c>
    </row>
    <row r="206" ht="13.2" customHeight="1" spans="1:9" x14ac:dyDescent="0.25">
      <c r="A206" s="9"/>
      <c r="B206" s="13">
        <v>45428</v>
      </c>
      <c r="C206" s="71">
        <f>('Исходник сравнение.'!$C206/2)-(('Исходник сравнение.'!$C206/2)*'Таблица вводных'!$G$3)</f>
        <v>0</v>
      </c>
      <c r="D206" s="71">
        <f>('Исходник сравнение.'!$D206/2+'Таблица вводных'!$F$4)-('Исходник сравнение.'!$D206/2*'Таблица вводных'!$G$4)</f>
        <v>7</v>
      </c>
      <c r="E206" s="71">
        <f>('Исходник сравнение.'!$E206/2)-(('Исходник сравнение.'!$E206/2-'Таблица вводных'!$F$5)*'Таблица вводных'!$G$5)</f>
        <v>0.49000000000000005</v>
      </c>
      <c r="F206" s="71">
        <f>('Исходник сравнение.'!$F206/2+'Таблица вводных'!$F$6)-(('Исходник сравнение.'!$F206/2+'Таблица вводных'!$F$6)*'Таблица вводных'!$G$6)</f>
        <v>21.6</v>
      </c>
      <c r="G206" s="71">
        <f>('Исходник сравнение.'!$G206/2)-(('Исходник сравнение.'!$G206/2)*'Таблица вводных'!$G$7)</f>
        <v>0</v>
      </c>
      <c r="H206" s="71">
        <f>'Исходник сравнение.'!$H206/2-(('Исходник сравнение.'!$H206/2)*'Таблица вводных'!$G$9)</f>
        <v>0</v>
      </c>
      <c r="I206" s="22" t="s">
        <v>1109</v>
      </c>
    </row>
    <row r="207" ht="13.2" customHeight="1" spans="1:9" x14ac:dyDescent="0.25">
      <c r="A207" s="9"/>
      <c r="B207" s="13"/>
      <c r="C207" s="71">
        <f>('Исходник сравнение.'!$C207/2)-(('Исходник сравнение.'!$C207/2)*'Таблица вводных'!$G$3)</f>
        <v>0</v>
      </c>
      <c r="D207" s="71">
        <f>('Исходник сравнение.'!$D207/2+'Таблица вводных'!$F$4)-('Исходник сравнение.'!$D207/2*'Таблица вводных'!$G$4)</f>
        <v>7</v>
      </c>
      <c r="E207" s="71">
        <f>('Исходник сравнение.'!$E207/2)-(('Исходник сравнение.'!$E207/2-'Таблица вводных'!$F$5)*'Таблица вводных'!$G$5)</f>
        <v>0.49000000000000005</v>
      </c>
      <c r="F207" s="71">
        <f>('Исходник сравнение.'!$F207/2+'Таблица вводных'!$F$6)-(('Исходник сравнение.'!$F207/2+'Таблица вводных'!$F$6)*'Таблица вводных'!$G$6)</f>
        <v>21.6</v>
      </c>
      <c r="G207" s="71">
        <f>('Исходник сравнение.'!$G207/2)-(('Исходник сравнение.'!$G207/2)*'Таблица вводных'!$G$7)</f>
        <v>0</v>
      </c>
      <c r="H207" s="71">
        <f>'Исходник сравнение.'!$H207/2-(('Исходник сравнение.'!$H207/2)*'Таблица вводных'!$G$9)</f>
        <v>0</v>
      </c>
      <c r="I207" s="22" t="s">
        <v>1109</v>
      </c>
    </row>
    <row r="208" ht="13.2" customHeight="1" spans="1:9" x14ac:dyDescent="0.25">
      <c r="A208" s="9"/>
      <c r="B208" s="13"/>
      <c r="C208" s="71">
        <f>('Исходник сравнение.'!$C208/2)-(('Исходник сравнение.'!$C208/2)*'Таблица вводных'!$G$3)</f>
        <v>0</v>
      </c>
      <c r="D208" s="71">
        <f>('Исходник сравнение.'!$D208/2+'Таблица вводных'!$F$4)-('Исходник сравнение.'!$D208/2*'Таблица вводных'!$G$4)</f>
        <v>593.365</v>
      </c>
      <c r="E208" s="71">
        <f>('Исходник сравнение.'!$E208/2)-(('Исходник сравнение.'!$E208/2-'Таблица вводных'!$F$5)*'Таблица вводных'!$G$5)</f>
        <v>0.49000000000000005</v>
      </c>
      <c r="F208" s="71">
        <f>('Исходник сравнение.'!$F208/2+'Таблица вводных'!$F$6)-(('Исходник сравнение.'!$F208/2+'Таблица вводных'!$F$6)*'Таблица вводных'!$G$6)</f>
        <v>21.6</v>
      </c>
      <c r="G208" s="71">
        <f>('Исходник сравнение.'!$G208/2)-(('Исходник сравнение.'!$G208/2)*'Таблица вводных'!$G$7)</f>
        <v>0</v>
      </c>
      <c r="H208" s="71">
        <f>'Исходник сравнение.'!$H208/2-(('Исходник сравнение.'!$H208/2)*'Таблица вводных'!$G$9)</f>
        <v>0</v>
      </c>
      <c r="I208" s="22" t="s">
        <v>1109</v>
      </c>
    </row>
    <row r="209" ht="13.2" customHeight="1" spans="1:9" x14ac:dyDescent="0.25">
      <c r="A209" s="16"/>
      <c r="B209" s="17"/>
      <c r="C209" s="72">
        <f>('Исходник сравнение.'!$C209/2)-(('Исходник сравнение.'!$C209/2)*'Таблица вводных'!$G$3)</f>
        <v>0</v>
      </c>
      <c r="D209" s="72">
        <f>('Исходник сравнение.'!$D209/2+'Таблица вводных'!$F$4)-('Исходник сравнение.'!$D209/2*'Таблица вводных'!$G$4)</f>
        <v>7</v>
      </c>
      <c r="E209" s="72">
        <f>('Исходник сравнение.'!$E209/2)-(('Исходник сравнение.'!$E209/2-'Таблица вводных'!$F$5)*'Таблица вводных'!$G$5)</f>
        <v>0.49000000000000005</v>
      </c>
      <c r="F209" s="72">
        <f>('Исходник сравнение.'!$F209/2+'Таблица вводных'!$F$6)-(('Исходник сравнение.'!$F209/2+'Таблица вводных'!$F$6)*'Таблица вводных'!$G$6)</f>
        <v>21.6</v>
      </c>
      <c r="G209" s="72">
        <f>('Исходник сравнение.'!$G209/2)-(('Исходник сравнение.'!$G209/2)*'Таблица вводных'!$G$7)</f>
        <v>0</v>
      </c>
      <c r="H209" s="72">
        <f>'Исходник сравнение.'!$H209/2-(('Исходник сравнение.'!$H209/2)*'Таблица вводных'!$G$9)</f>
        <v>0</v>
      </c>
      <c r="I209" s="22" t="s">
        <v>1109</v>
      </c>
    </row>
    <row r="210" ht="13.2" customHeight="1" spans="1:9" x14ac:dyDescent="0.25">
      <c r="A210" s="33" t="s">
        <v>79</v>
      </c>
      <c r="B210" s="6">
        <v>45411</v>
      </c>
      <c r="C210" s="70">
        <f>('Исходник сравнение.'!$C210/2)-(('Исходник сравнение.'!$C210/2)*'Таблица вводных'!$G$3)</f>
        <v>604.35</v>
      </c>
      <c r="D210" s="70">
        <f>('Исходник сравнение.'!$D210/2+'Таблица вводных'!$F$4)-('Исходник сравнение.'!$D210/2*'Таблица вводных'!$G$4)</f>
        <v>7</v>
      </c>
      <c r="E210" s="70">
        <f>('Исходник сравнение.'!$E210/2)-(('Исходник сравнение.'!$E210/2-'Таблица вводных'!$F$5)*'Таблица вводных'!$G$5)</f>
        <v>0.49000000000000005</v>
      </c>
      <c r="F210" s="70">
        <f>('Исходник сравнение.'!$F210/2+'Таблица вводных'!$F$6)-(('Исходник сравнение.'!$F210/2+'Таблица вводных'!$F$6)*'Таблица вводных'!$G$6)</f>
        <v>21.6</v>
      </c>
      <c r="G210" s="70">
        <f>('Исходник сравнение.'!$G210/2)-(('Исходник сравнение.'!$G210/2)*'Таблица вводных'!$G$7)</f>
        <v>0</v>
      </c>
      <c r="H210" s="70">
        <f>'Исходник сравнение.'!$H210/2-(('Исходник сравнение.'!$H210/2)*'Таблица вводных'!$G$9)</f>
        <v>0</v>
      </c>
      <c r="I210" s="20" t="s">
        <v>1110</v>
      </c>
    </row>
    <row r="211" ht="13.2" customHeight="1" spans="1:9" x14ac:dyDescent="0.25">
      <c r="A211" s="9"/>
      <c r="B211" s="10">
        <v>45414</v>
      </c>
      <c r="C211" s="71">
        <f>('Исходник сравнение.'!$C211/2)-(('Исходник сравнение.'!$C211/2)*'Таблица вводных'!$G$3)</f>
        <v>0</v>
      </c>
      <c r="D211" s="71">
        <f>('Исходник сравнение.'!$D211/2+'Таблица вводных'!$F$4)-('Исходник сравнение.'!$D211/2*'Таблица вводных'!$G$4)</f>
        <v>743.095</v>
      </c>
      <c r="E211" s="71">
        <f>('Исходник сравнение.'!$E211/2)-(('Исходник сравнение.'!$E211/2-'Таблица вводных'!$F$5)*'Таблица вводных'!$G$5)</f>
        <v>0.49000000000000005</v>
      </c>
      <c r="F211" s="71">
        <f>('Исходник сравнение.'!$F211/2+'Таблица вводных'!$F$6)-(('Исходник сравнение.'!$F211/2+'Таблица вводных'!$F$6)*'Таблица вводных'!$G$6)</f>
        <v>21.6</v>
      </c>
      <c r="G211" s="71">
        <f>('Исходник сравнение.'!$G211/2)-(('Исходник сравнение.'!$G211/2)*'Таблица вводных'!$G$7)</f>
        <v>0</v>
      </c>
      <c r="H211" s="71">
        <f>'Исходник сравнение.'!$H211/2-(('Исходник сравнение.'!$H211/2)*'Таблица вводных'!$G$9)</f>
        <v>0</v>
      </c>
      <c r="I211" s="25" t="s">
        <v>1110</v>
      </c>
    </row>
    <row r="212" ht="13.2" customHeight="1" spans="1:9" x14ac:dyDescent="0.25">
      <c r="A212" s="9"/>
      <c r="B212" s="13">
        <v>45418</v>
      </c>
      <c r="C212" s="71">
        <f>('Исходник сравнение.'!$C212/2)-(('Исходник сравнение.'!$C212/2)*'Таблица вводных'!$G$3)</f>
        <v>0</v>
      </c>
      <c r="D212" s="71">
        <f>('Исходник сравнение.'!$D212/2+'Таблица вводных'!$F$4)-('Исходник сравнение.'!$D212/2*'Таблица вводных'!$G$4)</f>
        <v>7</v>
      </c>
      <c r="E212" s="71">
        <f>('Исходник сравнение.'!$E212/2)-(('Исходник сравнение.'!$E212/2-'Таблица вводных'!$F$5)*'Таблица вводных'!$G$5)</f>
        <v>0.49000000000000005</v>
      </c>
      <c r="F212" s="71">
        <f>('Исходник сравнение.'!$F212/2+'Таблица вводных'!$F$6)-(('Исходник сравнение.'!$F212/2+'Таблица вводных'!$F$6)*'Таблица вводных'!$G$6)</f>
        <v>21.6</v>
      </c>
      <c r="G212" s="71">
        <f>('Исходник сравнение.'!$G212/2)-(('Исходник сравнение.'!$G212/2)*'Таблица вводных'!$G$7)</f>
        <v>0</v>
      </c>
      <c r="H212" s="71">
        <f>'Исходник сравнение.'!$H212/2-(('Исходник сравнение.'!$H212/2)*'Таблица вводных'!$G$9)</f>
        <v>0</v>
      </c>
      <c r="I212" s="22" t="s">
        <v>1110</v>
      </c>
    </row>
    <row r="213" ht="13.2" customHeight="1" spans="1:9" x14ac:dyDescent="0.25">
      <c r="A213" s="9"/>
      <c r="B213" s="13">
        <v>45421</v>
      </c>
      <c r="C213" s="71">
        <f>('Исходник сравнение.'!$C213/2)-(('Исходник сравнение.'!$C213/2)*'Таблица вводных'!$G$3)</f>
        <v>435.6</v>
      </c>
      <c r="D213" s="71">
        <f>('Исходник сравнение.'!$D213/2+'Таблица вводных'!$F$4)-('Исходник сравнение.'!$D213/2*'Таблица вводных'!$G$4)</f>
        <v>714.73</v>
      </c>
      <c r="E213" s="71" t="e">
        <f>('Исходник сравнение.'!$E213/2)-(('Исходник сравнение.'!$E213/2-'Таблица вводных'!$F$5)*'Таблица вводных'!$G$5)</f>
        <v>#VALUE!</v>
      </c>
      <c r="F213" s="71">
        <f>('Исходник сравнение.'!$F213/2+'Таблица вводных'!$F$6)-(('Исходник сравнение.'!$F213/2+'Таблица вводных'!$F$6)*'Таблица вводных'!$G$6)</f>
        <v>21.6</v>
      </c>
      <c r="G213" s="71">
        <f>('Исходник сравнение.'!$G213/2)-(('Исходник сравнение.'!$G213/2)*'Таблица вводных'!$G$7)</f>
        <v>0</v>
      </c>
      <c r="H213" s="71">
        <f>'Исходник сравнение.'!$H213/2-(('Исходник сравнение.'!$H213/2)*'Таблица вводных'!$G$9)</f>
        <v>0</v>
      </c>
      <c r="I213" s="22" t="s">
        <v>1110</v>
      </c>
    </row>
    <row r="214" ht="13.2" customHeight="1" spans="1:9" x14ac:dyDescent="0.25">
      <c r="A214" s="9"/>
      <c r="B214" s="13">
        <v>45425</v>
      </c>
      <c r="C214" s="71">
        <f>('Исходник сравнение.'!$C214/2)-(('Исходник сравнение.'!$C214/2)*'Таблица вводных'!$G$3)</f>
        <v>0</v>
      </c>
      <c r="D214" s="71">
        <f>('Исходник сравнение.'!$D214/2+'Таблица вводных'!$F$4)-('Исходник сравнение.'!$D214/2*'Таблица вводных'!$G$4)</f>
        <v>7</v>
      </c>
      <c r="E214" s="71">
        <f>('Исходник сравнение.'!$E214/2)-(('Исходник сравнение.'!$E214/2-'Таблица вводных'!$F$5)*'Таблица вводных'!$G$5)</f>
        <v>0.49000000000000005</v>
      </c>
      <c r="F214" s="71">
        <f>('Исходник сравнение.'!$F214/2+'Таблица вводных'!$F$6)-(('Исходник сравнение.'!$F214/2+'Таблица вводных'!$F$6)*'Таблица вводных'!$G$6)</f>
        <v>21.6</v>
      </c>
      <c r="G214" s="71">
        <f>('Исходник сравнение.'!$G214/2)-(('Исходник сравнение.'!$G214/2)*'Таблица вводных'!$G$7)</f>
        <v>0</v>
      </c>
      <c r="H214" s="71">
        <f>'Исходник сравнение.'!$H214/2-(('Исходник сравнение.'!$H214/2)*'Таблица вводных'!$G$9)</f>
        <v>0</v>
      </c>
      <c r="I214" s="22" t="s">
        <v>1110</v>
      </c>
    </row>
    <row r="215" ht="13.2" customHeight="1" spans="1:9" x14ac:dyDescent="0.25">
      <c r="A215" s="9"/>
      <c r="B215" s="13">
        <v>45428</v>
      </c>
      <c r="C215" s="71">
        <f>('Исходник сравнение.'!$C215/2)-(('Исходник сравнение.'!$C215/2)*'Таблица вводных'!$G$3)</f>
        <v>0</v>
      </c>
      <c r="D215" s="71">
        <f>('Исходник сравнение.'!$D215/2+'Таблица вводных'!$F$4)-('Исходник сравнение.'!$D215/2*'Таблица вводных'!$G$4)</f>
        <v>641.725</v>
      </c>
      <c r="E215" s="71" t="e">
        <f>('Исходник сравнение.'!$E215/2)-(('Исходник сравнение.'!$E215/2-'Таблица вводных'!$F$5)*'Таблица вводных'!$G$5)</f>
        <v>#VALUE!</v>
      </c>
      <c r="F215" s="71">
        <f>('Исходник сравнение.'!$F215/2+'Таблица вводных'!$F$6)-(('Исходник сравнение.'!$F215/2+'Таблица вводных'!$F$6)*'Таблица вводных'!$G$6)</f>
        <v>21.6</v>
      </c>
      <c r="G215" s="71">
        <f>('Исходник сравнение.'!$G215/2)-(('Исходник сравнение.'!$G215/2)*'Таблица вводных'!$G$7)</f>
        <v>0</v>
      </c>
      <c r="H215" s="71">
        <f>'Исходник сравнение.'!$H215/2-(('Исходник сравнение.'!$H215/2)*'Таблица вводных'!$G$9)</f>
        <v>0</v>
      </c>
      <c r="I215" s="22" t="s">
        <v>1110</v>
      </c>
    </row>
    <row r="216" ht="13.2" customHeight="1" spans="1:9" x14ac:dyDescent="0.25">
      <c r="A216" s="9"/>
      <c r="B216" s="13"/>
      <c r="C216" s="71">
        <f>('Исходник сравнение.'!$C216/2)-(('Исходник сравнение.'!$C216/2)*'Таблица вводных'!$G$3)</f>
        <v>0</v>
      </c>
      <c r="D216" s="71">
        <f>('Исходник сравнение.'!$D216/2+'Таблица вводных'!$F$4)-('Исходник сравнение.'!$D216/2*'Таблица вводных'!$G$4)</f>
        <v>7</v>
      </c>
      <c r="E216" s="71">
        <f>('Исходник сравнение.'!$E216/2)-(('Исходник сравнение.'!$E216/2-'Таблица вводных'!$F$5)*'Таблица вводных'!$G$5)</f>
        <v>0.49000000000000005</v>
      </c>
      <c r="F216" s="71">
        <f>('Исходник сравнение.'!$F216/2+'Таблица вводных'!$F$6)-(('Исходник сравнение.'!$F216/2+'Таблица вводных'!$F$6)*'Таблица вводных'!$G$6)</f>
        <v>21.6</v>
      </c>
      <c r="G216" s="71">
        <f>('Исходник сравнение.'!$G216/2)-(('Исходник сравнение.'!$G216/2)*'Таблица вводных'!$G$7)</f>
        <v>0</v>
      </c>
      <c r="H216" s="71">
        <f>'Исходник сравнение.'!$H216/2-(('Исходник сравнение.'!$H216/2)*'Таблица вводных'!$G$9)</f>
        <v>0</v>
      </c>
      <c r="I216" s="22" t="s">
        <v>1110</v>
      </c>
    </row>
    <row r="217" ht="13.2" customHeight="1" spans="1:9" x14ac:dyDescent="0.25">
      <c r="A217" s="9"/>
      <c r="B217" s="13"/>
      <c r="C217" s="71">
        <f>('Исходник сравнение.'!$C217/2)-(('Исходник сравнение.'!$C217/2)*'Таблица вводных'!$G$3)</f>
        <v>0</v>
      </c>
      <c r="D217" s="71">
        <f>('Исходник сравнение.'!$D217/2+'Таблица вводных'!$F$4)-('Исходник сравнение.'!$D217/2*'Таблица вводных'!$G$4)</f>
        <v>602.2</v>
      </c>
      <c r="E217" s="71">
        <f>('Исходник сравнение.'!$E217/2)-(('Исходник сравнение.'!$E217/2-'Таблица вводных'!$F$5)*'Таблица вводных'!$G$5)</f>
        <v>0.49000000000000005</v>
      </c>
      <c r="F217" s="71">
        <f>('Исходник сравнение.'!$F217/2+'Таблица вводных'!$F$6)-(('Исходник сравнение.'!$F217/2+'Таблица вводных'!$F$6)*'Таблица вводных'!$G$6)</f>
        <v>21.6</v>
      </c>
      <c r="G217" s="71">
        <f>('Исходник сравнение.'!$G217/2)-(('Исходник сравнение.'!$G217/2)*'Таблица вводных'!$G$7)</f>
        <v>0</v>
      </c>
      <c r="H217" s="71">
        <f>'Исходник сравнение.'!$H217/2-(('Исходник сравнение.'!$H217/2)*'Таблица вводных'!$G$9)</f>
        <v>0</v>
      </c>
      <c r="I217" s="22" t="s">
        <v>1110</v>
      </c>
    </row>
    <row r="218" ht="13.2" customHeight="1" spans="1:9" x14ac:dyDescent="0.25">
      <c r="A218" s="16"/>
      <c r="B218" s="17"/>
      <c r="C218" s="72">
        <f>('Исходник сравнение.'!$C218/2)-(('Исходник сравнение.'!$C218/2)*'Таблица вводных'!$G$3)</f>
        <v>0</v>
      </c>
      <c r="D218" s="72">
        <f>('Исходник сравнение.'!$D218/2+'Таблица вводных'!$F$4)-('Исходник сравнение.'!$D218/2*'Таблица вводных'!$G$4)</f>
        <v>7</v>
      </c>
      <c r="E218" s="72">
        <f>('Исходник сравнение.'!$E218/2)-(('Исходник сравнение.'!$E218/2-'Таблица вводных'!$F$5)*'Таблица вводных'!$G$5)</f>
        <v>0.49000000000000005</v>
      </c>
      <c r="F218" s="72">
        <f>('Исходник сравнение.'!$F218/2+'Таблица вводных'!$F$6)-(('Исходник сравнение.'!$F218/2+'Таблица вводных'!$F$6)*'Таблица вводных'!$G$6)</f>
        <v>21.6</v>
      </c>
      <c r="G218" s="72">
        <f>('Исходник сравнение.'!$G218/2)-(('Исходник сравнение.'!$G218/2)*'Таблица вводных'!$G$7)</f>
        <v>0</v>
      </c>
      <c r="H218" s="72">
        <f>'Исходник сравнение.'!$H218/2-(('Исходник сравнение.'!$H218/2)*'Таблица вводных'!$G$9)</f>
        <v>0</v>
      </c>
      <c r="I218" s="22" t="s">
        <v>1110</v>
      </c>
    </row>
    <row r="219" ht="13.2" customHeight="1" spans="1:9" x14ac:dyDescent="0.25">
      <c r="A219" s="33" t="s">
        <v>83</v>
      </c>
      <c r="B219" s="6">
        <v>45411</v>
      </c>
      <c r="C219" s="70">
        <f>('Исходник сравнение.'!$C219/2)-(('Исходник сравнение.'!$C219/2)*'Таблица вводных'!$G$3)</f>
        <v>616.95</v>
      </c>
      <c r="D219" s="70">
        <f>('Исходник сравнение.'!$D219/2+'Таблица вводных'!$F$4)-('Исходник сравнение.'!$D219/2*'Таблица вводных'!$G$4)</f>
        <v>7</v>
      </c>
      <c r="E219" s="70">
        <f>('Исходник сравнение.'!$E219/2)-(('Исходник сравнение.'!$E219/2-'Таблица вводных'!$F$5)*'Таблица вводных'!$G$5)</f>
        <v>0.49000000000000005</v>
      </c>
      <c r="F219" s="70">
        <f>('Исходник сравнение.'!$F219/2+'Таблица вводных'!$F$6)-(('Исходник сравнение.'!$F219/2+'Таблица вводных'!$F$6)*'Таблица вводных'!$G$6)</f>
        <v>21.6</v>
      </c>
      <c r="G219" s="70">
        <f>('Исходник сравнение.'!$G219/2)-(('Исходник сравнение.'!$G219/2)*'Таблица вводных'!$G$7)</f>
        <v>0</v>
      </c>
      <c r="H219" s="70">
        <f>'Исходник сравнение.'!$H219/2-(('Исходник сравнение.'!$H219/2)*'Таблица вводных'!$G$9)</f>
        <v>0</v>
      </c>
      <c r="I219" s="20" t="s">
        <v>1111</v>
      </c>
    </row>
    <row r="220" ht="13.2" customHeight="1" spans="1:9" x14ac:dyDescent="0.25">
      <c r="A220" s="9"/>
      <c r="B220" s="10">
        <v>45414</v>
      </c>
      <c r="C220" s="71">
        <f>('Исходник сравнение.'!$C220/2)-(('Исходник сравнение.'!$C220/2)*'Таблица вводных'!$G$3)</f>
        <v>423.45</v>
      </c>
      <c r="D220" s="71">
        <f>('Исходник сравнение.'!$D220/2+'Таблица вводных'!$F$4)-('Исходник сравнение.'!$D220/2*'Таблица вводных'!$G$4)</f>
        <v>704.035</v>
      </c>
      <c r="E220" s="71">
        <f>('Исходник сравнение.'!$E220/2)-(('Исходник сравнение.'!$E220/2-'Таблица вводных'!$F$5)*'Таблица вводных'!$G$5)</f>
        <v>0.49000000000000005</v>
      </c>
      <c r="F220" s="71">
        <f>('Исходник сравнение.'!$F220/2+'Таблица вводных'!$F$6)-(('Исходник сравнение.'!$F220/2+'Таблица вводных'!$F$6)*'Таблица вводных'!$G$6)</f>
        <v>21.6</v>
      </c>
      <c r="G220" s="71">
        <f>('Исходник сравнение.'!$G220/2)-(('Исходник сравнение.'!$G220/2)*'Таблица вводных'!$G$7)</f>
        <v>0</v>
      </c>
      <c r="H220" s="71">
        <f>'Исходник сравнение.'!$H220/2-(('Исходник сравнение.'!$H220/2)*'Таблица вводных'!$G$9)</f>
        <v>0</v>
      </c>
      <c r="I220" s="25" t="s">
        <v>1111</v>
      </c>
    </row>
    <row r="221" ht="13.2" customHeight="1" spans="1:9" x14ac:dyDescent="0.25">
      <c r="A221" s="9"/>
      <c r="B221" s="13">
        <v>45418</v>
      </c>
      <c r="C221" s="71">
        <f>('Исходник сравнение.'!$C221/2)-(('Исходник сравнение.'!$C221/2)*'Таблица вводных'!$G$3)</f>
        <v>0</v>
      </c>
      <c r="D221" s="71">
        <f>('Исходник сравнение.'!$D221/2+'Таблица вводных'!$F$4)-('Исходник сравнение.'!$D221/2*'Таблица вводных'!$G$4)</f>
        <v>7</v>
      </c>
      <c r="E221" s="71">
        <f>('Исходник сравнение.'!$E221/2)-(('Исходник сравнение.'!$E221/2-'Таблица вводных'!$F$5)*'Таблица вводных'!$G$5)</f>
        <v>0.49000000000000005</v>
      </c>
      <c r="F221" s="71">
        <f>('Исходник сравнение.'!$F221/2+'Таблица вводных'!$F$6)-(('Исходник сравнение.'!$F221/2+'Таблица вводных'!$F$6)*'Таблица вводных'!$G$6)</f>
        <v>21.6</v>
      </c>
      <c r="G221" s="71">
        <f>('Исходник сравнение.'!$G221/2)-(('Исходник сравнение.'!$G221/2)*'Таблица вводных'!$G$7)</f>
        <v>0</v>
      </c>
      <c r="H221" s="71">
        <f>'Исходник сравнение.'!$H221/2-(('Исходник сравнение.'!$H221/2)*'Таблица вводных'!$G$9)</f>
        <v>0</v>
      </c>
      <c r="I221" s="22" t="s">
        <v>1111</v>
      </c>
    </row>
    <row r="222" ht="13.2" customHeight="1" spans="1:9" x14ac:dyDescent="0.25">
      <c r="A222" s="9"/>
      <c r="B222" s="13">
        <v>45421</v>
      </c>
      <c r="C222" s="71">
        <f>('Исходник сравнение.'!$C222/2)-(('Исходник сравнение.'!$C222/2)*'Таблица вводных'!$G$3)</f>
        <v>0</v>
      </c>
      <c r="D222" s="71">
        <f>('Исходник сравнение.'!$D222/2+'Таблица вводных'!$F$4)-('Исходник сравнение.'!$D222/2*'Таблица вводных'!$G$4)</f>
        <v>675.67</v>
      </c>
      <c r="E222" s="71">
        <f>('Исходник сравнение.'!$E222/2)-(('Исходник сравнение.'!$E222/2-'Таблица вводных'!$F$5)*'Таблица вводных'!$G$5)</f>
        <v>0.49000000000000005</v>
      </c>
      <c r="F222" s="71">
        <f>('Исходник сравнение.'!$F222/2+'Таблица вводных'!$F$6)-(('Исходник сравнение.'!$F222/2+'Таблица вводных'!$F$6)*'Таблица вводных'!$G$6)</f>
        <v>21.6</v>
      </c>
      <c r="G222" s="71">
        <f>('Исходник сравнение.'!$G222/2)-(('Исходник сравнение.'!$G222/2)*'Таблица вводных'!$G$7)</f>
        <v>0</v>
      </c>
      <c r="H222" s="71">
        <f>'Исходник сравнение.'!$H222/2-(('Исходник сравнение.'!$H222/2)*'Таблица вводных'!$G$9)</f>
        <v>0</v>
      </c>
      <c r="I222" s="22" t="s">
        <v>1111</v>
      </c>
    </row>
    <row r="223" ht="13.2" customHeight="1" spans="1:9" x14ac:dyDescent="0.25">
      <c r="A223" s="9"/>
      <c r="B223" s="13">
        <v>45425</v>
      </c>
      <c r="C223" s="71">
        <f>('Исходник сравнение.'!$C223/2)-(('Исходник сравнение.'!$C223/2)*'Таблица вводных'!$G$3)</f>
        <v>0</v>
      </c>
      <c r="D223" s="71">
        <f>('Исходник сравнение.'!$D223/2+'Таблица вводных'!$F$4)-('Исходник сравнение.'!$D223/2*'Таблица вводных'!$G$4)</f>
        <v>7</v>
      </c>
      <c r="E223" s="71">
        <f>('Исходник сравнение.'!$E223/2)-(('Исходник сравнение.'!$E223/2-'Таблица вводных'!$F$5)*'Таблица вводных'!$G$5)</f>
        <v>0.49000000000000005</v>
      </c>
      <c r="F223" s="71">
        <f>('Исходник сравнение.'!$F223/2+'Таблица вводных'!$F$6)-(('Исходник сравнение.'!$F223/2+'Таблица вводных'!$F$6)*'Таблица вводных'!$G$6)</f>
        <v>21.6</v>
      </c>
      <c r="G223" s="71">
        <f>('Исходник сравнение.'!$G223/2)-(('Исходник сравнение.'!$G223/2)*'Таблица вводных'!$G$7)</f>
        <v>0</v>
      </c>
      <c r="H223" s="71">
        <f>'Исходник сравнение.'!$H223/2-(('Исходник сравнение.'!$H223/2)*'Таблица вводных'!$G$9)</f>
        <v>0</v>
      </c>
      <c r="I223" s="22" t="s">
        <v>1111</v>
      </c>
    </row>
    <row r="224" ht="13.2" customHeight="1" spans="1:9" x14ac:dyDescent="0.25">
      <c r="A224" s="9"/>
      <c r="B224" s="13">
        <v>45428</v>
      </c>
      <c r="C224" s="71">
        <f>('Исходник сравнение.'!$C224/2)-(('Исходник сравнение.'!$C224/2)*'Таблица вводных'!$G$3)</f>
        <v>0</v>
      </c>
      <c r="D224" s="71">
        <f>('Исходник сравнение.'!$D224/2+'Таблица вводных'!$F$4)-('Исходник сравнение.'!$D224/2*'Таблица вводных'!$G$4)</f>
        <v>602.665</v>
      </c>
      <c r="E224" s="71">
        <f>('Исходник сравнение.'!$E224/2)-(('Исходник сравнение.'!$E224/2-'Таблица вводных'!$F$5)*'Таблица вводных'!$G$5)</f>
        <v>0.49000000000000005</v>
      </c>
      <c r="F224" s="71">
        <f>('Исходник сравнение.'!$F224/2+'Таблица вводных'!$F$6)-(('Исходник сравнение.'!$F224/2+'Таблица вводных'!$F$6)*'Таблица вводных'!$G$6)</f>
        <v>21.6</v>
      </c>
      <c r="G224" s="71">
        <f>('Исходник сравнение.'!$G224/2)-(('Исходник сравнение.'!$G224/2)*'Таблица вводных'!$G$7)</f>
        <v>0</v>
      </c>
      <c r="H224" s="71">
        <f>'Исходник сравнение.'!$H224/2-(('Исходник сравнение.'!$H224/2)*'Таблица вводных'!$G$9)</f>
        <v>0</v>
      </c>
      <c r="I224" s="22" t="s">
        <v>1111</v>
      </c>
    </row>
    <row r="225" ht="13.2" customHeight="1" spans="1:9" x14ac:dyDescent="0.25">
      <c r="A225" s="9"/>
      <c r="B225" s="13"/>
      <c r="C225" s="71">
        <f>('Исходник сравнение.'!$C225/2)-(('Исходник сравнение.'!$C225/2)*'Таблица вводных'!$G$3)</f>
        <v>0</v>
      </c>
      <c r="D225" s="71">
        <f>('Исходник сравнение.'!$D225/2+'Таблица вводных'!$F$4)-('Исходник сравнение.'!$D225/2*'Таблица вводных'!$G$4)</f>
        <v>7</v>
      </c>
      <c r="E225" s="71">
        <f>('Исходник сравнение.'!$E225/2)-(('Исходник сравнение.'!$E225/2-'Таблица вводных'!$F$5)*'Таблица вводных'!$G$5)</f>
        <v>0.49000000000000005</v>
      </c>
      <c r="F225" s="71">
        <f>('Исходник сравнение.'!$F225/2+'Таблица вводных'!$F$6)-(('Исходник сравнение.'!$F225/2+'Таблица вводных'!$F$6)*'Таблица вводных'!$G$6)</f>
        <v>21.6</v>
      </c>
      <c r="G225" s="71">
        <f>('Исходник сравнение.'!$G225/2)-(('Исходник сравнение.'!$G225/2)*'Таблица вводных'!$G$7)</f>
        <v>0</v>
      </c>
      <c r="H225" s="71">
        <f>'Исходник сравнение.'!$H225/2-(('Исходник сравнение.'!$H225/2)*'Таблица вводных'!$G$9)</f>
        <v>0</v>
      </c>
      <c r="I225" s="22" t="s">
        <v>1111</v>
      </c>
    </row>
    <row r="226" ht="13.2" customHeight="1" spans="1:9" x14ac:dyDescent="0.25">
      <c r="A226" s="9"/>
      <c r="B226" s="13"/>
      <c r="C226" s="71">
        <f>('Исходник сравнение.'!$C226/2)-(('Исходник сравнение.'!$C226/2)*'Таблица вводных'!$G$3)</f>
        <v>0</v>
      </c>
      <c r="D226" s="71">
        <f>('Исходник сравнение.'!$D226/2+'Таблица вводных'!$F$4)-('Исходник сравнение.'!$D226/2*'Таблица вводных'!$G$4)</f>
        <v>563.14</v>
      </c>
      <c r="E226" s="71">
        <f>('Исходник сравнение.'!$E226/2)-(('Исходник сравнение.'!$E226/2-'Таблица вводных'!$F$5)*'Таблица вводных'!$G$5)</f>
        <v>0.49000000000000005</v>
      </c>
      <c r="F226" s="71">
        <f>('Исходник сравнение.'!$F226/2+'Таблица вводных'!$F$6)-(('Исходник сравнение.'!$F226/2+'Таблица вводных'!$F$6)*'Таблица вводных'!$G$6)</f>
        <v>21.6</v>
      </c>
      <c r="G226" s="71">
        <f>('Исходник сравнение.'!$G226/2)-(('Исходник сравнение.'!$G226/2)*'Таблица вводных'!$G$7)</f>
        <v>0</v>
      </c>
      <c r="H226" s="71">
        <f>'Исходник сравнение.'!$H226/2-(('Исходник сравнение.'!$H226/2)*'Таблица вводных'!$G$9)</f>
        <v>0</v>
      </c>
      <c r="I226" s="22" t="s">
        <v>1111</v>
      </c>
    </row>
    <row r="227" ht="13.2" customHeight="1" spans="1:9" x14ac:dyDescent="0.25">
      <c r="A227" s="16"/>
      <c r="B227" s="17"/>
      <c r="C227" s="72">
        <f>('Исходник сравнение.'!$C227/2)-(('Исходник сравнение.'!$C227/2)*'Таблица вводных'!$G$3)</f>
        <v>0</v>
      </c>
      <c r="D227" s="72">
        <f>('Исходник сравнение.'!$D227/2+'Таблица вводных'!$F$4)-('Исходник сравнение.'!$D227/2*'Таблица вводных'!$G$4)</f>
        <v>7</v>
      </c>
      <c r="E227" s="72">
        <f>('Исходник сравнение.'!$E227/2)-(('Исходник сравнение.'!$E227/2-'Таблица вводных'!$F$5)*'Таблица вводных'!$G$5)</f>
        <v>0.49000000000000005</v>
      </c>
      <c r="F227" s="72">
        <f>('Исходник сравнение.'!$F227/2+'Таблица вводных'!$F$6)-(('Исходник сравнение.'!$F227/2+'Таблица вводных'!$F$6)*'Таблица вводных'!$G$6)</f>
        <v>21.6</v>
      </c>
      <c r="G227" s="72">
        <f>('Исходник сравнение.'!$G227/2)-(('Исходник сравнение.'!$G227/2)*'Таблица вводных'!$G$7)</f>
        <v>0</v>
      </c>
      <c r="H227" s="72">
        <f>'Исходник сравнение.'!$H227/2-(('Исходник сравнение.'!$H227/2)*'Таблица вводных'!$G$9)</f>
        <v>0</v>
      </c>
      <c r="I227" s="22" t="s">
        <v>1111</v>
      </c>
    </row>
    <row r="228" ht="13.2" customHeight="1" spans="1:9" x14ac:dyDescent="0.25">
      <c r="A228" s="33" t="s">
        <v>86</v>
      </c>
      <c r="B228" s="6">
        <v>45411</v>
      </c>
      <c r="C228" s="70">
        <f>('Исходник сравнение.'!$C228/2)-(('Исходник сравнение.'!$C228/2)*'Таблица вводных'!$G$3)</f>
        <v>676.8</v>
      </c>
      <c r="D228" s="70">
        <f>('Исходник сравнение.'!$D228/2+'Таблица вводных'!$F$4)-('Исходник сравнение.'!$D228/2*'Таблица вводных'!$G$4)</f>
        <v>7</v>
      </c>
      <c r="E228" s="70">
        <f>('Исходник сравнение.'!$E228/2)-(('Исходник сравнение.'!$E228/2-'Таблица вводных'!$F$5)*'Таблица вводных'!$G$5)</f>
        <v>0.49000000000000005</v>
      </c>
      <c r="F228" s="70">
        <f>('Исходник сравнение.'!$F228/2+'Таблица вводных'!$F$6)-(('Исходник сравнение.'!$F228/2+'Таблица вводных'!$F$6)*'Таблица вводных'!$G$6)</f>
        <v>21.6</v>
      </c>
      <c r="G228" s="70">
        <f>('Исходник сравнение.'!$G228/2)-(('Исходник сравнение.'!$G228/2)*'Таблица вводных'!$G$7)</f>
        <v>0</v>
      </c>
      <c r="H228" s="70">
        <f>'Исходник сравнение.'!$H228/2-(('Исходник сравнение.'!$H228/2)*'Таблица вводных'!$G$9)</f>
        <v>0</v>
      </c>
      <c r="I228" s="20" t="s">
        <v>1112</v>
      </c>
    </row>
    <row r="229" ht="13.2" customHeight="1" spans="1:9" x14ac:dyDescent="0.25">
      <c r="A229" s="9"/>
      <c r="B229" s="10">
        <v>45414</v>
      </c>
      <c r="C229" s="71">
        <f>('Исходник сравнение.'!$C229/2)-(('Исходник сравнение.'!$C229/2)*'Таблица вводных'!$G$3)</f>
        <v>508.05</v>
      </c>
      <c r="D229" s="71">
        <f>('Исходник сравнение.'!$D229/2+'Таблица вводных'!$F$4)-('Исходник сравнение.'!$D229/2*'Таблица вводных'!$G$4)</f>
        <v>7</v>
      </c>
      <c r="E229" s="71">
        <f>('Исходник сравнение.'!$E229/2)-(('Исходник сравнение.'!$E229/2-'Таблица вводных'!$F$5)*'Таблица вводных'!$G$5)</f>
        <v>0.49000000000000005</v>
      </c>
      <c r="F229" s="71">
        <f>('Исходник сравнение.'!$F229/2+'Таблица вводных'!$F$6)-(('Исходник сравнение.'!$F229/2+'Таблица вводных'!$F$6)*'Таблица вводных'!$G$6)</f>
        <v>21.6</v>
      </c>
      <c r="G229" s="71">
        <f>('Исходник сравнение.'!$G229/2)-(('Исходник сравнение.'!$G229/2)*'Таблица вводных'!$G$7)</f>
        <v>0</v>
      </c>
      <c r="H229" s="71">
        <f>'Исходник сравнение.'!$H229/2-(('Исходник сравнение.'!$H229/2)*'Таблица вводных'!$G$9)</f>
        <v>0</v>
      </c>
      <c r="I229" s="25" t="s">
        <v>1112</v>
      </c>
    </row>
    <row r="230" ht="13.2" customHeight="1" spans="1:9" x14ac:dyDescent="0.25">
      <c r="A230" s="9"/>
      <c r="B230" s="13">
        <v>45418</v>
      </c>
      <c r="C230" s="71">
        <f>('Исходник сравнение.'!$C230/2)-(('Исходник сравнение.'!$C230/2)*'Таблица вводных'!$G$3)</f>
        <v>0</v>
      </c>
      <c r="D230" s="71">
        <f>('Исходник сравнение.'!$D230/2+'Таблица вводных'!$F$4)-('Исходник сравнение.'!$D230/2*'Таблица вводных'!$G$4)</f>
        <v>7</v>
      </c>
      <c r="E230" s="71">
        <f>('Исходник сравнение.'!$E230/2)-(('Исходник сравнение.'!$E230/2-'Таблица вводных'!$F$5)*'Таблица вводных'!$G$5)</f>
        <v>0.49000000000000005</v>
      </c>
      <c r="F230" s="71">
        <f>('Исходник сравнение.'!$F230/2+'Таблица вводных'!$F$6)-(('Исходник сравнение.'!$F230/2+'Таблица вводных'!$F$6)*'Таблица вводных'!$G$6)</f>
        <v>21.6</v>
      </c>
      <c r="G230" s="71">
        <f>('Исходник сравнение.'!$G230/2)-(('Исходник сравнение.'!$G230/2)*'Таблица вводных'!$G$7)</f>
        <v>0</v>
      </c>
      <c r="H230" s="71">
        <f>'Исходник сравнение.'!$H230/2-(('Исходник сравнение.'!$H230/2)*'Таблица вводных'!$G$9)</f>
        <v>0</v>
      </c>
      <c r="I230" s="22" t="s">
        <v>1112</v>
      </c>
    </row>
    <row r="231" ht="13.2" customHeight="1" spans="1:9" x14ac:dyDescent="0.25">
      <c r="A231" s="9"/>
      <c r="B231" s="13">
        <v>45421</v>
      </c>
      <c r="C231" s="71">
        <f>('Исходник сравнение.'!$C231/2)-(('Исходник сравнение.'!$C231/2)*'Таблица вводных'!$G$3)</f>
        <v>0</v>
      </c>
      <c r="D231" s="71">
        <f>('Исходник сравнение.'!$D231/2+'Таблица вводных'!$F$4)-('Исходник сравнение.'!$D231/2*'Таблица вводных'!$G$4)</f>
        <v>7</v>
      </c>
      <c r="E231" s="71">
        <f>('Исходник сравнение.'!$E231/2)-(('Исходник сравнение.'!$E231/2-'Таблица вводных'!$F$5)*'Таблица вводных'!$G$5)</f>
        <v>0.49000000000000005</v>
      </c>
      <c r="F231" s="71">
        <f>('Исходник сравнение.'!$F231/2+'Таблица вводных'!$F$6)-(('Исходник сравнение.'!$F231/2+'Таблица вводных'!$F$6)*'Таблица вводных'!$G$6)</f>
        <v>21.6</v>
      </c>
      <c r="G231" s="71">
        <f>('Исходник сравнение.'!$G231/2)-(('Исходник сравнение.'!$G231/2)*'Таблица вводных'!$G$7)</f>
        <v>0</v>
      </c>
      <c r="H231" s="71">
        <f>'Исходник сравнение.'!$H231/2-(('Исходник сравнение.'!$H231/2)*'Таблица вводных'!$G$9)</f>
        <v>0</v>
      </c>
      <c r="I231" s="22" t="s">
        <v>1112</v>
      </c>
    </row>
    <row r="232" ht="13.2" customHeight="1" spans="1:9" x14ac:dyDescent="0.25">
      <c r="A232" s="9"/>
      <c r="B232" s="13">
        <v>45425</v>
      </c>
      <c r="C232" s="71">
        <f>('Исходник сравнение.'!$C232/2)-(('Исходник сравнение.'!$C232/2)*'Таблица вводных'!$G$3)</f>
        <v>0</v>
      </c>
      <c r="D232" s="71">
        <f>('Исходник сравнение.'!$D232/2+'Таблица вводных'!$F$4)-('Исходник сравнение.'!$D232/2*'Таблица вводных'!$G$4)</f>
        <v>7</v>
      </c>
      <c r="E232" s="71">
        <f>('Исходник сравнение.'!$E232/2)-(('Исходник сравнение.'!$E232/2-'Таблица вводных'!$F$5)*'Таблица вводных'!$G$5)</f>
        <v>0.49000000000000005</v>
      </c>
      <c r="F232" s="71">
        <f>('Исходник сравнение.'!$F232/2+'Таблица вводных'!$F$6)-(('Исходник сравнение.'!$F232/2+'Таблица вводных'!$F$6)*'Таблица вводных'!$G$6)</f>
        <v>21.6</v>
      </c>
      <c r="G232" s="71">
        <f>('Исходник сравнение.'!$G232/2)-(('Исходник сравнение.'!$G232/2)*'Таблица вводных'!$G$7)</f>
        <v>0</v>
      </c>
      <c r="H232" s="71">
        <f>'Исходник сравнение.'!$H232/2-(('Исходник сравнение.'!$H232/2)*'Таблица вводных'!$G$9)</f>
        <v>0</v>
      </c>
      <c r="I232" s="22" t="s">
        <v>1112</v>
      </c>
    </row>
    <row r="233" ht="13.2" customHeight="1" spans="1:9" x14ac:dyDescent="0.25">
      <c r="A233" s="9"/>
      <c r="B233" s="13">
        <v>45428</v>
      </c>
      <c r="C233" s="71">
        <f>('Исходник сравнение.'!$C233/2)-(('Исходник сравнение.'!$C233/2)*'Таблица вводных'!$G$3)</f>
        <v>0</v>
      </c>
      <c r="D233" s="71">
        <f>('Исходник сравнение.'!$D233/2+'Таблица вводных'!$F$4)-('Исходник сравнение.'!$D233/2*'Таблица вводных'!$G$4)</f>
        <v>727.285</v>
      </c>
      <c r="E233" s="71" t="e">
        <f>('Исходник сравнение.'!$E233/2)-(('Исходник сравнение.'!$E233/2-'Таблица вводных'!$F$5)*'Таблица вводных'!$G$5)</f>
        <v>#VALUE!</v>
      </c>
      <c r="F233" s="71">
        <f>('Исходник сравнение.'!$F233/2+'Таблица вводных'!$F$6)-(('Исходник сравнение.'!$F233/2+'Таблица вводных'!$F$6)*'Таблица вводных'!$G$6)</f>
        <v>21.6</v>
      </c>
      <c r="G233" s="71">
        <f>('Исходник сравнение.'!$G233/2)-(('Исходник сравнение.'!$G233/2)*'Таблица вводных'!$G$7)</f>
        <v>0</v>
      </c>
      <c r="H233" s="71">
        <f>'Исходник сравнение.'!$H233/2-(('Исходник сравнение.'!$H233/2)*'Таблица вводных'!$G$9)</f>
        <v>0</v>
      </c>
      <c r="I233" s="22" t="s">
        <v>1112</v>
      </c>
    </row>
    <row r="234" ht="13.2" customHeight="1" spans="1:9" x14ac:dyDescent="0.25">
      <c r="A234" s="9"/>
      <c r="B234" s="13"/>
      <c r="C234" s="71">
        <f>('Исходник сравнение.'!$C234/2)-(('Исходник сравнение.'!$C234/2)*'Таблица вводных'!$G$3)</f>
        <v>0</v>
      </c>
      <c r="D234" s="71">
        <f>('Исходник сравнение.'!$D234/2+'Таблица вводных'!$F$4)-('Исходник сравнение.'!$D234/2*'Таблица вводных'!$G$4)</f>
        <v>7</v>
      </c>
      <c r="E234" s="71">
        <f>('Исходник сравнение.'!$E234/2)-(('Исходник сравнение.'!$E234/2-'Таблица вводных'!$F$5)*'Таблица вводных'!$G$5)</f>
        <v>0.49000000000000005</v>
      </c>
      <c r="F234" s="71">
        <f>('Исходник сравнение.'!$F234/2+'Таблица вводных'!$F$6)-(('Исходник сравнение.'!$F234/2+'Таблица вводных'!$F$6)*'Таблица вводных'!$G$6)</f>
        <v>21.6</v>
      </c>
      <c r="G234" s="71">
        <f>('Исходник сравнение.'!$G234/2)-(('Исходник сравнение.'!$G234/2)*'Таблица вводных'!$G$7)</f>
        <v>0</v>
      </c>
      <c r="H234" s="71">
        <f>'Исходник сравнение.'!$H234/2-(('Исходник сравнение.'!$H234/2)*'Таблица вводных'!$G$9)</f>
        <v>0</v>
      </c>
      <c r="I234" s="22" t="s">
        <v>1112</v>
      </c>
    </row>
    <row r="235" ht="13.2" customHeight="1" spans="1:9" x14ac:dyDescent="0.25">
      <c r="A235" s="9"/>
      <c r="B235" s="13"/>
      <c r="C235" s="71">
        <f>('Исходник сравнение.'!$C235/2)-(('Исходник сравнение.'!$C235/2)*'Таблица вводных'!$G$3)</f>
        <v>0</v>
      </c>
      <c r="D235" s="71">
        <f>('Исходник сравнение.'!$D235/2+'Таблица вводных'!$F$4)-('Исходник сравнение.'!$D235/2*'Таблица вводных'!$G$4)</f>
        <v>687.76</v>
      </c>
      <c r="E235" s="71">
        <f>('Исходник сравнение.'!$E235/2)-(('Исходник сравнение.'!$E235/2-'Таблица вводных'!$F$5)*'Таблица вводных'!$G$5)</f>
        <v>0.49000000000000005</v>
      </c>
      <c r="F235" s="71">
        <f>('Исходник сравнение.'!$F235/2+'Таблица вводных'!$F$6)-(('Исходник сравнение.'!$F235/2+'Таблица вводных'!$F$6)*'Таблица вводных'!$G$6)</f>
        <v>21.6</v>
      </c>
      <c r="G235" s="71">
        <f>('Исходник сравнение.'!$G235/2)-(('Исходник сравнение.'!$G235/2)*'Таблица вводных'!$G$7)</f>
        <v>0</v>
      </c>
      <c r="H235" s="71">
        <f>'Исходник сравнение.'!$H235/2-(('Исходник сравнение.'!$H235/2)*'Таблица вводных'!$G$9)</f>
        <v>0</v>
      </c>
      <c r="I235" s="22" t="s">
        <v>1112</v>
      </c>
    </row>
    <row r="236" ht="13.2" customHeight="1" spans="1:9" x14ac:dyDescent="0.25">
      <c r="A236" s="16"/>
      <c r="B236" s="17"/>
      <c r="C236" s="72">
        <f>('Исходник сравнение.'!$C236/2)-(('Исходник сравнение.'!$C236/2)*'Таблица вводных'!$G$3)</f>
        <v>0</v>
      </c>
      <c r="D236" s="72">
        <f>('Исходник сравнение.'!$D236/2+'Таблица вводных'!$F$4)-('Исходник сравнение.'!$D236/2*'Таблица вводных'!$G$4)</f>
        <v>7</v>
      </c>
      <c r="E236" s="72">
        <f>('Исходник сравнение.'!$E236/2)-(('Исходник сравнение.'!$E236/2-'Таблица вводных'!$F$5)*'Таблица вводных'!$G$5)</f>
        <v>0.49000000000000005</v>
      </c>
      <c r="F236" s="72">
        <f>('Исходник сравнение.'!$F236/2+'Таблица вводных'!$F$6)-(('Исходник сравнение.'!$F236/2+'Таблица вводных'!$F$6)*'Таблица вводных'!$G$6)</f>
        <v>21.6</v>
      </c>
      <c r="G236" s="72">
        <f>('Исходник сравнение.'!$G236/2)-(('Исходник сравнение.'!$G236/2)*'Таблица вводных'!$G$7)</f>
        <v>0</v>
      </c>
      <c r="H236" s="72">
        <f>'Исходник сравнение.'!$H236/2-(('Исходник сравнение.'!$H236/2)*'Таблица вводных'!$G$9)</f>
        <v>0</v>
      </c>
      <c r="I236" s="22" t="s">
        <v>1112</v>
      </c>
    </row>
    <row r="237" ht="13.2" customHeight="1" spans="1:9" x14ac:dyDescent="0.25">
      <c r="A237" s="33" t="s">
        <v>89</v>
      </c>
      <c r="B237" s="6">
        <v>45411</v>
      </c>
      <c r="C237" s="70">
        <f>('Исходник сравнение.'!$C237/2)-(('Исходник сравнение.'!$C237/2)*'Таблица вводных'!$G$3)</f>
        <v>0</v>
      </c>
      <c r="D237" s="70">
        <f>('Исходник сравнение.'!$D237/2+'Таблица вводных'!$F$4)-('Исходник сравнение.'!$D237/2*'Таблица вводных'!$G$4)</f>
        <v>7</v>
      </c>
      <c r="E237" s="70">
        <f>('Исходник сравнение.'!$E237/2)-(('Исходник сравнение.'!$E237/2-'Таблица вводных'!$F$5)*'Таблица вводных'!$G$5)</f>
        <v>0.49000000000000005</v>
      </c>
      <c r="F237" s="70">
        <f>('Исходник сравнение.'!$F237/2+'Таблица вводных'!$F$6)-(('Исходник сравнение.'!$F237/2+'Таблица вводных'!$F$6)*'Таблица вводных'!$G$6)</f>
        <v>21.6</v>
      </c>
      <c r="G237" s="70">
        <f>('Исходник сравнение.'!$G237/2)-(('Исходник сравнение.'!$G237/2)*'Таблица вводных'!$G$7)</f>
        <v>0</v>
      </c>
      <c r="H237" s="70">
        <f>'Исходник сравнение.'!$H237/2-(('Исходник сравнение.'!$H237/2)*'Таблица вводных'!$G$9)</f>
        <v>0</v>
      </c>
      <c r="I237" s="20" t="s">
        <v>1110</v>
      </c>
    </row>
    <row r="238" ht="13.2" customHeight="1" spans="1:9" x14ac:dyDescent="0.25">
      <c r="A238" s="9"/>
      <c r="B238" s="10">
        <v>45414</v>
      </c>
      <c r="C238" s="71">
        <f>('Исходник сравнение.'!$C238/2)-(('Исходник сравнение.'!$C238/2)*'Таблица вводных'!$G$3)</f>
        <v>0</v>
      </c>
      <c r="D238" s="71">
        <f>('Исходник сравнение.'!$D238/2+'Таблица вводных'!$F$4)-('Исходник сравнение.'!$D238/2*'Таблица вводных'!$G$4)</f>
        <v>7</v>
      </c>
      <c r="E238" s="71">
        <f>('Исходник сравнение.'!$E238/2)-(('Исходник сравнение.'!$E238/2-'Таблица вводных'!$F$5)*'Таблица вводных'!$G$5)</f>
        <v>0.49000000000000005</v>
      </c>
      <c r="F238" s="71">
        <f>('Исходник сравнение.'!$F238/2+'Таблица вводных'!$F$6)-(('Исходник сравнение.'!$F238/2+'Таблица вводных'!$F$6)*'Таблица вводных'!$G$6)</f>
        <v>21.6</v>
      </c>
      <c r="G238" s="71">
        <f>('Исходник сравнение.'!$G238/2)-(('Исходник сравнение.'!$G238/2)*'Таблица вводных'!$G$7)</f>
        <v>0</v>
      </c>
      <c r="H238" s="71">
        <f>'Исходник сравнение.'!$H238/2-(('Исходник сравнение.'!$H238/2)*'Таблица вводных'!$G$9)</f>
        <v>0</v>
      </c>
      <c r="I238" s="25" t="s">
        <v>1110</v>
      </c>
    </row>
    <row r="239" ht="13.2" customHeight="1" spans="1:9" x14ac:dyDescent="0.25">
      <c r="A239" s="9"/>
      <c r="B239" s="13">
        <v>45418</v>
      </c>
      <c r="C239" s="71">
        <f>('Исходник сравнение.'!$C239/2)-(('Исходник сравнение.'!$C239/2)*'Таблица вводных'!$G$3)</f>
        <v>0</v>
      </c>
      <c r="D239" s="71">
        <f>('Исходник сравнение.'!$D239/2+'Таблица вводных'!$F$4)-('Исходник сравнение.'!$D239/2*'Таблица вводных'!$G$4)</f>
        <v>7</v>
      </c>
      <c r="E239" s="71">
        <f>('Исходник сравнение.'!$E239/2)-(('Исходник сравнение.'!$E239/2-'Таблица вводных'!$F$5)*'Таблица вводных'!$G$5)</f>
        <v>0.49000000000000005</v>
      </c>
      <c r="F239" s="71">
        <f>('Исходник сравнение.'!$F239/2+'Таблица вводных'!$F$6)-(('Исходник сравнение.'!$F239/2+'Таблица вводных'!$F$6)*'Таблица вводных'!$G$6)</f>
        <v>21.6</v>
      </c>
      <c r="G239" s="71">
        <f>('Исходник сравнение.'!$G239/2)-(('Исходник сравнение.'!$G239/2)*'Таблица вводных'!$G$7)</f>
        <v>0</v>
      </c>
      <c r="H239" s="71">
        <f>'Исходник сравнение.'!$H239/2-(('Исходник сравнение.'!$H239/2)*'Таблица вводных'!$G$9)</f>
        <v>0</v>
      </c>
      <c r="I239" s="22" t="s">
        <v>1110</v>
      </c>
    </row>
    <row r="240" ht="13.2" customHeight="1" spans="1:9" x14ac:dyDescent="0.25">
      <c r="A240" s="9"/>
      <c r="B240" s="13">
        <v>45421</v>
      </c>
      <c r="C240" s="71">
        <f>('Исходник сравнение.'!$C240/2)-(('Исходник сравнение.'!$C240/2)*'Таблица вводных'!$G$3)</f>
        <v>0</v>
      </c>
      <c r="D240" s="71">
        <f>('Исходник сравнение.'!$D240/2+'Таблица вводных'!$F$4)-('Исходник сравнение.'!$D240/2*'Таблица вводных'!$G$4)</f>
        <v>7</v>
      </c>
      <c r="E240" s="71">
        <f>('Исходник сравнение.'!$E240/2)-(('Исходник сравнение.'!$E240/2-'Таблица вводных'!$F$5)*'Таблица вводных'!$G$5)</f>
        <v>0.49000000000000005</v>
      </c>
      <c r="F240" s="71">
        <f>('Исходник сравнение.'!$F240/2+'Таблица вводных'!$F$6)-(('Исходник сравнение.'!$F240/2+'Таблица вводных'!$F$6)*'Таблица вводных'!$G$6)</f>
        <v>21.6</v>
      </c>
      <c r="G240" s="71">
        <f>('Исходник сравнение.'!$G240/2)-(('Исходник сравнение.'!$G240/2)*'Таблица вводных'!$G$7)</f>
        <v>0</v>
      </c>
      <c r="H240" s="71">
        <f>'Исходник сравнение.'!$H240/2-(('Исходник сравнение.'!$H240/2)*'Таблица вводных'!$G$9)</f>
        <v>0</v>
      </c>
      <c r="I240" s="22" t="s">
        <v>1110</v>
      </c>
    </row>
    <row r="241" ht="13.2" customHeight="1" spans="1:9" x14ac:dyDescent="0.25">
      <c r="A241" s="9"/>
      <c r="B241" s="13">
        <v>45425</v>
      </c>
      <c r="C241" s="71">
        <f>('Исходник сравнение.'!$C241/2)-(('Исходник сравнение.'!$C241/2)*'Таблица вводных'!$G$3)</f>
        <v>0</v>
      </c>
      <c r="D241" s="71">
        <f>('Исходник сравнение.'!$D241/2+'Таблица вводных'!$F$4)-('Исходник сравнение.'!$D241/2*'Таблица вводных'!$G$4)</f>
        <v>7</v>
      </c>
      <c r="E241" s="71">
        <f>('Исходник сравнение.'!$E241/2)-(('Исходник сравнение.'!$E241/2-'Таблица вводных'!$F$5)*'Таблица вводных'!$G$5)</f>
        <v>0.49000000000000005</v>
      </c>
      <c r="F241" s="71">
        <f>('Исходник сравнение.'!$F241/2+'Таблица вводных'!$F$6)-(('Исходник сравнение.'!$F241/2+'Таблица вводных'!$F$6)*'Таблица вводных'!$G$6)</f>
        <v>21.6</v>
      </c>
      <c r="G241" s="71">
        <f>('Исходник сравнение.'!$G241/2)-(('Исходник сравнение.'!$G241/2)*'Таблица вводных'!$G$7)</f>
        <v>0</v>
      </c>
      <c r="H241" s="71">
        <f>'Исходник сравнение.'!$H241/2-(('Исходник сравнение.'!$H241/2)*'Таблица вводных'!$G$9)</f>
        <v>0</v>
      </c>
      <c r="I241" s="22" t="s">
        <v>1110</v>
      </c>
    </row>
    <row r="242" ht="13.2" customHeight="1" spans="1:9" x14ac:dyDescent="0.25">
      <c r="A242" s="9"/>
      <c r="B242" s="13">
        <v>45428</v>
      </c>
      <c r="C242" s="71">
        <f>('Исходник сравнение.'!$C242/2)-(('Исходник сравнение.'!$C242/2)*'Таблица вводных'!$G$3)</f>
        <v>0</v>
      </c>
      <c r="D242" s="71">
        <f>('Исходник сравнение.'!$D242/2+'Таблица вводных'!$F$4)-('Исходник сравнение.'!$D242/2*'Таблица вводных'!$G$4)</f>
        <v>745.885</v>
      </c>
      <c r="E242" s="71">
        <f>('Исходник сравнение.'!$E242/2)-(('Исходник сравнение.'!$E242/2-'Таблица вводных'!$F$5)*'Таблица вводных'!$G$5)</f>
        <v>0.49000000000000005</v>
      </c>
      <c r="F242" s="71">
        <f>('Исходник сравнение.'!$F242/2+'Таблица вводных'!$F$6)-(('Исходник сравнение.'!$F242/2+'Таблица вводных'!$F$6)*'Таблица вводных'!$G$6)</f>
        <v>21.6</v>
      </c>
      <c r="G242" s="71">
        <f>('Исходник сравнение.'!$G242/2)-(('Исходник сравнение.'!$G242/2)*'Таблица вводных'!$G$7)</f>
        <v>0</v>
      </c>
      <c r="H242" s="71">
        <f>'Исходник сравнение.'!$H242/2-(('Исходник сравнение.'!$H242/2)*'Таблица вводных'!$G$9)</f>
        <v>0</v>
      </c>
      <c r="I242" s="22" t="s">
        <v>1110</v>
      </c>
    </row>
    <row r="243" ht="13.2" customHeight="1" spans="1:9" x14ac:dyDescent="0.25">
      <c r="A243" s="9"/>
      <c r="B243" s="13"/>
      <c r="C243" s="71">
        <f>('Исходник сравнение.'!$C243/2)-(('Исходник сравнение.'!$C243/2)*'Таблица вводных'!$G$3)</f>
        <v>0</v>
      </c>
      <c r="D243" s="71">
        <f>('Исходник сравнение.'!$D243/2+'Таблица вводных'!$F$4)-('Исходник сравнение.'!$D243/2*'Таблица вводных'!$G$4)</f>
        <v>7</v>
      </c>
      <c r="E243" s="71">
        <f>('Исходник сравнение.'!$E243/2)-(('Исходник сравнение.'!$E243/2-'Таблица вводных'!$F$5)*'Таблица вводных'!$G$5)</f>
        <v>0.49000000000000005</v>
      </c>
      <c r="F243" s="71">
        <f>('Исходник сравнение.'!$F243/2+'Таблица вводных'!$F$6)-(('Исходник сравнение.'!$F243/2+'Таблица вводных'!$F$6)*'Таблица вводных'!$G$6)</f>
        <v>21.6</v>
      </c>
      <c r="G243" s="71">
        <f>('Исходник сравнение.'!$G243/2)-(('Исходник сравнение.'!$G243/2)*'Таблица вводных'!$G$7)</f>
        <v>0</v>
      </c>
      <c r="H243" s="71">
        <f>'Исходник сравнение.'!$H243/2-(('Исходник сравнение.'!$H243/2)*'Таблица вводных'!$G$9)</f>
        <v>0</v>
      </c>
      <c r="I243" s="22" t="s">
        <v>1110</v>
      </c>
    </row>
    <row r="244" ht="13.2" customHeight="1" spans="1:9" x14ac:dyDescent="0.25">
      <c r="A244" s="9"/>
      <c r="B244" s="13"/>
      <c r="C244" s="71">
        <f>('Исходник сравнение.'!$C244/2)-(('Исходник сравнение.'!$C244/2)*'Таблица вводных'!$G$3)</f>
        <v>0</v>
      </c>
      <c r="D244" s="71">
        <f>('Исходник сравнение.'!$D244/2+'Таблица вводных'!$F$4)-('Исходник сравнение.'!$D244/2*'Таблица вводных'!$G$4)</f>
        <v>706.36</v>
      </c>
      <c r="E244" s="71">
        <f>('Исходник сравнение.'!$E244/2)-(('Исходник сравнение.'!$E244/2-'Таблица вводных'!$F$5)*'Таблица вводных'!$G$5)</f>
        <v>0.49000000000000005</v>
      </c>
      <c r="F244" s="71">
        <f>('Исходник сравнение.'!$F244/2+'Таблица вводных'!$F$6)-(('Исходник сравнение.'!$F244/2+'Таблица вводных'!$F$6)*'Таблица вводных'!$G$6)</f>
        <v>21.6</v>
      </c>
      <c r="G244" s="71">
        <f>('Исходник сравнение.'!$G244/2)-(('Исходник сравнение.'!$G244/2)*'Таблица вводных'!$G$7)</f>
        <v>0</v>
      </c>
      <c r="H244" s="71">
        <f>'Исходник сравнение.'!$H244/2-(('Исходник сравнение.'!$H244/2)*'Таблица вводных'!$G$9)</f>
        <v>0</v>
      </c>
      <c r="I244" s="22" t="s">
        <v>1110</v>
      </c>
    </row>
    <row r="245" ht="13.2" customHeight="1" spans="1:9" x14ac:dyDescent="0.25">
      <c r="A245" s="16"/>
      <c r="B245" s="17"/>
      <c r="C245" s="72">
        <f>('Исходник сравнение.'!$C245/2)-(('Исходник сравнение.'!$C245/2)*'Таблица вводных'!$G$3)</f>
        <v>0</v>
      </c>
      <c r="D245" s="72">
        <f>('Исходник сравнение.'!$D245/2+'Таблица вводных'!$F$4)-('Исходник сравнение.'!$D245/2*'Таблица вводных'!$G$4)</f>
        <v>7</v>
      </c>
      <c r="E245" s="72">
        <f>('Исходник сравнение.'!$E245/2)-(('Исходник сравнение.'!$E245/2-'Таблица вводных'!$F$5)*'Таблица вводных'!$G$5)</f>
        <v>0.49000000000000005</v>
      </c>
      <c r="F245" s="72">
        <f>('Исходник сравнение.'!$F245/2+'Таблица вводных'!$F$6)-(('Исходник сравнение.'!$F245/2+'Таблица вводных'!$F$6)*'Таблица вводных'!$G$6)</f>
        <v>21.6</v>
      </c>
      <c r="G245" s="72">
        <f>('Исходник сравнение.'!$G245/2)-(('Исходник сравнение.'!$G245/2)*'Таблица вводных'!$G$7)</f>
        <v>0</v>
      </c>
      <c r="H245" s="72">
        <f>'Исходник сравнение.'!$H245/2-(('Исходник сравнение.'!$H245/2)*'Таблица вводных'!$G$9)</f>
        <v>0</v>
      </c>
      <c r="I245" s="22" t="s">
        <v>1110</v>
      </c>
    </row>
    <row r="246" ht="13.2" customHeight="1" spans="1:9" x14ac:dyDescent="0.25">
      <c r="A246" s="33" t="s">
        <v>90</v>
      </c>
      <c r="B246" s="6">
        <v>45411</v>
      </c>
      <c r="C246" s="70">
        <f>('Исходник сравнение.'!$C246/2)-(('Исходник сравнение.'!$C246/2)*'Таблица вводных'!$G$3)</f>
        <v>607.95</v>
      </c>
      <c r="D246" s="70">
        <f>('Исходник сравнение.'!$D246/2+'Таблица вводных'!$F$4)-('Исходник сравнение.'!$D246/2*'Таблица вводных'!$G$4)</f>
        <v>7</v>
      </c>
      <c r="E246" s="70">
        <f>('Исходник сравнение.'!$E246/2)-(('Исходник сравнение.'!$E246/2-'Таблица вводных'!$F$5)*'Таблица вводных'!$G$5)</f>
        <v>0.49000000000000005</v>
      </c>
      <c r="F246" s="70">
        <f>('Исходник сравнение.'!$F246/2+'Таблица вводных'!$F$6)-(('Исходник сравнение.'!$F246/2+'Таблица вводных'!$F$6)*'Таблица вводных'!$G$6)</f>
        <v>21.6</v>
      </c>
      <c r="G246" s="70">
        <f>('Исходник сравнение.'!$G246/2)-(('Исходник сравнение.'!$G246/2)*'Таблица вводных'!$G$7)</f>
        <v>0</v>
      </c>
      <c r="H246" s="70">
        <f>'Исходник сравнение.'!$H246/2-(('Исходник сравнение.'!$H246/2)*'Таблица вводных'!$G$9)</f>
        <v>0</v>
      </c>
      <c r="I246" s="20" t="s">
        <v>1113</v>
      </c>
    </row>
    <row r="247" ht="13.2" customHeight="1" spans="1:9" x14ac:dyDescent="0.25">
      <c r="A247" s="9"/>
      <c r="B247" s="10">
        <v>45414</v>
      </c>
      <c r="C247" s="71">
        <f>('Исходник сравнение.'!$C247/2)-(('Исходник сравнение.'!$C247/2)*'Таблица вводных'!$G$3)</f>
        <v>439.2</v>
      </c>
      <c r="D247" s="71">
        <f>('Исходник сравнение.'!$D247/2+'Таблица вводных'!$F$4)-('Исходник сравнение.'!$D247/2*'Таблица вводных'!$G$4)</f>
        <v>771.925</v>
      </c>
      <c r="E247" s="71">
        <f>('Исходник сравнение.'!$E247/2)-(('Исходник сравнение.'!$E247/2-'Таблица вводных'!$F$5)*'Таблица вводных'!$G$5)</f>
        <v>0.49000000000000005</v>
      </c>
      <c r="F247" s="71">
        <f>('Исходник сравнение.'!$F247/2+'Таблица вводных'!$F$6)-(('Исходник сравнение.'!$F247/2+'Таблица вводных'!$F$6)*'Таблица вводных'!$G$6)</f>
        <v>21.6</v>
      </c>
      <c r="G247" s="71">
        <f>('Исходник сравнение.'!$G247/2)-(('Исходник сравнение.'!$G247/2)*'Таблица вводных'!$G$7)</f>
        <v>0</v>
      </c>
      <c r="H247" s="71">
        <f>'Исходник сравнение.'!$H247/2-(('Исходник сравнение.'!$H247/2)*'Таблица вводных'!$G$9)</f>
        <v>0</v>
      </c>
      <c r="I247" s="25" t="s">
        <v>1113</v>
      </c>
    </row>
    <row r="248" ht="13.2" customHeight="1" spans="1:9" x14ac:dyDescent="0.25">
      <c r="A248" s="9"/>
      <c r="B248" s="13">
        <v>45418</v>
      </c>
      <c r="C248" s="71">
        <f>('Исходник сравнение.'!$C248/2)-(('Исходник сравнение.'!$C248/2)*'Таблица вводных'!$G$3)</f>
        <v>0</v>
      </c>
      <c r="D248" s="71">
        <f>('Исходник сравнение.'!$D248/2+'Таблица вводных'!$F$4)-('Исходник сравнение.'!$D248/2*'Таблица вводных'!$G$4)</f>
        <v>7</v>
      </c>
      <c r="E248" s="71">
        <f>('Исходник сравнение.'!$E248/2)-(('Исходник сравнение.'!$E248/2-'Таблица вводных'!$F$5)*'Таблица вводных'!$G$5)</f>
        <v>0.49000000000000005</v>
      </c>
      <c r="F248" s="71">
        <f>('Исходник сравнение.'!$F248/2+'Таблица вводных'!$F$6)-(('Исходник сравнение.'!$F248/2+'Таблица вводных'!$F$6)*'Таблица вводных'!$G$6)</f>
        <v>21.6</v>
      </c>
      <c r="G248" s="71">
        <f>('Исходник сравнение.'!$G248/2)-(('Исходник сравнение.'!$G248/2)*'Таблица вводных'!$G$7)</f>
        <v>0</v>
      </c>
      <c r="H248" s="71">
        <f>'Исходник сравнение.'!$H248/2-(('Исходник сравнение.'!$H248/2)*'Таблица вводных'!$G$9)</f>
        <v>0</v>
      </c>
      <c r="I248" s="22" t="s">
        <v>1113</v>
      </c>
    </row>
    <row r="249" ht="13.2" customHeight="1" spans="1:9" x14ac:dyDescent="0.25">
      <c r="A249" s="9"/>
      <c r="B249" s="13">
        <v>45421</v>
      </c>
      <c r="C249" s="71">
        <f>('Исходник сравнение.'!$C249/2)-(('Исходник сравнение.'!$C249/2)*'Таблица вводных'!$G$3)</f>
        <v>0</v>
      </c>
      <c r="D249" s="71">
        <f>('Исходник сравнение.'!$D249/2+'Таблица вводных'!$F$4)-('Исходник сравнение.'!$D249/2*'Таблица вводных'!$G$4)</f>
        <v>743.56</v>
      </c>
      <c r="E249" s="71">
        <f>('Исходник сравнение.'!$E249/2)-(('Исходник сравнение.'!$E249/2-'Таблица вводных'!$F$5)*'Таблица вводных'!$G$5)</f>
        <v>0.49000000000000005</v>
      </c>
      <c r="F249" s="71">
        <f>('Исходник сравнение.'!$F249/2+'Таблица вводных'!$F$6)-(('Исходник сравнение.'!$F249/2+'Таблица вводных'!$F$6)*'Таблица вводных'!$G$6)</f>
        <v>21.6</v>
      </c>
      <c r="G249" s="71">
        <f>('Исходник сравнение.'!$G249/2)-(('Исходник сравнение.'!$G249/2)*'Таблица вводных'!$G$7)</f>
        <v>0</v>
      </c>
      <c r="H249" s="71">
        <f>'Исходник сравнение.'!$H249/2-(('Исходник сравнение.'!$H249/2)*'Таблица вводных'!$G$9)</f>
        <v>0</v>
      </c>
      <c r="I249" s="22" t="s">
        <v>1113</v>
      </c>
    </row>
    <row r="250" ht="13.2" customHeight="1" spans="1:9" x14ac:dyDescent="0.25">
      <c r="A250" s="9"/>
      <c r="B250" s="13">
        <v>45425</v>
      </c>
      <c r="C250" s="71">
        <f>('Исходник сравнение.'!$C250/2)-(('Исходник сравнение.'!$C250/2)*'Таблица вводных'!$G$3)</f>
        <v>0</v>
      </c>
      <c r="D250" s="71">
        <f>('Исходник сравнение.'!$D250/2+'Таблица вводных'!$F$4)-('Исходник сравнение.'!$D250/2*'Таблица вводных'!$G$4)</f>
        <v>7</v>
      </c>
      <c r="E250" s="71">
        <f>('Исходник сравнение.'!$E250/2)-(('Исходник сравнение.'!$E250/2-'Таблица вводных'!$F$5)*'Таблица вводных'!$G$5)</f>
        <v>0.49000000000000005</v>
      </c>
      <c r="F250" s="71">
        <f>('Исходник сравнение.'!$F250/2+'Таблица вводных'!$F$6)-(('Исходник сравнение.'!$F250/2+'Таблица вводных'!$F$6)*'Таблица вводных'!$G$6)</f>
        <v>21.6</v>
      </c>
      <c r="G250" s="71">
        <f>('Исходник сравнение.'!$G250/2)-(('Исходник сравнение.'!$G250/2)*'Таблица вводных'!$G$7)</f>
        <v>0</v>
      </c>
      <c r="H250" s="71">
        <f>'Исходник сравнение.'!$H250/2-(('Исходник сравнение.'!$H250/2)*'Таблица вводных'!$G$9)</f>
        <v>0</v>
      </c>
      <c r="I250" s="22" t="s">
        <v>1113</v>
      </c>
    </row>
    <row r="251" ht="13.2" customHeight="1" spans="1:9" x14ac:dyDescent="0.25">
      <c r="A251" s="9"/>
      <c r="B251" s="13">
        <v>45428</v>
      </c>
      <c r="C251" s="71">
        <f>('Исходник сравнение.'!$C251/2)-(('Исходник сравнение.'!$C251/2)*'Таблица вводных'!$G$3)</f>
        <v>0</v>
      </c>
      <c r="D251" s="71">
        <f>('Исходник сравнение.'!$D251/2+'Таблица вводных'!$F$4)-('Исходник сравнение.'!$D251/2*'Таблица вводных'!$G$4)</f>
        <v>670.555</v>
      </c>
      <c r="E251" s="71">
        <f>('Исходник сравнение.'!$E251/2)-(('Исходник сравнение.'!$E251/2-'Таблица вводных'!$F$5)*'Таблица вводных'!$G$5)</f>
        <v>0.49000000000000005</v>
      </c>
      <c r="F251" s="71">
        <f>('Исходник сравнение.'!$F251/2+'Таблица вводных'!$F$6)-(('Исходник сравнение.'!$F251/2+'Таблица вводных'!$F$6)*'Таблица вводных'!$G$6)</f>
        <v>21.6</v>
      </c>
      <c r="G251" s="71">
        <f>('Исходник сравнение.'!$G251/2)-(('Исходник сравнение.'!$G251/2)*'Таблица вводных'!$G$7)</f>
        <v>0</v>
      </c>
      <c r="H251" s="71">
        <f>'Исходник сравнение.'!$H251/2-(('Исходник сравнение.'!$H251/2)*'Таблица вводных'!$G$9)</f>
        <v>0</v>
      </c>
      <c r="I251" s="22" t="s">
        <v>1113</v>
      </c>
    </row>
    <row r="252" ht="13.2" customHeight="1" spans="1:9" x14ac:dyDescent="0.25">
      <c r="A252" s="9"/>
      <c r="B252" s="13"/>
      <c r="C252" s="71">
        <f>('Исходник сравнение.'!$C252/2)-(('Исходник сравнение.'!$C252/2)*'Таблица вводных'!$G$3)</f>
        <v>0</v>
      </c>
      <c r="D252" s="71">
        <f>('Исходник сравнение.'!$D252/2+'Таблица вводных'!$F$4)-('Исходник сравнение.'!$D252/2*'Таблица вводных'!$G$4)</f>
        <v>7</v>
      </c>
      <c r="E252" s="71">
        <f>('Исходник сравнение.'!$E252/2)-(('Исходник сравнение.'!$E252/2-'Таблица вводных'!$F$5)*'Таблица вводных'!$G$5)</f>
        <v>0.49000000000000005</v>
      </c>
      <c r="F252" s="71">
        <f>('Исходник сравнение.'!$F252/2+'Таблица вводных'!$F$6)-(('Исходник сравнение.'!$F252/2+'Таблица вводных'!$F$6)*'Таблица вводных'!$G$6)</f>
        <v>21.6</v>
      </c>
      <c r="G252" s="71">
        <f>('Исходник сравнение.'!$G252/2)-(('Исходник сравнение.'!$G252/2)*'Таблица вводных'!$G$7)</f>
        <v>0</v>
      </c>
      <c r="H252" s="71">
        <f>'Исходник сравнение.'!$H252/2-(('Исходник сравнение.'!$H252/2)*'Таблица вводных'!$G$9)</f>
        <v>0</v>
      </c>
      <c r="I252" s="22" t="s">
        <v>1113</v>
      </c>
    </row>
    <row r="253" ht="13.2" customHeight="1" spans="1:9" x14ac:dyDescent="0.25">
      <c r="A253" s="9"/>
      <c r="B253" s="13"/>
      <c r="C253" s="71">
        <f>('Исходник сравнение.'!$C253/2)-(('Исходник сравнение.'!$C253/2)*'Таблица вводных'!$G$3)</f>
        <v>0</v>
      </c>
      <c r="D253" s="71">
        <f>('Исходник сравнение.'!$D253/2+'Таблица вводных'!$F$4)-('Исходник сравнение.'!$D253/2*'Таблица вводных'!$G$4)</f>
        <v>631.03</v>
      </c>
      <c r="E253" s="71">
        <f>('Исходник сравнение.'!$E253/2)-(('Исходник сравнение.'!$E253/2-'Таблица вводных'!$F$5)*'Таблица вводных'!$G$5)</f>
        <v>0.49000000000000005</v>
      </c>
      <c r="F253" s="71">
        <f>('Исходник сравнение.'!$F253/2+'Таблица вводных'!$F$6)-(('Исходник сравнение.'!$F253/2+'Таблица вводных'!$F$6)*'Таблица вводных'!$G$6)</f>
        <v>21.6</v>
      </c>
      <c r="G253" s="71">
        <f>('Исходник сравнение.'!$G253/2)-(('Исходник сравнение.'!$G253/2)*'Таблица вводных'!$G$7)</f>
        <v>0</v>
      </c>
      <c r="H253" s="71">
        <f>'Исходник сравнение.'!$H253/2-(('Исходник сравнение.'!$H253/2)*'Таблица вводных'!$G$9)</f>
        <v>0</v>
      </c>
      <c r="I253" s="22" t="s">
        <v>1113</v>
      </c>
    </row>
    <row r="254" ht="13.2" customHeight="1" spans="1:9" x14ac:dyDescent="0.25">
      <c r="A254" s="16"/>
      <c r="B254" s="17"/>
      <c r="C254" s="72">
        <f>('Исходник сравнение.'!$C254/2)-(('Исходник сравнение.'!$C254/2)*'Таблица вводных'!$G$3)</f>
        <v>0</v>
      </c>
      <c r="D254" s="72">
        <f>('Исходник сравнение.'!$D254/2+'Таблица вводных'!$F$4)-('Исходник сравнение.'!$D254/2*'Таблица вводных'!$G$4)</f>
        <v>7</v>
      </c>
      <c r="E254" s="72">
        <f>('Исходник сравнение.'!$E254/2)-(('Исходник сравнение.'!$E254/2-'Таблица вводных'!$F$5)*'Таблица вводных'!$G$5)</f>
        <v>0.49000000000000005</v>
      </c>
      <c r="F254" s="72">
        <f>('Исходник сравнение.'!$F254/2+'Таблица вводных'!$F$6)-(('Исходник сравнение.'!$F254/2+'Таблица вводных'!$F$6)*'Таблица вводных'!$G$6)</f>
        <v>21.6</v>
      </c>
      <c r="G254" s="72">
        <f>('Исходник сравнение.'!$G254/2)-(('Исходник сравнение.'!$G254/2)*'Таблица вводных'!$G$7)</f>
        <v>0</v>
      </c>
      <c r="H254" s="72">
        <f>'Исходник сравнение.'!$H254/2-(('Исходник сравнение.'!$H254/2)*'Таблица вводных'!$G$9)</f>
        <v>0</v>
      </c>
      <c r="I254" s="22" t="s">
        <v>1113</v>
      </c>
    </row>
    <row r="255" ht="13.2" customHeight="1" spans="1:9" x14ac:dyDescent="0.25">
      <c r="A255" s="33" t="s">
        <v>93</v>
      </c>
      <c r="B255" s="6">
        <v>45411</v>
      </c>
      <c r="C255" s="70">
        <f>('Исходник сравнение.'!$C255/2)-(('Исходник сравнение.'!$C255/2)*'Таблица вводных'!$G$3)</f>
        <v>640.8</v>
      </c>
      <c r="D255" s="70">
        <f>('Исходник сравнение.'!$D255/2+'Таблица вводных'!$F$4)-('Исходник сравнение.'!$D255/2*'Таблица вводных'!$G$4)</f>
        <v>7</v>
      </c>
      <c r="E255" s="70">
        <f>('Исходник сравнение.'!$E255/2)-(('Исходник сравнение.'!$E255/2-'Таблица вводных'!$F$5)*'Таблица вводных'!$G$5)</f>
        <v>0.49000000000000005</v>
      </c>
      <c r="F255" s="70">
        <f>('Исходник сравнение.'!$F255/2+'Таблица вводных'!$F$6)-(('Исходник сравнение.'!$F255/2+'Таблица вводных'!$F$6)*'Таблица вводных'!$G$6)</f>
        <v>21.6</v>
      </c>
      <c r="G255" s="70">
        <f>('Исходник сравнение.'!$G255/2)-(('Исходник сравнение.'!$G255/2)*'Таблица вводных'!$G$7)</f>
        <v>0</v>
      </c>
      <c r="H255" s="70">
        <f>'Исходник сравнение.'!$H255/2-(('Исходник сравнение.'!$H255/2)*'Таблица вводных'!$G$9)</f>
        <v>0</v>
      </c>
      <c r="I255" s="20" t="s">
        <v>1114</v>
      </c>
    </row>
    <row r="256" ht="13.2" customHeight="1" spans="1:9" x14ac:dyDescent="0.25">
      <c r="A256" s="9"/>
      <c r="B256" s="10">
        <v>45414</v>
      </c>
      <c r="C256" s="71">
        <f>('Исходник сравнение.'!$C256/2)-(('Исходник сравнение.'!$C256/2)*'Таблица вводных'!$G$3)</f>
        <v>472.05</v>
      </c>
      <c r="D256" s="71">
        <f>('Исходник сравнение.'!$D256/2+'Таблица вводных'!$F$4)-('Исходник сравнение.'!$D256/2*'Таблица вводных'!$G$4)</f>
        <v>7</v>
      </c>
      <c r="E256" s="71">
        <f>('Исходник сравнение.'!$E256/2)-(('Исходник сравнение.'!$E256/2-'Таблица вводных'!$F$5)*'Таблица вводных'!$G$5)</f>
        <v>0.49000000000000005</v>
      </c>
      <c r="F256" s="71">
        <f>('Исходник сравнение.'!$F256/2+'Таблица вводных'!$F$6)-(('Исходник сравнение.'!$F256/2+'Таблица вводных'!$F$6)*'Таблица вводных'!$G$6)</f>
        <v>21.6</v>
      </c>
      <c r="G256" s="71">
        <f>('Исходник сравнение.'!$G256/2)-(('Исходник сравнение.'!$G256/2)*'Таблица вводных'!$G$7)</f>
        <v>0</v>
      </c>
      <c r="H256" s="71">
        <f>'Исходник сравнение.'!$H256/2-(('Исходник сравнение.'!$H256/2)*'Таблица вводных'!$G$9)</f>
        <v>0</v>
      </c>
      <c r="I256" s="25" t="s">
        <v>1114</v>
      </c>
    </row>
    <row r="257" ht="13.2" customHeight="1" spans="1:9" x14ac:dyDescent="0.25">
      <c r="A257" s="9"/>
      <c r="B257" s="13">
        <v>45418</v>
      </c>
      <c r="C257" s="71">
        <f>('Исходник сравнение.'!$C257/2)-(('Исходник сравнение.'!$C257/2)*'Таблица вводных'!$G$3)</f>
        <v>0</v>
      </c>
      <c r="D257" s="71">
        <f>('Исходник сравнение.'!$D257/2+'Таблица вводных'!$F$4)-('Исходник сравнение.'!$D257/2*'Таблица вводных'!$G$4)</f>
        <v>7</v>
      </c>
      <c r="E257" s="71">
        <f>('Исходник сравнение.'!$E257/2)-(('Исходник сравнение.'!$E257/2-'Таблица вводных'!$F$5)*'Таблица вводных'!$G$5)</f>
        <v>0.49000000000000005</v>
      </c>
      <c r="F257" s="71">
        <f>('Исходник сравнение.'!$F257/2+'Таблица вводных'!$F$6)-(('Исходник сравнение.'!$F257/2+'Таблица вводных'!$F$6)*'Таблица вводных'!$G$6)</f>
        <v>21.6</v>
      </c>
      <c r="G257" s="71">
        <f>('Исходник сравнение.'!$G257/2)-(('Исходник сравнение.'!$G257/2)*'Таблица вводных'!$G$7)</f>
        <v>0</v>
      </c>
      <c r="H257" s="71">
        <f>'Исходник сравнение.'!$H257/2-(('Исходник сравнение.'!$H257/2)*'Таблица вводных'!$G$9)</f>
        <v>0</v>
      </c>
      <c r="I257" s="22" t="s">
        <v>1114</v>
      </c>
    </row>
    <row r="258" ht="13.2" customHeight="1" spans="1:9" x14ac:dyDescent="0.25">
      <c r="A258" s="9"/>
      <c r="B258" s="13">
        <v>45421</v>
      </c>
      <c r="C258" s="71">
        <f>('Исходник сравнение.'!$C258/2)-(('Исходник сравнение.'!$C258/2)*'Таблица вводных'!$G$3)</f>
        <v>0</v>
      </c>
      <c r="D258" s="71">
        <f>('Исходник сравнение.'!$D258/2+'Таблица вводных'!$F$4)-('Исходник сравнение.'!$D258/2*'Таблица вводных'!$G$4)</f>
        <v>781.225</v>
      </c>
      <c r="E258" s="71">
        <f>('Исходник сравнение.'!$E258/2)-(('Исходник сравнение.'!$E258/2-'Таблица вводных'!$F$5)*'Таблица вводных'!$G$5)</f>
        <v>0.49000000000000005</v>
      </c>
      <c r="F258" s="71">
        <f>('Исходник сравнение.'!$F258/2+'Таблица вводных'!$F$6)-(('Исходник сравнение.'!$F258/2+'Таблица вводных'!$F$6)*'Таблица вводных'!$G$6)</f>
        <v>21.6</v>
      </c>
      <c r="G258" s="71">
        <f>('Исходник сравнение.'!$G258/2)-(('Исходник сравнение.'!$G258/2)*'Таблица вводных'!$G$7)</f>
        <v>0</v>
      </c>
      <c r="H258" s="71">
        <f>'Исходник сравнение.'!$H258/2-(('Исходник сравнение.'!$H258/2)*'Таблица вводных'!$G$9)</f>
        <v>0</v>
      </c>
      <c r="I258" s="22" t="s">
        <v>1114</v>
      </c>
    </row>
    <row r="259" ht="13.2" customHeight="1" spans="1:9" x14ac:dyDescent="0.25">
      <c r="A259" s="9"/>
      <c r="B259" s="13">
        <v>45425</v>
      </c>
      <c r="C259" s="71">
        <f>('Исходник сравнение.'!$C259/2)-(('Исходник сравнение.'!$C259/2)*'Таблица вводных'!$G$3)</f>
        <v>0</v>
      </c>
      <c r="D259" s="71">
        <f>('Исходник сравнение.'!$D259/2+'Таблица вводных'!$F$4)-('Исходник сравнение.'!$D259/2*'Таблица вводных'!$G$4)</f>
        <v>7</v>
      </c>
      <c r="E259" s="71">
        <f>('Исходник сравнение.'!$E259/2)-(('Исходник сравнение.'!$E259/2-'Таблица вводных'!$F$5)*'Таблица вводных'!$G$5)</f>
        <v>0.49000000000000005</v>
      </c>
      <c r="F259" s="71">
        <f>('Исходник сравнение.'!$F259/2+'Таблица вводных'!$F$6)-(('Исходник сравнение.'!$F259/2+'Таблица вводных'!$F$6)*'Таблица вводных'!$G$6)</f>
        <v>21.6</v>
      </c>
      <c r="G259" s="71">
        <f>('Исходник сравнение.'!$G259/2)-(('Исходник сравнение.'!$G259/2)*'Таблица вводных'!$G$7)</f>
        <v>0</v>
      </c>
      <c r="H259" s="71">
        <f>'Исходник сравнение.'!$H259/2-(('Исходник сравнение.'!$H259/2)*'Таблица вводных'!$G$9)</f>
        <v>0</v>
      </c>
      <c r="I259" s="22" t="s">
        <v>1114</v>
      </c>
    </row>
    <row r="260" ht="13.2" customHeight="1" spans="1:9" x14ac:dyDescent="0.25">
      <c r="A260" s="9"/>
      <c r="B260" s="13">
        <v>45428</v>
      </c>
      <c r="C260" s="71">
        <f>('Исходник сравнение.'!$C260/2)-(('Исходник сравнение.'!$C260/2)*'Таблица вводных'!$G$3)</f>
        <v>0</v>
      </c>
      <c r="D260" s="71">
        <f>('Исходник сравнение.'!$D260/2+'Таблица вводных'!$F$4)-('Исходник сравнение.'!$D260/2*'Таблица вводных'!$G$4)</f>
        <v>708.22</v>
      </c>
      <c r="E260" s="71">
        <f>('Исходник сравнение.'!$E260/2)-(('Исходник сравнение.'!$E260/2-'Таблица вводных'!$F$5)*'Таблица вводных'!$G$5)</f>
        <v>0.49000000000000005</v>
      </c>
      <c r="F260" s="71">
        <f>('Исходник сравнение.'!$F260/2+'Таблица вводных'!$F$6)-(('Исходник сравнение.'!$F260/2+'Таблица вводных'!$F$6)*'Таблица вводных'!$G$6)</f>
        <v>21.6</v>
      </c>
      <c r="G260" s="71">
        <f>('Исходник сравнение.'!$G260/2)-(('Исходник сравнение.'!$G260/2)*'Таблица вводных'!$G$7)</f>
        <v>0</v>
      </c>
      <c r="H260" s="71">
        <f>'Исходник сравнение.'!$H260/2-(('Исходник сравнение.'!$H260/2)*'Таблица вводных'!$G$9)</f>
        <v>0</v>
      </c>
      <c r="I260" s="22" t="s">
        <v>1114</v>
      </c>
    </row>
    <row r="261" ht="13.2" customHeight="1" spans="1:9" x14ac:dyDescent="0.25">
      <c r="A261" s="9"/>
      <c r="B261" s="13"/>
      <c r="C261" s="71">
        <f>('Исходник сравнение.'!$C261/2)-(('Исходник сравнение.'!$C261/2)*'Таблица вводных'!$G$3)</f>
        <v>0</v>
      </c>
      <c r="D261" s="71">
        <f>('Исходник сравнение.'!$D261/2+'Таблица вводных'!$F$4)-('Исходник сравнение.'!$D261/2*'Таблица вводных'!$G$4)</f>
        <v>7</v>
      </c>
      <c r="E261" s="71">
        <f>('Исходник сравнение.'!$E261/2)-(('Исходник сравнение.'!$E261/2-'Таблица вводных'!$F$5)*'Таблица вводных'!$G$5)</f>
        <v>0.49000000000000005</v>
      </c>
      <c r="F261" s="71">
        <f>('Исходник сравнение.'!$F261/2+'Таблица вводных'!$F$6)-(('Исходник сравнение.'!$F261/2+'Таблица вводных'!$F$6)*'Таблица вводных'!$G$6)</f>
        <v>21.6</v>
      </c>
      <c r="G261" s="71">
        <f>('Исходник сравнение.'!$G261/2)-(('Исходник сравнение.'!$G261/2)*'Таблица вводных'!$G$7)</f>
        <v>0</v>
      </c>
      <c r="H261" s="71">
        <f>'Исходник сравнение.'!$H261/2-(('Исходник сравнение.'!$H261/2)*'Таблица вводных'!$G$9)</f>
        <v>0</v>
      </c>
      <c r="I261" s="22" t="s">
        <v>1114</v>
      </c>
    </row>
    <row r="262" ht="13.2" customHeight="1" spans="1:9" x14ac:dyDescent="0.25">
      <c r="A262" s="9"/>
      <c r="B262" s="13"/>
      <c r="C262" s="71">
        <f>('Исходник сравнение.'!$C262/2)-(('Исходник сравнение.'!$C262/2)*'Таблица вводных'!$G$3)</f>
        <v>0</v>
      </c>
      <c r="D262" s="71">
        <f>('Исходник сравнение.'!$D262/2+'Таблица вводных'!$F$4)-('Исходник сравнение.'!$D262/2*'Таблица вводных'!$G$4)</f>
        <v>706.36</v>
      </c>
      <c r="E262" s="71">
        <f>('Исходник сравнение.'!$E262/2)-(('Исходник сравнение.'!$E262/2-'Таблица вводных'!$F$5)*'Таблица вводных'!$G$5)</f>
        <v>0.49000000000000005</v>
      </c>
      <c r="F262" s="71">
        <f>('Исходник сравнение.'!$F262/2+'Таблица вводных'!$F$6)-(('Исходник сравнение.'!$F262/2+'Таблица вводных'!$F$6)*'Таблица вводных'!$G$6)</f>
        <v>21.6</v>
      </c>
      <c r="G262" s="71">
        <f>('Исходник сравнение.'!$G262/2)-(('Исходник сравнение.'!$G262/2)*'Таблица вводных'!$G$7)</f>
        <v>0</v>
      </c>
      <c r="H262" s="71">
        <f>'Исходник сравнение.'!$H262/2-(('Исходник сравнение.'!$H262/2)*'Таблица вводных'!$G$9)</f>
        <v>0</v>
      </c>
      <c r="I262" s="22" t="s">
        <v>1114</v>
      </c>
    </row>
    <row r="263" ht="13.2" customHeight="1" spans="1:9" x14ac:dyDescent="0.25">
      <c r="A263" s="16"/>
      <c r="B263" s="17"/>
      <c r="C263" s="72">
        <f>('Исходник сравнение.'!$C263/2)-(('Исходник сравнение.'!$C263/2)*'Таблица вводных'!$G$3)</f>
        <v>0</v>
      </c>
      <c r="D263" s="72">
        <f>('Исходник сравнение.'!$D263/2+'Таблица вводных'!$F$4)-('Исходник сравнение.'!$D263/2*'Таблица вводных'!$G$4)</f>
        <v>7</v>
      </c>
      <c r="E263" s="72">
        <f>('Исходник сравнение.'!$E263/2)-(('Исходник сравнение.'!$E263/2-'Таблица вводных'!$F$5)*'Таблица вводных'!$G$5)</f>
        <v>0.49000000000000005</v>
      </c>
      <c r="F263" s="72">
        <f>('Исходник сравнение.'!$F263/2+'Таблица вводных'!$F$6)-(('Исходник сравнение.'!$F263/2+'Таблица вводных'!$F$6)*'Таблица вводных'!$G$6)</f>
        <v>21.6</v>
      </c>
      <c r="G263" s="72">
        <f>('Исходник сравнение.'!$G263/2)-(('Исходник сравнение.'!$G263/2)*'Таблица вводных'!$G$7)</f>
        <v>0</v>
      </c>
      <c r="H263" s="72">
        <f>'Исходник сравнение.'!$H263/2-(('Исходник сравнение.'!$H263/2)*'Таблица вводных'!$G$9)</f>
        <v>0</v>
      </c>
      <c r="I263" s="22" t="s">
        <v>1114</v>
      </c>
    </row>
    <row r="264" ht="13.2" customHeight="1" spans="1:9" x14ac:dyDescent="0.25">
      <c r="A264" s="33" t="s">
        <v>96</v>
      </c>
      <c r="B264" s="6">
        <v>45411</v>
      </c>
      <c r="C264" s="70">
        <f>('Исходник сравнение.'!$C264/2)-(('Исходник сравнение.'!$C264/2)*'Таблица вводных'!$G$3)</f>
        <v>604.35</v>
      </c>
      <c r="D264" s="70">
        <f>('Исходник сравнение.'!$D264/2+'Таблица вводных'!$F$4)-('Исходник сравнение.'!$D264/2*'Таблица вводных'!$G$4)</f>
        <v>7</v>
      </c>
      <c r="E264" s="70">
        <f>('Исходник сравнение.'!$E264/2)-(('Исходник сравнение.'!$E264/2-'Таблица вводных'!$F$5)*'Таблица вводных'!$G$5)</f>
        <v>0.49000000000000005</v>
      </c>
      <c r="F264" s="70">
        <f>('Исходник сравнение.'!$F264/2+'Таблица вводных'!$F$6)-(('Исходник сравнение.'!$F264/2+'Таблица вводных'!$F$6)*'Таблица вводных'!$G$6)</f>
        <v>21.6</v>
      </c>
      <c r="G264" s="70">
        <f>('Исходник сравнение.'!$G264/2)-(('Исходник сравнение.'!$G264/2)*'Таблица вводных'!$G$7)</f>
        <v>0</v>
      </c>
      <c r="H264" s="70">
        <f>'Исходник сравнение.'!$H264/2-(('Исходник сравнение.'!$H264/2)*'Таблица вводных'!$G$9)</f>
        <v>0</v>
      </c>
      <c r="I264" s="20" t="s">
        <v>1115</v>
      </c>
    </row>
    <row r="265" ht="13.2" customHeight="1" spans="1:9" x14ac:dyDescent="0.25">
      <c r="A265" s="9"/>
      <c r="B265" s="10">
        <v>45414</v>
      </c>
      <c r="C265" s="71">
        <f>('Исходник сравнение.'!$C265/2)-(('Исходник сравнение.'!$C265/2)*'Таблица вводных'!$G$3)</f>
        <v>526.05</v>
      </c>
      <c r="D265" s="71">
        <f>('Исходник сравнение.'!$D265/2+'Таблица вводных'!$F$4)-('Исходник сравнение.'!$D265/2*'Таблица вводных'!$G$4)</f>
        <v>753.325</v>
      </c>
      <c r="E265" s="71">
        <f>('Исходник сравнение.'!$E265/2)-(('Исходник сравнение.'!$E265/2-'Таблица вводных'!$F$5)*'Таблица вводных'!$G$5)</f>
        <v>0.49000000000000005</v>
      </c>
      <c r="F265" s="71">
        <f>('Исходник сравнение.'!$F265/2+'Таблица вводных'!$F$6)-(('Исходник сравнение.'!$F265/2+'Таблица вводных'!$F$6)*'Таблица вводных'!$G$6)</f>
        <v>21.6</v>
      </c>
      <c r="G265" s="71">
        <f>('Исходник сравнение.'!$G265/2)-(('Исходник сравнение.'!$G265/2)*'Таблица вводных'!$G$7)</f>
        <v>0</v>
      </c>
      <c r="H265" s="71">
        <f>'Исходник сравнение.'!$H265/2-(('Исходник сравнение.'!$H265/2)*'Таблица вводных'!$G$9)</f>
        <v>0</v>
      </c>
      <c r="I265" s="25" t="s">
        <v>1115</v>
      </c>
    </row>
    <row r="266" ht="13.2" customHeight="1" spans="1:9" x14ac:dyDescent="0.25">
      <c r="A266" s="9"/>
      <c r="B266" s="13">
        <v>45418</v>
      </c>
      <c r="C266" s="71">
        <f>('Исходник сравнение.'!$C266/2)-(('Исходник сравнение.'!$C266/2)*'Таблица вводных'!$G$3)</f>
        <v>0</v>
      </c>
      <c r="D266" s="71">
        <f>('Исходник сравнение.'!$D266/2+'Таблица вводных'!$F$4)-('Исходник сравнение.'!$D266/2*'Таблица вводных'!$G$4)</f>
        <v>7</v>
      </c>
      <c r="E266" s="71">
        <f>('Исходник сравнение.'!$E266/2)-(('Исходник сравнение.'!$E266/2-'Таблица вводных'!$F$5)*'Таблица вводных'!$G$5)</f>
        <v>0.49000000000000005</v>
      </c>
      <c r="F266" s="71">
        <f>('Исходник сравнение.'!$F266/2+'Таблица вводных'!$F$6)-(('Исходник сравнение.'!$F266/2+'Таблица вводных'!$F$6)*'Таблица вводных'!$G$6)</f>
        <v>21.6</v>
      </c>
      <c r="G266" s="71">
        <f>('Исходник сравнение.'!$G266/2)-(('Исходник сравнение.'!$G266/2)*'Таблица вводных'!$G$7)</f>
        <v>0</v>
      </c>
      <c r="H266" s="71">
        <f>'Исходник сравнение.'!$H266/2-(('Исходник сравнение.'!$H266/2)*'Таблица вводных'!$G$9)</f>
        <v>0</v>
      </c>
      <c r="I266" s="22" t="s">
        <v>1115</v>
      </c>
    </row>
    <row r="267" ht="13.2" customHeight="1" spans="1:9" x14ac:dyDescent="0.25">
      <c r="A267" s="9"/>
      <c r="B267" s="13">
        <v>45421</v>
      </c>
      <c r="C267" s="71">
        <f>('Исходник сравнение.'!$C267/2)-(('Исходник сравнение.'!$C267/2)*'Таблица вводных'!$G$3)</f>
        <v>435.6</v>
      </c>
      <c r="D267" s="71">
        <f>('Исходник сравнение.'!$D267/2+'Таблица вводных'!$F$4)-('Исходник сравнение.'!$D267/2*'Таблица вводных'!$G$4)</f>
        <v>724.96</v>
      </c>
      <c r="E267" s="71">
        <f>('Исходник сравнение.'!$E267/2)-(('Исходник сравнение.'!$E267/2-'Таблица вводных'!$F$5)*'Таблица вводных'!$G$5)</f>
        <v>0.49000000000000005</v>
      </c>
      <c r="F267" s="71">
        <f>('Исходник сравнение.'!$F267/2+'Таблица вводных'!$F$6)-(('Исходник сравнение.'!$F267/2+'Таблица вводных'!$F$6)*'Таблица вводных'!$G$6)</f>
        <v>21.6</v>
      </c>
      <c r="G267" s="71">
        <f>('Исходник сравнение.'!$G267/2)-(('Исходник сравнение.'!$G267/2)*'Таблица вводных'!$G$7)</f>
        <v>0</v>
      </c>
      <c r="H267" s="71">
        <f>'Исходник сравнение.'!$H267/2-(('Исходник сравнение.'!$H267/2)*'Таблица вводных'!$G$9)</f>
        <v>0</v>
      </c>
      <c r="I267" s="22" t="s">
        <v>1115</v>
      </c>
    </row>
    <row r="268" ht="13.2" customHeight="1" spans="1:9" x14ac:dyDescent="0.25">
      <c r="A268" s="9"/>
      <c r="B268" s="13">
        <v>45425</v>
      </c>
      <c r="C268" s="71">
        <f>('Исходник сравнение.'!$C268/2)-(('Исходник сравнение.'!$C268/2)*'Таблица вводных'!$G$3)</f>
        <v>0</v>
      </c>
      <c r="D268" s="71">
        <f>('Исходник сравнение.'!$D268/2+'Таблица вводных'!$F$4)-('Исходник сравнение.'!$D268/2*'Таблица вводных'!$G$4)</f>
        <v>7</v>
      </c>
      <c r="E268" s="71">
        <f>('Исходник сравнение.'!$E268/2)-(('Исходник сравнение.'!$E268/2-'Таблица вводных'!$F$5)*'Таблица вводных'!$G$5)</f>
        <v>0.49000000000000005</v>
      </c>
      <c r="F268" s="71">
        <f>('Исходник сравнение.'!$F268/2+'Таблица вводных'!$F$6)-(('Исходник сравнение.'!$F268/2+'Таблица вводных'!$F$6)*'Таблица вводных'!$G$6)</f>
        <v>21.6</v>
      </c>
      <c r="G268" s="71">
        <f>('Исходник сравнение.'!$G268/2)-(('Исходник сравнение.'!$G268/2)*'Таблица вводных'!$G$7)</f>
        <v>0</v>
      </c>
      <c r="H268" s="71">
        <f>'Исходник сравнение.'!$H268/2-(('Исходник сравнение.'!$H268/2)*'Таблица вводных'!$G$9)</f>
        <v>0</v>
      </c>
      <c r="I268" s="22" t="s">
        <v>1115</v>
      </c>
    </row>
    <row r="269" ht="13.2" customHeight="1" spans="1:9" x14ac:dyDescent="0.25">
      <c r="A269" s="9"/>
      <c r="B269" s="13">
        <v>45428</v>
      </c>
      <c r="C269" s="71">
        <f>('Исходник сравнение.'!$C269/2)-(('Исходник сравнение.'!$C269/2)*'Таблица вводных'!$G$3)</f>
        <v>0</v>
      </c>
      <c r="D269" s="71">
        <f>('Исходник сравнение.'!$D269/2+'Таблица вводных'!$F$4)-('Исходник сравнение.'!$D269/2*'Таблица вводных'!$G$4)</f>
        <v>651.955</v>
      </c>
      <c r="E269" s="71">
        <f>('Исходник сравнение.'!$E269/2)-(('Исходник сравнение.'!$E269/2-'Таблица вводных'!$F$5)*'Таблица вводных'!$G$5)</f>
        <v>0.49000000000000005</v>
      </c>
      <c r="F269" s="71">
        <f>('Исходник сравнение.'!$F269/2+'Таблица вводных'!$F$6)-(('Исходник сравнение.'!$F269/2+'Таблица вводных'!$F$6)*'Таблица вводных'!$G$6)</f>
        <v>21.6</v>
      </c>
      <c r="G269" s="71">
        <f>('Исходник сравнение.'!$G269/2)-(('Исходник сравнение.'!$G269/2)*'Таблица вводных'!$G$7)</f>
        <v>0</v>
      </c>
      <c r="H269" s="71">
        <f>'Исходник сравнение.'!$H269/2-(('Исходник сравнение.'!$H269/2)*'Таблица вводных'!$G$9)</f>
        <v>0</v>
      </c>
      <c r="I269" s="22" t="s">
        <v>1115</v>
      </c>
    </row>
    <row r="270" ht="13.2" customHeight="1" spans="1:9" x14ac:dyDescent="0.25">
      <c r="A270" s="9"/>
      <c r="B270" s="13"/>
      <c r="C270" s="71">
        <f>('Исходник сравнение.'!$C270/2)-(('Исходник сравнение.'!$C270/2)*'Таблица вводных'!$G$3)</f>
        <v>0</v>
      </c>
      <c r="D270" s="71">
        <f>('Исходник сравнение.'!$D270/2+'Таблица вводных'!$F$4)-('Исходник сравнение.'!$D270/2*'Таблица вводных'!$G$4)</f>
        <v>7</v>
      </c>
      <c r="E270" s="71">
        <f>('Исходник сравнение.'!$E270/2)-(('Исходник сравнение.'!$E270/2-'Таблица вводных'!$F$5)*'Таблица вводных'!$G$5)</f>
        <v>0.49000000000000005</v>
      </c>
      <c r="F270" s="71">
        <f>('Исходник сравнение.'!$F270/2+'Таблица вводных'!$F$6)-(('Исходник сравнение.'!$F270/2+'Таблица вводных'!$F$6)*'Таблица вводных'!$G$6)</f>
        <v>21.6</v>
      </c>
      <c r="G270" s="71">
        <f>('Исходник сравнение.'!$G270/2)-(('Исходник сравнение.'!$G270/2)*'Таблица вводных'!$G$7)</f>
        <v>0</v>
      </c>
      <c r="H270" s="71">
        <f>'Исходник сравнение.'!$H270/2-(('Исходник сравнение.'!$H270/2)*'Таблица вводных'!$G$9)</f>
        <v>0</v>
      </c>
      <c r="I270" s="22" t="s">
        <v>1115</v>
      </c>
    </row>
    <row r="271" ht="13.2" customHeight="1" spans="1:9" x14ac:dyDescent="0.25">
      <c r="A271" s="9"/>
      <c r="B271" s="13"/>
      <c r="C271" s="71">
        <f>('Исходник сравнение.'!$C271/2)-(('Исходник сравнение.'!$C271/2)*'Таблица вводных'!$G$3)</f>
        <v>0</v>
      </c>
      <c r="D271" s="71">
        <f>('Исходник сравнение.'!$D271/2+'Таблица вводных'!$F$4)-('Исходник сравнение.'!$D271/2*'Таблица вводных'!$G$4)</f>
        <v>612.43</v>
      </c>
      <c r="E271" s="71">
        <f>('Исходник сравнение.'!$E271/2)-(('Исходник сравнение.'!$E271/2-'Таблица вводных'!$F$5)*'Таблица вводных'!$G$5)</f>
        <v>0.49000000000000005</v>
      </c>
      <c r="F271" s="71">
        <f>('Исходник сравнение.'!$F271/2+'Таблица вводных'!$F$6)-(('Исходник сравнение.'!$F271/2+'Таблица вводных'!$F$6)*'Таблица вводных'!$G$6)</f>
        <v>21.6</v>
      </c>
      <c r="G271" s="71">
        <f>('Исходник сравнение.'!$G271/2)-(('Исходник сравнение.'!$G271/2)*'Таблица вводных'!$G$7)</f>
        <v>0</v>
      </c>
      <c r="H271" s="71">
        <f>'Исходник сравнение.'!$H271/2-(('Исходник сравнение.'!$H271/2)*'Таблица вводных'!$G$9)</f>
        <v>0</v>
      </c>
      <c r="I271" s="22" t="s">
        <v>1115</v>
      </c>
    </row>
    <row r="272" ht="13.2" customHeight="1" spans="1:9" x14ac:dyDescent="0.25">
      <c r="A272" s="16"/>
      <c r="B272" s="17"/>
      <c r="C272" s="72">
        <f>('Исходник сравнение.'!$C272/2)-(('Исходник сравнение.'!$C272/2)*'Таблица вводных'!$G$3)</f>
        <v>0</v>
      </c>
      <c r="D272" s="72">
        <f>('Исходник сравнение.'!$D272/2+'Таблица вводных'!$F$4)-('Исходник сравнение.'!$D272/2*'Таблица вводных'!$G$4)</f>
        <v>7</v>
      </c>
      <c r="E272" s="72">
        <f>('Исходник сравнение.'!$E272/2)-(('Исходник сравнение.'!$E272/2-'Таблица вводных'!$F$5)*'Таблица вводных'!$G$5)</f>
        <v>0.49000000000000005</v>
      </c>
      <c r="F272" s="72">
        <f>('Исходник сравнение.'!$F272/2+'Таблица вводных'!$F$6)-(('Исходник сравнение.'!$F272/2+'Таблица вводных'!$F$6)*'Таблица вводных'!$G$6)</f>
        <v>21.6</v>
      </c>
      <c r="G272" s="72">
        <f>('Исходник сравнение.'!$G272/2)-(('Исходник сравнение.'!$G272/2)*'Таблица вводных'!$G$7)</f>
        <v>0</v>
      </c>
      <c r="H272" s="72">
        <f>'Исходник сравнение.'!$H272/2-(('Исходник сравнение.'!$H272/2)*'Таблица вводных'!$G$9)</f>
        <v>0</v>
      </c>
      <c r="I272" s="22" t="s">
        <v>1115</v>
      </c>
    </row>
    <row r="273" ht="13.2" customHeight="1" spans="1:9" x14ac:dyDescent="0.25">
      <c r="A273" s="33" t="s">
        <v>99</v>
      </c>
      <c r="B273" s="6">
        <v>45411</v>
      </c>
      <c r="C273" s="70">
        <f>('Исходник сравнение.'!$C273/2)-(('Исходник сравнение.'!$C273/2)*'Таблица вводных'!$G$3)</f>
        <v>0</v>
      </c>
      <c r="D273" s="70">
        <f>('Исходник сравнение.'!$D273/2+'Таблица вводных'!$F$4)-('Исходник сравнение.'!$D273/2*'Таблица вводных'!$G$4)</f>
        <v>7</v>
      </c>
      <c r="E273" s="70">
        <f>('Исходник сравнение.'!$E273/2)-(('Исходник сравнение.'!$E273/2-'Таблица вводных'!$F$5)*'Таблица вводных'!$G$5)</f>
        <v>0.49000000000000005</v>
      </c>
      <c r="F273" s="70">
        <f>('Исходник сравнение.'!$F273/2+'Таблица вводных'!$F$6)-(('Исходник сравнение.'!$F273/2+'Таблица вводных'!$F$6)*'Таблица вводных'!$G$6)</f>
        <v>21.6</v>
      </c>
      <c r="G273" s="70">
        <f>('Исходник сравнение.'!$G273/2)-(('Исходник сравнение.'!$G273/2)*'Таблица вводных'!$G$7)</f>
        <v>0</v>
      </c>
      <c r="H273" s="70">
        <f>'Исходник сравнение.'!$H273/2-(('Исходник сравнение.'!$H273/2)*'Таблица вводных'!$G$9)</f>
        <v>0</v>
      </c>
      <c r="I273" s="20" t="s">
        <v>1115</v>
      </c>
    </row>
    <row r="274" ht="13.2" customHeight="1" spans="1:9" x14ac:dyDescent="0.25">
      <c r="A274" s="9"/>
      <c r="B274" s="10">
        <v>45414</v>
      </c>
      <c r="C274" s="71">
        <f>('Исходник сравнение.'!$C274/2)-(('Исходник сравнение.'!$C274/2)*'Таблица вводных'!$G$3)</f>
        <v>0</v>
      </c>
      <c r="D274" s="71">
        <f>('Исходник сравнение.'!$D274/2+'Таблица вводных'!$F$4)-('Исходник сравнение.'!$D274/2*'Таблица вводных'!$G$4)</f>
        <v>7</v>
      </c>
      <c r="E274" s="71">
        <f>('Исходник сравнение.'!$E274/2)-(('Исходник сравнение.'!$E274/2-'Таблица вводных'!$F$5)*'Таблица вводных'!$G$5)</f>
        <v>0.49000000000000005</v>
      </c>
      <c r="F274" s="71">
        <f>('Исходник сравнение.'!$F274/2+'Таблица вводных'!$F$6)-(('Исходник сравнение.'!$F274/2+'Таблица вводных'!$F$6)*'Таблица вводных'!$G$6)</f>
        <v>21.6</v>
      </c>
      <c r="G274" s="71">
        <f>('Исходник сравнение.'!$G274/2)-(('Исходник сравнение.'!$G274/2)*'Таблица вводных'!$G$7)</f>
        <v>0</v>
      </c>
      <c r="H274" s="71">
        <f>'Исходник сравнение.'!$H274/2-(('Исходник сравнение.'!$H274/2)*'Таблица вводных'!$G$9)</f>
        <v>0</v>
      </c>
      <c r="I274" s="25" t="s">
        <v>1115</v>
      </c>
    </row>
    <row r="275" ht="13.2" customHeight="1" spans="1:9" x14ac:dyDescent="0.25">
      <c r="A275" s="9"/>
      <c r="B275" s="13">
        <v>45418</v>
      </c>
      <c r="C275" s="71">
        <f>('Исходник сравнение.'!$C275/2)-(('Исходник сравнение.'!$C275/2)*'Таблица вводных'!$G$3)</f>
        <v>0</v>
      </c>
      <c r="D275" s="71">
        <f>('Исходник сравнение.'!$D275/2+'Таблица вводных'!$F$4)-('Исходник сравнение.'!$D275/2*'Таблица вводных'!$G$4)</f>
        <v>7</v>
      </c>
      <c r="E275" s="71">
        <f>('Исходник сравнение.'!$E275/2)-(('Исходник сравнение.'!$E275/2-'Таблица вводных'!$F$5)*'Таблица вводных'!$G$5)</f>
        <v>0.49000000000000005</v>
      </c>
      <c r="F275" s="71">
        <f>('Исходник сравнение.'!$F275/2+'Таблица вводных'!$F$6)-(('Исходник сравнение.'!$F275/2+'Таблица вводных'!$F$6)*'Таблица вводных'!$G$6)</f>
        <v>21.6</v>
      </c>
      <c r="G275" s="71">
        <f>('Исходник сравнение.'!$G275/2)-(('Исходник сравнение.'!$G275/2)*'Таблица вводных'!$G$7)</f>
        <v>0</v>
      </c>
      <c r="H275" s="71">
        <f>'Исходник сравнение.'!$H275/2-(('Исходник сравнение.'!$H275/2)*'Таблица вводных'!$G$9)</f>
        <v>0</v>
      </c>
      <c r="I275" s="22" t="s">
        <v>1115</v>
      </c>
    </row>
    <row r="276" ht="13.2" customHeight="1" spans="1:9" x14ac:dyDescent="0.25">
      <c r="A276" s="9"/>
      <c r="B276" s="13">
        <v>45421</v>
      </c>
      <c r="C276" s="71">
        <f>('Исходник сравнение.'!$C276/2)-(('Исходник сравнение.'!$C276/2)*'Таблица вводных'!$G$3)</f>
        <v>0</v>
      </c>
      <c r="D276" s="71">
        <f>('Исходник сравнение.'!$D276/2+'Таблица вводных'!$F$4)-('Исходник сравнение.'!$D276/2*'Таблица вводных'!$G$4)</f>
        <v>7</v>
      </c>
      <c r="E276" s="71">
        <f>('Исходник сравнение.'!$E276/2)-(('Исходник сравнение.'!$E276/2-'Таблица вводных'!$F$5)*'Таблица вводных'!$G$5)</f>
        <v>0.49000000000000005</v>
      </c>
      <c r="F276" s="71">
        <f>('Исходник сравнение.'!$F276/2+'Таблица вводных'!$F$6)-(('Исходник сравнение.'!$F276/2+'Таблица вводных'!$F$6)*'Таблица вводных'!$G$6)</f>
        <v>21.6</v>
      </c>
      <c r="G276" s="71">
        <f>('Исходник сравнение.'!$G276/2)-(('Исходник сравнение.'!$G276/2)*'Таблица вводных'!$G$7)</f>
        <v>0</v>
      </c>
      <c r="H276" s="71">
        <f>'Исходник сравнение.'!$H276/2-(('Исходник сравнение.'!$H276/2)*'Таблица вводных'!$G$9)</f>
        <v>0</v>
      </c>
      <c r="I276" s="22" t="s">
        <v>1115</v>
      </c>
    </row>
    <row r="277" ht="13.2" customHeight="1" spans="1:9" x14ac:dyDescent="0.25">
      <c r="A277" s="9"/>
      <c r="B277" s="13">
        <v>45425</v>
      </c>
      <c r="C277" s="71">
        <f>('Исходник сравнение.'!$C277/2)-(('Исходник сравнение.'!$C277/2)*'Таблица вводных'!$G$3)</f>
        <v>0</v>
      </c>
      <c r="D277" s="71">
        <f>('Исходник сравнение.'!$D277/2+'Таблица вводных'!$F$4)-('Исходник сравнение.'!$D277/2*'Таблица вводных'!$G$4)</f>
        <v>7</v>
      </c>
      <c r="E277" s="71">
        <f>('Исходник сравнение.'!$E277/2)-(('Исходник сравнение.'!$E277/2-'Таблица вводных'!$F$5)*'Таблица вводных'!$G$5)</f>
        <v>0.49000000000000005</v>
      </c>
      <c r="F277" s="71">
        <f>('Исходник сравнение.'!$F277/2+'Таблица вводных'!$F$6)-(('Исходник сравнение.'!$F277/2+'Таблица вводных'!$F$6)*'Таблица вводных'!$G$6)</f>
        <v>21.6</v>
      </c>
      <c r="G277" s="71">
        <f>('Исходник сравнение.'!$G277/2)-(('Исходник сравнение.'!$G277/2)*'Таблица вводных'!$G$7)</f>
        <v>0</v>
      </c>
      <c r="H277" s="71">
        <f>'Исходник сравнение.'!$H277/2-(('Исходник сравнение.'!$H277/2)*'Таблица вводных'!$G$9)</f>
        <v>0</v>
      </c>
      <c r="I277" s="22" t="s">
        <v>1115</v>
      </c>
    </row>
    <row r="278" ht="13.2" customHeight="1" spans="1:9" x14ac:dyDescent="0.25">
      <c r="A278" s="9"/>
      <c r="B278" s="13">
        <v>45428</v>
      </c>
      <c r="C278" s="71">
        <f>('Исходник сравнение.'!$C278/2)-(('Исходник сравнение.'!$C278/2)*'Таблица вводных'!$G$3)</f>
        <v>0</v>
      </c>
      <c r="D278" s="71">
        <f>('Исходник сравнение.'!$D278/2+'Таблица вводных'!$F$4)-('Исходник сравнение.'!$D278/2*'Таблица вводных'!$G$4)</f>
        <v>7</v>
      </c>
      <c r="E278" s="71">
        <f>('Исходник сравнение.'!$E278/2)-(('Исходник сравнение.'!$E278/2-'Таблица вводных'!$F$5)*'Таблица вводных'!$G$5)</f>
        <v>0.49000000000000005</v>
      </c>
      <c r="F278" s="71">
        <f>('Исходник сравнение.'!$F278/2+'Таблица вводных'!$F$6)-(('Исходник сравнение.'!$F278/2+'Таблица вводных'!$F$6)*'Таблица вводных'!$G$6)</f>
        <v>21.6</v>
      </c>
      <c r="G278" s="71">
        <f>('Исходник сравнение.'!$G278/2)-(('Исходник сравнение.'!$G278/2)*'Таблица вводных'!$G$7)</f>
        <v>0</v>
      </c>
      <c r="H278" s="71">
        <f>'Исходник сравнение.'!$H278/2-(('Исходник сравнение.'!$H278/2)*'Таблица вводных'!$G$9)</f>
        <v>0</v>
      </c>
      <c r="I278" s="22" t="s">
        <v>1115</v>
      </c>
    </row>
    <row r="279" ht="13.2" customHeight="1" spans="1:9" x14ac:dyDescent="0.25">
      <c r="A279" s="9"/>
      <c r="B279" s="13"/>
      <c r="C279" s="71">
        <f>('Исходник сравнение.'!$C279/2)-(('Исходник сравнение.'!$C279/2)*'Таблица вводных'!$G$3)</f>
        <v>0</v>
      </c>
      <c r="D279" s="71">
        <f>('Исходник сравнение.'!$D279/2+'Таблица вводных'!$F$4)-('Исходник сравнение.'!$D279/2*'Таблица вводных'!$G$4)</f>
        <v>7</v>
      </c>
      <c r="E279" s="71">
        <f>('Исходник сравнение.'!$E279/2)-(('Исходник сравнение.'!$E279/2-'Таблица вводных'!$F$5)*'Таблица вводных'!$G$5)</f>
        <v>0.49000000000000005</v>
      </c>
      <c r="F279" s="71">
        <f>('Исходник сравнение.'!$F279/2+'Таблица вводных'!$F$6)-(('Исходник сравнение.'!$F279/2+'Таблица вводных'!$F$6)*'Таблица вводных'!$G$6)</f>
        <v>21.6</v>
      </c>
      <c r="G279" s="71">
        <f>('Исходник сравнение.'!$G279/2)-(('Исходник сравнение.'!$G279/2)*'Таблица вводных'!$G$7)</f>
        <v>0</v>
      </c>
      <c r="H279" s="71">
        <f>'Исходник сравнение.'!$H279/2-(('Исходник сравнение.'!$H279/2)*'Таблица вводных'!$G$9)</f>
        <v>0</v>
      </c>
      <c r="I279" s="22" t="s">
        <v>1115</v>
      </c>
    </row>
    <row r="280" ht="13.2" customHeight="1" spans="1:9" x14ac:dyDescent="0.25">
      <c r="A280" s="9"/>
      <c r="B280" s="13"/>
      <c r="C280" s="71">
        <f>('Исходник сравнение.'!$C280/2)-(('Исходник сравнение.'!$C280/2)*'Таблица вводных'!$G$3)</f>
        <v>0</v>
      </c>
      <c r="D280" s="71">
        <f>('Исходник сравнение.'!$D280/2+'Таблица вводных'!$F$4)-('Исходник сравнение.'!$D280/2*'Таблица вводных'!$G$4)</f>
        <v>7</v>
      </c>
      <c r="E280" s="71">
        <f>('Исходник сравнение.'!$E280/2)-(('Исходник сравнение.'!$E280/2-'Таблица вводных'!$F$5)*'Таблица вводных'!$G$5)</f>
        <v>0.49000000000000005</v>
      </c>
      <c r="F280" s="71">
        <f>('Исходник сравнение.'!$F280/2+'Таблица вводных'!$F$6)-(('Исходник сравнение.'!$F280/2+'Таблица вводных'!$F$6)*'Таблица вводных'!$G$6)</f>
        <v>21.6</v>
      </c>
      <c r="G280" s="71">
        <f>('Исходник сравнение.'!$G280/2)-(('Исходник сравнение.'!$G280/2)*'Таблица вводных'!$G$7)</f>
        <v>0</v>
      </c>
      <c r="H280" s="71">
        <f>'Исходник сравнение.'!$H280/2-(('Исходник сравнение.'!$H280/2)*'Таблица вводных'!$G$9)</f>
        <v>0</v>
      </c>
      <c r="I280" s="22" t="s">
        <v>1115</v>
      </c>
    </row>
    <row r="281" ht="13.2" customHeight="1" spans="1:9" x14ac:dyDescent="0.25">
      <c r="A281" s="16"/>
      <c r="B281" s="17"/>
      <c r="C281" s="72">
        <f>('Исходник сравнение.'!$C281/2)-(('Исходник сравнение.'!$C281/2)*'Таблица вводных'!$G$3)</f>
        <v>0</v>
      </c>
      <c r="D281" s="72">
        <f>('Исходник сравнение.'!$D281/2+'Таблица вводных'!$F$4)-('Исходник сравнение.'!$D281/2*'Таблица вводных'!$G$4)</f>
        <v>7</v>
      </c>
      <c r="E281" s="72">
        <f>('Исходник сравнение.'!$E281/2)-(('Исходник сравнение.'!$E281/2-'Таблица вводных'!$F$5)*'Таблица вводных'!$G$5)</f>
        <v>0.49000000000000005</v>
      </c>
      <c r="F281" s="72">
        <f>('Исходник сравнение.'!$F281/2+'Таблица вводных'!$F$6)-(('Исходник сравнение.'!$F281/2+'Таблица вводных'!$F$6)*'Таблица вводных'!$G$6)</f>
        <v>21.6</v>
      </c>
      <c r="G281" s="72">
        <f>('Исходник сравнение.'!$G281/2)-(('Исходник сравнение.'!$G281/2)*'Таблица вводных'!$G$7)</f>
        <v>0</v>
      </c>
      <c r="H281" s="72">
        <f>'Исходник сравнение.'!$H281/2-(('Исходник сравнение.'!$H281/2)*'Таблица вводных'!$G$9)</f>
        <v>0</v>
      </c>
      <c r="I281" s="38" t="s">
        <v>1115</v>
      </c>
    </row>
    <row r="282" ht="13.2" customHeight="1" spans="1:9" x14ac:dyDescent="0.25">
      <c r="A282" s="33" t="s">
        <v>100</v>
      </c>
      <c r="B282" s="6">
        <v>45411</v>
      </c>
      <c r="C282" s="70">
        <f>('Исходник сравнение.'!$C282/2)-(('Исходник сравнение.'!$C282/2)*'Таблица вводных'!$G$3)</f>
        <v>0</v>
      </c>
      <c r="D282" s="70">
        <f>('Исходник сравнение.'!$D282/2+'Таблица вводных'!$F$4)-('Исходник сравнение.'!$D282/2*'Таблица вводных'!$G$4)</f>
        <v>7</v>
      </c>
      <c r="E282" s="70">
        <f>('Исходник сравнение.'!$E282/2)-(('Исходник сравнение.'!$E282/2-'Таблица вводных'!$F$5)*'Таблица вводных'!$G$5)</f>
        <v>0.49000000000000005</v>
      </c>
      <c r="F282" s="70">
        <f>('Исходник сравнение.'!$F282/2+'Таблица вводных'!$F$6)-(('Исходник сравнение.'!$F282/2+'Таблица вводных'!$F$6)*'Таблица вводных'!$G$6)</f>
        <v>21.6</v>
      </c>
      <c r="G282" s="70">
        <f>('Исходник сравнение.'!$G282/2)-(('Исходник сравнение.'!$G282/2)*'Таблица вводных'!$G$7)</f>
        <v>0</v>
      </c>
      <c r="H282" s="70">
        <f>'Исходник сравнение.'!$H282/2-(('Исходник сравнение.'!$H282/2)*'Таблица вводных'!$G$9)</f>
        <v>0</v>
      </c>
      <c r="I282" s="22" t="s">
        <v>1116</v>
      </c>
    </row>
    <row r="283" ht="13.2" customHeight="1" spans="1:9" x14ac:dyDescent="0.25">
      <c r="A283" s="9"/>
      <c r="B283" s="10">
        <v>45414</v>
      </c>
      <c r="C283" s="71">
        <f>('Исходник сравнение.'!$C283/2)-(('Исходник сравнение.'!$C283/2)*'Таблица вводных'!$G$3)</f>
        <v>0</v>
      </c>
      <c r="D283" s="71">
        <f>('Исходник сравнение.'!$D283/2+'Таблица вводных'!$F$4)-('Исходник сравнение.'!$D283/2*'Таблица вводных'!$G$4)</f>
        <v>7</v>
      </c>
      <c r="E283" s="71">
        <f>('Исходник сравнение.'!$E283/2)-(('Исходник сравнение.'!$E283/2-'Таблица вводных'!$F$5)*'Таблица вводных'!$G$5)</f>
        <v>0.49000000000000005</v>
      </c>
      <c r="F283" s="71">
        <f>('Исходник сравнение.'!$F283/2+'Таблица вводных'!$F$6)-(('Исходник сравнение.'!$F283/2+'Таблица вводных'!$F$6)*'Таблица вводных'!$G$6)</f>
        <v>21.6</v>
      </c>
      <c r="G283" s="71">
        <f>('Исходник сравнение.'!$G283/2)-(('Исходник сравнение.'!$G283/2)*'Таблица вводных'!$G$7)</f>
        <v>0</v>
      </c>
      <c r="H283" s="71">
        <f>'Исходник сравнение.'!$H283/2-(('Исходник сравнение.'!$H283/2)*'Таблица вводных'!$G$9)</f>
        <v>0</v>
      </c>
      <c r="I283" s="25" t="s">
        <v>1116</v>
      </c>
    </row>
    <row r="284" ht="13.2" customHeight="1" spans="1:9" x14ac:dyDescent="0.25">
      <c r="A284" s="9"/>
      <c r="B284" s="13">
        <v>45418</v>
      </c>
      <c r="C284" s="71">
        <f>('Исходник сравнение.'!$C284/2)-(('Исходник сравнение.'!$C284/2)*'Таблица вводных'!$G$3)</f>
        <v>0</v>
      </c>
      <c r="D284" s="71">
        <f>('Исходник сравнение.'!$D284/2+'Таблица вводных'!$F$4)-('Исходник сравнение.'!$D284/2*'Таблица вводных'!$G$4)</f>
        <v>7</v>
      </c>
      <c r="E284" s="71">
        <f>('Исходник сравнение.'!$E284/2)-(('Исходник сравнение.'!$E284/2-'Таблица вводных'!$F$5)*'Таблица вводных'!$G$5)</f>
        <v>0.49000000000000005</v>
      </c>
      <c r="F284" s="71">
        <f>('Исходник сравнение.'!$F284/2+'Таблица вводных'!$F$6)-(('Исходник сравнение.'!$F284/2+'Таблица вводных'!$F$6)*'Таблица вводных'!$G$6)</f>
        <v>21.6</v>
      </c>
      <c r="G284" s="71">
        <f>('Исходник сравнение.'!$G284/2)-(('Исходник сравнение.'!$G284/2)*'Таблица вводных'!$G$7)</f>
        <v>0</v>
      </c>
      <c r="H284" s="71">
        <f>'Исходник сравнение.'!$H284/2-(('Исходник сравнение.'!$H284/2)*'Таблица вводных'!$G$9)</f>
        <v>0</v>
      </c>
      <c r="I284" s="22" t="s">
        <v>1116</v>
      </c>
    </row>
    <row r="285" ht="13.2" customHeight="1" spans="1:9" x14ac:dyDescent="0.25">
      <c r="A285" s="9"/>
      <c r="B285" s="13">
        <v>45421</v>
      </c>
      <c r="C285" s="71">
        <f>('Исходник сравнение.'!$C285/2)-(('Исходник сравнение.'!$C285/2)*'Таблица вводных'!$G$3)</f>
        <v>0</v>
      </c>
      <c r="D285" s="71">
        <f>('Исходник сравнение.'!$D285/2+'Таблица вводных'!$F$4)-('Исходник сравнение.'!$D285/2*'Таблица вводных'!$G$4)</f>
        <v>7</v>
      </c>
      <c r="E285" s="71">
        <f>('Исходник сравнение.'!$E285/2)-(('Исходник сравнение.'!$E285/2-'Таблица вводных'!$F$5)*'Таблица вводных'!$G$5)</f>
        <v>0.49000000000000005</v>
      </c>
      <c r="F285" s="71">
        <f>('Исходник сравнение.'!$F285/2+'Таблица вводных'!$F$6)-(('Исходник сравнение.'!$F285/2+'Таблица вводных'!$F$6)*'Таблица вводных'!$G$6)</f>
        <v>21.6</v>
      </c>
      <c r="G285" s="71">
        <f>('Исходник сравнение.'!$G285/2)-(('Исходник сравнение.'!$G285/2)*'Таблица вводных'!$G$7)</f>
        <v>0</v>
      </c>
      <c r="H285" s="71">
        <f>'Исходник сравнение.'!$H285/2-(('Исходник сравнение.'!$H285/2)*'Таблица вводных'!$G$9)</f>
        <v>0</v>
      </c>
      <c r="I285" s="22" t="s">
        <v>1116</v>
      </c>
    </row>
    <row r="286" ht="13.2" customHeight="1" spans="1:9" x14ac:dyDescent="0.25">
      <c r="A286" s="9"/>
      <c r="B286" s="13">
        <v>45425</v>
      </c>
      <c r="C286" s="71">
        <f>('Исходник сравнение.'!$C286/2)-(('Исходник сравнение.'!$C286/2)*'Таблица вводных'!$G$3)</f>
        <v>0</v>
      </c>
      <c r="D286" s="71">
        <f>('Исходник сравнение.'!$D286/2+'Таблица вводных'!$F$4)-('Исходник сравнение.'!$D286/2*'Таблица вводных'!$G$4)</f>
        <v>7</v>
      </c>
      <c r="E286" s="71">
        <f>('Исходник сравнение.'!$E286/2)-(('Исходник сравнение.'!$E286/2-'Таблица вводных'!$F$5)*'Таблица вводных'!$G$5)</f>
        <v>0.49000000000000005</v>
      </c>
      <c r="F286" s="71">
        <f>('Исходник сравнение.'!$F286/2+'Таблица вводных'!$F$6)-(('Исходник сравнение.'!$F286/2+'Таблица вводных'!$F$6)*'Таблица вводных'!$G$6)</f>
        <v>21.6</v>
      </c>
      <c r="G286" s="71">
        <f>('Исходник сравнение.'!$G286/2)-(('Исходник сравнение.'!$G286/2)*'Таблица вводных'!$G$7)</f>
        <v>0</v>
      </c>
      <c r="H286" s="71">
        <f>'Исходник сравнение.'!$H286/2-(('Исходник сравнение.'!$H286/2)*'Таблица вводных'!$G$9)</f>
        <v>0</v>
      </c>
      <c r="I286" s="22" t="s">
        <v>1116</v>
      </c>
    </row>
    <row r="287" ht="13.2" customHeight="1" spans="1:9" x14ac:dyDescent="0.25">
      <c r="A287" s="9"/>
      <c r="B287" s="13">
        <v>45428</v>
      </c>
      <c r="C287" s="71">
        <f>('Исходник сравнение.'!$C287/2)-(('Исходник сравнение.'!$C287/2)*'Таблица вводных'!$G$3)</f>
        <v>0</v>
      </c>
      <c r="D287" s="71">
        <f>('Исходник сравнение.'!$D287/2+'Таблица вводных'!$F$4)-('Исходник сравнение.'!$D287/2*'Таблица вводных'!$G$4)</f>
        <v>7</v>
      </c>
      <c r="E287" s="71">
        <f>('Исходник сравнение.'!$E287/2)-(('Исходник сравнение.'!$E287/2-'Таблица вводных'!$F$5)*'Таблица вводных'!$G$5)</f>
        <v>0.49000000000000005</v>
      </c>
      <c r="F287" s="71">
        <f>('Исходник сравнение.'!$F287/2+'Таблица вводных'!$F$6)-(('Исходник сравнение.'!$F287/2+'Таблица вводных'!$F$6)*'Таблица вводных'!$G$6)</f>
        <v>21.6</v>
      </c>
      <c r="G287" s="71">
        <f>('Исходник сравнение.'!$G287/2)-(('Исходник сравнение.'!$G287/2)*'Таблица вводных'!$G$7)</f>
        <v>0</v>
      </c>
      <c r="H287" s="71">
        <f>'Исходник сравнение.'!$H287/2-(('Исходник сравнение.'!$H287/2)*'Таблица вводных'!$G$9)</f>
        <v>0</v>
      </c>
      <c r="I287" s="22" t="s">
        <v>1116</v>
      </c>
    </row>
    <row r="288" ht="13.2" customHeight="1" spans="1:9" x14ac:dyDescent="0.25">
      <c r="A288" s="9"/>
      <c r="B288" s="13"/>
      <c r="C288" s="71">
        <f>('Исходник сравнение.'!$C288/2)-(('Исходник сравнение.'!$C288/2)*'Таблица вводных'!$G$3)</f>
        <v>0</v>
      </c>
      <c r="D288" s="71">
        <f>('Исходник сравнение.'!$D288/2+'Таблица вводных'!$F$4)-('Исходник сравнение.'!$D288/2*'Таблица вводных'!$G$4)</f>
        <v>7</v>
      </c>
      <c r="E288" s="71">
        <f>('Исходник сравнение.'!$E288/2)-(('Исходник сравнение.'!$E288/2-'Таблица вводных'!$F$5)*'Таблица вводных'!$G$5)</f>
        <v>0.49000000000000005</v>
      </c>
      <c r="F288" s="71">
        <f>('Исходник сравнение.'!$F288/2+'Таблица вводных'!$F$6)-(('Исходник сравнение.'!$F288/2+'Таблица вводных'!$F$6)*'Таблица вводных'!$G$6)</f>
        <v>21.6</v>
      </c>
      <c r="G288" s="71">
        <f>('Исходник сравнение.'!$G288/2)-(('Исходник сравнение.'!$G288/2)*'Таблица вводных'!$G$7)</f>
        <v>0</v>
      </c>
      <c r="H288" s="71">
        <f>'Исходник сравнение.'!$H288/2-(('Исходник сравнение.'!$H288/2)*'Таблица вводных'!$G$9)</f>
        <v>0</v>
      </c>
      <c r="I288" s="22" t="s">
        <v>1116</v>
      </c>
    </row>
    <row r="289" ht="13.2" customHeight="1" spans="1:9" x14ac:dyDescent="0.25">
      <c r="A289" s="9"/>
      <c r="B289" s="13"/>
      <c r="C289" s="71">
        <f>('Исходник сравнение.'!$C289/2)-(('Исходник сравнение.'!$C289/2)*'Таблица вводных'!$G$3)</f>
        <v>0</v>
      </c>
      <c r="D289" s="71">
        <f>('Исходник сравнение.'!$D289/2+'Таблица вводных'!$F$4)-('Исходник сравнение.'!$D289/2*'Таблица вводных'!$G$4)</f>
        <v>7</v>
      </c>
      <c r="E289" s="71">
        <f>('Исходник сравнение.'!$E289/2)-(('Исходник сравнение.'!$E289/2-'Таблица вводных'!$F$5)*'Таблица вводных'!$G$5)</f>
        <v>0.49000000000000005</v>
      </c>
      <c r="F289" s="71">
        <f>('Исходник сравнение.'!$F289/2+'Таблица вводных'!$F$6)-(('Исходник сравнение.'!$F289/2+'Таблица вводных'!$F$6)*'Таблица вводных'!$G$6)</f>
        <v>21.6</v>
      </c>
      <c r="G289" s="71">
        <f>('Исходник сравнение.'!$G289/2)-(('Исходник сравнение.'!$G289/2)*'Таблица вводных'!$G$7)</f>
        <v>0</v>
      </c>
      <c r="H289" s="71">
        <f>'Исходник сравнение.'!$H289/2-(('Исходник сравнение.'!$H289/2)*'Таблица вводных'!$G$9)</f>
        <v>0</v>
      </c>
      <c r="I289" s="22" t="s">
        <v>1116</v>
      </c>
    </row>
    <row r="290" ht="13.2" customHeight="1" spans="1:9" x14ac:dyDescent="0.25">
      <c r="A290" s="16"/>
      <c r="B290" s="17"/>
      <c r="C290" s="72">
        <f>('Исходник сравнение.'!$C290/2)-(('Исходник сравнение.'!$C290/2)*'Таблица вводных'!$G$3)</f>
        <v>0</v>
      </c>
      <c r="D290" s="72">
        <f>('Исходник сравнение.'!$D290/2+'Таблица вводных'!$F$4)-('Исходник сравнение.'!$D290/2*'Таблица вводных'!$G$4)</f>
        <v>7</v>
      </c>
      <c r="E290" s="72">
        <f>('Исходник сравнение.'!$E290/2)-(('Исходник сравнение.'!$E290/2-'Таблица вводных'!$F$5)*'Таблица вводных'!$G$5)</f>
        <v>0.49000000000000005</v>
      </c>
      <c r="F290" s="72">
        <f>('Исходник сравнение.'!$F290/2+'Таблица вводных'!$F$6)-(('Исходник сравнение.'!$F290/2+'Таблица вводных'!$F$6)*'Таблица вводных'!$G$6)</f>
        <v>21.6</v>
      </c>
      <c r="G290" s="72">
        <f>('Исходник сравнение.'!$G290/2)-(('Исходник сравнение.'!$G290/2)*'Таблица вводных'!$G$7)</f>
        <v>0</v>
      </c>
      <c r="H290" s="72">
        <f>'Исходник сравнение.'!$H290/2-(('Исходник сравнение.'!$H290/2)*'Таблица вводных'!$G$9)</f>
        <v>0</v>
      </c>
      <c r="I290" s="22" t="s">
        <v>1116</v>
      </c>
    </row>
    <row r="291" ht="13.2" customHeight="1" spans="1:10" x14ac:dyDescent="0.25">
      <c r="A291" s="33" t="s">
        <v>101</v>
      </c>
      <c r="B291" s="6">
        <v>45411</v>
      </c>
      <c r="C291" s="70">
        <f>('Исходник сравнение.'!$C291/2)-(('Исходник сравнение.'!$C291/2)*'Таблица вводных'!$G$3)</f>
        <v>0</v>
      </c>
      <c r="D291" s="70">
        <f>('Исходник сравнение.'!$D291/2+'Таблица вводных'!$F$4)-('Исходник сравнение.'!$D291/2*'Таблица вводных'!$G$4)</f>
        <v>7</v>
      </c>
      <c r="E291" s="70">
        <f>('Исходник сравнение.'!$E291/2)-(('Исходник сравнение.'!$E291/2-'Таблица вводных'!$F$5)*'Таблица вводных'!$G$5)</f>
        <v>0.49000000000000005</v>
      </c>
      <c r="F291" s="70">
        <f>('Исходник сравнение.'!$F291/2+'Таблица вводных'!$F$6)-(('Исходник сравнение.'!$F291/2+'Таблица вводных'!$F$6)*'Таблица вводных'!$G$6)</f>
        <v>21.6</v>
      </c>
      <c r="G291" s="70">
        <f>('Исходник сравнение.'!$G291/2)-(('Исходник сравнение.'!$G291/2)*'Таблица вводных'!$G$7)</f>
        <v>0</v>
      </c>
      <c r="H291" s="70">
        <f>'Исходник сравнение.'!$H291/2-(('Исходник сравнение.'!$H291/2)*'Таблица вводных'!$G$9)</f>
        <v>0</v>
      </c>
      <c r="I291" s="20" t="s">
        <v>1117</v>
      </c>
      <c r="J291" s="34"/>
    </row>
    <row r="292" ht="13.2" customHeight="1" spans="1:9" x14ac:dyDescent="0.25">
      <c r="A292" s="9"/>
      <c r="B292" s="10">
        <v>45414</v>
      </c>
      <c r="C292" s="71">
        <f>('Исходник сравнение.'!$C292/2)-(('Исходник сравнение.'!$C292/2)*'Таблица вводных'!$G$3)</f>
        <v>0</v>
      </c>
      <c r="D292" s="71">
        <f>('Исходник сравнение.'!$D292/2+'Таблица вводных'!$F$4)-('Исходник сравнение.'!$D292/2*'Таблица вводных'!$G$4)</f>
        <v>7</v>
      </c>
      <c r="E292" s="71">
        <f>('Исходник сравнение.'!$E292/2)-(('Исходник сравнение.'!$E292/2-'Таблица вводных'!$F$5)*'Таблица вводных'!$G$5)</f>
        <v>0.49000000000000005</v>
      </c>
      <c r="F292" s="71">
        <f>('Исходник сравнение.'!$F292/2+'Таблица вводных'!$F$6)-(('Исходник сравнение.'!$F292/2+'Таблица вводных'!$F$6)*'Таблица вводных'!$G$6)</f>
        <v>21.6</v>
      </c>
      <c r="G292" s="71">
        <f>('Исходник сравнение.'!$G292/2)-(('Исходник сравнение.'!$G292/2)*'Таблица вводных'!$G$7)</f>
        <v>0</v>
      </c>
      <c r="H292" s="71">
        <f>'Исходник сравнение.'!$H292/2-(('Исходник сравнение.'!$H292/2)*'Таблица вводных'!$G$9)</f>
        <v>0</v>
      </c>
      <c r="I292" s="25" t="s">
        <v>1117</v>
      </c>
    </row>
    <row r="293" ht="13.2" customHeight="1" spans="1:9" x14ac:dyDescent="0.25">
      <c r="A293" s="9"/>
      <c r="B293" s="13">
        <v>45418</v>
      </c>
      <c r="C293" s="71">
        <f>('Исходник сравнение.'!$C293/2)-(('Исходник сравнение.'!$C293/2)*'Таблица вводных'!$G$3)</f>
        <v>0</v>
      </c>
      <c r="D293" s="71">
        <f>('Исходник сравнение.'!$D293/2+'Таблица вводных'!$F$4)-('Исходник сравнение.'!$D293/2*'Таблица вводных'!$G$4)</f>
        <v>7</v>
      </c>
      <c r="E293" s="71">
        <f>('Исходник сравнение.'!$E293/2)-(('Исходник сравнение.'!$E293/2-'Таблица вводных'!$F$5)*'Таблица вводных'!$G$5)</f>
        <v>0.49000000000000005</v>
      </c>
      <c r="F293" s="71">
        <f>('Исходник сравнение.'!$F293/2+'Таблица вводных'!$F$6)-(('Исходник сравнение.'!$F293/2+'Таблица вводных'!$F$6)*'Таблица вводных'!$G$6)</f>
        <v>21.6</v>
      </c>
      <c r="G293" s="71">
        <f>('Исходник сравнение.'!$G293/2)-(('Исходник сравнение.'!$G293/2)*'Таблица вводных'!$G$7)</f>
        <v>0</v>
      </c>
      <c r="H293" s="71">
        <f>'Исходник сравнение.'!$H293/2-(('Исходник сравнение.'!$H293/2)*'Таблица вводных'!$G$9)</f>
        <v>0</v>
      </c>
      <c r="I293" s="22" t="s">
        <v>1117</v>
      </c>
    </row>
    <row r="294" ht="13.2" customHeight="1" spans="1:9" x14ac:dyDescent="0.25">
      <c r="A294" s="9"/>
      <c r="B294" s="13">
        <v>45421</v>
      </c>
      <c r="C294" s="71">
        <f>('Исходник сравнение.'!$C294/2)-(('Исходник сравнение.'!$C294/2)*'Таблица вводных'!$G$3)</f>
        <v>0</v>
      </c>
      <c r="D294" s="71">
        <f>('Исходник сравнение.'!$D294/2+'Таблица вводных'!$F$4)-('Исходник сравнение.'!$D294/2*'Таблица вводных'!$G$4)</f>
        <v>7</v>
      </c>
      <c r="E294" s="71">
        <f>('Исходник сравнение.'!$E294/2)-(('Исходник сравнение.'!$E294/2-'Таблица вводных'!$F$5)*'Таблица вводных'!$G$5)</f>
        <v>0.49000000000000005</v>
      </c>
      <c r="F294" s="71">
        <f>('Исходник сравнение.'!$F294/2+'Таблица вводных'!$F$6)-(('Исходник сравнение.'!$F294/2+'Таблица вводных'!$F$6)*'Таблица вводных'!$G$6)</f>
        <v>21.6</v>
      </c>
      <c r="G294" s="71">
        <f>('Исходник сравнение.'!$G294/2)-(('Исходник сравнение.'!$G294/2)*'Таблица вводных'!$G$7)</f>
        <v>0</v>
      </c>
      <c r="H294" s="71">
        <f>'Исходник сравнение.'!$H294/2-(('Исходник сравнение.'!$H294/2)*'Таблица вводных'!$G$9)</f>
        <v>0</v>
      </c>
      <c r="I294" s="22" t="s">
        <v>1117</v>
      </c>
    </row>
    <row r="295" ht="13.2" customHeight="1" spans="1:9" x14ac:dyDescent="0.25">
      <c r="A295" s="9"/>
      <c r="B295" s="13">
        <v>45425</v>
      </c>
      <c r="C295" s="71">
        <f>('Исходник сравнение.'!$C295/2)-(('Исходник сравнение.'!$C295/2)*'Таблица вводных'!$G$3)</f>
        <v>0</v>
      </c>
      <c r="D295" s="71">
        <f>('Исходник сравнение.'!$D295/2+'Таблица вводных'!$F$4)-('Исходник сравнение.'!$D295/2*'Таблица вводных'!$G$4)</f>
        <v>7</v>
      </c>
      <c r="E295" s="71">
        <f>('Исходник сравнение.'!$E295/2)-(('Исходник сравнение.'!$E295/2-'Таблица вводных'!$F$5)*'Таблица вводных'!$G$5)</f>
        <v>0.49000000000000005</v>
      </c>
      <c r="F295" s="71">
        <f>('Исходник сравнение.'!$F295/2+'Таблица вводных'!$F$6)-(('Исходник сравнение.'!$F295/2+'Таблица вводных'!$F$6)*'Таблица вводных'!$G$6)</f>
        <v>21.6</v>
      </c>
      <c r="G295" s="71">
        <f>('Исходник сравнение.'!$G295/2)-(('Исходник сравнение.'!$G295/2)*'Таблица вводных'!$G$7)</f>
        <v>0</v>
      </c>
      <c r="H295" s="71">
        <f>'Исходник сравнение.'!$H295/2-(('Исходник сравнение.'!$H295/2)*'Таблица вводных'!$G$9)</f>
        <v>0</v>
      </c>
      <c r="I295" s="22" t="s">
        <v>1117</v>
      </c>
    </row>
    <row r="296" ht="13.2" customHeight="1" spans="1:9" x14ac:dyDescent="0.25">
      <c r="A296" s="9"/>
      <c r="B296" s="13">
        <v>45428</v>
      </c>
      <c r="C296" s="71">
        <f>('Исходник сравнение.'!$C296/2)-(('Исходник сравнение.'!$C296/2)*'Таблица вводных'!$G$3)</f>
        <v>0</v>
      </c>
      <c r="D296" s="71">
        <f>('Исходник сравнение.'!$D296/2+'Таблица вводных'!$F$4)-('Исходник сравнение.'!$D296/2*'Таблица вводных'!$G$4)</f>
        <v>7</v>
      </c>
      <c r="E296" s="71">
        <f>('Исходник сравнение.'!$E296/2)-(('Исходник сравнение.'!$E296/2-'Таблица вводных'!$F$5)*'Таблица вводных'!$G$5)</f>
        <v>0.49000000000000005</v>
      </c>
      <c r="F296" s="71">
        <f>('Исходник сравнение.'!$F296/2+'Таблица вводных'!$F$6)-(('Исходник сравнение.'!$F296/2+'Таблица вводных'!$F$6)*'Таблица вводных'!$G$6)</f>
        <v>21.6</v>
      </c>
      <c r="G296" s="71">
        <f>('Исходник сравнение.'!$G296/2)-(('Исходник сравнение.'!$G296/2)*'Таблица вводных'!$G$7)</f>
        <v>0</v>
      </c>
      <c r="H296" s="71">
        <f>'Исходник сравнение.'!$H296/2-(('Исходник сравнение.'!$H296/2)*'Таблица вводных'!$G$9)</f>
        <v>0</v>
      </c>
      <c r="I296" s="22" t="s">
        <v>1117</v>
      </c>
    </row>
    <row r="297" ht="13.2" customHeight="1" spans="1:9" x14ac:dyDescent="0.25">
      <c r="A297" s="9"/>
      <c r="B297" s="13"/>
      <c r="C297" s="71">
        <f>('Исходник сравнение.'!$C297/2)-(('Исходник сравнение.'!$C297/2)*'Таблица вводных'!$G$3)</f>
        <v>0</v>
      </c>
      <c r="D297" s="71">
        <f>('Исходник сравнение.'!$D297/2+'Таблица вводных'!$F$4)-('Исходник сравнение.'!$D297/2*'Таблица вводных'!$G$4)</f>
        <v>7</v>
      </c>
      <c r="E297" s="71">
        <f>('Исходник сравнение.'!$E297/2)-(('Исходник сравнение.'!$E297/2-'Таблица вводных'!$F$5)*'Таблица вводных'!$G$5)</f>
        <v>0.49000000000000005</v>
      </c>
      <c r="F297" s="71">
        <f>('Исходник сравнение.'!$F297/2+'Таблица вводных'!$F$6)-(('Исходник сравнение.'!$F297/2+'Таблица вводных'!$F$6)*'Таблица вводных'!$G$6)</f>
        <v>21.6</v>
      </c>
      <c r="G297" s="71">
        <f>('Исходник сравнение.'!$G297/2)-(('Исходник сравнение.'!$G297/2)*'Таблица вводных'!$G$7)</f>
        <v>0</v>
      </c>
      <c r="H297" s="71">
        <f>'Исходник сравнение.'!$H297/2-(('Исходник сравнение.'!$H297/2)*'Таблица вводных'!$G$9)</f>
        <v>0</v>
      </c>
      <c r="I297" s="22" t="s">
        <v>1117</v>
      </c>
    </row>
    <row r="298" ht="13.2" customHeight="1" spans="1:9" x14ac:dyDescent="0.25">
      <c r="A298" s="9"/>
      <c r="B298" s="13"/>
      <c r="C298" s="71">
        <f>('Исходник сравнение.'!$C298/2)-(('Исходник сравнение.'!$C298/2)*'Таблица вводных'!$G$3)</f>
        <v>0</v>
      </c>
      <c r="D298" s="71">
        <f>('Исходник сравнение.'!$D298/2+'Таблица вводных'!$F$4)-('Исходник сравнение.'!$D298/2*'Таблица вводных'!$G$4)</f>
        <v>7</v>
      </c>
      <c r="E298" s="71">
        <f>('Исходник сравнение.'!$E298/2)-(('Исходник сравнение.'!$E298/2-'Таблица вводных'!$F$5)*'Таблица вводных'!$G$5)</f>
        <v>0.49000000000000005</v>
      </c>
      <c r="F298" s="71">
        <f>('Исходник сравнение.'!$F298/2+'Таблица вводных'!$F$6)-(('Исходник сравнение.'!$F298/2+'Таблица вводных'!$F$6)*'Таблица вводных'!$G$6)</f>
        <v>21.6</v>
      </c>
      <c r="G298" s="71">
        <f>('Исходник сравнение.'!$G298/2)-(('Исходник сравнение.'!$G298/2)*'Таблица вводных'!$G$7)</f>
        <v>0</v>
      </c>
      <c r="H298" s="71">
        <f>'Исходник сравнение.'!$H298/2-(('Исходник сравнение.'!$H298/2)*'Таблица вводных'!$G$9)</f>
        <v>0</v>
      </c>
      <c r="I298" s="22" t="s">
        <v>1117</v>
      </c>
    </row>
    <row r="299" ht="13.2" customHeight="1" spans="1:9" x14ac:dyDescent="0.25">
      <c r="A299" s="16"/>
      <c r="B299" s="17"/>
      <c r="C299" s="72">
        <f>('Исходник сравнение.'!$C299/2)-(('Исходник сравнение.'!$C299/2)*'Таблица вводных'!$G$3)</f>
        <v>0</v>
      </c>
      <c r="D299" s="72">
        <f>('Исходник сравнение.'!$D299/2+'Таблица вводных'!$F$4)-('Исходник сравнение.'!$D299/2*'Таблица вводных'!$G$4)</f>
        <v>7</v>
      </c>
      <c r="E299" s="72">
        <f>('Исходник сравнение.'!$E299/2)-(('Исходник сравнение.'!$E299/2-'Таблица вводных'!$F$5)*'Таблица вводных'!$G$5)</f>
        <v>0.49000000000000005</v>
      </c>
      <c r="F299" s="72">
        <f>('Исходник сравнение.'!$F299/2+'Таблица вводных'!$F$6)-(('Исходник сравнение.'!$F299/2+'Таблица вводных'!$F$6)*'Таблица вводных'!$G$6)</f>
        <v>21.6</v>
      </c>
      <c r="G299" s="72">
        <f>('Исходник сравнение.'!$G299/2)-(('Исходник сравнение.'!$G299/2)*'Таблица вводных'!$G$7)</f>
        <v>0</v>
      </c>
      <c r="H299" s="72">
        <f>'Исходник сравнение.'!$H299/2-(('Исходник сравнение.'!$H299/2)*'Таблица вводных'!$G$9)</f>
        <v>0</v>
      </c>
      <c r="I299" s="22" t="s">
        <v>1117</v>
      </c>
    </row>
    <row r="300" ht="13.2" customHeight="1" spans="1:9" x14ac:dyDescent="0.25">
      <c r="A300" s="33" t="s">
        <v>102</v>
      </c>
      <c r="B300" s="6">
        <v>45411</v>
      </c>
      <c r="C300" s="70">
        <f>('Исходник сравнение.'!$C300/2)-(('Исходник сравнение.'!$C300/2)*'Таблица вводных'!$G$3)</f>
        <v>0</v>
      </c>
      <c r="D300" s="70">
        <f>('Исходник сравнение.'!$D300/2+'Таблица вводных'!$F$4)-('Исходник сравнение.'!$D300/2*'Таблица вводных'!$G$4)</f>
        <v>7</v>
      </c>
      <c r="E300" s="70">
        <f>('Исходник сравнение.'!$E300/2)-(('Исходник сравнение.'!$E300/2-'Таблица вводных'!$F$5)*'Таблица вводных'!$G$5)</f>
        <v>0.49000000000000005</v>
      </c>
      <c r="F300" s="70">
        <f>('Исходник сравнение.'!$F300/2+'Таблица вводных'!$F$6)-(('Исходник сравнение.'!$F300/2+'Таблица вводных'!$F$6)*'Таблица вводных'!$G$6)</f>
        <v>21.6</v>
      </c>
      <c r="G300" s="70">
        <f>('Исходник сравнение.'!$G300/2)-(('Исходник сравнение.'!$G300/2)*'Таблица вводных'!$G$7)</f>
        <v>0</v>
      </c>
      <c r="H300" s="70">
        <f>'Исходник сравнение.'!$H300/2-(('Исходник сравнение.'!$H300/2)*'Таблица вводных'!$G$9)</f>
        <v>0</v>
      </c>
      <c r="I300" s="20" t="s">
        <v>1118</v>
      </c>
    </row>
    <row r="301" ht="13.2" customHeight="1" spans="1:9" x14ac:dyDescent="0.25">
      <c r="A301" s="9"/>
      <c r="B301" s="10">
        <v>45414</v>
      </c>
      <c r="C301" s="71">
        <f>('Исходник сравнение.'!$C301/2)-(('Исходник сравнение.'!$C301/2)*'Таблица вводных'!$G$3)</f>
        <v>0</v>
      </c>
      <c r="D301" s="71">
        <f>('Исходник сравнение.'!$D301/2+'Таблица вводных'!$F$4)-('Исходник сравнение.'!$D301/2*'Таблица вводных'!$G$4)</f>
        <v>7</v>
      </c>
      <c r="E301" s="71">
        <f>('Исходник сравнение.'!$E301/2)-(('Исходник сравнение.'!$E301/2-'Таблица вводных'!$F$5)*'Таблица вводных'!$G$5)</f>
        <v>0.49000000000000005</v>
      </c>
      <c r="F301" s="71">
        <f>('Исходник сравнение.'!$F301/2+'Таблица вводных'!$F$6)-(('Исходник сравнение.'!$F301/2+'Таблица вводных'!$F$6)*'Таблица вводных'!$G$6)</f>
        <v>21.6</v>
      </c>
      <c r="G301" s="71">
        <f>('Исходник сравнение.'!$G301/2)-(('Исходник сравнение.'!$G301/2)*'Таблица вводных'!$G$7)</f>
        <v>0</v>
      </c>
      <c r="H301" s="71">
        <f>'Исходник сравнение.'!$H301/2-(('Исходник сравнение.'!$H301/2)*'Таблица вводных'!$G$9)</f>
        <v>0</v>
      </c>
      <c r="I301" s="25" t="s">
        <v>1118</v>
      </c>
    </row>
    <row r="302" ht="13.2" customHeight="1" spans="1:9" x14ac:dyDescent="0.25">
      <c r="A302" s="9"/>
      <c r="B302" s="13">
        <v>45418</v>
      </c>
      <c r="C302" s="71">
        <f>('Исходник сравнение.'!$C302/2)-(('Исходник сравнение.'!$C302/2)*'Таблица вводных'!$G$3)</f>
        <v>0</v>
      </c>
      <c r="D302" s="71">
        <f>('Исходник сравнение.'!$D302/2+'Таблица вводных'!$F$4)-('Исходник сравнение.'!$D302/2*'Таблица вводных'!$G$4)</f>
        <v>7</v>
      </c>
      <c r="E302" s="71">
        <f>('Исходник сравнение.'!$E302/2)-(('Исходник сравнение.'!$E302/2-'Таблица вводных'!$F$5)*'Таблица вводных'!$G$5)</f>
        <v>0.49000000000000005</v>
      </c>
      <c r="F302" s="71">
        <f>('Исходник сравнение.'!$F302/2+'Таблица вводных'!$F$6)-(('Исходник сравнение.'!$F302/2+'Таблица вводных'!$F$6)*'Таблица вводных'!$G$6)</f>
        <v>21.6</v>
      </c>
      <c r="G302" s="71">
        <f>('Исходник сравнение.'!$G302/2)-(('Исходник сравнение.'!$G302/2)*'Таблица вводных'!$G$7)</f>
        <v>0</v>
      </c>
      <c r="H302" s="71">
        <f>'Исходник сравнение.'!$H302/2-(('Исходник сравнение.'!$H302/2)*'Таблица вводных'!$G$9)</f>
        <v>0</v>
      </c>
      <c r="I302" s="22" t="s">
        <v>1118</v>
      </c>
    </row>
    <row r="303" ht="13.2" customHeight="1" spans="1:9" x14ac:dyDescent="0.25">
      <c r="A303" s="9"/>
      <c r="B303" s="13">
        <v>45421</v>
      </c>
      <c r="C303" s="71">
        <f>('Исходник сравнение.'!$C303/2)-(('Исходник сравнение.'!$C303/2)*'Таблица вводных'!$G$3)</f>
        <v>0</v>
      </c>
      <c r="D303" s="71">
        <f>('Исходник сравнение.'!$D303/2+'Таблица вводных'!$F$4)-('Исходник сравнение.'!$D303/2*'Таблица вводных'!$G$4)</f>
        <v>7</v>
      </c>
      <c r="E303" s="71">
        <f>('Исходник сравнение.'!$E303/2)-(('Исходник сравнение.'!$E303/2-'Таблица вводных'!$F$5)*'Таблица вводных'!$G$5)</f>
        <v>0.49000000000000005</v>
      </c>
      <c r="F303" s="71">
        <f>('Исходник сравнение.'!$F303/2+'Таблица вводных'!$F$6)-(('Исходник сравнение.'!$F303/2+'Таблица вводных'!$F$6)*'Таблица вводных'!$G$6)</f>
        <v>21.6</v>
      </c>
      <c r="G303" s="71">
        <f>('Исходник сравнение.'!$G303/2)-(('Исходник сравнение.'!$G303/2)*'Таблица вводных'!$G$7)</f>
        <v>0</v>
      </c>
      <c r="H303" s="71">
        <f>'Исходник сравнение.'!$H303/2-(('Исходник сравнение.'!$H303/2)*'Таблица вводных'!$G$9)</f>
        <v>0</v>
      </c>
      <c r="I303" s="22" t="s">
        <v>1118</v>
      </c>
    </row>
    <row r="304" ht="13.2" customHeight="1" spans="1:9" x14ac:dyDescent="0.25">
      <c r="A304" s="9"/>
      <c r="B304" s="13">
        <v>45425</v>
      </c>
      <c r="C304" s="71">
        <f>('Исходник сравнение.'!$C304/2)-(('Исходник сравнение.'!$C304/2)*'Таблица вводных'!$G$3)</f>
        <v>0</v>
      </c>
      <c r="D304" s="71">
        <f>('Исходник сравнение.'!$D304/2+'Таблица вводных'!$F$4)-('Исходник сравнение.'!$D304/2*'Таблица вводных'!$G$4)</f>
        <v>7</v>
      </c>
      <c r="E304" s="71">
        <f>('Исходник сравнение.'!$E304/2)-(('Исходник сравнение.'!$E304/2-'Таблица вводных'!$F$5)*'Таблица вводных'!$G$5)</f>
        <v>0.49000000000000005</v>
      </c>
      <c r="F304" s="71">
        <f>('Исходник сравнение.'!$F304/2+'Таблица вводных'!$F$6)-(('Исходник сравнение.'!$F304/2+'Таблица вводных'!$F$6)*'Таблица вводных'!$G$6)</f>
        <v>21.6</v>
      </c>
      <c r="G304" s="71">
        <f>('Исходник сравнение.'!$G304/2)-(('Исходник сравнение.'!$G304/2)*'Таблица вводных'!$G$7)</f>
        <v>0</v>
      </c>
      <c r="H304" s="71">
        <f>'Исходник сравнение.'!$H304/2-(('Исходник сравнение.'!$H304/2)*'Таблица вводных'!$G$9)</f>
        <v>0</v>
      </c>
      <c r="I304" s="22" t="s">
        <v>1118</v>
      </c>
    </row>
    <row r="305" ht="13.2" customHeight="1" spans="1:9" x14ac:dyDescent="0.25">
      <c r="A305" s="9"/>
      <c r="B305" s="13">
        <v>45428</v>
      </c>
      <c r="C305" s="71">
        <f>('Исходник сравнение.'!$C305/2)-(('Исходник сравнение.'!$C305/2)*'Таблица вводных'!$G$3)</f>
        <v>0</v>
      </c>
      <c r="D305" s="71">
        <f>('Исходник сравнение.'!$D305/2+'Таблица вводных'!$F$4)-('Исходник сравнение.'!$D305/2*'Таблица вводных'!$G$4)</f>
        <v>7</v>
      </c>
      <c r="E305" s="71">
        <f>('Исходник сравнение.'!$E305/2)-(('Исходник сравнение.'!$E305/2-'Таблица вводных'!$F$5)*'Таблица вводных'!$G$5)</f>
        <v>0.49000000000000005</v>
      </c>
      <c r="F305" s="71">
        <f>('Исходник сравнение.'!$F305/2+'Таблица вводных'!$F$6)-(('Исходник сравнение.'!$F305/2+'Таблица вводных'!$F$6)*'Таблица вводных'!$G$6)</f>
        <v>21.6</v>
      </c>
      <c r="G305" s="71">
        <f>('Исходник сравнение.'!$G305/2)-(('Исходник сравнение.'!$G305/2)*'Таблица вводных'!$G$7)</f>
        <v>0</v>
      </c>
      <c r="H305" s="71">
        <f>'Исходник сравнение.'!$H305/2-(('Исходник сравнение.'!$H305/2)*'Таблица вводных'!$G$9)</f>
        <v>0</v>
      </c>
      <c r="I305" s="22" t="s">
        <v>1118</v>
      </c>
    </row>
    <row r="306" ht="13.2" customHeight="1" spans="1:9" x14ac:dyDescent="0.25">
      <c r="A306" s="9"/>
      <c r="B306" s="13"/>
      <c r="C306" s="71">
        <f>('Исходник сравнение.'!$C306/2)-(('Исходник сравнение.'!$C306/2)*'Таблица вводных'!$G$3)</f>
        <v>0</v>
      </c>
      <c r="D306" s="71">
        <f>('Исходник сравнение.'!$D306/2+'Таблица вводных'!$F$4)-('Исходник сравнение.'!$D306/2*'Таблица вводных'!$G$4)</f>
        <v>7</v>
      </c>
      <c r="E306" s="71">
        <f>('Исходник сравнение.'!$E306/2)-(('Исходник сравнение.'!$E306/2-'Таблица вводных'!$F$5)*'Таблица вводных'!$G$5)</f>
        <v>0.49000000000000005</v>
      </c>
      <c r="F306" s="71">
        <f>('Исходник сравнение.'!$F306/2+'Таблица вводных'!$F$6)-(('Исходник сравнение.'!$F306/2+'Таблица вводных'!$F$6)*'Таблица вводных'!$G$6)</f>
        <v>21.6</v>
      </c>
      <c r="G306" s="71">
        <f>('Исходник сравнение.'!$G306/2)-(('Исходник сравнение.'!$G306/2)*'Таблица вводных'!$G$7)</f>
        <v>0</v>
      </c>
      <c r="H306" s="71">
        <f>'Исходник сравнение.'!$H306/2-(('Исходник сравнение.'!$H306/2)*'Таблица вводных'!$G$9)</f>
        <v>0</v>
      </c>
      <c r="I306" s="22" t="s">
        <v>1118</v>
      </c>
    </row>
    <row r="307" ht="13.2" customHeight="1" spans="1:9" x14ac:dyDescent="0.25">
      <c r="A307" s="9"/>
      <c r="B307" s="13"/>
      <c r="C307" s="71">
        <f>('Исходник сравнение.'!$C307/2)-(('Исходник сравнение.'!$C307/2)*'Таблица вводных'!$G$3)</f>
        <v>0</v>
      </c>
      <c r="D307" s="71">
        <f>('Исходник сравнение.'!$D307/2+'Таблица вводных'!$F$4)-('Исходник сравнение.'!$D307/2*'Таблица вводных'!$G$4)</f>
        <v>7</v>
      </c>
      <c r="E307" s="71">
        <f>('Исходник сравнение.'!$E307/2)-(('Исходник сравнение.'!$E307/2-'Таблица вводных'!$F$5)*'Таблица вводных'!$G$5)</f>
        <v>0.49000000000000005</v>
      </c>
      <c r="F307" s="71">
        <f>('Исходник сравнение.'!$F307/2+'Таблица вводных'!$F$6)-(('Исходник сравнение.'!$F307/2+'Таблица вводных'!$F$6)*'Таблица вводных'!$G$6)</f>
        <v>21.6</v>
      </c>
      <c r="G307" s="71">
        <f>('Исходник сравнение.'!$G307/2)-(('Исходник сравнение.'!$G307/2)*'Таблица вводных'!$G$7)</f>
        <v>0</v>
      </c>
      <c r="H307" s="71">
        <f>'Исходник сравнение.'!$H307/2-(('Исходник сравнение.'!$H307/2)*'Таблица вводных'!$G$9)</f>
        <v>0</v>
      </c>
      <c r="I307" s="22" t="s">
        <v>1118</v>
      </c>
    </row>
    <row r="308" ht="13.2" customHeight="1" spans="1:9" x14ac:dyDescent="0.25">
      <c r="A308" s="16"/>
      <c r="B308" s="17"/>
      <c r="C308" s="72">
        <f>('Исходник сравнение.'!$C308/2)-(('Исходник сравнение.'!$C308/2)*'Таблица вводных'!$G$3)</f>
        <v>0</v>
      </c>
      <c r="D308" s="72">
        <f>('Исходник сравнение.'!$D308/2+'Таблица вводных'!$F$4)-('Исходник сравнение.'!$D308/2*'Таблица вводных'!$G$4)</f>
        <v>7</v>
      </c>
      <c r="E308" s="72">
        <f>('Исходник сравнение.'!$E308/2)-(('Исходник сравнение.'!$E308/2-'Таблица вводных'!$F$5)*'Таблица вводных'!$G$5)</f>
        <v>0.49000000000000005</v>
      </c>
      <c r="F308" s="72">
        <f>('Исходник сравнение.'!$F308/2+'Таблица вводных'!$F$6)-(('Исходник сравнение.'!$F308/2+'Таблица вводных'!$F$6)*'Таблица вводных'!$G$6)</f>
        <v>21.6</v>
      </c>
      <c r="G308" s="72">
        <f>('Исходник сравнение.'!$G308/2)-(('Исходник сравнение.'!$G308/2)*'Таблица вводных'!$G$7)</f>
        <v>0</v>
      </c>
      <c r="H308" s="72">
        <f>'Исходник сравнение.'!$H308/2-(('Исходник сравнение.'!$H308/2)*'Таблица вводных'!$G$9)</f>
        <v>0</v>
      </c>
      <c r="I308" s="38" t="s">
        <v>1118</v>
      </c>
    </row>
    <row r="309" ht="13.2" customHeight="1" spans="1:9" x14ac:dyDescent="0.25">
      <c r="A309" s="33" t="s">
        <v>103</v>
      </c>
      <c r="B309" s="6">
        <v>45411</v>
      </c>
      <c r="C309" s="70">
        <f>('Исходник сравнение.'!$C309/2)-(('Исходник сравнение.'!$C309/2)*'Таблица вводных'!$G$3)</f>
        <v>694.8</v>
      </c>
      <c r="D309" s="70">
        <f>('Исходник сравнение.'!$D309/2+'Таблица вводных'!$F$4)-('Исходник сравнение.'!$D309/2*'Таблица вводных'!$G$4)</f>
        <v>7</v>
      </c>
      <c r="E309" s="70">
        <f>('Исходник сравнение.'!$E309/2)-(('Исходник сравнение.'!$E309/2-'Таблица вводных'!$F$5)*'Таблица вводных'!$G$5)</f>
        <v>0.49000000000000005</v>
      </c>
      <c r="F309" s="70">
        <f>('Исходник сравнение.'!$F309/2+'Таблица вводных'!$F$6)-(('Исходник сравнение.'!$F309/2+'Таблица вводных'!$F$6)*'Таблица вводных'!$G$6)</f>
        <v>21.6</v>
      </c>
      <c r="G309" s="70">
        <f>('Исходник сравнение.'!$G309/2)-(('Исходник сравнение.'!$G309/2)*'Таблица вводных'!$G$7)</f>
        <v>0</v>
      </c>
      <c r="H309" s="70">
        <f>'Исходник сравнение.'!$H309/2-(('Исходник сравнение.'!$H309/2)*'Таблица вводных'!$G$9)</f>
        <v>0</v>
      </c>
      <c r="I309" s="25" t="s">
        <v>1118</v>
      </c>
    </row>
    <row r="310" ht="13.2" customHeight="1" spans="1:9" x14ac:dyDescent="0.25">
      <c r="A310" s="9"/>
      <c r="B310" s="10">
        <v>45414</v>
      </c>
      <c r="C310" s="71">
        <f>('Исходник сравнение.'!$C310/2)-(('Исходник сравнение.'!$C310/2)*'Таблица вводных'!$G$3)</f>
        <v>513.9</v>
      </c>
      <c r="D310" s="71">
        <f>('Исходник сравнение.'!$D310/2+'Таблица вводных'!$F$4)-('Исходник сравнение.'!$D310/2*'Таблица вводных'!$G$4)</f>
        <v>7</v>
      </c>
      <c r="E310" s="71">
        <f>('Исходник сравнение.'!$E310/2)-(('Исходник сравнение.'!$E310/2-'Таблица вводных'!$F$5)*'Таблица вводных'!$G$5)</f>
        <v>0.49000000000000005</v>
      </c>
      <c r="F310" s="71">
        <f>('Исходник сравнение.'!$F310/2+'Таблица вводных'!$F$6)-(('Исходник сравнение.'!$F310/2+'Таблица вводных'!$F$6)*'Таблица вводных'!$G$6)</f>
        <v>21.6</v>
      </c>
      <c r="G310" s="71">
        <f>('Исходник сравнение.'!$G310/2)-(('Исходник сравнение.'!$G310/2)*'Таблица вводных'!$G$7)</f>
        <v>0</v>
      </c>
      <c r="H310" s="71">
        <f>'Исходник сравнение.'!$H310/2-(('Исходник сравнение.'!$H310/2)*'Таблица вводных'!$G$9)</f>
        <v>0</v>
      </c>
      <c r="I310" s="40" t="s">
        <v>1118</v>
      </c>
    </row>
    <row r="311" ht="13.2" customHeight="1" spans="1:10" x14ac:dyDescent="0.25">
      <c r="A311" s="9"/>
      <c r="B311" s="13">
        <v>45418</v>
      </c>
      <c r="C311" s="71">
        <f>('Исходник сравнение.'!$C311/2)-(('Исходник сравнение.'!$C311/2)*'Таблица вводных'!$G$3)</f>
        <v>0</v>
      </c>
      <c r="D311" s="71">
        <f>('Исходник сравнение.'!$D311/2+'Таблица вводных'!$F$4)-('Исходник сравнение.'!$D311/2*'Таблица вводных'!$G$4)</f>
        <v>7</v>
      </c>
      <c r="E311" s="71">
        <f>('Исходник сравнение.'!$E311/2)-(('Исходник сравнение.'!$E311/2-'Таблица вводных'!$F$5)*'Таблица вводных'!$G$5)</f>
        <v>0.49000000000000005</v>
      </c>
      <c r="F311" s="71">
        <f>('Исходник сравнение.'!$F311/2+'Таблица вводных'!$F$6)-(('Исходник сравнение.'!$F311/2+'Таблица вводных'!$F$6)*'Таблица вводных'!$G$6)</f>
        <v>21.6</v>
      </c>
      <c r="G311" s="71">
        <f>('Исходник сравнение.'!$G311/2)-(('Исходник сравнение.'!$G311/2)*'Таблица вводных'!$G$7)</f>
        <v>0</v>
      </c>
      <c r="H311" s="71">
        <f>'Исходник сравнение.'!$H311/2-(('Исходник сравнение.'!$H311/2)*'Таблица вводных'!$G$9)</f>
        <v>0</v>
      </c>
      <c r="I311" s="15" t="s">
        <v>1118</v>
      </c>
      <c r="J311" s="34"/>
    </row>
    <row r="312" ht="13.2" customHeight="1" spans="1:9" x14ac:dyDescent="0.25">
      <c r="A312" s="9"/>
      <c r="B312" s="13">
        <v>45421</v>
      </c>
      <c r="C312" s="71">
        <f>('Исходник сравнение.'!$C312/2)-(('Исходник сравнение.'!$C312/2)*'Таблица вводных'!$G$3)</f>
        <v>0</v>
      </c>
      <c r="D312" s="71">
        <f>('Исходник сравнение.'!$D312/2+'Таблица вводных'!$F$4)-('Исходник сравнение.'!$D312/2*'Таблица вводных'!$G$4)</f>
        <v>7</v>
      </c>
      <c r="E312" s="71">
        <f>('Исходник сравнение.'!$E312/2)-(('Исходник сравнение.'!$E312/2-'Таблица вводных'!$F$5)*'Таблица вводных'!$G$5)</f>
        <v>0.49000000000000005</v>
      </c>
      <c r="F312" s="71">
        <f>('Исходник сравнение.'!$F312/2+'Таблица вводных'!$F$6)-(('Исходник сравнение.'!$F312/2+'Таблица вводных'!$F$6)*'Таблица вводных'!$G$6)</f>
        <v>21.6</v>
      </c>
      <c r="G312" s="71">
        <f>('Исходник сравнение.'!$G312/2)-(('Исходник сравнение.'!$G312/2)*'Таблица вводных'!$G$7)</f>
        <v>0</v>
      </c>
      <c r="H312" s="71">
        <f>'Исходник сравнение.'!$H312/2-(('Исходник сравнение.'!$H312/2)*'Таблица вводных'!$G$9)</f>
        <v>0</v>
      </c>
      <c r="I312" s="22" t="s">
        <v>1118</v>
      </c>
    </row>
    <row r="313" ht="13.2" customHeight="1" spans="1:9" x14ac:dyDescent="0.25">
      <c r="A313" s="9"/>
      <c r="B313" s="13">
        <v>45425</v>
      </c>
      <c r="C313" s="71">
        <f>('Исходник сравнение.'!$C313/2)-(('Исходник сравнение.'!$C313/2)*'Таблица вводных'!$G$3)</f>
        <v>0</v>
      </c>
      <c r="D313" s="71">
        <f>('Исходник сравнение.'!$D313/2+'Таблица вводных'!$F$4)-('Исходник сравнение.'!$D313/2*'Таблица вводных'!$G$4)</f>
        <v>7</v>
      </c>
      <c r="E313" s="71">
        <f>('Исходник сравнение.'!$E313/2)-(('Исходник сравнение.'!$E313/2-'Таблица вводных'!$F$5)*'Таблица вводных'!$G$5)</f>
        <v>0.49000000000000005</v>
      </c>
      <c r="F313" s="71">
        <f>('Исходник сравнение.'!$F313/2+'Таблица вводных'!$F$6)-(('Исходник сравнение.'!$F313/2+'Таблица вводных'!$F$6)*'Таблица вводных'!$G$6)</f>
        <v>21.6</v>
      </c>
      <c r="G313" s="71">
        <f>('Исходник сравнение.'!$G313/2)-(('Исходник сравнение.'!$G313/2)*'Таблица вводных'!$G$7)</f>
        <v>0</v>
      </c>
      <c r="H313" s="71">
        <f>'Исходник сравнение.'!$H313/2-(('Исходник сравнение.'!$H313/2)*'Таблица вводных'!$G$9)</f>
        <v>0</v>
      </c>
      <c r="I313" s="22" t="s">
        <v>1118</v>
      </c>
    </row>
    <row r="314" ht="13.2" customHeight="1" spans="1:9" x14ac:dyDescent="0.25">
      <c r="A314" s="9"/>
      <c r="B314" s="13">
        <v>45428</v>
      </c>
      <c r="C314" s="71">
        <f>('Исходник сравнение.'!$C314/2)-(('Исходник сравнение.'!$C314/2)*'Таблица вводных'!$G$3)</f>
        <v>0</v>
      </c>
      <c r="D314" s="71">
        <f>('Исходник сравнение.'!$D314/2+'Таблица вводных'!$F$4)-('Исходник сравнение.'!$D314/2*'Таблица вводных'!$G$4)</f>
        <v>7</v>
      </c>
      <c r="E314" s="71">
        <f>('Исходник сравнение.'!$E314/2)-(('Исходник сравнение.'!$E314/2-'Таблица вводных'!$F$5)*'Таблица вводных'!$G$5)</f>
        <v>0.49000000000000005</v>
      </c>
      <c r="F314" s="71">
        <f>('Исходник сравнение.'!$F314/2+'Таблица вводных'!$F$6)-(('Исходник сравнение.'!$F314/2+'Таблица вводных'!$F$6)*'Таблица вводных'!$G$6)</f>
        <v>21.6</v>
      </c>
      <c r="G314" s="71">
        <f>('Исходник сравнение.'!$G314/2)-(('Исходник сравнение.'!$G314/2)*'Таблица вводных'!$G$7)</f>
        <v>0</v>
      </c>
      <c r="H314" s="71">
        <f>'Исходник сравнение.'!$H314/2-(('Исходник сравнение.'!$H314/2)*'Таблица вводных'!$G$9)</f>
        <v>0</v>
      </c>
      <c r="I314" s="22" t="s">
        <v>1118</v>
      </c>
    </row>
    <row r="315" ht="13.2" customHeight="1" spans="1:9" x14ac:dyDescent="0.25">
      <c r="A315" s="9"/>
      <c r="B315" s="13"/>
      <c r="C315" s="71">
        <f>('Исходник сравнение.'!$C315/2)-(('Исходник сравнение.'!$C315/2)*'Таблица вводных'!$G$3)</f>
        <v>0</v>
      </c>
      <c r="D315" s="71">
        <f>('Исходник сравнение.'!$D315/2+'Таблица вводных'!$F$4)-('Исходник сравнение.'!$D315/2*'Таблица вводных'!$G$4)</f>
        <v>7</v>
      </c>
      <c r="E315" s="71">
        <f>('Исходник сравнение.'!$E315/2)-(('Исходник сравнение.'!$E315/2-'Таблица вводных'!$F$5)*'Таблица вводных'!$G$5)</f>
        <v>0.49000000000000005</v>
      </c>
      <c r="F315" s="71">
        <f>('Исходник сравнение.'!$F315/2+'Таблица вводных'!$F$6)-(('Исходник сравнение.'!$F315/2+'Таблица вводных'!$F$6)*'Таблица вводных'!$G$6)</f>
        <v>21.6</v>
      </c>
      <c r="G315" s="71">
        <f>('Исходник сравнение.'!$G315/2)-(('Исходник сравнение.'!$G315/2)*'Таблица вводных'!$G$7)</f>
        <v>0</v>
      </c>
      <c r="H315" s="71">
        <f>'Исходник сравнение.'!$H315/2-(('Исходник сравнение.'!$H315/2)*'Таблица вводных'!$G$9)</f>
        <v>0</v>
      </c>
      <c r="I315" s="22" t="s">
        <v>1118</v>
      </c>
    </row>
    <row r="316" ht="13.2" customHeight="1" spans="1:9" x14ac:dyDescent="0.25">
      <c r="A316" s="9"/>
      <c r="B316" s="13"/>
      <c r="C316" s="71">
        <f>('Исходник сравнение.'!$C316/2)-(('Исходник сравнение.'!$C316/2)*'Таблица вводных'!$G$3)</f>
        <v>0</v>
      </c>
      <c r="D316" s="71">
        <f>('Исходник сравнение.'!$D316/2+'Таблица вводных'!$F$4)-('Исходник сравнение.'!$D316/2*'Таблица вводных'!$G$4)</f>
        <v>7</v>
      </c>
      <c r="E316" s="71">
        <f>('Исходник сравнение.'!$E316/2)-(('Исходник сравнение.'!$E316/2-'Таблица вводных'!$F$5)*'Таблица вводных'!$G$5)</f>
        <v>0.49000000000000005</v>
      </c>
      <c r="F316" s="71">
        <f>('Исходник сравнение.'!$F316/2+'Таблица вводных'!$F$6)-(('Исходник сравнение.'!$F316/2+'Таблица вводных'!$F$6)*'Таблица вводных'!$G$6)</f>
        <v>21.6</v>
      </c>
      <c r="G316" s="71">
        <f>('Исходник сравнение.'!$G316/2)-(('Исходник сравнение.'!$G316/2)*'Таблица вводных'!$G$7)</f>
        <v>0</v>
      </c>
      <c r="H316" s="71">
        <f>'Исходник сравнение.'!$H316/2-(('Исходник сравнение.'!$H316/2)*'Таблица вводных'!$G$9)</f>
        <v>0</v>
      </c>
      <c r="I316" s="22" t="s">
        <v>1118</v>
      </c>
    </row>
    <row r="317" ht="13.2" customHeight="1" spans="1:9" x14ac:dyDescent="0.25">
      <c r="A317" s="16"/>
      <c r="B317" s="17"/>
      <c r="C317" s="72">
        <f>('Исходник сравнение.'!$C317/2)-(('Исходник сравнение.'!$C317/2)*'Таблица вводных'!$G$3)</f>
        <v>0</v>
      </c>
      <c r="D317" s="72">
        <f>('Исходник сравнение.'!$D317/2+'Таблица вводных'!$F$4)-('Исходник сравнение.'!$D317/2*'Таблица вводных'!$G$4)</f>
        <v>7</v>
      </c>
      <c r="E317" s="72">
        <f>('Исходник сравнение.'!$E317/2)-(('Исходник сравнение.'!$E317/2-'Таблица вводных'!$F$5)*'Таблица вводных'!$G$5)</f>
        <v>0.49000000000000005</v>
      </c>
      <c r="F317" s="72">
        <f>('Исходник сравнение.'!$F317/2+'Таблица вводных'!$F$6)-(('Исходник сравнение.'!$F317/2+'Таблица вводных'!$F$6)*'Таблица вводных'!$G$6)</f>
        <v>21.6</v>
      </c>
      <c r="G317" s="72">
        <f>('Исходник сравнение.'!$G317/2)-(('Исходник сравнение.'!$G317/2)*'Таблица вводных'!$G$7)</f>
        <v>0</v>
      </c>
      <c r="H317" s="72">
        <f>'Исходник сравнение.'!$H317/2-(('Исходник сравнение.'!$H317/2)*'Таблица вводных'!$G$9)</f>
        <v>0</v>
      </c>
      <c r="I317" s="22" t="s">
        <v>1118</v>
      </c>
    </row>
    <row r="318" ht="13.2" customHeight="1" spans="1:9" x14ac:dyDescent="0.25">
      <c r="A318" s="33" t="s">
        <v>105</v>
      </c>
      <c r="B318" s="6">
        <v>45411</v>
      </c>
      <c r="C318" s="70">
        <f>('Исходник сравнение.'!$C318/2)-(('Исходник сравнение.'!$C318/2)*'Таблица вводных'!$G$3)</f>
        <v>0</v>
      </c>
      <c r="D318" s="70">
        <f>('Исходник сравнение.'!$D318/2+'Таблица вводных'!$F$4)-('Исходник сравнение.'!$D318/2*'Таблица вводных'!$G$4)</f>
        <v>7</v>
      </c>
      <c r="E318" s="70">
        <f>('Исходник сравнение.'!$E318/2)-(('Исходник сравнение.'!$E318/2-'Таблица вводных'!$F$5)*'Таблица вводных'!$G$5)</f>
        <v>0.49000000000000005</v>
      </c>
      <c r="F318" s="70">
        <f>('Исходник сравнение.'!$F318/2+'Таблица вводных'!$F$6)-(('Исходник сравнение.'!$F318/2+'Таблица вводных'!$F$6)*'Таблица вводных'!$G$6)</f>
        <v>21.6</v>
      </c>
      <c r="G318" s="70">
        <f>('Исходник сравнение.'!$G318/2)-(('Исходник сравнение.'!$G318/2)*'Таблица вводных'!$G$7)</f>
        <v>0</v>
      </c>
      <c r="H318" s="70">
        <f>'Исходник сравнение.'!$H318/2-(('Исходник сравнение.'!$H318/2)*'Таблица вводных'!$G$9)</f>
        <v>0</v>
      </c>
      <c r="I318" s="20" t="s">
        <v>1119</v>
      </c>
    </row>
    <row r="319" ht="13.2" customHeight="1" spans="1:9" x14ac:dyDescent="0.25">
      <c r="A319" s="9"/>
      <c r="B319" s="10">
        <v>45414</v>
      </c>
      <c r="C319" s="71">
        <f>('Исходник сравнение.'!$C319/2)-(('Исходник сравнение.'!$C319/2)*'Таблица вводных'!$G$3)</f>
        <v>0</v>
      </c>
      <c r="D319" s="71">
        <f>('Исходник сравнение.'!$D319/2+'Таблица вводных'!$F$4)-('Исходник сравнение.'!$D319/2*'Таблица вводных'!$G$4)</f>
        <v>7</v>
      </c>
      <c r="E319" s="71">
        <f>('Исходник сравнение.'!$E319/2)-(('Исходник сравнение.'!$E319/2-'Таблица вводных'!$F$5)*'Таблица вводных'!$G$5)</f>
        <v>0.49000000000000005</v>
      </c>
      <c r="F319" s="71">
        <f>('Исходник сравнение.'!$F319/2+'Таблица вводных'!$F$6)-(('Исходник сравнение.'!$F319/2+'Таблица вводных'!$F$6)*'Таблица вводных'!$G$6)</f>
        <v>21.6</v>
      </c>
      <c r="G319" s="71">
        <f>('Исходник сравнение.'!$G319/2)-(('Исходник сравнение.'!$G319/2)*'Таблица вводных'!$G$7)</f>
        <v>0</v>
      </c>
      <c r="H319" s="71">
        <f>'Исходник сравнение.'!$H319/2-(('Исходник сравнение.'!$H319/2)*'Таблица вводных'!$G$9)</f>
        <v>0</v>
      </c>
      <c r="I319" s="25" t="s">
        <v>1116</v>
      </c>
    </row>
    <row r="320" ht="13.2" customHeight="1" spans="1:9" x14ac:dyDescent="0.25">
      <c r="A320" s="9"/>
      <c r="B320" s="13">
        <v>45418</v>
      </c>
      <c r="C320" s="71">
        <f>('Исходник сравнение.'!$C320/2)-(('Исходник сравнение.'!$C320/2)*'Таблица вводных'!$G$3)</f>
        <v>0</v>
      </c>
      <c r="D320" s="71">
        <f>('Исходник сравнение.'!$D320/2+'Таблица вводных'!$F$4)-('Исходник сравнение.'!$D320/2*'Таблица вводных'!$G$4)</f>
        <v>7</v>
      </c>
      <c r="E320" s="71">
        <f>('Исходник сравнение.'!$E320/2)-(('Исходник сравнение.'!$E320/2-'Таблица вводных'!$F$5)*'Таблица вводных'!$G$5)</f>
        <v>0.49000000000000005</v>
      </c>
      <c r="F320" s="71">
        <f>('Исходник сравнение.'!$F320/2+'Таблица вводных'!$F$6)-(('Исходник сравнение.'!$F320/2+'Таблица вводных'!$F$6)*'Таблица вводных'!$G$6)</f>
        <v>21.6</v>
      </c>
      <c r="G320" s="71">
        <f>('Исходник сравнение.'!$G320/2)-(('Исходник сравнение.'!$G320/2)*'Таблица вводных'!$G$7)</f>
        <v>0</v>
      </c>
      <c r="H320" s="71">
        <f>'Исходник сравнение.'!$H320/2-(('Исходник сравнение.'!$H320/2)*'Таблица вводных'!$G$9)</f>
        <v>0</v>
      </c>
      <c r="I320" s="22" t="s">
        <v>1116</v>
      </c>
    </row>
    <row r="321" ht="13.2" customHeight="1" spans="1:9" x14ac:dyDescent="0.25">
      <c r="A321" s="9"/>
      <c r="B321" s="13">
        <v>45421</v>
      </c>
      <c r="C321" s="71">
        <f>('Исходник сравнение.'!$C321/2)-(('Исходник сравнение.'!$C321/2)*'Таблица вводных'!$G$3)</f>
        <v>0</v>
      </c>
      <c r="D321" s="71">
        <f>('Исходник сравнение.'!$D321/2+'Таблица вводных'!$F$4)-('Исходник сравнение.'!$D321/2*'Таблица вводных'!$G$4)</f>
        <v>7</v>
      </c>
      <c r="E321" s="71">
        <f>('Исходник сравнение.'!$E321/2)-(('Исходник сравнение.'!$E321/2-'Таблица вводных'!$F$5)*'Таблица вводных'!$G$5)</f>
        <v>0.49000000000000005</v>
      </c>
      <c r="F321" s="71">
        <f>('Исходник сравнение.'!$F321/2+'Таблица вводных'!$F$6)-(('Исходник сравнение.'!$F321/2+'Таблица вводных'!$F$6)*'Таблица вводных'!$G$6)</f>
        <v>21.6</v>
      </c>
      <c r="G321" s="71">
        <f>('Исходник сравнение.'!$G321/2)-(('Исходник сравнение.'!$G321/2)*'Таблица вводных'!$G$7)</f>
        <v>0</v>
      </c>
      <c r="H321" s="71">
        <f>'Исходник сравнение.'!$H321/2-(('Исходник сравнение.'!$H321/2)*'Таблица вводных'!$G$9)</f>
        <v>0</v>
      </c>
      <c r="I321" s="22" t="s">
        <v>1116</v>
      </c>
    </row>
    <row r="322" ht="13.2" customHeight="1" spans="1:9" x14ac:dyDescent="0.25">
      <c r="A322" s="9"/>
      <c r="B322" s="13">
        <v>45425</v>
      </c>
      <c r="C322" s="71">
        <f>('Исходник сравнение.'!$C322/2)-(('Исходник сравнение.'!$C322/2)*'Таблица вводных'!$G$3)</f>
        <v>0</v>
      </c>
      <c r="D322" s="71">
        <f>('Исходник сравнение.'!$D322/2+'Таблица вводных'!$F$4)-('Исходник сравнение.'!$D322/2*'Таблица вводных'!$G$4)</f>
        <v>7</v>
      </c>
      <c r="E322" s="71">
        <f>('Исходник сравнение.'!$E322/2)-(('Исходник сравнение.'!$E322/2-'Таблица вводных'!$F$5)*'Таблица вводных'!$G$5)</f>
        <v>0.49000000000000005</v>
      </c>
      <c r="F322" s="71">
        <f>('Исходник сравнение.'!$F322/2+'Таблица вводных'!$F$6)-(('Исходник сравнение.'!$F322/2+'Таблица вводных'!$F$6)*'Таблица вводных'!$G$6)</f>
        <v>21.6</v>
      </c>
      <c r="G322" s="71">
        <f>('Исходник сравнение.'!$G322/2)-(('Исходник сравнение.'!$G322/2)*'Таблица вводных'!$G$7)</f>
        <v>0</v>
      </c>
      <c r="H322" s="71">
        <f>'Исходник сравнение.'!$H322/2-(('Исходник сравнение.'!$H322/2)*'Таблица вводных'!$G$9)</f>
        <v>0</v>
      </c>
      <c r="I322" s="22" t="s">
        <v>1116</v>
      </c>
    </row>
    <row r="323" ht="13.2" customHeight="1" spans="1:9" x14ac:dyDescent="0.25">
      <c r="A323" s="9"/>
      <c r="B323" s="13">
        <v>45428</v>
      </c>
      <c r="C323" s="71">
        <f>('Исходник сравнение.'!$C323/2)-(('Исходник сравнение.'!$C323/2)*'Таблица вводных'!$G$3)</f>
        <v>0</v>
      </c>
      <c r="D323" s="71">
        <f>('Исходник сравнение.'!$D323/2+'Таблица вводных'!$F$4)-('Исходник сравнение.'!$D323/2*'Таблица вводных'!$G$4)</f>
        <v>7</v>
      </c>
      <c r="E323" s="71">
        <f>('Исходник сравнение.'!$E323/2)-(('Исходник сравнение.'!$E323/2-'Таблица вводных'!$F$5)*'Таблица вводных'!$G$5)</f>
        <v>0.49000000000000005</v>
      </c>
      <c r="F323" s="71">
        <f>('Исходник сравнение.'!$F323/2+'Таблица вводных'!$F$6)-(('Исходник сравнение.'!$F323/2+'Таблица вводных'!$F$6)*'Таблица вводных'!$G$6)</f>
        <v>21.6</v>
      </c>
      <c r="G323" s="71">
        <f>('Исходник сравнение.'!$G323/2)-(('Исходник сравнение.'!$G323/2)*'Таблица вводных'!$G$7)</f>
        <v>0</v>
      </c>
      <c r="H323" s="71">
        <f>'Исходник сравнение.'!$H323/2-(('Исходник сравнение.'!$H323/2)*'Таблица вводных'!$G$9)</f>
        <v>0</v>
      </c>
      <c r="I323" s="22" t="s">
        <v>1116</v>
      </c>
    </row>
    <row r="324" ht="13.2" customHeight="1" spans="1:9" x14ac:dyDescent="0.25">
      <c r="A324" s="9"/>
      <c r="B324" s="13"/>
      <c r="C324" s="71">
        <f>('Исходник сравнение.'!$C324/2)-(('Исходник сравнение.'!$C324/2)*'Таблица вводных'!$G$3)</f>
        <v>0</v>
      </c>
      <c r="D324" s="71">
        <f>('Исходник сравнение.'!$D324/2+'Таблица вводных'!$F$4)-('Исходник сравнение.'!$D324/2*'Таблица вводных'!$G$4)</f>
        <v>7</v>
      </c>
      <c r="E324" s="71">
        <f>('Исходник сравнение.'!$E324/2)-(('Исходник сравнение.'!$E324/2-'Таблица вводных'!$F$5)*'Таблица вводных'!$G$5)</f>
        <v>0.49000000000000005</v>
      </c>
      <c r="F324" s="71">
        <f>('Исходник сравнение.'!$F324/2+'Таблица вводных'!$F$6)-(('Исходник сравнение.'!$F324/2+'Таблица вводных'!$F$6)*'Таблица вводных'!$G$6)</f>
        <v>21.6</v>
      </c>
      <c r="G324" s="71">
        <f>('Исходник сравнение.'!$G324/2)-(('Исходник сравнение.'!$G324/2)*'Таблица вводных'!$G$7)</f>
        <v>0</v>
      </c>
      <c r="H324" s="71">
        <f>'Исходник сравнение.'!$H324/2-(('Исходник сравнение.'!$H324/2)*'Таблица вводных'!$G$9)</f>
        <v>0</v>
      </c>
      <c r="I324" s="22" t="s">
        <v>1116</v>
      </c>
    </row>
    <row r="325" ht="13.2" customHeight="1" spans="1:9" x14ac:dyDescent="0.25">
      <c r="A325" s="9"/>
      <c r="B325" s="13"/>
      <c r="C325" s="71">
        <f>('Исходник сравнение.'!$C325/2)-(('Исходник сравнение.'!$C325/2)*'Таблица вводных'!$G$3)</f>
        <v>0</v>
      </c>
      <c r="D325" s="71">
        <f>('Исходник сравнение.'!$D325/2+'Таблица вводных'!$F$4)-('Исходник сравнение.'!$D325/2*'Таблица вводных'!$G$4)</f>
        <v>7</v>
      </c>
      <c r="E325" s="71">
        <f>('Исходник сравнение.'!$E325/2)-(('Исходник сравнение.'!$E325/2-'Таблица вводных'!$F$5)*'Таблица вводных'!$G$5)</f>
        <v>0.49000000000000005</v>
      </c>
      <c r="F325" s="71">
        <f>('Исходник сравнение.'!$F325/2+'Таблица вводных'!$F$6)-(('Исходник сравнение.'!$F325/2+'Таблица вводных'!$F$6)*'Таблица вводных'!$G$6)</f>
        <v>21.6</v>
      </c>
      <c r="G325" s="71">
        <f>('Исходник сравнение.'!$G325/2)-(('Исходник сравнение.'!$G325/2)*'Таблица вводных'!$G$7)</f>
        <v>0</v>
      </c>
      <c r="H325" s="71">
        <f>'Исходник сравнение.'!$H325/2-(('Исходник сравнение.'!$H325/2)*'Таблица вводных'!$G$9)</f>
        <v>0</v>
      </c>
      <c r="I325" s="22" t="s">
        <v>1116</v>
      </c>
    </row>
    <row r="326" ht="13.2" customHeight="1" spans="1:9" x14ac:dyDescent="0.25">
      <c r="A326" s="16"/>
      <c r="B326" s="17"/>
      <c r="C326" s="72">
        <f>('Исходник сравнение.'!$C326/2)-(('Исходник сравнение.'!$C326/2)*'Таблица вводных'!$G$3)</f>
        <v>0</v>
      </c>
      <c r="D326" s="72">
        <f>('Исходник сравнение.'!$D326/2+'Таблица вводных'!$F$4)-('Исходник сравнение.'!$D326/2*'Таблица вводных'!$G$4)</f>
        <v>7</v>
      </c>
      <c r="E326" s="72">
        <f>('Исходник сравнение.'!$E326/2)-(('Исходник сравнение.'!$E326/2-'Таблица вводных'!$F$5)*'Таблица вводных'!$G$5)</f>
        <v>0.49000000000000005</v>
      </c>
      <c r="F326" s="72">
        <f>('Исходник сравнение.'!$F326/2+'Таблица вводных'!$F$6)-(('Исходник сравнение.'!$F326/2+'Таблица вводных'!$F$6)*'Таблица вводных'!$G$6)</f>
        <v>21.6</v>
      </c>
      <c r="G326" s="72">
        <f>('Исходник сравнение.'!$G326/2)-(('Исходник сравнение.'!$G326/2)*'Таблица вводных'!$G$7)</f>
        <v>0</v>
      </c>
      <c r="H326" s="72">
        <f>'Исходник сравнение.'!$H326/2-(('Исходник сравнение.'!$H326/2)*'Таблица вводных'!$G$9)</f>
        <v>0</v>
      </c>
      <c r="I326" s="22" t="s">
        <v>1116</v>
      </c>
    </row>
    <row r="327" ht="13.2" customHeight="1" spans="1:9" x14ac:dyDescent="0.25">
      <c r="A327" s="33" t="s">
        <v>106</v>
      </c>
      <c r="B327" s="6">
        <v>45411</v>
      </c>
      <c r="C327" s="70">
        <f>('Исходник сравнение.'!$C327/2)-(('Исходник сравнение.'!$C327/2)*'Таблица вводных'!$G$3)</f>
        <v>0</v>
      </c>
      <c r="D327" s="70">
        <f>('Исходник сравнение.'!$D327/2+'Таблица вводных'!$F$4)-('Исходник сравнение.'!$D327/2*'Таблица вводных'!$G$4)</f>
        <v>7</v>
      </c>
      <c r="E327" s="70">
        <f>('Исходник сравнение.'!$E327/2)-(('Исходник сравнение.'!$E327/2-'Таблица вводных'!$F$5)*'Таблица вводных'!$G$5)</f>
        <v>0.49000000000000005</v>
      </c>
      <c r="F327" s="70">
        <f>('Исходник сравнение.'!$F327/2+'Таблица вводных'!$F$6)-(('Исходник сравнение.'!$F327/2+'Таблица вводных'!$F$6)*'Таблица вводных'!$G$6)</f>
        <v>21.6</v>
      </c>
      <c r="G327" s="70">
        <f>('Исходник сравнение.'!$G327/2)-(('Исходник сравнение.'!$G327/2)*'Таблица вводных'!$G$7)</f>
        <v>0</v>
      </c>
      <c r="H327" s="70">
        <f>'Исходник сравнение.'!$H327/2-(('Исходник сравнение.'!$H327/2)*'Таблица вводных'!$G$9)</f>
        <v>0</v>
      </c>
      <c r="I327" s="20" t="s">
        <v>1116</v>
      </c>
    </row>
    <row r="328" ht="13.2" customHeight="1" spans="1:9" x14ac:dyDescent="0.25">
      <c r="A328" s="9"/>
      <c r="B328" s="10">
        <v>45414</v>
      </c>
      <c r="C328" s="71">
        <f>('Исходник сравнение.'!$C328/2)-(('Исходник сравнение.'!$C328/2)*'Таблица вводных'!$G$3)</f>
        <v>0</v>
      </c>
      <c r="D328" s="71">
        <f>('Исходник сравнение.'!$D328/2+'Таблица вводных'!$F$4)-('Исходник сравнение.'!$D328/2*'Таблица вводных'!$G$4)</f>
        <v>7</v>
      </c>
      <c r="E328" s="71">
        <f>('Исходник сравнение.'!$E328/2)-(('Исходник сравнение.'!$E328/2-'Таблица вводных'!$F$5)*'Таблица вводных'!$G$5)</f>
        <v>0.49000000000000005</v>
      </c>
      <c r="F328" s="71">
        <f>('Исходник сравнение.'!$F328/2+'Таблица вводных'!$F$6)-(('Исходник сравнение.'!$F328/2+'Таблица вводных'!$F$6)*'Таблица вводных'!$G$6)</f>
        <v>21.6</v>
      </c>
      <c r="G328" s="71">
        <f>('Исходник сравнение.'!$G328/2)-(('Исходник сравнение.'!$G328/2)*'Таблица вводных'!$G$7)</f>
        <v>0</v>
      </c>
      <c r="H328" s="71">
        <f>'Исходник сравнение.'!$H328/2-(('Исходник сравнение.'!$H328/2)*'Таблица вводных'!$G$9)</f>
        <v>0</v>
      </c>
      <c r="I328" s="25" t="s">
        <v>1116</v>
      </c>
    </row>
    <row r="329" ht="13.2" customHeight="1" spans="1:9" x14ac:dyDescent="0.25">
      <c r="A329" s="9"/>
      <c r="B329" s="13">
        <v>45418</v>
      </c>
      <c r="C329" s="71">
        <f>('Исходник сравнение.'!$C329/2)-(('Исходник сравнение.'!$C329/2)*'Таблица вводных'!$G$3)</f>
        <v>0</v>
      </c>
      <c r="D329" s="71">
        <f>('Исходник сравнение.'!$D329/2+'Таблица вводных'!$F$4)-('Исходник сравнение.'!$D329/2*'Таблица вводных'!$G$4)</f>
        <v>7</v>
      </c>
      <c r="E329" s="71">
        <f>('Исходник сравнение.'!$E329/2)-(('Исходник сравнение.'!$E329/2-'Таблица вводных'!$F$5)*'Таблица вводных'!$G$5)</f>
        <v>0.49000000000000005</v>
      </c>
      <c r="F329" s="71">
        <f>('Исходник сравнение.'!$F329/2+'Таблица вводных'!$F$6)-(('Исходник сравнение.'!$F329/2+'Таблица вводных'!$F$6)*'Таблица вводных'!$G$6)</f>
        <v>21.6</v>
      </c>
      <c r="G329" s="71">
        <f>('Исходник сравнение.'!$G329/2)-(('Исходник сравнение.'!$G329/2)*'Таблица вводных'!$G$7)</f>
        <v>0</v>
      </c>
      <c r="H329" s="71">
        <f>'Исходник сравнение.'!$H329/2-(('Исходник сравнение.'!$H329/2)*'Таблица вводных'!$G$9)</f>
        <v>0</v>
      </c>
      <c r="I329" s="22" t="s">
        <v>1116</v>
      </c>
    </row>
    <row r="330" ht="13.2" customHeight="1" spans="1:9" x14ac:dyDescent="0.25">
      <c r="A330" s="9"/>
      <c r="B330" s="13">
        <v>45421</v>
      </c>
      <c r="C330" s="71">
        <f>('Исходник сравнение.'!$C330/2)-(('Исходник сравнение.'!$C330/2)*'Таблица вводных'!$G$3)</f>
        <v>0</v>
      </c>
      <c r="D330" s="71">
        <f>('Исходник сравнение.'!$D330/2+'Таблица вводных'!$F$4)-('Исходник сравнение.'!$D330/2*'Таблица вводных'!$G$4)</f>
        <v>7</v>
      </c>
      <c r="E330" s="71">
        <f>('Исходник сравнение.'!$E330/2)-(('Исходник сравнение.'!$E330/2-'Таблица вводных'!$F$5)*'Таблица вводных'!$G$5)</f>
        <v>0.49000000000000005</v>
      </c>
      <c r="F330" s="71">
        <f>('Исходник сравнение.'!$F330/2+'Таблица вводных'!$F$6)-(('Исходник сравнение.'!$F330/2+'Таблица вводных'!$F$6)*'Таблица вводных'!$G$6)</f>
        <v>21.6</v>
      </c>
      <c r="G330" s="71">
        <f>('Исходник сравнение.'!$G330/2)-(('Исходник сравнение.'!$G330/2)*'Таблица вводных'!$G$7)</f>
        <v>0</v>
      </c>
      <c r="H330" s="71">
        <f>'Исходник сравнение.'!$H330/2-(('Исходник сравнение.'!$H330/2)*'Таблица вводных'!$G$9)</f>
        <v>0</v>
      </c>
      <c r="I330" s="22" t="s">
        <v>1116</v>
      </c>
    </row>
    <row r="331" ht="13.2" customHeight="1" spans="1:9" x14ac:dyDescent="0.25">
      <c r="A331" s="9"/>
      <c r="B331" s="13">
        <v>45425</v>
      </c>
      <c r="C331" s="71">
        <f>('Исходник сравнение.'!$C331/2)-(('Исходник сравнение.'!$C331/2)*'Таблица вводных'!$G$3)</f>
        <v>0</v>
      </c>
      <c r="D331" s="71">
        <f>('Исходник сравнение.'!$D331/2+'Таблица вводных'!$F$4)-('Исходник сравнение.'!$D331/2*'Таблица вводных'!$G$4)</f>
        <v>7</v>
      </c>
      <c r="E331" s="71">
        <f>('Исходник сравнение.'!$E331/2)-(('Исходник сравнение.'!$E331/2-'Таблица вводных'!$F$5)*'Таблица вводных'!$G$5)</f>
        <v>0.49000000000000005</v>
      </c>
      <c r="F331" s="71">
        <f>('Исходник сравнение.'!$F331/2+'Таблица вводных'!$F$6)-(('Исходник сравнение.'!$F331/2+'Таблица вводных'!$F$6)*'Таблица вводных'!$G$6)</f>
        <v>21.6</v>
      </c>
      <c r="G331" s="71">
        <f>('Исходник сравнение.'!$G331/2)-(('Исходник сравнение.'!$G331/2)*'Таблица вводных'!$G$7)</f>
        <v>0</v>
      </c>
      <c r="H331" s="71">
        <f>'Исходник сравнение.'!$H331/2-(('Исходник сравнение.'!$H331/2)*'Таблица вводных'!$G$9)</f>
        <v>0</v>
      </c>
      <c r="I331" s="22" t="s">
        <v>1116</v>
      </c>
    </row>
    <row r="332" ht="13.2" customHeight="1" spans="1:9" x14ac:dyDescent="0.25">
      <c r="A332" s="9"/>
      <c r="B332" s="13">
        <v>45428</v>
      </c>
      <c r="C332" s="71">
        <f>('Исходник сравнение.'!$C332/2)-(('Исходник сравнение.'!$C332/2)*'Таблица вводных'!$G$3)</f>
        <v>0</v>
      </c>
      <c r="D332" s="71">
        <f>('Исходник сравнение.'!$D332/2+'Таблица вводных'!$F$4)-('Исходник сравнение.'!$D332/2*'Таблица вводных'!$G$4)</f>
        <v>7</v>
      </c>
      <c r="E332" s="71">
        <f>('Исходник сравнение.'!$E332/2)-(('Исходник сравнение.'!$E332/2-'Таблица вводных'!$F$5)*'Таблица вводных'!$G$5)</f>
        <v>0.49000000000000005</v>
      </c>
      <c r="F332" s="71">
        <f>('Исходник сравнение.'!$F332/2+'Таблица вводных'!$F$6)-(('Исходник сравнение.'!$F332/2+'Таблица вводных'!$F$6)*'Таблица вводных'!$G$6)</f>
        <v>21.6</v>
      </c>
      <c r="G332" s="71">
        <f>('Исходник сравнение.'!$G332/2)-(('Исходник сравнение.'!$G332/2)*'Таблица вводных'!$G$7)</f>
        <v>0</v>
      </c>
      <c r="H332" s="71">
        <f>'Исходник сравнение.'!$H332/2-(('Исходник сравнение.'!$H332/2)*'Таблица вводных'!$G$9)</f>
        <v>0</v>
      </c>
      <c r="I332" s="22" t="s">
        <v>1116</v>
      </c>
    </row>
    <row r="333" ht="13.2" customHeight="1" spans="1:9" x14ac:dyDescent="0.25">
      <c r="A333" s="9"/>
      <c r="B333" s="13"/>
      <c r="C333" s="71">
        <f>('Исходник сравнение.'!$C333/2)-(('Исходник сравнение.'!$C333/2)*'Таблица вводных'!$G$3)</f>
        <v>0</v>
      </c>
      <c r="D333" s="71">
        <f>('Исходник сравнение.'!$D333/2+'Таблица вводных'!$F$4)-('Исходник сравнение.'!$D333/2*'Таблица вводных'!$G$4)</f>
        <v>7</v>
      </c>
      <c r="E333" s="71">
        <f>('Исходник сравнение.'!$E333/2)-(('Исходник сравнение.'!$E333/2-'Таблица вводных'!$F$5)*'Таблица вводных'!$G$5)</f>
        <v>0.49000000000000005</v>
      </c>
      <c r="F333" s="71">
        <f>('Исходник сравнение.'!$F333/2+'Таблица вводных'!$F$6)-(('Исходник сравнение.'!$F333/2+'Таблица вводных'!$F$6)*'Таблица вводных'!$G$6)</f>
        <v>21.6</v>
      </c>
      <c r="G333" s="71">
        <f>('Исходник сравнение.'!$G333/2)-(('Исходник сравнение.'!$G333/2)*'Таблица вводных'!$G$7)</f>
        <v>0</v>
      </c>
      <c r="H333" s="71">
        <f>'Исходник сравнение.'!$H333/2-(('Исходник сравнение.'!$H333/2)*'Таблица вводных'!$G$9)</f>
        <v>0</v>
      </c>
      <c r="I333" s="22" t="s">
        <v>1116</v>
      </c>
    </row>
    <row r="334" ht="13.2" customHeight="1" spans="1:9" x14ac:dyDescent="0.25">
      <c r="A334" s="9"/>
      <c r="B334" s="13"/>
      <c r="C334" s="71">
        <f>('Исходник сравнение.'!$C334/2)-(('Исходник сравнение.'!$C334/2)*'Таблица вводных'!$G$3)</f>
        <v>0</v>
      </c>
      <c r="D334" s="71">
        <f>('Исходник сравнение.'!$D334/2+'Таблица вводных'!$F$4)-('Исходник сравнение.'!$D334/2*'Таблица вводных'!$G$4)</f>
        <v>7</v>
      </c>
      <c r="E334" s="71">
        <f>('Исходник сравнение.'!$E334/2)-(('Исходник сравнение.'!$E334/2-'Таблица вводных'!$F$5)*'Таблица вводных'!$G$5)</f>
        <v>0.49000000000000005</v>
      </c>
      <c r="F334" s="71">
        <f>('Исходник сравнение.'!$F334/2+'Таблица вводных'!$F$6)-(('Исходник сравнение.'!$F334/2+'Таблица вводных'!$F$6)*'Таблица вводных'!$G$6)</f>
        <v>21.6</v>
      </c>
      <c r="G334" s="71">
        <f>('Исходник сравнение.'!$G334/2)-(('Исходник сравнение.'!$G334/2)*'Таблица вводных'!$G$7)</f>
        <v>0</v>
      </c>
      <c r="H334" s="71">
        <f>'Исходник сравнение.'!$H334/2-(('Исходник сравнение.'!$H334/2)*'Таблица вводных'!$G$9)</f>
        <v>0</v>
      </c>
      <c r="I334" s="22" t="s">
        <v>1116</v>
      </c>
    </row>
    <row r="335" ht="13.2" customHeight="1" spans="1:9" x14ac:dyDescent="0.25">
      <c r="A335" s="16"/>
      <c r="B335" s="17"/>
      <c r="C335" s="72">
        <f>('Исходник сравнение.'!$C335/2)-(('Исходник сравнение.'!$C335/2)*'Таблица вводных'!$G$3)</f>
        <v>0</v>
      </c>
      <c r="D335" s="72">
        <f>('Исходник сравнение.'!$D335/2+'Таблица вводных'!$F$4)-('Исходник сравнение.'!$D335/2*'Таблица вводных'!$G$4)</f>
        <v>7</v>
      </c>
      <c r="E335" s="72">
        <f>('Исходник сравнение.'!$E335/2)-(('Исходник сравнение.'!$E335/2-'Таблица вводных'!$F$5)*'Таблица вводных'!$G$5)</f>
        <v>0.49000000000000005</v>
      </c>
      <c r="F335" s="72">
        <f>('Исходник сравнение.'!$F335/2+'Таблица вводных'!$F$6)-(('Исходник сравнение.'!$F335/2+'Таблица вводных'!$F$6)*'Таблица вводных'!$G$6)</f>
        <v>21.6</v>
      </c>
      <c r="G335" s="72">
        <f>('Исходник сравнение.'!$G335/2)-(('Исходник сравнение.'!$G335/2)*'Таблица вводных'!$G$7)</f>
        <v>0</v>
      </c>
      <c r="H335" s="72">
        <f>'Исходник сравнение.'!$H335/2-(('Исходник сравнение.'!$H335/2)*'Таблица вводных'!$G$9)</f>
        <v>0</v>
      </c>
      <c r="I335" s="22" t="s">
        <v>1116</v>
      </c>
    </row>
    <row r="336" ht="13.2" customHeight="1" spans="1:9" x14ac:dyDescent="0.25">
      <c r="A336" s="33" t="s">
        <v>107</v>
      </c>
      <c r="B336" s="6">
        <v>45411</v>
      </c>
      <c r="C336" s="70">
        <f>('Исходник сравнение.'!$C336/2)-(('Исходник сравнение.'!$C336/2)*'Таблица вводных'!$G$3)</f>
        <v>0</v>
      </c>
      <c r="D336" s="70">
        <f>('Исходник сравнение.'!$D336/2+'Таблица вводных'!$F$4)-('Исходник сравнение.'!$D336/2*'Таблица вводных'!$G$4)</f>
        <v>7</v>
      </c>
      <c r="E336" s="70">
        <f>('Исходник сравнение.'!$E336/2)-(('Исходник сравнение.'!$E336/2-'Таблица вводных'!$F$5)*'Таблица вводных'!$G$5)</f>
        <v>0.49000000000000005</v>
      </c>
      <c r="F336" s="70">
        <f>('Исходник сравнение.'!$F336/2+'Таблица вводных'!$F$6)-(('Исходник сравнение.'!$F336/2+'Таблица вводных'!$F$6)*'Таблица вводных'!$G$6)</f>
        <v>21.6</v>
      </c>
      <c r="G336" s="70">
        <f>('Исходник сравнение.'!$G336/2)-(('Исходник сравнение.'!$G336/2)*'Таблица вводных'!$G$7)</f>
        <v>0</v>
      </c>
      <c r="H336" s="70">
        <f>'Исходник сравнение.'!$H336/2-(('Исходник сравнение.'!$H336/2)*'Таблица вводных'!$G$9)</f>
        <v>0</v>
      </c>
      <c r="I336" s="20" t="s">
        <v>1116</v>
      </c>
    </row>
    <row r="337" ht="13.2" customHeight="1" spans="1:9" x14ac:dyDescent="0.25">
      <c r="A337" s="9"/>
      <c r="B337" s="10">
        <v>45414</v>
      </c>
      <c r="C337" s="71">
        <f>('Исходник сравнение.'!$C337/2)-(('Исходник сравнение.'!$C337/2)*'Таблица вводных'!$G$3)</f>
        <v>0</v>
      </c>
      <c r="D337" s="71">
        <f>('Исходник сравнение.'!$D337/2+'Таблица вводных'!$F$4)-('Исходник сравнение.'!$D337/2*'Таблица вводных'!$G$4)</f>
        <v>7</v>
      </c>
      <c r="E337" s="71">
        <f>('Исходник сравнение.'!$E337/2)-(('Исходник сравнение.'!$E337/2-'Таблица вводных'!$F$5)*'Таблица вводных'!$G$5)</f>
        <v>0.49000000000000005</v>
      </c>
      <c r="F337" s="71">
        <f>('Исходник сравнение.'!$F337/2+'Таблица вводных'!$F$6)-(('Исходник сравнение.'!$F337/2+'Таблица вводных'!$F$6)*'Таблица вводных'!$G$6)</f>
        <v>21.6</v>
      </c>
      <c r="G337" s="71">
        <f>('Исходник сравнение.'!$G337/2)-(('Исходник сравнение.'!$G337/2)*'Таблица вводных'!$G$7)</f>
        <v>0</v>
      </c>
      <c r="H337" s="71">
        <f>'Исходник сравнение.'!$H337/2-(('Исходник сравнение.'!$H337/2)*'Таблица вводных'!$G$9)</f>
        <v>0</v>
      </c>
      <c r="I337" s="25" t="s">
        <v>1116</v>
      </c>
    </row>
    <row r="338" ht="13.2" customHeight="1" spans="1:9" x14ac:dyDescent="0.25">
      <c r="A338" s="9"/>
      <c r="B338" s="13">
        <v>45418</v>
      </c>
      <c r="C338" s="71">
        <f>('Исходник сравнение.'!$C338/2)-(('Исходник сравнение.'!$C338/2)*'Таблица вводных'!$G$3)</f>
        <v>0</v>
      </c>
      <c r="D338" s="71">
        <f>('Исходник сравнение.'!$D338/2+'Таблица вводных'!$F$4)-('Исходник сравнение.'!$D338/2*'Таблица вводных'!$G$4)</f>
        <v>7</v>
      </c>
      <c r="E338" s="71">
        <f>('Исходник сравнение.'!$E338/2)-(('Исходник сравнение.'!$E338/2-'Таблица вводных'!$F$5)*'Таблица вводных'!$G$5)</f>
        <v>0.49000000000000005</v>
      </c>
      <c r="F338" s="71">
        <f>('Исходник сравнение.'!$F338/2+'Таблица вводных'!$F$6)-(('Исходник сравнение.'!$F338/2+'Таблица вводных'!$F$6)*'Таблица вводных'!$G$6)</f>
        <v>21.6</v>
      </c>
      <c r="G338" s="71">
        <f>('Исходник сравнение.'!$G338/2)-(('Исходник сравнение.'!$G338/2)*'Таблица вводных'!$G$7)</f>
        <v>0</v>
      </c>
      <c r="H338" s="71">
        <f>'Исходник сравнение.'!$H338/2-(('Исходник сравнение.'!$H338/2)*'Таблица вводных'!$G$9)</f>
        <v>0</v>
      </c>
      <c r="I338" s="22" t="s">
        <v>1116</v>
      </c>
    </row>
    <row r="339" ht="13.2" customHeight="1" spans="1:9" x14ac:dyDescent="0.25">
      <c r="A339" s="9"/>
      <c r="B339" s="13">
        <v>45421</v>
      </c>
      <c r="C339" s="71">
        <f>('Исходник сравнение.'!$C339/2)-(('Исходник сравнение.'!$C339/2)*'Таблица вводных'!$G$3)</f>
        <v>0</v>
      </c>
      <c r="D339" s="71">
        <f>('Исходник сравнение.'!$D339/2+'Таблица вводных'!$F$4)-('Исходник сравнение.'!$D339/2*'Таблица вводных'!$G$4)</f>
        <v>7</v>
      </c>
      <c r="E339" s="71">
        <f>('Исходник сравнение.'!$E339/2)-(('Исходник сравнение.'!$E339/2-'Таблица вводных'!$F$5)*'Таблица вводных'!$G$5)</f>
        <v>0.49000000000000005</v>
      </c>
      <c r="F339" s="71">
        <f>('Исходник сравнение.'!$F339/2+'Таблица вводных'!$F$6)-(('Исходник сравнение.'!$F339/2+'Таблица вводных'!$F$6)*'Таблица вводных'!$G$6)</f>
        <v>21.6</v>
      </c>
      <c r="G339" s="71">
        <f>('Исходник сравнение.'!$G339/2)-(('Исходник сравнение.'!$G339/2)*'Таблица вводных'!$G$7)</f>
        <v>0</v>
      </c>
      <c r="H339" s="71">
        <f>'Исходник сравнение.'!$H339/2-(('Исходник сравнение.'!$H339/2)*'Таблица вводных'!$G$9)</f>
        <v>0</v>
      </c>
      <c r="I339" s="22" t="s">
        <v>1116</v>
      </c>
    </row>
    <row r="340" ht="13.2" customHeight="1" spans="1:9" x14ac:dyDescent="0.25">
      <c r="A340" s="9"/>
      <c r="B340" s="13">
        <v>45425</v>
      </c>
      <c r="C340" s="71">
        <f>('Исходник сравнение.'!$C340/2)-(('Исходник сравнение.'!$C340/2)*'Таблица вводных'!$G$3)</f>
        <v>0</v>
      </c>
      <c r="D340" s="71">
        <f>('Исходник сравнение.'!$D340/2+'Таблица вводных'!$F$4)-('Исходник сравнение.'!$D340/2*'Таблица вводных'!$G$4)</f>
        <v>7</v>
      </c>
      <c r="E340" s="71">
        <f>('Исходник сравнение.'!$E340/2)-(('Исходник сравнение.'!$E340/2-'Таблица вводных'!$F$5)*'Таблица вводных'!$G$5)</f>
        <v>0.49000000000000005</v>
      </c>
      <c r="F340" s="71">
        <f>('Исходник сравнение.'!$F340/2+'Таблица вводных'!$F$6)-(('Исходник сравнение.'!$F340/2+'Таблица вводных'!$F$6)*'Таблица вводных'!$G$6)</f>
        <v>21.6</v>
      </c>
      <c r="G340" s="71">
        <f>('Исходник сравнение.'!$G340/2)-(('Исходник сравнение.'!$G340/2)*'Таблица вводных'!$G$7)</f>
        <v>0</v>
      </c>
      <c r="H340" s="71">
        <f>'Исходник сравнение.'!$H340/2-(('Исходник сравнение.'!$H340/2)*'Таблица вводных'!$G$9)</f>
        <v>0</v>
      </c>
      <c r="I340" s="22" t="s">
        <v>1116</v>
      </c>
    </row>
    <row r="341" ht="13.2" customHeight="1" spans="1:9" x14ac:dyDescent="0.25">
      <c r="A341" s="9"/>
      <c r="B341" s="13">
        <v>45428</v>
      </c>
      <c r="C341" s="71">
        <f>('Исходник сравнение.'!$C341/2)-(('Исходник сравнение.'!$C341/2)*'Таблица вводных'!$G$3)</f>
        <v>0</v>
      </c>
      <c r="D341" s="71">
        <f>('Исходник сравнение.'!$D341/2+'Таблица вводных'!$F$4)-('Исходник сравнение.'!$D341/2*'Таблица вводных'!$G$4)</f>
        <v>7</v>
      </c>
      <c r="E341" s="71">
        <f>('Исходник сравнение.'!$E341/2)-(('Исходник сравнение.'!$E341/2-'Таблица вводных'!$F$5)*'Таблица вводных'!$G$5)</f>
        <v>0.49000000000000005</v>
      </c>
      <c r="F341" s="71">
        <f>('Исходник сравнение.'!$F341/2+'Таблица вводных'!$F$6)-(('Исходник сравнение.'!$F341/2+'Таблица вводных'!$F$6)*'Таблица вводных'!$G$6)</f>
        <v>21.6</v>
      </c>
      <c r="G341" s="71">
        <f>('Исходник сравнение.'!$G341/2)-(('Исходник сравнение.'!$G341/2)*'Таблица вводных'!$G$7)</f>
        <v>0</v>
      </c>
      <c r="H341" s="71">
        <f>'Исходник сравнение.'!$H341/2-(('Исходник сравнение.'!$H341/2)*'Таблица вводных'!$G$9)</f>
        <v>0</v>
      </c>
      <c r="I341" s="22" t="s">
        <v>1116</v>
      </c>
    </row>
    <row r="342" ht="13.2" customHeight="1" spans="1:9" x14ac:dyDescent="0.25">
      <c r="A342" s="9"/>
      <c r="B342" s="13"/>
      <c r="C342" s="71">
        <f>('Исходник сравнение.'!$C342/2)-(('Исходник сравнение.'!$C342/2)*'Таблица вводных'!$G$3)</f>
        <v>0</v>
      </c>
      <c r="D342" s="71">
        <f>('Исходник сравнение.'!$D342/2+'Таблица вводных'!$F$4)-('Исходник сравнение.'!$D342/2*'Таблица вводных'!$G$4)</f>
        <v>7</v>
      </c>
      <c r="E342" s="71">
        <f>('Исходник сравнение.'!$E342/2)-(('Исходник сравнение.'!$E342/2-'Таблица вводных'!$F$5)*'Таблица вводных'!$G$5)</f>
        <v>0.49000000000000005</v>
      </c>
      <c r="F342" s="71">
        <f>('Исходник сравнение.'!$F342/2+'Таблица вводных'!$F$6)-(('Исходник сравнение.'!$F342/2+'Таблица вводных'!$F$6)*'Таблица вводных'!$G$6)</f>
        <v>21.6</v>
      </c>
      <c r="G342" s="71">
        <f>('Исходник сравнение.'!$G342/2)-(('Исходник сравнение.'!$G342/2)*'Таблица вводных'!$G$7)</f>
        <v>0</v>
      </c>
      <c r="H342" s="71">
        <f>'Исходник сравнение.'!$H342/2-(('Исходник сравнение.'!$H342/2)*'Таблица вводных'!$G$9)</f>
        <v>0</v>
      </c>
      <c r="I342" s="22" t="s">
        <v>1116</v>
      </c>
    </row>
    <row r="343" ht="13.2" customHeight="1" spans="1:9" x14ac:dyDescent="0.25">
      <c r="A343" s="9"/>
      <c r="B343" s="13"/>
      <c r="C343" s="71">
        <f>('Исходник сравнение.'!$C343/2)-(('Исходник сравнение.'!$C343/2)*'Таблица вводных'!$G$3)</f>
        <v>0</v>
      </c>
      <c r="D343" s="71">
        <f>('Исходник сравнение.'!$D343/2+'Таблица вводных'!$F$4)-('Исходник сравнение.'!$D343/2*'Таблица вводных'!$G$4)</f>
        <v>7</v>
      </c>
      <c r="E343" s="71">
        <f>('Исходник сравнение.'!$E343/2)-(('Исходник сравнение.'!$E343/2-'Таблица вводных'!$F$5)*'Таблица вводных'!$G$5)</f>
        <v>0.49000000000000005</v>
      </c>
      <c r="F343" s="71">
        <f>('Исходник сравнение.'!$F343/2+'Таблица вводных'!$F$6)-(('Исходник сравнение.'!$F343/2+'Таблица вводных'!$F$6)*'Таблица вводных'!$G$6)</f>
        <v>21.6</v>
      </c>
      <c r="G343" s="71">
        <f>('Исходник сравнение.'!$G343/2)-(('Исходник сравнение.'!$G343/2)*'Таблица вводных'!$G$7)</f>
        <v>0</v>
      </c>
      <c r="H343" s="71">
        <f>'Исходник сравнение.'!$H343/2-(('Исходник сравнение.'!$H343/2)*'Таблица вводных'!$G$9)</f>
        <v>0</v>
      </c>
      <c r="I343" s="22" t="s">
        <v>1116</v>
      </c>
    </row>
    <row r="344" ht="13.2" customHeight="1" spans="1:9" x14ac:dyDescent="0.25">
      <c r="A344" s="16"/>
      <c r="B344" s="17"/>
      <c r="C344" s="72">
        <f>('Исходник сравнение.'!$C344/2)-(('Исходник сравнение.'!$C344/2)*'Таблица вводных'!$G$3)</f>
        <v>0</v>
      </c>
      <c r="D344" s="72">
        <f>('Исходник сравнение.'!$D344/2+'Таблица вводных'!$F$4)-('Исходник сравнение.'!$D344/2*'Таблица вводных'!$G$4)</f>
        <v>7</v>
      </c>
      <c r="E344" s="72">
        <f>('Исходник сравнение.'!$E344/2)-(('Исходник сравнение.'!$E344/2-'Таблица вводных'!$F$5)*'Таблица вводных'!$G$5)</f>
        <v>0.49000000000000005</v>
      </c>
      <c r="F344" s="72">
        <f>('Исходник сравнение.'!$F344/2+'Таблица вводных'!$F$6)-(('Исходник сравнение.'!$F344/2+'Таблица вводных'!$F$6)*'Таблица вводных'!$G$6)</f>
        <v>21.6</v>
      </c>
      <c r="G344" s="72">
        <f>('Исходник сравнение.'!$G344/2)-(('Исходник сравнение.'!$G344/2)*'Таблица вводных'!$G$7)</f>
        <v>0</v>
      </c>
      <c r="H344" s="72">
        <f>'Исходник сравнение.'!$H344/2-(('Исходник сравнение.'!$H344/2)*'Таблица вводных'!$G$9)</f>
        <v>0</v>
      </c>
      <c r="I344" s="22" t="s">
        <v>1116</v>
      </c>
    </row>
    <row r="345" ht="13.2" customHeight="1" spans="1:9" x14ac:dyDescent="0.25">
      <c r="A345" s="33" t="s">
        <v>108</v>
      </c>
      <c r="B345" s="6">
        <v>45411</v>
      </c>
      <c r="C345" s="70">
        <f>('Исходник сравнение.'!$C345/2)-(('Исходник сравнение.'!$C345/2)*'Таблица вводных'!$G$3)</f>
        <v>633.15</v>
      </c>
      <c r="D345" s="70">
        <f>('Исходник сравнение.'!$D345/2+'Таблица вводных'!$F$4)-('Исходник сравнение.'!$D345/2*'Таблица вводных'!$G$4)</f>
        <v>7</v>
      </c>
      <c r="E345" s="70">
        <f>('Исходник сравнение.'!$E345/2)-(('Исходник сравнение.'!$E345/2-'Таблица вводных'!$F$5)*'Таблица вводных'!$G$5)</f>
        <v>0.49000000000000005</v>
      </c>
      <c r="F345" s="70">
        <f>('Исходник сравнение.'!$F345/2+'Таблица вводных'!$F$6)-(('Исходник сравнение.'!$F345/2+'Таблица вводных'!$F$6)*'Таблица вводных'!$G$6)</f>
        <v>21.6</v>
      </c>
      <c r="G345" s="70">
        <f>('Исходник сравнение.'!$G345/2)-(('Исходник сравнение.'!$G345/2)*'Таблица вводных'!$G$7)</f>
        <v>0</v>
      </c>
      <c r="H345" s="70">
        <f>'Исходник сравнение.'!$H345/2-(('Исходник сравнение.'!$H345/2)*'Таблица вводных'!$G$9)</f>
        <v>0</v>
      </c>
      <c r="I345" s="20" t="s">
        <v>1120</v>
      </c>
    </row>
    <row r="346" ht="13.2" customHeight="1" spans="1:9" x14ac:dyDescent="0.25">
      <c r="A346" s="9"/>
      <c r="B346" s="10">
        <v>45414</v>
      </c>
      <c r="C346" s="71">
        <f>('Исходник сравнение.'!$C346/2)-(('Исходник сравнение.'!$C346/2)*'Таблица вводных'!$G$3)</f>
        <v>464.4</v>
      </c>
      <c r="D346" s="71">
        <f>('Исходник сравнение.'!$D346/2+'Таблица вводных'!$F$4)-('Исходник сравнение.'!$D346/2*'Таблица вводных'!$G$4)</f>
        <v>7</v>
      </c>
      <c r="E346" s="71">
        <f>('Исходник сравнение.'!$E346/2)-(('Исходник сравнение.'!$E346/2-'Таблица вводных'!$F$5)*'Таблица вводных'!$G$5)</f>
        <v>0.49000000000000005</v>
      </c>
      <c r="F346" s="71">
        <f>('Исходник сравнение.'!$F346/2+'Таблица вводных'!$F$6)-(('Исходник сравнение.'!$F346/2+'Таблица вводных'!$F$6)*'Таблица вводных'!$G$6)</f>
        <v>21.6</v>
      </c>
      <c r="G346" s="71">
        <f>('Исходник сравнение.'!$G346/2)-(('Исходник сравнение.'!$G346/2)*'Таблица вводных'!$G$7)</f>
        <v>0</v>
      </c>
      <c r="H346" s="71">
        <f>'Исходник сравнение.'!$H346/2-(('Исходник сравнение.'!$H346/2)*'Таблица вводных'!$G$9)</f>
        <v>0</v>
      </c>
      <c r="I346" s="25" t="s">
        <v>1120</v>
      </c>
    </row>
    <row r="347" ht="13.2" customHeight="1" spans="1:9" x14ac:dyDescent="0.25">
      <c r="A347" s="9"/>
      <c r="B347" s="13">
        <v>45418</v>
      </c>
      <c r="C347" s="71">
        <f>('Исходник сравнение.'!$C347/2)-(('Исходник сравнение.'!$C347/2)*'Таблица вводных'!$G$3)</f>
        <v>0</v>
      </c>
      <c r="D347" s="71">
        <f>('Исходник сравнение.'!$D347/2+'Таблица вводных'!$F$4)-('Исходник сравнение.'!$D347/2*'Таблица вводных'!$G$4)</f>
        <v>7</v>
      </c>
      <c r="E347" s="71">
        <f>('Исходник сравнение.'!$E347/2)-(('Исходник сравнение.'!$E347/2-'Таблица вводных'!$F$5)*'Таблица вводных'!$G$5)</f>
        <v>0.49000000000000005</v>
      </c>
      <c r="F347" s="71">
        <f>('Исходник сравнение.'!$F347/2+'Таблица вводных'!$F$6)-(('Исходник сравнение.'!$F347/2+'Таблица вводных'!$F$6)*'Таблица вводных'!$G$6)</f>
        <v>21.6</v>
      </c>
      <c r="G347" s="71">
        <f>('Исходник сравнение.'!$G347/2)-(('Исходник сравнение.'!$G347/2)*'Таблица вводных'!$G$7)</f>
        <v>0</v>
      </c>
      <c r="H347" s="71">
        <f>'Исходник сравнение.'!$H347/2-(('Исходник сравнение.'!$H347/2)*'Таблица вводных'!$G$9)</f>
        <v>0</v>
      </c>
      <c r="I347" s="22" t="s">
        <v>1120</v>
      </c>
    </row>
    <row r="348" ht="13.2" customHeight="1" spans="1:9" x14ac:dyDescent="0.25">
      <c r="A348" s="9"/>
      <c r="B348" s="13">
        <v>45421</v>
      </c>
      <c r="C348" s="71">
        <f>('Исходник сравнение.'!$C348/2)-(('Исходник сравнение.'!$C348/2)*'Таблица вводных'!$G$3)</f>
        <v>0</v>
      </c>
      <c r="D348" s="71">
        <f>('Исходник сравнение.'!$D348/2+'Таблица вводных'!$F$4)-('Исходник сравнение.'!$D348/2*'Таблица вводных'!$G$4)</f>
        <v>781.225</v>
      </c>
      <c r="E348" s="71">
        <f>('Исходник сравнение.'!$E348/2)-(('Исходник сравнение.'!$E348/2-'Таблица вводных'!$F$5)*'Таблица вводных'!$G$5)</f>
        <v>0.49000000000000005</v>
      </c>
      <c r="F348" s="71">
        <f>('Исходник сравнение.'!$F348/2+'Таблица вводных'!$F$6)-(('Исходник сравнение.'!$F348/2+'Таблица вводных'!$F$6)*'Таблица вводных'!$G$6)</f>
        <v>21.6</v>
      </c>
      <c r="G348" s="71">
        <f>('Исходник сравнение.'!$G348/2)-(('Исходник сравнение.'!$G348/2)*'Таблица вводных'!$G$7)</f>
        <v>0</v>
      </c>
      <c r="H348" s="71">
        <f>'Исходник сравнение.'!$H348/2-(('Исходник сравнение.'!$H348/2)*'Таблица вводных'!$G$9)</f>
        <v>0</v>
      </c>
      <c r="I348" s="22" t="s">
        <v>1120</v>
      </c>
    </row>
    <row r="349" ht="13.2" customHeight="1" spans="1:9" x14ac:dyDescent="0.25">
      <c r="A349" s="9"/>
      <c r="B349" s="13">
        <v>45425</v>
      </c>
      <c r="C349" s="71">
        <f>('Исходник сравнение.'!$C349/2)-(('Исходник сравнение.'!$C349/2)*'Таблица вводных'!$G$3)</f>
        <v>0</v>
      </c>
      <c r="D349" s="71">
        <f>('Исходник сравнение.'!$D349/2+'Таблица вводных'!$F$4)-('Исходник сравнение.'!$D349/2*'Таблица вводных'!$G$4)</f>
        <v>7</v>
      </c>
      <c r="E349" s="71">
        <f>('Исходник сравнение.'!$E349/2)-(('Исходник сравнение.'!$E349/2-'Таблица вводных'!$F$5)*'Таблица вводных'!$G$5)</f>
        <v>0.49000000000000005</v>
      </c>
      <c r="F349" s="71">
        <f>('Исходник сравнение.'!$F349/2+'Таблица вводных'!$F$6)-(('Исходник сравнение.'!$F349/2+'Таблица вводных'!$F$6)*'Таблица вводных'!$G$6)</f>
        <v>21.6</v>
      </c>
      <c r="G349" s="71">
        <f>('Исходник сравнение.'!$G349/2)-(('Исходник сравнение.'!$G349/2)*'Таблица вводных'!$G$7)</f>
        <v>0</v>
      </c>
      <c r="H349" s="71">
        <f>'Исходник сравнение.'!$H349/2-(('Исходник сравнение.'!$H349/2)*'Таблица вводных'!$G$9)</f>
        <v>0</v>
      </c>
      <c r="I349" s="22" t="s">
        <v>1120</v>
      </c>
    </row>
    <row r="350" ht="13.2" customHeight="1" spans="1:9" x14ac:dyDescent="0.25">
      <c r="A350" s="9"/>
      <c r="B350" s="13">
        <v>45428</v>
      </c>
      <c r="C350" s="71">
        <f>('Исходник сравнение.'!$C350/2)-(('Исходник сравнение.'!$C350/2)*'Таблица вводных'!$G$3)</f>
        <v>0</v>
      </c>
      <c r="D350" s="71">
        <f>('Исходник сравнение.'!$D350/2+'Таблица вводных'!$F$4)-('Исходник сравнение.'!$D350/2*'Таблица вводных'!$G$4)</f>
        <v>708.22</v>
      </c>
      <c r="E350" s="71">
        <f>('Исходник сравнение.'!$E350/2)-(('Исходник сравнение.'!$E350/2-'Таблица вводных'!$F$5)*'Таблица вводных'!$G$5)</f>
        <v>667.3</v>
      </c>
      <c r="F350" s="71">
        <f>('Исходник сравнение.'!$F350/2+'Таблица вводных'!$F$6)-(('Исходник сравнение.'!$F350/2+'Таблица вводных'!$F$6)*'Таблица вводных'!$G$6)</f>
        <v>21.6</v>
      </c>
      <c r="G350" s="71">
        <f>('Исходник сравнение.'!$G350/2)-(('Исходник сравнение.'!$G350/2)*'Таблица вводных'!$G$7)</f>
        <v>0</v>
      </c>
      <c r="H350" s="71">
        <f>'Исходник сравнение.'!$H350/2-(('Исходник сравнение.'!$H350/2)*'Таблица вводных'!$G$9)</f>
        <v>0</v>
      </c>
      <c r="I350" s="22" t="s">
        <v>1120</v>
      </c>
    </row>
    <row r="351" ht="13.2" customHeight="1" spans="1:9" x14ac:dyDescent="0.25">
      <c r="A351" s="9"/>
      <c r="B351" s="13"/>
      <c r="C351" s="71">
        <f>('Исходник сравнение.'!$C351/2)-(('Исходник сравнение.'!$C351/2)*'Таблица вводных'!$G$3)</f>
        <v>0</v>
      </c>
      <c r="D351" s="71">
        <f>('Исходник сравнение.'!$D351/2+'Таблица вводных'!$F$4)-('Исходник сравнение.'!$D351/2*'Таблица вводных'!$G$4)</f>
        <v>7</v>
      </c>
      <c r="E351" s="71">
        <f>('Исходник сравнение.'!$E351/2)-(('Исходник сравнение.'!$E351/2-'Таблица вводных'!$F$5)*'Таблица вводных'!$G$5)</f>
        <v>0.49000000000000005</v>
      </c>
      <c r="F351" s="71">
        <f>('Исходник сравнение.'!$F351/2+'Таблица вводных'!$F$6)-(('Исходник сравнение.'!$F351/2+'Таблица вводных'!$F$6)*'Таблица вводных'!$G$6)</f>
        <v>21.6</v>
      </c>
      <c r="G351" s="71">
        <f>('Исходник сравнение.'!$G351/2)-(('Исходник сравнение.'!$G351/2)*'Таблица вводных'!$G$7)</f>
        <v>0</v>
      </c>
      <c r="H351" s="71">
        <f>'Исходник сравнение.'!$H351/2-(('Исходник сравнение.'!$H351/2)*'Таблица вводных'!$G$9)</f>
        <v>0</v>
      </c>
      <c r="I351" s="22" t="s">
        <v>1120</v>
      </c>
    </row>
    <row r="352" ht="13.2" customHeight="1" spans="1:9" x14ac:dyDescent="0.25">
      <c r="A352" s="9"/>
      <c r="B352" s="13"/>
      <c r="C352" s="71">
        <f>('Исходник сравнение.'!$C352/2)-(('Исходник сравнение.'!$C352/2)*'Таблица вводных'!$G$3)</f>
        <v>0</v>
      </c>
      <c r="D352" s="71">
        <f>('Исходник сравнение.'!$D352/2+'Таблица вводных'!$F$4)-('Исходник сравнение.'!$D352/2*'Таблица вводных'!$G$4)</f>
        <v>706.36</v>
      </c>
      <c r="E352" s="71">
        <f>('Исходник сравнение.'!$E352/2)-(('Исходник сравнение.'!$E352/2-'Таблица вводных'!$F$5)*'Таблица вводных'!$G$5)</f>
        <v>0.49000000000000005</v>
      </c>
      <c r="F352" s="71">
        <f>('Исходник сравнение.'!$F352/2+'Таблица вводных'!$F$6)-(('Исходник сравнение.'!$F352/2+'Таблица вводных'!$F$6)*'Таблица вводных'!$G$6)</f>
        <v>21.6</v>
      </c>
      <c r="G352" s="71">
        <f>('Исходник сравнение.'!$G352/2)-(('Исходник сравнение.'!$G352/2)*'Таблица вводных'!$G$7)</f>
        <v>0</v>
      </c>
      <c r="H352" s="71">
        <f>'Исходник сравнение.'!$H352/2-(('Исходник сравнение.'!$H352/2)*'Таблица вводных'!$G$9)</f>
        <v>0</v>
      </c>
      <c r="I352" s="22" t="s">
        <v>1120</v>
      </c>
    </row>
    <row r="353" ht="13.2" customHeight="1" spans="1:9" x14ac:dyDescent="0.25">
      <c r="A353" s="16"/>
      <c r="B353" s="17"/>
      <c r="C353" s="72">
        <f>('Исходник сравнение.'!$C353/2)-(('Исходник сравнение.'!$C353/2)*'Таблица вводных'!$G$3)</f>
        <v>0</v>
      </c>
      <c r="D353" s="72">
        <f>('Исходник сравнение.'!$D353/2+'Таблица вводных'!$F$4)-('Исходник сравнение.'!$D353/2*'Таблица вводных'!$G$4)</f>
        <v>7</v>
      </c>
      <c r="E353" s="72">
        <f>('Исходник сравнение.'!$E353/2)-(('Исходник сравнение.'!$E353/2-'Таблица вводных'!$F$5)*'Таблица вводных'!$G$5)</f>
        <v>0.49000000000000005</v>
      </c>
      <c r="F353" s="72">
        <f>('Исходник сравнение.'!$F353/2+'Таблица вводных'!$F$6)-(('Исходник сравнение.'!$F353/2+'Таблица вводных'!$F$6)*'Таблица вводных'!$G$6)</f>
        <v>21.6</v>
      </c>
      <c r="G353" s="72">
        <f>('Исходник сравнение.'!$G353/2)-(('Исходник сравнение.'!$G353/2)*'Таблица вводных'!$G$7)</f>
        <v>0</v>
      </c>
      <c r="H353" s="72">
        <f>'Исходник сравнение.'!$H353/2-(('Исходник сравнение.'!$H353/2)*'Таблица вводных'!$G$9)</f>
        <v>0</v>
      </c>
      <c r="I353" s="22" t="s">
        <v>1120</v>
      </c>
    </row>
    <row r="354" ht="13.2" customHeight="1" spans="1:9" x14ac:dyDescent="0.25">
      <c r="A354" s="42" t="s">
        <v>112</v>
      </c>
      <c r="B354" s="6">
        <v>45411</v>
      </c>
      <c r="C354" s="70">
        <f>('Исходник сравнение.'!$C354/2)-(('Исходник сравнение.'!$C354/2)*'Таблица вводных'!$G$3)</f>
        <v>0</v>
      </c>
      <c r="D354" s="70">
        <f>('Исходник сравнение.'!$D354/2+'Таблица вводных'!$F$4)-('Исходник сравнение.'!$D354/2*'Таблица вводных'!$G$4)</f>
        <v>7</v>
      </c>
      <c r="E354" s="70">
        <f>('Исходник сравнение.'!$E354/2)-(('Исходник сравнение.'!$E354/2-'Таблица вводных'!$F$5)*'Таблица вводных'!$G$5)</f>
        <v>0.49000000000000005</v>
      </c>
      <c r="F354" s="70">
        <f>('Исходник сравнение.'!$F354/2+'Таблица вводных'!$F$6)-(('Исходник сравнение.'!$F354/2+'Таблица вводных'!$F$6)*'Таблица вводных'!$G$6)</f>
        <v>21.6</v>
      </c>
      <c r="G354" s="70">
        <f>('Исходник сравнение.'!$G354/2)-(('Исходник сравнение.'!$G354/2)*'Таблица вводных'!$G$7)</f>
        <v>0</v>
      </c>
      <c r="H354" s="70">
        <f>'Исходник сравнение.'!$H354/2-(('Исходник сравнение.'!$H354/2)*'Таблица вводных'!$G$9)</f>
        <v>0</v>
      </c>
      <c r="I354" s="20" t="s">
        <v>1121</v>
      </c>
    </row>
    <row r="355" ht="13.2" customHeight="1" spans="1:9" x14ac:dyDescent="0.25">
      <c r="A355" s="9"/>
      <c r="B355" s="10">
        <v>45414</v>
      </c>
      <c r="C355" s="71">
        <f>('Исходник сравнение.'!$C355/2)-(('Исходник сравнение.'!$C355/2)*'Таблица вводных'!$G$3)</f>
        <v>0</v>
      </c>
      <c r="D355" s="71">
        <f>('Исходник сравнение.'!$D355/2+'Таблица вводных'!$F$4)-('Исходник сравнение.'!$D355/2*'Таблица вводных'!$G$4)</f>
        <v>7</v>
      </c>
      <c r="E355" s="71">
        <f>('Исходник сравнение.'!$E355/2)-(('Исходник сравнение.'!$E355/2-'Таблица вводных'!$F$5)*'Таблица вводных'!$G$5)</f>
        <v>0.49000000000000005</v>
      </c>
      <c r="F355" s="71">
        <f>('Исходник сравнение.'!$F355/2+'Таблица вводных'!$F$6)-(('Исходник сравнение.'!$F355/2+'Таблица вводных'!$F$6)*'Таблица вводных'!$G$6)</f>
        <v>21.6</v>
      </c>
      <c r="G355" s="71">
        <f>('Исходник сравнение.'!$G355/2)-(('Исходник сравнение.'!$G355/2)*'Таблица вводных'!$G$7)</f>
        <v>0</v>
      </c>
      <c r="H355" s="71">
        <f>'Исходник сравнение.'!$H355/2-(('Исходник сравнение.'!$H355/2)*'Таблица вводных'!$G$9)</f>
        <v>0</v>
      </c>
      <c r="I355" s="25" t="s">
        <v>1121</v>
      </c>
    </row>
    <row r="356" ht="13.2" customHeight="1" spans="1:9" x14ac:dyDescent="0.25">
      <c r="A356" s="9"/>
      <c r="B356" s="13">
        <v>45418</v>
      </c>
      <c r="C356" s="71">
        <f>('Исходник сравнение.'!$C356/2)-(('Исходник сравнение.'!$C356/2)*'Таблица вводных'!$G$3)</f>
        <v>0</v>
      </c>
      <c r="D356" s="71">
        <f>('Исходник сравнение.'!$D356/2+'Таблица вводных'!$F$4)-('Исходник сравнение.'!$D356/2*'Таблица вводных'!$G$4)</f>
        <v>7</v>
      </c>
      <c r="E356" s="71">
        <f>('Исходник сравнение.'!$E356/2)-(('Исходник сравнение.'!$E356/2-'Таблица вводных'!$F$5)*'Таблица вводных'!$G$5)</f>
        <v>0.49000000000000005</v>
      </c>
      <c r="F356" s="71">
        <f>('Исходник сравнение.'!$F356/2+'Таблица вводных'!$F$6)-(('Исходник сравнение.'!$F356/2+'Таблица вводных'!$F$6)*'Таблица вводных'!$G$6)</f>
        <v>21.6</v>
      </c>
      <c r="G356" s="71">
        <f>('Исходник сравнение.'!$G356/2)-(('Исходник сравнение.'!$G356/2)*'Таблица вводных'!$G$7)</f>
        <v>0</v>
      </c>
      <c r="H356" s="71">
        <f>'Исходник сравнение.'!$H356/2-(('Исходник сравнение.'!$H356/2)*'Таблица вводных'!$G$9)</f>
        <v>0</v>
      </c>
      <c r="I356" s="22" t="s">
        <v>1121</v>
      </c>
    </row>
    <row r="357" ht="13.2" customHeight="1" spans="1:9" x14ac:dyDescent="0.25">
      <c r="A357" s="9"/>
      <c r="B357" s="13">
        <v>45421</v>
      </c>
      <c r="C357" s="71">
        <f>('Исходник сравнение.'!$C357/2)-(('Исходник сравнение.'!$C357/2)*'Таблица вводных'!$G$3)</f>
        <v>0</v>
      </c>
      <c r="D357" s="71">
        <f>('Исходник сравнение.'!$D357/2+'Таблица вводных'!$F$4)-('Исходник сравнение.'!$D357/2*'Таблица вводных'!$G$4)</f>
        <v>7</v>
      </c>
      <c r="E357" s="71">
        <f>('Исходник сравнение.'!$E357/2)-(('Исходник сравнение.'!$E357/2-'Таблица вводных'!$F$5)*'Таблица вводных'!$G$5)</f>
        <v>0.49000000000000005</v>
      </c>
      <c r="F357" s="71">
        <f>('Исходник сравнение.'!$F357/2+'Таблица вводных'!$F$6)-(('Исходник сравнение.'!$F357/2+'Таблица вводных'!$F$6)*'Таблица вводных'!$G$6)</f>
        <v>21.6</v>
      </c>
      <c r="G357" s="71">
        <f>('Исходник сравнение.'!$G357/2)-(('Исходник сравнение.'!$G357/2)*'Таблица вводных'!$G$7)</f>
        <v>0</v>
      </c>
      <c r="H357" s="71">
        <f>'Исходник сравнение.'!$H357/2-(('Исходник сравнение.'!$H357/2)*'Таблица вводных'!$G$9)</f>
        <v>0</v>
      </c>
      <c r="I357" s="22" t="s">
        <v>1121</v>
      </c>
    </row>
    <row r="358" ht="13.2" customHeight="1" spans="1:9" x14ac:dyDescent="0.25">
      <c r="A358" s="9"/>
      <c r="B358" s="13">
        <v>45425</v>
      </c>
      <c r="C358" s="71">
        <f>('Исходник сравнение.'!$C358/2)-(('Исходник сравнение.'!$C358/2)*'Таблица вводных'!$G$3)</f>
        <v>0</v>
      </c>
      <c r="D358" s="71">
        <f>('Исходник сравнение.'!$D358/2+'Таблица вводных'!$F$4)-('Исходник сравнение.'!$D358/2*'Таблица вводных'!$G$4)</f>
        <v>7</v>
      </c>
      <c r="E358" s="71">
        <f>('Исходник сравнение.'!$E358/2)-(('Исходник сравнение.'!$E358/2-'Таблица вводных'!$F$5)*'Таблица вводных'!$G$5)</f>
        <v>0.49000000000000005</v>
      </c>
      <c r="F358" s="71">
        <f>('Исходник сравнение.'!$F358/2+'Таблица вводных'!$F$6)-(('Исходник сравнение.'!$F358/2+'Таблица вводных'!$F$6)*'Таблица вводных'!$G$6)</f>
        <v>21.6</v>
      </c>
      <c r="G358" s="71">
        <f>('Исходник сравнение.'!$G358/2)-(('Исходник сравнение.'!$G358/2)*'Таблица вводных'!$G$7)</f>
        <v>0</v>
      </c>
      <c r="H358" s="71">
        <f>'Исходник сравнение.'!$H358/2-(('Исходник сравнение.'!$H358/2)*'Таблица вводных'!$G$9)</f>
        <v>0</v>
      </c>
      <c r="I358" s="22" t="s">
        <v>1121</v>
      </c>
    </row>
    <row r="359" ht="13.2" customHeight="1" spans="1:9" x14ac:dyDescent="0.25">
      <c r="A359" s="9"/>
      <c r="B359" s="13">
        <v>45428</v>
      </c>
      <c r="C359" s="71">
        <f>('Исходник сравнение.'!$C359/2)-(('Исходник сравнение.'!$C359/2)*'Таблица вводных'!$G$3)</f>
        <v>0</v>
      </c>
      <c r="D359" s="71">
        <f>('Исходник сравнение.'!$D359/2+'Таблица вводных'!$F$4)-('Исходник сравнение.'!$D359/2*'Таблица вводных'!$G$4)</f>
        <v>7</v>
      </c>
      <c r="E359" s="71">
        <f>('Исходник сравнение.'!$E359/2)-(('Исходник сравнение.'!$E359/2-'Таблица вводных'!$F$5)*'Таблица вводных'!$G$5)</f>
        <v>0.49000000000000005</v>
      </c>
      <c r="F359" s="71">
        <f>('Исходник сравнение.'!$F359/2+'Таблица вводных'!$F$6)-(('Исходник сравнение.'!$F359/2+'Таблица вводных'!$F$6)*'Таблица вводных'!$G$6)</f>
        <v>21.6</v>
      </c>
      <c r="G359" s="71">
        <f>('Исходник сравнение.'!$G359/2)-(('Исходник сравнение.'!$G359/2)*'Таблица вводных'!$G$7)</f>
        <v>0</v>
      </c>
      <c r="H359" s="71">
        <f>'Исходник сравнение.'!$H359/2-(('Исходник сравнение.'!$H359/2)*'Таблица вводных'!$G$9)</f>
        <v>0</v>
      </c>
      <c r="I359" s="22" t="s">
        <v>1121</v>
      </c>
    </row>
    <row r="360" ht="13.2" customHeight="1" spans="1:9" x14ac:dyDescent="0.25">
      <c r="A360" s="9"/>
      <c r="B360" s="13"/>
      <c r="C360" s="71">
        <f>('Исходник сравнение.'!$C360/2)-(('Исходник сравнение.'!$C360/2)*'Таблица вводных'!$G$3)</f>
        <v>0</v>
      </c>
      <c r="D360" s="71">
        <f>('Исходник сравнение.'!$D360/2+'Таблица вводных'!$F$4)-('Исходник сравнение.'!$D360/2*'Таблица вводных'!$G$4)</f>
        <v>7</v>
      </c>
      <c r="E360" s="71">
        <f>('Исходник сравнение.'!$E360/2)-(('Исходник сравнение.'!$E360/2-'Таблица вводных'!$F$5)*'Таблица вводных'!$G$5)</f>
        <v>0.49000000000000005</v>
      </c>
      <c r="F360" s="71">
        <f>('Исходник сравнение.'!$F360/2+'Таблица вводных'!$F$6)-(('Исходник сравнение.'!$F360/2+'Таблица вводных'!$F$6)*'Таблица вводных'!$G$6)</f>
        <v>21.6</v>
      </c>
      <c r="G360" s="71">
        <f>('Исходник сравнение.'!$G360/2)-(('Исходник сравнение.'!$G360/2)*'Таблица вводных'!$G$7)</f>
        <v>0</v>
      </c>
      <c r="H360" s="71">
        <f>'Исходник сравнение.'!$H360/2-(('Исходник сравнение.'!$H360/2)*'Таблица вводных'!$G$9)</f>
        <v>0</v>
      </c>
      <c r="I360" s="22" t="s">
        <v>1121</v>
      </c>
    </row>
    <row r="361" ht="13.2" customHeight="1" spans="1:9" x14ac:dyDescent="0.25">
      <c r="A361" s="9"/>
      <c r="B361" s="13"/>
      <c r="C361" s="71">
        <f>('Исходник сравнение.'!$C361/2)-(('Исходник сравнение.'!$C361/2)*'Таблица вводных'!$G$3)</f>
        <v>0</v>
      </c>
      <c r="D361" s="71">
        <f>('Исходник сравнение.'!$D361/2+'Таблица вводных'!$F$4)-('Исходник сравнение.'!$D361/2*'Таблица вводных'!$G$4)</f>
        <v>7</v>
      </c>
      <c r="E361" s="71">
        <f>('Исходник сравнение.'!$E361/2)-(('Исходник сравнение.'!$E361/2-'Таблица вводных'!$F$5)*'Таблица вводных'!$G$5)</f>
        <v>0.49000000000000005</v>
      </c>
      <c r="F361" s="71">
        <f>('Исходник сравнение.'!$F361/2+'Таблица вводных'!$F$6)-(('Исходник сравнение.'!$F361/2+'Таблица вводных'!$F$6)*'Таблица вводных'!$G$6)</f>
        <v>21.6</v>
      </c>
      <c r="G361" s="71">
        <f>('Исходник сравнение.'!$G361/2)-(('Исходник сравнение.'!$G361/2)*'Таблица вводных'!$G$7)</f>
        <v>0</v>
      </c>
      <c r="H361" s="71">
        <f>'Исходник сравнение.'!$H361/2-(('Исходник сравнение.'!$H361/2)*'Таблица вводных'!$G$9)</f>
        <v>0</v>
      </c>
      <c r="I361" s="22" t="s">
        <v>1121</v>
      </c>
    </row>
    <row r="362" ht="13.2" customHeight="1" spans="1:9" x14ac:dyDescent="0.25">
      <c r="A362" s="16"/>
      <c r="B362" s="17"/>
      <c r="C362" s="72">
        <f>('Исходник сравнение.'!$C362/2)-(('Исходник сравнение.'!$C362/2)*'Таблица вводных'!$G$3)</f>
        <v>0</v>
      </c>
      <c r="D362" s="72">
        <f>('Исходник сравнение.'!$D362/2+'Таблица вводных'!$F$4)-('Исходник сравнение.'!$D362/2*'Таблица вводных'!$G$4)</f>
        <v>7</v>
      </c>
      <c r="E362" s="72">
        <f>('Исходник сравнение.'!$E362/2)-(('Исходник сравнение.'!$E362/2-'Таблица вводных'!$F$5)*'Таблица вводных'!$G$5)</f>
        <v>0.49000000000000005</v>
      </c>
      <c r="F362" s="72">
        <f>('Исходник сравнение.'!$F362/2+'Таблица вводных'!$F$6)-(('Исходник сравнение.'!$F362/2+'Таблица вводных'!$F$6)*'Таблица вводных'!$G$6)</f>
        <v>21.6</v>
      </c>
      <c r="G362" s="72">
        <f>('Исходник сравнение.'!$G362/2)-(('Исходник сравнение.'!$G362/2)*'Таблица вводных'!$G$7)</f>
        <v>0</v>
      </c>
      <c r="H362" s="72">
        <f>'Исходник сравнение.'!$H362/2-(('Исходник сравнение.'!$H362/2)*'Таблица вводных'!$G$9)</f>
        <v>0</v>
      </c>
      <c r="I362" s="22" t="s">
        <v>1121</v>
      </c>
    </row>
    <row r="363" ht="13.2" customHeight="1" spans="1:9" x14ac:dyDescent="0.25">
      <c r="A363" s="33" t="s">
        <v>113</v>
      </c>
      <c r="B363" s="6">
        <v>45411</v>
      </c>
      <c r="C363" s="70">
        <f>('Исходник сравнение.'!$C363/2)-(('Исходник сравнение.'!$C363/2)*'Таблица вводных'!$G$3)</f>
        <v>0</v>
      </c>
      <c r="D363" s="70">
        <f>('Исходник сравнение.'!$D363/2+'Таблица вводных'!$F$4)-('Исходник сравнение.'!$D363/2*'Таблица вводных'!$G$4)</f>
        <v>7</v>
      </c>
      <c r="E363" s="70">
        <f>('Исходник сравнение.'!$E363/2)-(('Исходник сравнение.'!$E363/2-'Таблица вводных'!$F$5)*'Таблица вводных'!$G$5)</f>
        <v>0.49000000000000005</v>
      </c>
      <c r="F363" s="70">
        <f>('Исходник сравнение.'!$F363/2+'Таблица вводных'!$F$6)-(('Исходник сравнение.'!$F363/2+'Таблица вводных'!$F$6)*'Таблица вводных'!$G$6)</f>
        <v>21.6</v>
      </c>
      <c r="G363" s="70">
        <f>('Исходник сравнение.'!$G363/2)-(('Исходник сравнение.'!$G363/2)*'Таблица вводных'!$G$7)</f>
        <v>0</v>
      </c>
      <c r="H363" s="70">
        <f>'Исходник сравнение.'!$H363/2-(('Исходник сравнение.'!$H363/2)*'Таблица вводных'!$G$9)</f>
        <v>0</v>
      </c>
      <c r="I363" s="20" t="s">
        <v>1116</v>
      </c>
    </row>
    <row r="364" ht="13.2" customHeight="1" spans="1:9" x14ac:dyDescent="0.25">
      <c r="A364" s="9"/>
      <c r="B364" s="10">
        <v>45414</v>
      </c>
      <c r="C364" s="71">
        <f>('Исходник сравнение.'!$C364/2)-(('Исходник сравнение.'!$C364/2)*'Таблица вводных'!$G$3)</f>
        <v>0</v>
      </c>
      <c r="D364" s="71">
        <f>('Исходник сравнение.'!$D364/2+'Таблица вводных'!$F$4)-('Исходник сравнение.'!$D364/2*'Таблица вводных'!$G$4)</f>
        <v>7</v>
      </c>
      <c r="E364" s="71">
        <f>('Исходник сравнение.'!$E364/2)-(('Исходник сравнение.'!$E364/2-'Таблица вводных'!$F$5)*'Таблица вводных'!$G$5)</f>
        <v>0.49000000000000005</v>
      </c>
      <c r="F364" s="71">
        <f>('Исходник сравнение.'!$F364/2+'Таблица вводных'!$F$6)-(('Исходник сравнение.'!$F364/2+'Таблица вводных'!$F$6)*'Таблица вводных'!$G$6)</f>
        <v>21.6</v>
      </c>
      <c r="G364" s="71">
        <f>('Исходник сравнение.'!$G364/2)-(('Исходник сравнение.'!$G364/2)*'Таблица вводных'!$G$7)</f>
        <v>0</v>
      </c>
      <c r="H364" s="71">
        <f>'Исходник сравнение.'!$H364/2-(('Исходник сравнение.'!$H364/2)*'Таблица вводных'!$G$9)</f>
        <v>0</v>
      </c>
      <c r="I364" s="25" t="s">
        <v>1116</v>
      </c>
    </row>
    <row r="365" ht="13.2" customHeight="1" spans="1:9" x14ac:dyDescent="0.25">
      <c r="A365" s="9"/>
      <c r="B365" s="13">
        <v>45418</v>
      </c>
      <c r="C365" s="71">
        <f>('Исходник сравнение.'!$C365/2)-(('Исходник сравнение.'!$C365/2)*'Таблица вводных'!$G$3)</f>
        <v>0</v>
      </c>
      <c r="D365" s="71">
        <f>('Исходник сравнение.'!$D365/2+'Таблица вводных'!$F$4)-('Исходник сравнение.'!$D365/2*'Таблица вводных'!$G$4)</f>
        <v>7</v>
      </c>
      <c r="E365" s="71">
        <f>('Исходник сравнение.'!$E365/2)-(('Исходник сравнение.'!$E365/2-'Таблица вводных'!$F$5)*'Таблица вводных'!$G$5)</f>
        <v>0.49000000000000005</v>
      </c>
      <c r="F365" s="71">
        <f>('Исходник сравнение.'!$F365/2+'Таблица вводных'!$F$6)-(('Исходник сравнение.'!$F365/2+'Таблица вводных'!$F$6)*'Таблица вводных'!$G$6)</f>
        <v>21.6</v>
      </c>
      <c r="G365" s="71">
        <f>('Исходник сравнение.'!$G365/2)-(('Исходник сравнение.'!$G365/2)*'Таблица вводных'!$G$7)</f>
        <v>0</v>
      </c>
      <c r="H365" s="71">
        <f>'Исходник сравнение.'!$H365/2-(('Исходник сравнение.'!$H365/2)*'Таблица вводных'!$G$9)</f>
        <v>0</v>
      </c>
      <c r="I365" s="22" t="s">
        <v>1116</v>
      </c>
    </row>
    <row r="366" ht="13.2" customHeight="1" spans="1:9" x14ac:dyDescent="0.25">
      <c r="A366" s="9"/>
      <c r="B366" s="13">
        <v>45421</v>
      </c>
      <c r="C366" s="71">
        <f>('Исходник сравнение.'!$C366/2)-(('Исходник сравнение.'!$C366/2)*'Таблица вводных'!$G$3)</f>
        <v>0</v>
      </c>
      <c r="D366" s="71">
        <f>('Исходник сравнение.'!$D366/2+'Таблица вводных'!$F$4)-('Исходник сравнение.'!$D366/2*'Таблица вводных'!$G$4)</f>
        <v>7</v>
      </c>
      <c r="E366" s="71">
        <f>('Исходник сравнение.'!$E366/2)-(('Исходник сравнение.'!$E366/2-'Таблица вводных'!$F$5)*'Таблица вводных'!$G$5)</f>
        <v>0.49000000000000005</v>
      </c>
      <c r="F366" s="71">
        <f>('Исходник сравнение.'!$F366/2+'Таблица вводных'!$F$6)-(('Исходник сравнение.'!$F366/2+'Таблица вводных'!$F$6)*'Таблица вводных'!$G$6)</f>
        <v>21.6</v>
      </c>
      <c r="G366" s="71">
        <f>('Исходник сравнение.'!$G366/2)-(('Исходник сравнение.'!$G366/2)*'Таблица вводных'!$G$7)</f>
        <v>0</v>
      </c>
      <c r="H366" s="71">
        <f>'Исходник сравнение.'!$H366/2-(('Исходник сравнение.'!$H366/2)*'Таблица вводных'!$G$9)</f>
        <v>0</v>
      </c>
      <c r="I366" s="22" t="s">
        <v>1116</v>
      </c>
    </row>
    <row r="367" ht="13.2" customHeight="1" spans="1:9" x14ac:dyDescent="0.25">
      <c r="A367" s="9"/>
      <c r="B367" s="13">
        <v>45425</v>
      </c>
      <c r="C367" s="71">
        <f>('Исходник сравнение.'!$C367/2)-(('Исходник сравнение.'!$C367/2)*'Таблица вводных'!$G$3)</f>
        <v>0</v>
      </c>
      <c r="D367" s="71">
        <f>('Исходник сравнение.'!$D367/2+'Таблица вводных'!$F$4)-('Исходник сравнение.'!$D367/2*'Таблица вводных'!$G$4)</f>
        <v>7</v>
      </c>
      <c r="E367" s="71">
        <f>('Исходник сравнение.'!$E367/2)-(('Исходник сравнение.'!$E367/2-'Таблица вводных'!$F$5)*'Таблица вводных'!$G$5)</f>
        <v>0.49000000000000005</v>
      </c>
      <c r="F367" s="71">
        <f>('Исходник сравнение.'!$F367/2+'Таблица вводных'!$F$6)-(('Исходник сравнение.'!$F367/2+'Таблица вводных'!$F$6)*'Таблица вводных'!$G$6)</f>
        <v>21.6</v>
      </c>
      <c r="G367" s="71">
        <f>('Исходник сравнение.'!$G367/2)-(('Исходник сравнение.'!$G367/2)*'Таблица вводных'!$G$7)</f>
        <v>0</v>
      </c>
      <c r="H367" s="71">
        <f>'Исходник сравнение.'!$H367/2-(('Исходник сравнение.'!$H367/2)*'Таблица вводных'!$G$9)</f>
        <v>0</v>
      </c>
      <c r="I367" s="22" t="s">
        <v>1116</v>
      </c>
    </row>
    <row r="368" ht="13.2" customHeight="1" spans="1:9" x14ac:dyDescent="0.25">
      <c r="A368" s="9"/>
      <c r="B368" s="13">
        <v>45428</v>
      </c>
      <c r="C368" s="71">
        <f>('Исходник сравнение.'!$C368/2)-(('Исходник сравнение.'!$C368/2)*'Таблица вводных'!$G$3)</f>
        <v>0</v>
      </c>
      <c r="D368" s="71">
        <f>('Исходник сравнение.'!$D368/2+'Таблица вводных'!$F$4)-('Исходник сравнение.'!$D368/2*'Таблица вводных'!$G$4)</f>
        <v>7</v>
      </c>
      <c r="E368" s="71">
        <f>('Исходник сравнение.'!$E368/2)-(('Исходник сравнение.'!$E368/2-'Таблица вводных'!$F$5)*'Таблица вводных'!$G$5)</f>
        <v>0.49000000000000005</v>
      </c>
      <c r="F368" s="71">
        <f>('Исходник сравнение.'!$F368/2+'Таблица вводных'!$F$6)-(('Исходник сравнение.'!$F368/2+'Таблица вводных'!$F$6)*'Таблица вводных'!$G$6)</f>
        <v>21.6</v>
      </c>
      <c r="G368" s="71">
        <f>('Исходник сравнение.'!$G368/2)-(('Исходник сравнение.'!$G368/2)*'Таблица вводных'!$G$7)</f>
        <v>0</v>
      </c>
      <c r="H368" s="71">
        <f>'Исходник сравнение.'!$H368/2-(('Исходник сравнение.'!$H368/2)*'Таблица вводных'!$G$9)</f>
        <v>0</v>
      </c>
      <c r="I368" s="22" t="s">
        <v>1116</v>
      </c>
    </row>
    <row r="369" ht="13.2" customHeight="1" spans="1:9" x14ac:dyDescent="0.25">
      <c r="A369" s="9"/>
      <c r="B369" s="13"/>
      <c r="C369" s="71">
        <f>('Исходник сравнение.'!$C369/2)-(('Исходник сравнение.'!$C369/2)*'Таблица вводных'!$G$3)</f>
        <v>0</v>
      </c>
      <c r="D369" s="71">
        <f>('Исходник сравнение.'!$D369/2+'Таблица вводных'!$F$4)-('Исходник сравнение.'!$D369/2*'Таблица вводных'!$G$4)</f>
        <v>7</v>
      </c>
      <c r="E369" s="71">
        <f>('Исходник сравнение.'!$E369/2)-(('Исходник сравнение.'!$E369/2-'Таблица вводных'!$F$5)*'Таблица вводных'!$G$5)</f>
        <v>0.49000000000000005</v>
      </c>
      <c r="F369" s="71">
        <f>('Исходник сравнение.'!$F369/2+'Таблица вводных'!$F$6)-(('Исходник сравнение.'!$F369/2+'Таблица вводных'!$F$6)*'Таблица вводных'!$G$6)</f>
        <v>21.6</v>
      </c>
      <c r="G369" s="71">
        <f>('Исходник сравнение.'!$G369/2)-(('Исходник сравнение.'!$G369/2)*'Таблица вводных'!$G$7)</f>
        <v>0</v>
      </c>
      <c r="H369" s="71">
        <f>'Исходник сравнение.'!$H369/2-(('Исходник сравнение.'!$H369/2)*'Таблица вводных'!$G$9)</f>
        <v>0</v>
      </c>
      <c r="I369" s="22" t="s">
        <v>1116</v>
      </c>
    </row>
    <row r="370" ht="13.2" customHeight="1" spans="1:9" x14ac:dyDescent="0.25">
      <c r="A370" s="9"/>
      <c r="B370" s="13"/>
      <c r="C370" s="71">
        <f>('Исходник сравнение.'!$C370/2)-(('Исходник сравнение.'!$C370/2)*'Таблица вводных'!$G$3)</f>
        <v>0</v>
      </c>
      <c r="D370" s="71">
        <f>('Исходник сравнение.'!$D370/2+'Таблица вводных'!$F$4)-('Исходник сравнение.'!$D370/2*'Таблица вводных'!$G$4)</f>
        <v>7</v>
      </c>
      <c r="E370" s="71">
        <f>('Исходник сравнение.'!$E370/2)-(('Исходник сравнение.'!$E370/2-'Таблица вводных'!$F$5)*'Таблица вводных'!$G$5)</f>
        <v>0.49000000000000005</v>
      </c>
      <c r="F370" s="71">
        <f>('Исходник сравнение.'!$F370/2+'Таблица вводных'!$F$6)-(('Исходник сравнение.'!$F370/2+'Таблица вводных'!$F$6)*'Таблица вводных'!$G$6)</f>
        <v>21.6</v>
      </c>
      <c r="G370" s="71">
        <f>('Исходник сравнение.'!$G370/2)-(('Исходник сравнение.'!$G370/2)*'Таблица вводных'!$G$7)</f>
        <v>0</v>
      </c>
      <c r="H370" s="71">
        <f>'Исходник сравнение.'!$H370/2-(('Исходник сравнение.'!$H370/2)*'Таблица вводных'!$G$9)</f>
        <v>0</v>
      </c>
      <c r="I370" s="22" t="s">
        <v>1116</v>
      </c>
    </row>
    <row r="371" ht="13.2" customHeight="1" spans="1:9" x14ac:dyDescent="0.25">
      <c r="A371" s="16"/>
      <c r="B371" s="17"/>
      <c r="C371" s="72">
        <f>('Исходник сравнение.'!$C371/2)-(('Исходник сравнение.'!$C371/2)*'Таблица вводных'!$G$3)</f>
        <v>0</v>
      </c>
      <c r="D371" s="72">
        <f>('Исходник сравнение.'!$D371/2+'Таблица вводных'!$F$4)-('Исходник сравнение.'!$D371/2*'Таблица вводных'!$G$4)</f>
        <v>7</v>
      </c>
      <c r="E371" s="72">
        <f>('Исходник сравнение.'!$E371/2)-(('Исходник сравнение.'!$E371/2-'Таблица вводных'!$F$5)*'Таблица вводных'!$G$5)</f>
        <v>0.49000000000000005</v>
      </c>
      <c r="F371" s="72">
        <f>('Исходник сравнение.'!$F371/2+'Таблица вводных'!$F$6)-(('Исходник сравнение.'!$F371/2+'Таблица вводных'!$F$6)*'Таблица вводных'!$G$6)</f>
        <v>21.6</v>
      </c>
      <c r="G371" s="72">
        <f>('Исходник сравнение.'!$G371/2)-(('Исходник сравнение.'!$G371/2)*'Таблица вводных'!$G$7)</f>
        <v>0</v>
      </c>
      <c r="H371" s="72">
        <f>'Исходник сравнение.'!$H371/2-(('Исходник сравнение.'!$H371/2)*'Таблица вводных'!$G$9)</f>
        <v>0</v>
      </c>
      <c r="I371" s="22" t="s">
        <v>1116</v>
      </c>
    </row>
    <row r="372" ht="13.2" customHeight="1" spans="1:9" x14ac:dyDescent="0.25">
      <c r="A372" s="33" t="s">
        <v>114</v>
      </c>
      <c r="B372" s="6">
        <v>45411</v>
      </c>
      <c r="C372" s="70">
        <f>('Исходник сравнение.'!$C372/2)-(('Исходник сравнение.'!$C372/2)*'Таблица вводных'!$G$3)</f>
        <v>649.35</v>
      </c>
      <c r="D372" s="70">
        <f>('Исходник сравнение.'!$D372/2+'Таблица вводных'!$F$4)-('Исходник сравнение.'!$D372/2*'Таблица вводных'!$G$4)</f>
        <v>7</v>
      </c>
      <c r="E372" s="70">
        <f>('Исходник сравнение.'!$E372/2)-(('Исходник сравнение.'!$E372/2-'Таблица вводных'!$F$5)*'Таблица вводных'!$G$5)</f>
        <v>0.49000000000000005</v>
      </c>
      <c r="F372" s="70">
        <f>('Исходник сравнение.'!$F372/2+'Таблица вводных'!$F$6)-(('Исходник сравнение.'!$F372/2+'Таблица вводных'!$F$6)*'Таблица вводных'!$G$6)</f>
        <v>21.6</v>
      </c>
      <c r="G372" s="70">
        <f>('Исходник сравнение.'!$G372/2)-(('Исходник сравнение.'!$G372/2)*'Таблица вводных'!$G$7)</f>
        <v>0</v>
      </c>
      <c r="H372" s="70">
        <f>'Исходник сравнение.'!$H372/2-(('Исходник сравнение.'!$H372/2)*'Таблица вводных'!$G$9)</f>
        <v>0</v>
      </c>
      <c r="I372" s="20" t="s">
        <v>1122</v>
      </c>
    </row>
    <row r="373" ht="13.2" customHeight="1" spans="1:9" x14ac:dyDescent="0.25">
      <c r="A373" s="9"/>
      <c r="B373" s="10">
        <v>45414</v>
      </c>
      <c r="C373" s="71">
        <f>('Исходник сравнение.'!$C373/2)-(('Исходник сравнение.'!$C373/2)*'Таблица вводных'!$G$3)</f>
        <v>480.6</v>
      </c>
      <c r="D373" s="71">
        <f>('Исходник сравнение.'!$D373/2+'Таблица вводных'!$F$4)-('Исходник сравнение.'!$D373/2*'Таблица вводных'!$G$4)</f>
        <v>7</v>
      </c>
      <c r="E373" s="71">
        <f>('Исходник сравнение.'!$E373/2)-(('Исходник сравнение.'!$E373/2-'Таблица вводных'!$F$5)*'Таблица вводных'!$G$5)</f>
        <v>0.49000000000000005</v>
      </c>
      <c r="F373" s="71">
        <f>('Исходник сравнение.'!$F373/2+'Таблица вводных'!$F$6)-(('Исходник сравнение.'!$F373/2+'Таблица вводных'!$F$6)*'Таблица вводных'!$G$6)</f>
        <v>21.6</v>
      </c>
      <c r="G373" s="71">
        <f>('Исходник сравнение.'!$G373/2)-(('Исходник сравнение.'!$G373/2)*'Таблица вводных'!$G$7)</f>
        <v>0</v>
      </c>
      <c r="H373" s="71">
        <f>'Исходник сравнение.'!$H373/2-(('Исходник сравнение.'!$H373/2)*'Таблица вводных'!$G$9)</f>
        <v>0</v>
      </c>
      <c r="I373" s="25" t="s">
        <v>1122</v>
      </c>
    </row>
    <row r="374" ht="13.2" customHeight="1" spans="1:9" x14ac:dyDescent="0.25">
      <c r="A374" s="9"/>
      <c r="B374" s="13">
        <v>45418</v>
      </c>
      <c r="C374" s="71">
        <f>('Исходник сравнение.'!$C374/2)-(('Исходник сравнение.'!$C374/2)*'Таблица вводных'!$G$3)</f>
        <v>0</v>
      </c>
      <c r="D374" s="71">
        <f>('Исходник сравнение.'!$D374/2+'Таблица вводных'!$F$4)-('Исходник сравнение.'!$D374/2*'Таблица вводных'!$G$4)</f>
        <v>7</v>
      </c>
      <c r="E374" s="71">
        <f>('Исходник сравнение.'!$E374/2)-(('Исходник сравнение.'!$E374/2-'Таблица вводных'!$F$5)*'Таблица вводных'!$G$5)</f>
        <v>0.49000000000000005</v>
      </c>
      <c r="F374" s="71">
        <f>('Исходник сравнение.'!$F374/2+'Таблица вводных'!$F$6)-(('Исходник сравнение.'!$F374/2+'Таблица вводных'!$F$6)*'Таблица вводных'!$G$6)</f>
        <v>21.6</v>
      </c>
      <c r="G374" s="71">
        <f>('Исходник сравнение.'!$G374/2)-(('Исходник сравнение.'!$G374/2)*'Таблица вводных'!$G$7)</f>
        <v>0</v>
      </c>
      <c r="H374" s="71">
        <f>'Исходник сравнение.'!$H374/2-(('Исходник сравнение.'!$H374/2)*'Таблица вводных'!$G$9)</f>
        <v>0</v>
      </c>
      <c r="I374" s="22" t="s">
        <v>1122</v>
      </c>
    </row>
    <row r="375" ht="13.2" customHeight="1" spans="1:9" x14ac:dyDescent="0.25">
      <c r="A375" s="9"/>
      <c r="B375" s="13">
        <v>45421</v>
      </c>
      <c r="C375" s="71">
        <f>('Исходник сравнение.'!$C375/2)-(('Исходник сравнение.'!$C375/2)*'Таблица вводных'!$G$3)</f>
        <v>480.6</v>
      </c>
      <c r="D375" s="71">
        <f>('Исходник сравнение.'!$D375/2+'Таблица вводных'!$F$4)-('Исходник сравнение.'!$D375/2*'Таблица вводных'!$G$4)</f>
        <v>7</v>
      </c>
      <c r="E375" s="71">
        <f>('Исходник сравнение.'!$E375/2)-(('Исходник сравнение.'!$E375/2-'Таблица вводных'!$F$5)*'Таблица вводных'!$G$5)</f>
        <v>0.49000000000000005</v>
      </c>
      <c r="F375" s="71">
        <f>('Исходник сравнение.'!$F375/2+'Таблица вводных'!$F$6)-(('Исходник сравнение.'!$F375/2+'Таблица вводных'!$F$6)*'Таблица вводных'!$G$6)</f>
        <v>21.6</v>
      </c>
      <c r="G375" s="71">
        <f>('Исходник сравнение.'!$G375/2)-(('Исходник сравнение.'!$G375/2)*'Таблица вводных'!$G$7)</f>
        <v>0</v>
      </c>
      <c r="H375" s="71">
        <f>'Исходник сравнение.'!$H375/2-(('Исходник сравнение.'!$H375/2)*'Таблица вводных'!$G$9)</f>
        <v>0</v>
      </c>
      <c r="I375" s="22" t="s">
        <v>1122</v>
      </c>
    </row>
    <row r="376" ht="13.2" customHeight="1" spans="1:9" x14ac:dyDescent="0.25">
      <c r="A376" s="9"/>
      <c r="B376" s="13">
        <v>45425</v>
      </c>
      <c r="C376" s="71">
        <f>('Исходник сравнение.'!$C376/2)-(('Исходник сравнение.'!$C376/2)*'Таблица вводных'!$G$3)</f>
        <v>0</v>
      </c>
      <c r="D376" s="71">
        <f>('Исходник сравнение.'!$D376/2+'Таблица вводных'!$F$4)-('Исходник сравнение.'!$D376/2*'Таблица вводных'!$G$4)</f>
        <v>7</v>
      </c>
      <c r="E376" s="71">
        <f>('Исходник сравнение.'!$E376/2)-(('Исходник сравнение.'!$E376/2-'Таблица вводных'!$F$5)*'Таблица вводных'!$G$5)</f>
        <v>0.49000000000000005</v>
      </c>
      <c r="F376" s="71">
        <f>('Исходник сравнение.'!$F376/2+'Таблица вводных'!$F$6)-(('Исходник сравнение.'!$F376/2+'Таблица вводных'!$F$6)*'Таблица вводных'!$G$6)</f>
        <v>21.6</v>
      </c>
      <c r="G376" s="71">
        <f>('Исходник сравнение.'!$G376/2)-(('Исходник сравнение.'!$G376/2)*'Таблица вводных'!$G$7)</f>
        <v>0</v>
      </c>
      <c r="H376" s="71">
        <f>'Исходник сравнение.'!$H376/2-(('Исходник сравнение.'!$H376/2)*'Таблица вводных'!$G$9)</f>
        <v>0</v>
      </c>
      <c r="I376" s="22" t="s">
        <v>1122</v>
      </c>
    </row>
    <row r="377" ht="13.2" customHeight="1" spans="1:9" x14ac:dyDescent="0.25">
      <c r="A377" s="9"/>
      <c r="B377" s="13">
        <v>45428</v>
      </c>
      <c r="C377" s="71">
        <f>('Исходник сравнение.'!$C377/2)-(('Исходник сравнение.'!$C377/2)*'Таблица вводных'!$G$3)</f>
        <v>0</v>
      </c>
      <c r="D377" s="71">
        <f>('Исходник сравнение.'!$D377/2+'Таблица вводных'!$F$4)-('Исходник сравнение.'!$D377/2*'Таблица вводных'!$G$4)</f>
        <v>7</v>
      </c>
      <c r="E377" s="71">
        <f>('Исходник сравнение.'!$E377/2)-(('Исходник сравнение.'!$E377/2-'Таблица вводных'!$F$5)*'Таблица вводных'!$G$5)</f>
        <v>685.435</v>
      </c>
      <c r="F377" s="71">
        <f>('Исходник сравнение.'!$F377/2+'Таблица вводных'!$F$6)-(('Исходник сравнение.'!$F377/2+'Таблица вводных'!$F$6)*'Таблица вводных'!$G$6)</f>
        <v>21.6</v>
      </c>
      <c r="G377" s="71">
        <f>('Исходник сравнение.'!$G377/2)-(('Исходник сравнение.'!$G377/2)*'Таблица вводных'!$G$7)</f>
        <v>0</v>
      </c>
      <c r="H377" s="71">
        <f>'Исходник сравнение.'!$H377/2-(('Исходник сравнение.'!$H377/2)*'Таблица вводных'!$G$9)</f>
        <v>0</v>
      </c>
      <c r="I377" s="22" t="s">
        <v>1122</v>
      </c>
    </row>
    <row r="378" ht="13.2" customHeight="1" spans="1:9" x14ac:dyDescent="0.25">
      <c r="A378" s="9"/>
      <c r="B378" s="13"/>
      <c r="C378" s="71">
        <f>('Исходник сравнение.'!$C378/2)-(('Исходник сравнение.'!$C378/2)*'Таблица вводных'!$G$3)</f>
        <v>0</v>
      </c>
      <c r="D378" s="71">
        <f>('Исходник сравнение.'!$D378/2+'Таблица вводных'!$F$4)-('Исходник сравнение.'!$D378/2*'Таблица вводных'!$G$4)</f>
        <v>7</v>
      </c>
      <c r="E378" s="71">
        <f>('Исходник сравнение.'!$E378/2)-(('Исходник сравнение.'!$E378/2-'Таблица вводных'!$F$5)*'Таблица вводных'!$G$5)</f>
        <v>0.49000000000000005</v>
      </c>
      <c r="F378" s="71">
        <f>('Исходник сравнение.'!$F378/2+'Таблица вводных'!$F$6)-(('Исходник сравнение.'!$F378/2+'Таблица вводных'!$F$6)*'Таблица вводных'!$G$6)</f>
        <v>21.6</v>
      </c>
      <c r="G378" s="71">
        <f>('Исходник сравнение.'!$G378/2)-(('Исходник сравнение.'!$G378/2)*'Таблица вводных'!$G$7)</f>
        <v>0</v>
      </c>
      <c r="H378" s="71">
        <f>'Исходник сравнение.'!$H378/2-(('Исходник сравнение.'!$H378/2)*'Таблица вводных'!$G$9)</f>
        <v>0</v>
      </c>
      <c r="I378" s="22" t="s">
        <v>1122</v>
      </c>
    </row>
    <row r="379" ht="13.2" customHeight="1" spans="1:9" x14ac:dyDescent="0.25">
      <c r="A379" s="9"/>
      <c r="B379" s="13"/>
      <c r="C379" s="71">
        <f>('Исходник сравнение.'!$C379/2)-(('Исходник сравнение.'!$C379/2)*'Таблица вводных'!$G$3)</f>
        <v>0</v>
      </c>
      <c r="D379" s="71">
        <f>('Исходник сравнение.'!$D379/2+'Таблица вводных'!$F$4)-('Исходник сравнение.'!$D379/2*'Таблица вводных'!$G$4)</f>
        <v>7</v>
      </c>
      <c r="E379" s="71">
        <f>('Исходник сравнение.'!$E379/2)-(('Исходник сравнение.'!$E379/2-'Таблица вводных'!$F$5)*'Таблица вводных'!$G$5)</f>
        <v>0.49000000000000005</v>
      </c>
      <c r="F379" s="71">
        <f>('Исходник сравнение.'!$F379/2+'Таблица вводных'!$F$6)-(('Исходник сравнение.'!$F379/2+'Таблица вводных'!$F$6)*'Таблица вводных'!$G$6)</f>
        <v>21.6</v>
      </c>
      <c r="G379" s="71">
        <f>('Исходник сравнение.'!$G379/2)-(('Исходник сравнение.'!$G379/2)*'Таблица вводных'!$G$7)</f>
        <v>0</v>
      </c>
      <c r="H379" s="71">
        <f>'Исходник сравнение.'!$H379/2-(('Исходник сравнение.'!$H379/2)*'Таблица вводных'!$G$9)</f>
        <v>0</v>
      </c>
      <c r="I379" s="22" t="s">
        <v>1122</v>
      </c>
    </row>
    <row r="380" ht="13.2" customHeight="1" spans="1:9" x14ac:dyDescent="0.25">
      <c r="A380" s="16"/>
      <c r="B380" s="17"/>
      <c r="C380" s="72">
        <f>('Исходник сравнение.'!$C380/2)-(('Исходник сравнение.'!$C380/2)*'Таблица вводных'!$G$3)</f>
        <v>0</v>
      </c>
      <c r="D380" s="72">
        <f>('Исходник сравнение.'!$D380/2+'Таблица вводных'!$F$4)-('Исходник сравнение.'!$D380/2*'Таблица вводных'!$G$4)</f>
        <v>7</v>
      </c>
      <c r="E380" s="72">
        <f>('Исходник сравнение.'!$E380/2)-(('Исходник сравнение.'!$E380/2-'Таблица вводных'!$F$5)*'Таблица вводных'!$G$5)</f>
        <v>0.49000000000000005</v>
      </c>
      <c r="F380" s="72">
        <f>('Исходник сравнение.'!$F380/2+'Таблица вводных'!$F$6)-(('Исходник сравнение.'!$F380/2+'Таблица вводных'!$F$6)*'Таблица вводных'!$G$6)</f>
        <v>21.6</v>
      </c>
      <c r="G380" s="72">
        <f>('Исходник сравнение.'!$G380/2)-(('Исходник сравнение.'!$G380/2)*'Таблица вводных'!$G$7)</f>
        <v>0</v>
      </c>
      <c r="H380" s="72">
        <f>'Исходник сравнение.'!$H380/2-(('Исходник сравнение.'!$H380/2)*'Таблица вводных'!$G$9)</f>
        <v>0</v>
      </c>
      <c r="I380" s="22" t="s">
        <v>1122</v>
      </c>
    </row>
    <row r="381" ht="13.2" customHeight="1" spans="1:9" x14ac:dyDescent="0.25">
      <c r="A381" s="33" t="s">
        <v>119</v>
      </c>
      <c r="B381" s="6">
        <v>45411</v>
      </c>
      <c r="C381" s="70">
        <f>('Исходник сравнение.'!$C381/2)-(('Исходник сравнение.'!$C381/2)*'Таблица вводных'!$G$3)</f>
        <v>676.8</v>
      </c>
      <c r="D381" s="70">
        <f>('Исходник сравнение.'!$D381/2+'Таблица вводных'!$F$4)-('Исходник сравнение.'!$D381/2*'Таблица вводных'!$G$4)</f>
        <v>7</v>
      </c>
      <c r="E381" s="70">
        <f>('Исходник сравнение.'!$E381/2)-(('Исходник сравнение.'!$E381/2-'Таблица вводных'!$F$5)*'Таблица вводных'!$G$5)</f>
        <v>0.49000000000000005</v>
      </c>
      <c r="F381" s="70">
        <f>('Исходник сравнение.'!$F381/2+'Таблица вводных'!$F$6)-(('Исходник сравнение.'!$F381/2+'Таблица вводных'!$F$6)*'Таблица вводных'!$G$6)</f>
        <v>21.6</v>
      </c>
      <c r="G381" s="70">
        <f>('Исходник сравнение.'!$G381/2)-(('Исходник сравнение.'!$G381/2)*'Таблица вводных'!$G$7)</f>
        <v>0</v>
      </c>
      <c r="H381" s="70">
        <f>'Исходник сравнение.'!$H381/2-(('Исходник сравнение.'!$H381/2)*'Таблица вводных'!$G$9)</f>
        <v>0</v>
      </c>
      <c r="I381" s="20" t="s">
        <v>1105</v>
      </c>
    </row>
    <row r="382" ht="13.2" customHeight="1" spans="1:9" x14ac:dyDescent="0.25">
      <c r="A382" s="9"/>
      <c r="B382" s="10">
        <v>45414</v>
      </c>
      <c r="C382" s="71">
        <f>('Исходник сравнение.'!$C382/2)-(('Исходник сравнение.'!$C382/2)*'Таблица вводных'!$G$3)</f>
        <v>508.05</v>
      </c>
      <c r="D382" s="71">
        <f>('Исходник сравнение.'!$D382/2+'Таблица вводных'!$F$4)-('Исходник сравнение.'!$D382/2*'Таблица вводных'!$G$4)</f>
        <v>7</v>
      </c>
      <c r="E382" s="71">
        <f>('Исходник сравнение.'!$E382/2)-(('Исходник сравнение.'!$E382/2-'Таблица вводных'!$F$5)*'Таблица вводных'!$G$5)</f>
        <v>0.49000000000000005</v>
      </c>
      <c r="F382" s="71">
        <f>('Исходник сравнение.'!$F382/2+'Таблица вводных'!$F$6)-(('Исходник сравнение.'!$F382/2+'Таблица вводных'!$F$6)*'Таблица вводных'!$G$6)</f>
        <v>21.6</v>
      </c>
      <c r="G382" s="71">
        <f>('Исходник сравнение.'!$G382/2)-(('Исходник сравнение.'!$G382/2)*'Таблица вводных'!$G$7)</f>
        <v>0</v>
      </c>
      <c r="H382" s="71">
        <f>'Исходник сравнение.'!$H382/2-(('Исходник сравнение.'!$H382/2)*'Таблица вводных'!$G$9)</f>
        <v>0</v>
      </c>
      <c r="I382" s="25" t="s">
        <v>1105</v>
      </c>
    </row>
    <row r="383" ht="13.2" customHeight="1" spans="1:9" x14ac:dyDescent="0.25">
      <c r="A383" s="9"/>
      <c r="B383" s="13">
        <v>45418</v>
      </c>
      <c r="C383" s="71">
        <f>('Исходник сравнение.'!$C383/2)-(('Исходник сравнение.'!$C383/2)*'Таблица вводных'!$G$3)</f>
        <v>0</v>
      </c>
      <c r="D383" s="71">
        <f>('Исходник сравнение.'!$D383/2+'Таблица вводных'!$F$4)-('Исходник сравнение.'!$D383/2*'Таблица вводных'!$G$4)</f>
        <v>7</v>
      </c>
      <c r="E383" s="71">
        <f>('Исходник сравнение.'!$E383/2)-(('Исходник сравнение.'!$E383/2-'Таблица вводных'!$F$5)*'Таблица вводных'!$G$5)</f>
        <v>0.49000000000000005</v>
      </c>
      <c r="F383" s="71">
        <f>('Исходник сравнение.'!$F383/2+'Таблица вводных'!$F$6)-(('Исходник сравнение.'!$F383/2+'Таблица вводных'!$F$6)*'Таблица вводных'!$G$6)</f>
        <v>21.6</v>
      </c>
      <c r="G383" s="71">
        <f>('Исходник сравнение.'!$G383/2)-(('Исходник сравнение.'!$G383/2)*'Таблица вводных'!$G$7)</f>
        <v>0</v>
      </c>
      <c r="H383" s="71">
        <f>'Исходник сравнение.'!$H383/2-(('Исходник сравнение.'!$H383/2)*'Таблица вводных'!$G$9)</f>
        <v>0</v>
      </c>
      <c r="I383" s="22" t="s">
        <v>1105</v>
      </c>
    </row>
    <row r="384" ht="13.2" customHeight="1" spans="1:9" x14ac:dyDescent="0.25">
      <c r="A384" s="9"/>
      <c r="B384" s="13">
        <v>45421</v>
      </c>
      <c r="C384" s="71">
        <f>('Исходник сравнение.'!$C384/2)-(('Исходник сравнение.'!$C384/2)*'Таблица вводных'!$G$3)</f>
        <v>0</v>
      </c>
      <c r="D384" s="71">
        <f>('Исходник сравнение.'!$D384/2+'Таблица вводных'!$F$4)-('Исходник сравнение.'!$D384/2*'Таблица вводных'!$G$4)</f>
        <v>7</v>
      </c>
      <c r="E384" s="71">
        <f>('Исходник сравнение.'!$E384/2)-(('Исходник сравнение.'!$E384/2-'Таблица вводных'!$F$5)*'Таблица вводных'!$G$5)</f>
        <v>0.49000000000000005</v>
      </c>
      <c r="F384" s="71">
        <f>('Исходник сравнение.'!$F384/2+'Таблица вводных'!$F$6)-(('Исходник сравнение.'!$F384/2+'Таблица вводных'!$F$6)*'Таблица вводных'!$G$6)</f>
        <v>21.6</v>
      </c>
      <c r="G384" s="71">
        <f>('Исходник сравнение.'!$G384/2)-(('Исходник сравнение.'!$G384/2)*'Таблица вводных'!$G$7)</f>
        <v>0</v>
      </c>
      <c r="H384" s="71">
        <f>'Исходник сравнение.'!$H384/2-(('Исходник сравнение.'!$H384/2)*'Таблица вводных'!$G$9)</f>
        <v>0</v>
      </c>
      <c r="I384" s="22" t="s">
        <v>1105</v>
      </c>
    </row>
    <row r="385" ht="13.2" customHeight="1" spans="1:9" x14ac:dyDescent="0.25">
      <c r="A385" s="9"/>
      <c r="B385" s="13">
        <v>45425</v>
      </c>
      <c r="C385" s="71">
        <f>('Исходник сравнение.'!$C385/2)-(('Исходник сравнение.'!$C385/2)*'Таблица вводных'!$G$3)</f>
        <v>0</v>
      </c>
      <c r="D385" s="71">
        <f>('Исходник сравнение.'!$D385/2+'Таблица вводных'!$F$4)-('Исходник сравнение.'!$D385/2*'Таблица вводных'!$G$4)</f>
        <v>7</v>
      </c>
      <c r="E385" s="71">
        <f>('Исходник сравнение.'!$E385/2)-(('Исходник сравнение.'!$E385/2-'Таблица вводных'!$F$5)*'Таблица вводных'!$G$5)</f>
        <v>0.49000000000000005</v>
      </c>
      <c r="F385" s="71">
        <f>('Исходник сравнение.'!$F385/2+'Таблица вводных'!$F$6)-(('Исходник сравнение.'!$F385/2+'Таблица вводных'!$F$6)*'Таблица вводных'!$G$6)</f>
        <v>21.6</v>
      </c>
      <c r="G385" s="71">
        <f>('Исходник сравнение.'!$G385/2)-(('Исходник сравнение.'!$G385/2)*'Таблица вводных'!$G$7)</f>
        <v>0</v>
      </c>
      <c r="H385" s="71">
        <f>'Исходник сравнение.'!$H385/2-(('Исходник сравнение.'!$H385/2)*'Таблица вводных'!$G$9)</f>
        <v>0</v>
      </c>
      <c r="I385" s="22" t="s">
        <v>1105</v>
      </c>
    </row>
    <row r="386" ht="13.2" customHeight="1" spans="1:9" x14ac:dyDescent="0.25">
      <c r="A386" s="9"/>
      <c r="B386" s="13">
        <v>45428</v>
      </c>
      <c r="C386" s="71">
        <f>('Исходник сравнение.'!$C386/2)-(('Исходник сравнение.'!$C386/2)*'Таблица вводных'!$G$3)</f>
        <v>0</v>
      </c>
      <c r="D386" s="71">
        <f>('Исходник сравнение.'!$D386/2+'Таблица вводных'!$F$4)-('Исходник сравнение.'!$D386/2*'Таблица вводных'!$G$4)</f>
        <v>7</v>
      </c>
      <c r="E386" s="71">
        <f>('Исходник сравнение.'!$E386/2)-(('Исходник сравнение.'!$E386/2-'Таблица вводных'!$F$5)*'Таблица вводных'!$G$5)</f>
        <v>0.49000000000000005</v>
      </c>
      <c r="F386" s="71">
        <f>('Исходник сравнение.'!$F386/2+'Таблица вводных'!$F$6)-(('Исходник сравнение.'!$F386/2+'Таблица вводных'!$F$6)*'Таблица вводных'!$G$6)</f>
        <v>21.6</v>
      </c>
      <c r="G386" s="71">
        <f>('Исходник сравнение.'!$G386/2)-(('Исходник сравнение.'!$G386/2)*'Таблица вводных'!$G$7)</f>
        <v>0</v>
      </c>
      <c r="H386" s="71">
        <f>'Исходник сравнение.'!$H386/2-(('Исходник сравнение.'!$H386/2)*'Таблица вводных'!$G$9)</f>
        <v>0</v>
      </c>
      <c r="I386" s="22" t="s">
        <v>1105</v>
      </c>
    </row>
    <row r="387" ht="13.2" customHeight="1" spans="1:9" x14ac:dyDescent="0.25">
      <c r="A387" s="9"/>
      <c r="B387" s="13"/>
      <c r="C387" s="71">
        <f>('Исходник сравнение.'!$C387/2)-(('Исходник сравнение.'!$C387/2)*'Таблица вводных'!$G$3)</f>
        <v>0</v>
      </c>
      <c r="D387" s="71">
        <f>('Исходник сравнение.'!$D387/2+'Таблица вводных'!$F$4)-('Исходник сравнение.'!$D387/2*'Таблица вводных'!$G$4)</f>
        <v>7</v>
      </c>
      <c r="E387" s="71">
        <f>('Исходник сравнение.'!$E387/2)-(('Исходник сравнение.'!$E387/2-'Таблица вводных'!$F$5)*'Таблица вводных'!$G$5)</f>
        <v>0.49000000000000005</v>
      </c>
      <c r="F387" s="71">
        <f>('Исходник сравнение.'!$F387/2+'Таблица вводных'!$F$6)-(('Исходник сравнение.'!$F387/2+'Таблица вводных'!$F$6)*'Таблица вводных'!$G$6)</f>
        <v>21.6</v>
      </c>
      <c r="G387" s="71">
        <f>('Исходник сравнение.'!$G387/2)-(('Исходник сравнение.'!$G387/2)*'Таблица вводных'!$G$7)</f>
        <v>0</v>
      </c>
      <c r="H387" s="71">
        <f>'Исходник сравнение.'!$H387/2-(('Исходник сравнение.'!$H387/2)*'Таблица вводных'!$G$9)</f>
        <v>0</v>
      </c>
      <c r="I387" s="22" t="s">
        <v>1105</v>
      </c>
    </row>
    <row r="388" ht="13.2" customHeight="1" spans="1:9" x14ac:dyDescent="0.25">
      <c r="A388" s="9"/>
      <c r="B388" s="13"/>
      <c r="C388" s="71">
        <f>('Исходник сравнение.'!$C388/2)-(('Исходник сравнение.'!$C388/2)*'Таблица вводных'!$G$3)</f>
        <v>0</v>
      </c>
      <c r="D388" s="71">
        <f>('Исходник сравнение.'!$D388/2+'Таблица вводных'!$F$4)-('Исходник сравнение.'!$D388/2*'Таблица вводных'!$G$4)</f>
        <v>7</v>
      </c>
      <c r="E388" s="71">
        <f>('Исходник сравнение.'!$E388/2)-(('Исходник сравнение.'!$E388/2-'Таблица вводных'!$F$5)*'Таблица вводных'!$G$5)</f>
        <v>0.49000000000000005</v>
      </c>
      <c r="F388" s="71">
        <f>('Исходник сравнение.'!$F388/2+'Таблица вводных'!$F$6)-(('Исходник сравнение.'!$F388/2+'Таблица вводных'!$F$6)*'Таблица вводных'!$G$6)</f>
        <v>21.6</v>
      </c>
      <c r="G388" s="71">
        <f>('Исходник сравнение.'!$G388/2)-(('Исходник сравнение.'!$G388/2)*'Таблица вводных'!$G$7)</f>
        <v>0</v>
      </c>
      <c r="H388" s="71">
        <f>'Исходник сравнение.'!$H388/2-(('Исходник сравнение.'!$H388/2)*'Таблица вводных'!$G$9)</f>
        <v>0</v>
      </c>
      <c r="I388" s="22" t="s">
        <v>1105</v>
      </c>
    </row>
    <row r="389" ht="13.2" customHeight="1" spans="1:9" x14ac:dyDescent="0.25">
      <c r="A389" s="16"/>
      <c r="B389" s="17"/>
      <c r="C389" s="72">
        <f>('Исходник сравнение.'!$C389/2)-(('Исходник сравнение.'!$C389/2)*'Таблица вводных'!$G$3)</f>
        <v>0</v>
      </c>
      <c r="D389" s="72">
        <f>('Исходник сравнение.'!$D389/2+'Таблица вводных'!$F$4)-('Исходник сравнение.'!$D389/2*'Таблица вводных'!$G$4)</f>
        <v>7</v>
      </c>
      <c r="E389" s="72">
        <f>('Исходник сравнение.'!$E389/2)-(('Исходник сравнение.'!$E389/2-'Таблица вводных'!$F$5)*'Таблица вводных'!$G$5)</f>
        <v>0.49000000000000005</v>
      </c>
      <c r="F389" s="72">
        <f>('Исходник сравнение.'!$F389/2+'Таблица вводных'!$F$6)-(('Исходник сравнение.'!$F389/2+'Таблица вводных'!$F$6)*'Таблица вводных'!$G$6)</f>
        <v>21.6</v>
      </c>
      <c r="G389" s="72">
        <f>('Исходник сравнение.'!$G389/2)-(('Исходник сравнение.'!$G389/2)*'Таблица вводных'!$G$7)</f>
        <v>0</v>
      </c>
      <c r="H389" s="72">
        <f>'Исходник сравнение.'!$H389/2-(('Исходник сравнение.'!$H389/2)*'Таблица вводных'!$G$9)</f>
        <v>0</v>
      </c>
      <c r="I389" s="22" t="s">
        <v>1105</v>
      </c>
    </row>
    <row r="390" ht="13.2" customHeight="1" spans="1:9" x14ac:dyDescent="0.25">
      <c r="A390" s="33" t="s">
        <v>120</v>
      </c>
      <c r="B390" s="6">
        <v>45411</v>
      </c>
      <c r="C390" s="70">
        <f>('Исходник сравнение.'!$C390/2)-(('Исходник сравнение.'!$C390/2)*'Таблица вводных'!$G$3)</f>
        <v>0</v>
      </c>
      <c r="D390" s="70">
        <f>('Исходник сравнение.'!$D390/2+'Таблица вводных'!$F$4)-('Исходник сравнение.'!$D390/2*'Таблица вводных'!$G$4)</f>
        <v>7</v>
      </c>
      <c r="E390" s="70">
        <f>('Исходник сравнение.'!$E390/2)-(('Исходник сравнение.'!$E390/2-'Таблица вводных'!$F$5)*'Таблица вводных'!$G$5)</f>
        <v>0.49000000000000005</v>
      </c>
      <c r="F390" s="70">
        <f>('Исходник сравнение.'!$F390/2+'Таблица вводных'!$F$6)-(('Исходник сравнение.'!$F390/2+'Таблица вводных'!$F$6)*'Таблица вводных'!$G$6)</f>
        <v>21.6</v>
      </c>
      <c r="G390" s="70">
        <f>('Исходник сравнение.'!$G390/2)-(('Исходник сравнение.'!$G390/2)*'Таблица вводных'!$G$7)</f>
        <v>0</v>
      </c>
      <c r="H390" s="70">
        <f>'Исходник сравнение.'!$H390/2-(('Исходник сравнение.'!$H390/2)*'Таблица вводных'!$G$9)</f>
        <v>0</v>
      </c>
      <c r="I390" s="20" t="s">
        <v>1105</v>
      </c>
    </row>
    <row r="391" ht="13.2" customHeight="1" spans="1:9" x14ac:dyDescent="0.25">
      <c r="A391" s="9"/>
      <c r="B391" s="10">
        <v>45414</v>
      </c>
      <c r="C391" s="71">
        <f>('Исходник сравнение.'!$C391/2)-(('Исходник сравнение.'!$C391/2)*'Таблица вводных'!$G$3)</f>
        <v>0</v>
      </c>
      <c r="D391" s="71">
        <f>('Исходник сравнение.'!$D391/2+'Таблица вводных'!$F$4)-('Исходник сравнение.'!$D391/2*'Таблица вводных'!$G$4)</f>
        <v>7</v>
      </c>
      <c r="E391" s="71">
        <f>('Исходник сравнение.'!$E391/2)-(('Исходник сравнение.'!$E391/2-'Таблица вводных'!$F$5)*'Таблица вводных'!$G$5)</f>
        <v>0.49000000000000005</v>
      </c>
      <c r="F391" s="71">
        <f>('Исходник сравнение.'!$F391/2+'Таблица вводных'!$F$6)-(('Исходник сравнение.'!$F391/2+'Таблица вводных'!$F$6)*'Таблица вводных'!$G$6)</f>
        <v>21.6</v>
      </c>
      <c r="G391" s="71">
        <f>('Исходник сравнение.'!$G391/2)-(('Исходник сравнение.'!$G391/2)*'Таблица вводных'!$G$7)</f>
        <v>0</v>
      </c>
      <c r="H391" s="71">
        <f>'Исходник сравнение.'!$H391/2-(('Исходник сравнение.'!$H391/2)*'Таблица вводных'!$G$9)</f>
        <v>0</v>
      </c>
      <c r="I391" s="25" t="s">
        <v>1105</v>
      </c>
    </row>
    <row r="392" ht="13.2" customHeight="1" spans="1:9" x14ac:dyDescent="0.25">
      <c r="A392" s="9"/>
      <c r="B392" s="13">
        <v>45418</v>
      </c>
      <c r="C392" s="71">
        <f>('Исходник сравнение.'!$C392/2)-(('Исходник сравнение.'!$C392/2)*'Таблица вводных'!$G$3)</f>
        <v>0</v>
      </c>
      <c r="D392" s="71">
        <f>('Исходник сравнение.'!$D392/2+'Таблица вводных'!$F$4)-('Исходник сравнение.'!$D392/2*'Таблица вводных'!$G$4)</f>
        <v>7</v>
      </c>
      <c r="E392" s="71">
        <f>('Исходник сравнение.'!$E392/2)-(('Исходник сравнение.'!$E392/2-'Таблица вводных'!$F$5)*'Таблица вводных'!$G$5)</f>
        <v>0.49000000000000005</v>
      </c>
      <c r="F392" s="71">
        <f>('Исходник сравнение.'!$F392/2+'Таблица вводных'!$F$6)-(('Исходник сравнение.'!$F392/2+'Таблица вводных'!$F$6)*'Таблица вводных'!$G$6)</f>
        <v>21.6</v>
      </c>
      <c r="G392" s="71">
        <f>('Исходник сравнение.'!$G392/2)-(('Исходник сравнение.'!$G392/2)*'Таблица вводных'!$G$7)</f>
        <v>0</v>
      </c>
      <c r="H392" s="71">
        <f>'Исходник сравнение.'!$H392/2-(('Исходник сравнение.'!$H392/2)*'Таблица вводных'!$G$9)</f>
        <v>0</v>
      </c>
      <c r="I392" s="22" t="s">
        <v>1105</v>
      </c>
    </row>
    <row r="393" ht="13.2" customHeight="1" spans="1:9" x14ac:dyDescent="0.25">
      <c r="A393" s="9"/>
      <c r="B393" s="13">
        <v>45421</v>
      </c>
      <c r="C393" s="71">
        <f>('Исходник сравнение.'!$C393/2)-(('Исходник сравнение.'!$C393/2)*'Таблица вводных'!$G$3)</f>
        <v>0</v>
      </c>
      <c r="D393" s="71">
        <f>('Исходник сравнение.'!$D393/2+'Таблица вводных'!$F$4)-('Исходник сравнение.'!$D393/2*'Таблица вводных'!$G$4)</f>
        <v>7</v>
      </c>
      <c r="E393" s="71">
        <f>('Исходник сравнение.'!$E393/2)-(('Исходник сравнение.'!$E393/2-'Таблица вводных'!$F$5)*'Таблица вводных'!$G$5)</f>
        <v>0.49000000000000005</v>
      </c>
      <c r="F393" s="71">
        <f>('Исходник сравнение.'!$F393/2+'Таблица вводных'!$F$6)-(('Исходник сравнение.'!$F393/2+'Таблица вводных'!$F$6)*'Таблица вводных'!$G$6)</f>
        <v>21.6</v>
      </c>
      <c r="G393" s="71">
        <f>('Исходник сравнение.'!$G393/2)-(('Исходник сравнение.'!$G393/2)*'Таблица вводных'!$G$7)</f>
        <v>0</v>
      </c>
      <c r="H393" s="71">
        <f>'Исходник сравнение.'!$H393/2-(('Исходник сравнение.'!$H393/2)*'Таблица вводных'!$G$9)</f>
        <v>0</v>
      </c>
      <c r="I393" s="22" t="s">
        <v>1105</v>
      </c>
    </row>
    <row r="394" ht="13.2" customHeight="1" spans="1:9" x14ac:dyDescent="0.25">
      <c r="A394" s="9"/>
      <c r="B394" s="13">
        <v>45425</v>
      </c>
      <c r="C394" s="71">
        <f>('Исходник сравнение.'!$C394/2)-(('Исходник сравнение.'!$C394/2)*'Таблица вводных'!$G$3)</f>
        <v>0</v>
      </c>
      <c r="D394" s="71">
        <f>('Исходник сравнение.'!$D394/2+'Таблица вводных'!$F$4)-('Исходник сравнение.'!$D394/2*'Таблица вводных'!$G$4)</f>
        <v>7</v>
      </c>
      <c r="E394" s="71">
        <f>('Исходник сравнение.'!$E394/2)-(('Исходник сравнение.'!$E394/2-'Таблица вводных'!$F$5)*'Таблица вводных'!$G$5)</f>
        <v>0.49000000000000005</v>
      </c>
      <c r="F394" s="71">
        <f>('Исходник сравнение.'!$F394/2+'Таблица вводных'!$F$6)-(('Исходник сравнение.'!$F394/2+'Таблица вводных'!$F$6)*'Таблица вводных'!$G$6)</f>
        <v>21.6</v>
      </c>
      <c r="G394" s="71">
        <f>('Исходник сравнение.'!$G394/2)-(('Исходник сравнение.'!$G394/2)*'Таблица вводных'!$G$7)</f>
        <v>0</v>
      </c>
      <c r="H394" s="71">
        <f>'Исходник сравнение.'!$H394/2-(('Исходник сравнение.'!$H394/2)*'Таблица вводных'!$G$9)</f>
        <v>0</v>
      </c>
      <c r="I394" s="22" t="s">
        <v>1105</v>
      </c>
    </row>
    <row r="395" ht="13.2" customHeight="1" spans="1:9" x14ac:dyDescent="0.25">
      <c r="A395" s="9"/>
      <c r="B395" s="13">
        <v>45428</v>
      </c>
      <c r="C395" s="71">
        <f>('Исходник сравнение.'!$C395/2)-(('Исходник сравнение.'!$C395/2)*'Таблица вводных'!$G$3)</f>
        <v>0</v>
      </c>
      <c r="D395" s="71">
        <f>('Исходник сравнение.'!$D395/2+'Таблица вводных'!$F$4)-('Исходник сравнение.'!$D395/2*'Таблица вводных'!$G$4)</f>
        <v>7</v>
      </c>
      <c r="E395" s="71">
        <f>('Исходник сравнение.'!$E395/2)-(('Исходник сравнение.'!$E395/2-'Таблица вводных'!$F$5)*'Таблица вводных'!$G$5)</f>
        <v>0.49000000000000005</v>
      </c>
      <c r="F395" s="71">
        <f>('Исходник сравнение.'!$F395/2+'Таблица вводных'!$F$6)-(('Исходник сравнение.'!$F395/2+'Таблица вводных'!$F$6)*'Таблица вводных'!$G$6)</f>
        <v>21.6</v>
      </c>
      <c r="G395" s="71">
        <f>('Исходник сравнение.'!$G395/2)-(('Исходник сравнение.'!$G395/2)*'Таблица вводных'!$G$7)</f>
        <v>0</v>
      </c>
      <c r="H395" s="71">
        <f>'Исходник сравнение.'!$H395/2-(('Исходник сравнение.'!$H395/2)*'Таблица вводных'!$G$9)</f>
        <v>0</v>
      </c>
      <c r="I395" s="22" t="s">
        <v>1105</v>
      </c>
    </row>
    <row r="396" ht="13.2" customHeight="1" spans="1:9" x14ac:dyDescent="0.25">
      <c r="A396" s="9"/>
      <c r="B396" s="13"/>
      <c r="C396" s="71">
        <f>('Исходник сравнение.'!$C396/2)-(('Исходник сравнение.'!$C396/2)*'Таблица вводных'!$G$3)</f>
        <v>0</v>
      </c>
      <c r="D396" s="71">
        <f>('Исходник сравнение.'!$D396/2+'Таблица вводных'!$F$4)-('Исходник сравнение.'!$D396/2*'Таблица вводных'!$G$4)</f>
        <v>7</v>
      </c>
      <c r="E396" s="71">
        <f>('Исходник сравнение.'!$E396/2)-(('Исходник сравнение.'!$E396/2-'Таблица вводных'!$F$5)*'Таблица вводных'!$G$5)</f>
        <v>0.49000000000000005</v>
      </c>
      <c r="F396" s="71">
        <f>('Исходник сравнение.'!$F396/2+'Таблица вводных'!$F$6)-(('Исходник сравнение.'!$F396/2+'Таблица вводных'!$F$6)*'Таблица вводных'!$G$6)</f>
        <v>21.6</v>
      </c>
      <c r="G396" s="71">
        <f>('Исходник сравнение.'!$G396/2)-(('Исходник сравнение.'!$G396/2)*'Таблица вводных'!$G$7)</f>
        <v>0</v>
      </c>
      <c r="H396" s="71">
        <f>'Исходник сравнение.'!$H396/2-(('Исходник сравнение.'!$H396/2)*'Таблица вводных'!$G$9)</f>
        <v>0</v>
      </c>
      <c r="I396" s="22" t="s">
        <v>1105</v>
      </c>
    </row>
    <row r="397" ht="13.2" customHeight="1" spans="1:9" x14ac:dyDescent="0.25">
      <c r="A397" s="9"/>
      <c r="B397" s="13"/>
      <c r="C397" s="71">
        <f>('Исходник сравнение.'!$C397/2)-(('Исходник сравнение.'!$C397/2)*'Таблица вводных'!$G$3)</f>
        <v>0</v>
      </c>
      <c r="D397" s="71">
        <f>('Исходник сравнение.'!$D397/2+'Таблица вводных'!$F$4)-('Исходник сравнение.'!$D397/2*'Таблица вводных'!$G$4)</f>
        <v>7</v>
      </c>
      <c r="E397" s="71">
        <f>('Исходник сравнение.'!$E397/2)-(('Исходник сравнение.'!$E397/2-'Таблица вводных'!$F$5)*'Таблица вводных'!$G$5)</f>
        <v>0.49000000000000005</v>
      </c>
      <c r="F397" s="71">
        <f>('Исходник сравнение.'!$F397/2+'Таблица вводных'!$F$6)-(('Исходник сравнение.'!$F397/2+'Таблица вводных'!$F$6)*'Таблица вводных'!$G$6)</f>
        <v>21.6</v>
      </c>
      <c r="G397" s="71">
        <f>('Исходник сравнение.'!$G397/2)-(('Исходник сравнение.'!$G397/2)*'Таблица вводных'!$G$7)</f>
        <v>0</v>
      </c>
      <c r="H397" s="71">
        <f>'Исходник сравнение.'!$H397/2-(('Исходник сравнение.'!$H397/2)*'Таблица вводных'!$G$9)</f>
        <v>0</v>
      </c>
      <c r="I397" s="22" t="s">
        <v>1105</v>
      </c>
    </row>
    <row r="398" ht="13.2" customHeight="1" spans="1:9" x14ac:dyDescent="0.25">
      <c r="A398" s="16"/>
      <c r="B398" s="17"/>
      <c r="C398" s="72">
        <f>('Исходник сравнение.'!$C398/2)-(('Исходник сравнение.'!$C398/2)*'Таблица вводных'!$G$3)</f>
        <v>0</v>
      </c>
      <c r="D398" s="72">
        <f>('Исходник сравнение.'!$D398/2+'Таблица вводных'!$F$4)-('Исходник сравнение.'!$D398/2*'Таблица вводных'!$G$4)</f>
        <v>7</v>
      </c>
      <c r="E398" s="72">
        <f>('Исходник сравнение.'!$E398/2)-(('Исходник сравнение.'!$E398/2-'Таблица вводных'!$F$5)*'Таблица вводных'!$G$5)</f>
        <v>0.49000000000000005</v>
      </c>
      <c r="F398" s="72">
        <f>('Исходник сравнение.'!$F398/2+'Таблица вводных'!$F$6)-(('Исходник сравнение.'!$F398/2+'Таблица вводных'!$F$6)*'Таблица вводных'!$G$6)</f>
        <v>21.6</v>
      </c>
      <c r="G398" s="72">
        <f>('Исходник сравнение.'!$G398/2)-(('Исходник сравнение.'!$G398/2)*'Таблица вводных'!$G$7)</f>
        <v>0</v>
      </c>
      <c r="H398" s="72">
        <f>'Исходник сравнение.'!$H398/2-(('Исходник сравнение.'!$H398/2)*'Таблица вводных'!$G$9)</f>
        <v>0</v>
      </c>
      <c r="I398" s="22" t="s">
        <v>1105</v>
      </c>
    </row>
    <row r="399" ht="13.2" customHeight="1" spans="1:9" x14ac:dyDescent="0.25">
      <c r="A399" s="33" t="s">
        <v>121</v>
      </c>
      <c r="B399" s="6">
        <v>45411</v>
      </c>
      <c r="C399" s="70">
        <f>('Исходник сравнение.'!$C399/2)-(('Исходник сравнение.'!$C399/2)*'Таблица вводных'!$G$3)</f>
        <v>0</v>
      </c>
      <c r="D399" s="70">
        <f>('Исходник сравнение.'!$D399/2+'Таблица вводных'!$F$4)-('Исходник сравнение.'!$D399/2*'Таблица вводных'!$G$4)</f>
        <v>7</v>
      </c>
      <c r="E399" s="70">
        <f>('Исходник сравнение.'!$E399/2)-(('Исходник сравнение.'!$E399/2-'Таблица вводных'!$F$5)*'Таблица вводных'!$G$5)</f>
        <v>0.49000000000000005</v>
      </c>
      <c r="F399" s="70">
        <f>('Исходник сравнение.'!$F399/2+'Таблица вводных'!$F$6)-(('Исходник сравнение.'!$F399/2+'Таблица вводных'!$F$6)*'Таблица вводных'!$G$6)</f>
        <v>21.6</v>
      </c>
      <c r="G399" s="70">
        <f>('Исходник сравнение.'!$G399/2)-(('Исходник сравнение.'!$G399/2)*'Таблица вводных'!$G$7)</f>
        <v>0</v>
      </c>
      <c r="H399" s="70">
        <f>'Исходник сравнение.'!$H399/2-(('Исходник сравнение.'!$H399/2)*'Таблица вводных'!$G$9)</f>
        <v>0</v>
      </c>
      <c r="I399" s="20" t="s">
        <v>1105</v>
      </c>
    </row>
    <row r="400" ht="13.2" customHeight="1" spans="1:9" x14ac:dyDescent="0.25">
      <c r="A400" s="9"/>
      <c r="B400" s="10">
        <v>45414</v>
      </c>
      <c r="C400" s="71">
        <f>('Исходник сравнение.'!$C400/2)-(('Исходник сравнение.'!$C400/2)*'Таблица вводных'!$G$3)</f>
        <v>544.5</v>
      </c>
      <c r="D400" s="71">
        <f>('Исходник сравнение.'!$D400/2+'Таблица вводных'!$F$4)-('Исходник сравнение.'!$D400/2*'Таблица вводных'!$G$4)</f>
        <v>7</v>
      </c>
      <c r="E400" s="71">
        <f>('Исходник сравнение.'!$E400/2)-(('Исходник сравнение.'!$E400/2-'Таблица вводных'!$F$5)*'Таблица вводных'!$G$5)</f>
        <v>0.49000000000000005</v>
      </c>
      <c r="F400" s="71">
        <f>('Исходник сравнение.'!$F400/2+'Таблица вводных'!$F$6)-(('Исходник сравнение.'!$F400/2+'Таблица вводных'!$F$6)*'Таблица вводных'!$G$6)</f>
        <v>21.6</v>
      </c>
      <c r="G400" s="71">
        <f>('Исходник сравнение.'!$G400/2)-(('Исходник сравнение.'!$G400/2)*'Таблица вводных'!$G$7)</f>
        <v>0</v>
      </c>
      <c r="H400" s="71">
        <f>'Исходник сравнение.'!$H400/2-(('Исходник сравнение.'!$H400/2)*'Таблица вводных'!$G$9)</f>
        <v>0</v>
      </c>
      <c r="I400" s="25" t="s">
        <v>1105</v>
      </c>
    </row>
    <row r="401" ht="13.2" customHeight="1" spans="1:9" x14ac:dyDescent="0.25">
      <c r="A401" s="9"/>
      <c r="B401" s="13">
        <v>45418</v>
      </c>
      <c r="C401" s="71">
        <f>('Исходник сравнение.'!$C401/2)-(('Исходник сравнение.'!$C401/2)*'Таблица вводных'!$G$3)</f>
        <v>0</v>
      </c>
      <c r="D401" s="71">
        <f>('Исходник сравнение.'!$D401/2+'Таблица вводных'!$F$4)-('Исходник сравнение.'!$D401/2*'Таблица вводных'!$G$4)</f>
        <v>7</v>
      </c>
      <c r="E401" s="71">
        <f>('Исходник сравнение.'!$E401/2)-(('Исходник сравнение.'!$E401/2-'Таблица вводных'!$F$5)*'Таблица вводных'!$G$5)</f>
        <v>0.49000000000000005</v>
      </c>
      <c r="F401" s="71">
        <f>('Исходник сравнение.'!$F401/2+'Таблица вводных'!$F$6)-(('Исходник сравнение.'!$F401/2+'Таблица вводных'!$F$6)*'Таблица вводных'!$G$6)</f>
        <v>21.6</v>
      </c>
      <c r="G401" s="71">
        <f>('Исходник сравнение.'!$G401/2)-(('Исходник сравнение.'!$G401/2)*'Таблица вводных'!$G$7)</f>
        <v>0</v>
      </c>
      <c r="H401" s="71">
        <f>'Исходник сравнение.'!$H401/2-(('Исходник сравнение.'!$H401/2)*'Таблица вводных'!$G$9)</f>
        <v>0</v>
      </c>
      <c r="I401" s="22" t="s">
        <v>1105</v>
      </c>
    </row>
    <row r="402" ht="13.2" customHeight="1" spans="1:9" x14ac:dyDescent="0.25">
      <c r="A402" s="9"/>
      <c r="B402" s="13">
        <v>45421</v>
      </c>
      <c r="C402" s="71">
        <f>('Исходник сравнение.'!$C402/2)-(('Исходник сравнение.'!$C402/2)*'Таблица вводных'!$G$3)</f>
        <v>0</v>
      </c>
      <c r="D402" s="71">
        <f>('Исходник сравнение.'!$D402/2+'Таблица вводных'!$F$4)-('Исходник сравнение.'!$D402/2*'Таблица вводных'!$G$4)</f>
        <v>7</v>
      </c>
      <c r="E402" s="71">
        <f>('Исходник сравнение.'!$E402/2)-(('Исходник сравнение.'!$E402/2-'Таблица вводных'!$F$5)*'Таблица вводных'!$G$5)</f>
        <v>0.49000000000000005</v>
      </c>
      <c r="F402" s="71">
        <f>('Исходник сравнение.'!$F402/2+'Таблица вводных'!$F$6)-(('Исходник сравнение.'!$F402/2+'Таблица вводных'!$F$6)*'Таблица вводных'!$G$6)</f>
        <v>21.6</v>
      </c>
      <c r="G402" s="71">
        <f>('Исходник сравнение.'!$G402/2)-(('Исходник сравнение.'!$G402/2)*'Таблица вводных'!$G$7)</f>
        <v>0</v>
      </c>
      <c r="H402" s="71">
        <f>'Исходник сравнение.'!$H402/2-(('Исходник сравнение.'!$H402/2)*'Таблица вводных'!$G$9)</f>
        <v>0</v>
      </c>
      <c r="I402" s="22" t="s">
        <v>1105</v>
      </c>
    </row>
    <row r="403" ht="13.2" customHeight="1" spans="1:9" x14ac:dyDescent="0.25">
      <c r="A403" s="9"/>
      <c r="B403" s="13">
        <v>45425</v>
      </c>
      <c r="C403" s="71">
        <f>('Исходник сравнение.'!$C403/2)-(('Исходник сравнение.'!$C403/2)*'Таблица вводных'!$G$3)</f>
        <v>0</v>
      </c>
      <c r="D403" s="71">
        <f>('Исходник сравнение.'!$D403/2+'Таблица вводных'!$F$4)-('Исходник сравнение.'!$D403/2*'Таблица вводных'!$G$4)</f>
        <v>7</v>
      </c>
      <c r="E403" s="71">
        <f>('Исходник сравнение.'!$E403/2)-(('Исходник сравнение.'!$E403/2-'Таблица вводных'!$F$5)*'Таблица вводных'!$G$5)</f>
        <v>0.49000000000000005</v>
      </c>
      <c r="F403" s="71">
        <f>('Исходник сравнение.'!$F403/2+'Таблица вводных'!$F$6)-(('Исходник сравнение.'!$F403/2+'Таблица вводных'!$F$6)*'Таблица вводных'!$G$6)</f>
        <v>21.6</v>
      </c>
      <c r="G403" s="71">
        <f>('Исходник сравнение.'!$G403/2)-(('Исходник сравнение.'!$G403/2)*'Таблица вводных'!$G$7)</f>
        <v>0</v>
      </c>
      <c r="H403" s="71">
        <f>'Исходник сравнение.'!$H403/2-(('Исходник сравнение.'!$H403/2)*'Таблица вводных'!$G$9)</f>
        <v>0</v>
      </c>
      <c r="I403" s="22" t="s">
        <v>1105</v>
      </c>
    </row>
    <row r="404" ht="13.2" customHeight="1" spans="1:9" x14ac:dyDescent="0.25">
      <c r="A404" s="9"/>
      <c r="B404" s="13">
        <v>45428</v>
      </c>
      <c r="C404" s="71">
        <f>('Исходник сравнение.'!$C404/2)-(('Исходник сравнение.'!$C404/2)*'Таблица вводных'!$G$3)</f>
        <v>0</v>
      </c>
      <c r="D404" s="71">
        <f>('Исходник сравнение.'!$D404/2+'Таблица вводных'!$F$4)-('Исходник сравнение.'!$D404/2*'Таблица вводных'!$G$4)</f>
        <v>764.95</v>
      </c>
      <c r="E404" s="71">
        <f>('Исходник сравнение.'!$E404/2)-(('Исходник сравнение.'!$E404/2-'Таблица вводных'!$F$5)*'Таблица вводных'!$G$5)</f>
        <v>0.49000000000000005</v>
      </c>
      <c r="F404" s="71">
        <f>('Исходник сравнение.'!$F404/2+'Таблица вводных'!$F$6)-(('Исходник сравнение.'!$F404/2+'Таблица вводных'!$F$6)*'Таблица вводных'!$G$6)</f>
        <v>21.6</v>
      </c>
      <c r="G404" s="71">
        <f>('Исходник сравнение.'!$G404/2)-(('Исходник сравнение.'!$G404/2)*'Таблица вводных'!$G$7)</f>
        <v>0</v>
      </c>
      <c r="H404" s="71">
        <f>'Исходник сравнение.'!$H404/2-(('Исходник сравнение.'!$H404/2)*'Таблица вводных'!$G$9)</f>
        <v>0</v>
      </c>
      <c r="I404" s="22" t="s">
        <v>1105</v>
      </c>
    </row>
    <row r="405" ht="13.2" customHeight="1" spans="1:9" x14ac:dyDescent="0.25">
      <c r="A405" s="9"/>
      <c r="B405" s="13"/>
      <c r="C405" s="71">
        <f>('Исходник сравнение.'!$C405/2)-(('Исходник сравнение.'!$C405/2)*'Таблица вводных'!$G$3)</f>
        <v>0</v>
      </c>
      <c r="D405" s="71">
        <f>('Исходник сравнение.'!$D405/2+'Таблица вводных'!$F$4)-('Исходник сравнение.'!$D405/2*'Таблица вводных'!$G$4)</f>
        <v>7</v>
      </c>
      <c r="E405" s="71">
        <f>('Исходник сравнение.'!$E405/2)-(('Исходник сравнение.'!$E405/2-'Таблица вводных'!$F$5)*'Таблица вводных'!$G$5)</f>
        <v>0.49000000000000005</v>
      </c>
      <c r="F405" s="71">
        <f>('Исходник сравнение.'!$F405/2+'Таблица вводных'!$F$6)-(('Исходник сравнение.'!$F405/2+'Таблица вводных'!$F$6)*'Таблица вводных'!$G$6)</f>
        <v>21.6</v>
      </c>
      <c r="G405" s="71">
        <f>('Исходник сравнение.'!$G405/2)-(('Исходник сравнение.'!$G405/2)*'Таблица вводных'!$G$7)</f>
        <v>0</v>
      </c>
      <c r="H405" s="71">
        <f>'Исходник сравнение.'!$H405/2-(('Исходник сравнение.'!$H405/2)*'Таблица вводных'!$G$9)</f>
        <v>0</v>
      </c>
      <c r="I405" s="22" t="s">
        <v>1105</v>
      </c>
    </row>
    <row r="406" ht="13.2" customHeight="1" spans="1:9" x14ac:dyDescent="0.25">
      <c r="A406" s="9"/>
      <c r="B406" s="13"/>
      <c r="C406" s="71">
        <f>('Исходник сравнение.'!$C406/2)-(('Исходник сравнение.'!$C406/2)*'Таблица вводных'!$G$3)</f>
        <v>0</v>
      </c>
      <c r="D406" s="71">
        <f>('Исходник сравнение.'!$D406/2+'Таблица вводных'!$F$4)-('Исходник сравнение.'!$D406/2*'Таблица вводных'!$G$4)</f>
        <v>725.425</v>
      </c>
      <c r="E406" s="71">
        <f>('Исходник сравнение.'!$E406/2)-(('Исходник сравнение.'!$E406/2-'Таблица вводных'!$F$5)*'Таблица вводных'!$G$5)</f>
        <v>0.49000000000000005</v>
      </c>
      <c r="F406" s="71">
        <f>('Исходник сравнение.'!$F406/2+'Таблица вводных'!$F$6)-(('Исходник сравнение.'!$F406/2+'Таблица вводных'!$F$6)*'Таблица вводных'!$G$6)</f>
        <v>21.6</v>
      </c>
      <c r="G406" s="71">
        <f>('Исходник сравнение.'!$G406/2)-(('Исходник сравнение.'!$G406/2)*'Таблица вводных'!$G$7)</f>
        <v>0</v>
      </c>
      <c r="H406" s="71">
        <f>'Исходник сравнение.'!$H406/2-(('Исходник сравнение.'!$H406/2)*'Таблица вводных'!$G$9)</f>
        <v>0</v>
      </c>
      <c r="I406" s="22" t="s">
        <v>1105</v>
      </c>
    </row>
    <row r="407" ht="13.2" customHeight="1" spans="1:9" x14ac:dyDescent="0.25">
      <c r="A407" s="16"/>
      <c r="B407" s="17"/>
      <c r="C407" s="72">
        <f>('Исходник сравнение.'!$C407/2)-(('Исходник сравнение.'!$C407/2)*'Таблица вводных'!$G$3)</f>
        <v>0</v>
      </c>
      <c r="D407" s="72">
        <f>('Исходник сравнение.'!$D407/2+'Таблица вводных'!$F$4)-('Исходник сравнение.'!$D407/2*'Таблица вводных'!$G$4)</f>
        <v>7</v>
      </c>
      <c r="E407" s="72">
        <f>('Исходник сравнение.'!$E407/2)-(('Исходник сравнение.'!$E407/2-'Таблица вводных'!$F$5)*'Таблица вводных'!$G$5)</f>
        <v>0.49000000000000005</v>
      </c>
      <c r="F407" s="72">
        <f>('Исходник сравнение.'!$F407/2+'Таблица вводных'!$F$6)-(('Исходник сравнение.'!$F407/2+'Таблица вводных'!$F$6)*'Таблица вводных'!$G$6)</f>
        <v>21.6</v>
      </c>
      <c r="G407" s="72">
        <f>('Исходник сравнение.'!$G407/2)-(('Исходник сравнение.'!$G407/2)*'Таблица вводных'!$G$7)</f>
        <v>0</v>
      </c>
      <c r="H407" s="72">
        <f>'Исходник сравнение.'!$H407/2-(('Исходник сравнение.'!$H407/2)*'Таблица вводных'!$G$9)</f>
        <v>0</v>
      </c>
      <c r="I407" s="22" t="s">
        <v>1105</v>
      </c>
    </row>
    <row r="408" ht="13.2" customHeight="1" spans="1:9" x14ac:dyDescent="0.25">
      <c r="A408" s="33" t="s">
        <v>123</v>
      </c>
      <c r="B408" s="6">
        <v>45411</v>
      </c>
      <c r="C408" s="70">
        <f>('Исходник сравнение.'!$C408/2)-(('Исходник сравнение.'!$C408/2)*'Таблица вводных'!$G$3)</f>
        <v>0</v>
      </c>
      <c r="D408" s="70">
        <f>('Исходник сравнение.'!$D408/2+'Таблица вводных'!$F$4)-('Исходник сравнение.'!$D408/2*'Таблица вводных'!$G$4)</f>
        <v>7</v>
      </c>
      <c r="E408" s="70">
        <f>('Исходник сравнение.'!$E408/2)-(('Исходник сравнение.'!$E408/2-'Таблица вводных'!$F$5)*'Таблица вводных'!$G$5)</f>
        <v>0.49000000000000005</v>
      </c>
      <c r="F408" s="70">
        <f>('Исходник сравнение.'!$F408/2+'Таблица вводных'!$F$6)-(('Исходник сравнение.'!$F408/2+'Таблица вводных'!$F$6)*'Таблица вводных'!$G$6)</f>
        <v>21.6</v>
      </c>
      <c r="G408" s="70">
        <f>('Исходник сравнение.'!$G408/2)-(('Исходник сравнение.'!$G408/2)*'Таблица вводных'!$G$7)</f>
        <v>0</v>
      </c>
      <c r="H408" s="70">
        <f>'Исходник сравнение.'!$H408/2-(('Исходник сравнение.'!$H408/2)*'Таблица вводных'!$G$9)</f>
        <v>0</v>
      </c>
      <c r="I408" s="20" t="s">
        <v>1105</v>
      </c>
    </row>
    <row r="409" ht="13.2" customHeight="1" spans="1:9" x14ac:dyDescent="0.25">
      <c r="A409" s="9"/>
      <c r="B409" s="10">
        <v>45414</v>
      </c>
      <c r="C409" s="71">
        <f>('Исходник сравнение.'!$C409/2)-(('Исходник сравнение.'!$C409/2)*'Таблица вводных'!$G$3)</f>
        <v>0</v>
      </c>
      <c r="D409" s="71">
        <f>('Исходник сравнение.'!$D409/2+'Таблица вводных'!$F$4)-('Исходник сравнение.'!$D409/2*'Таблица вводных'!$G$4)</f>
        <v>7</v>
      </c>
      <c r="E409" s="71">
        <f>('Исходник сравнение.'!$E409/2)-(('Исходник сравнение.'!$E409/2-'Таблица вводных'!$F$5)*'Таблица вводных'!$G$5)</f>
        <v>0.49000000000000005</v>
      </c>
      <c r="F409" s="71">
        <f>('Исходник сравнение.'!$F409/2+'Таблица вводных'!$F$6)-(('Исходник сравнение.'!$F409/2+'Таблица вводных'!$F$6)*'Таблица вводных'!$G$6)</f>
        <v>21.6</v>
      </c>
      <c r="G409" s="71">
        <f>('Исходник сравнение.'!$G409/2)-(('Исходник сравнение.'!$G409/2)*'Таблица вводных'!$G$7)</f>
        <v>0</v>
      </c>
      <c r="H409" s="71">
        <f>'Исходник сравнение.'!$H409/2-(('Исходник сравнение.'!$H409/2)*'Таблица вводных'!$G$9)</f>
        <v>0</v>
      </c>
      <c r="I409" s="25" t="s">
        <v>1105</v>
      </c>
    </row>
    <row r="410" ht="13.2" customHeight="1" spans="1:9" x14ac:dyDescent="0.25">
      <c r="A410" s="9"/>
      <c r="B410" s="13">
        <v>45418</v>
      </c>
      <c r="C410" s="71">
        <f>('Исходник сравнение.'!$C410/2)-(('Исходник сравнение.'!$C410/2)*'Таблица вводных'!$G$3)</f>
        <v>0</v>
      </c>
      <c r="D410" s="71">
        <f>('Исходник сравнение.'!$D410/2+'Таблица вводных'!$F$4)-('Исходник сравнение.'!$D410/2*'Таблица вводных'!$G$4)</f>
        <v>7</v>
      </c>
      <c r="E410" s="71">
        <f>('Исходник сравнение.'!$E410/2)-(('Исходник сравнение.'!$E410/2-'Таблица вводных'!$F$5)*'Таблица вводных'!$G$5)</f>
        <v>0.49000000000000005</v>
      </c>
      <c r="F410" s="71">
        <f>('Исходник сравнение.'!$F410/2+'Таблица вводных'!$F$6)-(('Исходник сравнение.'!$F410/2+'Таблица вводных'!$F$6)*'Таблица вводных'!$G$6)</f>
        <v>21.6</v>
      </c>
      <c r="G410" s="71">
        <f>('Исходник сравнение.'!$G410/2)-(('Исходник сравнение.'!$G410/2)*'Таблица вводных'!$G$7)</f>
        <v>0</v>
      </c>
      <c r="H410" s="71">
        <f>'Исходник сравнение.'!$H410/2-(('Исходник сравнение.'!$H410/2)*'Таблица вводных'!$G$9)</f>
        <v>0</v>
      </c>
      <c r="I410" s="22" t="s">
        <v>1105</v>
      </c>
    </row>
    <row r="411" ht="13.2" customHeight="1" spans="1:9" x14ac:dyDescent="0.25">
      <c r="A411" s="9"/>
      <c r="B411" s="13">
        <v>45421</v>
      </c>
      <c r="C411" s="71">
        <f>('Исходник сравнение.'!$C411/2)-(('Исходник сравнение.'!$C411/2)*'Таблица вводных'!$G$3)</f>
        <v>0</v>
      </c>
      <c r="D411" s="71">
        <f>('Исходник сравнение.'!$D411/2+'Таблица вводных'!$F$4)-('Исходник сравнение.'!$D411/2*'Таблица вводных'!$G$4)</f>
        <v>7</v>
      </c>
      <c r="E411" s="71">
        <f>('Исходник сравнение.'!$E411/2)-(('Исходник сравнение.'!$E411/2-'Таблица вводных'!$F$5)*'Таблица вводных'!$G$5)</f>
        <v>0.49000000000000005</v>
      </c>
      <c r="F411" s="71">
        <f>('Исходник сравнение.'!$F411/2+'Таблица вводных'!$F$6)-(('Исходник сравнение.'!$F411/2+'Таблица вводных'!$F$6)*'Таблица вводных'!$G$6)</f>
        <v>21.6</v>
      </c>
      <c r="G411" s="71">
        <f>('Исходник сравнение.'!$G411/2)-(('Исходник сравнение.'!$G411/2)*'Таблица вводных'!$G$7)</f>
        <v>0</v>
      </c>
      <c r="H411" s="71">
        <f>'Исходник сравнение.'!$H411/2-(('Исходник сравнение.'!$H411/2)*'Таблица вводных'!$G$9)</f>
        <v>0</v>
      </c>
      <c r="I411" s="22" t="s">
        <v>1105</v>
      </c>
    </row>
    <row r="412" ht="13.2" customHeight="1" spans="1:9" x14ac:dyDescent="0.25">
      <c r="A412" s="9"/>
      <c r="B412" s="13">
        <v>45425</v>
      </c>
      <c r="C412" s="71">
        <f>('Исходник сравнение.'!$C412/2)-(('Исходник сравнение.'!$C412/2)*'Таблица вводных'!$G$3)</f>
        <v>0</v>
      </c>
      <c r="D412" s="71">
        <f>('Исходник сравнение.'!$D412/2+'Таблица вводных'!$F$4)-('Исходник сравнение.'!$D412/2*'Таблица вводных'!$G$4)</f>
        <v>7</v>
      </c>
      <c r="E412" s="71">
        <f>('Исходник сравнение.'!$E412/2)-(('Исходник сравнение.'!$E412/2-'Таблица вводных'!$F$5)*'Таблица вводных'!$G$5)</f>
        <v>0.49000000000000005</v>
      </c>
      <c r="F412" s="71">
        <f>('Исходник сравнение.'!$F412/2+'Таблица вводных'!$F$6)-(('Исходник сравнение.'!$F412/2+'Таблица вводных'!$F$6)*'Таблица вводных'!$G$6)</f>
        <v>21.6</v>
      </c>
      <c r="G412" s="71">
        <f>('Исходник сравнение.'!$G412/2)-(('Исходник сравнение.'!$G412/2)*'Таблица вводных'!$G$7)</f>
        <v>0</v>
      </c>
      <c r="H412" s="71">
        <f>'Исходник сравнение.'!$H412/2-(('Исходник сравнение.'!$H412/2)*'Таблица вводных'!$G$9)</f>
        <v>0</v>
      </c>
      <c r="I412" s="22" t="s">
        <v>1105</v>
      </c>
    </row>
    <row r="413" ht="13.2" customHeight="1" spans="1:9" x14ac:dyDescent="0.25">
      <c r="A413" s="9"/>
      <c r="B413" s="13">
        <v>45428</v>
      </c>
      <c r="C413" s="71">
        <f>('Исходник сравнение.'!$C413/2)-(('Исходник сравнение.'!$C413/2)*'Таблица вводных'!$G$3)</f>
        <v>0</v>
      </c>
      <c r="D413" s="71">
        <f>('Исходник сравнение.'!$D413/2+'Таблица вводных'!$F$4)-('Исходник сравнение.'!$D413/2*'Таблица вводных'!$G$4)</f>
        <v>7</v>
      </c>
      <c r="E413" s="71">
        <f>('Исходник сравнение.'!$E413/2)-(('Исходник сравнение.'!$E413/2-'Таблица вводных'!$F$5)*'Таблица вводных'!$G$5)</f>
        <v>0.49000000000000005</v>
      </c>
      <c r="F413" s="71">
        <f>('Исходник сравнение.'!$F413/2+'Таблица вводных'!$F$6)-(('Исходник сравнение.'!$F413/2+'Таблица вводных'!$F$6)*'Таблица вводных'!$G$6)</f>
        <v>21.6</v>
      </c>
      <c r="G413" s="71">
        <f>('Исходник сравнение.'!$G413/2)-(('Исходник сравнение.'!$G413/2)*'Таблица вводных'!$G$7)</f>
        <v>0</v>
      </c>
      <c r="H413" s="71">
        <f>'Исходник сравнение.'!$H413/2-(('Исходник сравнение.'!$H413/2)*'Таблица вводных'!$G$9)</f>
        <v>0</v>
      </c>
      <c r="I413" s="22" t="s">
        <v>1105</v>
      </c>
    </row>
    <row r="414" ht="13.2" customHeight="1" spans="1:9" x14ac:dyDescent="0.25">
      <c r="A414" s="9"/>
      <c r="B414" s="13"/>
      <c r="C414" s="71">
        <f>('Исходник сравнение.'!$C414/2)-(('Исходник сравнение.'!$C414/2)*'Таблица вводных'!$G$3)</f>
        <v>0</v>
      </c>
      <c r="D414" s="71">
        <f>('Исходник сравнение.'!$D414/2+'Таблица вводных'!$F$4)-('Исходник сравнение.'!$D414/2*'Таблица вводных'!$G$4)</f>
        <v>7</v>
      </c>
      <c r="E414" s="71">
        <f>('Исходник сравнение.'!$E414/2)-(('Исходник сравнение.'!$E414/2-'Таблица вводных'!$F$5)*'Таблица вводных'!$G$5)</f>
        <v>0.49000000000000005</v>
      </c>
      <c r="F414" s="71">
        <f>('Исходник сравнение.'!$F414/2+'Таблица вводных'!$F$6)-(('Исходник сравнение.'!$F414/2+'Таблица вводных'!$F$6)*'Таблица вводных'!$G$6)</f>
        <v>21.6</v>
      </c>
      <c r="G414" s="71">
        <f>('Исходник сравнение.'!$G414/2)-(('Исходник сравнение.'!$G414/2)*'Таблица вводных'!$G$7)</f>
        <v>0</v>
      </c>
      <c r="H414" s="71">
        <f>'Исходник сравнение.'!$H414/2-(('Исходник сравнение.'!$H414/2)*'Таблица вводных'!$G$9)</f>
        <v>0</v>
      </c>
      <c r="I414" s="22" t="s">
        <v>1105</v>
      </c>
    </row>
    <row r="415" ht="13.2" customHeight="1" spans="1:9" x14ac:dyDescent="0.25">
      <c r="A415" s="9"/>
      <c r="B415" s="13"/>
      <c r="C415" s="71">
        <f>('Исходник сравнение.'!$C415/2)-(('Исходник сравнение.'!$C415/2)*'Таблица вводных'!$G$3)</f>
        <v>0</v>
      </c>
      <c r="D415" s="71">
        <f>('Исходник сравнение.'!$D415/2+'Таблица вводных'!$F$4)-('Исходник сравнение.'!$D415/2*'Таблица вводных'!$G$4)</f>
        <v>7</v>
      </c>
      <c r="E415" s="71">
        <f>('Исходник сравнение.'!$E415/2)-(('Исходник сравнение.'!$E415/2-'Таблица вводных'!$F$5)*'Таблица вводных'!$G$5)</f>
        <v>0.49000000000000005</v>
      </c>
      <c r="F415" s="71">
        <f>('Исходник сравнение.'!$F415/2+'Таблица вводных'!$F$6)-(('Исходник сравнение.'!$F415/2+'Таблица вводных'!$F$6)*'Таблица вводных'!$G$6)</f>
        <v>21.6</v>
      </c>
      <c r="G415" s="71">
        <f>('Исходник сравнение.'!$G415/2)-(('Исходник сравнение.'!$G415/2)*'Таблица вводных'!$G$7)</f>
        <v>0</v>
      </c>
      <c r="H415" s="71">
        <f>'Исходник сравнение.'!$H415/2-(('Исходник сравнение.'!$H415/2)*'Таблица вводных'!$G$9)</f>
        <v>0</v>
      </c>
      <c r="I415" s="22" t="s">
        <v>1105</v>
      </c>
    </row>
    <row r="416" ht="13.2" customHeight="1" spans="1:9" x14ac:dyDescent="0.25">
      <c r="A416" s="16"/>
      <c r="B416" s="17"/>
      <c r="C416" s="72">
        <f>('Исходник сравнение.'!$C416/2)-(('Исходник сравнение.'!$C416/2)*'Таблица вводных'!$G$3)</f>
        <v>0</v>
      </c>
      <c r="D416" s="72">
        <f>('Исходник сравнение.'!$D416/2+'Таблица вводных'!$F$4)-('Исходник сравнение.'!$D416/2*'Таблица вводных'!$G$4)</f>
        <v>7</v>
      </c>
      <c r="E416" s="72">
        <f>('Исходник сравнение.'!$E416/2)-(('Исходник сравнение.'!$E416/2-'Таблица вводных'!$F$5)*'Таблица вводных'!$G$5)</f>
        <v>0.49000000000000005</v>
      </c>
      <c r="F416" s="72">
        <f>('Исходник сравнение.'!$F416/2+'Таблица вводных'!$F$6)-(('Исходник сравнение.'!$F416/2+'Таблица вводных'!$F$6)*'Таблица вводных'!$G$6)</f>
        <v>21.6</v>
      </c>
      <c r="G416" s="72">
        <f>('Исходник сравнение.'!$G416/2)-(('Исходник сравнение.'!$G416/2)*'Таблица вводных'!$G$7)</f>
        <v>0</v>
      </c>
      <c r="H416" s="72">
        <f>'Исходник сравнение.'!$H416/2-(('Исходник сравнение.'!$H416/2)*'Таблица вводных'!$G$9)</f>
        <v>0</v>
      </c>
      <c r="I416" s="22" t="s">
        <v>1105</v>
      </c>
    </row>
    <row r="417" ht="13.2" customHeight="1" spans="1:9" x14ac:dyDescent="0.25">
      <c r="A417" s="33" t="s">
        <v>124</v>
      </c>
      <c r="B417" s="6">
        <v>45411</v>
      </c>
      <c r="C417" s="70">
        <f>('Исходник сравнение.'!$C417/2)-(('Исходник сравнение.'!$C417/2)*'Таблица вводных'!$G$3)</f>
        <v>0</v>
      </c>
      <c r="D417" s="70">
        <f>('Исходник сравнение.'!$D417/2+'Таблица вводных'!$F$4)-('Исходник сравнение.'!$D417/2*'Таблица вводных'!$G$4)</f>
        <v>7</v>
      </c>
      <c r="E417" s="70">
        <f>('Исходник сравнение.'!$E417/2)-(('Исходник сравнение.'!$E417/2-'Таблица вводных'!$F$5)*'Таблица вводных'!$G$5)</f>
        <v>0.49000000000000005</v>
      </c>
      <c r="F417" s="70">
        <f>('Исходник сравнение.'!$F417/2+'Таблица вводных'!$F$6)-(('Исходник сравнение.'!$F417/2+'Таблица вводных'!$F$6)*'Таблица вводных'!$G$6)</f>
        <v>21.6</v>
      </c>
      <c r="G417" s="70">
        <f>('Исходник сравнение.'!$G417/2)-(('Исходник сравнение.'!$G417/2)*'Таблица вводных'!$G$7)</f>
        <v>0</v>
      </c>
      <c r="H417" s="70">
        <f>'Исходник сравнение.'!$H417/2-(('Исходник сравнение.'!$H417/2)*'Таблица вводных'!$G$9)</f>
        <v>0</v>
      </c>
      <c r="I417" s="20" t="s">
        <v>1123</v>
      </c>
    </row>
    <row r="418" ht="13.2" customHeight="1" spans="1:9" x14ac:dyDescent="0.25">
      <c r="A418" s="9"/>
      <c r="B418" s="10">
        <v>45414</v>
      </c>
      <c r="C418" s="71">
        <f>('Исходник сравнение.'!$C418/2)-(('Исходник сравнение.'!$C418/2)*'Таблица вводных'!$G$3)</f>
        <v>0</v>
      </c>
      <c r="D418" s="71">
        <f>('Исходник сравнение.'!$D418/2+'Таблица вводных'!$F$4)-('Исходник сравнение.'!$D418/2*'Таблица вводных'!$G$4)</f>
        <v>7</v>
      </c>
      <c r="E418" s="71">
        <f>('Исходник сравнение.'!$E418/2)-(('Исходник сравнение.'!$E418/2-'Таблица вводных'!$F$5)*'Таблица вводных'!$G$5)</f>
        <v>0.49000000000000005</v>
      </c>
      <c r="F418" s="71">
        <f>('Исходник сравнение.'!$F418/2+'Таблица вводных'!$F$6)-(('Исходник сравнение.'!$F418/2+'Таблица вводных'!$F$6)*'Таблица вводных'!$G$6)</f>
        <v>21.6</v>
      </c>
      <c r="G418" s="71">
        <f>('Исходник сравнение.'!$G418/2)-(('Исходник сравнение.'!$G418/2)*'Таблица вводных'!$G$7)</f>
        <v>0</v>
      </c>
      <c r="H418" s="71">
        <f>'Исходник сравнение.'!$H418/2-(('Исходник сравнение.'!$H418/2)*'Таблица вводных'!$G$9)</f>
        <v>0</v>
      </c>
      <c r="I418" s="25" t="s">
        <v>1123</v>
      </c>
    </row>
    <row r="419" ht="13.2" customHeight="1" spans="1:9" x14ac:dyDescent="0.25">
      <c r="A419" s="9"/>
      <c r="B419" s="13">
        <v>45418</v>
      </c>
      <c r="C419" s="71">
        <f>('Исходник сравнение.'!$C419/2)-(('Исходник сравнение.'!$C419/2)*'Таблица вводных'!$G$3)</f>
        <v>0</v>
      </c>
      <c r="D419" s="71">
        <f>('Исходник сравнение.'!$D419/2+'Таблица вводных'!$F$4)-('Исходник сравнение.'!$D419/2*'Таблица вводных'!$G$4)</f>
        <v>7</v>
      </c>
      <c r="E419" s="71">
        <f>('Исходник сравнение.'!$E419/2)-(('Исходник сравнение.'!$E419/2-'Таблица вводных'!$F$5)*'Таблица вводных'!$G$5)</f>
        <v>0.49000000000000005</v>
      </c>
      <c r="F419" s="71">
        <f>('Исходник сравнение.'!$F419/2+'Таблица вводных'!$F$6)-(('Исходник сравнение.'!$F419/2+'Таблица вводных'!$F$6)*'Таблица вводных'!$G$6)</f>
        <v>21.6</v>
      </c>
      <c r="G419" s="71">
        <f>('Исходник сравнение.'!$G419/2)-(('Исходник сравнение.'!$G419/2)*'Таблица вводных'!$G$7)</f>
        <v>0</v>
      </c>
      <c r="H419" s="71">
        <f>'Исходник сравнение.'!$H419/2-(('Исходник сравнение.'!$H419/2)*'Таблица вводных'!$G$9)</f>
        <v>0</v>
      </c>
      <c r="I419" s="22" t="s">
        <v>1123</v>
      </c>
    </row>
    <row r="420" ht="13.2" customHeight="1" spans="1:9" x14ac:dyDescent="0.25">
      <c r="A420" s="9"/>
      <c r="B420" s="13">
        <v>45421</v>
      </c>
      <c r="C420" s="71">
        <f>('Исходник сравнение.'!$C420/2)-(('Исходник сравнение.'!$C420/2)*'Таблица вводных'!$G$3)</f>
        <v>0</v>
      </c>
      <c r="D420" s="71">
        <f>('Исходник сравнение.'!$D420/2+'Таблица вводных'!$F$4)-('Исходник сравнение.'!$D420/2*'Таблица вводных'!$G$4)</f>
        <v>7</v>
      </c>
      <c r="E420" s="71">
        <f>('Исходник сравнение.'!$E420/2)-(('Исходник сравнение.'!$E420/2-'Таблица вводных'!$F$5)*'Таблица вводных'!$G$5)</f>
        <v>0.49000000000000005</v>
      </c>
      <c r="F420" s="71">
        <f>('Исходник сравнение.'!$F420/2+'Таблица вводных'!$F$6)-(('Исходник сравнение.'!$F420/2+'Таблица вводных'!$F$6)*'Таблица вводных'!$G$6)</f>
        <v>21.6</v>
      </c>
      <c r="G420" s="71">
        <f>('Исходник сравнение.'!$G420/2)-(('Исходник сравнение.'!$G420/2)*'Таблица вводных'!$G$7)</f>
        <v>0</v>
      </c>
      <c r="H420" s="71">
        <f>'Исходник сравнение.'!$H420/2-(('Исходник сравнение.'!$H420/2)*'Таблица вводных'!$G$9)</f>
        <v>0</v>
      </c>
      <c r="I420" s="22" t="s">
        <v>1123</v>
      </c>
    </row>
    <row r="421" ht="13.2" customHeight="1" spans="1:9" x14ac:dyDescent="0.25">
      <c r="A421" s="9"/>
      <c r="B421" s="13">
        <v>45425</v>
      </c>
      <c r="C421" s="71">
        <f>('Исходник сравнение.'!$C421/2)-(('Исходник сравнение.'!$C421/2)*'Таблица вводных'!$G$3)</f>
        <v>0</v>
      </c>
      <c r="D421" s="71">
        <f>('Исходник сравнение.'!$D421/2+'Таблица вводных'!$F$4)-('Исходник сравнение.'!$D421/2*'Таблица вводных'!$G$4)</f>
        <v>7</v>
      </c>
      <c r="E421" s="71">
        <f>('Исходник сравнение.'!$E421/2)-(('Исходник сравнение.'!$E421/2-'Таблица вводных'!$F$5)*'Таблица вводных'!$G$5)</f>
        <v>0.49000000000000005</v>
      </c>
      <c r="F421" s="71">
        <f>('Исходник сравнение.'!$F421/2+'Таблица вводных'!$F$6)-(('Исходник сравнение.'!$F421/2+'Таблица вводных'!$F$6)*'Таблица вводных'!$G$6)</f>
        <v>21.6</v>
      </c>
      <c r="G421" s="71">
        <f>('Исходник сравнение.'!$G421/2)-(('Исходник сравнение.'!$G421/2)*'Таблица вводных'!$G$7)</f>
        <v>0</v>
      </c>
      <c r="H421" s="71">
        <f>'Исходник сравнение.'!$H421/2-(('Исходник сравнение.'!$H421/2)*'Таблица вводных'!$G$9)</f>
        <v>0</v>
      </c>
      <c r="I421" s="22" t="s">
        <v>1123</v>
      </c>
    </row>
    <row r="422" ht="13.2" customHeight="1" spans="1:9" x14ac:dyDescent="0.25">
      <c r="A422" s="9"/>
      <c r="B422" s="13">
        <v>45428</v>
      </c>
      <c r="C422" s="71">
        <f>('Исходник сравнение.'!$C422/2)-(('Исходник сравнение.'!$C422/2)*'Таблица вводных'!$G$3)</f>
        <v>0</v>
      </c>
      <c r="D422" s="71">
        <f>('Исходник сравнение.'!$D422/2+'Таблица вводных'!$F$4)-('Исходник сравнение.'!$D422/2*'Таблица вводных'!$G$4)</f>
        <v>7</v>
      </c>
      <c r="E422" s="71">
        <f>('Исходник сравнение.'!$E422/2)-(('Исходник сравнение.'!$E422/2-'Таблица вводных'!$F$5)*'Таблица вводных'!$G$5)</f>
        <v>0.49000000000000005</v>
      </c>
      <c r="F422" s="71">
        <f>('Исходник сравнение.'!$F422/2+'Таблица вводных'!$F$6)-(('Исходник сравнение.'!$F422/2+'Таблица вводных'!$F$6)*'Таблица вводных'!$G$6)</f>
        <v>21.6</v>
      </c>
      <c r="G422" s="71">
        <f>('Исходник сравнение.'!$G422/2)-(('Исходник сравнение.'!$G422/2)*'Таблица вводных'!$G$7)</f>
        <v>0</v>
      </c>
      <c r="H422" s="71">
        <f>'Исходник сравнение.'!$H422/2-(('Исходник сравнение.'!$H422/2)*'Таблица вводных'!$G$9)</f>
        <v>0</v>
      </c>
      <c r="I422" s="22" t="s">
        <v>1123</v>
      </c>
    </row>
    <row r="423" ht="13.2" customHeight="1" spans="1:9" x14ac:dyDescent="0.25">
      <c r="A423" s="9"/>
      <c r="B423" s="13"/>
      <c r="C423" s="71">
        <f>('Исходник сравнение.'!$C423/2)-(('Исходник сравнение.'!$C423/2)*'Таблица вводных'!$G$3)</f>
        <v>0</v>
      </c>
      <c r="D423" s="71">
        <f>('Исходник сравнение.'!$D423/2+'Таблица вводных'!$F$4)-('Исходник сравнение.'!$D423/2*'Таблица вводных'!$G$4)</f>
        <v>7</v>
      </c>
      <c r="E423" s="71">
        <f>('Исходник сравнение.'!$E423/2)-(('Исходник сравнение.'!$E423/2-'Таблица вводных'!$F$5)*'Таблица вводных'!$G$5)</f>
        <v>0.49000000000000005</v>
      </c>
      <c r="F423" s="71">
        <f>('Исходник сравнение.'!$F423/2+'Таблица вводных'!$F$6)-(('Исходник сравнение.'!$F423/2+'Таблица вводных'!$F$6)*'Таблица вводных'!$G$6)</f>
        <v>21.6</v>
      </c>
      <c r="G423" s="71">
        <f>('Исходник сравнение.'!$G423/2)-(('Исходник сравнение.'!$G423/2)*'Таблица вводных'!$G$7)</f>
        <v>0</v>
      </c>
      <c r="H423" s="71">
        <f>'Исходник сравнение.'!$H423/2-(('Исходник сравнение.'!$H423/2)*'Таблица вводных'!$G$9)</f>
        <v>0</v>
      </c>
      <c r="I423" s="22" t="s">
        <v>1123</v>
      </c>
    </row>
    <row r="424" ht="13.2" customHeight="1" spans="1:9" x14ac:dyDescent="0.25">
      <c r="A424" s="9"/>
      <c r="B424" s="13"/>
      <c r="C424" s="71">
        <f>('Исходник сравнение.'!$C424/2)-(('Исходник сравнение.'!$C424/2)*'Таблица вводных'!$G$3)</f>
        <v>0</v>
      </c>
      <c r="D424" s="71">
        <f>('Исходник сравнение.'!$D424/2+'Таблица вводных'!$F$4)-('Исходник сравнение.'!$D424/2*'Таблица вводных'!$G$4)</f>
        <v>7</v>
      </c>
      <c r="E424" s="71">
        <f>('Исходник сравнение.'!$E424/2)-(('Исходник сравнение.'!$E424/2-'Таблица вводных'!$F$5)*'Таблица вводных'!$G$5)</f>
        <v>0.49000000000000005</v>
      </c>
      <c r="F424" s="71">
        <f>('Исходник сравнение.'!$F424/2+'Таблица вводных'!$F$6)-(('Исходник сравнение.'!$F424/2+'Таблица вводных'!$F$6)*'Таблица вводных'!$G$6)</f>
        <v>21.6</v>
      </c>
      <c r="G424" s="71">
        <f>('Исходник сравнение.'!$G424/2)-(('Исходник сравнение.'!$G424/2)*'Таблица вводных'!$G$7)</f>
        <v>0</v>
      </c>
      <c r="H424" s="71">
        <f>'Исходник сравнение.'!$H424/2-(('Исходник сравнение.'!$H424/2)*'Таблица вводных'!$G$9)</f>
        <v>0</v>
      </c>
      <c r="I424" s="22" t="s">
        <v>1123</v>
      </c>
    </row>
    <row r="425" ht="13.2" customHeight="1" spans="1:9" x14ac:dyDescent="0.25">
      <c r="A425" s="16"/>
      <c r="B425" s="17"/>
      <c r="C425" s="72">
        <f>('Исходник сравнение.'!$C425/2)-(('Исходник сравнение.'!$C425/2)*'Таблица вводных'!$G$3)</f>
        <v>0</v>
      </c>
      <c r="D425" s="72">
        <f>('Исходник сравнение.'!$D425/2+'Таблица вводных'!$F$4)-('Исходник сравнение.'!$D425/2*'Таблица вводных'!$G$4)</f>
        <v>7</v>
      </c>
      <c r="E425" s="72">
        <f>('Исходник сравнение.'!$E425/2)-(('Исходник сравнение.'!$E425/2-'Таблица вводных'!$F$5)*'Таблица вводных'!$G$5)</f>
        <v>0.49000000000000005</v>
      </c>
      <c r="F425" s="72">
        <f>('Исходник сравнение.'!$F425/2+'Таблица вводных'!$F$6)-(('Исходник сравнение.'!$F425/2+'Таблица вводных'!$F$6)*'Таблица вводных'!$G$6)</f>
        <v>21.6</v>
      </c>
      <c r="G425" s="72">
        <f>('Исходник сравнение.'!$G425/2)-(('Исходник сравнение.'!$G425/2)*'Таблица вводных'!$G$7)</f>
        <v>0</v>
      </c>
      <c r="H425" s="72">
        <f>'Исходник сравнение.'!$H425/2-(('Исходник сравнение.'!$H425/2)*'Таблица вводных'!$G$9)</f>
        <v>0</v>
      </c>
      <c r="I425" s="22" t="s">
        <v>1123</v>
      </c>
    </row>
    <row r="426" ht="13.2" customHeight="1" spans="1:9" x14ac:dyDescent="0.25">
      <c r="A426" s="33" t="s">
        <v>125</v>
      </c>
      <c r="B426" s="6">
        <v>45411</v>
      </c>
      <c r="C426" s="70">
        <f>('Исходник сравнение.'!$C426/2)-(('Исходник сравнение.'!$C426/2)*'Таблица вводных'!$G$3)</f>
        <v>679.95</v>
      </c>
      <c r="D426" s="70">
        <f>('Исходник сравнение.'!$D426/2+'Таблица вводных'!$F$4)-('Исходник сравнение.'!$D426/2*'Таблица вводных'!$G$4)</f>
        <v>7</v>
      </c>
      <c r="E426" s="70">
        <f>('Исходник сравнение.'!$E426/2)-(('Исходник сравнение.'!$E426/2-'Таблица вводных'!$F$5)*'Таблица вводных'!$G$5)</f>
        <v>0.49000000000000005</v>
      </c>
      <c r="F426" s="70">
        <f>('Исходник сравнение.'!$F426/2+'Таблица вводных'!$F$6)-(('Исходник сравнение.'!$F426/2+'Таблица вводных'!$F$6)*'Таблица вводных'!$G$6)</f>
        <v>21.6</v>
      </c>
      <c r="G426" s="70">
        <f>('Исходник сравнение.'!$G426/2)-(('Исходник сравнение.'!$G426/2)*'Таблица вводных'!$G$7)</f>
        <v>0</v>
      </c>
      <c r="H426" s="70">
        <f>'Исходник сравнение.'!$H426/2-(('Исходник сравнение.'!$H426/2)*'Таблица вводных'!$G$9)</f>
        <v>0</v>
      </c>
      <c r="I426" s="20" t="s">
        <v>1124</v>
      </c>
    </row>
    <row r="427" ht="13.2" customHeight="1" spans="1:9" x14ac:dyDescent="0.25">
      <c r="A427" s="9"/>
      <c r="B427" s="10">
        <v>45414</v>
      </c>
      <c r="C427" s="71">
        <f>('Исходник сравнение.'!$C427/2)-(('Исходник сравнение.'!$C427/2)*'Таблица вводных'!$G$3)</f>
        <v>511.2</v>
      </c>
      <c r="D427" s="71">
        <f>('Исходник сравнение.'!$D427/2+'Таблица вводных'!$F$4)-('Исходник сравнение.'!$D427/2*'Таблица вводных'!$G$4)</f>
        <v>7</v>
      </c>
      <c r="E427" s="71">
        <f>('Исходник сравнение.'!$E427/2)-(('Исходник сравнение.'!$E427/2-'Таблица вводных'!$F$5)*'Таблица вводных'!$G$5)</f>
        <v>0.49000000000000005</v>
      </c>
      <c r="F427" s="71">
        <f>('Исходник сравнение.'!$F427/2+'Таблица вводных'!$F$6)-(('Исходник сравнение.'!$F427/2+'Таблица вводных'!$F$6)*'Таблица вводных'!$G$6)</f>
        <v>21.6</v>
      </c>
      <c r="G427" s="71">
        <f>('Исходник сравнение.'!$G427/2)-(('Исходник сравнение.'!$G427/2)*'Таблица вводных'!$G$7)</f>
        <v>0</v>
      </c>
      <c r="H427" s="71">
        <f>'Исходник сравнение.'!$H427/2-(('Исходник сравнение.'!$H427/2)*'Таблица вводных'!$G$9)</f>
        <v>0</v>
      </c>
      <c r="I427" s="25" t="s">
        <v>1124</v>
      </c>
    </row>
    <row r="428" ht="13.2" customHeight="1" spans="1:9" x14ac:dyDescent="0.25">
      <c r="A428" s="9"/>
      <c r="B428" s="13">
        <v>45418</v>
      </c>
      <c r="C428" s="71">
        <f>('Исходник сравнение.'!$C428/2)-(('Исходник сравнение.'!$C428/2)*'Таблица вводных'!$G$3)</f>
        <v>0</v>
      </c>
      <c r="D428" s="71">
        <f>('Исходник сравнение.'!$D428/2+'Таблица вводных'!$F$4)-('Исходник сравнение.'!$D428/2*'Таблица вводных'!$G$4)</f>
        <v>7</v>
      </c>
      <c r="E428" s="71">
        <f>('Исходник сравнение.'!$E428/2)-(('Исходник сравнение.'!$E428/2-'Таблица вводных'!$F$5)*'Таблица вводных'!$G$5)</f>
        <v>0.49000000000000005</v>
      </c>
      <c r="F428" s="71">
        <f>('Исходник сравнение.'!$F428/2+'Таблица вводных'!$F$6)-(('Исходник сравнение.'!$F428/2+'Таблица вводных'!$F$6)*'Таблица вводных'!$G$6)</f>
        <v>21.6</v>
      </c>
      <c r="G428" s="71">
        <f>('Исходник сравнение.'!$G428/2)-(('Исходник сравнение.'!$G428/2)*'Таблица вводных'!$G$7)</f>
        <v>0</v>
      </c>
      <c r="H428" s="71">
        <f>'Исходник сравнение.'!$H428/2-(('Исходник сравнение.'!$H428/2)*'Таблица вводных'!$G$9)</f>
        <v>0</v>
      </c>
      <c r="I428" s="22" t="s">
        <v>1124</v>
      </c>
    </row>
    <row r="429" ht="13.2" customHeight="1" spans="1:9" x14ac:dyDescent="0.25">
      <c r="A429" s="9"/>
      <c r="B429" s="13">
        <v>45421</v>
      </c>
      <c r="C429" s="71">
        <f>('Исходник сравнение.'!$C429/2)-(('Исходник сравнение.'!$C429/2)*'Таблица вводных'!$G$3)</f>
        <v>511.2</v>
      </c>
      <c r="D429" s="71">
        <f>('Исходник сравнение.'!$D429/2+'Таблица вводных'!$F$4)-('Исходник сравнение.'!$D429/2*'Таблица вводных'!$G$4)</f>
        <v>7</v>
      </c>
      <c r="E429" s="71">
        <f>('Исходник сравнение.'!$E429/2)-(('Исходник сравнение.'!$E429/2-'Таблица вводных'!$F$5)*'Таблица вводных'!$G$5)</f>
        <v>0.49000000000000005</v>
      </c>
      <c r="F429" s="71">
        <f>('Исходник сравнение.'!$F429/2+'Таблица вводных'!$F$6)-(('Исходник сравнение.'!$F429/2+'Таблица вводных'!$F$6)*'Таблица вводных'!$G$6)</f>
        <v>21.6</v>
      </c>
      <c r="G429" s="71">
        <f>('Исходник сравнение.'!$G429/2)-(('Исходник сравнение.'!$G429/2)*'Таблица вводных'!$G$7)</f>
        <v>0</v>
      </c>
      <c r="H429" s="71">
        <f>'Исходник сравнение.'!$H429/2-(('Исходник сравнение.'!$H429/2)*'Таблица вводных'!$G$9)</f>
        <v>0</v>
      </c>
      <c r="I429" s="22" t="s">
        <v>1124</v>
      </c>
    </row>
    <row r="430" ht="13.2" customHeight="1" spans="1:9" x14ac:dyDescent="0.25">
      <c r="A430" s="9"/>
      <c r="B430" s="13">
        <v>45425</v>
      </c>
      <c r="C430" s="71">
        <f>('Исходник сравнение.'!$C430/2)-(('Исходник сравнение.'!$C430/2)*'Таблица вводных'!$G$3)</f>
        <v>0</v>
      </c>
      <c r="D430" s="71">
        <f>('Исходник сравнение.'!$D430/2+'Таблица вводных'!$F$4)-('Исходник сравнение.'!$D430/2*'Таблица вводных'!$G$4)</f>
        <v>7</v>
      </c>
      <c r="E430" s="71">
        <f>('Исходник сравнение.'!$E430/2)-(('Исходник сравнение.'!$E430/2-'Таблица вводных'!$F$5)*'Таблица вводных'!$G$5)</f>
        <v>0.49000000000000005</v>
      </c>
      <c r="F430" s="71">
        <f>('Исходник сравнение.'!$F430/2+'Таблица вводных'!$F$6)-(('Исходник сравнение.'!$F430/2+'Таблица вводных'!$F$6)*'Таблица вводных'!$G$6)</f>
        <v>21.6</v>
      </c>
      <c r="G430" s="71">
        <f>('Исходник сравнение.'!$G430/2)-(('Исходник сравнение.'!$G430/2)*'Таблица вводных'!$G$7)</f>
        <v>0</v>
      </c>
      <c r="H430" s="71">
        <f>'Исходник сравнение.'!$H430/2-(('Исходник сравнение.'!$H430/2)*'Таблица вводных'!$G$9)</f>
        <v>0</v>
      </c>
      <c r="I430" s="22" t="s">
        <v>1124</v>
      </c>
    </row>
    <row r="431" ht="13.2" customHeight="1" spans="1:9" x14ac:dyDescent="0.25">
      <c r="A431" s="9"/>
      <c r="B431" s="13">
        <v>45428</v>
      </c>
      <c r="C431" s="71">
        <f>('Исходник сравнение.'!$C431/2)-(('Исходник сравнение.'!$C431/2)*'Таблица вводных'!$G$3)</f>
        <v>0</v>
      </c>
      <c r="D431" s="71">
        <f>('Исходник сравнение.'!$D431/2+'Таблица вводных'!$F$4)-('Исходник сравнение.'!$D431/2*'Таблица вводных'!$G$4)</f>
        <v>7</v>
      </c>
      <c r="E431" s="71">
        <f>('Исходник сравнение.'!$E431/2)-(('Исходник сравнение.'!$E431/2-'Таблица вводных'!$F$5)*'Таблица вводных'!$G$5)</f>
        <v>0.49000000000000005</v>
      </c>
      <c r="F431" s="71">
        <f>('Исходник сравнение.'!$F431/2+'Таблица вводных'!$F$6)-(('Исходник сравнение.'!$F431/2+'Таблица вводных'!$F$6)*'Таблица вводных'!$G$6)</f>
        <v>21.6</v>
      </c>
      <c r="G431" s="71">
        <f>('Исходник сравнение.'!$G431/2)-(('Исходник сравнение.'!$G431/2)*'Таблица вводных'!$G$7)</f>
        <v>0</v>
      </c>
      <c r="H431" s="71">
        <f>'Исходник сравнение.'!$H431/2-(('Исходник сравнение.'!$H431/2)*'Таблица вводных'!$G$9)</f>
        <v>0</v>
      </c>
      <c r="I431" s="22" t="s">
        <v>1124</v>
      </c>
    </row>
    <row r="432" ht="13.2" customHeight="1" spans="1:9" x14ac:dyDescent="0.25">
      <c r="A432" s="9"/>
      <c r="B432" s="13"/>
      <c r="C432" s="71">
        <f>('Исходник сравнение.'!$C432/2)-(('Исходник сравнение.'!$C432/2)*'Таблица вводных'!$G$3)</f>
        <v>0</v>
      </c>
      <c r="D432" s="71">
        <f>('Исходник сравнение.'!$D432/2+'Таблица вводных'!$F$4)-('Исходник сравнение.'!$D432/2*'Таблица вводных'!$G$4)</f>
        <v>7</v>
      </c>
      <c r="E432" s="71">
        <f>('Исходник сравнение.'!$E432/2)-(('Исходник сравнение.'!$E432/2-'Таблица вводных'!$F$5)*'Таблица вводных'!$G$5)</f>
        <v>0.49000000000000005</v>
      </c>
      <c r="F432" s="71">
        <f>('Исходник сравнение.'!$F432/2+'Таблица вводных'!$F$6)-(('Исходник сравнение.'!$F432/2+'Таблица вводных'!$F$6)*'Таблица вводных'!$G$6)</f>
        <v>21.6</v>
      </c>
      <c r="G432" s="71">
        <f>('Исходник сравнение.'!$G432/2)-(('Исходник сравнение.'!$G432/2)*'Таблица вводных'!$G$7)</f>
        <v>0</v>
      </c>
      <c r="H432" s="71">
        <f>'Исходник сравнение.'!$H432/2-(('Исходник сравнение.'!$H432/2)*'Таблица вводных'!$G$9)</f>
        <v>0</v>
      </c>
      <c r="I432" s="22" t="s">
        <v>1124</v>
      </c>
    </row>
    <row r="433" ht="13.2" customHeight="1" spans="1:9" x14ac:dyDescent="0.25">
      <c r="A433" s="9"/>
      <c r="B433" s="13"/>
      <c r="C433" s="71">
        <f>('Исходник сравнение.'!$C433/2)-(('Исходник сравнение.'!$C433/2)*'Таблица вводных'!$G$3)</f>
        <v>0</v>
      </c>
      <c r="D433" s="71">
        <f>('Исходник сравнение.'!$D433/2+'Таблица вводных'!$F$4)-('Исходник сравнение.'!$D433/2*'Таблица вводных'!$G$4)</f>
        <v>787.27</v>
      </c>
      <c r="E433" s="71">
        <f>('Исходник сравнение.'!$E433/2)-(('Исходник сравнение.'!$E433/2-'Таблица вводных'!$F$5)*'Таблица вводных'!$G$5)</f>
        <v>0.49000000000000005</v>
      </c>
      <c r="F433" s="71">
        <f>('Исходник сравнение.'!$F433/2+'Таблица вводных'!$F$6)-(('Исходник сравнение.'!$F433/2+'Таблица вводных'!$F$6)*'Таблица вводных'!$G$6)</f>
        <v>21.6</v>
      </c>
      <c r="G433" s="71">
        <f>('Исходник сравнение.'!$G433/2)-(('Исходник сравнение.'!$G433/2)*'Таблица вводных'!$G$7)</f>
        <v>0</v>
      </c>
      <c r="H433" s="71">
        <f>'Исходник сравнение.'!$H433/2-(('Исходник сравнение.'!$H433/2)*'Таблица вводных'!$G$9)</f>
        <v>0</v>
      </c>
      <c r="I433" s="22" t="s">
        <v>1124</v>
      </c>
    </row>
    <row r="434" ht="13.2" customHeight="1" spans="1:9" x14ac:dyDescent="0.25">
      <c r="A434" s="16"/>
      <c r="B434" s="17"/>
      <c r="C434" s="72">
        <f>('Исходник сравнение.'!$C434/2)-(('Исходник сравнение.'!$C434/2)*'Таблица вводных'!$G$3)</f>
        <v>0</v>
      </c>
      <c r="D434" s="72">
        <f>('Исходник сравнение.'!$D434/2+'Таблица вводных'!$F$4)-('Исходник сравнение.'!$D434/2*'Таблица вводных'!$G$4)</f>
        <v>7</v>
      </c>
      <c r="E434" s="72">
        <f>('Исходник сравнение.'!$E434/2)-(('Исходник сравнение.'!$E434/2-'Таблица вводных'!$F$5)*'Таблица вводных'!$G$5)</f>
        <v>0.49000000000000005</v>
      </c>
      <c r="F434" s="72">
        <f>('Исходник сравнение.'!$F434/2+'Таблица вводных'!$F$6)-(('Исходник сравнение.'!$F434/2+'Таблица вводных'!$F$6)*'Таблица вводных'!$G$6)</f>
        <v>21.6</v>
      </c>
      <c r="G434" s="72">
        <f>('Исходник сравнение.'!$G434/2)-(('Исходник сравнение.'!$G434/2)*'Таблица вводных'!$G$7)</f>
        <v>0</v>
      </c>
      <c r="H434" s="72">
        <f>'Исходник сравнение.'!$H434/2-(('Исходник сравнение.'!$H434/2)*'Таблица вводных'!$G$9)</f>
        <v>0</v>
      </c>
      <c r="I434" s="22" t="s">
        <v>1124</v>
      </c>
    </row>
    <row r="435" ht="13.2" customHeight="1" spans="1:9" x14ac:dyDescent="0.25">
      <c r="A435" s="33" t="s">
        <v>127</v>
      </c>
      <c r="B435" s="6">
        <v>45411</v>
      </c>
      <c r="C435" s="70">
        <f>('Исходник сравнение.'!$C435/2)-(('Исходник сравнение.'!$C435/2)*'Таблица вводных'!$G$3)</f>
        <v>0</v>
      </c>
      <c r="D435" s="70">
        <f>('Исходник сравнение.'!$D435/2+'Таблица вводных'!$F$4)-('Исходник сравнение.'!$D435/2*'Таблица вводных'!$G$4)</f>
        <v>7</v>
      </c>
      <c r="E435" s="70">
        <f>('Исходник сравнение.'!$E435/2)-(('Исходник сравнение.'!$E435/2-'Таблица вводных'!$F$5)*'Таблица вводных'!$G$5)</f>
        <v>0.49000000000000005</v>
      </c>
      <c r="F435" s="70">
        <f>('Исходник сравнение.'!$F435/2+'Таблица вводных'!$F$6)-(('Исходник сравнение.'!$F435/2+'Таблица вводных'!$F$6)*'Таблица вводных'!$G$6)</f>
        <v>21.6</v>
      </c>
      <c r="G435" s="70">
        <f>('Исходник сравнение.'!$G435/2)-(('Исходник сравнение.'!$G435/2)*'Таблица вводных'!$G$7)</f>
        <v>0</v>
      </c>
      <c r="H435" s="70">
        <f>'Исходник сравнение.'!$H435/2-(('Исходник сравнение.'!$H435/2)*'Таблица вводных'!$G$9)</f>
        <v>0</v>
      </c>
      <c r="I435" s="20" t="s">
        <v>1125</v>
      </c>
    </row>
    <row r="436" ht="13.2" customHeight="1" spans="1:9" x14ac:dyDescent="0.25">
      <c r="A436" s="9"/>
      <c r="B436" s="10">
        <v>45414</v>
      </c>
      <c r="C436" s="71">
        <f>('Исходник сравнение.'!$C436/2)-(('Исходник сравнение.'!$C436/2)*'Таблица вводных'!$G$3)</f>
        <v>550.35</v>
      </c>
      <c r="D436" s="71">
        <f>('Исходник сравнение.'!$D436/2+'Таблица вводных'!$F$4)-('Исходник сравнение.'!$D436/2*'Таблица вводных'!$G$4)</f>
        <v>7</v>
      </c>
      <c r="E436" s="71">
        <f>('Исходник сравнение.'!$E436/2)-(('Исходник сравнение.'!$E436/2-'Таблица вводных'!$F$5)*'Таблица вводных'!$G$5)</f>
        <v>0.49000000000000005</v>
      </c>
      <c r="F436" s="71">
        <f>('Исходник сравнение.'!$F436/2+'Таблица вводных'!$F$6)-(('Исходник сравнение.'!$F436/2+'Таблица вводных'!$F$6)*'Таблица вводных'!$G$6)</f>
        <v>21.6</v>
      </c>
      <c r="G436" s="71">
        <f>('Исходник сравнение.'!$G436/2)-(('Исходник сравнение.'!$G436/2)*'Таблица вводных'!$G$7)</f>
        <v>0</v>
      </c>
      <c r="H436" s="71">
        <f>'Исходник сравнение.'!$H436/2-(('Исходник сравнение.'!$H436/2)*'Таблица вводных'!$G$9)</f>
        <v>0</v>
      </c>
      <c r="I436" s="25" t="s">
        <v>1125</v>
      </c>
    </row>
    <row r="437" ht="13.2" customHeight="1" spans="1:9" x14ac:dyDescent="0.25">
      <c r="A437" s="9"/>
      <c r="B437" s="13">
        <v>45418</v>
      </c>
      <c r="C437" s="71">
        <f>('Исходник сравнение.'!$C437/2)-(('Исходник сравнение.'!$C437/2)*'Таблица вводных'!$G$3)</f>
        <v>0</v>
      </c>
      <c r="D437" s="71">
        <f>('Исходник сравнение.'!$D437/2+'Таблица вводных'!$F$4)-('Исходник сравнение.'!$D437/2*'Таблица вводных'!$G$4)</f>
        <v>7</v>
      </c>
      <c r="E437" s="71">
        <f>('Исходник сравнение.'!$E437/2)-(('Исходник сравнение.'!$E437/2-'Таблица вводных'!$F$5)*'Таблица вводных'!$G$5)</f>
        <v>0.49000000000000005</v>
      </c>
      <c r="F437" s="71">
        <f>('Исходник сравнение.'!$F437/2+'Таблица вводных'!$F$6)-(('Исходник сравнение.'!$F437/2+'Таблица вводных'!$F$6)*'Таблица вводных'!$G$6)</f>
        <v>21.6</v>
      </c>
      <c r="G437" s="71">
        <f>('Исходник сравнение.'!$G437/2)-(('Исходник сравнение.'!$G437/2)*'Таблица вводных'!$G$7)</f>
        <v>0</v>
      </c>
      <c r="H437" s="71">
        <f>'Исходник сравнение.'!$H437/2-(('Исходник сравнение.'!$H437/2)*'Таблица вводных'!$G$9)</f>
        <v>0</v>
      </c>
      <c r="I437" s="22" t="s">
        <v>1125</v>
      </c>
    </row>
    <row r="438" ht="13.2" customHeight="1" spans="1:9" x14ac:dyDescent="0.25">
      <c r="A438" s="9"/>
      <c r="B438" s="13">
        <v>45421</v>
      </c>
      <c r="C438" s="71">
        <f>('Исходник сравнение.'!$C438/2)-(('Исходник сравнение.'!$C438/2)*'Таблица вводных'!$G$3)</f>
        <v>0</v>
      </c>
      <c r="D438" s="71">
        <f>('Исходник сравнение.'!$D438/2+'Таблица вводных'!$F$4)-('Исходник сравнение.'!$D438/2*'Таблица вводных'!$G$4)</f>
        <v>7</v>
      </c>
      <c r="E438" s="71">
        <f>('Исходник сравнение.'!$E438/2)-(('Исходник сравнение.'!$E438/2-'Таблица вводных'!$F$5)*'Таблица вводных'!$G$5)</f>
        <v>0.49000000000000005</v>
      </c>
      <c r="F438" s="71">
        <f>('Исходник сравнение.'!$F438/2+'Таблица вводных'!$F$6)-(('Исходник сравнение.'!$F438/2+'Таблица вводных'!$F$6)*'Таблица вводных'!$G$6)</f>
        <v>21.6</v>
      </c>
      <c r="G438" s="71">
        <f>('Исходник сравнение.'!$G438/2)-(('Исходник сравнение.'!$G438/2)*'Таблица вводных'!$G$7)</f>
        <v>0</v>
      </c>
      <c r="H438" s="71">
        <f>'Исходник сравнение.'!$H438/2-(('Исходник сравнение.'!$H438/2)*'Таблица вводных'!$G$9)</f>
        <v>0</v>
      </c>
      <c r="I438" s="22" t="s">
        <v>1125</v>
      </c>
    </row>
    <row r="439" ht="13.2" customHeight="1" spans="1:9" x14ac:dyDescent="0.25">
      <c r="A439" s="9"/>
      <c r="B439" s="13">
        <v>45425</v>
      </c>
      <c r="C439" s="71">
        <f>('Исходник сравнение.'!$C439/2)-(('Исходник сравнение.'!$C439/2)*'Таблица вводных'!$G$3)</f>
        <v>0</v>
      </c>
      <c r="D439" s="71">
        <f>('Исходник сравнение.'!$D439/2+'Таблица вводных'!$F$4)-('Исходник сравнение.'!$D439/2*'Таблица вводных'!$G$4)</f>
        <v>7</v>
      </c>
      <c r="E439" s="71">
        <f>('Исходник сравнение.'!$E439/2)-(('Исходник сравнение.'!$E439/2-'Таблица вводных'!$F$5)*'Таблица вводных'!$G$5)</f>
        <v>0.49000000000000005</v>
      </c>
      <c r="F439" s="71">
        <f>('Исходник сравнение.'!$F439/2+'Таблица вводных'!$F$6)-(('Исходник сравнение.'!$F439/2+'Таблица вводных'!$F$6)*'Таблица вводных'!$G$6)</f>
        <v>21.6</v>
      </c>
      <c r="G439" s="71">
        <f>('Исходник сравнение.'!$G439/2)-(('Исходник сравнение.'!$G439/2)*'Таблица вводных'!$G$7)</f>
        <v>0</v>
      </c>
      <c r="H439" s="71">
        <f>'Исходник сравнение.'!$H439/2-(('Исходник сравнение.'!$H439/2)*'Таблица вводных'!$G$9)</f>
        <v>0</v>
      </c>
      <c r="I439" s="22" t="s">
        <v>1125</v>
      </c>
    </row>
    <row r="440" ht="13.2" customHeight="1" spans="1:9" x14ac:dyDescent="0.25">
      <c r="A440" s="9"/>
      <c r="B440" s="13">
        <v>45428</v>
      </c>
      <c r="C440" s="71">
        <f>('Исходник сравнение.'!$C440/2)-(('Исходник сравнение.'!$C440/2)*'Таблица вводных'!$G$3)</f>
        <v>0</v>
      </c>
      <c r="D440" s="71">
        <f>('Исходник сравнение.'!$D440/2+'Таблица вводных'!$F$4)-('Исходник сравнение.'!$D440/2*'Таблица вводных'!$G$4)</f>
        <v>7</v>
      </c>
      <c r="E440" s="71">
        <f>('Исходник сравнение.'!$E440/2)-(('Исходник сравнение.'!$E440/2-'Таблица вводных'!$F$5)*'Таблица вводных'!$G$5)</f>
        <v>0.49000000000000005</v>
      </c>
      <c r="F440" s="71">
        <f>('Исходник сравнение.'!$F440/2+'Таблица вводных'!$F$6)-(('Исходник сравнение.'!$F440/2+'Таблица вводных'!$F$6)*'Таблица вводных'!$G$6)</f>
        <v>21.6</v>
      </c>
      <c r="G440" s="71">
        <f>('Исходник сравнение.'!$G440/2)-(('Исходник сравнение.'!$G440/2)*'Таблица вводных'!$G$7)</f>
        <v>0</v>
      </c>
      <c r="H440" s="71">
        <f>'Исходник сравнение.'!$H440/2-(('Исходник сравнение.'!$H440/2)*'Таблица вводных'!$G$9)</f>
        <v>0</v>
      </c>
      <c r="I440" s="22" t="s">
        <v>1125</v>
      </c>
    </row>
    <row r="441" ht="13.2" customHeight="1" spans="1:9" x14ac:dyDescent="0.25">
      <c r="A441" s="9"/>
      <c r="B441" s="13"/>
      <c r="C441" s="71">
        <f>('Исходник сравнение.'!$C441/2)-(('Исходник сравнение.'!$C441/2)*'Таблица вводных'!$G$3)</f>
        <v>0</v>
      </c>
      <c r="D441" s="71">
        <f>('Исходник сравнение.'!$D441/2+'Таблица вводных'!$F$4)-('Исходник сравнение.'!$D441/2*'Таблица вводных'!$G$4)</f>
        <v>7</v>
      </c>
      <c r="E441" s="71">
        <f>('Исходник сравнение.'!$E441/2)-(('Исходник сравнение.'!$E441/2-'Таблица вводных'!$F$5)*'Таблица вводных'!$G$5)</f>
        <v>0.49000000000000005</v>
      </c>
      <c r="F441" s="71">
        <f>('Исходник сравнение.'!$F441/2+'Таблица вводных'!$F$6)-(('Исходник сравнение.'!$F441/2+'Таблица вводных'!$F$6)*'Таблица вводных'!$G$6)</f>
        <v>21.6</v>
      </c>
      <c r="G441" s="71">
        <f>('Исходник сравнение.'!$G441/2)-(('Исходник сравнение.'!$G441/2)*'Таблица вводных'!$G$7)</f>
        <v>0</v>
      </c>
      <c r="H441" s="71">
        <f>'Исходник сравнение.'!$H441/2-(('Исходник сравнение.'!$H441/2)*'Таблица вводных'!$G$9)</f>
        <v>0</v>
      </c>
      <c r="I441" s="22" t="s">
        <v>1125</v>
      </c>
    </row>
    <row r="442" ht="13.2" customHeight="1" spans="1:9" x14ac:dyDescent="0.25">
      <c r="A442" s="9"/>
      <c r="B442" s="13"/>
      <c r="C442" s="71">
        <f>('Исходник сравнение.'!$C442/2)-(('Исходник сравнение.'!$C442/2)*'Таблица вводных'!$G$3)</f>
        <v>0</v>
      </c>
      <c r="D442" s="71">
        <f>('Исходник сравнение.'!$D442/2+'Таблица вводных'!$F$4)-('Исходник сравнение.'!$D442/2*'Таблица вводных'!$G$4)</f>
        <v>7</v>
      </c>
      <c r="E442" s="71">
        <f>('Исходник сравнение.'!$E442/2)-(('Исходник сравнение.'!$E442/2-'Таблица вводных'!$F$5)*'Таблица вводных'!$G$5)</f>
        <v>0.49000000000000005</v>
      </c>
      <c r="F442" s="71">
        <f>('Исходник сравнение.'!$F442/2+'Таблица вводных'!$F$6)-(('Исходник сравнение.'!$F442/2+'Таблица вводных'!$F$6)*'Таблица вводных'!$G$6)</f>
        <v>21.6</v>
      </c>
      <c r="G442" s="71">
        <f>('Исходник сравнение.'!$G442/2)-(('Исходник сравнение.'!$G442/2)*'Таблица вводных'!$G$7)</f>
        <v>0</v>
      </c>
      <c r="H442" s="71">
        <f>'Исходник сравнение.'!$H442/2-(('Исходник сравнение.'!$H442/2)*'Таблица вводных'!$G$9)</f>
        <v>0</v>
      </c>
      <c r="I442" s="22" t="s">
        <v>1125</v>
      </c>
    </row>
    <row r="443" ht="13.2" customHeight="1" spans="1:9" x14ac:dyDescent="0.25">
      <c r="A443" s="16"/>
      <c r="B443" s="17"/>
      <c r="C443" s="72">
        <f>('Исходник сравнение.'!$C443/2)-(('Исходник сравнение.'!$C443/2)*'Таблица вводных'!$G$3)</f>
        <v>0</v>
      </c>
      <c r="D443" s="72">
        <f>('Исходник сравнение.'!$D443/2+'Таблица вводных'!$F$4)-('Исходник сравнение.'!$D443/2*'Таблица вводных'!$G$4)</f>
        <v>7</v>
      </c>
      <c r="E443" s="72">
        <f>('Исходник сравнение.'!$E443/2)-(('Исходник сравнение.'!$E443/2-'Таблица вводных'!$F$5)*'Таблица вводных'!$G$5)</f>
        <v>0.49000000000000005</v>
      </c>
      <c r="F443" s="72">
        <f>('Исходник сравнение.'!$F443/2+'Таблица вводных'!$F$6)-(('Исходник сравнение.'!$F443/2+'Таблица вводных'!$F$6)*'Таблица вводных'!$G$6)</f>
        <v>21.6</v>
      </c>
      <c r="G443" s="72">
        <f>('Исходник сравнение.'!$G443/2)-(('Исходник сравнение.'!$G443/2)*'Таблица вводных'!$G$7)</f>
        <v>0</v>
      </c>
      <c r="H443" s="72">
        <f>'Исходник сравнение.'!$H443/2-(('Исходник сравнение.'!$H443/2)*'Таблица вводных'!$G$9)</f>
        <v>0</v>
      </c>
      <c r="I443" s="22" t="s">
        <v>1125</v>
      </c>
    </row>
    <row r="444" ht="13.2" customHeight="1" spans="1:9" x14ac:dyDescent="0.25">
      <c r="A444" s="33" t="s">
        <v>128</v>
      </c>
      <c r="B444" s="6">
        <v>45411</v>
      </c>
      <c r="C444" s="70">
        <f>('Исходник сравнение.'!$C444/2)-(('Исходник сравнение.'!$C444/2)*'Таблица вводных'!$G$3)</f>
        <v>0</v>
      </c>
      <c r="D444" s="70">
        <f>('Исходник сравнение.'!$D444/2+'Таблица вводных'!$F$4)-('Исходник сравнение.'!$D444/2*'Таблица вводных'!$G$4)</f>
        <v>7</v>
      </c>
      <c r="E444" s="70">
        <f>('Исходник сравнение.'!$E444/2)-(('Исходник сравнение.'!$E444/2-'Таблица вводных'!$F$5)*'Таблица вводных'!$G$5)</f>
        <v>0.49000000000000005</v>
      </c>
      <c r="F444" s="70">
        <f>('Исходник сравнение.'!$F444/2+'Таблица вводных'!$F$6)-(('Исходник сравнение.'!$F444/2+'Таблица вводных'!$F$6)*'Таблица вводных'!$G$6)</f>
        <v>21.6</v>
      </c>
      <c r="G444" s="70">
        <f>('Исходник сравнение.'!$G444/2)-(('Исходник сравнение.'!$G444/2)*'Таблица вводных'!$G$7)</f>
        <v>0</v>
      </c>
      <c r="H444" s="70">
        <f>'Исходник сравнение.'!$H444/2-(('Исходник сравнение.'!$H444/2)*'Таблица вводных'!$G$9)</f>
        <v>0</v>
      </c>
      <c r="I444" s="20" t="s">
        <v>1126</v>
      </c>
    </row>
    <row r="445" ht="13.2" customHeight="1" spans="1:9" x14ac:dyDescent="0.25">
      <c r="A445" s="9"/>
      <c r="B445" s="10">
        <v>45414</v>
      </c>
      <c r="C445" s="71">
        <f>('Исходник сравнение.'!$C445/2)-(('Исходник сравнение.'!$C445/2)*'Таблица вводных'!$G$3)</f>
        <v>0</v>
      </c>
      <c r="D445" s="71">
        <f>('Исходник сравнение.'!$D445/2+'Таблица вводных'!$F$4)-('Исходник сравнение.'!$D445/2*'Таблица вводных'!$G$4)</f>
        <v>7</v>
      </c>
      <c r="E445" s="71">
        <f>('Исходник сравнение.'!$E445/2)-(('Исходник сравнение.'!$E445/2-'Таблица вводных'!$F$5)*'Таблица вводных'!$G$5)</f>
        <v>0.49000000000000005</v>
      </c>
      <c r="F445" s="71">
        <f>('Исходник сравнение.'!$F445/2+'Таблица вводных'!$F$6)-(('Исходник сравнение.'!$F445/2+'Таблица вводных'!$F$6)*'Таблица вводных'!$G$6)</f>
        <v>21.6</v>
      </c>
      <c r="G445" s="71">
        <f>('Исходник сравнение.'!$G445/2)-(('Исходник сравнение.'!$G445/2)*'Таблица вводных'!$G$7)</f>
        <v>0</v>
      </c>
      <c r="H445" s="71">
        <f>'Исходник сравнение.'!$H445/2-(('Исходник сравнение.'!$H445/2)*'Таблица вводных'!$G$9)</f>
        <v>0</v>
      </c>
      <c r="I445" s="25" t="s">
        <v>1126</v>
      </c>
    </row>
    <row r="446" ht="13.2" customHeight="1" spans="1:9" x14ac:dyDescent="0.25">
      <c r="A446" s="9"/>
      <c r="B446" s="13">
        <v>45418</v>
      </c>
      <c r="C446" s="71">
        <f>('Исходник сравнение.'!$C446/2)-(('Исходник сравнение.'!$C446/2)*'Таблица вводных'!$G$3)</f>
        <v>0</v>
      </c>
      <c r="D446" s="71">
        <f>('Исходник сравнение.'!$D446/2+'Таблица вводных'!$F$4)-('Исходник сравнение.'!$D446/2*'Таблица вводных'!$G$4)</f>
        <v>7</v>
      </c>
      <c r="E446" s="71">
        <f>('Исходник сравнение.'!$E446/2)-(('Исходник сравнение.'!$E446/2-'Таблица вводных'!$F$5)*'Таблица вводных'!$G$5)</f>
        <v>0.49000000000000005</v>
      </c>
      <c r="F446" s="71">
        <f>('Исходник сравнение.'!$F446/2+'Таблица вводных'!$F$6)-(('Исходник сравнение.'!$F446/2+'Таблица вводных'!$F$6)*'Таблица вводных'!$G$6)</f>
        <v>21.6</v>
      </c>
      <c r="G446" s="71">
        <f>('Исходник сравнение.'!$G446/2)-(('Исходник сравнение.'!$G446/2)*'Таблица вводных'!$G$7)</f>
        <v>0</v>
      </c>
      <c r="H446" s="71">
        <f>'Исходник сравнение.'!$H446/2-(('Исходник сравнение.'!$H446/2)*'Таблица вводных'!$G$9)</f>
        <v>0</v>
      </c>
      <c r="I446" s="22" t="s">
        <v>1126</v>
      </c>
    </row>
    <row r="447" ht="13.2" customHeight="1" spans="1:9" x14ac:dyDescent="0.25">
      <c r="A447" s="9"/>
      <c r="B447" s="13">
        <v>45421</v>
      </c>
      <c r="C447" s="71">
        <f>('Исходник сравнение.'!$C447/2)-(('Исходник сравнение.'!$C447/2)*'Таблица вводных'!$G$3)</f>
        <v>0</v>
      </c>
      <c r="D447" s="71">
        <f>('Исходник сравнение.'!$D447/2+'Таблица вводных'!$F$4)-('Исходник сравнение.'!$D447/2*'Таблица вводных'!$G$4)</f>
        <v>7</v>
      </c>
      <c r="E447" s="71">
        <f>('Исходник сравнение.'!$E447/2)-(('Исходник сравнение.'!$E447/2-'Таблица вводных'!$F$5)*'Таблица вводных'!$G$5)</f>
        <v>0.49000000000000005</v>
      </c>
      <c r="F447" s="71">
        <f>('Исходник сравнение.'!$F447/2+'Таблица вводных'!$F$6)-(('Исходник сравнение.'!$F447/2+'Таблица вводных'!$F$6)*'Таблица вводных'!$G$6)</f>
        <v>21.6</v>
      </c>
      <c r="G447" s="71">
        <f>('Исходник сравнение.'!$G447/2)-(('Исходник сравнение.'!$G447/2)*'Таблица вводных'!$G$7)</f>
        <v>0</v>
      </c>
      <c r="H447" s="71">
        <f>'Исходник сравнение.'!$H447/2-(('Исходник сравнение.'!$H447/2)*'Таблица вводных'!$G$9)</f>
        <v>0</v>
      </c>
      <c r="I447" s="22" t="s">
        <v>1126</v>
      </c>
    </row>
    <row r="448" ht="13.2" customHeight="1" spans="1:9" x14ac:dyDescent="0.25">
      <c r="A448" s="9"/>
      <c r="B448" s="13">
        <v>45425</v>
      </c>
      <c r="C448" s="71">
        <f>('Исходник сравнение.'!$C448/2)-(('Исходник сравнение.'!$C448/2)*'Таблица вводных'!$G$3)</f>
        <v>0</v>
      </c>
      <c r="D448" s="71">
        <f>('Исходник сравнение.'!$D448/2+'Таблица вводных'!$F$4)-('Исходник сравнение.'!$D448/2*'Таблица вводных'!$G$4)</f>
        <v>7</v>
      </c>
      <c r="E448" s="71">
        <f>('Исходник сравнение.'!$E448/2)-(('Исходник сравнение.'!$E448/2-'Таблица вводных'!$F$5)*'Таблица вводных'!$G$5)</f>
        <v>0.49000000000000005</v>
      </c>
      <c r="F448" s="71">
        <f>('Исходник сравнение.'!$F448/2+'Таблица вводных'!$F$6)-(('Исходник сравнение.'!$F448/2+'Таблица вводных'!$F$6)*'Таблица вводных'!$G$6)</f>
        <v>21.6</v>
      </c>
      <c r="G448" s="71">
        <f>('Исходник сравнение.'!$G448/2)-(('Исходник сравнение.'!$G448/2)*'Таблица вводных'!$G$7)</f>
        <v>0</v>
      </c>
      <c r="H448" s="71">
        <f>'Исходник сравнение.'!$H448/2-(('Исходник сравнение.'!$H448/2)*'Таблица вводных'!$G$9)</f>
        <v>0</v>
      </c>
      <c r="I448" s="22" t="s">
        <v>1126</v>
      </c>
    </row>
    <row r="449" ht="13.2" customHeight="1" spans="1:9" x14ac:dyDescent="0.25">
      <c r="A449" s="9"/>
      <c r="B449" s="13">
        <v>45428</v>
      </c>
      <c r="C449" s="71">
        <f>('Исходник сравнение.'!$C449/2)-(('Исходник сравнение.'!$C449/2)*'Таблица вводных'!$G$3)</f>
        <v>0</v>
      </c>
      <c r="D449" s="71">
        <f>('Исходник сравнение.'!$D449/2+'Таблица вводных'!$F$4)-('Исходник сравнение.'!$D449/2*'Таблица вводных'!$G$4)</f>
        <v>7</v>
      </c>
      <c r="E449" s="71">
        <f>('Исходник сравнение.'!$E449/2)-(('Исходник сравнение.'!$E449/2-'Таблица вводных'!$F$5)*'Таблица вводных'!$G$5)</f>
        <v>0.49000000000000005</v>
      </c>
      <c r="F449" s="71">
        <f>('Исходник сравнение.'!$F449/2+'Таблица вводных'!$F$6)-(('Исходник сравнение.'!$F449/2+'Таблица вводных'!$F$6)*'Таблица вводных'!$G$6)</f>
        <v>21.6</v>
      </c>
      <c r="G449" s="71">
        <f>('Исходник сравнение.'!$G449/2)-(('Исходник сравнение.'!$G449/2)*'Таблица вводных'!$G$7)</f>
        <v>0</v>
      </c>
      <c r="H449" s="71">
        <f>'Исходник сравнение.'!$H449/2-(('Исходник сравнение.'!$H449/2)*'Таблица вводных'!$G$9)</f>
        <v>0</v>
      </c>
      <c r="I449" s="22" t="s">
        <v>1126</v>
      </c>
    </row>
    <row r="450" ht="13.2" customHeight="1" spans="1:9" x14ac:dyDescent="0.25">
      <c r="A450" s="9"/>
      <c r="B450" s="13"/>
      <c r="C450" s="71">
        <f>('Исходник сравнение.'!$C450/2)-(('Исходник сравнение.'!$C450/2)*'Таблица вводных'!$G$3)</f>
        <v>0</v>
      </c>
      <c r="D450" s="71">
        <f>('Исходник сравнение.'!$D450/2+'Таблица вводных'!$F$4)-('Исходник сравнение.'!$D450/2*'Таблица вводных'!$G$4)</f>
        <v>7</v>
      </c>
      <c r="E450" s="71">
        <f>('Исходник сравнение.'!$E450/2)-(('Исходник сравнение.'!$E450/2-'Таблица вводных'!$F$5)*'Таблица вводных'!$G$5)</f>
        <v>0.49000000000000005</v>
      </c>
      <c r="F450" s="71">
        <f>('Исходник сравнение.'!$F450/2+'Таблица вводных'!$F$6)-(('Исходник сравнение.'!$F450/2+'Таблица вводных'!$F$6)*'Таблица вводных'!$G$6)</f>
        <v>21.6</v>
      </c>
      <c r="G450" s="71">
        <f>('Исходник сравнение.'!$G450/2)-(('Исходник сравнение.'!$G450/2)*'Таблица вводных'!$G$7)</f>
        <v>0</v>
      </c>
      <c r="H450" s="71">
        <f>'Исходник сравнение.'!$H450/2-(('Исходник сравнение.'!$H450/2)*'Таблица вводных'!$G$9)</f>
        <v>0</v>
      </c>
      <c r="I450" s="22" t="s">
        <v>1126</v>
      </c>
    </row>
    <row r="451" ht="13.2" customHeight="1" spans="1:9" x14ac:dyDescent="0.25">
      <c r="A451" s="9"/>
      <c r="B451" s="13"/>
      <c r="C451" s="71">
        <f>('Исходник сравнение.'!$C451/2)-(('Исходник сравнение.'!$C451/2)*'Таблица вводных'!$G$3)</f>
        <v>0</v>
      </c>
      <c r="D451" s="71">
        <f>('Исходник сравнение.'!$D451/2+'Таблица вводных'!$F$4)-('Исходник сравнение.'!$D451/2*'Таблица вводных'!$G$4)</f>
        <v>7</v>
      </c>
      <c r="E451" s="71">
        <f>('Исходник сравнение.'!$E451/2)-(('Исходник сравнение.'!$E451/2-'Таблица вводных'!$F$5)*'Таблица вводных'!$G$5)</f>
        <v>0.49000000000000005</v>
      </c>
      <c r="F451" s="71">
        <f>('Исходник сравнение.'!$F451/2+'Таблица вводных'!$F$6)-(('Исходник сравнение.'!$F451/2+'Таблица вводных'!$F$6)*'Таблица вводных'!$G$6)</f>
        <v>21.6</v>
      </c>
      <c r="G451" s="71">
        <f>('Исходник сравнение.'!$G451/2)-(('Исходник сравнение.'!$G451/2)*'Таблица вводных'!$G$7)</f>
        <v>0</v>
      </c>
      <c r="H451" s="71">
        <f>'Исходник сравнение.'!$H451/2-(('Исходник сравнение.'!$H451/2)*'Таблица вводных'!$G$9)</f>
        <v>0</v>
      </c>
      <c r="I451" s="22" t="s">
        <v>1126</v>
      </c>
    </row>
    <row r="452" ht="13.2" customHeight="1" spans="1:9" x14ac:dyDescent="0.25">
      <c r="A452" s="16"/>
      <c r="B452" s="17"/>
      <c r="C452" s="72">
        <f>('Исходник сравнение.'!$C452/2)-(('Исходник сравнение.'!$C452/2)*'Таблица вводных'!$G$3)</f>
        <v>0</v>
      </c>
      <c r="D452" s="72">
        <f>('Исходник сравнение.'!$D452/2+'Таблица вводных'!$F$4)-('Исходник сравнение.'!$D452/2*'Таблица вводных'!$G$4)</f>
        <v>7</v>
      </c>
      <c r="E452" s="72">
        <f>('Исходник сравнение.'!$E452/2)-(('Исходник сравнение.'!$E452/2-'Таблица вводных'!$F$5)*'Таблица вводных'!$G$5)</f>
        <v>0.49000000000000005</v>
      </c>
      <c r="F452" s="72">
        <f>('Исходник сравнение.'!$F452/2+'Таблица вводных'!$F$6)-(('Исходник сравнение.'!$F452/2+'Таблица вводных'!$F$6)*'Таблица вводных'!$G$6)</f>
        <v>21.6</v>
      </c>
      <c r="G452" s="72">
        <f>('Исходник сравнение.'!$G452/2)-(('Исходник сравнение.'!$G452/2)*'Таблица вводных'!$G$7)</f>
        <v>0</v>
      </c>
      <c r="H452" s="72">
        <f>'Исходник сравнение.'!$H452/2-(('Исходник сравнение.'!$H452/2)*'Таблица вводных'!$G$9)</f>
        <v>0</v>
      </c>
      <c r="I452" s="22" t="s">
        <v>1126</v>
      </c>
    </row>
    <row r="453" ht="13.2" customHeight="1" spans="1:9" x14ac:dyDescent="0.25">
      <c r="A453" s="33" t="s">
        <v>129</v>
      </c>
      <c r="B453" s="6">
        <v>45411</v>
      </c>
      <c r="C453" s="70">
        <f>('Исходник сравнение.'!$C453/2)-(('Исходник сравнение.'!$C453/2)*'Таблица вводных'!$G$3)</f>
        <v>0</v>
      </c>
      <c r="D453" s="70">
        <f>('Исходник сравнение.'!$D453/2+'Таблица вводных'!$F$4)-('Исходник сравнение.'!$D453/2*'Таблица вводных'!$G$4)</f>
        <v>7</v>
      </c>
      <c r="E453" s="70">
        <f>('Исходник сравнение.'!$E453/2)-(('Исходник сравнение.'!$E453/2-'Таблица вводных'!$F$5)*'Таблица вводных'!$G$5)</f>
        <v>0.49000000000000005</v>
      </c>
      <c r="F453" s="70">
        <f>('Исходник сравнение.'!$F453/2+'Таблица вводных'!$F$6)-(('Исходник сравнение.'!$F453/2+'Таблица вводных'!$F$6)*'Таблица вводных'!$G$6)</f>
        <v>21.6</v>
      </c>
      <c r="G453" s="70">
        <f>('Исходник сравнение.'!$G453/2)-(('Исходник сравнение.'!$G453/2)*'Таблица вводных'!$G$7)</f>
        <v>0</v>
      </c>
      <c r="H453" s="70">
        <f>'Исходник сравнение.'!$H453/2-(('Исходник сравнение.'!$H453/2)*'Таблица вводных'!$G$9)</f>
        <v>0</v>
      </c>
      <c r="I453" s="20" t="s">
        <v>1127</v>
      </c>
    </row>
    <row r="454" ht="13.2" customHeight="1" spans="1:9" x14ac:dyDescent="0.25">
      <c r="A454" s="9"/>
      <c r="B454" s="10">
        <v>45414</v>
      </c>
      <c r="C454" s="71">
        <f>('Исходник сравнение.'!$C454/2)-(('Исходник сравнение.'!$C454/2)*'Таблица вводных'!$G$3)</f>
        <v>604.35</v>
      </c>
      <c r="D454" s="71">
        <f>('Исходник сравнение.'!$D454/2+'Таблица вводных'!$F$4)-('Исходник сравнение.'!$D454/2*'Таблица вводных'!$G$4)</f>
        <v>7</v>
      </c>
      <c r="E454" s="71">
        <f>('Исходник сравнение.'!$E454/2)-(('Исходник сравнение.'!$E454/2-'Таблица вводных'!$F$5)*'Таблица вводных'!$G$5)</f>
        <v>0.49000000000000005</v>
      </c>
      <c r="F454" s="71">
        <f>('Исходник сравнение.'!$F454/2+'Таблица вводных'!$F$6)-(('Исходник сравнение.'!$F454/2+'Таблица вводных'!$F$6)*'Таблица вводных'!$G$6)</f>
        <v>21.6</v>
      </c>
      <c r="G454" s="71">
        <f>('Исходник сравнение.'!$G454/2)-(('Исходник сравнение.'!$G454/2)*'Таблица вводных'!$G$7)</f>
        <v>0</v>
      </c>
      <c r="H454" s="71">
        <f>'Исходник сравнение.'!$H454/2-(('Исходник сравнение.'!$H454/2)*'Таблица вводных'!$G$9)</f>
        <v>0</v>
      </c>
      <c r="I454" s="25" t="s">
        <v>1127</v>
      </c>
    </row>
    <row r="455" ht="13.2" customHeight="1" spans="1:9" x14ac:dyDescent="0.25">
      <c r="A455" s="9"/>
      <c r="B455" s="13">
        <v>45418</v>
      </c>
      <c r="C455" s="71">
        <f>('Исходник сравнение.'!$C455/2)-(('Исходник сравнение.'!$C455/2)*'Таблица вводных'!$G$3)</f>
        <v>0</v>
      </c>
      <c r="D455" s="71">
        <f>('Исходник сравнение.'!$D455/2+'Таблица вводных'!$F$4)-('Исходник сравнение.'!$D455/2*'Таблица вводных'!$G$4)</f>
        <v>7</v>
      </c>
      <c r="E455" s="71">
        <f>('Исходник сравнение.'!$E455/2)-(('Исходник сравнение.'!$E455/2-'Таблица вводных'!$F$5)*'Таблица вводных'!$G$5)</f>
        <v>0.49000000000000005</v>
      </c>
      <c r="F455" s="71">
        <f>('Исходник сравнение.'!$F455/2+'Таблица вводных'!$F$6)-(('Исходник сравнение.'!$F455/2+'Таблица вводных'!$F$6)*'Таблица вводных'!$G$6)</f>
        <v>21.6</v>
      </c>
      <c r="G455" s="71">
        <f>('Исходник сравнение.'!$G455/2)-(('Исходник сравнение.'!$G455/2)*'Таблица вводных'!$G$7)</f>
        <v>0</v>
      </c>
      <c r="H455" s="71">
        <f>'Исходник сравнение.'!$H455/2-(('Исходник сравнение.'!$H455/2)*'Таблица вводных'!$G$9)</f>
        <v>0</v>
      </c>
      <c r="I455" s="22" t="s">
        <v>1127</v>
      </c>
    </row>
    <row r="456" ht="13.2" customHeight="1" spans="1:9" x14ac:dyDescent="0.25">
      <c r="A456" s="9"/>
      <c r="B456" s="13">
        <v>45421</v>
      </c>
      <c r="C456" s="71">
        <f>('Исходник сравнение.'!$C456/2)-(('Исходник сравнение.'!$C456/2)*'Таблица вводных'!$G$3)</f>
        <v>0</v>
      </c>
      <c r="D456" s="71">
        <f>('Исходник сравнение.'!$D456/2+'Таблица вводных'!$F$4)-('Исходник сравнение.'!$D456/2*'Таблица вводных'!$G$4)</f>
        <v>7</v>
      </c>
      <c r="E456" s="71">
        <f>('Исходник сравнение.'!$E456/2)-(('Исходник сравнение.'!$E456/2-'Таблица вводных'!$F$5)*'Таблица вводных'!$G$5)</f>
        <v>0.49000000000000005</v>
      </c>
      <c r="F456" s="71">
        <f>('Исходник сравнение.'!$F456/2+'Таблица вводных'!$F$6)-(('Исходник сравнение.'!$F456/2+'Таблица вводных'!$F$6)*'Таблица вводных'!$G$6)</f>
        <v>21.6</v>
      </c>
      <c r="G456" s="71">
        <f>('Исходник сравнение.'!$G456/2)-(('Исходник сравнение.'!$G456/2)*'Таблица вводных'!$G$7)</f>
        <v>0</v>
      </c>
      <c r="H456" s="71">
        <f>'Исходник сравнение.'!$H456/2-(('Исходник сравнение.'!$H456/2)*'Таблица вводных'!$G$9)</f>
        <v>0</v>
      </c>
      <c r="I456" s="22" t="s">
        <v>1127</v>
      </c>
    </row>
    <row r="457" ht="13.2" customHeight="1" spans="1:9" x14ac:dyDescent="0.25">
      <c r="A457" s="9"/>
      <c r="B457" s="13">
        <v>45425</v>
      </c>
      <c r="C457" s="71">
        <f>('Исходник сравнение.'!$C457/2)-(('Исходник сравнение.'!$C457/2)*'Таблица вводных'!$G$3)</f>
        <v>0</v>
      </c>
      <c r="D457" s="71">
        <f>('Исходник сравнение.'!$D457/2+'Таблица вводных'!$F$4)-('Исходник сравнение.'!$D457/2*'Таблица вводных'!$G$4)</f>
        <v>7</v>
      </c>
      <c r="E457" s="71">
        <f>('Исходник сравнение.'!$E457/2)-(('Исходник сравнение.'!$E457/2-'Таблица вводных'!$F$5)*'Таблица вводных'!$G$5)</f>
        <v>0.49000000000000005</v>
      </c>
      <c r="F457" s="71">
        <f>('Исходник сравнение.'!$F457/2+'Таблица вводных'!$F$6)-(('Исходник сравнение.'!$F457/2+'Таблица вводных'!$F$6)*'Таблица вводных'!$G$6)</f>
        <v>21.6</v>
      </c>
      <c r="G457" s="71">
        <f>('Исходник сравнение.'!$G457/2)-(('Исходник сравнение.'!$G457/2)*'Таблица вводных'!$G$7)</f>
        <v>0</v>
      </c>
      <c r="H457" s="71">
        <f>'Исходник сравнение.'!$H457/2-(('Исходник сравнение.'!$H457/2)*'Таблица вводных'!$G$9)</f>
        <v>0</v>
      </c>
      <c r="I457" s="22" t="s">
        <v>1127</v>
      </c>
    </row>
    <row r="458" ht="13.2" customHeight="1" spans="1:9" x14ac:dyDescent="0.25">
      <c r="A458" s="9"/>
      <c r="B458" s="13">
        <v>45428</v>
      </c>
      <c r="C458" s="71">
        <f>('Исходник сравнение.'!$C458/2)-(('Исходник сравнение.'!$C458/2)*'Таблица вводных'!$G$3)</f>
        <v>0</v>
      </c>
      <c r="D458" s="71">
        <f>('Исходник сравнение.'!$D458/2+'Таблица вводных'!$F$4)-('Исходник сравнение.'!$D458/2*'Таблица вводных'!$G$4)</f>
        <v>7</v>
      </c>
      <c r="E458" s="71">
        <f>('Исходник сравнение.'!$E458/2)-(('Исходник сравнение.'!$E458/2-'Таблица вводных'!$F$5)*'Таблица вводных'!$G$5)</f>
        <v>0.49000000000000005</v>
      </c>
      <c r="F458" s="71">
        <f>('Исходник сравнение.'!$F458/2+'Таблица вводных'!$F$6)-(('Исходник сравнение.'!$F458/2+'Таблица вводных'!$F$6)*'Таблица вводных'!$G$6)</f>
        <v>21.6</v>
      </c>
      <c r="G458" s="71">
        <f>('Исходник сравнение.'!$G458/2)-(('Исходник сравнение.'!$G458/2)*'Таблица вводных'!$G$7)</f>
        <v>0</v>
      </c>
      <c r="H458" s="71">
        <f>'Исходник сравнение.'!$H458/2-(('Исходник сравнение.'!$H458/2)*'Таблица вводных'!$G$9)</f>
        <v>0</v>
      </c>
      <c r="I458" s="22" t="s">
        <v>1127</v>
      </c>
    </row>
    <row r="459" ht="13.2" customHeight="1" spans="1:9" x14ac:dyDescent="0.25">
      <c r="A459" s="9"/>
      <c r="B459" s="13"/>
      <c r="C459" s="71">
        <f>('Исходник сравнение.'!$C459/2)-(('Исходник сравнение.'!$C459/2)*'Таблица вводных'!$G$3)</f>
        <v>0</v>
      </c>
      <c r="D459" s="71">
        <f>('Исходник сравнение.'!$D459/2+'Таблица вводных'!$F$4)-('Исходник сравнение.'!$D459/2*'Таблица вводных'!$G$4)</f>
        <v>7</v>
      </c>
      <c r="E459" s="71">
        <f>('Исходник сравнение.'!$E459/2)-(('Исходник сравнение.'!$E459/2-'Таблица вводных'!$F$5)*'Таблица вводных'!$G$5)</f>
        <v>0.49000000000000005</v>
      </c>
      <c r="F459" s="71">
        <f>('Исходник сравнение.'!$F459/2+'Таблица вводных'!$F$6)-(('Исходник сравнение.'!$F459/2+'Таблица вводных'!$F$6)*'Таблица вводных'!$G$6)</f>
        <v>21.6</v>
      </c>
      <c r="G459" s="71">
        <f>('Исходник сравнение.'!$G459/2)-(('Исходник сравнение.'!$G459/2)*'Таблица вводных'!$G$7)</f>
        <v>0</v>
      </c>
      <c r="H459" s="71">
        <f>'Исходник сравнение.'!$H459/2-(('Исходник сравнение.'!$H459/2)*'Таблица вводных'!$G$9)</f>
        <v>0</v>
      </c>
      <c r="I459" s="22" t="s">
        <v>1127</v>
      </c>
    </row>
    <row r="460" ht="13.2" customHeight="1" spans="1:9" x14ac:dyDescent="0.25">
      <c r="A460" s="9"/>
      <c r="B460" s="13"/>
      <c r="C460" s="71">
        <f>('Исходник сравнение.'!$C460/2)-(('Исходник сравнение.'!$C460/2)*'Таблица вводных'!$G$3)</f>
        <v>0</v>
      </c>
      <c r="D460" s="71">
        <f>('Исходник сравнение.'!$D460/2+'Таблица вводных'!$F$4)-('Исходник сравнение.'!$D460/2*'Таблица вводных'!$G$4)</f>
        <v>7</v>
      </c>
      <c r="E460" s="71">
        <f>('Исходник сравнение.'!$E460/2)-(('Исходник сравнение.'!$E460/2-'Таблица вводных'!$F$5)*'Таблица вводных'!$G$5)</f>
        <v>0.49000000000000005</v>
      </c>
      <c r="F460" s="71">
        <f>('Исходник сравнение.'!$F460/2+'Таблица вводных'!$F$6)-(('Исходник сравнение.'!$F460/2+'Таблица вводных'!$F$6)*'Таблица вводных'!$G$6)</f>
        <v>21.6</v>
      </c>
      <c r="G460" s="71">
        <f>('Исходник сравнение.'!$G460/2)-(('Исходник сравнение.'!$G460/2)*'Таблица вводных'!$G$7)</f>
        <v>0</v>
      </c>
      <c r="H460" s="71">
        <f>'Исходник сравнение.'!$H460/2-(('Исходник сравнение.'!$H460/2)*'Таблица вводных'!$G$9)</f>
        <v>0</v>
      </c>
      <c r="I460" s="22" t="s">
        <v>1127</v>
      </c>
    </row>
    <row r="461" ht="13.2" customHeight="1" spans="1:9" x14ac:dyDescent="0.25">
      <c r="A461" s="16"/>
      <c r="B461" s="17"/>
      <c r="C461" s="72">
        <f>('Исходник сравнение.'!$C461/2)-(('Исходник сравнение.'!$C461/2)*'Таблица вводных'!$G$3)</f>
        <v>0</v>
      </c>
      <c r="D461" s="72">
        <f>('Исходник сравнение.'!$D461/2+'Таблица вводных'!$F$4)-('Исходник сравнение.'!$D461/2*'Таблица вводных'!$G$4)</f>
        <v>7</v>
      </c>
      <c r="E461" s="72">
        <f>('Исходник сравнение.'!$E461/2)-(('Исходник сравнение.'!$E461/2-'Таблица вводных'!$F$5)*'Таблица вводных'!$G$5)</f>
        <v>0.49000000000000005</v>
      </c>
      <c r="F461" s="72">
        <f>('Исходник сравнение.'!$F461/2+'Таблица вводных'!$F$6)-(('Исходник сравнение.'!$F461/2+'Таблица вводных'!$F$6)*'Таблица вводных'!$G$6)</f>
        <v>21.6</v>
      </c>
      <c r="G461" s="72">
        <f>('Исходник сравнение.'!$G461/2)-(('Исходник сравнение.'!$G461/2)*'Таблица вводных'!$G$7)</f>
        <v>0</v>
      </c>
      <c r="H461" s="72">
        <f>'Исходник сравнение.'!$H461/2-(('Исходник сравнение.'!$H461/2)*'Таблица вводных'!$G$9)</f>
        <v>0</v>
      </c>
      <c r="I461" s="22" t="s">
        <v>1127</v>
      </c>
    </row>
    <row r="462" ht="13.2" customHeight="1" spans="1:9" x14ac:dyDescent="0.25">
      <c r="A462" s="33" t="s">
        <v>130</v>
      </c>
      <c r="B462" s="6">
        <v>45411</v>
      </c>
      <c r="C462" s="70">
        <f>('Исходник сравнение.'!$C462/2)-(('Исходник сравнение.'!$C462/2)*'Таблица вводных'!$G$3)</f>
        <v>0</v>
      </c>
      <c r="D462" s="70">
        <f>('Исходник сравнение.'!$D462/2+'Таблица вводных'!$F$4)-('Исходник сравнение.'!$D462/2*'Таблица вводных'!$G$4)</f>
        <v>7</v>
      </c>
      <c r="E462" s="70">
        <f>('Исходник сравнение.'!$E462/2)-(('Исходник сравнение.'!$E462/2-'Таблица вводных'!$F$5)*'Таблица вводных'!$G$5)</f>
        <v>0.49000000000000005</v>
      </c>
      <c r="F462" s="70">
        <f>('Исходник сравнение.'!$F462/2+'Таблица вводных'!$F$6)-(('Исходник сравнение.'!$F462/2+'Таблица вводных'!$F$6)*'Таблица вводных'!$G$6)</f>
        <v>21.6</v>
      </c>
      <c r="G462" s="70">
        <f>('Исходник сравнение.'!$G462/2)-(('Исходник сравнение.'!$G462/2)*'Таблица вводных'!$G$7)</f>
        <v>0</v>
      </c>
      <c r="H462" s="70">
        <f>'Исходник сравнение.'!$H462/2-(('Исходник сравнение.'!$H462/2)*'Таблица вводных'!$G$9)</f>
        <v>0</v>
      </c>
      <c r="I462" s="20" t="s">
        <v>1105</v>
      </c>
    </row>
    <row r="463" ht="13.2" customHeight="1" spans="1:9" x14ac:dyDescent="0.25">
      <c r="A463" s="9"/>
      <c r="B463" s="10">
        <v>45414</v>
      </c>
      <c r="C463" s="71">
        <f>('Исходник сравнение.'!$C463/2)-(('Исходник сравнение.'!$C463/2)*'Таблица вводных'!$G$3)</f>
        <v>0</v>
      </c>
      <c r="D463" s="71">
        <f>('Исходник сравнение.'!$D463/2+'Таблица вводных'!$F$4)-('Исходник сравнение.'!$D463/2*'Таблица вводных'!$G$4)</f>
        <v>7</v>
      </c>
      <c r="E463" s="71">
        <f>('Исходник сравнение.'!$E463/2)-(('Исходник сравнение.'!$E463/2-'Таблица вводных'!$F$5)*'Таблица вводных'!$G$5)</f>
        <v>0.49000000000000005</v>
      </c>
      <c r="F463" s="71">
        <f>('Исходник сравнение.'!$F463/2+'Таблица вводных'!$F$6)-(('Исходник сравнение.'!$F463/2+'Таблица вводных'!$F$6)*'Таблица вводных'!$G$6)</f>
        <v>21.6</v>
      </c>
      <c r="G463" s="71">
        <f>('Исходник сравнение.'!$G463/2)-(('Исходник сравнение.'!$G463/2)*'Таблица вводных'!$G$7)</f>
        <v>0</v>
      </c>
      <c r="H463" s="71">
        <f>'Исходник сравнение.'!$H463/2-(('Исходник сравнение.'!$H463/2)*'Таблица вводных'!$G$9)</f>
        <v>0</v>
      </c>
      <c r="I463" s="25" t="s">
        <v>1105</v>
      </c>
    </row>
    <row r="464" ht="13.2" customHeight="1" spans="1:9" x14ac:dyDescent="0.25">
      <c r="A464" s="9"/>
      <c r="B464" s="13">
        <v>45418</v>
      </c>
      <c r="C464" s="71">
        <f>('Исходник сравнение.'!$C464/2)-(('Исходник сравнение.'!$C464/2)*'Таблица вводных'!$G$3)</f>
        <v>0</v>
      </c>
      <c r="D464" s="71">
        <f>('Исходник сравнение.'!$D464/2+'Таблица вводных'!$F$4)-('Исходник сравнение.'!$D464/2*'Таблица вводных'!$G$4)</f>
        <v>7</v>
      </c>
      <c r="E464" s="71">
        <f>('Исходник сравнение.'!$E464/2)-(('Исходник сравнение.'!$E464/2-'Таблица вводных'!$F$5)*'Таблица вводных'!$G$5)</f>
        <v>0.49000000000000005</v>
      </c>
      <c r="F464" s="71">
        <f>('Исходник сравнение.'!$F464/2+'Таблица вводных'!$F$6)-(('Исходник сравнение.'!$F464/2+'Таблица вводных'!$F$6)*'Таблица вводных'!$G$6)</f>
        <v>21.6</v>
      </c>
      <c r="G464" s="71">
        <f>('Исходник сравнение.'!$G464/2)-(('Исходник сравнение.'!$G464/2)*'Таблица вводных'!$G$7)</f>
        <v>0</v>
      </c>
      <c r="H464" s="71">
        <f>'Исходник сравнение.'!$H464/2-(('Исходник сравнение.'!$H464/2)*'Таблица вводных'!$G$9)</f>
        <v>0</v>
      </c>
      <c r="I464" s="22" t="s">
        <v>1105</v>
      </c>
    </row>
    <row r="465" ht="13.2" customHeight="1" spans="1:9" x14ac:dyDescent="0.25">
      <c r="A465" s="9"/>
      <c r="B465" s="13">
        <v>45421</v>
      </c>
      <c r="C465" s="71">
        <f>('Исходник сравнение.'!$C465/2)-(('Исходник сравнение.'!$C465/2)*'Таблица вводных'!$G$3)</f>
        <v>0</v>
      </c>
      <c r="D465" s="71">
        <f>('Исходник сравнение.'!$D465/2+'Таблица вводных'!$F$4)-('Исходник сравнение.'!$D465/2*'Таблица вводных'!$G$4)</f>
        <v>7</v>
      </c>
      <c r="E465" s="71">
        <f>('Исходник сравнение.'!$E465/2)-(('Исходник сравнение.'!$E465/2-'Таблица вводных'!$F$5)*'Таблица вводных'!$G$5)</f>
        <v>0.49000000000000005</v>
      </c>
      <c r="F465" s="71">
        <f>('Исходник сравнение.'!$F465/2+'Таблица вводных'!$F$6)-(('Исходник сравнение.'!$F465/2+'Таблица вводных'!$F$6)*'Таблица вводных'!$G$6)</f>
        <v>21.6</v>
      </c>
      <c r="G465" s="71">
        <f>('Исходник сравнение.'!$G465/2)-(('Исходник сравнение.'!$G465/2)*'Таблица вводных'!$G$7)</f>
        <v>0</v>
      </c>
      <c r="H465" s="71">
        <f>'Исходник сравнение.'!$H465/2-(('Исходник сравнение.'!$H465/2)*'Таблица вводных'!$G$9)</f>
        <v>0</v>
      </c>
      <c r="I465" s="22" t="s">
        <v>1105</v>
      </c>
    </row>
    <row r="466" ht="13.2" customHeight="1" spans="1:9" x14ac:dyDescent="0.25">
      <c r="A466" s="9"/>
      <c r="B466" s="13">
        <v>45425</v>
      </c>
      <c r="C466" s="71">
        <f>('Исходник сравнение.'!$C466/2)-(('Исходник сравнение.'!$C466/2)*'Таблица вводных'!$G$3)</f>
        <v>0</v>
      </c>
      <c r="D466" s="71">
        <f>('Исходник сравнение.'!$D466/2+'Таблица вводных'!$F$4)-('Исходник сравнение.'!$D466/2*'Таблица вводных'!$G$4)</f>
        <v>7</v>
      </c>
      <c r="E466" s="71">
        <f>('Исходник сравнение.'!$E466/2)-(('Исходник сравнение.'!$E466/2-'Таблица вводных'!$F$5)*'Таблица вводных'!$G$5)</f>
        <v>0.49000000000000005</v>
      </c>
      <c r="F466" s="71">
        <f>('Исходник сравнение.'!$F466/2+'Таблица вводных'!$F$6)-(('Исходник сравнение.'!$F466/2+'Таблица вводных'!$F$6)*'Таблица вводных'!$G$6)</f>
        <v>21.6</v>
      </c>
      <c r="G466" s="71">
        <f>('Исходник сравнение.'!$G466/2)-(('Исходник сравнение.'!$G466/2)*'Таблица вводных'!$G$7)</f>
        <v>0</v>
      </c>
      <c r="H466" s="71">
        <f>'Исходник сравнение.'!$H466/2-(('Исходник сравнение.'!$H466/2)*'Таблица вводных'!$G$9)</f>
        <v>0</v>
      </c>
      <c r="I466" s="22" t="s">
        <v>1105</v>
      </c>
    </row>
    <row r="467" ht="13.2" customHeight="1" spans="1:9" x14ac:dyDescent="0.25">
      <c r="A467" s="9"/>
      <c r="B467" s="13">
        <v>45428</v>
      </c>
      <c r="C467" s="71">
        <f>('Исходник сравнение.'!$C467/2)-(('Исходник сравнение.'!$C467/2)*'Таблица вводных'!$G$3)</f>
        <v>0</v>
      </c>
      <c r="D467" s="71">
        <f>('Исходник сравнение.'!$D467/2+'Таблица вводных'!$F$4)-('Исходник сравнение.'!$D467/2*'Таблица вводных'!$G$4)</f>
        <v>7</v>
      </c>
      <c r="E467" s="71">
        <f>('Исходник сравнение.'!$E467/2)-(('Исходник сравнение.'!$E467/2-'Таблица вводных'!$F$5)*'Таблица вводных'!$G$5)</f>
        <v>0.49000000000000005</v>
      </c>
      <c r="F467" s="71">
        <f>('Исходник сравнение.'!$F467/2+'Таблица вводных'!$F$6)-(('Исходник сравнение.'!$F467/2+'Таблица вводных'!$F$6)*'Таблица вводных'!$G$6)</f>
        <v>21.6</v>
      </c>
      <c r="G467" s="71">
        <f>('Исходник сравнение.'!$G467/2)-(('Исходник сравнение.'!$G467/2)*'Таблица вводных'!$G$7)</f>
        <v>0</v>
      </c>
      <c r="H467" s="71">
        <f>'Исходник сравнение.'!$H467/2-(('Исходник сравнение.'!$H467/2)*'Таблица вводных'!$G$9)</f>
        <v>0</v>
      </c>
      <c r="I467" s="22" t="s">
        <v>1105</v>
      </c>
    </row>
    <row r="468" ht="13.2" customHeight="1" spans="1:9" x14ac:dyDescent="0.25">
      <c r="A468" s="9"/>
      <c r="B468" s="13"/>
      <c r="C468" s="71">
        <f>('Исходник сравнение.'!$C468/2)-(('Исходник сравнение.'!$C468/2)*'Таблица вводных'!$G$3)</f>
        <v>0</v>
      </c>
      <c r="D468" s="71">
        <f>('Исходник сравнение.'!$D468/2+'Таблица вводных'!$F$4)-('Исходник сравнение.'!$D468/2*'Таблица вводных'!$G$4)</f>
        <v>7</v>
      </c>
      <c r="E468" s="71">
        <f>('Исходник сравнение.'!$E468/2)-(('Исходник сравнение.'!$E468/2-'Таблица вводных'!$F$5)*'Таблица вводных'!$G$5)</f>
        <v>0.49000000000000005</v>
      </c>
      <c r="F468" s="71">
        <f>('Исходник сравнение.'!$F468/2+'Таблица вводных'!$F$6)-(('Исходник сравнение.'!$F468/2+'Таблица вводных'!$F$6)*'Таблица вводных'!$G$6)</f>
        <v>21.6</v>
      </c>
      <c r="G468" s="71">
        <f>('Исходник сравнение.'!$G468/2)-(('Исходник сравнение.'!$G468/2)*'Таблица вводных'!$G$7)</f>
        <v>0</v>
      </c>
      <c r="H468" s="71">
        <f>'Исходник сравнение.'!$H468/2-(('Исходник сравнение.'!$H468/2)*'Таблица вводных'!$G$9)</f>
        <v>0</v>
      </c>
      <c r="I468" s="22" t="s">
        <v>1105</v>
      </c>
    </row>
    <row r="469" ht="13.2" customHeight="1" spans="1:9" x14ac:dyDescent="0.25">
      <c r="A469" s="9"/>
      <c r="B469" s="13"/>
      <c r="C469" s="71">
        <f>('Исходник сравнение.'!$C469/2)-(('Исходник сравнение.'!$C469/2)*'Таблица вводных'!$G$3)</f>
        <v>0</v>
      </c>
      <c r="D469" s="71">
        <f>('Исходник сравнение.'!$D469/2+'Таблица вводных'!$F$4)-('Исходник сравнение.'!$D469/2*'Таблица вводных'!$G$4)</f>
        <v>7</v>
      </c>
      <c r="E469" s="71">
        <f>('Исходник сравнение.'!$E469/2)-(('Исходник сравнение.'!$E469/2-'Таблица вводных'!$F$5)*'Таблица вводных'!$G$5)</f>
        <v>0.49000000000000005</v>
      </c>
      <c r="F469" s="71">
        <f>('Исходник сравнение.'!$F469/2+'Таблица вводных'!$F$6)-(('Исходник сравнение.'!$F469/2+'Таблица вводных'!$F$6)*'Таблица вводных'!$G$6)</f>
        <v>21.6</v>
      </c>
      <c r="G469" s="71">
        <f>('Исходник сравнение.'!$G469/2)-(('Исходник сравнение.'!$G469/2)*'Таблица вводных'!$G$7)</f>
        <v>0</v>
      </c>
      <c r="H469" s="71">
        <f>'Исходник сравнение.'!$H469/2-(('Исходник сравнение.'!$H469/2)*'Таблица вводных'!$G$9)</f>
        <v>0</v>
      </c>
      <c r="I469" s="22" t="s">
        <v>1105</v>
      </c>
    </row>
    <row r="470" ht="13.2" customHeight="1" spans="1:9" x14ac:dyDescent="0.25">
      <c r="A470" s="16"/>
      <c r="B470" s="17"/>
      <c r="C470" s="72">
        <f>('Исходник сравнение.'!$C470/2)-(('Исходник сравнение.'!$C470/2)*'Таблица вводных'!$G$3)</f>
        <v>0</v>
      </c>
      <c r="D470" s="72">
        <f>('Исходник сравнение.'!$D470/2+'Таблица вводных'!$F$4)-('Исходник сравнение.'!$D470/2*'Таблица вводных'!$G$4)</f>
        <v>7</v>
      </c>
      <c r="E470" s="72">
        <f>('Исходник сравнение.'!$E470/2)-(('Исходник сравнение.'!$E470/2-'Таблица вводных'!$F$5)*'Таблица вводных'!$G$5)</f>
        <v>0.49000000000000005</v>
      </c>
      <c r="F470" s="72">
        <f>('Исходник сравнение.'!$F470/2+'Таблица вводных'!$F$6)-(('Исходник сравнение.'!$F470/2+'Таблица вводных'!$F$6)*'Таблица вводных'!$G$6)</f>
        <v>21.6</v>
      </c>
      <c r="G470" s="72">
        <f>('Исходник сравнение.'!$G470/2)-(('Исходник сравнение.'!$G470/2)*'Таблица вводных'!$G$7)</f>
        <v>0</v>
      </c>
      <c r="H470" s="72">
        <f>'Исходник сравнение.'!$H470/2-(('Исходник сравнение.'!$H470/2)*'Таблица вводных'!$G$9)</f>
        <v>0</v>
      </c>
      <c r="I470" s="22" t="s">
        <v>1105</v>
      </c>
    </row>
    <row r="471" ht="13.2" customHeight="1" spans="1:9" x14ac:dyDescent="0.25">
      <c r="A471" s="33" t="s">
        <v>131</v>
      </c>
      <c r="B471" s="6">
        <v>45411</v>
      </c>
      <c r="C471" s="70">
        <f>('Исходник сравнение.'!$C471/2)-(('Исходник сравнение.'!$C471/2)*'Таблица вводных'!$G$3)</f>
        <v>0</v>
      </c>
      <c r="D471" s="70">
        <f>('Исходник сравнение.'!$D471/2+'Таблица вводных'!$F$4)-('Исходник сравнение.'!$D471/2*'Таблица вводных'!$G$4)</f>
        <v>7</v>
      </c>
      <c r="E471" s="70">
        <f>('Исходник сравнение.'!$E471/2)-(('Исходник сравнение.'!$E471/2-'Таблица вводных'!$F$5)*'Таблица вводных'!$G$5)</f>
        <v>0.49000000000000005</v>
      </c>
      <c r="F471" s="70">
        <f>('Исходник сравнение.'!$F471/2+'Таблица вводных'!$F$6)-(('Исходник сравнение.'!$F471/2+'Таблица вводных'!$F$6)*'Таблица вводных'!$G$6)</f>
        <v>21.6</v>
      </c>
      <c r="G471" s="70">
        <f>('Исходник сравнение.'!$G471/2)-(('Исходник сравнение.'!$G471/2)*'Таблица вводных'!$G$7)</f>
        <v>0</v>
      </c>
      <c r="H471" s="70">
        <f>'Исходник сравнение.'!$H471/2-(('Исходник сравнение.'!$H471/2)*'Таблица вводных'!$G$9)</f>
        <v>0</v>
      </c>
      <c r="I471" s="20" t="s">
        <v>1128</v>
      </c>
    </row>
    <row r="472" ht="13.2" customHeight="1" spans="1:9" x14ac:dyDescent="0.25">
      <c r="A472" s="9"/>
      <c r="B472" s="10">
        <v>45414</v>
      </c>
      <c r="C472" s="71">
        <f>('Исходник сравнение.'!$C472/2)-(('Исходник сравнение.'!$C472/2)*'Таблица вводных'!$G$3)</f>
        <v>0</v>
      </c>
      <c r="D472" s="71">
        <f>('Исходник сравнение.'!$D472/2+'Таблица вводных'!$F$4)-('Исходник сравнение.'!$D472/2*'Таблица вводных'!$G$4)</f>
        <v>7</v>
      </c>
      <c r="E472" s="71">
        <f>('Исходник сравнение.'!$E472/2)-(('Исходник сравнение.'!$E472/2-'Таблица вводных'!$F$5)*'Таблица вводных'!$G$5)</f>
        <v>0.49000000000000005</v>
      </c>
      <c r="F472" s="71">
        <f>('Исходник сравнение.'!$F472/2+'Таблица вводных'!$F$6)-(('Исходник сравнение.'!$F472/2+'Таблица вводных'!$F$6)*'Таблица вводных'!$G$6)</f>
        <v>21.6</v>
      </c>
      <c r="G472" s="71">
        <f>('Исходник сравнение.'!$G472/2)-(('Исходник сравнение.'!$G472/2)*'Таблица вводных'!$G$7)</f>
        <v>0</v>
      </c>
      <c r="H472" s="71">
        <f>'Исходник сравнение.'!$H472/2-(('Исходник сравнение.'!$H472/2)*'Таблица вводных'!$G$9)</f>
        <v>0</v>
      </c>
      <c r="I472" s="25" t="s">
        <v>1128</v>
      </c>
    </row>
    <row r="473" ht="13.2" customHeight="1" spans="1:9" x14ac:dyDescent="0.25">
      <c r="A473" s="9"/>
      <c r="B473" s="13">
        <v>45418</v>
      </c>
      <c r="C473" s="71">
        <f>('Исходник сравнение.'!$C473/2)-(('Исходник сравнение.'!$C473/2)*'Таблица вводных'!$G$3)</f>
        <v>0</v>
      </c>
      <c r="D473" s="71">
        <f>('Исходник сравнение.'!$D473/2+'Таблица вводных'!$F$4)-('Исходник сравнение.'!$D473/2*'Таблица вводных'!$G$4)</f>
        <v>7</v>
      </c>
      <c r="E473" s="71">
        <f>('Исходник сравнение.'!$E473/2)-(('Исходник сравнение.'!$E473/2-'Таблица вводных'!$F$5)*'Таблица вводных'!$G$5)</f>
        <v>0.49000000000000005</v>
      </c>
      <c r="F473" s="71">
        <f>('Исходник сравнение.'!$F473/2+'Таблица вводных'!$F$6)-(('Исходник сравнение.'!$F473/2+'Таблица вводных'!$F$6)*'Таблица вводных'!$G$6)</f>
        <v>21.6</v>
      </c>
      <c r="G473" s="71">
        <f>('Исходник сравнение.'!$G473/2)-(('Исходник сравнение.'!$G473/2)*'Таблица вводных'!$G$7)</f>
        <v>0</v>
      </c>
      <c r="H473" s="71">
        <f>'Исходник сравнение.'!$H473/2-(('Исходник сравнение.'!$H473/2)*'Таблица вводных'!$G$9)</f>
        <v>0</v>
      </c>
      <c r="I473" s="22" t="s">
        <v>1128</v>
      </c>
    </row>
    <row r="474" ht="13.2" customHeight="1" spans="1:9" x14ac:dyDescent="0.25">
      <c r="A474" s="9"/>
      <c r="B474" s="13">
        <v>45421</v>
      </c>
      <c r="C474" s="71">
        <f>('Исходник сравнение.'!$C474/2)-(('Исходник сравнение.'!$C474/2)*'Таблица вводных'!$G$3)</f>
        <v>0</v>
      </c>
      <c r="D474" s="71">
        <f>('Исходник сравнение.'!$D474/2+'Таблица вводных'!$F$4)-('Исходник сравнение.'!$D474/2*'Таблица вводных'!$G$4)</f>
        <v>7</v>
      </c>
      <c r="E474" s="71">
        <f>('Исходник сравнение.'!$E474/2)-(('Исходник сравнение.'!$E474/2-'Таблица вводных'!$F$5)*'Таблица вводных'!$G$5)</f>
        <v>0.49000000000000005</v>
      </c>
      <c r="F474" s="71">
        <f>('Исходник сравнение.'!$F474/2+'Таблица вводных'!$F$6)-(('Исходник сравнение.'!$F474/2+'Таблица вводных'!$F$6)*'Таблица вводных'!$G$6)</f>
        <v>21.6</v>
      </c>
      <c r="G474" s="71">
        <f>('Исходник сравнение.'!$G474/2)-(('Исходник сравнение.'!$G474/2)*'Таблица вводных'!$G$7)</f>
        <v>0</v>
      </c>
      <c r="H474" s="71">
        <f>'Исходник сравнение.'!$H474/2-(('Исходник сравнение.'!$H474/2)*'Таблица вводных'!$G$9)</f>
        <v>0</v>
      </c>
      <c r="I474" s="22" t="s">
        <v>1128</v>
      </c>
    </row>
    <row r="475" ht="13.2" customHeight="1" spans="1:9" x14ac:dyDescent="0.25">
      <c r="A475" s="9"/>
      <c r="B475" s="13">
        <v>45425</v>
      </c>
      <c r="C475" s="71">
        <f>('Исходник сравнение.'!$C475/2)-(('Исходник сравнение.'!$C475/2)*'Таблица вводных'!$G$3)</f>
        <v>0</v>
      </c>
      <c r="D475" s="71">
        <f>('Исходник сравнение.'!$D475/2+'Таблица вводных'!$F$4)-('Исходник сравнение.'!$D475/2*'Таблица вводных'!$G$4)</f>
        <v>7</v>
      </c>
      <c r="E475" s="71">
        <f>('Исходник сравнение.'!$E475/2)-(('Исходник сравнение.'!$E475/2-'Таблица вводных'!$F$5)*'Таблица вводных'!$G$5)</f>
        <v>0.49000000000000005</v>
      </c>
      <c r="F475" s="71">
        <f>('Исходник сравнение.'!$F475/2+'Таблица вводных'!$F$6)-(('Исходник сравнение.'!$F475/2+'Таблица вводных'!$F$6)*'Таблица вводных'!$G$6)</f>
        <v>21.6</v>
      </c>
      <c r="G475" s="71">
        <f>('Исходник сравнение.'!$G475/2)-(('Исходник сравнение.'!$G475/2)*'Таблица вводных'!$G$7)</f>
        <v>0</v>
      </c>
      <c r="H475" s="71">
        <f>'Исходник сравнение.'!$H475/2-(('Исходник сравнение.'!$H475/2)*'Таблица вводных'!$G$9)</f>
        <v>0</v>
      </c>
      <c r="I475" s="22" t="s">
        <v>1128</v>
      </c>
    </row>
    <row r="476" ht="13.2" customHeight="1" spans="1:9" x14ac:dyDescent="0.25">
      <c r="A476" s="9"/>
      <c r="B476" s="13">
        <v>45428</v>
      </c>
      <c r="C476" s="71">
        <f>('Исходник сравнение.'!$C476/2)-(('Исходник сравнение.'!$C476/2)*'Таблица вводных'!$G$3)</f>
        <v>0</v>
      </c>
      <c r="D476" s="71">
        <f>('Исходник сравнение.'!$D476/2+'Таблица вводных'!$F$4)-('Исходник сравнение.'!$D476/2*'Таблица вводных'!$G$4)</f>
        <v>7</v>
      </c>
      <c r="E476" s="71">
        <f>('Исходник сравнение.'!$E476/2)-(('Исходник сравнение.'!$E476/2-'Таблица вводных'!$F$5)*'Таблица вводных'!$G$5)</f>
        <v>0.49000000000000005</v>
      </c>
      <c r="F476" s="71">
        <f>('Исходник сравнение.'!$F476/2+'Таблица вводных'!$F$6)-(('Исходник сравнение.'!$F476/2+'Таблица вводных'!$F$6)*'Таблица вводных'!$G$6)</f>
        <v>21.6</v>
      </c>
      <c r="G476" s="71">
        <f>('Исходник сравнение.'!$G476/2)-(('Исходник сравнение.'!$G476/2)*'Таблица вводных'!$G$7)</f>
        <v>0</v>
      </c>
      <c r="H476" s="71">
        <f>'Исходник сравнение.'!$H476/2-(('Исходник сравнение.'!$H476/2)*'Таблица вводных'!$G$9)</f>
        <v>0</v>
      </c>
      <c r="I476" s="22" t="s">
        <v>1128</v>
      </c>
    </row>
    <row r="477" ht="13.2" customHeight="1" spans="1:9" x14ac:dyDescent="0.25">
      <c r="A477" s="9"/>
      <c r="B477" s="13"/>
      <c r="C477" s="71">
        <f>('Исходник сравнение.'!$C477/2)-(('Исходник сравнение.'!$C477/2)*'Таблица вводных'!$G$3)</f>
        <v>0</v>
      </c>
      <c r="D477" s="71">
        <f>('Исходник сравнение.'!$D477/2+'Таблица вводных'!$F$4)-('Исходник сравнение.'!$D477/2*'Таблица вводных'!$G$4)</f>
        <v>7</v>
      </c>
      <c r="E477" s="71">
        <f>('Исходник сравнение.'!$E477/2)-(('Исходник сравнение.'!$E477/2-'Таблица вводных'!$F$5)*'Таблица вводных'!$G$5)</f>
        <v>0.49000000000000005</v>
      </c>
      <c r="F477" s="71">
        <f>('Исходник сравнение.'!$F477/2+'Таблица вводных'!$F$6)-(('Исходник сравнение.'!$F477/2+'Таблица вводных'!$F$6)*'Таблица вводных'!$G$6)</f>
        <v>21.6</v>
      </c>
      <c r="G477" s="71">
        <f>('Исходник сравнение.'!$G477/2)-(('Исходник сравнение.'!$G477/2)*'Таблица вводных'!$G$7)</f>
        <v>0</v>
      </c>
      <c r="H477" s="71">
        <f>'Исходник сравнение.'!$H477/2-(('Исходник сравнение.'!$H477/2)*'Таблица вводных'!$G$9)</f>
        <v>0</v>
      </c>
      <c r="I477" s="22" t="s">
        <v>1128</v>
      </c>
    </row>
    <row r="478" ht="13.2" customHeight="1" spans="1:9" x14ac:dyDescent="0.25">
      <c r="A478" s="9"/>
      <c r="B478" s="13"/>
      <c r="C478" s="71">
        <f>('Исходник сравнение.'!$C478/2)-(('Исходник сравнение.'!$C478/2)*'Таблица вводных'!$G$3)</f>
        <v>0</v>
      </c>
      <c r="D478" s="71">
        <f>('Исходник сравнение.'!$D478/2+'Таблица вводных'!$F$4)-('Исходник сравнение.'!$D478/2*'Таблица вводных'!$G$4)</f>
        <v>7</v>
      </c>
      <c r="E478" s="71">
        <f>('Исходник сравнение.'!$E478/2)-(('Исходник сравнение.'!$E478/2-'Таблица вводных'!$F$5)*'Таблица вводных'!$G$5)</f>
        <v>0.49000000000000005</v>
      </c>
      <c r="F478" s="71">
        <f>('Исходник сравнение.'!$F478/2+'Таблица вводных'!$F$6)-(('Исходник сравнение.'!$F478/2+'Таблица вводных'!$F$6)*'Таблица вводных'!$G$6)</f>
        <v>21.6</v>
      </c>
      <c r="G478" s="71">
        <f>('Исходник сравнение.'!$G478/2)-(('Исходник сравнение.'!$G478/2)*'Таблица вводных'!$G$7)</f>
        <v>0</v>
      </c>
      <c r="H478" s="71">
        <f>'Исходник сравнение.'!$H478/2-(('Исходник сравнение.'!$H478/2)*'Таблица вводных'!$G$9)</f>
        <v>0</v>
      </c>
      <c r="I478" s="22" t="s">
        <v>1128</v>
      </c>
    </row>
    <row r="479" ht="13.2" customHeight="1" spans="1:9" x14ac:dyDescent="0.25">
      <c r="A479" s="16"/>
      <c r="B479" s="17"/>
      <c r="C479" s="72">
        <f>('Исходник сравнение.'!$C479/2)-(('Исходник сравнение.'!$C479/2)*'Таблица вводных'!$G$3)</f>
        <v>0</v>
      </c>
      <c r="D479" s="72">
        <f>('Исходник сравнение.'!$D479/2+'Таблица вводных'!$F$4)-('Исходник сравнение.'!$D479/2*'Таблица вводных'!$G$4)</f>
        <v>7</v>
      </c>
      <c r="E479" s="72">
        <f>('Исходник сравнение.'!$E479/2)-(('Исходник сравнение.'!$E479/2-'Таблица вводных'!$F$5)*'Таблица вводных'!$G$5)</f>
        <v>0.49000000000000005</v>
      </c>
      <c r="F479" s="72">
        <f>('Исходник сравнение.'!$F479/2+'Таблица вводных'!$F$6)-(('Исходник сравнение.'!$F479/2+'Таблица вводных'!$F$6)*'Таблица вводных'!$G$6)</f>
        <v>21.6</v>
      </c>
      <c r="G479" s="72">
        <f>('Исходник сравнение.'!$G479/2)-(('Исходник сравнение.'!$G479/2)*'Таблица вводных'!$G$7)</f>
        <v>0</v>
      </c>
      <c r="H479" s="72">
        <f>'Исходник сравнение.'!$H479/2-(('Исходник сравнение.'!$H479/2)*'Таблица вводных'!$G$9)</f>
        <v>0</v>
      </c>
      <c r="I479" s="22" t="s">
        <v>1128</v>
      </c>
    </row>
    <row r="480" ht="13.2" customHeight="1" spans="1:9" x14ac:dyDescent="0.25">
      <c r="A480" s="33" t="s">
        <v>133</v>
      </c>
      <c r="B480" s="6">
        <v>45411</v>
      </c>
      <c r="C480" s="70">
        <f>('Исходник сравнение.'!$C480/2)-(('Исходник сравнение.'!$C480/2)*'Таблица вводных'!$G$3)</f>
        <v>0</v>
      </c>
      <c r="D480" s="70">
        <f>('Исходник сравнение.'!$D480/2+'Таблица вводных'!$F$4)-('Исходник сравнение.'!$D480/2*'Таблица вводных'!$G$4)</f>
        <v>7</v>
      </c>
      <c r="E480" s="70">
        <f>('Исходник сравнение.'!$E480/2)-(('Исходник сравнение.'!$E480/2-'Таблица вводных'!$F$5)*'Таблица вводных'!$G$5)</f>
        <v>0.49000000000000005</v>
      </c>
      <c r="F480" s="70">
        <f>('Исходник сравнение.'!$F480/2+'Таблица вводных'!$F$6)-(('Исходник сравнение.'!$F480/2+'Таблица вводных'!$F$6)*'Таблица вводных'!$G$6)</f>
        <v>21.6</v>
      </c>
      <c r="G480" s="70">
        <f>('Исходник сравнение.'!$G480/2)-(('Исходник сравнение.'!$G480/2)*'Таблица вводных'!$G$7)</f>
        <v>0</v>
      </c>
      <c r="H480" s="70">
        <f>'Исходник сравнение.'!$H480/2-(('Исходник сравнение.'!$H480/2)*'Таблица вводных'!$G$9)</f>
        <v>0</v>
      </c>
      <c r="I480" s="20" t="s">
        <v>1129</v>
      </c>
    </row>
    <row r="481" ht="13.2" customHeight="1" spans="1:9" x14ac:dyDescent="0.25">
      <c r="A481" s="9"/>
      <c r="B481" s="10">
        <v>45414</v>
      </c>
      <c r="C481" s="71">
        <f>('Исходник сравнение.'!$C481/2)-(('Исходник сравнение.'!$C481/2)*'Таблица вводных'!$G$3)</f>
        <v>0</v>
      </c>
      <c r="D481" s="71">
        <f>('Исходник сравнение.'!$D481/2+'Таблица вводных'!$F$4)-('Исходник сравнение.'!$D481/2*'Таблица вводных'!$G$4)</f>
        <v>7</v>
      </c>
      <c r="E481" s="71">
        <f>('Исходник сравнение.'!$E481/2)-(('Исходник сравнение.'!$E481/2-'Таблица вводных'!$F$5)*'Таблица вводных'!$G$5)</f>
        <v>0.49000000000000005</v>
      </c>
      <c r="F481" s="71">
        <f>('Исходник сравнение.'!$F481/2+'Таблица вводных'!$F$6)-(('Исходник сравнение.'!$F481/2+'Таблица вводных'!$F$6)*'Таблица вводных'!$G$6)</f>
        <v>21.6</v>
      </c>
      <c r="G481" s="71">
        <f>('Исходник сравнение.'!$G481/2)-(('Исходник сравнение.'!$G481/2)*'Таблица вводных'!$G$7)</f>
        <v>0</v>
      </c>
      <c r="H481" s="71">
        <f>'Исходник сравнение.'!$H481/2-(('Исходник сравнение.'!$H481/2)*'Таблица вводных'!$G$9)</f>
        <v>0</v>
      </c>
      <c r="I481" s="25" t="s">
        <v>1129</v>
      </c>
    </row>
    <row r="482" ht="13.2" customHeight="1" spans="1:9" x14ac:dyDescent="0.25">
      <c r="A482" s="9"/>
      <c r="B482" s="13">
        <v>45418</v>
      </c>
      <c r="C482" s="71">
        <f>('Исходник сравнение.'!$C482/2)-(('Исходник сравнение.'!$C482/2)*'Таблица вводных'!$G$3)</f>
        <v>0</v>
      </c>
      <c r="D482" s="71">
        <f>('Исходник сравнение.'!$D482/2+'Таблица вводных'!$F$4)-('Исходник сравнение.'!$D482/2*'Таблица вводных'!$G$4)</f>
        <v>7</v>
      </c>
      <c r="E482" s="71">
        <f>('Исходник сравнение.'!$E482/2)-(('Исходник сравнение.'!$E482/2-'Таблица вводных'!$F$5)*'Таблица вводных'!$G$5)</f>
        <v>0.49000000000000005</v>
      </c>
      <c r="F482" s="71">
        <f>('Исходник сравнение.'!$F482/2+'Таблица вводных'!$F$6)-(('Исходник сравнение.'!$F482/2+'Таблица вводных'!$F$6)*'Таблица вводных'!$G$6)</f>
        <v>21.6</v>
      </c>
      <c r="G482" s="71">
        <f>('Исходник сравнение.'!$G482/2)-(('Исходник сравнение.'!$G482/2)*'Таблица вводных'!$G$7)</f>
        <v>0</v>
      </c>
      <c r="H482" s="71">
        <f>'Исходник сравнение.'!$H482/2-(('Исходник сравнение.'!$H482/2)*'Таблица вводных'!$G$9)</f>
        <v>0</v>
      </c>
      <c r="I482" s="22" t="s">
        <v>1129</v>
      </c>
    </row>
    <row r="483" ht="13.2" customHeight="1" spans="1:9" x14ac:dyDescent="0.25">
      <c r="A483" s="9"/>
      <c r="B483" s="13">
        <v>45421</v>
      </c>
      <c r="C483" s="71">
        <f>('Исходник сравнение.'!$C483/2)-(('Исходник сравнение.'!$C483/2)*'Таблица вводных'!$G$3)</f>
        <v>0</v>
      </c>
      <c r="D483" s="71">
        <f>('Исходник сравнение.'!$D483/2+'Таблица вводных'!$F$4)-('Исходник сравнение.'!$D483/2*'Таблица вводных'!$G$4)</f>
        <v>7</v>
      </c>
      <c r="E483" s="71">
        <f>('Исходник сравнение.'!$E483/2)-(('Исходник сравнение.'!$E483/2-'Таблица вводных'!$F$5)*'Таблица вводных'!$G$5)</f>
        <v>0.49000000000000005</v>
      </c>
      <c r="F483" s="71">
        <f>('Исходник сравнение.'!$F483/2+'Таблица вводных'!$F$6)-(('Исходник сравнение.'!$F483/2+'Таблица вводных'!$F$6)*'Таблица вводных'!$G$6)</f>
        <v>21.6</v>
      </c>
      <c r="G483" s="71">
        <f>('Исходник сравнение.'!$G483/2)-(('Исходник сравнение.'!$G483/2)*'Таблица вводных'!$G$7)</f>
        <v>0</v>
      </c>
      <c r="H483" s="71">
        <f>'Исходник сравнение.'!$H483/2-(('Исходник сравнение.'!$H483/2)*'Таблица вводных'!$G$9)</f>
        <v>0</v>
      </c>
      <c r="I483" s="22" t="s">
        <v>1129</v>
      </c>
    </row>
    <row r="484" ht="13.2" customHeight="1" spans="1:9" x14ac:dyDescent="0.25">
      <c r="A484" s="9"/>
      <c r="B484" s="13">
        <v>45425</v>
      </c>
      <c r="C484" s="71">
        <f>('Исходник сравнение.'!$C484/2)-(('Исходник сравнение.'!$C484/2)*'Таблица вводных'!$G$3)</f>
        <v>0</v>
      </c>
      <c r="D484" s="71">
        <f>('Исходник сравнение.'!$D484/2+'Таблица вводных'!$F$4)-('Исходник сравнение.'!$D484/2*'Таблица вводных'!$G$4)</f>
        <v>7</v>
      </c>
      <c r="E484" s="71">
        <f>('Исходник сравнение.'!$E484/2)-(('Исходник сравнение.'!$E484/2-'Таблица вводных'!$F$5)*'Таблица вводных'!$G$5)</f>
        <v>0.49000000000000005</v>
      </c>
      <c r="F484" s="71">
        <f>('Исходник сравнение.'!$F484/2+'Таблица вводных'!$F$6)-(('Исходник сравнение.'!$F484/2+'Таблица вводных'!$F$6)*'Таблица вводных'!$G$6)</f>
        <v>21.6</v>
      </c>
      <c r="G484" s="71">
        <f>('Исходник сравнение.'!$G484/2)-(('Исходник сравнение.'!$G484/2)*'Таблица вводных'!$G$7)</f>
        <v>0</v>
      </c>
      <c r="H484" s="71">
        <f>'Исходник сравнение.'!$H484/2-(('Исходник сравнение.'!$H484/2)*'Таблица вводных'!$G$9)</f>
        <v>0</v>
      </c>
      <c r="I484" s="22" t="s">
        <v>1129</v>
      </c>
    </row>
    <row r="485" ht="13.2" customHeight="1" spans="1:9" x14ac:dyDescent="0.25">
      <c r="A485" s="9"/>
      <c r="B485" s="13">
        <v>45428</v>
      </c>
      <c r="C485" s="71">
        <f>('Исходник сравнение.'!$C485/2)-(('Исходник сравнение.'!$C485/2)*'Таблица вводных'!$G$3)</f>
        <v>0</v>
      </c>
      <c r="D485" s="71">
        <f>('Исходник сравнение.'!$D485/2+'Таблица вводных'!$F$4)-('Исходник сравнение.'!$D485/2*'Таблица вводных'!$G$4)</f>
        <v>7</v>
      </c>
      <c r="E485" s="71">
        <f>('Исходник сравнение.'!$E485/2)-(('Исходник сравнение.'!$E485/2-'Таблица вводных'!$F$5)*'Таблица вводных'!$G$5)</f>
        <v>0.49000000000000005</v>
      </c>
      <c r="F485" s="71">
        <f>('Исходник сравнение.'!$F485/2+'Таблица вводных'!$F$6)-(('Исходник сравнение.'!$F485/2+'Таблица вводных'!$F$6)*'Таблица вводных'!$G$6)</f>
        <v>21.6</v>
      </c>
      <c r="G485" s="71">
        <f>('Исходник сравнение.'!$G485/2)-(('Исходник сравнение.'!$G485/2)*'Таблица вводных'!$G$7)</f>
        <v>0</v>
      </c>
      <c r="H485" s="71">
        <f>'Исходник сравнение.'!$H485/2-(('Исходник сравнение.'!$H485/2)*'Таблица вводных'!$G$9)</f>
        <v>0</v>
      </c>
      <c r="I485" s="22" t="s">
        <v>1129</v>
      </c>
    </row>
    <row r="486" ht="13.2" customHeight="1" spans="1:9" x14ac:dyDescent="0.25">
      <c r="A486" s="9"/>
      <c r="B486" s="13"/>
      <c r="C486" s="71">
        <f>('Исходник сравнение.'!$C486/2)-(('Исходник сравнение.'!$C486/2)*'Таблица вводных'!$G$3)</f>
        <v>0</v>
      </c>
      <c r="D486" s="71">
        <f>('Исходник сравнение.'!$D486/2+'Таблица вводных'!$F$4)-('Исходник сравнение.'!$D486/2*'Таблица вводных'!$G$4)</f>
        <v>7</v>
      </c>
      <c r="E486" s="71">
        <f>('Исходник сравнение.'!$E486/2)-(('Исходник сравнение.'!$E486/2-'Таблица вводных'!$F$5)*'Таблица вводных'!$G$5)</f>
        <v>0.49000000000000005</v>
      </c>
      <c r="F486" s="71">
        <f>('Исходник сравнение.'!$F486/2+'Таблица вводных'!$F$6)-(('Исходник сравнение.'!$F486/2+'Таблица вводных'!$F$6)*'Таблица вводных'!$G$6)</f>
        <v>21.6</v>
      </c>
      <c r="G486" s="71">
        <f>('Исходник сравнение.'!$G486/2)-(('Исходник сравнение.'!$G486/2)*'Таблица вводных'!$G$7)</f>
        <v>0</v>
      </c>
      <c r="H486" s="71">
        <f>'Исходник сравнение.'!$H486/2-(('Исходник сравнение.'!$H486/2)*'Таблица вводных'!$G$9)</f>
        <v>0</v>
      </c>
      <c r="I486" s="22" t="s">
        <v>1129</v>
      </c>
    </row>
    <row r="487" ht="13.2" customHeight="1" spans="1:9" x14ac:dyDescent="0.25">
      <c r="A487" s="9"/>
      <c r="B487" s="13"/>
      <c r="C487" s="71">
        <f>('Исходник сравнение.'!$C487/2)-(('Исходник сравнение.'!$C487/2)*'Таблица вводных'!$G$3)</f>
        <v>0</v>
      </c>
      <c r="D487" s="71">
        <f>('Исходник сравнение.'!$D487/2+'Таблица вводных'!$F$4)-('Исходник сравнение.'!$D487/2*'Таблица вводных'!$G$4)</f>
        <v>7</v>
      </c>
      <c r="E487" s="71">
        <f>('Исходник сравнение.'!$E487/2)-(('Исходник сравнение.'!$E487/2-'Таблица вводных'!$F$5)*'Таблица вводных'!$G$5)</f>
        <v>0.49000000000000005</v>
      </c>
      <c r="F487" s="71">
        <f>('Исходник сравнение.'!$F487/2+'Таблица вводных'!$F$6)-(('Исходник сравнение.'!$F487/2+'Таблица вводных'!$F$6)*'Таблица вводных'!$G$6)</f>
        <v>21.6</v>
      </c>
      <c r="G487" s="71">
        <f>('Исходник сравнение.'!$G487/2)-(('Исходник сравнение.'!$G487/2)*'Таблица вводных'!$G$7)</f>
        <v>0</v>
      </c>
      <c r="H487" s="71">
        <f>'Исходник сравнение.'!$H487/2-(('Исходник сравнение.'!$H487/2)*'Таблица вводных'!$G$9)</f>
        <v>0</v>
      </c>
      <c r="I487" s="22" t="s">
        <v>1129</v>
      </c>
    </row>
    <row r="488" ht="13.2" customHeight="1" spans="1:9" x14ac:dyDescent="0.25">
      <c r="A488" s="16"/>
      <c r="B488" s="17"/>
      <c r="C488" s="72">
        <f>('Исходник сравнение.'!$C488/2)-(('Исходник сравнение.'!$C488/2)*'Таблица вводных'!$G$3)</f>
        <v>0</v>
      </c>
      <c r="D488" s="72">
        <f>('Исходник сравнение.'!$D488/2+'Таблица вводных'!$F$4)-('Исходник сравнение.'!$D488/2*'Таблица вводных'!$G$4)</f>
        <v>7</v>
      </c>
      <c r="E488" s="72">
        <f>('Исходник сравнение.'!$E488/2)-(('Исходник сравнение.'!$E488/2-'Таблица вводных'!$F$5)*'Таблица вводных'!$G$5)</f>
        <v>0.49000000000000005</v>
      </c>
      <c r="F488" s="72">
        <f>('Исходник сравнение.'!$F488/2+'Таблица вводных'!$F$6)-(('Исходник сравнение.'!$F488/2+'Таблица вводных'!$F$6)*'Таблица вводных'!$G$6)</f>
        <v>21.6</v>
      </c>
      <c r="G488" s="72">
        <f>('Исходник сравнение.'!$G488/2)-(('Исходник сравнение.'!$G488/2)*'Таблица вводных'!$G$7)</f>
        <v>0</v>
      </c>
      <c r="H488" s="72">
        <f>'Исходник сравнение.'!$H488/2-(('Исходник сравнение.'!$H488/2)*'Таблица вводных'!$G$9)</f>
        <v>0</v>
      </c>
      <c r="I488" s="22" t="s">
        <v>1129</v>
      </c>
    </row>
    <row r="489" ht="13.2" customHeight="1" spans="1:9" x14ac:dyDescent="0.25">
      <c r="A489" s="44" t="s">
        <v>134</v>
      </c>
      <c r="B489" s="6">
        <v>45411</v>
      </c>
      <c r="C489" s="70">
        <f>('Исходник сравнение.'!$C489/2)-(('Исходник сравнение.'!$C489/2)*'Таблица вводных'!$G$3)</f>
        <v>0</v>
      </c>
      <c r="D489" s="70">
        <f>('Исходник сравнение.'!$D489/2+'Таблица вводных'!$F$4)-('Исходник сравнение.'!$D489/2*'Таблица вводных'!$G$4)</f>
        <v>7</v>
      </c>
      <c r="E489" s="70">
        <f>('Исходник сравнение.'!$E489/2)-(('Исходник сравнение.'!$E489/2-'Таблица вводных'!$F$5)*'Таблица вводных'!$G$5)</f>
        <v>0.49000000000000005</v>
      </c>
      <c r="F489" s="70">
        <f>('Исходник сравнение.'!$F489/2+'Таблица вводных'!$F$6)-(('Исходник сравнение.'!$F489/2+'Таблица вводных'!$F$6)*'Таблица вводных'!$G$6)</f>
        <v>21.6</v>
      </c>
      <c r="G489" s="70">
        <f>('Исходник сравнение.'!$G489/2)-(('Исходник сравнение.'!$G489/2)*'Таблица вводных'!$G$7)</f>
        <v>0</v>
      </c>
      <c r="H489" s="70">
        <f>'Исходник сравнение.'!$H489/2-(('Исходник сравнение.'!$H489/2)*'Таблица вводных'!$G$9)</f>
        <v>0</v>
      </c>
      <c r="I489" s="20" t="s">
        <v>1130</v>
      </c>
    </row>
    <row r="490" ht="13.2" customHeight="1" spans="1:9" x14ac:dyDescent="0.25">
      <c r="A490" s="9"/>
      <c r="B490" s="10">
        <v>45414</v>
      </c>
      <c r="C490" s="71">
        <f>('Исходник сравнение.'!$C490/2)-(('Исходник сравнение.'!$C490/2)*'Таблица вводных'!$G$3)</f>
        <v>598.5</v>
      </c>
      <c r="D490" s="71">
        <f>('Исходник сравнение.'!$D490/2+'Таблица вводных'!$F$4)-('Исходник сравнение.'!$D490/2*'Таблица вводных'!$G$4)</f>
        <v>7</v>
      </c>
      <c r="E490" s="71">
        <f>('Исходник сравнение.'!$E490/2)-(('Исходник сравнение.'!$E490/2-'Таблица вводных'!$F$5)*'Таблица вводных'!$G$5)</f>
        <v>0.49000000000000005</v>
      </c>
      <c r="F490" s="71">
        <f>('Исходник сравнение.'!$F490/2+'Таблица вводных'!$F$6)-(('Исходник сравнение.'!$F490/2+'Таблица вводных'!$F$6)*'Таблица вводных'!$G$6)</f>
        <v>21.6</v>
      </c>
      <c r="G490" s="71">
        <f>('Исходник сравнение.'!$G490/2)-(('Исходник сравнение.'!$G490/2)*'Таблица вводных'!$G$7)</f>
        <v>0</v>
      </c>
      <c r="H490" s="71">
        <f>'Исходник сравнение.'!$H490/2-(('Исходник сравнение.'!$H490/2)*'Таблица вводных'!$G$9)</f>
        <v>0</v>
      </c>
      <c r="I490" s="25" t="s">
        <v>1130</v>
      </c>
    </row>
    <row r="491" ht="13.2" customHeight="1" spans="1:9" x14ac:dyDescent="0.25">
      <c r="A491" s="9"/>
      <c r="B491" s="13">
        <v>45418</v>
      </c>
      <c r="C491" s="71">
        <f>('Исходник сравнение.'!$C491/2)-(('Исходник сравнение.'!$C491/2)*'Таблица вводных'!$G$3)</f>
        <v>0</v>
      </c>
      <c r="D491" s="71">
        <f>('Исходник сравнение.'!$D491/2+'Таблица вводных'!$F$4)-('Исходник сравнение.'!$D491/2*'Таблица вводных'!$G$4)</f>
        <v>7</v>
      </c>
      <c r="E491" s="71">
        <f>('Исходник сравнение.'!$E491/2)-(('Исходник сравнение.'!$E491/2-'Таблица вводных'!$F$5)*'Таблица вводных'!$G$5)</f>
        <v>0.49000000000000005</v>
      </c>
      <c r="F491" s="71">
        <f>('Исходник сравнение.'!$F491/2+'Таблица вводных'!$F$6)-(('Исходник сравнение.'!$F491/2+'Таблица вводных'!$F$6)*'Таблица вводных'!$G$6)</f>
        <v>21.6</v>
      </c>
      <c r="G491" s="71">
        <f>('Исходник сравнение.'!$G491/2)-(('Исходник сравнение.'!$G491/2)*'Таблица вводных'!$G$7)</f>
        <v>0</v>
      </c>
      <c r="H491" s="71">
        <f>'Исходник сравнение.'!$H491/2-(('Исходник сравнение.'!$H491/2)*'Таблица вводных'!$G$9)</f>
        <v>0</v>
      </c>
      <c r="I491" s="22" t="s">
        <v>1130</v>
      </c>
    </row>
    <row r="492" ht="13.2" customHeight="1" spans="1:9" x14ac:dyDescent="0.25">
      <c r="A492" s="9"/>
      <c r="B492" s="13">
        <v>45421</v>
      </c>
      <c r="C492" s="71">
        <f>('Исходник сравнение.'!$C492/2)-(('Исходник сравнение.'!$C492/2)*'Таблица вводных'!$G$3)</f>
        <v>0</v>
      </c>
      <c r="D492" s="71">
        <f>('Исходник сравнение.'!$D492/2+'Таблица вводных'!$F$4)-('Исходник сравнение.'!$D492/2*'Таблица вводных'!$G$4)</f>
        <v>7</v>
      </c>
      <c r="E492" s="71">
        <f>('Исходник сравнение.'!$E492/2)-(('Исходник сравнение.'!$E492/2-'Таблица вводных'!$F$5)*'Таблица вводных'!$G$5)</f>
        <v>0.49000000000000005</v>
      </c>
      <c r="F492" s="71">
        <f>('Исходник сравнение.'!$F492/2+'Таблица вводных'!$F$6)-(('Исходник сравнение.'!$F492/2+'Таблица вводных'!$F$6)*'Таблица вводных'!$G$6)</f>
        <v>21.6</v>
      </c>
      <c r="G492" s="71">
        <f>('Исходник сравнение.'!$G492/2)-(('Исходник сравнение.'!$G492/2)*'Таблица вводных'!$G$7)</f>
        <v>0</v>
      </c>
      <c r="H492" s="71">
        <f>'Исходник сравнение.'!$H492/2-(('Исходник сравнение.'!$H492/2)*'Таблица вводных'!$G$9)</f>
        <v>0</v>
      </c>
      <c r="I492" s="22" t="s">
        <v>1130</v>
      </c>
    </row>
    <row r="493" ht="13.2" customHeight="1" spans="1:9" x14ac:dyDescent="0.25">
      <c r="A493" s="9"/>
      <c r="B493" s="13">
        <v>45425</v>
      </c>
      <c r="C493" s="71">
        <f>('Исходник сравнение.'!$C493/2)-(('Исходник сравнение.'!$C493/2)*'Таблица вводных'!$G$3)</f>
        <v>0</v>
      </c>
      <c r="D493" s="71">
        <f>('Исходник сравнение.'!$D493/2+'Таблица вводных'!$F$4)-('Исходник сравнение.'!$D493/2*'Таблица вводных'!$G$4)</f>
        <v>7</v>
      </c>
      <c r="E493" s="71">
        <f>('Исходник сравнение.'!$E493/2)-(('Исходник сравнение.'!$E493/2-'Таблица вводных'!$F$5)*'Таблица вводных'!$G$5)</f>
        <v>0.49000000000000005</v>
      </c>
      <c r="F493" s="71">
        <f>('Исходник сравнение.'!$F493/2+'Таблица вводных'!$F$6)-(('Исходник сравнение.'!$F493/2+'Таблица вводных'!$F$6)*'Таблица вводных'!$G$6)</f>
        <v>21.6</v>
      </c>
      <c r="G493" s="71">
        <f>('Исходник сравнение.'!$G493/2)-(('Исходник сравнение.'!$G493/2)*'Таблица вводных'!$G$7)</f>
        <v>0</v>
      </c>
      <c r="H493" s="71">
        <f>'Исходник сравнение.'!$H493/2-(('Исходник сравнение.'!$H493/2)*'Таблица вводных'!$G$9)</f>
        <v>0</v>
      </c>
      <c r="I493" s="22" t="s">
        <v>1130</v>
      </c>
    </row>
    <row r="494" ht="13.2" customHeight="1" spans="1:9" x14ac:dyDescent="0.25">
      <c r="A494" s="9"/>
      <c r="B494" s="13">
        <v>45428</v>
      </c>
      <c r="C494" s="71">
        <f>('Исходник сравнение.'!$C494/2)-(('Исходник сравнение.'!$C494/2)*'Таблица вводных'!$G$3)</f>
        <v>0</v>
      </c>
      <c r="D494" s="71">
        <f>('Исходник сравнение.'!$D494/2+'Таблица вводных'!$F$4)-('Исходник сравнение.'!$D494/2*'Таблица вводных'!$G$4)</f>
        <v>7</v>
      </c>
      <c r="E494" s="71">
        <f>('Исходник сравнение.'!$E494/2)-(('Исходник сравнение.'!$E494/2-'Таблица вводных'!$F$5)*'Таблица вводных'!$G$5)</f>
        <v>0.49000000000000005</v>
      </c>
      <c r="F494" s="71">
        <f>('Исходник сравнение.'!$F494/2+'Таблица вводных'!$F$6)-(('Исходник сравнение.'!$F494/2+'Таблица вводных'!$F$6)*'Таблица вводных'!$G$6)</f>
        <v>21.6</v>
      </c>
      <c r="G494" s="71">
        <f>('Исходник сравнение.'!$G494/2)-(('Исходник сравнение.'!$G494/2)*'Таблица вводных'!$G$7)</f>
        <v>0</v>
      </c>
      <c r="H494" s="71">
        <f>'Исходник сравнение.'!$H494/2-(('Исходник сравнение.'!$H494/2)*'Таблица вводных'!$G$9)</f>
        <v>0</v>
      </c>
      <c r="I494" s="22" t="s">
        <v>1130</v>
      </c>
    </row>
    <row r="495" ht="13.2" customHeight="1" spans="1:9" x14ac:dyDescent="0.25">
      <c r="A495" s="9"/>
      <c r="B495" s="13"/>
      <c r="C495" s="71">
        <f>('Исходник сравнение.'!$C495/2)-(('Исходник сравнение.'!$C495/2)*'Таблица вводных'!$G$3)</f>
        <v>0</v>
      </c>
      <c r="D495" s="71">
        <f>('Исходник сравнение.'!$D495/2+'Таблица вводных'!$F$4)-('Исходник сравнение.'!$D495/2*'Таблица вводных'!$G$4)</f>
        <v>7</v>
      </c>
      <c r="E495" s="71">
        <f>('Исходник сравнение.'!$E495/2)-(('Исходник сравнение.'!$E495/2-'Таблица вводных'!$F$5)*'Таблица вводных'!$G$5)</f>
        <v>0.49000000000000005</v>
      </c>
      <c r="F495" s="71">
        <f>('Исходник сравнение.'!$F495/2+'Таблица вводных'!$F$6)-(('Исходник сравнение.'!$F495/2+'Таблица вводных'!$F$6)*'Таблица вводных'!$G$6)</f>
        <v>21.6</v>
      </c>
      <c r="G495" s="71">
        <f>('Исходник сравнение.'!$G495/2)-(('Исходник сравнение.'!$G495/2)*'Таблица вводных'!$G$7)</f>
        <v>0</v>
      </c>
      <c r="H495" s="71">
        <f>'Исходник сравнение.'!$H495/2-(('Исходник сравнение.'!$H495/2)*'Таблица вводных'!$G$9)</f>
        <v>0</v>
      </c>
      <c r="I495" s="22" t="s">
        <v>1130</v>
      </c>
    </row>
    <row r="496" ht="13.2" customHeight="1" spans="1:9" x14ac:dyDescent="0.25">
      <c r="A496" s="9"/>
      <c r="B496" s="13"/>
      <c r="C496" s="71">
        <f>('Исходник сравнение.'!$C496/2)-(('Исходник сравнение.'!$C496/2)*'Таблица вводных'!$G$3)</f>
        <v>0</v>
      </c>
      <c r="D496" s="71">
        <f>('Исходник сравнение.'!$D496/2+'Таблица вводных'!$F$4)-('Исходник сравнение.'!$D496/2*'Таблица вводных'!$G$4)</f>
        <v>7</v>
      </c>
      <c r="E496" s="71">
        <f>('Исходник сравнение.'!$E496/2)-(('Исходник сравнение.'!$E496/2-'Таблица вводных'!$F$5)*'Таблица вводных'!$G$5)</f>
        <v>0.49000000000000005</v>
      </c>
      <c r="F496" s="71">
        <f>('Исходник сравнение.'!$F496/2+'Таблица вводных'!$F$6)-(('Исходник сравнение.'!$F496/2+'Таблица вводных'!$F$6)*'Таблица вводных'!$G$6)</f>
        <v>21.6</v>
      </c>
      <c r="G496" s="71">
        <f>('Исходник сравнение.'!$G496/2)-(('Исходник сравнение.'!$G496/2)*'Таблица вводных'!$G$7)</f>
        <v>0</v>
      </c>
      <c r="H496" s="71">
        <f>'Исходник сравнение.'!$H496/2-(('Исходник сравнение.'!$H496/2)*'Таблица вводных'!$G$9)</f>
        <v>0</v>
      </c>
      <c r="I496" s="22" t="s">
        <v>1130</v>
      </c>
    </row>
    <row r="497" ht="13.2" customHeight="1" spans="1:9" x14ac:dyDescent="0.25">
      <c r="A497" s="16"/>
      <c r="B497" s="17"/>
      <c r="C497" s="72">
        <f>('Исходник сравнение.'!$C497/2)-(('Исходник сравнение.'!$C497/2)*'Таблица вводных'!$G$3)</f>
        <v>0</v>
      </c>
      <c r="D497" s="72">
        <f>('Исходник сравнение.'!$D497/2+'Таблица вводных'!$F$4)-('Исходник сравнение.'!$D497/2*'Таблица вводных'!$G$4)</f>
        <v>7</v>
      </c>
      <c r="E497" s="72">
        <f>('Исходник сравнение.'!$E497/2)-(('Исходник сравнение.'!$E497/2-'Таблица вводных'!$F$5)*'Таблица вводных'!$G$5)</f>
        <v>0.49000000000000005</v>
      </c>
      <c r="F497" s="72">
        <f>('Исходник сравнение.'!$F497/2+'Таблица вводных'!$F$6)-(('Исходник сравнение.'!$F497/2+'Таблица вводных'!$F$6)*'Таблица вводных'!$G$6)</f>
        <v>21.6</v>
      </c>
      <c r="G497" s="72">
        <f>('Исходник сравнение.'!$G497/2)-(('Исходник сравнение.'!$G497/2)*'Таблица вводных'!$G$7)</f>
        <v>0</v>
      </c>
      <c r="H497" s="72">
        <f>'Исходник сравнение.'!$H497/2-(('Исходник сравнение.'!$H497/2)*'Таблица вводных'!$G$9)</f>
        <v>0</v>
      </c>
      <c r="I497" s="22" t="s">
        <v>1130</v>
      </c>
    </row>
    <row r="498" ht="13.2" customHeight="1" spans="1:9" x14ac:dyDescent="0.25">
      <c r="A498" s="44" t="s">
        <v>136</v>
      </c>
      <c r="B498" s="6">
        <v>45411</v>
      </c>
      <c r="C498" s="70">
        <f>('Исходник сравнение.'!$C498/2)-(('Исходник сравнение.'!$C498/2)*'Таблица вводных'!$G$3)</f>
        <v>0</v>
      </c>
      <c r="D498" s="70">
        <f>('Исходник сравнение.'!$D498/2+'Таблица вводных'!$F$4)-('Исходник сравнение.'!$D498/2*'Таблица вводных'!$G$4)</f>
        <v>7</v>
      </c>
      <c r="E498" s="70">
        <f>('Исходник сравнение.'!$E498/2)-(('Исходник сравнение.'!$E498/2-'Таблица вводных'!$F$5)*'Таблица вводных'!$G$5)</f>
        <v>0.49000000000000005</v>
      </c>
      <c r="F498" s="70">
        <f>('Исходник сравнение.'!$F498/2+'Таблица вводных'!$F$6)-(('Исходник сравнение.'!$F498/2+'Таблица вводных'!$F$6)*'Таблица вводных'!$G$6)</f>
        <v>21.6</v>
      </c>
      <c r="G498" s="70">
        <f>('Исходник сравнение.'!$G498/2)-(('Исходник сравнение.'!$G498/2)*'Таблица вводных'!$G$7)</f>
        <v>0</v>
      </c>
      <c r="H498" s="70">
        <f>'Исходник сравнение.'!$H498/2-(('Исходник сравнение.'!$H498/2)*'Таблица вводных'!$G$9)</f>
        <v>0</v>
      </c>
      <c r="I498" s="20" t="s">
        <v>1131</v>
      </c>
    </row>
    <row r="499" ht="13.2" customHeight="1" spans="1:9" x14ac:dyDescent="0.25">
      <c r="A499" s="9"/>
      <c r="B499" s="10">
        <v>45414</v>
      </c>
      <c r="C499" s="71">
        <f>('Исходник сравнение.'!$C499/2)-(('Исходник сравнение.'!$C499/2)*'Таблица вводных'!$G$3)</f>
        <v>0</v>
      </c>
      <c r="D499" s="71">
        <f>('Исходник сравнение.'!$D499/2+'Таблица вводных'!$F$4)-('Исходник сравнение.'!$D499/2*'Таблица вводных'!$G$4)</f>
        <v>7</v>
      </c>
      <c r="E499" s="71">
        <f>('Исходник сравнение.'!$E499/2)-(('Исходник сравнение.'!$E499/2-'Таблица вводных'!$F$5)*'Таблица вводных'!$G$5)</f>
        <v>0.49000000000000005</v>
      </c>
      <c r="F499" s="71">
        <f>('Исходник сравнение.'!$F499/2+'Таблица вводных'!$F$6)-(('Исходник сравнение.'!$F499/2+'Таблица вводных'!$F$6)*'Таблица вводных'!$G$6)</f>
        <v>21.6</v>
      </c>
      <c r="G499" s="71">
        <f>('Исходник сравнение.'!$G499/2)-(('Исходник сравнение.'!$G499/2)*'Таблица вводных'!$G$7)</f>
        <v>0</v>
      </c>
      <c r="H499" s="71">
        <f>'Исходник сравнение.'!$H499/2-(('Исходник сравнение.'!$H499/2)*'Таблица вводных'!$G$9)</f>
        <v>0</v>
      </c>
      <c r="I499" s="25" t="s">
        <v>1131</v>
      </c>
    </row>
    <row r="500" ht="13.2" customHeight="1" spans="1:9" x14ac:dyDescent="0.25">
      <c r="A500" s="9"/>
      <c r="B500" s="13">
        <v>45418</v>
      </c>
      <c r="C500" s="71">
        <f>('Исходник сравнение.'!$C500/2)-(('Исходник сравнение.'!$C500/2)*'Таблица вводных'!$G$3)</f>
        <v>0</v>
      </c>
      <c r="D500" s="71">
        <f>('Исходник сравнение.'!$D500/2+'Таблица вводных'!$F$4)-('Исходник сравнение.'!$D500/2*'Таблица вводных'!$G$4)</f>
        <v>7</v>
      </c>
      <c r="E500" s="71">
        <f>('Исходник сравнение.'!$E500/2)-(('Исходник сравнение.'!$E500/2-'Таблица вводных'!$F$5)*'Таблица вводных'!$G$5)</f>
        <v>0.49000000000000005</v>
      </c>
      <c r="F500" s="71">
        <f>('Исходник сравнение.'!$F500/2+'Таблица вводных'!$F$6)-(('Исходник сравнение.'!$F500/2+'Таблица вводных'!$F$6)*'Таблица вводных'!$G$6)</f>
        <v>21.6</v>
      </c>
      <c r="G500" s="71">
        <f>('Исходник сравнение.'!$G500/2)-(('Исходник сравнение.'!$G500/2)*'Таблица вводных'!$G$7)</f>
        <v>0</v>
      </c>
      <c r="H500" s="71">
        <f>'Исходник сравнение.'!$H500/2-(('Исходник сравнение.'!$H500/2)*'Таблица вводных'!$G$9)</f>
        <v>0</v>
      </c>
      <c r="I500" s="22" t="s">
        <v>1131</v>
      </c>
    </row>
    <row r="501" ht="13.2" customHeight="1" spans="1:9" x14ac:dyDescent="0.25">
      <c r="A501" s="9"/>
      <c r="B501" s="13">
        <v>45421</v>
      </c>
      <c r="C501" s="71">
        <f>('Исходник сравнение.'!$C501/2)-(('Исходник сравнение.'!$C501/2)*'Таблица вводных'!$G$3)</f>
        <v>0</v>
      </c>
      <c r="D501" s="71">
        <f>('Исходник сравнение.'!$D501/2+'Таблица вводных'!$F$4)-('Исходник сравнение.'!$D501/2*'Таблица вводных'!$G$4)</f>
        <v>7</v>
      </c>
      <c r="E501" s="71">
        <f>('Исходник сравнение.'!$E501/2)-(('Исходник сравнение.'!$E501/2-'Таблица вводных'!$F$5)*'Таблица вводных'!$G$5)</f>
        <v>0.49000000000000005</v>
      </c>
      <c r="F501" s="71">
        <f>('Исходник сравнение.'!$F501/2+'Таблица вводных'!$F$6)-(('Исходник сравнение.'!$F501/2+'Таблица вводных'!$F$6)*'Таблица вводных'!$G$6)</f>
        <v>21.6</v>
      </c>
      <c r="G501" s="71">
        <f>('Исходник сравнение.'!$G501/2)-(('Исходник сравнение.'!$G501/2)*'Таблица вводных'!$G$7)</f>
        <v>0</v>
      </c>
      <c r="H501" s="71">
        <f>'Исходник сравнение.'!$H501/2-(('Исходник сравнение.'!$H501/2)*'Таблица вводных'!$G$9)</f>
        <v>0</v>
      </c>
      <c r="I501" s="22" t="s">
        <v>1131</v>
      </c>
    </row>
    <row r="502" ht="13.2" customHeight="1" spans="1:9" x14ac:dyDescent="0.25">
      <c r="A502" s="9"/>
      <c r="B502" s="13">
        <v>45425</v>
      </c>
      <c r="C502" s="71">
        <f>('Исходник сравнение.'!$C502/2)-(('Исходник сравнение.'!$C502/2)*'Таблица вводных'!$G$3)</f>
        <v>0</v>
      </c>
      <c r="D502" s="71">
        <f>('Исходник сравнение.'!$D502/2+'Таблица вводных'!$F$4)-('Исходник сравнение.'!$D502/2*'Таблица вводных'!$G$4)</f>
        <v>7</v>
      </c>
      <c r="E502" s="71">
        <f>('Исходник сравнение.'!$E502/2)-(('Исходник сравнение.'!$E502/2-'Таблица вводных'!$F$5)*'Таблица вводных'!$G$5)</f>
        <v>0.49000000000000005</v>
      </c>
      <c r="F502" s="71">
        <f>('Исходник сравнение.'!$F502/2+'Таблица вводных'!$F$6)-(('Исходник сравнение.'!$F502/2+'Таблица вводных'!$F$6)*'Таблица вводных'!$G$6)</f>
        <v>21.6</v>
      </c>
      <c r="G502" s="71">
        <f>('Исходник сравнение.'!$G502/2)-(('Исходник сравнение.'!$G502/2)*'Таблица вводных'!$G$7)</f>
        <v>0</v>
      </c>
      <c r="H502" s="71">
        <f>'Исходник сравнение.'!$H502/2-(('Исходник сравнение.'!$H502/2)*'Таблица вводных'!$G$9)</f>
        <v>0</v>
      </c>
      <c r="I502" s="22" t="s">
        <v>1131</v>
      </c>
    </row>
    <row r="503" ht="13.2" customHeight="1" spans="1:9" x14ac:dyDescent="0.25">
      <c r="A503" s="9"/>
      <c r="B503" s="13">
        <v>45428</v>
      </c>
      <c r="C503" s="71">
        <f>('Исходник сравнение.'!$C503/2)-(('Исходник сравнение.'!$C503/2)*'Таблица вводных'!$G$3)</f>
        <v>0</v>
      </c>
      <c r="D503" s="71">
        <f>('Исходник сравнение.'!$D503/2+'Таблица вводных'!$F$4)-('Исходник сравнение.'!$D503/2*'Таблица вводных'!$G$4)</f>
        <v>7</v>
      </c>
      <c r="E503" s="71">
        <f>('Исходник сравнение.'!$E503/2)-(('Исходник сравнение.'!$E503/2-'Таблица вводных'!$F$5)*'Таблица вводных'!$G$5)</f>
        <v>0.49000000000000005</v>
      </c>
      <c r="F503" s="71">
        <f>('Исходник сравнение.'!$F503/2+'Таблица вводных'!$F$6)-(('Исходник сравнение.'!$F503/2+'Таблица вводных'!$F$6)*'Таблица вводных'!$G$6)</f>
        <v>21.6</v>
      </c>
      <c r="G503" s="71">
        <f>('Исходник сравнение.'!$G503/2)-(('Исходник сравнение.'!$G503/2)*'Таблица вводных'!$G$7)</f>
        <v>0</v>
      </c>
      <c r="H503" s="71">
        <f>'Исходник сравнение.'!$H503/2-(('Исходник сравнение.'!$H503/2)*'Таблица вводных'!$G$9)</f>
        <v>0</v>
      </c>
      <c r="I503" s="22" t="s">
        <v>1131</v>
      </c>
    </row>
    <row r="504" ht="13.2" customHeight="1" spans="1:9" x14ac:dyDescent="0.25">
      <c r="A504" s="9"/>
      <c r="B504" s="13"/>
      <c r="C504" s="71">
        <f>('Исходник сравнение.'!$C504/2)-(('Исходник сравнение.'!$C504/2)*'Таблица вводных'!$G$3)</f>
        <v>0</v>
      </c>
      <c r="D504" s="71">
        <f>('Исходник сравнение.'!$D504/2+'Таблица вводных'!$F$4)-('Исходник сравнение.'!$D504/2*'Таблица вводных'!$G$4)</f>
        <v>7</v>
      </c>
      <c r="E504" s="71">
        <f>('Исходник сравнение.'!$E504/2)-(('Исходник сравнение.'!$E504/2-'Таблица вводных'!$F$5)*'Таблица вводных'!$G$5)</f>
        <v>0.49000000000000005</v>
      </c>
      <c r="F504" s="71">
        <f>('Исходник сравнение.'!$F504/2+'Таблица вводных'!$F$6)-(('Исходник сравнение.'!$F504/2+'Таблица вводных'!$F$6)*'Таблица вводных'!$G$6)</f>
        <v>21.6</v>
      </c>
      <c r="G504" s="71">
        <f>('Исходник сравнение.'!$G504/2)-(('Исходник сравнение.'!$G504/2)*'Таблица вводных'!$G$7)</f>
        <v>0</v>
      </c>
      <c r="H504" s="71">
        <f>'Исходник сравнение.'!$H504/2-(('Исходник сравнение.'!$H504/2)*'Таблица вводных'!$G$9)</f>
        <v>0</v>
      </c>
      <c r="I504" s="22" t="s">
        <v>1131</v>
      </c>
    </row>
    <row r="505" ht="13.2" customHeight="1" spans="1:9" x14ac:dyDescent="0.25">
      <c r="A505" s="9"/>
      <c r="B505" s="13"/>
      <c r="C505" s="71">
        <f>('Исходник сравнение.'!$C505/2)-(('Исходник сравнение.'!$C505/2)*'Таблица вводных'!$G$3)</f>
        <v>0</v>
      </c>
      <c r="D505" s="71">
        <f>('Исходник сравнение.'!$D505/2+'Таблица вводных'!$F$4)-('Исходник сравнение.'!$D505/2*'Таблица вводных'!$G$4)</f>
        <v>7</v>
      </c>
      <c r="E505" s="71">
        <f>('Исходник сравнение.'!$E505/2)-(('Исходник сравнение.'!$E505/2-'Таблица вводных'!$F$5)*'Таблица вводных'!$G$5)</f>
        <v>0.49000000000000005</v>
      </c>
      <c r="F505" s="71">
        <f>('Исходник сравнение.'!$F505/2+'Таблица вводных'!$F$6)-(('Исходник сравнение.'!$F505/2+'Таблица вводных'!$F$6)*'Таблица вводных'!$G$6)</f>
        <v>21.6</v>
      </c>
      <c r="G505" s="71">
        <f>('Исходник сравнение.'!$G505/2)-(('Исходник сравнение.'!$G505/2)*'Таблица вводных'!$G$7)</f>
        <v>0</v>
      </c>
      <c r="H505" s="71">
        <f>'Исходник сравнение.'!$H505/2-(('Исходник сравнение.'!$H505/2)*'Таблица вводных'!$G$9)</f>
        <v>0</v>
      </c>
      <c r="I505" s="22" t="s">
        <v>1131</v>
      </c>
    </row>
    <row r="506" ht="13.2" customHeight="1" spans="1:9" x14ac:dyDescent="0.25">
      <c r="A506" s="16"/>
      <c r="B506" s="17"/>
      <c r="C506" s="72">
        <f>('Исходник сравнение.'!$C506/2)-(('Исходник сравнение.'!$C506/2)*'Таблица вводных'!$G$3)</f>
        <v>0</v>
      </c>
      <c r="D506" s="72">
        <f>('Исходник сравнение.'!$D506/2+'Таблица вводных'!$F$4)-('Исходник сравнение.'!$D506/2*'Таблица вводных'!$G$4)</f>
        <v>7</v>
      </c>
      <c r="E506" s="72">
        <f>('Исходник сравнение.'!$E506/2)-(('Исходник сравнение.'!$E506/2-'Таблица вводных'!$F$5)*'Таблица вводных'!$G$5)</f>
        <v>0.49000000000000005</v>
      </c>
      <c r="F506" s="72">
        <f>('Исходник сравнение.'!$F506/2+'Таблица вводных'!$F$6)-(('Исходник сравнение.'!$F506/2+'Таблица вводных'!$F$6)*'Таблица вводных'!$G$6)</f>
        <v>21.6</v>
      </c>
      <c r="G506" s="72">
        <f>('Исходник сравнение.'!$G506/2)-(('Исходник сравнение.'!$G506/2)*'Таблица вводных'!$G$7)</f>
        <v>0</v>
      </c>
      <c r="H506" s="72">
        <f>'Исходник сравнение.'!$H506/2-(('Исходник сравнение.'!$H506/2)*'Таблица вводных'!$G$9)</f>
        <v>0</v>
      </c>
      <c r="I506" s="22" t="s">
        <v>1131</v>
      </c>
    </row>
    <row r="507" ht="13.2" customHeight="1" spans="1:9" x14ac:dyDescent="0.25">
      <c r="A507" s="44" t="s">
        <v>137</v>
      </c>
      <c r="B507" s="6">
        <v>45411</v>
      </c>
      <c r="C507" s="70">
        <f>('Исходник сравнение.'!$C507/2)-(('Исходник сравнение.'!$C507/2)*'Таблица вводных'!$G$3)</f>
        <v>0</v>
      </c>
      <c r="D507" s="70">
        <f>('Исходник сравнение.'!$D507/2+'Таблица вводных'!$F$4)-('Исходник сравнение.'!$D507/2*'Таблица вводных'!$G$4)</f>
        <v>7</v>
      </c>
      <c r="E507" s="70">
        <f>('Исходник сравнение.'!$E507/2)-(('Исходник сравнение.'!$E507/2-'Таблица вводных'!$F$5)*'Таблица вводных'!$G$5)</f>
        <v>0.49000000000000005</v>
      </c>
      <c r="F507" s="70">
        <f>('Исходник сравнение.'!$F507/2+'Таблица вводных'!$F$6)-(('Исходник сравнение.'!$F507/2+'Таблица вводных'!$F$6)*'Таблица вводных'!$G$6)</f>
        <v>21.6</v>
      </c>
      <c r="G507" s="70">
        <f>('Исходник сравнение.'!$G507/2)-(('Исходник сравнение.'!$G507/2)*'Таблица вводных'!$G$7)</f>
        <v>0</v>
      </c>
      <c r="H507" s="70">
        <f>'Исходник сравнение.'!$H507/2-(('Исходник сравнение.'!$H507/2)*'Таблица вводных'!$G$9)</f>
        <v>0</v>
      </c>
      <c r="I507" s="20" t="s">
        <v>1132</v>
      </c>
    </row>
    <row r="508" ht="13.2" customHeight="1" spans="1:9" x14ac:dyDescent="0.25">
      <c r="A508" s="9"/>
      <c r="B508" s="10">
        <v>45414</v>
      </c>
      <c r="C508" s="71">
        <f>('Исходник сравнение.'!$C508/2)-(('Исходник сравнение.'!$C508/2)*'Таблица вводных'!$G$3)</f>
        <v>0</v>
      </c>
      <c r="D508" s="71">
        <f>('Исходник сравнение.'!$D508/2+'Таблица вводных'!$F$4)-('Исходник сравнение.'!$D508/2*'Таблица вводных'!$G$4)</f>
        <v>7</v>
      </c>
      <c r="E508" s="71">
        <f>('Исходник сравнение.'!$E508/2)-(('Исходник сравнение.'!$E508/2-'Таблица вводных'!$F$5)*'Таблица вводных'!$G$5)</f>
        <v>0.49000000000000005</v>
      </c>
      <c r="F508" s="71">
        <f>('Исходник сравнение.'!$F508/2+'Таблица вводных'!$F$6)-(('Исходник сравнение.'!$F508/2+'Таблица вводных'!$F$6)*'Таблица вводных'!$G$6)</f>
        <v>21.6</v>
      </c>
      <c r="G508" s="71">
        <f>('Исходник сравнение.'!$G508/2)-(('Исходник сравнение.'!$G508/2)*'Таблица вводных'!$G$7)</f>
        <v>0</v>
      </c>
      <c r="H508" s="71">
        <f>'Исходник сравнение.'!$H508/2-(('Исходник сравнение.'!$H508/2)*'Таблица вводных'!$G$9)</f>
        <v>0</v>
      </c>
      <c r="I508" s="25" t="s">
        <v>1132</v>
      </c>
    </row>
    <row r="509" ht="13.2" customHeight="1" spans="1:9" x14ac:dyDescent="0.25">
      <c r="A509" s="9"/>
      <c r="B509" s="13">
        <v>45418</v>
      </c>
      <c r="C509" s="71">
        <f>('Исходник сравнение.'!$C509/2)-(('Исходник сравнение.'!$C509/2)*'Таблица вводных'!$G$3)</f>
        <v>0</v>
      </c>
      <c r="D509" s="71">
        <f>('Исходник сравнение.'!$D509/2+'Таблица вводных'!$F$4)-('Исходник сравнение.'!$D509/2*'Таблица вводных'!$G$4)</f>
        <v>7</v>
      </c>
      <c r="E509" s="71">
        <f>('Исходник сравнение.'!$E509/2)-(('Исходник сравнение.'!$E509/2-'Таблица вводных'!$F$5)*'Таблица вводных'!$G$5)</f>
        <v>0.49000000000000005</v>
      </c>
      <c r="F509" s="71">
        <f>('Исходник сравнение.'!$F509/2+'Таблица вводных'!$F$6)-(('Исходник сравнение.'!$F509/2+'Таблица вводных'!$F$6)*'Таблица вводных'!$G$6)</f>
        <v>21.6</v>
      </c>
      <c r="G509" s="71">
        <f>('Исходник сравнение.'!$G509/2)-(('Исходник сравнение.'!$G509/2)*'Таблица вводных'!$G$7)</f>
        <v>0</v>
      </c>
      <c r="H509" s="71">
        <f>'Исходник сравнение.'!$H509/2-(('Исходник сравнение.'!$H509/2)*'Таблица вводных'!$G$9)</f>
        <v>0</v>
      </c>
      <c r="I509" s="22" t="s">
        <v>1132</v>
      </c>
    </row>
    <row r="510" ht="13.2" customHeight="1" spans="1:9" x14ac:dyDescent="0.25">
      <c r="A510" s="9"/>
      <c r="B510" s="13">
        <v>45421</v>
      </c>
      <c r="C510" s="71">
        <f>('Исходник сравнение.'!$C510/2)-(('Исходник сравнение.'!$C510/2)*'Таблица вводных'!$G$3)</f>
        <v>0</v>
      </c>
      <c r="D510" s="71">
        <f>('Исходник сравнение.'!$D510/2+'Таблица вводных'!$F$4)-('Исходник сравнение.'!$D510/2*'Таблица вводных'!$G$4)</f>
        <v>7</v>
      </c>
      <c r="E510" s="71">
        <f>('Исходник сравнение.'!$E510/2)-(('Исходник сравнение.'!$E510/2-'Таблица вводных'!$F$5)*'Таблица вводных'!$G$5)</f>
        <v>0.49000000000000005</v>
      </c>
      <c r="F510" s="71">
        <f>('Исходник сравнение.'!$F510/2+'Таблица вводных'!$F$6)-(('Исходник сравнение.'!$F510/2+'Таблица вводных'!$F$6)*'Таблица вводных'!$G$6)</f>
        <v>21.6</v>
      </c>
      <c r="G510" s="71">
        <f>('Исходник сравнение.'!$G510/2)-(('Исходник сравнение.'!$G510/2)*'Таблица вводных'!$G$7)</f>
        <v>0</v>
      </c>
      <c r="H510" s="71">
        <f>'Исходник сравнение.'!$H510/2-(('Исходник сравнение.'!$H510/2)*'Таблица вводных'!$G$9)</f>
        <v>0</v>
      </c>
      <c r="I510" s="22" t="s">
        <v>1132</v>
      </c>
    </row>
    <row r="511" ht="13.2" customHeight="1" spans="1:9" x14ac:dyDescent="0.25">
      <c r="A511" s="9"/>
      <c r="B511" s="13">
        <v>45425</v>
      </c>
      <c r="C511" s="71">
        <f>('Исходник сравнение.'!$C511/2)-(('Исходник сравнение.'!$C511/2)*'Таблица вводных'!$G$3)</f>
        <v>0</v>
      </c>
      <c r="D511" s="71">
        <f>('Исходник сравнение.'!$D511/2+'Таблица вводных'!$F$4)-('Исходник сравнение.'!$D511/2*'Таблица вводных'!$G$4)</f>
        <v>7</v>
      </c>
      <c r="E511" s="71">
        <f>('Исходник сравнение.'!$E511/2)-(('Исходник сравнение.'!$E511/2-'Таблица вводных'!$F$5)*'Таблица вводных'!$G$5)</f>
        <v>0.49000000000000005</v>
      </c>
      <c r="F511" s="71">
        <f>('Исходник сравнение.'!$F511/2+'Таблица вводных'!$F$6)-(('Исходник сравнение.'!$F511/2+'Таблица вводных'!$F$6)*'Таблица вводных'!$G$6)</f>
        <v>21.6</v>
      </c>
      <c r="G511" s="71">
        <f>('Исходник сравнение.'!$G511/2)-(('Исходник сравнение.'!$G511/2)*'Таблица вводных'!$G$7)</f>
        <v>0</v>
      </c>
      <c r="H511" s="71">
        <f>'Исходник сравнение.'!$H511/2-(('Исходник сравнение.'!$H511/2)*'Таблица вводных'!$G$9)</f>
        <v>0</v>
      </c>
      <c r="I511" s="22" t="s">
        <v>1132</v>
      </c>
    </row>
    <row r="512" ht="13.2" customHeight="1" spans="1:9" x14ac:dyDescent="0.25">
      <c r="A512" s="9"/>
      <c r="B512" s="13">
        <v>45428</v>
      </c>
      <c r="C512" s="71">
        <f>('Исходник сравнение.'!$C512/2)-(('Исходник сравнение.'!$C512/2)*'Таблица вводных'!$G$3)</f>
        <v>0</v>
      </c>
      <c r="D512" s="71">
        <f>('Исходник сравнение.'!$D512/2+'Таблица вводных'!$F$4)-('Исходник сравнение.'!$D512/2*'Таблица вводных'!$G$4)</f>
        <v>7</v>
      </c>
      <c r="E512" s="71">
        <f>('Исходник сравнение.'!$E512/2)-(('Исходник сравнение.'!$E512/2-'Таблица вводных'!$F$5)*'Таблица вводных'!$G$5)</f>
        <v>0.49000000000000005</v>
      </c>
      <c r="F512" s="71">
        <f>('Исходник сравнение.'!$F512/2+'Таблица вводных'!$F$6)-(('Исходник сравнение.'!$F512/2+'Таблица вводных'!$F$6)*'Таблица вводных'!$G$6)</f>
        <v>21.6</v>
      </c>
      <c r="G512" s="71">
        <f>('Исходник сравнение.'!$G512/2)-(('Исходник сравнение.'!$G512/2)*'Таблица вводных'!$G$7)</f>
        <v>0</v>
      </c>
      <c r="H512" s="71">
        <f>'Исходник сравнение.'!$H512/2-(('Исходник сравнение.'!$H512/2)*'Таблица вводных'!$G$9)</f>
        <v>0</v>
      </c>
      <c r="I512" s="22" t="s">
        <v>1132</v>
      </c>
    </row>
    <row r="513" ht="13.2" customHeight="1" spans="1:9" x14ac:dyDescent="0.25">
      <c r="A513" s="9"/>
      <c r="B513" s="13"/>
      <c r="C513" s="71">
        <f>('Исходник сравнение.'!$C513/2)-(('Исходник сравнение.'!$C513/2)*'Таблица вводных'!$G$3)</f>
        <v>0</v>
      </c>
      <c r="D513" s="71">
        <f>('Исходник сравнение.'!$D513/2+'Таблица вводных'!$F$4)-('Исходник сравнение.'!$D513/2*'Таблица вводных'!$G$4)</f>
        <v>7</v>
      </c>
      <c r="E513" s="71">
        <f>('Исходник сравнение.'!$E513/2)-(('Исходник сравнение.'!$E513/2-'Таблица вводных'!$F$5)*'Таблица вводных'!$G$5)</f>
        <v>0.49000000000000005</v>
      </c>
      <c r="F513" s="71">
        <f>('Исходник сравнение.'!$F513/2+'Таблица вводных'!$F$6)-(('Исходник сравнение.'!$F513/2+'Таблица вводных'!$F$6)*'Таблица вводных'!$G$6)</f>
        <v>21.6</v>
      </c>
      <c r="G513" s="71">
        <f>('Исходник сравнение.'!$G513/2)-(('Исходник сравнение.'!$G513/2)*'Таблица вводных'!$G$7)</f>
        <v>0</v>
      </c>
      <c r="H513" s="71">
        <f>'Исходник сравнение.'!$H513/2-(('Исходник сравнение.'!$H513/2)*'Таблица вводных'!$G$9)</f>
        <v>0</v>
      </c>
      <c r="I513" s="22" t="s">
        <v>1132</v>
      </c>
    </row>
    <row r="514" ht="13.2" customHeight="1" spans="1:9" x14ac:dyDescent="0.25">
      <c r="A514" s="9"/>
      <c r="B514" s="13"/>
      <c r="C514" s="71">
        <f>('Исходник сравнение.'!$C514/2)-(('Исходник сравнение.'!$C514/2)*'Таблица вводных'!$G$3)</f>
        <v>0</v>
      </c>
      <c r="D514" s="71">
        <f>('Исходник сравнение.'!$D514/2+'Таблица вводных'!$F$4)-('Исходник сравнение.'!$D514/2*'Таблица вводных'!$G$4)</f>
        <v>7</v>
      </c>
      <c r="E514" s="71">
        <f>('Исходник сравнение.'!$E514/2)-(('Исходник сравнение.'!$E514/2-'Таблица вводных'!$F$5)*'Таблица вводных'!$G$5)</f>
        <v>0.49000000000000005</v>
      </c>
      <c r="F514" s="71">
        <f>('Исходник сравнение.'!$F514/2+'Таблица вводных'!$F$6)-(('Исходник сравнение.'!$F514/2+'Таблица вводных'!$F$6)*'Таблица вводных'!$G$6)</f>
        <v>21.6</v>
      </c>
      <c r="G514" s="71">
        <f>('Исходник сравнение.'!$G514/2)-(('Исходник сравнение.'!$G514/2)*'Таблица вводных'!$G$7)</f>
        <v>0</v>
      </c>
      <c r="H514" s="71">
        <f>'Исходник сравнение.'!$H514/2-(('Исходник сравнение.'!$H514/2)*'Таблица вводных'!$G$9)</f>
        <v>0</v>
      </c>
      <c r="I514" s="22" t="s">
        <v>1132</v>
      </c>
    </row>
    <row r="515" ht="13.2" customHeight="1" spans="1:9" x14ac:dyDescent="0.25">
      <c r="A515" s="16"/>
      <c r="B515" s="17"/>
      <c r="C515" s="72">
        <f>('Исходник сравнение.'!$C515/2)-(('Исходник сравнение.'!$C515/2)*'Таблица вводных'!$G$3)</f>
        <v>0</v>
      </c>
      <c r="D515" s="72">
        <f>('Исходник сравнение.'!$D515/2+'Таблица вводных'!$F$4)-('Исходник сравнение.'!$D515/2*'Таблица вводных'!$G$4)</f>
        <v>7</v>
      </c>
      <c r="E515" s="72">
        <f>('Исходник сравнение.'!$E515/2)-(('Исходник сравнение.'!$E515/2-'Таблица вводных'!$F$5)*'Таблица вводных'!$G$5)</f>
        <v>0.49000000000000005</v>
      </c>
      <c r="F515" s="72">
        <f>('Исходник сравнение.'!$F515/2+'Таблица вводных'!$F$6)-(('Исходник сравнение.'!$F515/2+'Таблица вводных'!$F$6)*'Таблица вводных'!$G$6)</f>
        <v>21.6</v>
      </c>
      <c r="G515" s="72">
        <f>('Исходник сравнение.'!$G515/2)-(('Исходник сравнение.'!$G515/2)*'Таблица вводных'!$G$7)</f>
        <v>0</v>
      </c>
      <c r="H515" s="72">
        <f>'Исходник сравнение.'!$H515/2-(('Исходник сравнение.'!$H515/2)*'Таблица вводных'!$G$9)</f>
        <v>0</v>
      </c>
      <c r="I515" s="22" t="s">
        <v>1132</v>
      </c>
    </row>
    <row r="516" ht="13.2" customHeight="1" spans="1:9" x14ac:dyDescent="0.25">
      <c r="A516" s="44" t="s">
        <v>139</v>
      </c>
      <c r="B516" s="6">
        <v>45411</v>
      </c>
      <c r="C516" s="70">
        <f>('Исходник сравнение.'!$C516/2)-(('Исходник сравнение.'!$C516/2)*'Таблица вводных'!$G$3)</f>
        <v>0</v>
      </c>
      <c r="D516" s="70">
        <f>('Исходник сравнение.'!$D516/2+'Таблица вводных'!$F$4)-('Исходник сравнение.'!$D516/2*'Таблица вводных'!$G$4)</f>
        <v>7</v>
      </c>
      <c r="E516" s="70">
        <f>('Исходник сравнение.'!$E516/2)-(('Исходник сравнение.'!$E516/2-'Таблица вводных'!$F$5)*'Таблица вводных'!$G$5)</f>
        <v>0.49000000000000005</v>
      </c>
      <c r="F516" s="70">
        <f>('Исходник сравнение.'!$F516/2+'Таблица вводных'!$F$6)-(('Исходник сравнение.'!$F516/2+'Таблица вводных'!$F$6)*'Таблица вводных'!$G$6)</f>
        <v>21.6</v>
      </c>
      <c r="G516" s="70">
        <f>('Исходник сравнение.'!$G516/2)-(('Исходник сравнение.'!$G516/2)*'Таблица вводных'!$G$7)</f>
        <v>0</v>
      </c>
      <c r="H516" s="70">
        <f>'Исходник сравнение.'!$H516/2-(('Исходник сравнение.'!$H516/2)*'Таблица вводных'!$G$9)</f>
        <v>0</v>
      </c>
      <c r="I516" s="20" t="s">
        <v>1133</v>
      </c>
    </row>
    <row r="517" ht="13.2" customHeight="1" spans="1:9" x14ac:dyDescent="0.25">
      <c r="A517" s="9"/>
      <c r="B517" s="10">
        <v>45414</v>
      </c>
      <c r="C517" s="71">
        <f>('Исходник сравнение.'!$C517/2)-(('Исходник сравнение.'!$C517/2)*'Таблица вводных'!$G$3)</f>
        <v>0</v>
      </c>
      <c r="D517" s="71">
        <f>('Исходник сравнение.'!$D517/2+'Таблица вводных'!$F$4)-('Исходник сравнение.'!$D517/2*'Таблица вводных'!$G$4)</f>
        <v>7</v>
      </c>
      <c r="E517" s="71">
        <f>('Исходник сравнение.'!$E517/2)-(('Исходник сравнение.'!$E517/2-'Таблица вводных'!$F$5)*'Таблица вводных'!$G$5)</f>
        <v>0.49000000000000005</v>
      </c>
      <c r="F517" s="71">
        <f>('Исходник сравнение.'!$F517/2+'Таблица вводных'!$F$6)-(('Исходник сравнение.'!$F517/2+'Таблица вводных'!$F$6)*'Таблица вводных'!$G$6)</f>
        <v>21.6</v>
      </c>
      <c r="G517" s="71">
        <f>('Исходник сравнение.'!$G517/2)-(('Исходник сравнение.'!$G517/2)*'Таблица вводных'!$G$7)</f>
        <v>0</v>
      </c>
      <c r="H517" s="71">
        <f>'Исходник сравнение.'!$H517/2-(('Исходник сравнение.'!$H517/2)*'Таблица вводных'!$G$9)</f>
        <v>0</v>
      </c>
      <c r="I517" s="25" t="s">
        <v>1133</v>
      </c>
    </row>
    <row r="518" ht="13.2" customHeight="1" spans="1:9" x14ac:dyDescent="0.25">
      <c r="A518" s="9"/>
      <c r="B518" s="13">
        <v>45418</v>
      </c>
      <c r="C518" s="71">
        <f>('Исходник сравнение.'!$C518/2)-(('Исходник сравнение.'!$C518/2)*'Таблица вводных'!$G$3)</f>
        <v>0</v>
      </c>
      <c r="D518" s="71">
        <f>('Исходник сравнение.'!$D518/2+'Таблица вводных'!$F$4)-('Исходник сравнение.'!$D518/2*'Таблица вводных'!$G$4)</f>
        <v>7</v>
      </c>
      <c r="E518" s="71">
        <f>('Исходник сравнение.'!$E518/2)-(('Исходник сравнение.'!$E518/2-'Таблица вводных'!$F$5)*'Таблица вводных'!$G$5)</f>
        <v>0.49000000000000005</v>
      </c>
      <c r="F518" s="71">
        <f>('Исходник сравнение.'!$F518/2+'Таблица вводных'!$F$6)-(('Исходник сравнение.'!$F518/2+'Таблица вводных'!$F$6)*'Таблица вводных'!$G$6)</f>
        <v>21.6</v>
      </c>
      <c r="G518" s="71">
        <f>('Исходник сравнение.'!$G518/2)-(('Исходник сравнение.'!$G518/2)*'Таблица вводных'!$G$7)</f>
        <v>0</v>
      </c>
      <c r="H518" s="71">
        <f>'Исходник сравнение.'!$H518/2-(('Исходник сравнение.'!$H518/2)*'Таблица вводных'!$G$9)</f>
        <v>0</v>
      </c>
      <c r="I518" s="22" t="s">
        <v>1133</v>
      </c>
    </row>
    <row r="519" ht="13.2" customHeight="1" spans="1:9" x14ac:dyDescent="0.25">
      <c r="A519" s="9"/>
      <c r="B519" s="13">
        <v>45421</v>
      </c>
      <c r="C519" s="71">
        <f>('Исходник сравнение.'!$C519/2)-(('Исходник сравнение.'!$C519/2)*'Таблица вводных'!$G$3)</f>
        <v>0</v>
      </c>
      <c r="D519" s="71">
        <f>('Исходник сравнение.'!$D519/2+'Таблица вводных'!$F$4)-('Исходник сравнение.'!$D519/2*'Таблица вводных'!$G$4)</f>
        <v>7</v>
      </c>
      <c r="E519" s="71">
        <f>('Исходник сравнение.'!$E519/2)-(('Исходник сравнение.'!$E519/2-'Таблица вводных'!$F$5)*'Таблица вводных'!$G$5)</f>
        <v>0.49000000000000005</v>
      </c>
      <c r="F519" s="71">
        <f>('Исходник сравнение.'!$F519/2+'Таблица вводных'!$F$6)-(('Исходник сравнение.'!$F519/2+'Таблица вводных'!$F$6)*'Таблица вводных'!$G$6)</f>
        <v>21.6</v>
      </c>
      <c r="G519" s="71">
        <f>('Исходник сравнение.'!$G519/2)-(('Исходник сравнение.'!$G519/2)*'Таблица вводных'!$G$7)</f>
        <v>0</v>
      </c>
      <c r="H519" s="71">
        <f>'Исходник сравнение.'!$H519/2-(('Исходник сравнение.'!$H519/2)*'Таблица вводных'!$G$9)</f>
        <v>0</v>
      </c>
      <c r="I519" s="22" t="s">
        <v>1133</v>
      </c>
    </row>
    <row r="520" ht="13.2" customHeight="1" spans="1:9" x14ac:dyDescent="0.25">
      <c r="A520" s="9"/>
      <c r="B520" s="13">
        <v>45425</v>
      </c>
      <c r="C520" s="71">
        <f>('Исходник сравнение.'!$C520/2)-(('Исходник сравнение.'!$C520/2)*'Таблица вводных'!$G$3)</f>
        <v>0</v>
      </c>
      <c r="D520" s="71">
        <f>('Исходник сравнение.'!$D520/2+'Таблица вводных'!$F$4)-('Исходник сравнение.'!$D520/2*'Таблица вводных'!$G$4)</f>
        <v>7</v>
      </c>
      <c r="E520" s="71">
        <f>('Исходник сравнение.'!$E520/2)-(('Исходник сравнение.'!$E520/2-'Таблица вводных'!$F$5)*'Таблица вводных'!$G$5)</f>
        <v>0.49000000000000005</v>
      </c>
      <c r="F520" s="71">
        <f>('Исходник сравнение.'!$F520/2+'Таблица вводных'!$F$6)-(('Исходник сравнение.'!$F520/2+'Таблица вводных'!$F$6)*'Таблица вводных'!$G$6)</f>
        <v>21.6</v>
      </c>
      <c r="G520" s="71">
        <f>('Исходник сравнение.'!$G520/2)-(('Исходник сравнение.'!$G520/2)*'Таблица вводных'!$G$7)</f>
        <v>0</v>
      </c>
      <c r="H520" s="71">
        <f>'Исходник сравнение.'!$H520/2-(('Исходник сравнение.'!$H520/2)*'Таблица вводных'!$G$9)</f>
        <v>0</v>
      </c>
      <c r="I520" s="22" t="s">
        <v>1133</v>
      </c>
    </row>
    <row r="521" ht="13.2" customHeight="1" spans="1:9" x14ac:dyDescent="0.25">
      <c r="A521" s="9"/>
      <c r="B521" s="13">
        <v>45428</v>
      </c>
      <c r="C521" s="71">
        <f>('Исходник сравнение.'!$C521/2)-(('Исходник сравнение.'!$C521/2)*'Таблица вводных'!$G$3)</f>
        <v>0</v>
      </c>
      <c r="D521" s="71">
        <f>('Исходник сравнение.'!$D521/2+'Таблица вводных'!$F$4)-('Исходник сравнение.'!$D521/2*'Таблица вводных'!$G$4)</f>
        <v>7</v>
      </c>
      <c r="E521" s="71">
        <f>('Исходник сравнение.'!$E521/2)-(('Исходник сравнение.'!$E521/2-'Таблица вводных'!$F$5)*'Таблица вводных'!$G$5)</f>
        <v>0.49000000000000005</v>
      </c>
      <c r="F521" s="71">
        <f>('Исходник сравнение.'!$F521/2+'Таблица вводных'!$F$6)-(('Исходник сравнение.'!$F521/2+'Таблица вводных'!$F$6)*'Таблица вводных'!$G$6)</f>
        <v>21.6</v>
      </c>
      <c r="G521" s="71">
        <f>('Исходник сравнение.'!$G521/2)-(('Исходник сравнение.'!$G521/2)*'Таблица вводных'!$G$7)</f>
        <v>0</v>
      </c>
      <c r="H521" s="71">
        <f>'Исходник сравнение.'!$H521/2-(('Исходник сравнение.'!$H521/2)*'Таблица вводных'!$G$9)</f>
        <v>0</v>
      </c>
      <c r="I521" s="22" t="s">
        <v>1133</v>
      </c>
    </row>
    <row r="522" ht="13.2" customHeight="1" spans="1:9" x14ac:dyDescent="0.25">
      <c r="A522" s="9"/>
      <c r="B522" s="13"/>
      <c r="C522" s="71">
        <f>('Исходник сравнение.'!$C522/2)-(('Исходник сравнение.'!$C522/2)*'Таблица вводных'!$G$3)</f>
        <v>0</v>
      </c>
      <c r="D522" s="71">
        <f>('Исходник сравнение.'!$D522/2+'Таблица вводных'!$F$4)-('Исходник сравнение.'!$D522/2*'Таблица вводных'!$G$4)</f>
        <v>7</v>
      </c>
      <c r="E522" s="71">
        <f>('Исходник сравнение.'!$E522/2)-(('Исходник сравнение.'!$E522/2-'Таблица вводных'!$F$5)*'Таблица вводных'!$G$5)</f>
        <v>0.49000000000000005</v>
      </c>
      <c r="F522" s="71">
        <f>('Исходник сравнение.'!$F522/2+'Таблица вводных'!$F$6)-(('Исходник сравнение.'!$F522/2+'Таблица вводных'!$F$6)*'Таблица вводных'!$G$6)</f>
        <v>21.6</v>
      </c>
      <c r="G522" s="71">
        <f>('Исходник сравнение.'!$G522/2)-(('Исходник сравнение.'!$G522/2)*'Таблица вводных'!$G$7)</f>
        <v>0</v>
      </c>
      <c r="H522" s="71">
        <f>'Исходник сравнение.'!$H522/2-(('Исходник сравнение.'!$H522/2)*'Таблица вводных'!$G$9)</f>
        <v>0</v>
      </c>
      <c r="I522" s="22" t="s">
        <v>1133</v>
      </c>
    </row>
    <row r="523" ht="13.2" customHeight="1" spans="1:9" x14ac:dyDescent="0.25">
      <c r="A523" s="9"/>
      <c r="B523" s="13"/>
      <c r="C523" s="71">
        <f>('Исходник сравнение.'!$C523/2)-(('Исходник сравнение.'!$C523/2)*'Таблица вводных'!$G$3)</f>
        <v>0</v>
      </c>
      <c r="D523" s="71">
        <f>('Исходник сравнение.'!$D523/2+'Таблица вводных'!$F$4)-('Исходник сравнение.'!$D523/2*'Таблица вводных'!$G$4)</f>
        <v>7</v>
      </c>
      <c r="E523" s="71">
        <f>('Исходник сравнение.'!$E523/2)-(('Исходник сравнение.'!$E523/2-'Таблица вводных'!$F$5)*'Таблица вводных'!$G$5)</f>
        <v>0.49000000000000005</v>
      </c>
      <c r="F523" s="71">
        <f>('Исходник сравнение.'!$F523/2+'Таблица вводных'!$F$6)-(('Исходник сравнение.'!$F523/2+'Таблица вводных'!$F$6)*'Таблица вводных'!$G$6)</f>
        <v>21.6</v>
      </c>
      <c r="G523" s="71">
        <f>('Исходник сравнение.'!$G523/2)-(('Исходник сравнение.'!$G523/2)*'Таблица вводных'!$G$7)</f>
        <v>0</v>
      </c>
      <c r="H523" s="71">
        <f>'Исходник сравнение.'!$H523/2-(('Исходник сравнение.'!$H523/2)*'Таблица вводных'!$G$9)</f>
        <v>0</v>
      </c>
      <c r="I523" s="22" t="s">
        <v>1133</v>
      </c>
    </row>
    <row r="524" ht="13.2" customHeight="1" spans="1:9" x14ac:dyDescent="0.25">
      <c r="A524" s="16"/>
      <c r="B524" s="17"/>
      <c r="C524" s="72">
        <f>('Исходник сравнение.'!$C524/2)-(('Исходник сравнение.'!$C524/2)*'Таблица вводных'!$G$3)</f>
        <v>0</v>
      </c>
      <c r="D524" s="72">
        <f>('Исходник сравнение.'!$D524/2+'Таблица вводных'!$F$4)-('Исходник сравнение.'!$D524/2*'Таблица вводных'!$G$4)</f>
        <v>7</v>
      </c>
      <c r="E524" s="72">
        <f>('Исходник сравнение.'!$E524/2)-(('Исходник сравнение.'!$E524/2-'Таблица вводных'!$F$5)*'Таблица вводных'!$G$5)</f>
        <v>0.49000000000000005</v>
      </c>
      <c r="F524" s="72">
        <f>('Исходник сравнение.'!$F524/2+'Таблица вводных'!$F$6)-(('Исходник сравнение.'!$F524/2+'Таблица вводных'!$F$6)*'Таблица вводных'!$G$6)</f>
        <v>21.6</v>
      </c>
      <c r="G524" s="72">
        <f>('Исходник сравнение.'!$G524/2)-(('Исходник сравнение.'!$G524/2)*'Таблица вводных'!$G$7)</f>
        <v>0</v>
      </c>
      <c r="H524" s="72">
        <f>'Исходник сравнение.'!$H524/2-(('Исходник сравнение.'!$H524/2)*'Таблица вводных'!$G$9)</f>
        <v>0</v>
      </c>
      <c r="I524" s="22" t="s">
        <v>1133</v>
      </c>
    </row>
    <row r="525" ht="13.2" customHeight="1" spans="1:9" x14ac:dyDescent="0.25">
      <c r="A525" s="44" t="s">
        <v>140</v>
      </c>
      <c r="B525" s="6">
        <v>45411</v>
      </c>
      <c r="C525" s="70">
        <f>('Исходник сравнение.'!$C525/2)-(('Исходник сравнение.'!$C525/2)*'Таблица вводных'!$G$3)</f>
        <v>0</v>
      </c>
      <c r="D525" s="70">
        <f>('Исходник сравнение.'!$D525/2+'Таблица вводных'!$F$4)-('Исходник сравнение.'!$D525/2*'Таблица вводных'!$G$4)</f>
        <v>7</v>
      </c>
      <c r="E525" s="70">
        <f>('Исходник сравнение.'!$E525/2)-(('Исходник сравнение.'!$E525/2-'Таблица вводных'!$F$5)*'Таблица вводных'!$G$5)</f>
        <v>0.49000000000000005</v>
      </c>
      <c r="F525" s="70">
        <f>('Исходник сравнение.'!$F525/2+'Таблица вводных'!$F$6)-(('Исходник сравнение.'!$F525/2+'Таблица вводных'!$F$6)*'Таблица вводных'!$G$6)</f>
        <v>21.6</v>
      </c>
      <c r="G525" s="70">
        <f>('Исходник сравнение.'!$G525/2)-(('Исходник сравнение.'!$G525/2)*'Таблица вводных'!$G$7)</f>
        <v>0</v>
      </c>
      <c r="H525" s="70">
        <f>'Исходник сравнение.'!$H525/2-(('Исходник сравнение.'!$H525/2)*'Таблица вводных'!$G$9)</f>
        <v>0</v>
      </c>
      <c r="I525" s="20" t="s">
        <v>1128</v>
      </c>
    </row>
    <row r="526" ht="13.2" customHeight="1" spans="1:9" x14ac:dyDescent="0.25">
      <c r="A526" s="9"/>
      <c r="B526" s="10">
        <v>45414</v>
      </c>
      <c r="C526" s="71">
        <f>('Исходник сравнение.'!$C526/2)-(('Исходник сравнение.'!$C526/2)*'Таблица вводных'!$G$3)</f>
        <v>0</v>
      </c>
      <c r="D526" s="71">
        <f>('Исходник сравнение.'!$D526/2+'Таблица вводных'!$F$4)-('Исходник сравнение.'!$D526/2*'Таблица вводных'!$G$4)</f>
        <v>7</v>
      </c>
      <c r="E526" s="71">
        <f>('Исходник сравнение.'!$E526/2)-(('Исходник сравнение.'!$E526/2-'Таблица вводных'!$F$5)*'Таблица вводных'!$G$5)</f>
        <v>0.49000000000000005</v>
      </c>
      <c r="F526" s="71">
        <f>('Исходник сравнение.'!$F526/2+'Таблица вводных'!$F$6)-(('Исходник сравнение.'!$F526/2+'Таблица вводных'!$F$6)*'Таблица вводных'!$G$6)</f>
        <v>21.6</v>
      </c>
      <c r="G526" s="71">
        <f>('Исходник сравнение.'!$G526/2)-(('Исходник сравнение.'!$G526/2)*'Таблица вводных'!$G$7)</f>
        <v>0</v>
      </c>
      <c r="H526" s="71">
        <f>'Исходник сравнение.'!$H526/2-(('Исходник сравнение.'!$H526/2)*'Таблица вводных'!$G$9)</f>
        <v>0</v>
      </c>
      <c r="I526" s="25" t="s">
        <v>1128</v>
      </c>
    </row>
    <row r="527" ht="13.2" customHeight="1" spans="1:9" x14ac:dyDescent="0.25">
      <c r="A527" s="9"/>
      <c r="B527" s="13">
        <v>45418</v>
      </c>
      <c r="C527" s="71">
        <f>('Исходник сравнение.'!$C527/2)-(('Исходник сравнение.'!$C527/2)*'Таблица вводных'!$G$3)</f>
        <v>0</v>
      </c>
      <c r="D527" s="71">
        <f>('Исходник сравнение.'!$D527/2+'Таблица вводных'!$F$4)-('Исходник сравнение.'!$D527/2*'Таблица вводных'!$G$4)</f>
        <v>7</v>
      </c>
      <c r="E527" s="71">
        <f>('Исходник сравнение.'!$E527/2)-(('Исходник сравнение.'!$E527/2-'Таблица вводных'!$F$5)*'Таблица вводных'!$G$5)</f>
        <v>0.49000000000000005</v>
      </c>
      <c r="F527" s="71">
        <f>('Исходник сравнение.'!$F527/2+'Таблица вводных'!$F$6)-(('Исходник сравнение.'!$F527/2+'Таблица вводных'!$F$6)*'Таблица вводных'!$G$6)</f>
        <v>21.6</v>
      </c>
      <c r="G527" s="71">
        <f>('Исходник сравнение.'!$G527/2)-(('Исходник сравнение.'!$G527/2)*'Таблица вводных'!$G$7)</f>
        <v>0</v>
      </c>
      <c r="H527" s="71">
        <f>'Исходник сравнение.'!$H527/2-(('Исходник сравнение.'!$H527/2)*'Таблица вводных'!$G$9)</f>
        <v>0</v>
      </c>
      <c r="I527" s="22" t="s">
        <v>1128</v>
      </c>
    </row>
    <row r="528" ht="13.2" customHeight="1" spans="1:9" x14ac:dyDescent="0.25">
      <c r="A528" s="9"/>
      <c r="B528" s="13">
        <v>45421</v>
      </c>
      <c r="C528" s="71">
        <f>('Исходник сравнение.'!$C528/2)-(('Исходник сравнение.'!$C528/2)*'Таблица вводных'!$G$3)</f>
        <v>0</v>
      </c>
      <c r="D528" s="71">
        <f>('Исходник сравнение.'!$D528/2+'Таблица вводных'!$F$4)-('Исходник сравнение.'!$D528/2*'Таблица вводных'!$G$4)</f>
        <v>7</v>
      </c>
      <c r="E528" s="71">
        <f>('Исходник сравнение.'!$E528/2)-(('Исходник сравнение.'!$E528/2-'Таблица вводных'!$F$5)*'Таблица вводных'!$G$5)</f>
        <v>0.49000000000000005</v>
      </c>
      <c r="F528" s="71">
        <f>('Исходник сравнение.'!$F528/2+'Таблица вводных'!$F$6)-(('Исходник сравнение.'!$F528/2+'Таблица вводных'!$F$6)*'Таблица вводных'!$G$6)</f>
        <v>21.6</v>
      </c>
      <c r="G528" s="71">
        <f>('Исходник сравнение.'!$G528/2)-(('Исходник сравнение.'!$G528/2)*'Таблица вводных'!$G$7)</f>
        <v>0</v>
      </c>
      <c r="H528" s="71">
        <f>'Исходник сравнение.'!$H528/2-(('Исходник сравнение.'!$H528/2)*'Таблица вводных'!$G$9)</f>
        <v>0</v>
      </c>
      <c r="I528" s="22" t="s">
        <v>1128</v>
      </c>
    </row>
    <row r="529" ht="13.2" customHeight="1" spans="1:9" x14ac:dyDescent="0.25">
      <c r="A529" s="9"/>
      <c r="B529" s="13">
        <v>45425</v>
      </c>
      <c r="C529" s="71">
        <f>('Исходник сравнение.'!$C529/2)-(('Исходник сравнение.'!$C529/2)*'Таблица вводных'!$G$3)</f>
        <v>0</v>
      </c>
      <c r="D529" s="71">
        <f>('Исходник сравнение.'!$D529/2+'Таблица вводных'!$F$4)-('Исходник сравнение.'!$D529/2*'Таблица вводных'!$G$4)</f>
        <v>7</v>
      </c>
      <c r="E529" s="71">
        <f>('Исходник сравнение.'!$E529/2)-(('Исходник сравнение.'!$E529/2-'Таблица вводных'!$F$5)*'Таблица вводных'!$G$5)</f>
        <v>0.49000000000000005</v>
      </c>
      <c r="F529" s="71">
        <f>('Исходник сравнение.'!$F529/2+'Таблица вводных'!$F$6)-(('Исходник сравнение.'!$F529/2+'Таблица вводных'!$F$6)*'Таблица вводных'!$G$6)</f>
        <v>21.6</v>
      </c>
      <c r="G529" s="71">
        <f>('Исходник сравнение.'!$G529/2)-(('Исходник сравнение.'!$G529/2)*'Таблица вводных'!$G$7)</f>
        <v>0</v>
      </c>
      <c r="H529" s="71">
        <f>'Исходник сравнение.'!$H529/2-(('Исходник сравнение.'!$H529/2)*'Таблица вводных'!$G$9)</f>
        <v>0</v>
      </c>
      <c r="I529" s="22" t="s">
        <v>1128</v>
      </c>
    </row>
    <row r="530" ht="13.2" customHeight="1" spans="1:9" x14ac:dyDescent="0.25">
      <c r="A530" s="9"/>
      <c r="B530" s="13">
        <v>45428</v>
      </c>
      <c r="C530" s="71">
        <f>('Исходник сравнение.'!$C530/2)-(('Исходник сравнение.'!$C530/2)*'Таблица вводных'!$G$3)</f>
        <v>0</v>
      </c>
      <c r="D530" s="71">
        <f>('Исходник сравнение.'!$D530/2+'Таблица вводных'!$F$4)-('Исходник сравнение.'!$D530/2*'Таблица вводных'!$G$4)</f>
        <v>7</v>
      </c>
      <c r="E530" s="71">
        <f>('Исходник сравнение.'!$E530/2)-(('Исходник сравнение.'!$E530/2-'Таблица вводных'!$F$5)*'Таблица вводных'!$G$5)</f>
        <v>0.49000000000000005</v>
      </c>
      <c r="F530" s="71">
        <f>('Исходник сравнение.'!$F530/2+'Таблица вводных'!$F$6)-(('Исходник сравнение.'!$F530/2+'Таблица вводных'!$F$6)*'Таблица вводных'!$G$6)</f>
        <v>21.6</v>
      </c>
      <c r="G530" s="71">
        <f>('Исходник сравнение.'!$G530/2)-(('Исходник сравнение.'!$G530/2)*'Таблица вводных'!$G$7)</f>
        <v>0</v>
      </c>
      <c r="H530" s="71">
        <f>'Исходник сравнение.'!$H530/2-(('Исходник сравнение.'!$H530/2)*'Таблица вводных'!$G$9)</f>
        <v>0</v>
      </c>
      <c r="I530" s="22" t="s">
        <v>1128</v>
      </c>
    </row>
    <row r="531" ht="13.2" customHeight="1" spans="1:9" x14ac:dyDescent="0.25">
      <c r="A531" s="9"/>
      <c r="B531" s="13"/>
      <c r="C531" s="71">
        <f>('Исходник сравнение.'!$C531/2)-(('Исходник сравнение.'!$C531/2)*'Таблица вводных'!$G$3)</f>
        <v>0</v>
      </c>
      <c r="D531" s="71">
        <f>('Исходник сравнение.'!$D531/2+'Таблица вводных'!$F$4)-('Исходник сравнение.'!$D531/2*'Таблица вводных'!$G$4)</f>
        <v>7</v>
      </c>
      <c r="E531" s="71">
        <f>('Исходник сравнение.'!$E531/2)-(('Исходник сравнение.'!$E531/2-'Таблица вводных'!$F$5)*'Таблица вводных'!$G$5)</f>
        <v>0.49000000000000005</v>
      </c>
      <c r="F531" s="71">
        <f>('Исходник сравнение.'!$F531/2+'Таблица вводных'!$F$6)-(('Исходник сравнение.'!$F531/2+'Таблица вводных'!$F$6)*'Таблица вводных'!$G$6)</f>
        <v>21.6</v>
      </c>
      <c r="G531" s="71">
        <f>('Исходник сравнение.'!$G531/2)-(('Исходник сравнение.'!$G531/2)*'Таблица вводных'!$G$7)</f>
        <v>0</v>
      </c>
      <c r="H531" s="71">
        <f>'Исходник сравнение.'!$H531/2-(('Исходник сравнение.'!$H531/2)*'Таблица вводных'!$G$9)</f>
        <v>0</v>
      </c>
      <c r="I531" s="22" t="s">
        <v>1128</v>
      </c>
    </row>
    <row r="532" ht="13.2" customHeight="1" spans="1:9" x14ac:dyDescent="0.25">
      <c r="A532" s="9"/>
      <c r="B532" s="13"/>
      <c r="C532" s="71">
        <f>('Исходник сравнение.'!$C532/2)-(('Исходник сравнение.'!$C532/2)*'Таблица вводных'!$G$3)</f>
        <v>0</v>
      </c>
      <c r="D532" s="71">
        <f>('Исходник сравнение.'!$D532/2+'Таблица вводных'!$F$4)-('Исходник сравнение.'!$D532/2*'Таблица вводных'!$G$4)</f>
        <v>7</v>
      </c>
      <c r="E532" s="71">
        <f>('Исходник сравнение.'!$E532/2)-(('Исходник сравнение.'!$E532/2-'Таблица вводных'!$F$5)*'Таблица вводных'!$G$5)</f>
        <v>0.49000000000000005</v>
      </c>
      <c r="F532" s="71">
        <f>('Исходник сравнение.'!$F532/2+'Таблица вводных'!$F$6)-(('Исходник сравнение.'!$F532/2+'Таблица вводных'!$F$6)*'Таблица вводных'!$G$6)</f>
        <v>21.6</v>
      </c>
      <c r="G532" s="71">
        <f>('Исходник сравнение.'!$G532/2)-(('Исходник сравнение.'!$G532/2)*'Таблица вводных'!$G$7)</f>
        <v>0</v>
      </c>
      <c r="H532" s="71">
        <f>'Исходник сравнение.'!$H532/2-(('Исходник сравнение.'!$H532/2)*'Таблица вводных'!$G$9)</f>
        <v>0</v>
      </c>
      <c r="I532" s="22" t="s">
        <v>1128</v>
      </c>
    </row>
    <row r="533" ht="13.2" customHeight="1" spans="1:9" x14ac:dyDescent="0.25">
      <c r="A533" s="16"/>
      <c r="B533" s="17"/>
      <c r="C533" s="72">
        <f>('Исходник сравнение.'!$C533/2)-(('Исходник сравнение.'!$C533/2)*'Таблица вводных'!$G$3)</f>
        <v>0</v>
      </c>
      <c r="D533" s="72">
        <f>('Исходник сравнение.'!$D533/2+'Таблица вводных'!$F$4)-('Исходник сравнение.'!$D533/2*'Таблица вводных'!$G$4)</f>
        <v>7</v>
      </c>
      <c r="E533" s="72">
        <f>('Исходник сравнение.'!$E533/2)-(('Исходник сравнение.'!$E533/2-'Таблица вводных'!$F$5)*'Таблица вводных'!$G$5)</f>
        <v>0.49000000000000005</v>
      </c>
      <c r="F533" s="72">
        <f>('Исходник сравнение.'!$F533/2+'Таблица вводных'!$F$6)-(('Исходник сравнение.'!$F533/2+'Таблица вводных'!$F$6)*'Таблица вводных'!$G$6)</f>
        <v>21.6</v>
      </c>
      <c r="G533" s="72">
        <f>('Исходник сравнение.'!$G533/2)-(('Исходник сравнение.'!$G533/2)*'Таблица вводных'!$G$7)</f>
        <v>0</v>
      </c>
      <c r="H533" s="72">
        <f>'Исходник сравнение.'!$H533/2-(('Исходник сравнение.'!$H533/2)*'Таблица вводных'!$G$9)</f>
        <v>0</v>
      </c>
      <c r="I533" s="22" t="s">
        <v>1128</v>
      </c>
    </row>
    <row r="534" ht="13.2" customHeight="1" spans="1:9" x14ac:dyDescent="0.25">
      <c r="A534" s="44" t="s">
        <v>141</v>
      </c>
      <c r="B534" s="6">
        <v>45411</v>
      </c>
      <c r="C534" s="70">
        <f>('Исходник сравнение.'!$C534/2)-(('Исходник сравнение.'!$C534/2)*'Таблица вводных'!$G$3)</f>
        <v>0</v>
      </c>
      <c r="D534" s="70">
        <f>('Исходник сравнение.'!$D534/2+'Таблица вводных'!$F$4)-('Исходник сравнение.'!$D534/2*'Таблица вводных'!$G$4)</f>
        <v>7</v>
      </c>
      <c r="E534" s="70">
        <f>('Исходник сравнение.'!$E534/2)-(('Исходник сравнение.'!$E534/2-'Таблица вводных'!$F$5)*'Таблица вводных'!$G$5)</f>
        <v>0.49000000000000005</v>
      </c>
      <c r="F534" s="70">
        <f>('Исходник сравнение.'!$F534/2+'Таблица вводных'!$F$6)-(('Исходник сравнение.'!$F534/2+'Таблица вводных'!$F$6)*'Таблица вводных'!$G$6)</f>
        <v>21.6</v>
      </c>
      <c r="G534" s="70">
        <f>('Исходник сравнение.'!$G534/2)-(('Исходник сравнение.'!$G534/2)*'Таблица вводных'!$G$7)</f>
        <v>0</v>
      </c>
      <c r="H534" s="70">
        <f>'Исходник сравнение.'!$H534/2-(('Исходник сравнение.'!$H534/2)*'Таблица вводных'!$G$9)</f>
        <v>0</v>
      </c>
      <c r="I534" s="20" t="s">
        <v>1134</v>
      </c>
    </row>
    <row r="535" ht="13.2" customHeight="1" spans="1:9" x14ac:dyDescent="0.25">
      <c r="A535" s="9"/>
      <c r="B535" s="10">
        <v>45414</v>
      </c>
      <c r="C535" s="71">
        <f>('Исходник сравнение.'!$C535/2)-(('Исходник сравнение.'!$C535/2)*'Таблица вводных'!$G$3)</f>
        <v>0</v>
      </c>
      <c r="D535" s="71">
        <f>('Исходник сравнение.'!$D535/2+'Таблица вводных'!$F$4)-('Исходник сравнение.'!$D535/2*'Таблица вводных'!$G$4)</f>
        <v>7</v>
      </c>
      <c r="E535" s="71">
        <f>('Исходник сравнение.'!$E535/2)-(('Исходник сравнение.'!$E535/2-'Таблица вводных'!$F$5)*'Таблица вводных'!$G$5)</f>
        <v>0.49000000000000005</v>
      </c>
      <c r="F535" s="71">
        <f>('Исходник сравнение.'!$F535/2+'Таблица вводных'!$F$6)-(('Исходник сравнение.'!$F535/2+'Таблица вводных'!$F$6)*'Таблица вводных'!$G$6)</f>
        <v>21.6</v>
      </c>
      <c r="G535" s="71">
        <f>('Исходник сравнение.'!$G535/2)-(('Исходник сравнение.'!$G535/2)*'Таблица вводных'!$G$7)</f>
        <v>0</v>
      </c>
      <c r="H535" s="71">
        <f>'Исходник сравнение.'!$H535/2-(('Исходник сравнение.'!$H535/2)*'Таблица вводных'!$G$9)</f>
        <v>0</v>
      </c>
      <c r="I535" s="25" t="s">
        <v>1134</v>
      </c>
    </row>
    <row r="536" ht="13.2" customHeight="1" spans="1:9" x14ac:dyDescent="0.25">
      <c r="A536" s="9"/>
      <c r="B536" s="13">
        <v>45418</v>
      </c>
      <c r="C536" s="71">
        <f>('Исходник сравнение.'!$C536/2)-(('Исходник сравнение.'!$C536/2)*'Таблица вводных'!$G$3)</f>
        <v>0</v>
      </c>
      <c r="D536" s="71">
        <f>('Исходник сравнение.'!$D536/2+'Таблица вводных'!$F$4)-('Исходник сравнение.'!$D536/2*'Таблица вводных'!$G$4)</f>
        <v>7</v>
      </c>
      <c r="E536" s="71">
        <f>('Исходник сравнение.'!$E536/2)-(('Исходник сравнение.'!$E536/2-'Таблица вводных'!$F$5)*'Таблица вводных'!$G$5)</f>
        <v>0.49000000000000005</v>
      </c>
      <c r="F536" s="71">
        <f>('Исходник сравнение.'!$F536/2+'Таблица вводных'!$F$6)-(('Исходник сравнение.'!$F536/2+'Таблица вводных'!$F$6)*'Таблица вводных'!$G$6)</f>
        <v>21.6</v>
      </c>
      <c r="G536" s="71">
        <f>('Исходник сравнение.'!$G536/2)-(('Исходник сравнение.'!$G536/2)*'Таблица вводных'!$G$7)</f>
        <v>0</v>
      </c>
      <c r="H536" s="71">
        <f>'Исходник сравнение.'!$H536/2-(('Исходник сравнение.'!$H536/2)*'Таблица вводных'!$G$9)</f>
        <v>0</v>
      </c>
      <c r="I536" s="22" t="s">
        <v>1134</v>
      </c>
    </row>
    <row r="537" ht="13.2" customHeight="1" spans="1:9" x14ac:dyDescent="0.25">
      <c r="A537" s="9"/>
      <c r="B537" s="13">
        <v>45421</v>
      </c>
      <c r="C537" s="71">
        <f>('Исходник сравнение.'!$C537/2)-(('Исходник сравнение.'!$C537/2)*'Таблица вводных'!$G$3)</f>
        <v>0</v>
      </c>
      <c r="D537" s="71">
        <f>('Исходник сравнение.'!$D537/2+'Таблица вводных'!$F$4)-('Исходник сравнение.'!$D537/2*'Таблица вводных'!$G$4)</f>
        <v>7</v>
      </c>
      <c r="E537" s="71">
        <f>('Исходник сравнение.'!$E537/2)-(('Исходник сравнение.'!$E537/2-'Таблица вводных'!$F$5)*'Таблица вводных'!$G$5)</f>
        <v>0.49000000000000005</v>
      </c>
      <c r="F537" s="71">
        <f>('Исходник сравнение.'!$F537/2+'Таблица вводных'!$F$6)-(('Исходник сравнение.'!$F537/2+'Таблица вводных'!$F$6)*'Таблица вводных'!$G$6)</f>
        <v>21.6</v>
      </c>
      <c r="G537" s="71">
        <f>('Исходник сравнение.'!$G537/2)-(('Исходник сравнение.'!$G537/2)*'Таблица вводных'!$G$7)</f>
        <v>0</v>
      </c>
      <c r="H537" s="71">
        <f>'Исходник сравнение.'!$H537/2-(('Исходник сравнение.'!$H537/2)*'Таблица вводных'!$G$9)</f>
        <v>0</v>
      </c>
      <c r="I537" s="22" t="s">
        <v>1134</v>
      </c>
    </row>
    <row r="538" ht="13.2" customHeight="1" spans="1:9" x14ac:dyDescent="0.25">
      <c r="A538" s="9"/>
      <c r="B538" s="13">
        <v>45425</v>
      </c>
      <c r="C538" s="71">
        <f>('Исходник сравнение.'!$C538/2)-(('Исходник сравнение.'!$C538/2)*'Таблица вводных'!$G$3)</f>
        <v>0</v>
      </c>
      <c r="D538" s="71">
        <f>('Исходник сравнение.'!$D538/2+'Таблица вводных'!$F$4)-('Исходник сравнение.'!$D538/2*'Таблица вводных'!$G$4)</f>
        <v>7</v>
      </c>
      <c r="E538" s="71">
        <f>('Исходник сравнение.'!$E538/2)-(('Исходник сравнение.'!$E538/2-'Таблица вводных'!$F$5)*'Таблица вводных'!$G$5)</f>
        <v>0.49000000000000005</v>
      </c>
      <c r="F538" s="71">
        <f>('Исходник сравнение.'!$F538/2+'Таблица вводных'!$F$6)-(('Исходник сравнение.'!$F538/2+'Таблица вводных'!$F$6)*'Таблица вводных'!$G$6)</f>
        <v>21.6</v>
      </c>
      <c r="G538" s="71">
        <f>('Исходник сравнение.'!$G538/2)-(('Исходник сравнение.'!$G538/2)*'Таблица вводных'!$G$7)</f>
        <v>0</v>
      </c>
      <c r="H538" s="71">
        <f>'Исходник сравнение.'!$H538/2-(('Исходник сравнение.'!$H538/2)*'Таблица вводных'!$G$9)</f>
        <v>0</v>
      </c>
      <c r="I538" s="22" t="s">
        <v>1134</v>
      </c>
    </row>
    <row r="539" ht="13.2" customHeight="1" spans="1:9" x14ac:dyDescent="0.25">
      <c r="A539" s="9"/>
      <c r="B539" s="13">
        <v>45428</v>
      </c>
      <c r="C539" s="71">
        <f>('Исходник сравнение.'!$C539/2)-(('Исходник сравнение.'!$C539/2)*'Таблица вводных'!$G$3)</f>
        <v>0</v>
      </c>
      <c r="D539" s="71">
        <f>('Исходник сравнение.'!$D539/2+'Таблица вводных'!$F$4)-('Исходник сравнение.'!$D539/2*'Таблица вводных'!$G$4)</f>
        <v>7</v>
      </c>
      <c r="E539" s="71">
        <f>('Исходник сравнение.'!$E539/2)-(('Исходник сравнение.'!$E539/2-'Таблица вводных'!$F$5)*'Таблица вводных'!$G$5)</f>
        <v>0.49000000000000005</v>
      </c>
      <c r="F539" s="71">
        <f>('Исходник сравнение.'!$F539/2+'Таблица вводных'!$F$6)-(('Исходник сравнение.'!$F539/2+'Таблица вводных'!$F$6)*'Таблица вводных'!$G$6)</f>
        <v>21.6</v>
      </c>
      <c r="G539" s="71">
        <f>('Исходник сравнение.'!$G539/2)-(('Исходник сравнение.'!$G539/2)*'Таблица вводных'!$G$7)</f>
        <v>0</v>
      </c>
      <c r="H539" s="71">
        <f>'Исходник сравнение.'!$H539/2-(('Исходник сравнение.'!$H539/2)*'Таблица вводных'!$G$9)</f>
        <v>0</v>
      </c>
      <c r="I539" s="22" t="s">
        <v>1134</v>
      </c>
    </row>
    <row r="540" ht="13.2" customHeight="1" spans="1:9" x14ac:dyDescent="0.25">
      <c r="A540" s="9"/>
      <c r="B540" s="13"/>
      <c r="C540" s="71">
        <f>('Исходник сравнение.'!$C540/2)-(('Исходник сравнение.'!$C540/2)*'Таблица вводных'!$G$3)</f>
        <v>0</v>
      </c>
      <c r="D540" s="71">
        <f>('Исходник сравнение.'!$D540/2+'Таблица вводных'!$F$4)-('Исходник сравнение.'!$D540/2*'Таблица вводных'!$G$4)</f>
        <v>7</v>
      </c>
      <c r="E540" s="71">
        <f>('Исходник сравнение.'!$E540/2)-(('Исходник сравнение.'!$E540/2-'Таблица вводных'!$F$5)*'Таблица вводных'!$G$5)</f>
        <v>0.49000000000000005</v>
      </c>
      <c r="F540" s="71">
        <f>('Исходник сравнение.'!$F540/2+'Таблица вводных'!$F$6)-(('Исходник сравнение.'!$F540/2+'Таблица вводных'!$F$6)*'Таблица вводных'!$G$6)</f>
        <v>21.6</v>
      </c>
      <c r="G540" s="71">
        <f>('Исходник сравнение.'!$G540/2)-(('Исходник сравнение.'!$G540/2)*'Таблица вводных'!$G$7)</f>
        <v>0</v>
      </c>
      <c r="H540" s="71">
        <f>'Исходник сравнение.'!$H540/2-(('Исходник сравнение.'!$H540/2)*'Таблица вводных'!$G$9)</f>
        <v>0</v>
      </c>
      <c r="I540" s="22" t="s">
        <v>1134</v>
      </c>
    </row>
    <row r="541" ht="13.2" customHeight="1" spans="1:9" x14ac:dyDescent="0.25">
      <c r="A541" s="9"/>
      <c r="B541" s="13"/>
      <c r="C541" s="71">
        <f>('Исходник сравнение.'!$C541/2)-(('Исходник сравнение.'!$C541/2)*'Таблица вводных'!$G$3)</f>
        <v>0</v>
      </c>
      <c r="D541" s="71">
        <f>('Исходник сравнение.'!$D541/2+'Таблица вводных'!$F$4)-('Исходник сравнение.'!$D541/2*'Таблица вводных'!$G$4)</f>
        <v>7</v>
      </c>
      <c r="E541" s="71">
        <f>('Исходник сравнение.'!$E541/2)-(('Исходник сравнение.'!$E541/2-'Таблица вводных'!$F$5)*'Таблица вводных'!$G$5)</f>
        <v>0.49000000000000005</v>
      </c>
      <c r="F541" s="71">
        <f>('Исходник сравнение.'!$F541/2+'Таблица вводных'!$F$6)-(('Исходник сравнение.'!$F541/2+'Таблица вводных'!$F$6)*'Таблица вводных'!$G$6)</f>
        <v>21.6</v>
      </c>
      <c r="G541" s="71">
        <f>('Исходник сравнение.'!$G541/2)-(('Исходник сравнение.'!$G541/2)*'Таблица вводных'!$G$7)</f>
        <v>0</v>
      </c>
      <c r="H541" s="71">
        <f>'Исходник сравнение.'!$H541/2-(('Исходник сравнение.'!$H541/2)*'Таблица вводных'!$G$9)</f>
        <v>0</v>
      </c>
      <c r="I541" s="22" t="s">
        <v>1134</v>
      </c>
    </row>
    <row r="542" ht="13.2" customHeight="1" spans="1:9" x14ac:dyDescent="0.25">
      <c r="A542" s="16"/>
      <c r="B542" s="17"/>
      <c r="C542" s="72">
        <f>('Исходник сравнение.'!$C542/2)-(('Исходник сравнение.'!$C542/2)*'Таблица вводных'!$G$3)</f>
        <v>0</v>
      </c>
      <c r="D542" s="72">
        <f>('Исходник сравнение.'!$D542/2+'Таблица вводных'!$F$4)-('Исходник сравнение.'!$D542/2*'Таблица вводных'!$G$4)</f>
        <v>7</v>
      </c>
      <c r="E542" s="72">
        <f>('Исходник сравнение.'!$E542/2)-(('Исходник сравнение.'!$E542/2-'Таблица вводных'!$F$5)*'Таблица вводных'!$G$5)</f>
        <v>0.49000000000000005</v>
      </c>
      <c r="F542" s="72">
        <f>('Исходник сравнение.'!$F542/2+'Таблица вводных'!$F$6)-(('Исходник сравнение.'!$F542/2+'Таблица вводных'!$F$6)*'Таблица вводных'!$G$6)</f>
        <v>21.6</v>
      </c>
      <c r="G542" s="72">
        <f>('Исходник сравнение.'!$G542/2)-(('Исходник сравнение.'!$G542/2)*'Таблица вводных'!$G$7)</f>
        <v>0</v>
      </c>
      <c r="H542" s="72">
        <f>'Исходник сравнение.'!$H542/2-(('Исходник сравнение.'!$H542/2)*'Таблица вводных'!$G$9)</f>
        <v>0</v>
      </c>
      <c r="I542" s="22" t="s">
        <v>1134</v>
      </c>
    </row>
    <row r="543" ht="13.2" customHeight="1" spans="1:9" x14ac:dyDescent="0.25">
      <c r="A543" s="44" t="s">
        <v>142</v>
      </c>
      <c r="B543" s="6">
        <v>45411</v>
      </c>
      <c r="C543" s="70">
        <f>('Исходник сравнение.'!$C543/2)-(('Исходник сравнение.'!$C543/2)*'Таблица вводных'!$G$3)</f>
        <v>0</v>
      </c>
      <c r="D543" s="70">
        <f>('Исходник сравнение.'!$D543/2+'Таблица вводных'!$F$4)-('Исходник сравнение.'!$D543/2*'Таблица вводных'!$G$4)</f>
        <v>7</v>
      </c>
      <c r="E543" s="70">
        <f>('Исходник сравнение.'!$E543/2)-(('Исходник сравнение.'!$E543/2-'Таблица вводных'!$F$5)*'Таблица вводных'!$G$5)</f>
        <v>0.49000000000000005</v>
      </c>
      <c r="F543" s="70">
        <f>('Исходник сравнение.'!$F543/2+'Таблица вводных'!$F$6)-(('Исходник сравнение.'!$F543/2+'Таблица вводных'!$F$6)*'Таблица вводных'!$G$6)</f>
        <v>21.6</v>
      </c>
      <c r="G543" s="70">
        <f>('Исходник сравнение.'!$G543/2)-(('Исходник сравнение.'!$G543/2)*'Таблица вводных'!$G$7)</f>
        <v>0</v>
      </c>
      <c r="H543" s="70">
        <f>'Исходник сравнение.'!$H543/2-(('Исходник сравнение.'!$H543/2)*'Таблица вводных'!$G$9)</f>
        <v>0</v>
      </c>
      <c r="I543" s="20" t="s">
        <v>1135</v>
      </c>
    </row>
    <row r="544" ht="13.2" customHeight="1" spans="1:9" x14ac:dyDescent="0.25">
      <c r="A544" s="9"/>
      <c r="B544" s="10">
        <v>45414</v>
      </c>
      <c r="C544" s="71">
        <f>('Исходник сравнение.'!$C544/2)-(('Исходник сравнение.'!$C544/2)*'Таблица вводных'!$G$3)</f>
        <v>0</v>
      </c>
      <c r="D544" s="71">
        <f>('Исходник сравнение.'!$D544/2+'Таблица вводных'!$F$4)-('Исходник сравнение.'!$D544/2*'Таблица вводных'!$G$4)</f>
        <v>7</v>
      </c>
      <c r="E544" s="71">
        <f>('Исходник сравнение.'!$E544/2)-(('Исходник сравнение.'!$E544/2-'Таблица вводных'!$F$5)*'Таблица вводных'!$G$5)</f>
        <v>0.49000000000000005</v>
      </c>
      <c r="F544" s="71">
        <f>('Исходник сравнение.'!$F544/2+'Таблица вводных'!$F$6)-(('Исходник сравнение.'!$F544/2+'Таблица вводных'!$F$6)*'Таблица вводных'!$G$6)</f>
        <v>21.6</v>
      </c>
      <c r="G544" s="71">
        <f>('Исходник сравнение.'!$G544/2)-(('Исходник сравнение.'!$G544/2)*'Таблица вводных'!$G$7)</f>
        <v>0</v>
      </c>
      <c r="H544" s="71">
        <f>'Исходник сравнение.'!$H544/2-(('Исходник сравнение.'!$H544/2)*'Таблица вводных'!$G$9)</f>
        <v>0</v>
      </c>
      <c r="I544" s="25" t="s">
        <v>1135</v>
      </c>
    </row>
    <row r="545" ht="13.2" customHeight="1" spans="1:9" x14ac:dyDescent="0.25">
      <c r="A545" s="9"/>
      <c r="B545" s="13">
        <v>45418</v>
      </c>
      <c r="C545" s="71">
        <f>('Исходник сравнение.'!$C545/2)-(('Исходник сравнение.'!$C545/2)*'Таблица вводных'!$G$3)</f>
        <v>0</v>
      </c>
      <c r="D545" s="71">
        <f>('Исходник сравнение.'!$D545/2+'Таблица вводных'!$F$4)-('Исходник сравнение.'!$D545/2*'Таблица вводных'!$G$4)</f>
        <v>7</v>
      </c>
      <c r="E545" s="71">
        <f>('Исходник сравнение.'!$E545/2)-(('Исходник сравнение.'!$E545/2-'Таблица вводных'!$F$5)*'Таблица вводных'!$G$5)</f>
        <v>0.49000000000000005</v>
      </c>
      <c r="F545" s="71">
        <f>('Исходник сравнение.'!$F545/2+'Таблица вводных'!$F$6)-(('Исходник сравнение.'!$F545/2+'Таблица вводных'!$F$6)*'Таблица вводных'!$G$6)</f>
        <v>21.6</v>
      </c>
      <c r="G545" s="71">
        <f>('Исходник сравнение.'!$G545/2)-(('Исходник сравнение.'!$G545/2)*'Таблица вводных'!$G$7)</f>
        <v>0</v>
      </c>
      <c r="H545" s="71">
        <f>'Исходник сравнение.'!$H545/2-(('Исходник сравнение.'!$H545/2)*'Таблица вводных'!$G$9)</f>
        <v>0</v>
      </c>
      <c r="I545" s="22" t="s">
        <v>1135</v>
      </c>
    </row>
    <row r="546" ht="13.2" customHeight="1" spans="1:9" x14ac:dyDescent="0.25">
      <c r="A546" s="9"/>
      <c r="B546" s="13">
        <v>45421</v>
      </c>
      <c r="C546" s="71">
        <f>('Исходник сравнение.'!$C546/2)-(('Исходник сравнение.'!$C546/2)*'Таблица вводных'!$G$3)</f>
        <v>0</v>
      </c>
      <c r="D546" s="71">
        <f>('Исходник сравнение.'!$D546/2+'Таблица вводных'!$F$4)-('Исходник сравнение.'!$D546/2*'Таблица вводных'!$G$4)</f>
        <v>7</v>
      </c>
      <c r="E546" s="71">
        <f>('Исходник сравнение.'!$E546/2)-(('Исходник сравнение.'!$E546/2-'Таблица вводных'!$F$5)*'Таблица вводных'!$G$5)</f>
        <v>0.49000000000000005</v>
      </c>
      <c r="F546" s="71">
        <f>('Исходник сравнение.'!$F546/2+'Таблица вводных'!$F$6)-(('Исходник сравнение.'!$F546/2+'Таблица вводных'!$F$6)*'Таблица вводных'!$G$6)</f>
        <v>21.6</v>
      </c>
      <c r="G546" s="71">
        <f>('Исходник сравнение.'!$G546/2)-(('Исходник сравнение.'!$G546/2)*'Таблица вводных'!$G$7)</f>
        <v>0</v>
      </c>
      <c r="H546" s="71">
        <f>'Исходник сравнение.'!$H546/2-(('Исходник сравнение.'!$H546/2)*'Таблица вводных'!$G$9)</f>
        <v>0</v>
      </c>
      <c r="I546" s="22" t="s">
        <v>1135</v>
      </c>
    </row>
    <row r="547" ht="13.2" customHeight="1" spans="1:9" x14ac:dyDescent="0.25">
      <c r="A547" s="9"/>
      <c r="B547" s="13">
        <v>45425</v>
      </c>
      <c r="C547" s="71">
        <f>('Исходник сравнение.'!$C547/2)-(('Исходник сравнение.'!$C547/2)*'Таблица вводных'!$G$3)</f>
        <v>0</v>
      </c>
      <c r="D547" s="71">
        <f>('Исходник сравнение.'!$D547/2+'Таблица вводных'!$F$4)-('Исходник сравнение.'!$D547/2*'Таблица вводных'!$G$4)</f>
        <v>7</v>
      </c>
      <c r="E547" s="71">
        <f>('Исходник сравнение.'!$E547/2)-(('Исходник сравнение.'!$E547/2-'Таблица вводных'!$F$5)*'Таблица вводных'!$G$5)</f>
        <v>0.49000000000000005</v>
      </c>
      <c r="F547" s="71">
        <f>('Исходник сравнение.'!$F547/2+'Таблица вводных'!$F$6)-(('Исходник сравнение.'!$F547/2+'Таблица вводных'!$F$6)*'Таблица вводных'!$G$6)</f>
        <v>21.6</v>
      </c>
      <c r="G547" s="71">
        <f>('Исходник сравнение.'!$G547/2)-(('Исходник сравнение.'!$G547/2)*'Таблица вводных'!$G$7)</f>
        <v>0</v>
      </c>
      <c r="H547" s="71">
        <f>'Исходник сравнение.'!$H547/2-(('Исходник сравнение.'!$H547/2)*'Таблица вводных'!$G$9)</f>
        <v>0</v>
      </c>
      <c r="I547" s="22" t="s">
        <v>1135</v>
      </c>
    </row>
    <row r="548" ht="13.2" customHeight="1" spans="1:9" x14ac:dyDescent="0.25">
      <c r="A548" s="9"/>
      <c r="B548" s="13">
        <v>45428</v>
      </c>
      <c r="C548" s="71">
        <f>('Исходник сравнение.'!$C548/2)-(('Исходник сравнение.'!$C548/2)*'Таблица вводных'!$G$3)</f>
        <v>0</v>
      </c>
      <c r="D548" s="71">
        <f>('Исходник сравнение.'!$D548/2+'Таблица вводных'!$F$4)-('Исходник сравнение.'!$D548/2*'Таблица вводных'!$G$4)</f>
        <v>7</v>
      </c>
      <c r="E548" s="71">
        <f>('Исходник сравнение.'!$E548/2)-(('Исходник сравнение.'!$E548/2-'Таблица вводных'!$F$5)*'Таблица вводных'!$G$5)</f>
        <v>0.49000000000000005</v>
      </c>
      <c r="F548" s="71">
        <f>('Исходник сравнение.'!$F548/2+'Таблица вводных'!$F$6)-(('Исходник сравнение.'!$F548/2+'Таблица вводных'!$F$6)*'Таблица вводных'!$G$6)</f>
        <v>21.6</v>
      </c>
      <c r="G548" s="71">
        <f>('Исходник сравнение.'!$G548/2)-(('Исходник сравнение.'!$G548/2)*'Таблица вводных'!$G$7)</f>
        <v>0</v>
      </c>
      <c r="H548" s="71">
        <f>'Исходник сравнение.'!$H548/2-(('Исходник сравнение.'!$H548/2)*'Таблица вводных'!$G$9)</f>
        <v>0</v>
      </c>
      <c r="I548" s="22" t="s">
        <v>1135</v>
      </c>
    </row>
    <row r="549" ht="13.2" customHeight="1" spans="1:9" x14ac:dyDescent="0.25">
      <c r="A549" s="9"/>
      <c r="B549" s="13"/>
      <c r="C549" s="71">
        <f>('Исходник сравнение.'!$C549/2)-(('Исходник сравнение.'!$C549/2)*'Таблица вводных'!$G$3)</f>
        <v>0</v>
      </c>
      <c r="D549" s="71">
        <f>('Исходник сравнение.'!$D549/2+'Таблица вводных'!$F$4)-('Исходник сравнение.'!$D549/2*'Таблица вводных'!$G$4)</f>
        <v>7</v>
      </c>
      <c r="E549" s="71">
        <f>('Исходник сравнение.'!$E549/2)-(('Исходник сравнение.'!$E549/2-'Таблица вводных'!$F$5)*'Таблица вводных'!$G$5)</f>
        <v>0.49000000000000005</v>
      </c>
      <c r="F549" s="71">
        <f>('Исходник сравнение.'!$F549/2+'Таблица вводных'!$F$6)-(('Исходник сравнение.'!$F549/2+'Таблица вводных'!$F$6)*'Таблица вводных'!$G$6)</f>
        <v>21.6</v>
      </c>
      <c r="G549" s="71">
        <f>('Исходник сравнение.'!$G549/2)-(('Исходник сравнение.'!$G549/2)*'Таблица вводных'!$G$7)</f>
        <v>0</v>
      </c>
      <c r="H549" s="71">
        <f>'Исходник сравнение.'!$H549/2-(('Исходник сравнение.'!$H549/2)*'Таблица вводных'!$G$9)</f>
        <v>0</v>
      </c>
      <c r="I549" s="22" t="s">
        <v>1135</v>
      </c>
    </row>
    <row r="550" ht="13.2" customHeight="1" spans="1:9" x14ac:dyDescent="0.25">
      <c r="A550" s="9"/>
      <c r="B550" s="13"/>
      <c r="C550" s="71">
        <f>('Исходник сравнение.'!$C550/2)-(('Исходник сравнение.'!$C550/2)*'Таблица вводных'!$G$3)</f>
        <v>0</v>
      </c>
      <c r="D550" s="71">
        <f>('Исходник сравнение.'!$D550/2+'Таблица вводных'!$F$4)-('Исходник сравнение.'!$D550/2*'Таблица вводных'!$G$4)</f>
        <v>7</v>
      </c>
      <c r="E550" s="71">
        <f>('Исходник сравнение.'!$E550/2)-(('Исходник сравнение.'!$E550/2-'Таблица вводных'!$F$5)*'Таблица вводных'!$G$5)</f>
        <v>0.49000000000000005</v>
      </c>
      <c r="F550" s="71">
        <f>('Исходник сравнение.'!$F550/2+'Таблица вводных'!$F$6)-(('Исходник сравнение.'!$F550/2+'Таблица вводных'!$F$6)*'Таблица вводных'!$G$6)</f>
        <v>21.6</v>
      </c>
      <c r="G550" s="71">
        <f>('Исходник сравнение.'!$G550/2)-(('Исходник сравнение.'!$G550/2)*'Таблица вводных'!$G$7)</f>
        <v>0</v>
      </c>
      <c r="H550" s="71">
        <f>'Исходник сравнение.'!$H550/2-(('Исходник сравнение.'!$H550/2)*'Таблица вводных'!$G$9)</f>
        <v>0</v>
      </c>
      <c r="I550" s="22" t="s">
        <v>1135</v>
      </c>
    </row>
    <row r="551" ht="13.2" customHeight="1" spans="1:9" x14ac:dyDescent="0.25">
      <c r="A551" s="16"/>
      <c r="B551" s="17"/>
      <c r="C551" s="72">
        <f>('Исходник сравнение.'!$C551/2)-(('Исходник сравнение.'!$C551/2)*'Таблица вводных'!$G$3)</f>
        <v>0</v>
      </c>
      <c r="D551" s="72">
        <f>('Исходник сравнение.'!$D551/2+'Таблица вводных'!$F$4)-('Исходник сравнение.'!$D551/2*'Таблица вводных'!$G$4)</f>
        <v>7</v>
      </c>
      <c r="E551" s="72">
        <f>('Исходник сравнение.'!$E551/2)-(('Исходник сравнение.'!$E551/2-'Таблица вводных'!$F$5)*'Таблица вводных'!$G$5)</f>
        <v>0.49000000000000005</v>
      </c>
      <c r="F551" s="72">
        <f>('Исходник сравнение.'!$F551/2+'Таблица вводных'!$F$6)-(('Исходник сравнение.'!$F551/2+'Таблица вводных'!$F$6)*'Таблица вводных'!$G$6)</f>
        <v>21.6</v>
      </c>
      <c r="G551" s="72">
        <f>('Исходник сравнение.'!$G551/2)-(('Исходник сравнение.'!$G551/2)*'Таблица вводных'!$G$7)</f>
        <v>0</v>
      </c>
      <c r="H551" s="72">
        <f>'Исходник сравнение.'!$H551/2-(('Исходник сравнение.'!$H551/2)*'Таблица вводных'!$G$9)</f>
        <v>0</v>
      </c>
      <c r="I551" s="22" t="s">
        <v>1135</v>
      </c>
    </row>
    <row r="552" ht="13.2" customHeight="1" spans="1:9" x14ac:dyDescent="0.25">
      <c r="A552" s="44" t="s">
        <v>143</v>
      </c>
      <c r="B552" s="6">
        <v>45411</v>
      </c>
      <c r="C552" s="70">
        <f>('Исходник сравнение.'!$C552/2)-(('Исходник сравнение.'!$C552/2)*'Таблица вводных'!$G$3)</f>
        <v>0</v>
      </c>
      <c r="D552" s="70">
        <f>('Исходник сравнение.'!$D552/2+'Таблица вводных'!$F$4)-('Исходник сравнение.'!$D552/2*'Таблица вводных'!$G$4)</f>
        <v>7</v>
      </c>
      <c r="E552" s="70">
        <f>('Исходник сравнение.'!$E552/2)-(('Исходник сравнение.'!$E552/2-'Таблица вводных'!$F$5)*'Таблица вводных'!$G$5)</f>
        <v>0.49000000000000005</v>
      </c>
      <c r="F552" s="70">
        <f>('Исходник сравнение.'!$F552/2+'Таблица вводных'!$F$6)-(('Исходник сравнение.'!$F552/2+'Таблица вводных'!$F$6)*'Таблица вводных'!$G$6)</f>
        <v>21.6</v>
      </c>
      <c r="G552" s="70">
        <f>('Исходник сравнение.'!$G552/2)-(('Исходник сравнение.'!$G552/2)*'Таблица вводных'!$G$7)</f>
        <v>0</v>
      </c>
      <c r="H552" s="70">
        <f>'Исходник сравнение.'!$H552/2-(('Исходник сравнение.'!$H552/2)*'Таблица вводных'!$G$9)</f>
        <v>0</v>
      </c>
      <c r="I552" s="20" t="s">
        <v>1105</v>
      </c>
    </row>
    <row r="553" ht="13.2" customHeight="1" spans="1:9" x14ac:dyDescent="0.25">
      <c r="A553" s="9"/>
      <c r="B553" s="10">
        <v>45414</v>
      </c>
      <c r="C553" s="71">
        <f>('Исходник сравнение.'!$C553/2)-(('Исходник сравнение.'!$C553/2)*'Таблица вводных'!$G$3)</f>
        <v>0</v>
      </c>
      <c r="D553" s="71">
        <f>('Исходник сравнение.'!$D553/2+'Таблица вводных'!$F$4)-('Исходник сравнение.'!$D553/2*'Таблица вводных'!$G$4)</f>
        <v>7</v>
      </c>
      <c r="E553" s="71">
        <f>('Исходник сравнение.'!$E553/2)-(('Исходник сравнение.'!$E553/2-'Таблица вводных'!$F$5)*'Таблица вводных'!$G$5)</f>
        <v>0.49000000000000005</v>
      </c>
      <c r="F553" s="71">
        <f>('Исходник сравнение.'!$F553/2+'Таблица вводных'!$F$6)-(('Исходник сравнение.'!$F553/2+'Таблица вводных'!$F$6)*'Таблица вводных'!$G$6)</f>
        <v>21.6</v>
      </c>
      <c r="G553" s="71">
        <f>('Исходник сравнение.'!$G553/2)-(('Исходник сравнение.'!$G553/2)*'Таблица вводных'!$G$7)</f>
        <v>0</v>
      </c>
      <c r="H553" s="71">
        <f>'Исходник сравнение.'!$H553/2-(('Исходник сравнение.'!$H553/2)*'Таблица вводных'!$G$9)</f>
        <v>0</v>
      </c>
      <c r="I553" s="25" t="s">
        <v>1105</v>
      </c>
    </row>
    <row r="554" ht="13.2" customHeight="1" spans="1:9" x14ac:dyDescent="0.25">
      <c r="A554" s="9"/>
      <c r="B554" s="13">
        <v>45418</v>
      </c>
      <c r="C554" s="71">
        <f>('Исходник сравнение.'!$C554/2)-(('Исходник сравнение.'!$C554/2)*'Таблица вводных'!$G$3)</f>
        <v>0</v>
      </c>
      <c r="D554" s="71">
        <f>('Исходник сравнение.'!$D554/2+'Таблица вводных'!$F$4)-('Исходник сравнение.'!$D554/2*'Таблица вводных'!$G$4)</f>
        <v>7</v>
      </c>
      <c r="E554" s="71">
        <f>('Исходник сравнение.'!$E554/2)-(('Исходник сравнение.'!$E554/2-'Таблица вводных'!$F$5)*'Таблица вводных'!$G$5)</f>
        <v>0.49000000000000005</v>
      </c>
      <c r="F554" s="71">
        <f>('Исходник сравнение.'!$F554/2+'Таблица вводных'!$F$6)-(('Исходник сравнение.'!$F554/2+'Таблица вводных'!$F$6)*'Таблица вводных'!$G$6)</f>
        <v>21.6</v>
      </c>
      <c r="G554" s="71">
        <f>('Исходник сравнение.'!$G554/2)-(('Исходник сравнение.'!$G554/2)*'Таблица вводных'!$G$7)</f>
        <v>0</v>
      </c>
      <c r="H554" s="71">
        <f>'Исходник сравнение.'!$H554/2-(('Исходник сравнение.'!$H554/2)*'Таблица вводных'!$G$9)</f>
        <v>0</v>
      </c>
      <c r="I554" s="22" t="s">
        <v>1105</v>
      </c>
    </row>
    <row r="555" ht="13.2" customHeight="1" spans="1:9" x14ac:dyDescent="0.25">
      <c r="A555" s="9"/>
      <c r="B555" s="13">
        <v>45421</v>
      </c>
      <c r="C555" s="71">
        <f>('Исходник сравнение.'!$C555/2)-(('Исходник сравнение.'!$C555/2)*'Таблица вводных'!$G$3)</f>
        <v>0</v>
      </c>
      <c r="D555" s="71">
        <f>('Исходник сравнение.'!$D555/2+'Таблица вводных'!$F$4)-('Исходник сравнение.'!$D555/2*'Таблица вводных'!$G$4)</f>
        <v>7</v>
      </c>
      <c r="E555" s="71">
        <f>('Исходник сравнение.'!$E555/2)-(('Исходник сравнение.'!$E555/2-'Таблица вводных'!$F$5)*'Таблица вводных'!$G$5)</f>
        <v>0.49000000000000005</v>
      </c>
      <c r="F555" s="71">
        <f>('Исходник сравнение.'!$F555/2+'Таблица вводных'!$F$6)-(('Исходник сравнение.'!$F555/2+'Таблица вводных'!$F$6)*'Таблица вводных'!$G$6)</f>
        <v>21.6</v>
      </c>
      <c r="G555" s="71">
        <f>('Исходник сравнение.'!$G555/2)-(('Исходник сравнение.'!$G555/2)*'Таблица вводных'!$G$7)</f>
        <v>0</v>
      </c>
      <c r="H555" s="71">
        <f>'Исходник сравнение.'!$H555/2-(('Исходник сравнение.'!$H555/2)*'Таблица вводных'!$G$9)</f>
        <v>0</v>
      </c>
      <c r="I555" s="22" t="s">
        <v>1105</v>
      </c>
    </row>
    <row r="556" ht="13.2" customHeight="1" spans="1:9" x14ac:dyDescent="0.25">
      <c r="A556" s="9"/>
      <c r="B556" s="13">
        <v>45425</v>
      </c>
      <c r="C556" s="71">
        <f>('Исходник сравнение.'!$C556/2)-(('Исходник сравнение.'!$C556/2)*'Таблица вводных'!$G$3)</f>
        <v>0</v>
      </c>
      <c r="D556" s="71">
        <f>('Исходник сравнение.'!$D556/2+'Таблица вводных'!$F$4)-('Исходник сравнение.'!$D556/2*'Таблица вводных'!$G$4)</f>
        <v>7</v>
      </c>
      <c r="E556" s="71">
        <f>('Исходник сравнение.'!$E556/2)-(('Исходник сравнение.'!$E556/2-'Таблица вводных'!$F$5)*'Таблица вводных'!$G$5)</f>
        <v>0.49000000000000005</v>
      </c>
      <c r="F556" s="71">
        <f>('Исходник сравнение.'!$F556/2+'Таблица вводных'!$F$6)-(('Исходник сравнение.'!$F556/2+'Таблица вводных'!$F$6)*'Таблица вводных'!$G$6)</f>
        <v>21.6</v>
      </c>
      <c r="G556" s="71">
        <f>('Исходник сравнение.'!$G556/2)-(('Исходник сравнение.'!$G556/2)*'Таблица вводных'!$G$7)</f>
        <v>0</v>
      </c>
      <c r="H556" s="71">
        <f>'Исходник сравнение.'!$H556/2-(('Исходник сравнение.'!$H556/2)*'Таблица вводных'!$G$9)</f>
        <v>0</v>
      </c>
      <c r="I556" s="22" t="s">
        <v>1105</v>
      </c>
    </row>
    <row r="557" ht="13.2" customHeight="1" spans="1:9" x14ac:dyDescent="0.25">
      <c r="A557" s="9"/>
      <c r="B557" s="13">
        <v>45428</v>
      </c>
      <c r="C557" s="71">
        <f>('Исходник сравнение.'!$C557/2)-(('Исходник сравнение.'!$C557/2)*'Таблица вводных'!$G$3)</f>
        <v>0</v>
      </c>
      <c r="D557" s="71">
        <f>('Исходник сравнение.'!$D557/2+'Таблица вводных'!$F$4)-('Исходник сравнение.'!$D557/2*'Таблица вводных'!$G$4)</f>
        <v>7</v>
      </c>
      <c r="E557" s="71">
        <f>('Исходник сравнение.'!$E557/2)-(('Исходник сравнение.'!$E557/2-'Таблица вводных'!$F$5)*'Таблица вводных'!$G$5)</f>
        <v>0.49000000000000005</v>
      </c>
      <c r="F557" s="71">
        <f>('Исходник сравнение.'!$F557/2+'Таблица вводных'!$F$6)-(('Исходник сравнение.'!$F557/2+'Таблица вводных'!$F$6)*'Таблица вводных'!$G$6)</f>
        <v>21.6</v>
      </c>
      <c r="G557" s="71">
        <f>('Исходник сравнение.'!$G557/2)-(('Исходник сравнение.'!$G557/2)*'Таблица вводных'!$G$7)</f>
        <v>0</v>
      </c>
      <c r="H557" s="71">
        <f>'Исходник сравнение.'!$H557/2-(('Исходник сравнение.'!$H557/2)*'Таблица вводных'!$G$9)</f>
        <v>0</v>
      </c>
      <c r="I557" s="22" t="s">
        <v>1105</v>
      </c>
    </row>
    <row r="558" ht="13.2" customHeight="1" spans="1:9" x14ac:dyDescent="0.25">
      <c r="A558" s="9"/>
      <c r="B558" s="13"/>
      <c r="C558" s="71">
        <f>('Исходник сравнение.'!$C558/2)-(('Исходник сравнение.'!$C558/2)*'Таблица вводных'!$G$3)</f>
        <v>0</v>
      </c>
      <c r="D558" s="71">
        <f>('Исходник сравнение.'!$D558/2+'Таблица вводных'!$F$4)-('Исходник сравнение.'!$D558/2*'Таблица вводных'!$G$4)</f>
        <v>7</v>
      </c>
      <c r="E558" s="71">
        <f>('Исходник сравнение.'!$E558/2)-(('Исходник сравнение.'!$E558/2-'Таблица вводных'!$F$5)*'Таблица вводных'!$G$5)</f>
        <v>0.49000000000000005</v>
      </c>
      <c r="F558" s="71">
        <f>('Исходник сравнение.'!$F558/2+'Таблица вводных'!$F$6)-(('Исходник сравнение.'!$F558/2+'Таблица вводных'!$F$6)*'Таблица вводных'!$G$6)</f>
        <v>21.6</v>
      </c>
      <c r="G558" s="71">
        <f>('Исходник сравнение.'!$G558/2)-(('Исходник сравнение.'!$G558/2)*'Таблица вводных'!$G$7)</f>
        <v>0</v>
      </c>
      <c r="H558" s="71">
        <f>'Исходник сравнение.'!$H558/2-(('Исходник сравнение.'!$H558/2)*'Таблица вводных'!$G$9)</f>
        <v>0</v>
      </c>
      <c r="I558" s="22" t="s">
        <v>1105</v>
      </c>
    </row>
    <row r="559" ht="13.2" customHeight="1" spans="1:9" x14ac:dyDescent="0.25">
      <c r="A559" s="9"/>
      <c r="B559" s="13"/>
      <c r="C559" s="71">
        <f>('Исходник сравнение.'!$C559/2)-(('Исходник сравнение.'!$C559/2)*'Таблица вводных'!$G$3)</f>
        <v>0</v>
      </c>
      <c r="D559" s="71">
        <f>('Исходник сравнение.'!$D559/2+'Таблица вводных'!$F$4)-('Исходник сравнение.'!$D559/2*'Таблица вводных'!$G$4)</f>
        <v>7</v>
      </c>
      <c r="E559" s="71">
        <f>('Исходник сравнение.'!$E559/2)-(('Исходник сравнение.'!$E559/2-'Таблица вводных'!$F$5)*'Таблица вводных'!$G$5)</f>
        <v>0.49000000000000005</v>
      </c>
      <c r="F559" s="71">
        <f>('Исходник сравнение.'!$F559/2+'Таблица вводных'!$F$6)-(('Исходник сравнение.'!$F559/2+'Таблица вводных'!$F$6)*'Таблица вводных'!$G$6)</f>
        <v>21.6</v>
      </c>
      <c r="G559" s="71">
        <f>('Исходник сравнение.'!$G559/2)-(('Исходник сравнение.'!$G559/2)*'Таблица вводных'!$G$7)</f>
        <v>0</v>
      </c>
      <c r="H559" s="71">
        <f>'Исходник сравнение.'!$H559/2-(('Исходник сравнение.'!$H559/2)*'Таблица вводных'!$G$9)</f>
        <v>0</v>
      </c>
      <c r="I559" s="22" t="s">
        <v>1105</v>
      </c>
    </row>
    <row r="560" ht="13.2" customHeight="1" spans="1:9" x14ac:dyDescent="0.25">
      <c r="A560" s="16"/>
      <c r="B560" s="17"/>
      <c r="C560" s="72">
        <f>('Исходник сравнение.'!$C560/2)-(('Исходник сравнение.'!$C560/2)*'Таблица вводных'!$G$3)</f>
        <v>0</v>
      </c>
      <c r="D560" s="72">
        <f>('Исходник сравнение.'!$D560/2+'Таблица вводных'!$F$4)-('Исходник сравнение.'!$D560/2*'Таблица вводных'!$G$4)</f>
        <v>7</v>
      </c>
      <c r="E560" s="72">
        <f>('Исходник сравнение.'!$E560/2)-(('Исходник сравнение.'!$E560/2-'Таблица вводных'!$F$5)*'Таблица вводных'!$G$5)</f>
        <v>0.49000000000000005</v>
      </c>
      <c r="F560" s="72">
        <f>('Исходник сравнение.'!$F560/2+'Таблица вводных'!$F$6)-(('Исходник сравнение.'!$F560/2+'Таблица вводных'!$F$6)*'Таблица вводных'!$G$6)</f>
        <v>21.6</v>
      </c>
      <c r="G560" s="72">
        <f>('Исходник сравнение.'!$G560/2)-(('Исходник сравнение.'!$G560/2)*'Таблица вводных'!$G$7)</f>
        <v>0</v>
      </c>
      <c r="H560" s="72">
        <f>'Исходник сравнение.'!$H560/2-(('Исходник сравнение.'!$H560/2)*'Таблица вводных'!$G$9)</f>
        <v>0</v>
      </c>
      <c r="I560" s="22" t="s">
        <v>1105</v>
      </c>
    </row>
    <row r="561" ht="13.2" customHeight="1" spans="1:9" x14ac:dyDescent="0.25">
      <c r="A561" s="44" t="s">
        <v>144</v>
      </c>
      <c r="B561" s="6">
        <v>45411</v>
      </c>
      <c r="C561" s="70">
        <f>('Исходник сравнение.'!$C561/2)-(('Исходник сравнение.'!$C561/2)*'Таблица вводных'!$G$3)</f>
        <v>0</v>
      </c>
      <c r="D561" s="70">
        <f>('Исходник сравнение.'!$D561/2+'Таблица вводных'!$F$4)-('Исходник сравнение.'!$D561/2*'Таблица вводных'!$G$4)</f>
        <v>7</v>
      </c>
      <c r="E561" s="70">
        <f>('Исходник сравнение.'!$E561/2)-(('Исходник сравнение.'!$E561/2-'Таблица вводных'!$F$5)*'Таблица вводных'!$G$5)</f>
        <v>0.49000000000000005</v>
      </c>
      <c r="F561" s="70">
        <f>('Исходник сравнение.'!$F561/2+'Таблица вводных'!$F$6)-(('Исходник сравнение.'!$F561/2+'Таблица вводных'!$F$6)*'Таблица вводных'!$G$6)</f>
        <v>21.6</v>
      </c>
      <c r="G561" s="70">
        <f>('Исходник сравнение.'!$G561/2)-(('Исходник сравнение.'!$G561/2)*'Таблица вводных'!$G$7)</f>
        <v>0</v>
      </c>
      <c r="H561" s="70">
        <f>'Исходник сравнение.'!$H561/2-(('Исходник сравнение.'!$H561/2)*'Таблица вводных'!$G$9)</f>
        <v>0</v>
      </c>
      <c r="I561" s="20" t="s">
        <v>1136</v>
      </c>
    </row>
    <row r="562" ht="13.2" customHeight="1" spans="1:9" x14ac:dyDescent="0.25">
      <c r="A562" s="9"/>
      <c r="B562" s="10">
        <v>45414</v>
      </c>
      <c r="C562" s="71">
        <f>('Исходник сравнение.'!$C562/2)-(('Исходник сравнение.'!$C562/2)*'Таблица вводных'!$G$3)</f>
        <v>0</v>
      </c>
      <c r="D562" s="71">
        <f>('Исходник сравнение.'!$D562/2+'Таблица вводных'!$F$4)-('Исходник сравнение.'!$D562/2*'Таблица вводных'!$G$4)</f>
        <v>7</v>
      </c>
      <c r="E562" s="71">
        <f>('Исходник сравнение.'!$E562/2)-(('Исходник сравнение.'!$E562/2-'Таблица вводных'!$F$5)*'Таблица вводных'!$G$5)</f>
        <v>0.49000000000000005</v>
      </c>
      <c r="F562" s="71">
        <f>('Исходник сравнение.'!$F562/2+'Таблица вводных'!$F$6)-(('Исходник сравнение.'!$F562/2+'Таблица вводных'!$F$6)*'Таблица вводных'!$G$6)</f>
        <v>21.6</v>
      </c>
      <c r="G562" s="71">
        <f>('Исходник сравнение.'!$G562/2)-(('Исходник сравнение.'!$G562/2)*'Таблица вводных'!$G$7)</f>
        <v>0</v>
      </c>
      <c r="H562" s="71">
        <f>'Исходник сравнение.'!$H562/2-(('Исходник сравнение.'!$H562/2)*'Таблица вводных'!$G$9)</f>
        <v>0</v>
      </c>
      <c r="I562" s="25" t="s">
        <v>1136</v>
      </c>
    </row>
    <row r="563" ht="13.2" customHeight="1" spans="1:9" x14ac:dyDescent="0.25">
      <c r="A563" s="9"/>
      <c r="B563" s="13">
        <v>45418</v>
      </c>
      <c r="C563" s="71">
        <f>('Исходник сравнение.'!$C563/2)-(('Исходник сравнение.'!$C563/2)*'Таблица вводных'!$G$3)</f>
        <v>0</v>
      </c>
      <c r="D563" s="71">
        <f>('Исходник сравнение.'!$D563/2+'Таблица вводных'!$F$4)-('Исходник сравнение.'!$D563/2*'Таблица вводных'!$G$4)</f>
        <v>7</v>
      </c>
      <c r="E563" s="71">
        <f>('Исходник сравнение.'!$E563/2)-(('Исходник сравнение.'!$E563/2-'Таблица вводных'!$F$5)*'Таблица вводных'!$G$5)</f>
        <v>0.49000000000000005</v>
      </c>
      <c r="F563" s="71">
        <f>('Исходник сравнение.'!$F563/2+'Таблица вводных'!$F$6)-(('Исходник сравнение.'!$F563/2+'Таблица вводных'!$F$6)*'Таблица вводных'!$G$6)</f>
        <v>21.6</v>
      </c>
      <c r="G563" s="71">
        <f>('Исходник сравнение.'!$G563/2)-(('Исходник сравнение.'!$G563/2)*'Таблица вводных'!$G$7)</f>
        <v>0</v>
      </c>
      <c r="H563" s="71">
        <f>'Исходник сравнение.'!$H563/2-(('Исходник сравнение.'!$H563/2)*'Таблица вводных'!$G$9)</f>
        <v>0</v>
      </c>
      <c r="I563" s="22" t="s">
        <v>1136</v>
      </c>
    </row>
    <row r="564" ht="13.2" customHeight="1" spans="1:9" x14ac:dyDescent="0.25">
      <c r="A564" s="9"/>
      <c r="B564" s="13">
        <v>45421</v>
      </c>
      <c r="C564" s="71">
        <f>('Исходник сравнение.'!$C564/2)-(('Исходник сравнение.'!$C564/2)*'Таблица вводных'!$G$3)</f>
        <v>0</v>
      </c>
      <c r="D564" s="71">
        <f>('Исходник сравнение.'!$D564/2+'Таблица вводных'!$F$4)-('Исходник сравнение.'!$D564/2*'Таблица вводных'!$G$4)</f>
        <v>7</v>
      </c>
      <c r="E564" s="71">
        <f>('Исходник сравнение.'!$E564/2)-(('Исходник сравнение.'!$E564/2-'Таблица вводных'!$F$5)*'Таблица вводных'!$G$5)</f>
        <v>0.49000000000000005</v>
      </c>
      <c r="F564" s="71">
        <f>('Исходник сравнение.'!$F564/2+'Таблица вводных'!$F$6)-(('Исходник сравнение.'!$F564/2+'Таблица вводных'!$F$6)*'Таблица вводных'!$G$6)</f>
        <v>21.6</v>
      </c>
      <c r="G564" s="71">
        <f>('Исходник сравнение.'!$G564/2)-(('Исходник сравнение.'!$G564/2)*'Таблица вводных'!$G$7)</f>
        <v>0</v>
      </c>
      <c r="H564" s="71">
        <f>'Исходник сравнение.'!$H564/2-(('Исходник сравнение.'!$H564/2)*'Таблица вводных'!$G$9)</f>
        <v>0</v>
      </c>
      <c r="I564" s="22" t="s">
        <v>1136</v>
      </c>
    </row>
    <row r="565" ht="13.2" customHeight="1" spans="1:9" x14ac:dyDescent="0.25">
      <c r="A565" s="9"/>
      <c r="B565" s="13">
        <v>45425</v>
      </c>
      <c r="C565" s="71">
        <f>('Исходник сравнение.'!$C565/2)-(('Исходник сравнение.'!$C565/2)*'Таблица вводных'!$G$3)</f>
        <v>0</v>
      </c>
      <c r="D565" s="71">
        <f>('Исходник сравнение.'!$D565/2+'Таблица вводных'!$F$4)-('Исходник сравнение.'!$D565/2*'Таблица вводных'!$G$4)</f>
        <v>7</v>
      </c>
      <c r="E565" s="71">
        <f>('Исходник сравнение.'!$E565/2)-(('Исходник сравнение.'!$E565/2-'Таблица вводных'!$F$5)*'Таблица вводных'!$G$5)</f>
        <v>0.49000000000000005</v>
      </c>
      <c r="F565" s="71">
        <f>('Исходник сравнение.'!$F565/2+'Таблица вводных'!$F$6)-(('Исходник сравнение.'!$F565/2+'Таблица вводных'!$F$6)*'Таблица вводных'!$G$6)</f>
        <v>21.6</v>
      </c>
      <c r="G565" s="71">
        <f>('Исходник сравнение.'!$G565/2)-(('Исходник сравнение.'!$G565/2)*'Таблица вводных'!$G$7)</f>
        <v>0</v>
      </c>
      <c r="H565" s="71">
        <f>'Исходник сравнение.'!$H565/2-(('Исходник сравнение.'!$H565/2)*'Таблица вводных'!$G$9)</f>
        <v>0</v>
      </c>
      <c r="I565" s="22" t="s">
        <v>1136</v>
      </c>
    </row>
    <row r="566" ht="13.2" customHeight="1" spans="1:9" x14ac:dyDescent="0.25">
      <c r="A566" s="9"/>
      <c r="B566" s="13">
        <v>45428</v>
      </c>
      <c r="C566" s="71">
        <f>('Исходник сравнение.'!$C566/2)-(('Исходник сравнение.'!$C566/2)*'Таблица вводных'!$G$3)</f>
        <v>0</v>
      </c>
      <c r="D566" s="71">
        <f>('Исходник сравнение.'!$D566/2+'Таблица вводных'!$F$4)-('Исходник сравнение.'!$D566/2*'Таблица вводных'!$G$4)</f>
        <v>7</v>
      </c>
      <c r="E566" s="71">
        <f>('Исходник сравнение.'!$E566/2)-(('Исходник сравнение.'!$E566/2-'Таблица вводных'!$F$5)*'Таблица вводных'!$G$5)</f>
        <v>0.49000000000000005</v>
      </c>
      <c r="F566" s="71">
        <f>('Исходник сравнение.'!$F566/2+'Таблица вводных'!$F$6)-(('Исходник сравнение.'!$F566/2+'Таблица вводных'!$F$6)*'Таблица вводных'!$G$6)</f>
        <v>21.6</v>
      </c>
      <c r="G566" s="71">
        <f>('Исходник сравнение.'!$G566/2)-(('Исходник сравнение.'!$G566/2)*'Таблица вводных'!$G$7)</f>
        <v>0</v>
      </c>
      <c r="H566" s="71">
        <f>'Исходник сравнение.'!$H566/2-(('Исходник сравнение.'!$H566/2)*'Таблица вводных'!$G$9)</f>
        <v>0</v>
      </c>
      <c r="I566" s="22" t="s">
        <v>1136</v>
      </c>
    </row>
    <row r="567" ht="13.2" customHeight="1" spans="1:9" x14ac:dyDescent="0.25">
      <c r="A567" s="9"/>
      <c r="B567" s="13"/>
      <c r="C567" s="71">
        <f>('Исходник сравнение.'!$C567/2)-(('Исходник сравнение.'!$C567/2)*'Таблица вводных'!$G$3)</f>
        <v>0</v>
      </c>
      <c r="D567" s="71">
        <f>('Исходник сравнение.'!$D567/2+'Таблица вводных'!$F$4)-('Исходник сравнение.'!$D567/2*'Таблица вводных'!$G$4)</f>
        <v>7</v>
      </c>
      <c r="E567" s="71">
        <f>('Исходник сравнение.'!$E567/2)-(('Исходник сравнение.'!$E567/2-'Таблица вводных'!$F$5)*'Таблица вводных'!$G$5)</f>
        <v>0.49000000000000005</v>
      </c>
      <c r="F567" s="71">
        <f>('Исходник сравнение.'!$F567/2+'Таблица вводных'!$F$6)-(('Исходник сравнение.'!$F567/2+'Таблица вводных'!$F$6)*'Таблица вводных'!$G$6)</f>
        <v>21.6</v>
      </c>
      <c r="G567" s="71">
        <f>('Исходник сравнение.'!$G567/2)-(('Исходник сравнение.'!$G567/2)*'Таблица вводных'!$G$7)</f>
        <v>0</v>
      </c>
      <c r="H567" s="71">
        <f>'Исходник сравнение.'!$H567/2-(('Исходник сравнение.'!$H567/2)*'Таблица вводных'!$G$9)</f>
        <v>0</v>
      </c>
      <c r="I567" s="22" t="s">
        <v>1136</v>
      </c>
    </row>
    <row r="568" ht="13.2" customHeight="1" spans="1:9" x14ac:dyDescent="0.25">
      <c r="A568" s="9"/>
      <c r="B568" s="13"/>
      <c r="C568" s="71">
        <f>('Исходник сравнение.'!$C568/2)-(('Исходник сравнение.'!$C568/2)*'Таблица вводных'!$G$3)</f>
        <v>0</v>
      </c>
      <c r="D568" s="71">
        <f>('Исходник сравнение.'!$D568/2+'Таблица вводных'!$F$4)-('Исходник сравнение.'!$D568/2*'Таблица вводных'!$G$4)</f>
        <v>7</v>
      </c>
      <c r="E568" s="71">
        <f>('Исходник сравнение.'!$E568/2)-(('Исходник сравнение.'!$E568/2-'Таблица вводных'!$F$5)*'Таблица вводных'!$G$5)</f>
        <v>0.49000000000000005</v>
      </c>
      <c r="F568" s="71">
        <f>('Исходник сравнение.'!$F568/2+'Таблица вводных'!$F$6)-(('Исходник сравнение.'!$F568/2+'Таблица вводных'!$F$6)*'Таблица вводных'!$G$6)</f>
        <v>21.6</v>
      </c>
      <c r="G568" s="71">
        <f>('Исходник сравнение.'!$G568/2)-(('Исходник сравнение.'!$G568/2)*'Таблица вводных'!$G$7)</f>
        <v>0</v>
      </c>
      <c r="H568" s="71">
        <f>'Исходник сравнение.'!$H568/2-(('Исходник сравнение.'!$H568/2)*'Таблица вводных'!$G$9)</f>
        <v>0</v>
      </c>
      <c r="I568" s="22" t="s">
        <v>1136</v>
      </c>
    </row>
    <row r="569" ht="13.2" customHeight="1" spans="1:9" x14ac:dyDescent="0.25">
      <c r="A569" s="16"/>
      <c r="B569" s="17"/>
      <c r="C569" s="72">
        <f>('Исходник сравнение.'!$C569/2)-(('Исходник сравнение.'!$C569/2)*'Таблица вводных'!$G$3)</f>
        <v>0</v>
      </c>
      <c r="D569" s="72">
        <f>('Исходник сравнение.'!$D569/2+'Таблица вводных'!$F$4)-('Исходник сравнение.'!$D569/2*'Таблица вводных'!$G$4)</f>
        <v>7</v>
      </c>
      <c r="E569" s="72">
        <f>('Исходник сравнение.'!$E569/2)-(('Исходник сравнение.'!$E569/2-'Таблица вводных'!$F$5)*'Таблица вводных'!$G$5)</f>
        <v>0.49000000000000005</v>
      </c>
      <c r="F569" s="72">
        <f>('Исходник сравнение.'!$F569/2+'Таблица вводных'!$F$6)-(('Исходник сравнение.'!$F569/2+'Таблица вводных'!$F$6)*'Таблица вводных'!$G$6)</f>
        <v>21.6</v>
      </c>
      <c r="G569" s="72">
        <f>('Исходник сравнение.'!$G569/2)-(('Исходник сравнение.'!$G569/2)*'Таблица вводных'!$G$7)</f>
        <v>0</v>
      </c>
      <c r="H569" s="72">
        <f>'Исходник сравнение.'!$H569/2-(('Исходник сравнение.'!$H569/2)*'Таблица вводных'!$G$9)</f>
        <v>0</v>
      </c>
      <c r="I569" s="22" t="s">
        <v>1136</v>
      </c>
    </row>
    <row r="570" ht="13.2" customHeight="1" spans="1:9" x14ac:dyDescent="0.25">
      <c r="A570" s="44" t="s">
        <v>145</v>
      </c>
      <c r="B570" s="6">
        <v>45411</v>
      </c>
      <c r="C570" s="70">
        <f>('Исходник сравнение.'!$C570/2)-(('Исходник сравнение.'!$C570/2)*'Таблица вводных'!$G$3)</f>
        <v>0</v>
      </c>
      <c r="D570" s="70">
        <f>('Исходник сравнение.'!$D570/2+'Таблица вводных'!$F$4)-('Исходник сравнение.'!$D570/2*'Таблица вводных'!$G$4)</f>
        <v>7</v>
      </c>
      <c r="E570" s="70">
        <f>('Исходник сравнение.'!$E570/2)-(('Исходник сравнение.'!$E570/2-'Таблица вводных'!$F$5)*'Таблица вводных'!$G$5)</f>
        <v>0.49000000000000005</v>
      </c>
      <c r="F570" s="70">
        <f>('Исходник сравнение.'!$F570/2+'Таблица вводных'!$F$6)-(('Исходник сравнение.'!$F570/2+'Таблица вводных'!$F$6)*'Таблица вводных'!$G$6)</f>
        <v>21.6</v>
      </c>
      <c r="G570" s="70">
        <f>('Исходник сравнение.'!$G570/2)-(('Исходник сравнение.'!$G570/2)*'Таблица вводных'!$G$7)</f>
        <v>0</v>
      </c>
      <c r="H570" s="70">
        <f>'Исходник сравнение.'!$H570/2-(('Исходник сравнение.'!$H570/2)*'Таблица вводных'!$G$9)</f>
        <v>0</v>
      </c>
      <c r="I570" s="20" t="s">
        <v>1130</v>
      </c>
    </row>
    <row r="571" ht="13.2" customHeight="1" spans="1:9" x14ac:dyDescent="0.25">
      <c r="A571" s="9"/>
      <c r="B571" s="10">
        <v>45414</v>
      </c>
      <c r="C571" s="71">
        <f>('Исходник сравнение.'!$C571/2)-(('Исходник сравнение.'!$C571/2)*'Таблица вводных'!$G$3)</f>
        <v>0</v>
      </c>
      <c r="D571" s="71">
        <f>('Исходник сравнение.'!$D571/2+'Таблица вводных'!$F$4)-('Исходник сравнение.'!$D571/2*'Таблица вводных'!$G$4)</f>
        <v>7</v>
      </c>
      <c r="E571" s="71">
        <f>('Исходник сравнение.'!$E571/2)-(('Исходник сравнение.'!$E571/2-'Таблица вводных'!$F$5)*'Таблица вводных'!$G$5)</f>
        <v>0.49000000000000005</v>
      </c>
      <c r="F571" s="71">
        <f>('Исходник сравнение.'!$F571/2+'Таблица вводных'!$F$6)-(('Исходник сравнение.'!$F571/2+'Таблица вводных'!$F$6)*'Таблица вводных'!$G$6)</f>
        <v>21.6</v>
      </c>
      <c r="G571" s="71">
        <f>('Исходник сравнение.'!$G571/2)-(('Исходник сравнение.'!$G571/2)*'Таблица вводных'!$G$7)</f>
        <v>0</v>
      </c>
      <c r="H571" s="71">
        <f>'Исходник сравнение.'!$H571/2-(('Исходник сравнение.'!$H571/2)*'Таблица вводных'!$G$9)</f>
        <v>0</v>
      </c>
      <c r="I571" s="25" t="s">
        <v>1130</v>
      </c>
    </row>
    <row r="572" ht="13.2" customHeight="1" spans="1:9" x14ac:dyDescent="0.25">
      <c r="A572" s="9"/>
      <c r="B572" s="13">
        <v>45418</v>
      </c>
      <c r="C572" s="71">
        <f>('Исходник сравнение.'!$C572/2)-(('Исходник сравнение.'!$C572/2)*'Таблица вводных'!$G$3)</f>
        <v>0</v>
      </c>
      <c r="D572" s="71">
        <f>('Исходник сравнение.'!$D572/2+'Таблица вводных'!$F$4)-('Исходник сравнение.'!$D572/2*'Таблица вводных'!$G$4)</f>
        <v>7</v>
      </c>
      <c r="E572" s="71">
        <f>('Исходник сравнение.'!$E572/2)-(('Исходник сравнение.'!$E572/2-'Таблица вводных'!$F$5)*'Таблица вводных'!$G$5)</f>
        <v>0.49000000000000005</v>
      </c>
      <c r="F572" s="71">
        <f>('Исходник сравнение.'!$F572/2+'Таблица вводных'!$F$6)-(('Исходник сравнение.'!$F572/2+'Таблица вводных'!$F$6)*'Таблица вводных'!$G$6)</f>
        <v>21.6</v>
      </c>
      <c r="G572" s="71">
        <f>('Исходник сравнение.'!$G572/2)-(('Исходник сравнение.'!$G572/2)*'Таблица вводных'!$G$7)</f>
        <v>0</v>
      </c>
      <c r="H572" s="71">
        <f>'Исходник сравнение.'!$H572/2-(('Исходник сравнение.'!$H572/2)*'Таблица вводных'!$G$9)</f>
        <v>0</v>
      </c>
      <c r="I572" s="22" t="s">
        <v>1130</v>
      </c>
    </row>
    <row r="573" ht="13.2" customHeight="1" spans="1:9" x14ac:dyDescent="0.25">
      <c r="A573" s="9"/>
      <c r="B573" s="13">
        <v>45421</v>
      </c>
      <c r="C573" s="71">
        <f>('Исходник сравнение.'!$C573/2)-(('Исходник сравнение.'!$C573/2)*'Таблица вводных'!$G$3)</f>
        <v>0</v>
      </c>
      <c r="D573" s="71">
        <f>('Исходник сравнение.'!$D573/2+'Таблица вводных'!$F$4)-('Исходник сравнение.'!$D573/2*'Таблица вводных'!$G$4)</f>
        <v>7</v>
      </c>
      <c r="E573" s="71">
        <f>('Исходник сравнение.'!$E573/2)-(('Исходник сравнение.'!$E573/2-'Таблица вводных'!$F$5)*'Таблица вводных'!$G$5)</f>
        <v>0.49000000000000005</v>
      </c>
      <c r="F573" s="71">
        <f>('Исходник сравнение.'!$F573/2+'Таблица вводных'!$F$6)-(('Исходник сравнение.'!$F573/2+'Таблица вводных'!$F$6)*'Таблица вводных'!$G$6)</f>
        <v>21.6</v>
      </c>
      <c r="G573" s="71">
        <f>('Исходник сравнение.'!$G573/2)-(('Исходник сравнение.'!$G573/2)*'Таблица вводных'!$G$7)</f>
        <v>0</v>
      </c>
      <c r="H573" s="71">
        <f>'Исходник сравнение.'!$H573/2-(('Исходник сравнение.'!$H573/2)*'Таблица вводных'!$G$9)</f>
        <v>0</v>
      </c>
      <c r="I573" s="22" t="s">
        <v>1130</v>
      </c>
    </row>
    <row r="574" ht="13.2" customHeight="1" spans="1:9" x14ac:dyDescent="0.25">
      <c r="A574" s="9"/>
      <c r="B574" s="13">
        <v>45425</v>
      </c>
      <c r="C574" s="71">
        <f>('Исходник сравнение.'!$C574/2)-(('Исходник сравнение.'!$C574/2)*'Таблица вводных'!$G$3)</f>
        <v>0</v>
      </c>
      <c r="D574" s="71">
        <f>('Исходник сравнение.'!$D574/2+'Таблица вводных'!$F$4)-('Исходник сравнение.'!$D574/2*'Таблица вводных'!$G$4)</f>
        <v>7</v>
      </c>
      <c r="E574" s="71">
        <f>('Исходник сравнение.'!$E574/2)-(('Исходник сравнение.'!$E574/2-'Таблица вводных'!$F$5)*'Таблица вводных'!$G$5)</f>
        <v>0.49000000000000005</v>
      </c>
      <c r="F574" s="71">
        <f>('Исходник сравнение.'!$F574/2+'Таблица вводных'!$F$6)-(('Исходник сравнение.'!$F574/2+'Таблица вводных'!$F$6)*'Таблица вводных'!$G$6)</f>
        <v>21.6</v>
      </c>
      <c r="G574" s="71">
        <f>('Исходник сравнение.'!$G574/2)-(('Исходник сравнение.'!$G574/2)*'Таблица вводных'!$G$7)</f>
        <v>0</v>
      </c>
      <c r="H574" s="71">
        <f>'Исходник сравнение.'!$H574/2-(('Исходник сравнение.'!$H574/2)*'Таблица вводных'!$G$9)</f>
        <v>0</v>
      </c>
      <c r="I574" s="22" t="s">
        <v>1130</v>
      </c>
    </row>
    <row r="575" ht="13.2" customHeight="1" spans="1:9" x14ac:dyDescent="0.25">
      <c r="A575" s="9"/>
      <c r="B575" s="13">
        <v>45428</v>
      </c>
      <c r="C575" s="71">
        <f>('Исходник сравнение.'!$C575/2)-(('Исходник сравнение.'!$C575/2)*'Таблица вводных'!$G$3)</f>
        <v>0</v>
      </c>
      <c r="D575" s="71">
        <f>('Исходник сравнение.'!$D575/2+'Таблица вводных'!$F$4)-('Исходник сравнение.'!$D575/2*'Таблица вводных'!$G$4)</f>
        <v>7</v>
      </c>
      <c r="E575" s="71">
        <f>('Исходник сравнение.'!$E575/2)-(('Исходник сравнение.'!$E575/2-'Таблица вводных'!$F$5)*'Таблица вводных'!$G$5)</f>
        <v>0.49000000000000005</v>
      </c>
      <c r="F575" s="71">
        <f>('Исходник сравнение.'!$F575/2+'Таблица вводных'!$F$6)-(('Исходник сравнение.'!$F575/2+'Таблица вводных'!$F$6)*'Таблица вводных'!$G$6)</f>
        <v>21.6</v>
      </c>
      <c r="G575" s="71">
        <f>('Исходник сравнение.'!$G575/2)-(('Исходник сравнение.'!$G575/2)*'Таблица вводных'!$G$7)</f>
        <v>0</v>
      </c>
      <c r="H575" s="71">
        <f>'Исходник сравнение.'!$H575/2-(('Исходник сравнение.'!$H575/2)*'Таблица вводных'!$G$9)</f>
        <v>0</v>
      </c>
      <c r="I575" s="22" t="s">
        <v>1130</v>
      </c>
    </row>
    <row r="576" ht="13.2" customHeight="1" spans="1:9" x14ac:dyDescent="0.25">
      <c r="A576" s="9"/>
      <c r="B576" s="13"/>
      <c r="C576" s="71">
        <f>('Исходник сравнение.'!$C576/2)-(('Исходник сравнение.'!$C576/2)*'Таблица вводных'!$G$3)</f>
        <v>0</v>
      </c>
      <c r="D576" s="71">
        <f>('Исходник сравнение.'!$D576/2+'Таблица вводных'!$F$4)-('Исходник сравнение.'!$D576/2*'Таблица вводных'!$G$4)</f>
        <v>7</v>
      </c>
      <c r="E576" s="71">
        <f>('Исходник сравнение.'!$E576/2)-(('Исходник сравнение.'!$E576/2-'Таблица вводных'!$F$5)*'Таблица вводных'!$G$5)</f>
        <v>0.49000000000000005</v>
      </c>
      <c r="F576" s="71">
        <f>('Исходник сравнение.'!$F576/2+'Таблица вводных'!$F$6)-(('Исходник сравнение.'!$F576/2+'Таблица вводных'!$F$6)*'Таблица вводных'!$G$6)</f>
        <v>21.6</v>
      </c>
      <c r="G576" s="71">
        <f>('Исходник сравнение.'!$G576/2)-(('Исходник сравнение.'!$G576/2)*'Таблица вводных'!$G$7)</f>
        <v>0</v>
      </c>
      <c r="H576" s="71">
        <f>'Исходник сравнение.'!$H576/2-(('Исходник сравнение.'!$H576/2)*'Таблица вводных'!$G$9)</f>
        <v>0</v>
      </c>
      <c r="I576" s="22" t="s">
        <v>1130</v>
      </c>
    </row>
    <row r="577" ht="13.2" customHeight="1" spans="1:9" x14ac:dyDescent="0.25">
      <c r="A577" s="9"/>
      <c r="B577" s="13"/>
      <c r="C577" s="71">
        <f>('Исходник сравнение.'!$C577/2)-(('Исходник сравнение.'!$C577/2)*'Таблица вводных'!$G$3)</f>
        <v>0</v>
      </c>
      <c r="D577" s="71">
        <f>('Исходник сравнение.'!$D577/2+'Таблица вводных'!$F$4)-('Исходник сравнение.'!$D577/2*'Таблица вводных'!$G$4)</f>
        <v>7</v>
      </c>
      <c r="E577" s="71">
        <f>('Исходник сравнение.'!$E577/2)-(('Исходник сравнение.'!$E577/2-'Таблица вводных'!$F$5)*'Таблица вводных'!$G$5)</f>
        <v>0.49000000000000005</v>
      </c>
      <c r="F577" s="71">
        <f>('Исходник сравнение.'!$F577/2+'Таблица вводных'!$F$6)-(('Исходник сравнение.'!$F577/2+'Таблица вводных'!$F$6)*'Таблица вводных'!$G$6)</f>
        <v>21.6</v>
      </c>
      <c r="G577" s="71">
        <f>('Исходник сравнение.'!$G577/2)-(('Исходник сравнение.'!$G577/2)*'Таблица вводных'!$G$7)</f>
        <v>0</v>
      </c>
      <c r="H577" s="71">
        <f>'Исходник сравнение.'!$H577/2-(('Исходник сравнение.'!$H577/2)*'Таблица вводных'!$G$9)</f>
        <v>0</v>
      </c>
      <c r="I577" s="22" t="s">
        <v>1130</v>
      </c>
    </row>
    <row r="578" ht="13.2" customHeight="1" spans="1:9" x14ac:dyDescent="0.25">
      <c r="A578" s="16"/>
      <c r="B578" s="17"/>
      <c r="C578" s="72">
        <f>('Исходник сравнение.'!$C578/2)-(('Исходник сравнение.'!$C578/2)*'Таблица вводных'!$G$3)</f>
        <v>0</v>
      </c>
      <c r="D578" s="72">
        <f>('Исходник сравнение.'!$D578/2+'Таблица вводных'!$F$4)-('Исходник сравнение.'!$D578/2*'Таблица вводных'!$G$4)</f>
        <v>7</v>
      </c>
      <c r="E578" s="72">
        <f>('Исходник сравнение.'!$E578/2)-(('Исходник сравнение.'!$E578/2-'Таблица вводных'!$F$5)*'Таблица вводных'!$G$5)</f>
        <v>0.49000000000000005</v>
      </c>
      <c r="F578" s="72">
        <f>('Исходник сравнение.'!$F578/2+'Таблица вводных'!$F$6)-(('Исходник сравнение.'!$F578/2+'Таблица вводных'!$F$6)*'Таблица вводных'!$G$6)</f>
        <v>21.6</v>
      </c>
      <c r="G578" s="72">
        <f>('Исходник сравнение.'!$G578/2)-(('Исходник сравнение.'!$G578/2)*'Таблица вводных'!$G$7)</f>
        <v>0</v>
      </c>
      <c r="H578" s="72">
        <f>'Исходник сравнение.'!$H578/2-(('Исходник сравнение.'!$H578/2)*'Таблица вводных'!$G$9)</f>
        <v>0</v>
      </c>
      <c r="I578" s="22" t="s">
        <v>1130</v>
      </c>
    </row>
    <row r="579" ht="13.2" customHeight="1" spans="1:9" x14ac:dyDescent="0.25">
      <c r="A579" s="44" t="s">
        <v>146</v>
      </c>
      <c r="B579" s="6">
        <v>45411</v>
      </c>
      <c r="C579" s="70">
        <f>('Исходник сравнение.'!$C579/2)-(('Исходник сравнение.'!$C579/2)*'Таблица вводных'!$G$3)</f>
        <v>0</v>
      </c>
      <c r="D579" s="70">
        <f>('Исходник сравнение.'!$D579/2+'Таблица вводных'!$F$4)-('Исходник сравнение.'!$D579/2*'Таблица вводных'!$G$4)</f>
        <v>7</v>
      </c>
      <c r="E579" s="70">
        <f>('Исходник сравнение.'!$E579/2)-(('Исходник сравнение.'!$E579/2-'Таблица вводных'!$F$5)*'Таблица вводных'!$G$5)</f>
        <v>0.49000000000000005</v>
      </c>
      <c r="F579" s="70">
        <f>('Исходник сравнение.'!$F579/2+'Таблица вводных'!$F$6)-(('Исходник сравнение.'!$F579/2+'Таблица вводных'!$F$6)*'Таблица вводных'!$G$6)</f>
        <v>21.6</v>
      </c>
      <c r="G579" s="70">
        <f>('Исходник сравнение.'!$G579/2)-(('Исходник сравнение.'!$G579/2)*'Таблица вводных'!$G$7)</f>
        <v>0</v>
      </c>
      <c r="H579" s="70">
        <f>'Исходник сравнение.'!$H579/2-(('Исходник сравнение.'!$H579/2)*'Таблица вводных'!$G$9)</f>
        <v>0</v>
      </c>
      <c r="I579" s="20" t="s">
        <v>1091</v>
      </c>
    </row>
    <row r="580" ht="13.2" customHeight="1" spans="1:9" x14ac:dyDescent="0.25">
      <c r="A580" s="9"/>
      <c r="B580" s="10">
        <v>45414</v>
      </c>
      <c r="C580" s="71">
        <f>('Исходник сравнение.'!$C580/2)-(('Исходник сравнение.'!$C580/2)*'Таблица вводных'!$G$3)</f>
        <v>0</v>
      </c>
      <c r="D580" s="71">
        <f>('Исходник сравнение.'!$D580/2+'Таблица вводных'!$F$4)-('Исходник сравнение.'!$D580/2*'Таблица вводных'!$G$4)</f>
        <v>7</v>
      </c>
      <c r="E580" s="71">
        <f>('Исходник сравнение.'!$E580/2)-(('Исходник сравнение.'!$E580/2-'Таблица вводных'!$F$5)*'Таблица вводных'!$G$5)</f>
        <v>0.49000000000000005</v>
      </c>
      <c r="F580" s="71">
        <f>('Исходник сравнение.'!$F580/2+'Таблица вводных'!$F$6)-(('Исходник сравнение.'!$F580/2+'Таблица вводных'!$F$6)*'Таблица вводных'!$G$6)</f>
        <v>21.6</v>
      </c>
      <c r="G580" s="71">
        <f>('Исходник сравнение.'!$G580/2)-(('Исходник сравнение.'!$G580/2)*'Таблица вводных'!$G$7)</f>
        <v>0</v>
      </c>
      <c r="H580" s="71">
        <f>'Исходник сравнение.'!$H580/2-(('Исходник сравнение.'!$H580/2)*'Таблица вводных'!$G$9)</f>
        <v>0</v>
      </c>
      <c r="I580" s="25" t="s">
        <v>1091</v>
      </c>
    </row>
    <row r="581" ht="13.2" customHeight="1" spans="1:9" x14ac:dyDescent="0.25">
      <c r="A581" s="9"/>
      <c r="B581" s="13">
        <v>45418</v>
      </c>
      <c r="C581" s="71">
        <f>('Исходник сравнение.'!$C581/2)-(('Исходник сравнение.'!$C581/2)*'Таблица вводных'!$G$3)</f>
        <v>0</v>
      </c>
      <c r="D581" s="71">
        <f>('Исходник сравнение.'!$D581/2+'Таблица вводных'!$F$4)-('Исходник сравнение.'!$D581/2*'Таблица вводных'!$G$4)</f>
        <v>7</v>
      </c>
      <c r="E581" s="71">
        <f>('Исходник сравнение.'!$E581/2)-(('Исходник сравнение.'!$E581/2-'Таблица вводных'!$F$5)*'Таблица вводных'!$G$5)</f>
        <v>0.49000000000000005</v>
      </c>
      <c r="F581" s="71">
        <f>('Исходник сравнение.'!$F581/2+'Таблица вводных'!$F$6)-(('Исходник сравнение.'!$F581/2+'Таблица вводных'!$F$6)*'Таблица вводных'!$G$6)</f>
        <v>21.6</v>
      </c>
      <c r="G581" s="71">
        <f>('Исходник сравнение.'!$G581/2)-(('Исходник сравнение.'!$G581/2)*'Таблица вводных'!$G$7)</f>
        <v>0</v>
      </c>
      <c r="H581" s="71">
        <f>'Исходник сравнение.'!$H581/2-(('Исходник сравнение.'!$H581/2)*'Таблица вводных'!$G$9)</f>
        <v>0</v>
      </c>
      <c r="I581" s="22" t="s">
        <v>1091</v>
      </c>
    </row>
    <row r="582" ht="13.2" customHeight="1" spans="1:9" x14ac:dyDescent="0.25">
      <c r="A582" s="9"/>
      <c r="B582" s="13">
        <v>45421</v>
      </c>
      <c r="C582" s="71">
        <f>('Исходник сравнение.'!$C582/2)-(('Исходник сравнение.'!$C582/2)*'Таблица вводных'!$G$3)</f>
        <v>0</v>
      </c>
      <c r="D582" s="71">
        <f>('Исходник сравнение.'!$D582/2+'Таблица вводных'!$F$4)-('Исходник сравнение.'!$D582/2*'Таблица вводных'!$G$4)</f>
        <v>7</v>
      </c>
      <c r="E582" s="71">
        <f>('Исходник сравнение.'!$E582/2)-(('Исходник сравнение.'!$E582/2-'Таблица вводных'!$F$5)*'Таблица вводных'!$G$5)</f>
        <v>0.49000000000000005</v>
      </c>
      <c r="F582" s="71">
        <f>('Исходник сравнение.'!$F582/2+'Таблица вводных'!$F$6)-(('Исходник сравнение.'!$F582/2+'Таблица вводных'!$F$6)*'Таблица вводных'!$G$6)</f>
        <v>21.6</v>
      </c>
      <c r="G582" s="71">
        <f>('Исходник сравнение.'!$G582/2)-(('Исходник сравнение.'!$G582/2)*'Таблица вводных'!$G$7)</f>
        <v>0</v>
      </c>
      <c r="H582" s="71">
        <f>'Исходник сравнение.'!$H582/2-(('Исходник сравнение.'!$H582/2)*'Таблица вводных'!$G$9)</f>
        <v>0</v>
      </c>
      <c r="I582" s="22" t="s">
        <v>1091</v>
      </c>
    </row>
    <row r="583" ht="13.2" customHeight="1" spans="1:9" x14ac:dyDescent="0.25">
      <c r="A583" s="9"/>
      <c r="B583" s="13">
        <v>45425</v>
      </c>
      <c r="C583" s="71">
        <f>('Исходник сравнение.'!$C583/2)-(('Исходник сравнение.'!$C583/2)*'Таблица вводных'!$G$3)</f>
        <v>0</v>
      </c>
      <c r="D583" s="71">
        <f>('Исходник сравнение.'!$D583/2+'Таблица вводных'!$F$4)-('Исходник сравнение.'!$D583/2*'Таблица вводных'!$G$4)</f>
        <v>7</v>
      </c>
      <c r="E583" s="71">
        <f>('Исходник сравнение.'!$E583/2)-(('Исходник сравнение.'!$E583/2-'Таблица вводных'!$F$5)*'Таблица вводных'!$G$5)</f>
        <v>0.49000000000000005</v>
      </c>
      <c r="F583" s="71">
        <f>('Исходник сравнение.'!$F583/2+'Таблица вводных'!$F$6)-(('Исходник сравнение.'!$F583/2+'Таблица вводных'!$F$6)*'Таблица вводных'!$G$6)</f>
        <v>21.6</v>
      </c>
      <c r="G583" s="71">
        <f>('Исходник сравнение.'!$G583/2)-(('Исходник сравнение.'!$G583/2)*'Таблица вводных'!$G$7)</f>
        <v>0</v>
      </c>
      <c r="H583" s="71">
        <f>'Исходник сравнение.'!$H583/2-(('Исходник сравнение.'!$H583/2)*'Таблица вводных'!$G$9)</f>
        <v>0</v>
      </c>
      <c r="I583" s="22" t="s">
        <v>1091</v>
      </c>
    </row>
    <row r="584" ht="13.2" customHeight="1" spans="1:9" x14ac:dyDescent="0.25">
      <c r="A584" s="9"/>
      <c r="B584" s="13">
        <v>45428</v>
      </c>
      <c r="C584" s="71">
        <f>('Исходник сравнение.'!$C584/2)-(('Исходник сравнение.'!$C584/2)*'Таблица вводных'!$G$3)</f>
        <v>0</v>
      </c>
      <c r="D584" s="71">
        <f>('Исходник сравнение.'!$D584/2+'Таблица вводных'!$F$4)-('Исходник сравнение.'!$D584/2*'Таблица вводных'!$G$4)</f>
        <v>7</v>
      </c>
      <c r="E584" s="71">
        <f>('Исходник сравнение.'!$E584/2)-(('Исходник сравнение.'!$E584/2-'Таблица вводных'!$F$5)*'Таблица вводных'!$G$5)</f>
        <v>0.49000000000000005</v>
      </c>
      <c r="F584" s="71">
        <f>('Исходник сравнение.'!$F584/2+'Таблица вводных'!$F$6)-(('Исходник сравнение.'!$F584/2+'Таблица вводных'!$F$6)*'Таблица вводных'!$G$6)</f>
        <v>21.6</v>
      </c>
      <c r="G584" s="71">
        <f>('Исходник сравнение.'!$G584/2)-(('Исходник сравнение.'!$G584/2)*'Таблица вводных'!$G$7)</f>
        <v>0</v>
      </c>
      <c r="H584" s="71">
        <f>'Исходник сравнение.'!$H584/2-(('Исходник сравнение.'!$H584/2)*'Таблица вводных'!$G$9)</f>
        <v>0</v>
      </c>
      <c r="I584" s="22" t="s">
        <v>1091</v>
      </c>
    </row>
    <row r="585" ht="13.2" customHeight="1" spans="1:9" x14ac:dyDescent="0.25">
      <c r="A585" s="9"/>
      <c r="B585" s="13"/>
      <c r="C585" s="71">
        <f>('Исходник сравнение.'!$C585/2)-(('Исходник сравнение.'!$C585/2)*'Таблица вводных'!$G$3)</f>
        <v>0</v>
      </c>
      <c r="D585" s="71">
        <f>('Исходник сравнение.'!$D585/2+'Таблица вводных'!$F$4)-('Исходник сравнение.'!$D585/2*'Таблица вводных'!$G$4)</f>
        <v>7</v>
      </c>
      <c r="E585" s="71">
        <f>('Исходник сравнение.'!$E585/2)-(('Исходник сравнение.'!$E585/2-'Таблица вводных'!$F$5)*'Таблица вводных'!$G$5)</f>
        <v>0.49000000000000005</v>
      </c>
      <c r="F585" s="71">
        <f>('Исходник сравнение.'!$F585/2+'Таблица вводных'!$F$6)-(('Исходник сравнение.'!$F585/2+'Таблица вводных'!$F$6)*'Таблица вводных'!$G$6)</f>
        <v>21.6</v>
      </c>
      <c r="G585" s="71">
        <f>('Исходник сравнение.'!$G585/2)-(('Исходник сравнение.'!$G585/2)*'Таблица вводных'!$G$7)</f>
        <v>0</v>
      </c>
      <c r="H585" s="71">
        <f>'Исходник сравнение.'!$H585/2-(('Исходник сравнение.'!$H585/2)*'Таблица вводных'!$G$9)</f>
        <v>0</v>
      </c>
      <c r="I585" s="22" t="s">
        <v>1091</v>
      </c>
    </row>
    <row r="586" ht="13.2" customHeight="1" spans="1:9" x14ac:dyDescent="0.25">
      <c r="A586" s="9"/>
      <c r="B586" s="13"/>
      <c r="C586" s="71">
        <f>('Исходник сравнение.'!$C586/2)-(('Исходник сравнение.'!$C586/2)*'Таблица вводных'!$G$3)</f>
        <v>0</v>
      </c>
      <c r="D586" s="71">
        <f>('Исходник сравнение.'!$D586/2+'Таблица вводных'!$F$4)-('Исходник сравнение.'!$D586/2*'Таблица вводных'!$G$4)</f>
        <v>7</v>
      </c>
      <c r="E586" s="71">
        <f>('Исходник сравнение.'!$E586/2)-(('Исходник сравнение.'!$E586/2-'Таблица вводных'!$F$5)*'Таблица вводных'!$G$5)</f>
        <v>0.49000000000000005</v>
      </c>
      <c r="F586" s="71">
        <f>('Исходник сравнение.'!$F586/2+'Таблица вводных'!$F$6)-(('Исходник сравнение.'!$F586/2+'Таблица вводных'!$F$6)*'Таблица вводных'!$G$6)</f>
        <v>21.6</v>
      </c>
      <c r="G586" s="71">
        <f>('Исходник сравнение.'!$G586/2)-(('Исходник сравнение.'!$G586/2)*'Таблица вводных'!$G$7)</f>
        <v>0</v>
      </c>
      <c r="H586" s="71">
        <f>'Исходник сравнение.'!$H586/2-(('Исходник сравнение.'!$H586/2)*'Таблица вводных'!$G$9)</f>
        <v>0</v>
      </c>
      <c r="I586" s="22" t="s">
        <v>1091</v>
      </c>
    </row>
    <row r="587" ht="13.2" customHeight="1" spans="1:9" x14ac:dyDescent="0.25">
      <c r="A587" s="16"/>
      <c r="B587" s="17"/>
      <c r="C587" s="72">
        <f>('Исходник сравнение.'!$C587/2)-(('Исходник сравнение.'!$C587/2)*'Таблица вводных'!$G$3)</f>
        <v>0</v>
      </c>
      <c r="D587" s="72">
        <f>('Исходник сравнение.'!$D587/2+'Таблица вводных'!$F$4)-('Исходник сравнение.'!$D587/2*'Таблица вводных'!$G$4)</f>
        <v>7</v>
      </c>
      <c r="E587" s="72">
        <f>('Исходник сравнение.'!$E587/2)-(('Исходник сравнение.'!$E587/2-'Таблица вводных'!$F$5)*'Таблица вводных'!$G$5)</f>
        <v>0.49000000000000005</v>
      </c>
      <c r="F587" s="72">
        <f>('Исходник сравнение.'!$F587/2+'Таблица вводных'!$F$6)-(('Исходник сравнение.'!$F587/2+'Таблица вводных'!$F$6)*'Таблица вводных'!$G$6)</f>
        <v>21.6</v>
      </c>
      <c r="G587" s="72">
        <f>('Исходник сравнение.'!$G587/2)-(('Исходник сравнение.'!$G587/2)*'Таблица вводных'!$G$7)</f>
        <v>0</v>
      </c>
      <c r="H587" s="72">
        <f>'Исходник сравнение.'!$H587/2-(('Исходник сравнение.'!$H587/2)*'Таблица вводных'!$G$9)</f>
        <v>0</v>
      </c>
      <c r="I587" s="22" t="s">
        <v>1091</v>
      </c>
    </row>
    <row r="588" ht="13.2" customHeight="1" spans="1:9" x14ac:dyDescent="0.25">
      <c r="A588" s="5"/>
      <c r="B588" s="6">
        <v>45411</v>
      </c>
      <c r="C588" s="70">
        <f>('Исходник сравнение.'!$C588/2)-(('Исходник сравнение.'!$C588/2)*'Таблица вводных'!$G$3)</f>
        <v>0</v>
      </c>
      <c r="D588" s="70">
        <f>('Исходник сравнение.'!$D588/2+'Таблица вводных'!$F$4)-('Исходник сравнение.'!$D588/2*'Таблица вводных'!$G$4)</f>
        <v>7</v>
      </c>
      <c r="E588" s="70">
        <f>('Исходник сравнение.'!$E588/2)-(('Исходник сравнение.'!$E588/2-'Таблица вводных'!$F$5)*'Таблица вводных'!$G$5)</f>
        <v>0.49000000000000005</v>
      </c>
      <c r="F588" s="70">
        <f>('Исходник сравнение.'!$F588/2+'Таблица вводных'!$F$6)-(('Исходник сравнение.'!$F588/2+'Таблица вводных'!$F$6)*'Таблица вводных'!$G$6)</f>
        <v>21.6</v>
      </c>
      <c r="G588" s="70">
        <f>('Исходник сравнение.'!$G588/2)-(('Исходник сравнение.'!$G588/2)*'Таблица вводных'!$G$7)</f>
        <v>0</v>
      </c>
      <c r="H588" s="70">
        <f>'Исходник сравнение.'!$H588/2-(('Исходник сравнение.'!$H588/2)*'Таблица вводных'!$G$9)</f>
        <v>0</v>
      </c>
      <c r="I588" s="8"/>
    </row>
    <row r="589" ht="13.2" customHeight="1" spans="1:9" x14ac:dyDescent="0.25">
      <c r="A589" s="9"/>
      <c r="B589" s="10">
        <v>45414</v>
      </c>
      <c r="C589" s="71">
        <f>('Исходник сравнение.'!$C589/2)-(('Исходник сравнение.'!$C589/2)*'Таблица вводных'!$G$3)</f>
        <v>0</v>
      </c>
      <c r="D589" s="71">
        <f>('Исходник сравнение.'!$D589/2+'Таблица вводных'!$F$4)-('Исходник сравнение.'!$D589/2*'Таблица вводных'!$G$4)</f>
        <v>7</v>
      </c>
      <c r="E589" s="71">
        <f>('Исходник сравнение.'!$E589/2)-(('Исходник сравнение.'!$E589/2-'Таблица вводных'!$F$5)*'Таблица вводных'!$G$5)</f>
        <v>0.49000000000000005</v>
      </c>
      <c r="F589" s="71">
        <f>('Исходник сравнение.'!$F589/2+'Таблица вводных'!$F$6)-(('Исходник сравнение.'!$F589/2+'Таблица вводных'!$F$6)*'Таблица вводных'!$G$6)</f>
        <v>21.6</v>
      </c>
      <c r="G589" s="71">
        <f>('Исходник сравнение.'!$G589/2)-(('Исходник сравнение.'!$G589/2)*'Таблица вводных'!$G$7)</f>
        <v>0</v>
      </c>
      <c r="H589" s="71">
        <f>'Исходник сравнение.'!$H589/2-(('Исходник сравнение.'!$H589/2)*'Таблица вводных'!$G$9)</f>
        <v>0</v>
      </c>
      <c r="I589" s="12"/>
    </row>
    <row r="590" ht="13.2" customHeight="1" spans="1:9" x14ac:dyDescent="0.25">
      <c r="A590" s="9"/>
      <c r="B590" s="13">
        <v>45418</v>
      </c>
      <c r="C590" s="71">
        <f>('Исходник сравнение.'!$C590/2)-(('Исходник сравнение.'!$C590/2)*'Таблица вводных'!$G$3)</f>
        <v>0</v>
      </c>
      <c r="D590" s="71">
        <f>('Исходник сравнение.'!$D590/2+'Таблица вводных'!$F$4)-('Исходник сравнение.'!$D590/2*'Таблица вводных'!$G$4)</f>
        <v>7</v>
      </c>
      <c r="E590" s="71">
        <f>('Исходник сравнение.'!$E590/2)-(('Исходник сравнение.'!$E590/2-'Таблица вводных'!$F$5)*'Таблица вводных'!$G$5)</f>
        <v>0.49000000000000005</v>
      </c>
      <c r="F590" s="71">
        <f>('Исходник сравнение.'!$F590/2+'Таблица вводных'!$F$6)-(('Исходник сравнение.'!$F590/2+'Таблица вводных'!$F$6)*'Таблица вводных'!$G$6)</f>
        <v>21.6</v>
      </c>
      <c r="G590" s="71">
        <f>('Исходник сравнение.'!$G590/2)-(('Исходник сравнение.'!$G590/2)*'Таблица вводных'!$G$7)</f>
        <v>0</v>
      </c>
      <c r="H590" s="71">
        <f>'Исходник сравнение.'!$H590/2-(('Исходник сравнение.'!$H590/2)*'Таблица вводных'!$G$9)</f>
        <v>0</v>
      </c>
      <c r="I590" s="15"/>
    </row>
    <row r="591" ht="13.2" customHeight="1" spans="1:9" x14ac:dyDescent="0.25">
      <c r="A591" s="9"/>
      <c r="B591" s="13">
        <v>45421</v>
      </c>
      <c r="C591" s="71">
        <f>('Исходник сравнение.'!$C591/2)-(('Исходник сравнение.'!$C591/2)*'Таблица вводных'!$G$3)</f>
        <v>0</v>
      </c>
      <c r="D591" s="71">
        <f>('Исходник сравнение.'!$D591/2+'Таблица вводных'!$F$4)-('Исходник сравнение.'!$D591/2*'Таблица вводных'!$G$4)</f>
        <v>7</v>
      </c>
      <c r="E591" s="71">
        <f>('Исходник сравнение.'!$E591/2)-(('Исходник сравнение.'!$E591/2-'Таблица вводных'!$F$5)*'Таблица вводных'!$G$5)</f>
        <v>0.49000000000000005</v>
      </c>
      <c r="F591" s="71">
        <f>('Исходник сравнение.'!$F591/2+'Таблица вводных'!$F$6)-(('Исходник сравнение.'!$F591/2+'Таблица вводных'!$F$6)*'Таблица вводных'!$G$6)</f>
        <v>21.6</v>
      </c>
      <c r="G591" s="71">
        <f>('Исходник сравнение.'!$G591/2)-(('Исходник сравнение.'!$G591/2)*'Таблица вводных'!$G$7)</f>
        <v>0</v>
      </c>
      <c r="H591" s="71">
        <f>'Исходник сравнение.'!$H591/2-(('Исходник сравнение.'!$H591/2)*'Таблица вводных'!$G$9)</f>
        <v>0</v>
      </c>
      <c r="I591" s="15"/>
    </row>
    <row r="592" ht="13.2" customHeight="1" spans="1:9" x14ac:dyDescent="0.25">
      <c r="A592" s="9"/>
      <c r="B592" s="13">
        <v>45425</v>
      </c>
      <c r="C592" s="71">
        <f>('Исходник сравнение.'!$C592/2)-(('Исходник сравнение.'!$C592/2)*'Таблица вводных'!$G$3)</f>
        <v>0</v>
      </c>
      <c r="D592" s="71">
        <f>('Исходник сравнение.'!$D592/2+'Таблица вводных'!$F$4)-('Исходник сравнение.'!$D592/2*'Таблица вводных'!$G$4)</f>
        <v>7</v>
      </c>
      <c r="E592" s="71">
        <f>('Исходник сравнение.'!$E592/2)-(('Исходник сравнение.'!$E592/2-'Таблица вводных'!$F$5)*'Таблица вводных'!$G$5)</f>
        <v>0.49000000000000005</v>
      </c>
      <c r="F592" s="71">
        <f>('Исходник сравнение.'!$F592/2+'Таблица вводных'!$F$6)-(('Исходник сравнение.'!$F592/2+'Таблица вводных'!$F$6)*'Таблица вводных'!$G$6)</f>
        <v>21.6</v>
      </c>
      <c r="G592" s="71">
        <f>('Исходник сравнение.'!$G592/2)-(('Исходник сравнение.'!$G592/2)*'Таблица вводных'!$G$7)</f>
        <v>0</v>
      </c>
      <c r="H592" s="71">
        <f>'Исходник сравнение.'!$H592/2-(('Исходник сравнение.'!$H592/2)*'Таблица вводных'!$G$9)</f>
        <v>0</v>
      </c>
      <c r="I592" s="15"/>
    </row>
    <row r="593" ht="13.2" customHeight="1" spans="1:9" x14ac:dyDescent="0.25">
      <c r="A593" s="9"/>
      <c r="B593" s="13">
        <v>45428</v>
      </c>
      <c r="C593" s="71">
        <f>('Исходник сравнение.'!$C593/2)-(('Исходник сравнение.'!$C593/2)*'Таблица вводных'!$G$3)</f>
        <v>0</v>
      </c>
      <c r="D593" s="71">
        <f>('Исходник сравнение.'!$D593/2+'Таблица вводных'!$F$4)-('Исходник сравнение.'!$D593/2*'Таблица вводных'!$G$4)</f>
        <v>7</v>
      </c>
      <c r="E593" s="71">
        <f>('Исходник сравнение.'!$E593/2)-(('Исходник сравнение.'!$E593/2-'Таблица вводных'!$F$5)*'Таблица вводных'!$G$5)</f>
        <v>0.49000000000000005</v>
      </c>
      <c r="F593" s="71">
        <f>('Исходник сравнение.'!$F593/2+'Таблица вводных'!$F$6)-(('Исходник сравнение.'!$F593/2+'Таблица вводных'!$F$6)*'Таблица вводных'!$G$6)</f>
        <v>21.6</v>
      </c>
      <c r="G593" s="71">
        <f>('Исходник сравнение.'!$G593/2)-(('Исходник сравнение.'!$G593/2)*'Таблица вводных'!$G$7)</f>
        <v>0</v>
      </c>
      <c r="H593" s="71">
        <f>'Исходник сравнение.'!$H593/2-(('Исходник сравнение.'!$H593/2)*'Таблица вводных'!$G$9)</f>
        <v>0</v>
      </c>
      <c r="I593" s="15"/>
    </row>
    <row r="594" ht="13.2" customHeight="1" spans="1:9" x14ac:dyDescent="0.25">
      <c r="A594" s="9"/>
      <c r="B594" s="13"/>
      <c r="C594" s="71">
        <f>('Исходник сравнение.'!$C594/2)-(('Исходник сравнение.'!$C594/2)*'Таблица вводных'!$G$3)</f>
        <v>0</v>
      </c>
      <c r="D594" s="71">
        <f>('Исходник сравнение.'!$D594/2+'Таблица вводных'!$F$4)-('Исходник сравнение.'!$D594/2*'Таблица вводных'!$G$4)</f>
        <v>7</v>
      </c>
      <c r="E594" s="71">
        <f>('Исходник сравнение.'!$E594/2)-(('Исходник сравнение.'!$E594/2-'Таблица вводных'!$F$5)*'Таблица вводных'!$G$5)</f>
        <v>0.49000000000000005</v>
      </c>
      <c r="F594" s="71">
        <f>('Исходник сравнение.'!$F594/2+'Таблица вводных'!$F$6)-(('Исходник сравнение.'!$F594/2+'Таблица вводных'!$F$6)*'Таблица вводных'!$G$6)</f>
        <v>21.6</v>
      </c>
      <c r="G594" s="71">
        <f>('Исходник сравнение.'!$G594/2)-(('Исходник сравнение.'!$G594/2)*'Таблица вводных'!$G$7)</f>
        <v>0</v>
      </c>
      <c r="H594" s="71">
        <f>'Исходник сравнение.'!$H594/2-(('Исходник сравнение.'!$H594/2)*'Таблица вводных'!$G$9)</f>
        <v>0</v>
      </c>
      <c r="I594" s="15"/>
    </row>
    <row r="595" ht="13.2" customHeight="1" spans="1:9" x14ac:dyDescent="0.25">
      <c r="A595" s="9"/>
      <c r="B595" s="13"/>
      <c r="C595" s="71">
        <f>('Исходник сравнение.'!$C595/2)-(('Исходник сравнение.'!$C595/2)*'Таблица вводных'!$G$3)</f>
        <v>0</v>
      </c>
      <c r="D595" s="71">
        <f>('Исходник сравнение.'!$D595/2+'Таблица вводных'!$F$4)-('Исходник сравнение.'!$D595/2*'Таблица вводных'!$G$4)</f>
        <v>7</v>
      </c>
      <c r="E595" s="71">
        <f>('Исходник сравнение.'!$E595/2)-(('Исходник сравнение.'!$E595/2-'Таблица вводных'!$F$5)*'Таблица вводных'!$G$5)</f>
        <v>0.49000000000000005</v>
      </c>
      <c r="F595" s="71">
        <f>('Исходник сравнение.'!$F595/2+'Таблица вводных'!$F$6)-(('Исходник сравнение.'!$F595/2+'Таблица вводных'!$F$6)*'Таблица вводных'!$G$6)</f>
        <v>21.6</v>
      </c>
      <c r="G595" s="71">
        <f>('Исходник сравнение.'!$G595/2)-(('Исходник сравнение.'!$G595/2)*'Таблица вводных'!$G$7)</f>
        <v>0</v>
      </c>
      <c r="H595" s="71">
        <f>'Исходник сравнение.'!$H595/2-(('Исходник сравнение.'!$H595/2)*'Таблица вводных'!$G$9)</f>
        <v>0</v>
      </c>
      <c r="I595" s="15"/>
    </row>
    <row r="596" ht="13.2" customHeight="1" spans="1:9" x14ac:dyDescent="0.25">
      <c r="A596" s="16"/>
      <c r="B596" s="17"/>
      <c r="C596" s="72">
        <f>('Исходник сравнение.'!$C596/2)-(('Исходник сравнение.'!$C596/2)*'Таблица вводных'!$G$3)</f>
        <v>0</v>
      </c>
      <c r="D596" s="72">
        <f>('Исходник сравнение.'!$D596/2+'Таблица вводных'!$F$4)-('Исходник сравнение.'!$D596/2*'Таблица вводных'!$G$4)</f>
        <v>7</v>
      </c>
      <c r="E596" s="72">
        <f>('Исходник сравнение.'!$E596/2)-(('Исходник сравнение.'!$E596/2-'Таблица вводных'!$F$5)*'Таблица вводных'!$G$5)</f>
        <v>0.49000000000000005</v>
      </c>
      <c r="F596" s="72">
        <f>('Исходник сравнение.'!$F596/2+'Таблица вводных'!$F$6)-(('Исходник сравнение.'!$F596/2+'Таблица вводных'!$F$6)*'Таблица вводных'!$G$6)</f>
        <v>21.6</v>
      </c>
      <c r="G596" s="72">
        <f>('Исходник сравнение.'!$G596/2)-(('Исходник сравнение.'!$G596/2)*'Таблица вводных'!$G$7)</f>
        <v>0</v>
      </c>
      <c r="H596" s="72">
        <f>'Исходник сравнение.'!$H596/2-(('Исходник сравнение.'!$H596/2)*'Таблица вводных'!$G$9)</f>
        <v>0</v>
      </c>
      <c r="I596" s="15"/>
    </row>
    <row r="597" ht="13.2" customHeight="1" spans="1:9" x14ac:dyDescent="0.25">
      <c r="A597" s="5"/>
      <c r="B597" s="6">
        <v>45411</v>
      </c>
      <c r="C597" s="70">
        <f>('Исходник сравнение.'!$C597/2)-(('Исходник сравнение.'!$C597/2)*'Таблица вводных'!$G$3)</f>
        <v>0</v>
      </c>
      <c r="D597" s="70">
        <f>('Исходник сравнение.'!$D597/2+'Таблица вводных'!$F$4)-('Исходник сравнение.'!$D597/2*'Таблица вводных'!$G$4)</f>
        <v>7</v>
      </c>
      <c r="E597" s="70">
        <f>('Исходник сравнение.'!$E597/2)-(('Исходник сравнение.'!$E597/2-'Таблица вводных'!$F$5)*'Таблица вводных'!$G$5)</f>
        <v>0.49000000000000005</v>
      </c>
      <c r="F597" s="70">
        <f>('Исходник сравнение.'!$F597/2+'Таблица вводных'!$F$6)-(('Исходник сравнение.'!$F597/2+'Таблица вводных'!$F$6)*'Таблица вводных'!$G$6)</f>
        <v>21.6</v>
      </c>
      <c r="G597" s="70">
        <f>('Исходник сравнение.'!$G597/2)-(('Исходник сравнение.'!$G597/2)*'Таблица вводных'!$G$7)</f>
        <v>0</v>
      </c>
      <c r="H597" s="70">
        <f>'Исходник сравнение.'!$H597/2-(('Исходник сравнение.'!$H597/2)*'Таблица вводных'!$G$9)</f>
        <v>0</v>
      </c>
      <c r="I597" s="8"/>
    </row>
    <row r="598" ht="13.2" customHeight="1" spans="1:9" x14ac:dyDescent="0.25">
      <c r="A598" s="9"/>
      <c r="B598" s="10">
        <v>45414</v>
      </c>
      <c r="C598" s="71">
        <f>('Исходник сравнение.'!$C598/2)-(('Исходник сравнение.'!$C598/2)*'Таблица вводных'!$G$3)</f>
        <v>0</v>
      </c>
      <c r="D598" s="71">
        <f>('Исходник сравнение.'!$D598/2+'Таблица вводных'!$F$4)-('Исходник сравнение.'!$D598/2*'Таблица вводных'!$G$4)</f>
        <v>7</v>
      </c>
      <c r="E598" s="71">
        <f>('Исходник сравнение.'!$E598/2)-(('Исходник сравнение.'!$E598/2-'Таблица вводных'!$F$5)*'Таблица вводных'!$G$5)</f>
        <v>0.49000000000000005</v>
      </c>
      <c r="F598" s="71">
        <f>('Исходник сравнение.'!$F598/2+'Таблица вводных'!$F$6)-(('Исходник сравнение.'!$F598/2+'Таблица вводных'!$F$6)*'Таблица вводных'!$G$6)</f>
        <v>21.6</v>
      </c>
      <c r="G598" s="71">
        <f>('Исходник сравнение.'!$G598/2)-(('Исходник сравнение.'!$G598/2)*'Таблица вводных'!$G$7)</f>
        <v>0</v>
      </c>
      <c r="H598" s="71">
        <f>'Исходник сравнение.'!$H598/2-(('Исходник сравнение.'!$H598/2)*'Таблица вводных'!$G$9)</f>
        <v>0</v>
      </c>
      <c r="I598" s="12"/>
    </row>
    <row r="599" ht="13.2" customHeight="1" spans="1:9" x14ac:dyDescent="0.25">
      <c r="A599" s="9"/>
      <c r="B599" s="13">
        <v>45418</v>
      </c>
      <c r="C599" s="71">
        <f>('Исходник сравнение.'!$C599/2)-(('Исходник сравнение.'!$C599/2)*'Таблица вводных'!$G$3)</f>
        <v>0</v>
      </c>
      <c r="D599" s="71">
        <f>('Исходник сравнение.'!$D599/2+'Таблица вводных'!$F$4)-('Исходник сравнение.'!$D599/2*'Таблица вводных'!$G$4)</f>
        <v>7</v>
      </c>
      <c r="E599" s="71">
        <f>('Исходник сравнение.'!$E599/2)-(('Исходник сравнение.'!$E599/2-'Таблица вводных'!$F$5)*'Таблица вводных'!$G$5)</f>
        <v>0.49000000000000005</v>
      </c>
      <c r="F599" s="71">
        <f>('Исходник сравнение.'!$F599/2+'Таблица вводных'!$F$6)-(('Исходник сравнение.'!$F599/2+'Таблица вводных'!$F$6)*'Таблица вводных'!$G$6)</f>
        <v>21.6</v>
      </c>
      <c r="G599" s="71">
        <f>('Исходник сравнение.'!$G599/2)-(('Исходник сравнение.'!$G599/2)*'Таблица вводных'!$G$7)</f>
        <v>0</v>
      </c>
      <c r="H599" s="71">
        <f>'Исходник сравнение.'!$H599/2-(('Исходник сравнение.'!$H599/2)*'Таблица вводных'!$G$9)</f>
        <v>0</v>
      </c>
      <c r="I599" s="15"/>
    </row>
    <row r="600" ht="13.2" customHeight="1" spans="1:9" x14ac:dyDescent="0.25">
      <c r="A600" s="9"/>
      <c r="B600" s="13">
        <v>45421</v>
      </c>
      <c r="C600" s="71">
        <f>('Исходник сравнение.'!$C600/2)-(('Исходник сравнение.'!$C600/2)*'Таблица вводных'!$G$3)</f>
        <v>0</v>
      </c>
      <c r="D600" s="71">
        <f>('Исходник сравнение.'!$D600/2+'Таблица вводных'!$F$4)-('Исходник сравнение.'!$D600/2*'Таблица вводных'!$G$4)</f>
        <v>7</v>
      </c>
      <c r="E600" s="71">
        <f>('Исходник сравнение.'!$E600/2)-(('Исходник сравнение.'!$E600/2-'Таблица вводных'!$F$5)*'Таблица вводных'!$G$5)</f>
        <v>0.49000000000000005</v>
      </c>
      <c r="F600" s="71">
        <f>('Исходник сравнение.'!$F600/2+'Таблица вводных'!$F$6)-(('Исходник сравнение.'!$F600/2+'Таблица вводных'!$F$6)*'Таблица вводных'!$G$6)</f>
        <v>21.6</v>
      </c>
      <c r="G600" s="71">
        <f>('Исходник сравнение.'!$G600/2)-(('Исходник сравнение.'!$G600/2)*'Таблица вводных'!$G$7)</f>
        <v>0</v>
      </c>
      <c r="H600" s="71">
        <f>'Исходник сравнение.'!$H600/2-(('Исходник сравнение.'!$H600/2)*'Таблица вводных'!$G$9)</f>
        <v>0</v>
      </c>
      <c r="I600" s="15"/>
    </row>
    <row r="601" ht="13.2" customHeight="1" spans="1:9" x14ac:dyDescent="0.25">
      <c r="A601" s="9"/>
      <c r="B601" s="13">
        <v>45425</v>
      </c>
      <c r="C601" s="71">
        <f>('Исходник сравнение.'!$C601/2)-(('Исходник сравнение.'!$C601/2)*'Таблица вводных'!$G$3)</f>
        <v>0</v>
      </c>
      <c r="D601" s="71">
        <f>('Исходник сравнение.'!$D601/2+'Таблица вводных'!$F$4)-('Исходник сравнение.'!$D601/2*'Таблица вводных'!$G$4)</f>
        <v>7</v>
      </c>
      <c r="E601" s="71">
        <f>('Исходник сравнение.'!$E601/2)-(('Исходник сравнение.'!$E601/2-'Таблица вводных'!$F$5)*'Таблица вводных'!$G$5)</f>
        <v>0.49000000000000005</v>
      </c>
      <c r="F601" s="71">
        <f>('Исходник сравнение.'!$F601/2+'Таблица вводных'!$F$6)-(('Исходник сравнение.'!$F601/2+'Таблица вводных'!$F$6)*'Таблица вводных'!$G$6)</f>
        <v>21.6</v>
      </c>
      <c r="G601" s="71">
        <f>('Исходник сравнение.'!$G601/2)-(('Исходник сравнение.'!$G601/2)*'Таблица вводных'!$G$7)</f>
        <v>0</v>
      </c>
      <c r="H601" s="71">
        <f>'Исходник сравнение.'!$H601/2-(('Исходник сравнение.'!$H601/2)*'Таблица вводных'!$G$9)</f>
        <v>0</v>
      </c>
      <c r="I601" s="15"/>
    </row>
    <row r="602" ht="13.2" customHeight="1" spans="1:9" x14ac:dyDescent="0.25">
      <c r="A602" s="9"/>
      <c r="B602" s="13">
        <v>45428</v>
      </c>
      <c r="C602" s="71">
        <f>('Исходник сравнение.'!$C602/2)-(('Исходник сравнение.'!$C602/2)*'Таблица вводных'!$G$3)</f>
        <v>0</v>
      </c>
      <c r="D602" s="71">
        <f>('Исходник сравнение.'!$D602/2+'Таблица вводных'!$F$4)-('Исходник сравнение.'!$D602/2*'Таблица вводных'!$G$4)</f>
        <v>7</v>
      </c>
      <c r="E602" s="71">
        <f>('Исходник сравнение.'!$E602/2)-(('Исходник сравнение.'!$E602/2-'Таблица вводных'!$F$5)*'Таблица вводных'!$G$5)</f>
        <v>0.49000000000000005</v>
      </c>
      <c r="F602" s="71">
        <f>('Исходник сравнение.'!$F602/2+'Таблица вводных'!$F$6)-(('Исходник сравнение.'!$F602/2+'Таблица вводных'!$F$6)*'Таблица вводных'!$G$6)</f>
        <v>21.6</v>
      </c>
      <c r="G602" s="71">
        <f>('Исходник сравнение.'!$G602/2)-(('Исходник сравнение.'!$G602/2)*'Таблица вводных'!$G$7)</f>
        <v>0</v>
      </c>
      <c r="H602" s="71">
        <f>'Исходник сравнение.'!$H602/2-(('Исходник сравнение.'!$H602/2)*'Таблица вводных'!$G$9)</f>
        <v>0</v>
      </c>
      <c r="I602" s="15"/>
    </row>
    <row r="603" ht="13.2" customHeight="1" spans="1:9" x14ac:dyDescent="0.25">
      <c r="A603" s="9"/>
      <c r="B603" s="13"/>
      <c r="C603" s="71">
        <f>('Исходник сравнение.'!$C603/2)-(('Исходник сравнение.'!$C603/2)*'Таблица вводных'!$G$3)</f>
        <v>0</v>
      </c>
      <c r="D603" s="71">
        <f>('Исходник сравнение.'!$D603/2+'Таблица вводных'!$F$4)-('Исходник сравнение.'!$D603/2*'Таблица вводных'!$G$4)</f>
        <v>7</v>
      </c>
      <c r="E603" s="71">
        <f>('Исходник сравнение.'!$E603/2)-(('Исходник сравнение.'!$E603/2-'Таблица вводных'!$F$5)*'Таблица вводных'!$G$5)</f>
        <v>0.49000000000000005</v>
      </c>
      <c r="F603" s="71">
        <f>('Исходник сравнение.'!$F603/2+'Таблица вводных'!$F$6)-(('Исходник сравнение.'!$F603/2+'Таблица вводных'!$F$6)*'Таблица вводных'!$G$6)</f>
        <v>21.6</v>
      </c>
      <c r="G603" s="71">
        <f>('Исходник сравнение.'!$G603/2)-(('Исходник сравнение.'!$G603/2)*'Таблица вводных'!$G$7)</f>
        <v>0</v>
      </c>
      <c r="H603" s="71">
        <f>'Исходник сравнение.'!$H603/2-(('Исходник сравнение.'!$H603/2)*'Таблица вводных'!$G$9)</f>
        <v>0</v>
      </c>
      <c r="I603" s="15"/>
    </row>
    <row r="604" ht="13.2" customHeight="1" spans="1:9" x14ac:dyDescent="0.25">
      <c r="A604" s="9"/>
      <c r="B604" s="13"/>
      <c r="C604" s="71">
        <f>('Исходник сравнение.'!$C604/2)-(('Исходник сравнение.'!$C604/2)*'Таблица вводных'!$G$3)</f>
        <v>0</v>
      </c>
      <c r="D604" s="71">
        <f>('Исходник сравнение.'!$D604/2+'Таблица вводных'!$F$4)-('Исходник сравнение.'!$D604/2*'Таблица вводных'!$G$4)</f>
        <v>7</v>
      </c>
      <c r="E604" s="71">
        <f>('Исходник сравнение.'!$E604/2)-(('Исходник сравнение.'!$E604/2-'Таблица вводных'!$F$5)*'Таблица вводных'!$G$5)</f>
        <v>0.49000000000000005</v>
      </c>
      <c r="F604" s="71">
        <f>('Исходник сравнение.'!$F604/2+'Таблица вводных'!$F$6)-(('Исходник сравнение.'!$F604/2+'Таблица вводных'!$F$6)*'Таблица вводных'!$G$6)</f>
        <v>21.6</v>
      </c>
      <c r="G604" s="71">
        <f>('Исходник сравнение.'!$G604/2)-(('Исходник сравнение.'!$G604/2)*'Таблица вводных'!$G$7)</f>
        <v>0</v>
      </c>
      <c r="H604" s="71">
        <f>'Исходник сравнение.'!$H604/2-(('Исходник сравнение.'!$H604/2)*'Таблица вводных'!$G$9)</f>
        <v>0</v>
      </c>
      <c r="I604" s="15"/>
    </row>
    <row r="605" ht="13.2" customHeight="1" spans="1:9" x14ac:dyDescent="0.25">
      <c r="A605" s="16"/>
      <c r="B605" s="17"/>
      <c r="C605" s="72">
        <f>('Исходник сравнение.'!$C605/2)-(('Исходник сравнение.'!$C605/2)*'Таблица вводных'!$G$3)</f>
        <v>0</v>
      </c>
      <c r="D605" s="72">
        <f>('Исходник сравнение.'!$D605/2+'Таблица вводных'!$F$4)-('Исходник сравнение.'!$D605/2*'Таблица вводных'!$G$4)</f>
        <v>7</v>
      </c>
      <c r="E605" s="72">
        <f>('Исходник сравнение.'!$E605/2)-(('Исходник сравнение.'!$E605/2-'Таблица вводных'!$F$5)*'Таблица вводных'!$G$5)</f>
        <v>0.49000000000000005</v>
      </c>
      <c r="F605" s="72">
        <f>('Исходник сравнение.'!$F605/2+'Таблица вводных'!$F$6)-(('Исходник сравнение.'!$F605/2+'Таблица вводных'!$F$6)*'Таблица вводных'!$G$6)</f>
        <v>21.6</v>
      </c>
      <c r="G605" s="72">
        <f>('Исходник сравнение.'!$G605/2)-(('Исходник сравнение.'!$G605/2)*'Таблица вводных'!$G$7)</f>
        <v>0</v>
      </c>
      <c r="H605" s="72">
        <f>'Исходник сравнение.'!$H605/2-(('Исходник сравнение.'!$H605/2)*'Таблица вводных'!$G$9)</f>
        <v>0</v>
      </c>
      <c r="I605" s="15"/>
    </row>
    <row r="606" ht="13.2" customHeight="1" spans="1:9" x14ac:dyDescent="0.25">
      <c r="A606" s="5"/>
      <c r="B606" s="6">
        <v>45411</v>
      </c>
      <c r="C606" s="70">
        <f>('Исходник сравнение.'!$C606/2)-(('Исходник сравнение.'!$C606/2)*'Таблица вводных'!$G$3)</f>
        <v>0</v>
      </c>
      <c r="D606" s="70">
        <f>('Исходник сравнение.'!$D606/2+'Таблица вводных'!$F$4)-('Исходник сравнение.'!$D606/2*'Таблица вводных'!$G$4)</f>
        <v>7</v>
      </c>
      <c r="E606" s="70">
        <f>('Исходник сравнение.'!$E606/2)-(('Исходник сравнение.'!$E606/2-'Таблица вводных'!$F$5)*'Таблица вводных'!$G$5)</f>
        <v>0.49000000000000005</v>
      </c>
      <c r="F606" s="70">
        <f>('Исходник сравнение.'!$F606/2+'Таблица вводных'!$F$6)-(('Исходник сравнение.'!$F606/2+'Таблица вводных'!$F$6)*'Таблица вводных'!$G$6)</f>
        <v>21.6</v>
      </c>
      <c r="G606" s="70">
        <f>('Исходник сравнение.'!$G606/2)-(('Исходник сравнение.'!$G606/2)*'Таблица вводных'!$G$7)</f>
        <v>0</v>
      </c>
      <c r="H606" s="70">
        <f>'Исходник сравнение.'!$H606/2-(('Исходник сравнение.'!$H606/2)*'Таблица вводных'!$G$9)</f>
        <v>0</v>
      </c>
      <c r="I606" s="8"/>
    </row>
    <row r="607" ht="13.2" customHeight="1" spans="1:9" x14ac:dyDescent="0.25">
      <c r="A607" s="9"/>
      <c r="B607" s="10">
        <v>45414</v>
      </c>
      <c r="C607" s="71">
        <f>('Исходник сравнение.'!$C607/2)-(('Исходник сравнение.'!$C607/2)*'Таблица вводных'!$G$3)</f>
        <v>0</v>
      </c>
      <c r="D607" s="71">
        <f>('Исходник сравнение.'!$D607/2+'Таблица вводных'!$F$4)-('Исходник сравнение.'!$D607/2*'Таблица вводных'!$G$4)</f>
        <v>7</v>
      </c>
      <c r="E607" s="71">
        <f>('Исходник сравнение.'!$E607/2)-(('Исходник сравнение.'!$E607/2-'Таблица вводных'!$F$5)*'Таблица вводных'!$G$5)</f>
        <v>0.49000000000000005</v>
      </c>
      <c r="F607" s="71">
        <f>('Исходник сравнение.'!$F607/2+'Таблица вводных'!$F$6)-(('Исходник сравнение.'!$F607/2+'Таблица вводных'!$F$6)*'Таблица вводных'!$G$6)</f>
        <v>21.6</v>
      </c>
      <c r="G607" s="71">
        <f>('Исходник сравнение.'!$G607/2)-(('Исходник сравнение.'!$G607/2)*'Таблица вводных'!$G$7)</f>
        <v>0</v>
      </c>
      <c r="H607" s="71">
        <f>'Исходник сравнение.'!$H607/2-(('Исходник сравнение.'!$H607/2)*'Таблица вводных'!$G$9)</f>
        <v>0</v>
      </c>
      <c r="I607" s="12"/>
    </row>
    <row r="608" ht="13.2" customHeight="1" spans="1:9" x14ac:dyDescent="0.25">
      <c r="A608" s="9"/>
      <c r="B608" s="13">
        <v>45418</v>
      </c>
      <c r="C608" s="71">
        <f>('Исходник сравнение.'!$C608/2)-(('Исходник сравнение.'!$C608/2)*'Таблица вводных'!$G$3)</f>
        <v>0</v>
      </c>
      <c r="D608" s="71">
        <f>('Исходник сравнение.'!$D608/2+'Таблица вводных'!$F$4)-('Исходник сравнение.'!$D608/2*'Таблица вводных'!$G$4)</f>
        <v>7</v>
      </c>
      <c r="E608" s="71">
        <f>('Исходник сравнение.'!$E608/2)-(('Исходник сравнение.'!$E608/2-'Таблица вводных'!$F$5)*'Таблица вводных'!$G$5)</f>
        <v>0.49000000000000005</v>
      </c>
      <c r="F608" s="71">
        <f>('Исходник сравнение.'!$F608/2+'Таблица вводных'!$F$6)-(('Исходник сравнение.'!$F608/2+'Таблица вводных'!$F$6)*'Таблица вводных'!$G$6)</f>
        <v>21.6</v>
      </c>
      <c r="G608" s="71">
        <f>('Исходник сравнение.'!$G608/2)-(('Исходник сравнение.'!$G608/2)*'Таблица вводных'!$G$7)</f>
        <v>0</v>
      </c>
      <c r="H608" s="71">
        <f>'Исходник сравнение.'!$H608/2-(('Исходник сравнение.'!$H608/2)*'Таблица вводных'!$G$9)</f>
        <v>0</v>
      </c>
      <c r="I608" s="15"/>
    </row>
    <row r="609" ht="13.2" customHeight="1" spans="1:9" x14ac:dyDescent="0.25">
      <c r="A609" s="9"/>
      <c r="B609" s="13">
        <v>45421</v>
      </c>
      <c r="C609" s="71">
        <f>('Исходник сравнение.'!$C609/2)-(('Исходник сравнение.'!$C609/2)*'Таблица вводных'!$G$3)</f>
        <v>0</v>
      </c>
      <c r="D609" s="71">
        <f>('Исходник сравнение.'!$D609/2+'Таблица вводных'!$F$4)-('Исходник сравнение.'!$D609/2*'Таблица вводных'!$G$4)</f>
        <v>7</v>
      </c>
      <c r="E609" s="71">
        <f>('Исходник сравнение.'!$E609/2)-(('Исходник сравнение.'!$E609/2-'Таблица вводных'!$F$5)*'Таблица вводных'!$G$5)</f>
        <v>0.49000000000000005</v>
      </c>
      <c r="F609" s="71">
        <f>('Исходник сравнение.'!$F609/2+'Таблица вводных'!$F$6)-(('Исходник сравнение.'!$F609/2+'Таблица вводных'!$F$6)*'Таблица вводных'!$G$6)</f>
        <v>21.6</v>
      </c>
      <c r="G609" s="71">
        <f>('Исходник сравнение.'!$G609/2)-(('Исходник сравнение.'!$G609/2)*'Таблица вводных'!$G$7)</f>
        <v>0</v>
      </c>
      <c r="H609" s="71">
        <f>'Исходник сравнение.'!$H609/2-(('Исходник сравнение.'!$H609/2)*'Таблица вводных'!$G$9)</f>
        <v>0</v>
      </c>
      <c r="I609" s="15"/>
    </row>
    <row r="610" ht="13.2" customHeight="1" spans="1:9" x14ac:dyDescent="0.25">
      <c r="A610" s="9"/>
      <c r="B610" s="13">
        <v>45425</v>
      </c>
      <c r="C610" s="71">
        <f>('Исходник сравнение.'!$C610/2)-(('Исходник сравнение.'!$C610/2)*'Таблица вводных'!$G$3)</f>
        <v>0</v>
      </c>
      <c r="D610" s="71">
        <f>('Исходник сравнение.'!$D610/2+'Таблица вводных'!$F$4)-('Исходник сравнение.'!$D610/2*'Таблица вводных'!$G$4)</f>
        <v>7</v>
      </c>
      <c r="E610" s="71">
        <f>('Исходник сравнение.'!$E610/2)-(('Исходник сравнение.'!$E610/2-'Таблица вводных'!$F$5)*'Таблица вводных'!$G$5)</f>
        <v>0.49000000000000005</v>
      </c>
      <c r="F610" s="71">
        <f>('Исходник сравнение.'!$F610/2+'Таблица вводных'!$F$6)-(('Исходник сравнение.'!$F610/2+'Таблица вводных'!$F$6)*'Таблица вводных'!$G$6)</f>
        <v>21.6</v>
      </c>
      <c r="G610" s="71">
        <f>('Исходник сравнение.'!$G610/2)-(('Исходник сравнение.'!$G610/2)*'Таблица вводных'!$G$7)</f>
        <v>0</v>
      </c>
      <c r="H610" s="71">
        <f>'Исходник сравнение.'!$H610/2-(('Исходник сравнение.'!$H610/2)*'Таблица вводных'!$G$9)</f>
        <v>0</v>
      </c>
      <c r="I610" s="15"/>
    </row>
    <row r="611" ht="13.2" customHeight="1" spans="1:9" x14ac:dyDescent="0.25">
      <c r="A611" s="9"/>
      <c r="B611" s="13">
        <v>45428</v>
      </c>
      <c r="C611" s="71">
        <f>('Исходник сравнение.'!$C611/2)-(('Исходник сравнение.'!$C611/2)*'Таблица вводных'!$G$3)</f>
        <v>0</v>
      </c>
      <c r="D611" s="71">
        <f>('Исходник сравнение.'!$D611/2+'Таблица вводных'!$F$4)-('Исходник сравнение.'!$D611/2*'Таблица вводных'!$G$4)</f>
        <v>7</v>
      </c>
      <c r="E611" s="71">
        <f>('Исходник сравнение.'!$E611/2)-(('Исходник сравнение.'!$E611/2-'Таблица вводных'!$F$5)*'Таблица вводных'!$G$5)</f>
        <v>0.49000000000000005</v>
      </c>
      <c r="F611" s="71">
        <f>('Исходник сравнение.'!$F611/2+'Таблица вводных'!$F$6)-(('Исходник сравнение.'!$F611/2+'Таблица вводных'!$F$6)*'Таблица вводных'!$G$6)</f>
        <v>21.6</v>
      </c>
      <c r="G611" s="71">
        <f>('Исходник сравнение.'!$G611/2)-(('Исходник сравнение.'!$G611/2)*'Таблица вводных'!$G$7)</f>
        <v>0</v>
      </c>
      <c r="H611" s="71">
        <f>'Исходник сравнение.'!$H611/2-(('Исходник сравнение.'!$H611/2)*'Таблица вводных'!$G$9)</f>
        <v>0</v>
      </c>
      <c r="I611" s="15"/>
    </row>
    <row r="612" ht="13.2" customHeight="1" spans="1:9" x14ac:dyDescent="0.25">
      <c r="A612" s="9"/>
      <c r="B612" s="13"/>
      <c r="C612" s="71">
        <f>('Исходник сравнение.'!$C612/2)-(('Исходник сравнение.'!$C612/2)*'Таблица вводных'!$G$3)</f>
        <v>0</v>
      </c>
      <c r="D612" s="71">
        <f>('Исходник сравнение.'!$D612/2+'Таблица вводных'!$F$4)-('Исходник сравнение.'!$D612/2*'Таблица вводных'!$G$4)</f>
        <v>7</v>
      </c>
      <c r="E612" s="71">
        <f>('Исходник сравнение.'!$E612/2)-(('Исходник сравнение.'!$E612/2-'Таблица вводных'!$F$5)*'Таблица вводных'!$G$5)</f>
        <v>0.49000000000000005</v>
      </c>
      <c r="F612" s="71">
        <f>('Исходник сравнение.'!$F612/2+'Таблица вводных'!$F$6)-(('Исходник сравнение.'!$F612/2+'Таблица вводных'!$F$6)*'Таблица вводных'!$G$6)</f>
        <v>21.6</v>
      </c>
      <c r="G612" s="71">
        <f>('Исходник сравнение.'!$G612/2)-(('Исходник сравнение.'!$G612/2)*'Таблица вводных'!$G$7)</f>
        <v>0</v>
      </c>
      <c r="H612" s="71">
        <f>'Исходник сравнение.'!$H612/2-(('Исходник сравнение.'!$H612/2)*'Таблица вводных'!$G$9)</f>
        <v>0</v>
      </c>
      <c r="I612" s="15"/>
    </row>
    <row r="613" ht="13.2" customHeight="1" spans="1:9" x14ac:dyDescent="0.25">
      <c r="A613" s="9"/>
      <c r="B613" s="13"/>
      <c r="C613" s="71">
        <f>('Исходник сравнение.'!$C613/2)-(('Исходник сравнение.'!$C613/2)*'Таблица вводных'!$G$3)</f>
        <v>0</v>
      </c>
      <c r="D613" s="71">
        <f>('Исходник сравнение.'!$D613/2+'Таблица вводных'!$F$4)-('Исходник сравнение.'!$D613/2*'Таблица вводных'!$G$4)</f>
        <v>7</v>
      </c>
      <c r="E613" s="71">
        <f>('Исходник сравнение.'!$E613/2)-(('Исходник сравнение.'!$E613/2-'Таблица вводных'!$F$5)*'Таблица вводных'!$G$5)</f>
        <v>0.49000000000000005</v>
      </c>
      <c r="F613" s="71">
        <f>('Исходник сравнение.'!$F613/2+'Таблица вводных'!$F$6)-(('Исходник сравнение.'!$F613/2+'Таблица вводных'!$F$6)*'Таблица вводных'!$G$6)</f>
        <v>21.6</v>
      </c>
      <c r="G613" s="71">
        <f>('Исходник сравнение.'!$G613/2)-(('Исходник сравнение.'!$G613/2)*'Таблица вводных'!$G$7)</f>
        <v>0</v>
      </c>
      <c r="H613" s="71">
        <f>'Исходник сравнение.'!$H613/2-(('Исходник сравнение.'!$H613/2)*'Таблица вводных'!$G$9)</f>
        <v>0</v>
      </c>
      <c r="I613" s="15"/>
    </row>
    <row r="614" ht="13.2" customHeight="1" spans="1:9" x14ac:dyDescent="0.25">
      <c r="A614" s="16"/>
      <c r="B614" s="17"/>
      <c r="C614" s="72">
        <f>('Исходник сравнение.'!$C614/2)-(('Исходник сравнение.'!$C614/2)*'Таблица вводных'!$G$3)</f>
        <v>0</v>
      </c>
      <c r="D614" s="72">
        <f>('Исходник сравнение.'!$D614/2+'Таблица вводных'!$F$4)-('Исходник сравнение.'!$D614/2*'Таблица вводных'!$G$4)</f>
        <v>7</v>
      </c>
      <c r="E614" s="72">
        <f>('Исходник сравнение.'!$E614/2)-(('Исходник сравнение.'!$E614/2-'Таблица вводных'!$F$5)*'Таблица вводных'!$G$5)</f>
        <v>0.49000000000000005</v>
      </c>
      <c r="F614" s="72">
        <f>('Исходник сравнение.'!$F614/2+'Таблица вводных'!$F$6)-(('Исходник сравнение.'!$F614/2+'Таблица вводных'!$F$6)*'Таблица вводных'!$G$6)</f>
        <v>21.6</v>
      </c>
      <c r="G614" s="72">
        <f>('Исходник сравнение.'!$G614/2)-(('Исходник сравнение.'!$G614/2)*'Таблица вводных'!$G$7)</f>
        <v>0</v>
      </c>
      <c r="H614" s="72">
        <f>'Исходник сравнение.'!$H614/2-(('Исходник сравнение.'!$H614/2)*'Таблица вводных'!$G$9)</f>
        <v>0</v>
      </c>
      <c r="I614" s="15"/>
    </row>
    <row r="615" ht="13.2" customHeight="1" spans="1:9" x14ac:dyDescent="0.25">
      <c r="A615" s="5"/>
      <c r="B615" s="6">
        <v>45411</v>
      </c>
      <c r="C615" s="70">
        <f>('Исходник сравнение.'!$C615/2)-(('Исходник сравнение.'!$C615/2)*'Таблица вводных'!$G$3)</f>
        <v>0</v>
      </c>
      <c r="D615" s="70">
        <f>('Исходник сравнение.'!$D615/2+'Таблица вводных'!$F$4)-('Исходник сравнение.'!$D615/2*'Таблица вводных'!$G$4)</f>
        <v>7</v>
      </c>
      <c r="E615" s="70">
        <f>('Исходник сравнение.'!$E615/2)-(('Исходник сравнение.'!$E615/2-'Таблица вводных'!$F$5)*'Таблица вводных'!$G$5)</f>
        <v>0.49000000000000005</v>
      </c>
      <c r="F615" s="70">
        <f>('Исходник сравнение.'!$F615/2+'Таблица вводных'!$F$6)-(('Исходник сравнение.'!$F615/2+'Таблица вводных'!$F$6)*'Таблица вводных'!$G$6)</f>
        <v>21.6</v>
      </c>
      <c r="G615" s="70">
        <f>('Исходник сравнение.'!$G615/2)-(('Исходник сравнение.'!$G615/2)*'Таблица вводных'!$G$7)</f>
        <v>0</v>
      </c>
      <c r="H615" s="70">
        <f>'Исходник сравнение.'!$H615/2-(('Исходник сравнение.'!$H615/2)*'Таблица вводных'!$G$9)</f>
        <v>0</v>
      </c>
      <c r="I615" s="8"/>
    </row>
    <row r="616" ht="13.2" customHeight="1" spans="1:9" x14ac:dyDescent="0.25">
      <c r="A616" s="9"/>
      <c r="B616" s="10">
        <v>45414</v>
      </c>
      <c r="C616" s="71">
        <f>('Исходник сравнение.'!$C616/2)-(('Исходник сравнение.'!$C616/2)*'Таблица вводных'!$G$3)</f>
        <v>0</v>
      </c>
      <c r="D616" s="71">
        <f>('Исходник сравнение.'!$D616/2+'Таблица вводных'!$F$4)-('Исходник сравнение.'!$D616/2*'Таблица вводных'!$G$4)</f>
        <v>7</v>
      </c>
      <c r="E616" s="71">
        <f>('Исходник сравнение.'!$E616/2)-(('Исходник сравнение.'!$E616/2-'Таблица вводных'!$F$5)*'Таблица вводных'!$G$5)</f>
        <v>0.49000000000000005</v>
      </c>
      <c r="F616" s="71">
        <f>('Исходник сравнение.'!$F616/2+'Таблица вводных'!$F$6)-(('Исходник сравнение.'!$F616/2+'Таблица вводных'!$F$6)*'Таблица вводных'!$G$6)</f>
        <v>21.6</v>
      </c>
      <c r="G616" s="71">
        <f>('Исходник сравнение.'!$G616/2)-(('Исходник сравнение.'!$G616/2)*'Таблица вводных'!$G$7)</f>
        <v>0</v>
      </c>
      <c r="H616" s="71">
        <f>'Исходник сравнение.'!$H616/2-(('Исходник сравнение.'!$H616/2)*'Таблица вводных'!$G$9)</f>
        <v>0</v>
      </c>
      <c r="I616" s="12"/>
    </row>
    <row r="617" ht="13.2" customHeight="1" spans="1:9" x14ac:dyDescent="0.25">
      <c r="A617" s="9"/>
      <c r="B617" s="13">
        <v>45418</v>
      </c>
      <c r="C617" s="71">
        <f>('Исходник сравнение.'!$C617/2)-(('Исходник сравнение.'!$C617/2)*'Таблица вводных'!$G$3)</f>
        <v>0</v>
      </c>
      <c r="D617" s="71">
        <f>('Исходник сравнение.'!$D617/2+'Таблица вводных'!$F$4)-('Исходник сравнение.'!$D617/2*'Таблица вводных'!$G$4)</f>
        <v>7</v>
      </c>
      <c r="E617" s="71">
        <f>('Исходник сравнение.'!$E617/2)-(('Исходник сравнение.'!$E617/2-'Таблица вводных'!$F$5)*'Таблица вводных'!$G$5)</f>
        <v>0.49000000000000005</v>
      </c>
      <c r="F617" s="71">
        <f>('Исходник сравнение.'!$F617/2+'Таблица вводных'!$F$6)-(('Исходник сравнение.'!$F617/2+'Таблица вводных'!$F$6)*'Таблица вводных'!$G$6)</f>
        <v>21.6</v>
      </c>
      <c r="G617" s="71">
        <f>('Исходник сравнение.'!$G617/2)-(('Исходник сравнение.'!$G617/2)*'Таблица вводных'!$G$7)</f>
        <v>0</v>
      </c>
      <c r="H617" s="71">
        <f>'Исходник сравнение.'!$H617/2-(('Исходник сравнение.'!$H617/2)*'Таблица вводных'!$G$9)</f>
        <v>0</v>
      </c>
      <c r="I617" s="15"/>
    </row>
    <row r="618" ht="13.2" customHeight="1" spans="1:9" x14ac:dyDescent="0.25">
      <c r="A618" s="9"/>
      <c r="B618" s="13">
        <v>45421</v>
      </c>
      <c r="C618" s="71">
        <f>('Исходник сравнение.'!$C618/2)-(('Исходник сравнение.'!$C618/2)*'Таблица вводных'!$G$3)</f>
        <v>0</v>
      </c>
      <c r="D618" s="71">
        <f>('Исходник сравнение.'!$D618/2+'Таблица вводных'!$F$4)-('Исходник сравнение.'!$D618/2*'Таблица вводных'!$G$4)</f>
        <v>7</v>
      </c>
      <c r="E618" s="71">
        <f>('Исходник сравнение.'!$E618/2)-(('Исходник сравнение.'!$E618/2-'Таблица вводных'!$F$5)*'Таблица вводных'!$G$5)</f>
        <v>0.49000000000000005</v>
      </c>
      <c r="F618" s="71">
        <f>('Исходник сравнение.'!$F618/2+'Таблица вводных'!$F$6)-(('Исходник сравнение.'!$F618/2+'Таблица вводных'!$F$6)*'Таблица вводных'!$G$6)</f>
        <v>21.6</v>
      </c>
      <c r="G618" s="71">
        <f>('Исходник сравнение.'!$G618/2)-(('Исходник сравнение.'!$G618/2)*'Таблица вводных'!$G$7)</f>
        <v>0</v>
      </c>
      <c r="H618" s="71">
        <f>'Исходник сравнение.'!$H618/2-(('Исходник сравнение.'!$H618/2)*'Таблица вводных'!$G$9)</f>
        <v>0</v>
      </c>
      <c r="I618" s="15"/>
    </row>
    <row r="619" ht="13.2" customHeight="1" spans="1:9" x14ac:dyDescent="0.25">
      <c r="A619" s="9"/>
      <c r="B619" s="13">
        <v>45425</v>
      </c>
      <c r="C619" s="71">
        <f>('Исходник сравнение.'!$C619/2)-(('Исходник сравнение.'!$C619/2)*'Таблица вводных'!$G$3)</f>
        <v>0</v>
      </c>
      <c r="D619" s="71">
        <f>('Исходник сравнение.'!$D619/2+'Таблица вводных'!$F$4)-('Исходник сравнение.'!$D619/2*'Таблица вводных'!$G$4)</f>
        <v>7</v>
      </c>
      <c r="E619" s="71">
        <f>('Исходник сравнение.'!$E619/2)-(('Исходник сравнение.'!$E619/2-'Таблица вводных'!$F$5)*'Таблица вводных'!$G$5)</f>
        <v>0.49000000000000005</v>
      </c>
      <c r="F619" s="71">
        <f>('Исходник сравнение.'!$F619/2+'Таблица вводных'!$F$6)-(('Исходник сравнение.'!$F619/2+'Таблица вводных'!$F$6)*'Таблица вводных'!$G$6)</f>
        <v>21.6</v>
      </c>
      <c r="G619" s="71">
        <f>('Исходник сравнение.'!$G619/2)-(('Исходник сравнение.'!$G619/2)*'Таблица вводных'!$G$7)</f>
        <v>0</v>
      </c>
      <c r="H619" s="71">
        <f>'Исходник сравнение.'!$H619/2-(('Исходник сравнение.'!$H619/2)*'Таблица вводных'!$G$9)</f>
        <v>0</v>
      </c>
      <c r="I619" s="15"/>
    </row>
    <row r="620" ht="13.2" customHeight="1" spans="1:9" x14ac:dyDescent="0.25">
      <c r="A620" s="9"/>
      <c r="B620" s="13">
        <v>45428</v>
      </c>
      <c r="C620" s="71">
        <f>('Исходник сравнение.'!$C620/2)-(('Исходник сравнение.'!$C620/2)*'Таблица вводных'!$G$3)</f>
        <v>0</v>
      </c>
      <c r="D620" s="71">
        <f>('Исходник сравнение.'!$D620/2+'Таблица вводных'!$F$4)-('Исходник сравнение.'!$D620/2*'Таблица вводных'!$G$4)</f>
        <v>7</v>
      </c>
      <c r="E620" s="71">
        <f>('Исходник сравнение.'!$E620/2)-(('Исходник сравнение.'!$E620/2-'Таблица вводных'!$F$5)*'Таблица вводных'!$G$5)</f>
        <v>0.49000000000000005</v>
      </c>
      <c r="F620" s="71">
        <f>('Исходник сравнение.'!$F620/2+'Таблица вводных'!$F$6)-(('Исходник сравнение.'!$F620/2+'Таблица вводных'!$F$6)*'Таблица вводных'!$G$6)</f>
        <v>21.6</v>
      </c>
      <c r="G620" s="71">
        <f>('Исходник сравнение.'!$G620/2)-(('Исходник сравнение.'!$G620/2)*'Таблица вводных'!$G$7)</f>
        <v>0</v>
      </c>
      <c r="H620" s="71">
        <f>'Исходник сравнение.'!$H620/2-(('Исходник сравнение.'!$H620/2)*'Таблица вводных'!$G$9)</f>
        <v>0</v>
      </c>
      <c r="I620" s="15"/>
    </row>
    <row r="621" ht="13.2" customHeight="1" spans="1:9" x14ac:dyDescent="0.25">
      <c r="A621" s="9"/>
      <c r="B621" s="13"/>
      <c r="C621" s="71">
        <f>('Исходник сравнение.'!$C621/2)-(('Исходник сравнение.'!$C621/2)*'Таблица вводных'!$G$3)</f>
        <v>0</v>
      </c>
      <c r="D621" s="71">
        <f>('Исходник сравнение.'!$D621/2+'Таблица вводных'!$F$4)-('Исходник сравнение.'!$D621/2*'Таблица вводных'!$G$4)</f>
        <v>7</v>
      </c>
      <c r="E621" s="71">
        <f>('Исходник сравнение.'!$E621/2)-(('Исходник сравнение.'!$E621/2-'Таблица вводных'!$F$5)*'Таблица вводных'!$G$5)</f>
        <v>0.49000000000000005</v>
      </c>
      <c r="F621" s="71">
        <f>('Исходник сравнение.'!$F621/2+'Таблица вводных'!$F$6)-(('Исходник сравнение.'!$F621/2+'Таблица вводных'!$F$6)*'Таблица вводных'!$G$6)</f>
        <v>21.6</v>
      </c>
      <c r="G621" s="71">
        <f>('Исходник сравнение.'!$G621/2)-(('Исходник сравнение.'!$G621/2)*'Таблица вводных'!$G$7)</f>
        <v>0</v>
      </c>
      <c r="H621" s="71">
        <f>'Исходник сравнение.'!$H621/2-(('Исходник сравнение.'!$H621/2)*'Таблица вводных'!$G$9)</f>
        <v>0</v>
      </c>
      <c r="I621" s="15"/>
    </row>
    <row r="622" ht="13.2" customHeight="1" spans="1:9" x14ac:dyDescent="0.25">
      <c r="A622" s="9"/>
      <c r="B622" s="13"/>
      <c r="C622" s="71">
        <f>('Исходник сравнение.'!$C622/2)-(('Исходник сравнение.'!$C622/2)*'Таблица вводных'!$G$3)</f>
        <v>0</v>
      </c>
      <c r="D622" s="71">
        <f>('Исходник сравнение.'!$D622/2+'Таблица вводных'!$F$4)-('Исходник сравнение.'!$D622/2*'Таблица вводных'!$G$4)</f>
        <v>7</v>
      </c>
      <c r="E622" s="71">
        <f>('Исходник сравнение.'!$E622/2)-(('Исходник сравнение.'!$E622/2-'Таблица вводных'!$F$5)*'Таблица вводных'!$G$5)</f>
        <v>0.49000000000000005</v>
      </c>
      <c r="F622" s="71">
        <f>('Исходник сравнение.'!$F622/2+'Таблица вводных'!$F$6)-(('Исходник сравнение.'!$F622/2+'Таблица вводных'!$F$6)*'Таблица вводных'!$G$6)</f>
        <v>21.6</v>
      </c>
      <c r="G622" s="71">
        <f>('Исходник сравнение.'!$G622/2)-(('Исходник сравнение.'!$G622/2)*'Таблица вводных'!$G$7)</f>
        <v>0</v>
      </c>
      <c r="H622" s="71">
        <f>'Исходник сравнение.'!$H622/2-(('Исходник сравнение.'!$H622/2)*'Таблица вводных'!$G$9)</f>
        <v>0</v>
      </c>
      <c r="I622" s="15"/>
    </row>
    <row r="623" ht="13.2" customHeight="1" spans="1:9" x14ac:dyDescent="0.25">
      <c r="A623" s="16"/>
      <c r="B623" s="17"/>
      <c r="C623" s="72">
        <f>('Исходник сравнение.'!$C623/2)-(('Исходник сравнение.'!$C623/2)*'Таблица вводных'!$G$3)</f>
        <v>0</v>
      </c>
      <c r="D623" s="72">
        <f>('Исходник сравнение.'!$D623/2+'Таблица вводных'!$F$4)-('Исходник сравнение.'!$D623/2*'Таблица вводных'!$G$4)</f>
        <v>7</v>
      </c>
      <c r="E623" s="72">
        <f>('Исходник сравнение.'!$E623/2)-(('Исходник сравнение.'!$E623/2-'Таблица вводных'!$F$5)*'Таблица вводных'!$G$5)</f>
        <v>0.49000000000000005</v>
      </c>
      <c r="F623" s="72">
        <f>('Исходник сравнение.'!$F623/2+'Таблица вводных'!$F$6)-(('Исходник сравнение.'!$F623/2+'Таблица вводных'!$F$6)*'Таблица вводных'!$G$6)</f>
        <v>21.6</v>
      </c>
      <c r="G623" s="72">
        <f>('Исходник сравнение.'!$G623/2)-(('Исходник сравнение.'!$G623/2)*'Таблица вводных'!$G$7)</f>
        <v>0</v>
      </c>
      <c r="H623" s="72">
        <f>'Исходник сравнение.'!$H623/2-(('Исходник сравнение.'!$H623/2)*'Таблица вводных'!$G$9)</f>
        <v>0</v>
      </c>
      <c r="I623" s="15"/>
    </row>
    <row r="624" ht="13.2" customHeight="1" spans="1:9" x14ac:dyDescent="0.25">
      <c r="A624" s="5"/>
      <c r="B624" s="6">
        <v>45411</v>
      </c>
      <c r="C624" s="70">
        <f>('Исходник сравнение.'!$C624/2)-(('Исходник сравнение.'!$C624/2)*'Таблица вводных'!$G$3)</f>
        <v>0</v>
      </c>
      <c r="D624" s="70">
        <f>('Исходник сравнение.'!$D624/2+'Таблица вводных'!$F$4)-('Исходник сравнение.'!$D624/2*'Таблица вводных'!$G$4)</f>
        <v>7</v>
      </c>
      <c r="E624" s="70">
        <f>('Исходник сравнение.'!$E624/2)-(('Исходник сравнение.'!$E624/2-'Таблица вводных'!$F$5)*'Таблица вводных'!$G$5)</f>
        <v>0.49000000000000005</v>
      </c>
      <c r="F624" s="70">
        <f>('Исходник сравнение.'!$F624/2+'Таблица вводных'!$F$6)-(('Исходник сравнение.'!$F624/2+'Таблица вводных'!$F$6)*'Таблица вводных'!$G$6)</f>
        <v>21.6</v>
      </c>
      <c r="G624" s="70">
        <f>('Исходник сравнение.'!$G624/2)-(('Исходник сравнение.'!$G624/2)*'Таблица вводных'!$G$7)</f>
        <v>0</v>
      </c>
      <c r="H624" s="70">
        <f>'Исходник сравнение.'!$H624/2-(('Исходник сравнение.'!$H624/2)*'Таблица вводных'!$G$9)</f>
        <v>0</v>
      </c>
      <c r="I624" s="8"/>
    </row>
    <row r="625" ht="13.2" customHeight="1" spans="1:9" x14ac:dyDescent="0.25">
      <c r="A625" s="9"/>
      <c r="B625" s="10">
        <v>45414</v>
      </c>
      <c r="C625" s="71">
        <f>('Исходник сравнение.'!$C625/2)-(('Исходник сравнение.'!$C625/2)*'Таблица вводных'!$G$3)</f>
        <v>0</v>
      </c>
      <c r="D625" s="71">
        <f>('Исходник сравнение.'!$D625/2+'Таблица вводных'!$F$4)-('Исходник сравнение.'!$D625/2*'Таблица вводных'!$G$4)</f>
        <v>7</v>
      </c>
      <c r="E625" s="71">
        <f>('Исходник сравнение.'!$E625/2)-(('Исходник сравнение.'!$E625/2-'Таблица вводных'!$F$5)*'Таблица вводных'!$G$5)</f>
        <v>0.49000000000000005</v>
      </c>
      <c r="F625" s="71">
        <f>('Исходник сравнение.'!$F625/2+'Таблица вводных'!$F$6)-(('Исходник сравнение.'!$F625/2+'Таблица вводных'!$F$6)*'Таблица вводных'!$G$6)</f>
        <v>21.6</v>
      </c>
      <c r="G625" s="71">
        <f>('Исходник сравнение.'!$G625/2)-(('Исходник сравнение.'!$G625/2)*'Таблица вводных'!$G$7)</f>
        <v>0</v>
      </c>
      <c r="H625" s="71">
        <f>'Исходник сравнение.'!$H625/2-(('Исходник сравнение.'!$H625/2)*'Таблица вводных'!$G$9)</f>
        <v>0</v>
      </c>
      <c r="I625" s="12"/>
    </row>
    <row r="626" ht="13.2" customHeight="1" spans="1:9" x14ac:dyDescent="0.25">
      <c r="A626" s="9"/>
      <c r="B626" s="13">
        <v>45418</v>
      </c>
      <c r="C626" s="71">
        <f>('Исходник сравнение.'!$C626/2)-(('Исходник сравнение.'!$C626/2)*'Таблица вводных'!$G$3)</f>
        <v>0</v>
      </c>
      <c r="D626" s="71">
        <f>('Исходник сравнение.'!$D626/2+'Таблица вводных'!$F$4)-('Исходник сравнение.'!$D626/2*'Таблица вводных'!$G$4)</f>
        <v>7</v>
      </c>
      <c r="E626" s="71">
        <f>('Исходник сравнение.'!$E626/2)-(('Исходник сравнение.'!$E626/2-'Таблица вводных'!$F$5)*'Таблица вводных'!$G$5)</f>
        <v>0.49000000000000005</v>
      </c>
      <c r="F626" s="71">
        <f>('Исходник сравнение.'!$F626/2+'Таблица вводных'!$F$6)-(('Исходник сравнение.'!$F626/2+'Таблица вводных'!$F$6)*'Таблица вводных'!$G$6)</f>
        <v>21.6</v>
      </c>
      <c r="G626" s="71">
        <f>('Исходник сравнение.'!$G626/2)-(('Исходник сравнение.'!$G626/2)*'Таблица вводных'!$G$7)</f>
        <v>0</v>
      </c>
      <c r="H626" s="71">
        <f>'Исходник сравнение.'!$H626/2-(('Исходник сравнение.'!$H626/2)*'Таблица вводных'!$G$9)</f>
        <v>0</v>
      </c>
      <c r="I626" s="15"/>
    </row>
    <row r="627" ht="13.2" customHeight="1" spans="1:9" x14ac:dyDescent="0.25">
      <c r="A627" s="9"/>
      <c r="B627" s="13">
        <v>45421</v>
      </c>
      <c r="C627" s="71">
        <f>('Исходник сравнение.'!$C627/2)-(('Исходник сравнение.'!$C627/2)*'Таблица вводных'!$G$3)</f>
        <v>0</v>
      </c>
      <c r="D627" s="71">
        <f>('Исходник сравнение.'!$D627/2+'Таблица вводных'!$F$4)-('Исходник сравнение.'!$D627/2*'Таблица вводных'!$G$4)</f>
        <v>7</v>
      </c>
      <c r="E627" s="71">
        <f>('Исходник сравнение.'!$E627/2)-(('Исходник сравнение.'!$E627/2-'Таблица вводных'!$F$5)*'Таблица вводных'!$G$5)</f>
        <v>0.49000000000000005</v>
      </c>
      <c r="F627" s="71">
        <f>('Исходник сравнение.'!$F627/2+'Таблица вводных'!$F$6)-(('Исходник сравнение.'!$F627/2+'Таблица вводных'!$F$6)*'Таблица вводных'!$G$6)</f>
        <v>21.6</v>
      </c>
      <c r="G627" s="71">
        <f>('Исходник сравнение.'!$G627/2)-(('Исходник сравнение.'!$G627/2)*'Таблица вводных'!$G$7)</f>
        <v>0</v>
      </c>
      <c r="H627" s="71">
        <f>'Исходник сравнение.'!$H627/2-(('Исходник сравнение.'!$H627/2)*'Таблица вводных'!$G$9)</f>
        <v>0</v>
      </c>
      <c r="I627" s="15"/>
    </row>
    <row r="628" ht="13.2" customHeight="1" spans="1:9" x14ac:dyDescent="0.25">
      <c r="A628" s="9"/>
      <c r="B628" s="13">
        <v>45425</v>
      </c>
      <c r="C628" s="71">
        <f>('Исходник сравнение.'!$C628/2)-(('Исходник сравнение.'!$C628/2)*'Таблица вводных'!$G$3)</f>
        <v>0</v>
      </c>
      <c r="D628" s="71">
        <f>('Исходник сравнение.'!$D628/2+'Таблица вводных'!$F$4)-('Исходник сравнение.'!$D628/2*'Таблица вводных'!$G$4)</f>
        <v>7</v>
      </c>
      <c r="E628" s="71">
        <f>('Исходник сравнение.'!$E628/2)-(('Исходник сравнение.'!$E628/2-'Таблица вводных'!$F$5)*'Таблица вводных'!$G$5)</f>
        <v>0.49000000000000005</v>
      </c>
      <c r="F628" s="71">
        <f>('Исходник сравнение.'!$F628/2+'Таблица вводных'!$F$6)-(('Исходник сравнение.'!$F628/2+'Таблица вводных'!$F$6)*'Таблица вводных'!$G$6)</f>
        <v>21.6</v>
      </c>
      <c r="G628" s="71">
        <f>('Исходник сравнение.'!$G628/2)-(('Исходник сравнение.'!$G628/2)*'Таблица вводных'!$G$7)</f>
        <v>0</v>
      </c>
      <c r="H628" s="71">
        <f>'Исходник сравнение.'!$H628/2-(('Исходник сравнение.'!$H628/2)*'Таблица вводных'!$G$9)</f>
        <v>0</v>
      </c>
      <c r="I628" s="15"/>
    </row>
    <row r="629" ht="13.2" customHeight="1" spans="1:9" x14ac:dyDescent="0.25">
      <c r="A629" s="9"/>
      <c r="B629" s="13">
        <v>45428</v>
      </c>
      <c r="C629" s="71">
        <f>('Исходник сравнение.'!$C629/2)-(('Исходник сравнение.'!$C629/2)*'Таблица вводных'!$G$3)</f>
        <v>0</v>
      </c>
      <c r="D629" s="71">
        <f>('Исходник сравнение.'!$D629/2+'Таблица вводных'!$F$4)-('Исходник сравнение.'!$D629/2*'Таблица вводных'!$G$4)</f>
        <v>7</v>
      </c>
      <c r="E629" s="71">
        <f>('Исходник сравнение.'!$E629/2)-(('Исходник сравнение.'!$E629/2-'Таблица вводных'!$F$5)*'Таблица вводных'!$G$5)</f>
        <v>0.49000000000000005</v>
      </c>
      <c r="F629" s="71">
        <f>('Исходник сравнение.'!$F629/2+'Таблица вводных'!$F$6)-(('Исходник сравнение.'!$F629/2+'Таблица вводных'!$F$6)*'Таблица вводных'!$G$6)</f>
        <v>21.6</v>
      </c>
      <c r="G629" s="71">
        <f>('Исходник сравнение.'!$G629/2)-(('Исходник сравнение.'!$G629/2)*'Таблица вводных'!$G$7)</f>
        <v>0</v>
      </c>
      <c r="H629" s="71">
        <f>'Исходник сравнение.'!$H629/2-(('Исходник сравнение.'!$H629/2)*'Таблица вводных'!$G$9)</f>
        <v>0</v>
      </c>
      <c r="I629" s="15"/>
    </row>
    <row r="630" ht="13.2" customHeight="1" spans="1:9" x14ac:dyDescent="0.25">
      <c r="A630" s="9"/>
      <c r="B630" s="13"/>
      <c r="C630" s="71">
        <f>('Исходник сравнение.'!$C630/2)-(('Исходник сравнение.'!$C630/2)*'Таблица вводных'!$G$3)</f>
        <v>0</v>
      </c>
      <c r="D630" s="71">
        <f>('Исходник сравнение.'!$D630/2+'Таблица вводных'!$F$4)-('Исходник сравнение.'!$D630/2*'Таблица вводных'!$G$4)</f>
        <v>7</v>
      </c>
      <c r="E630" s="71">
        <f>('Исходник сравнение.'!$E630/2)-(('Исходник сравнение.'!$E630/2-'Таблица вводных'!$F$5)*'Таблица вводных'!$G$5)</f>
        <v>0.49000000000000005</v>
      </c>
      <c r="F630" s="71">
        <f>('Исходник сравнение.'!$F630/2+'Таблица вводных'!$F$6)-(('Исходник сравнение.'!$F630/2+'Таблица вводных'!$F$6)*'Таблица вводных'!$G$6)</f>
        <v>21.6</v>
      </c>
      <c r="G630" s="71">
        <f>('Исходник сравнение.'!$G630/2)-(('Исходник сравнение.'!$G630/2)*'Таблица вводных'!$G$7)</f>
        <v>0</v>
      </c>
      <c r="H630" s="71">
        <f>'Исходник сравнение.'!$H630/2-(('Исходник сравнение.'!$H630/2)*'Таблица вводных'!$G$9)</f>
        <v>0</v>
      </c>
      <c r="I630" s="15"/>
    </row>
    <row r="631" ht="13.2" customHeight="1" spans="1:9" x14ac:dyDescent="0.25">
      <c r="A631" s="9"/>
      <c r="B631" s="13"/>
      <c r="C631" s="71">
        <f>('Исходник сравнение.'!$C631/2)-(('Исходник сравнение.'!$C631/2)*'Таблица вводных'!$G$3)</f>
        <v>0</v>
      </c>
      <c r="D631" s="71">
        <f>('Исходник сравнение.'!$D631/2+'Таблица вводных'!$F$4)-('Исходник сравнение.'!$D631/2*'Таблица вводных'!$G$4)</f>
        <v>7</v>
      </c>
      <c r="E631" s="71">
        <f>('Исходник сравнение.'!$E631/2)-(('Исходник сравнение.'!$E631/2-'Таблица вводных'!$F$5)*'Таблица вводных'!$G$5)</f>
        <v>0.49000000000000005</v>
      </c>
      <c r="F631" s="71">
        <f>('Исходник сравнение.'!$F631/2+'Таблица вводных'!$F$6)-(('Исходник сравнение.'!$F631/2+'Таблица вводных'!$F$6)*'Таблица вводных'!$G$6)</f>
        <v>21.6</v>
      </c>
      <c r="G631" s="71">
        <f>('Исходник сравнение.'!$G631/2)-(('Исходник сравнение.'!$G631/2)*'Таблица вводных'!$G$7)</f>
        <v>0</v>
      </c>
      <c r="H631" s="71">
        <f>'Исходник сравнение.'!$H631/2-(('Исходник сравнение.'!$H631/2)*'Таблица вводных'!$G$9)</f>
        <v>0</v>
      </c>
      <c r="I631" s="15"/>
    </row>
    <row r="632" ht="13.2" customHeight="1" spans="1:9" x14ac:dyDescent="0.25">
      <c r="A632" s="16"/>
      <c r="B632" s="17"/>
      <c r="C632" s="72">
        <f>('Исходник сравнение.'!$C632/2)-(('Исходник сравнение.'!$C632/2)*'Таблица вводных'!$G$3)</f>
        <v>0</v>
      </c>
      <c r="D632" s="72">
        <f>('Исходник сравнение.'!$D632/2+'Таблица вводных'!$F$4)-('Исходник сравнение.'!$D632/2*'Таблица вводных'!$G$4)</f>
        <v>7</v>
      </c>
      <c r="E632" s="72">
        <f>('Исходник сравнение.'!$E632/2)-(('Исходник сравнение.'!$E632/2-'Таблица вводных'!$F$5)*'Таблица вводных'!$G$5)</f>
        <v>0.49000000000000005</v>
      </c>
      <c r="F632" s="72">
        <f>('Исходник сравнение.'!$F632/2+'Таблица вводных'!$F$6)-(('Исходник сравнение.'!$F632/2+'Таблица вводных'!$F$6)*'Таблица вводных'!$G$6)</f>
        <v>21.6</v>
      </c>
      <c r="G632" s="72">
        <f>('Исходник сравнение.'!$G632/2)-(('Исходник сравнение.'!$G632/2)*'Таблица вводных'!$G$7)</f>
        <v>0</v>
      </c>
      <c r="H632" s="72">
        <f>'Исходник сравнение.'!$H632/2-(('Исходник сравнение.'!$H632/2)*'Таблица вводных'!$G$9)</f>
        <v>0</v>
      </c>
      <c r="I632" s="15"/>
    </row>
    <row r="633" ht="13.2" customHeight="1" spans="1:9" x14ac:dyDescent="0.25">
      <c r="A633" s="5"/>
      <c r="B633" s="6">
        <v>45411</v>
      </c>
      <c r="C633" s="70">
        <f>('Исходник сравнение.'!$C633/2)-(('Исходник сравнение.'!$C633/2)*'Таблица вводных'!$G$3)</f>
        <v>0</v>
      </c>
      <c r="D633" s="70">
        <f>('Исходник сравнение.'!$D633/2+'Таблица вводных'!$F$4)-('Исходник сравнение.'!$D633/2*'Таблица вводных'!$G$4)</f>
        <v>7</v>
      </c>
      <c r="E633" s="70">
        <f>('Исходник сравнение.'!$E633/2)-(('Исходник сравнение.'!$E633/2-'Таблица вводных'!$F$5)*'Таблица вводных'!$G$5)</f>
        <v>0.49000000000000005</v>
      </c>
      <c r="F633" s="70">
        <f>('Исходник сравнение.'!$F633/2+'Таблица вводных'!$F$6)-(('Исходник сравнение.'!$F633/2+'Таблица вводных'!$F$6)*'Таблица вводных'!$G$6)</f>
        <v>21.6</v>
      </c>
      <c r="G633" s="70">
        <f>('Исходник сравнение.'!$G633/2)-(('Исходник сравнение.'!$G633/2)*'Таблица вводных'!$G$7)</f>
        <v>0</v>
      </c>
      <c r="H633" s="70">
        <f>'Исходник сравнение.'!$H633/2-(('Исходник сравнение.'!$H633/2)*'Таблица вводных'!$G$9)</f>
        <v>0</v>
      </c>
      <c r="I633" s="8"/>
    </row>
    <row r="634" ht="13.2" customHeight="1" spans="1:9" x14ac:dyDescent="0.25">
      <c r="A634" s="9"/>
      <c r="B634" s="10">
        <v>45414</v>
      </c>
      <c r="C634" s="71">
        <f>('Исходник сравнение.'!$C634/2)-(('Исходник сравнение.'!$C634/2)*'Таблица вводных'!$G$3)</f>
        <v>0</v>
      </c>
      <c r="D634" s="71">
        <f>('Исходник сравнение.'!$D634/2+'Таблица вводных'!$F$4)-('Исходник сравнение.'!$D634/2*'Таблица вводных'!$G$4)</f>
        <v>7</v>
      </c>
      <c r="E634" s="71">
        <f>('Исходник сравнение.'!$E634/2)-(('Исходник сравнение.'!$E634/2-'Таблица вводных'!$F$5)*'Таблица вводных'!$G$5)</f>
        <v>0.49000000000000005</v>
      </c>
      <c r="F634" s="71">
        <f>('Исходник сравнение.'!$F634/2+'Таблица вводных'!$F$6)-(('Исходник сравнение.'!$F634/2+'Таблица вводных'!$F$6)*'Таблица вводных'!$G$6)</f>
        <v>21.6</v>
      </c>
      <c r="G634" s="71">
        <f>('Исходник сравнение.'!$G634/2)-(('Исходник сравнение.'!$G634/2)*'Таблица вводных'!$G$7)</f>
        <v>0</v>
      </c>
      <c r="H634" s="71">
        <f>'Исходник сравнение.'!$H634/2-(('Исходник сравнение.'!$H634/2)*'Таблица вводных'!$G$9)</f>
        <v>0</v>
      </c>
      <c r="I634" s="12"/>
    </row>
    <row r="635" ht="13.2" customHeight="1" spans="1:9" x14ac:dyDescent="0.25">
      <c r="A635" s="9"/>
      <c r="B635" s="13">
        <v>45418</v>
      </c>
      <c r="C635" s="71">
        <f>('Исходник сравнение.'!$C635/2)-(('Исходник сравнение.'!$C635/2)*'Таблица вводных'!$G$3)</f>
        <v>0</v>
      </c>
      <c r="D635" s="71">
        <f>('Исходник сравнение.'!$D635/2+'Таблица вводных'!$F$4)-('Исходник сравнение.'!$D635/2*'Таблица вводных'!$G$4)</f>
        <v>7</v>
      </c>
      <c r="E635" s="71">
        <f>('Исходник сравнение.'!$E635/2)-(('Исходник сравнение.'!$E635/2-'Таблица вводных'!$F$5)*'Таблица вводных'!$G$5)</f>
        <v>0.49000000000000005</v>
      </c>
      <c r="F635" s="71">
        <f>('Исходник сравнение.'!$F635/2+'Таблица вводных'!$F$6)-(('Исходник сравнение.'!$F635/2+'Таблица вводных'!$F$6)*'Таблица вводных'!$G$6)</f>
        <v>21.6</v>
      </c>
      <c r="G635" s="71">
        <f>('Исходник сравнение.'!$G635/2)-(('Исходник сравнение.'!$G635/2)*'Таблица вводных'!$G$7)</f>
        <v>0</v>
      </c>
      <c r="H635" s="71">
        <f>'Исходник сравнение.'!$H635/2-(('Исходник сравнение.'!$H635/2)*'Таблица вводных'!$G$9)</f>
        <v>0</v>
      </c>
      <c r="I635" s="15"/>
    </row>
    <row r="636" ht="13.2" customHeight="1" spans="1:9" x14ac:dyDescent="0.25">
      <c r="A636" s="9"/>
      <c r="B636" s="13">
        <v>45421</v>
      </c>
      <c r="C636" s="71">
        <f>('Исходник сравнение.'!$C636/2)-(('Исходник сравнение.'!$C636/2)*'Таблица вводных'!$G$3)</f>
        <v>0</v>
      </c>
      <c r="D636" s="71">
        <f>('Исходник сравнение.'!$D636/2+'Таблица вводных'!$F$4)-('Исходник сравнение.'!$D636/2*'Таблица вводных'!$G$4)</f>
        <v>7</v>
      </c>
      <c r="E636" s="71">
        <f>('Исходник сравнение.'!$E636/2)-(('Исходник сравнение.'!$E636/2-'Таблица вводных'!$F$5)*'Таблица вводных'!$G$5)</f>
        <v>0.49000000000000005</v>
      </c>
      <c r="F636" s="71">
        <f>('Исходник сравнение.'!$F636/2+'Таблица вводных'!$F$6)-(('Исходник сравнение.'!$F636/2+'Таблица вводных'!$F$6)*'Таблица вводных'!$G$6)</f>
        <v>21.6</v>
      </c>
      <c r="G636" s="71">
        <f>('Исходник сравнение.'!$G636/2)-(('Исходник сравнение.'!$G636/2)*'Таблица вводных'!$G$7)</f>
        <v>0</v>
      </c>
      <c r="H636" s="71">
        <f>'Исходник сравнение.'!$H636/2-(('Исходник сравнение.'!$H636/2)*'Таблица вводных'!$G$9)</f>
        <v>0</v>
      </c>
      <c r="I636" s="15"/>
    </row>
    <row r="637" ht="13.2" customHeight="1" spans="1:9" x14ac:dyDescent="0.25">
      <c r="A637" s="9"/>
      <c r="B637" s="13">
        <v>45425</v>
      </c>
      <c r="C637" s="71">
        <f>('Исходник сравнение.'!$C637/2)-(('Исходник сравнение.'!$C637/2)*'Таблица вводных'!$G$3)</f>
        <v>0</v>
      </c>
      <c r="D637" s="71">
        <f>('Исходник сравнение.'!$D637/2+'Таблица вводных'!$F$4)-('Исходник сравнение.'!$D637/2*'Таблица вводных'!$G$4)</f>
        <v>7</v>
      </c>
      <c r="E637" s="71">
        <f>('Исходник сравнение.'!$E637/2)-(('Исходник сравнение.'!$E637/2-'Таблица вводных'!$F$5)*'Таблица вводных'!$G$5)</f>
        <v>0.49000000000000005</v>
      </c>
      <c r="F637" s="71">
        <f>('Исходник сравнение.'!$F637/2+'Таблица вводных'!$F$6)-(('Исходник сравнение.'!$F637/2+'Таблица вводных'!$F$6)*'Таблица вводных'!$G$6)</f>
        <v>21.6</v>
      </c>
      <c r="G637" s="71">
        <f>('Исходник сравнение.'!$G637/2)-(('Исходник сравнение.'!$G637/2)*'Таблица вводных'!$G$7)</f>
        <v>0</v>
      </c>
      <c r="H637" s="71">
        <f>'Исходник сравнение.'!$H637/2-(('Исходник сравнение.'!$H637/2)*'Таблица вводных'!$G$9)</f>
        <v>0</v>
      </c>
      <c r="I637" s="15"/>
    </row>
    <row r="638" ht="13.2" customHeight="1" spans="1:9" x14ac:dyDescent="0.25">
      <c r="A638" s="9"/>
      <c r="B638" s="13">
        <v>45428</v>
      </c>
      <c r="C638" s="71">
        <f>('Исходник сравнение.'!$C638/2)-(('Исходник сравнение.'!$C638/2)*'Таблица вводных'!$G$3)</f>
        <v>0</v>
      </c>
      <c r="D638" s="71">
        <f>('Исходник сравнение.'!$D638/2+'Таблица вводных'!$F$4)-('Исходник сравнение.'!$D638/2*'Таблица вводных'!$G$4)</f>
        <v>7</v>
      </c>
      <c r="E638" s="71">
        <f>('Исходник сравнение.'!$E638/2)-(('Исходник сравнение.'!$E638/2-'Таблица вводных'!$F$5)*'Таблица вводных'!$G$5)</f>
        <v>0.49000000000000005</v>
      </c>
      <c r="F638" s="71">
        <f>('Исходник сравнение.'!$F638/2+'Таблица вводных'!$F$6)-(('Исходник сравнение.'!$F638/2+'Таблица вводных'!$F$6)*'Таблица вводных'!$G$6)</f>
        <v>21.6</v>
      </c>
      <c r="G638" s="71">
        <f>('Исходник сравнение.'!$G638/2)-(('Исходник сравнение.'!$G638/2)*'Таблица вводных'!$G$7)</f>
        <v>0</v>
      </c>
      <c r="H638" s="71">
        <f>'Исходник сравнение.'!$H638/2-(('Исходник сравнение.'!$H638/2)*'Таблица вводных'!$G$9)</f>
        <v>0</v>
      </c>
      <c r="I638" s="15"/>
    </row>
    <row r="639" ht="13.2" customHeight="1" spans="1:9" x14ac:dyDescent="0.25">
      <c r="A639" s="9"/>
      <c r="B639" s="13"/>
      <c r="C639" s="71">
        <f>('Исходник сравнение.'!$C639/2)-(('Исходник сравнение.'!$C639/2)*'Таблица вводных'!$G$3)</f>
        <v>0</v>
      </c>
      <c r="D639" s="71">
        <f>('Исходник сравнение.'!$D639/2+'Таблица вводных'!$F$4)-('Исходник сравнение.'!$D639/2*'Таблица вводных'!$G$4)</f>
        <v>7</v>
      </c>
      <c r="E639" s="71">
        <f>('Исходник сравнение.'!$E639/2)-(('Исходник сравнение.'!$E639/2-'Таблица вводных'!$F$5)*'Таблица вводных'!$G$5)</f>
        <v>0.49000000000000005</v>
      </c>
      <c r="F639" s="71">
        <f>('Исходник сравнение.'!$F639/2+'Таблица вводных'!$F$6)-(('Исходник сравнение.'!$F639/2+'Таблица вводных'!$F$6)*'Таблица вводных'!$G$6)</f>
        <v>21.6</v>
      </c>
      <c r="G639" s="71">
        <f>('Исходник сравнение.'!$G639/2)-(('Исходник сравнение.'!$G639/2)*'Таблица вводных'!$G$7)</f>
        <v>0</v>
      </c>
      <c r="H639" s="71">
        <f>'Исходник сравнение.'!$H639/2-(('Исходник сравнение.'!$H639/2)*'Таблица вводных'!$G$9)</f>
        <v>0</v>
      </c>
      <c r="I639" s="15"/>
    </row>
    <row r="640" ht="13.2" customHeight="1" spans="1:9" x14ac:dyDescent="0.25">
      <c r="A640" s="9"/>
      <c r="B640" s="13"/>
      <c r="C640" s="71">
        <f>('Исходник сравнение.'!$C640/2)-(('Исходник сравнение.'!$C640/2)*'Таблица вводных'!$G$3)</f>
        <v>0</v>
      </c>
      <c r="D640" s="71">
        <f>('Исходник сравнение.'!$D640/2+'Таблица вводных'!$F$4)-('Исходник сравнение.'!$D640/2*'Таблица вводных'!$G$4)</f>
        <v>7</v>
      </c>
      <c r="E640" s="71">
        <f>('Исходник сравнение.'!$E640/2)-(('Исходник сравнение.'!$E640/2-'Таблица вводных'!$F$5)*'Таблица вводных'!$G$5)</f>
        <v>0.49000000000000005</v>
      </c>
      <c r="F640" s="71">
        <f>('Исходник сравнение.'!$F640/2+'Таблица вводных'!$F$6)-(('Исходник сравнение.'!$F640/2+'Таблица вводных'!$F$6)*'Таблица вводных'!$G$6)</f>
        <v>21.6</v>
      </c>
      <c r="G640" s="71">
        <f>('Исходник сравнение.'!$G640/2)-(('Исходник сравнение.'!$G640/2)*'Таблица вводных'!$G$7)</f>
        <v>0</v>
      </c>
      <c r="H640" s="71">
        <f>'Исходник сравнение.'!$H640/2-(('Исходник сравнение.'!$H640/2)*'Таблица вводных'!$G$9)</f>
        <v>0</v>
      </c>
      <c r="I640" s="15"/>
    </row>
    <row r="641" ht="13.2" customHeight="1" spans="1:9" x14ac:dyDescent="0.25">
      <c r="A641" s="16"/>
      <c r="B641" s="17"/>
      <c r="C641" s="72">
        <f>('Исходник сравнение.'!$C641/2)-(('Исходник сравнение.'!$C641/2)*'Таблица вводных'!$G$3)</f>
        <v>0</v>
      </c>
      <c r="D641" s="72">
        <f>('Исходник сравнение.'!$D641/2+'Таблица вводных'!$F$4)-('Исходник сравнение.'!$D641/2*'Таблица вводных'!$G$4)</f>
        <v>7</v>
      </c>
      <c r="E641" s="72">
        <f>('Исходник сравнение.'!$E641/2)-(('Исходник сравнение.'!$E641/2-'Таблица вводных'!$F$5)*'Таблица вводных'!$G$5)</f>
        <v>0.49000000000000005</v>
      </c>
      <c r="F641" s="72">
        <f>('Исходник сравнение.'!$F641/2+'Таблица вводных'!$F$6)-(('Исходник сравнение.'!$F641/2+'Таблица вводных'!$F$6)*'Таблица вводных'!$G$6)</f>
        <v>21.6</v>
      </c>
      <c r="G641" s="72">
        <f>('Исходник сравнение.'!$G641/2)-(('Исходник сравнение.'!$G641/2)*'Таблица вводных'!$G$7)</f>
        <v>0</v>
      </c>
      <c r="H641" s="72">
        <f>'Исходник сравнение.'!$H641/2-(('Исходник сравнение.'!$H641/2)*'Таблица вводных'!$G$9)</f>
        <v>0</v>
      </c>
      <c r="I641" s="15"/>
    </row>
    <row r="642" ht="13.2" customHeight="1" spans="1:9" x14ac:dyDescent="0.25">
      <c r="A642" s="5"/>
      <c r="B642" s="6">
        <v>45411</v>
      </c>
      <c r="C642" s="70">
        <f>('Исходник сравнение.'!$C642/2)-(('Исходник сравнение.'!$C642/2)*'Таблица вводных'!$G$3)</f>
        <v>0</v>
      </c>
      <c r="D642" s="70">
        <f>('Исходник сравнение.'!$D642/2+'Таблица вводных'!$F$4)-('Исходник сравнение.'!$D642/2*'Таблица вводных'!$G$4)</f>
        <v>7</v>
      </c>
      <c r="E642" s="70">
        <f>('Исходник сравнение.'!$E642/2)-(('Исходник сравнение.'!$E642/2-'Таблица вводных'!$F$5)*'Таблица вводных'!$G$5)</f>
        <v>0.49000000000000005</v>
      </c>
      <c r="F642" s="70">
        <f>('Исходник сравнение.'!$F642/2+'Таблица вводных'!$F$6)-(('Исходник сравнение.'!$F642/2+'Таблица вводных'!$F$6)*'Таблица вводных'!$G$6)</f>
        <v>21.6</v>
      </c>
      <c r="G642" s="70">
        <f>('Исходник сравнение.'!$G642/2)-(('Исходник сравнение.'!$G642/2)*'Таблица вводных'!$G$7)</f>
        <v>0</v>
      </c>
      <c r="H642" s="70">
        <f>'Исходник сравнение.'!$H642/2-(('Исходник сравнение.'!$H642/2)*'Таблица вводных'!$G$9)</f>
        <v>0</v>
      </c>
      <c r="I642" s="8"/>
    </row>
    <row r="643" ht="13.2" customHeight="1" spans="1:9" x14ac:dyDescent="0.25">
      <c r="A643" s="9"/>
      <c r="B643" s="10">
        <v>45414</v>
      </c>
      <c r="C643" s="71">
        <f>('Исходник сравнение.'!$C643/2)-(('Исходник сравнение.'!$C643/2)*'Таблица вводных'!$G$3)</f>
        <v>0</v>
      </c>
      <c r="D643" s="71">
        <f>('Исходник сравнение.'!$D643/2+'Таблица вводных'!$F$4)-('Исходник сравнение.'!$D643/2*'Таблица вводных'!$G$4)</f>
        <v>7</v>
      </c>
      <c r="E643" s="71">
        <f>('Исходник сравнение.'!$E643/2)-(('Исходник сравнение.'!$E643/2-'Таблица вводных'!$F$5)*'Таблица вводных'!$G$5)</f>
        <v>0.49000000000000005</v>
      </c>
      <c r="F643" s="71">
        <f>('Исходник сравнение.'!$F643/2+'Таблица вводных'!$F$6)-(('Исходник сравнение.'!$F643/2+'Таблица вводных'!$F$6)*'Таблица вводных'!$G$6)</f>
        <v>21.6</v>
      </c>
      <c r="G643" s="71">
        <f>('Исходник сравнение.'!$G643/2)-(('Исходник сравнение.'!$G643/2)*'Таблица вводных'!$G$7)</f>
        <v>0</v>
      </c>
      <c r="H643" s="71">
        <f>'Исходник сравнение.'!$H643/2-(('Исходник сравнение.'!$H643/2)*'Таблица вводных'!$G$9)</f>
        <v>0</v>
      </c>
      <c r="I643" s="12"/>
    </row>
    <row r="644" ht="13.2" customHeight="1" spans="1:9" x14ac:dyDescent="0.25">
      <c r="A644" s="9"/>
      <c r="B644" s="13">
        <v>45418</v>
      </c>
      <c r="C644" s="71">
        <f>('Исходник сравнение.'!$C644/2)-(('Исходник сравнение.'!$C644/2)*'Таблица вводных'!$G$3)</f>
        <v>0</v>
      </c>
      <c r="D644" s="71">
        <f>('Исходник сравнение.'!$D644/2+'Таблица вводных'!$F$4)-('Исходник сравнение.'!$D644/2*'Таблица вводных'!$G$4)</f>
        <v>7</v>
      </c>
      <c r="E644" s="71">
        <f>('Исходник сравнение.'!$E644/2)-(('Исходник сравнение.'!$E644/2-'Таблица вводных'!$F$5)*'Таблица вводных'!$G$5)</f>
        <v>0.49000000000000005</v>
      </c>
      <c r="F644" s="71">
        <f>('Исходник сравнение.'!$F644/2+'Таблица вводных'!$F$6)-(('Исходник сравнение.'!$F644/2+'Таблица вводных'!$F$6)*'Таблица вводных'!$G$6)</f>
        <v>21.6</v>
      </c>
      <c r="G644" s="71">
        <f>('Исходник сравнение.'!$G644/2)-(('Исходник сравнение.'!$G644/2)*'Таблица вводных'!$G$7)</f>
        <v>0</v>
      </c>
      <c r="H644" s="71">
        <f>'Исходник сравнение.'!$H644/2-(('Исходник сравнение.'!$H644/2)*'Таблица вводных'!$G$9)</f>
        <v>0</v>
      </c>
      <c r="I644" s="15"/>
    </row>
    <row r="645" ht="13.2" customHeight="1" spans="1:9" x14ac:dyDescent="0.25">
      <c r="A645" s="9"/>
      <c r="B645" s="13">
        <v>45421</v>
      </c>
      <c r="C645" s="71">
        <f>('Исходник сравнение.'!$C645/2)-(('Исходник сравнение.'!$C645/2)*'Таблица вводных'!$G$3)</f>
        <v>0</v>
      </c>
      <c r="D645" s="71">
        <f>('Исходник сравнение.'!$D645/2+'Таблица вводных'!$F$4)-('Исходник сравнение.'!$D645/2*'Таблица вводных'!$G$4)</f>
        <v>7</v>
      </c>
      <c r="E645" s="71">
        <f>('Исходник сравнение.'!$E645/2)-(('Исходник сравнение.'!$E645/2-'Таблица вводных'!$F$5)*'Таблица вводных'!$G$5)</f>
        <v>0.49000000000000005</v>
      </c>
      <c r="F645" s="71">
        <f>('Исходник сравнение.'!$F645/2+'Таблица вводных'!$F$6)-(('Исходник сравнение.'!$F645/2+'Таблица вводных'!$F$6)*'Таблица вводных'!$G$6)</f>
        <v>21.6</v>
      </c>
      <c r="G645" s="71">
        <f>('Исходник сравнение.'!$G645/2)-(('Исходник сравнение.'!$G645/2)*'Таблица вводных'!$G$7)</f>
        <v>0</v>
      </c>
      <c r="H645" s="71">
        <f>'Исходник сравнение.'!$H645/2-(('Исходник сравнение.'!$H645/2)*'Таблица вводных'!$G$9)</f>
        <v>0</v>
      </c>
      <c r="I645" s="15"/>
    </row>
    <row r="646" ht="13.2" customHeight="1" spans="1:9" x14ac:dyDescent="0.25">
      <c r="A646" s="9"/>
      <c r="B646" s="13">
        <v>45425</v>
      </c>
      <c r="C646" s="71">
        <f>('Исходник сравнение.'!$C646/2)-(('Исходник сравнение.'!$C646/2)*'Таблица вводных'!$G$3)</f>
        <v>0</v>
      </c>
      <c r="D646" s="71">
        <f>('Исходник сравнение.'!$D646/2+'Таблица вводных'!$F$4)-('Исходник сравнение.'!$D646/2*'Таблица вводных'!$G$4)</f>
        <v>7</v>
      </c>
      <c r="E646" s="71">
        <f>('Исходник сравнение.'!$E646/2)-(('Исходник сравнение.'!$E646/2-'Таблица вводных'!$F$5)*'Таблица вводных'!$G$5)</f>
        <v>0.49000000000000005</v>
      </c>
      <c r="F646" s="71">
        <f>('Исходник сравнение.'!$F646/2+'Таблица вводных'!$F$6)-(('Исходник сравнение.'!$F646/2+'Таблица вводных'!$F$6)*'Таблица вводных'!$G$6)</f>
        <v>21.6</v>
      </c>
      <c r="G646" s="71">
        <f>('Исходник сравнение.'!$G646/2)-(('Исходник сравнение.'!$G646/2)*'Таблица вводных'!$G$7)</f>
        <v>0</v>
      </c>
      <c r="H646" s="71">
        <f>'Исходник сравнение.'!$H646/2-(('Исходник сравнение.'!$H646/2)*'Таблица вводных'!$G$9)</f>
        <v>0</v>
      </c>
      <c r="I646" s="15"/>
    </row>
    <row r="647" ht="13.2" customHeight="1" spans="1:9" x14ac:dyDescent="0.25">
      <c r="A647" s="9"/>
      <c r="B647" s="13">
        <v>45428</v>
      </c>
      <c r="C647" s="71">
        <f>('Исходник сравнение.'!$C647/2)-(('Исходник сравнение.'!$C647/2)*'Таблица вводных'!$G$3)</f>
        <v>0</v>
      </c>
      <c r="D647" s="71">
        <f>('Исходник сравнение.'!$D647/2+'Таблица вводных'!$F$4)-('Исходник сравнение.'!$D647/2*'Таблица вводных'!$G$4)</f>
        <v>7</v>
      </c>
      <c r="E647" s="71">
        <f>('Исходник сравнение.'!$E647/2)-(('Исходник сравнение.'!$E647/2-'Таблица вводных'!$F$5)*'Таблица вводных'!$G$5)</f>
        <v>0.49000000000000005</v>
      </c>
      <c r="F647" s="71">
        <f>('Исходник сравнение.'!$F647/2+'Таблица вводных'!$F$6)-(('Исходник сравнение.'!$F647/2+'Таблица вводных'!$F$6)*'Таблица вводных'!$G$6)</f>
        <v>21.6</v>
      </c>
      <c r="G647" s="71">
        <f>('Исходник сравнение.'!$G647/2)-(('Исходник сравнение.'!$G647/2)*'Таблица вводных'!$G$7)</f>
        <v>0</v>
      </c>
      <c r="H647" s="71">
        <f>'Исходник сравнение.'!$H647/2-(('Исходник сравнение.'!$H647/2)*'Таблица вводных'!$G$9)</f>
        <v>0</v>
      </c>
      <c r="I647" s="15"/>
    </row>
    <row r="648" ht="13.2" customHeight="1" spans="1:9" x14ac:dyDescent="0.25">
      <c r="A648" s="9"/>
      <c r="B648" s="13"/>
      <c r="C648" s="71">
        <f>('Исходник сравнение.'!$C648/2)-(('Исходник сравнение.'!$C648/2)*'Таблица вводных'!$G$3)</f>
        <v>0</v>
      </c>
      <c r="D648" s="71">
        <f>('Исходник сравнение.'!$D648/2+'Таблица вводных'!$F$4)-('Исходник сравнение.'!$D648/2*'Таблица вводных'!$G$4)</f>
        <v>7</v>
      </c>
      <c r="E648" s="71">
        <f>('Исходник сравнение.'!$E648/2)-(('Исходник сравнение.'!$E648/2-'Таблица вводных'!$F$5)*'Таблица вводных'!$G$5)</f>
        <v>0.49000000000000005</v>
      </c>
      <c r="F648" s="71">
        <f>('Исходник сравнение.'!$F648/2+'Таблица вводных'!$F$6)-(('Исходник сравнение.'!$F648/2+'Таблица вводных'!$F$6)*'Таблица вводных'!$G$6)</f>
        <v>21.6</v>
      </c>
      <c r="G648" s="71">
        <f>('Исходник сравнение.'!$G648/2)-(('Исходник сравнение.'!$G648/2)*'Таблица вводных'!$G$7)</f>
        <v>0</v>
      </c>
      <c r="H648" s="71">
        <f>'Исходник сравнение.'!$H648/2-(('Исходник сравнение.'!$H648/2)*'Таблица вводных'!$G$9)</f>
        <v>0</v>
      </c>
      <c r="I648" s="15"/>
    </row>
    <row r="649" ht="13.2" customHeight="1" spans="1:9" x14ac:dyDescent="0.25">
      <c r="A649" s="9"/>
      <c r="B649" s="13"/>
      <c r="C649" s="71">
        <f>('Исходник сравнение.'!$C649/2)-(('Исходник сравнение.'!$C649/2)*'Таблица вводных'!$G$3)</f>
        <v>0</v>
      </c>
      <c r="D649" s="71">
        <f>('Исходник сравнение.'!$D649/2+'Таблица вводных'!$F$4)-('Исходник сравнение.'!$D649/2*'Таблица вводных'!$G$4)</f>
        <v>7</v>
      </c>
      <c r="E649" s="71">
        <f>('Исходник сравнение.'!$E649/2)-(('Исходник сравнение.'!$E649/2-'Таблица вводных'!$F$5)*'Таблица вводных'!$G$5)</f>
        <v>0.49000000000000005</v>
      </c>
      <c r="F649" s="71">
        <f>('Исходник сравнение.'!$F649/2+'Таблица вводных'!$F$6)-(('Исходник сравнение.'!$F649/2+'Таблица вводных'!$F$6)*'Таблица вводных'!$G$6)</f>
        <v>21.6</v>
      </c>
      <c r="G649" s="71">
        <f>('Исходник сравнение.'!$G649/2)-(('Исходник сравнение.'!$G649/2)*'Таблица вводных'!$G$7)</f>
        <v>0</v>
      </c>
      <c r="H649" s="71">
        <f>'Исходник сравнение.'!$H649/2-(('Исходник сравнение.'!$H649/2)*'Таблица вводных'!$G$9)</f>
        <v>0</v>
      </c>
      <c r="I649" s="15"/>
    </row>
    <row r="650" ht="13.2" customHeight="1" spans="1:9" x14ac:dyDescent="0.25">
      <c r="A650" s="16"/>
      <c r="B650" s="17"/>
      <c r="C650" s="72">
        <f>('Исходник сравнение.'!$C650/2)-(('Исходник сравнение.'!$C650/2)*'Таблица вводных'!$G$3)</f>
        <v>0</v>
      </c>
      <c r="D650" s="72">
        <f>('Исходник сравнение.'!$D650/2+'Таблица вводных'!$F$4)-('Исходник сравнение.'!$D650/2*'Таблица вводных'!$G$4)</f>
        <v>7</v>
      </c>
      <c r="E650" s="72">
        <f>('Исходник сравнение.'!$E650/2)-(('Исходник сравнение.'!$E650/2-'Таблица вводных'!$F$5)*'Таблица вводных'!$G$5)</f>
        <v>0.49000000000000005</v>
      </c>
      <c r="F650" s="72">
        <f>('Исходник сравнение.'!$F650/2+'Таблица вводных'!$F$6)-(('Исходник сравнение.'!$F650/2+'Таблица вводных'!$F$6)*'Таблица вводных'!$G$6)</f>
        <v>21.6</v>
      </c>
      <c r="G650" s="72">
        <f>('Исходник сравнение.'!$G650/2)-(('Исходник сравнение.'!$G650/2)*'Таблица вводных'!$G$7)</f>
        <v>0</v>
      </c>
      <c r="H650" s="72">
        <f>'Исходник сравнение.'!$H650/2-(('Исходник сравнение.'!$H650/2)*'Таблица вводных'!$G$9)</f>
        <v>0</v>
      </c>
      <c r="I650" s="15"/>
    </row>
    <row r="651" ht="13.2" customHeight="1" spans="1:9" x14ac:dyDescent="0.25">
      <c r="A651" s="5"/>
      <c r="B651" s="6">
        <v>45411</v>
      </c>
      <c r="C651" s="70">
        <f>('Исходник сравнение.'!$C651/2)-(('Исходник сравнение.'!$C651/2)*'Таблица вводных'!$G$3)</f>
        <v>0</v>
      </c>
      <c r="D651" s="70">
        <f>('Исходник сравнение.'!$D651/2+'Таблица вводных'!$F$4)-('Исходник сравнение.'!$D651/2*'Таблица вводных'!$G$4)</f>
        <v>7</v>
      </c>
      <c r="E651" s="70">
        <f>('Исходник сравнение.'!$E651/2)-(('Исходник сравнение.'!$E651/2-'Таблица вводных'!$F$5)*'Таблица вводных'!$G$5)</f>
        <v>0.49000000000000005</v>
      </c>
      <c r="F651" s="70">
        <f>('Исходник сравнение.'!$F651/2+'Таблица вводных'!$F$6)-(('Исходник сравнение.'!$F651/2+'Таблица вводных'!$F$6)*'Таблица вводных'!$G$6)</f>
        <v>21.6</v>
      </c>
      <c r="G651" s="70">
        <f>('Исходник сравнение.'!$G651/2)-(('Исходник сравнение.'!$G651/2)*'Таблица вводных'!$G$7)</f>
        <v>0</v>
      </c>
      <c r="H651" s="70">
        <f>'Исходник сравнение.'!$H651/2-(('Исходник сравнение.'!$H651/2)*'Таблица вводных'!$G$9)</f>
        <v>0</v>
      </c>
      <c r="I651" s="8"/>
    </row>
    <row r="652" ht="13.2" customHeight="1" spans="1:9" x14ac:dyDescent="0.25">
      <c r="A652" s="9"/>
      <c r="B652" s="10">
        <v>45414</v>
      </c>
      <c r="C652" s="71">
        <f>('Исходник сравнение.'!$C652/2)-(('Исходник сравнение.'!$C652/2)*'Таблица вводных'!$G$3)</f>
        <v>0</v>
      </c>
      <c r="D652" s="71">
        <f>('Исходник сравнение.'!$D652/2+'Таблица вводных'!$F$4)-('Исходник сравнение.'!$D652/2*'Таблица вводных'!$G$4)</f>
        <v>7</v>
      </c>
      <c r="E652" s="71">
        <f>('Исходник сравнение.'!$E652/2)-(('Исходник сравнение.'!$E652/2-'Таблица вводных'!$F$5)*'Таблица вводных'!$G$5)</f>
        <v>0.49000000000000005</v>
      </c>
      <c r="F652" s="71">
        <f>('Исходник сравнение.'!$F652/2+'Таблица вводных'!$F$6)-(('Исходник сравнение.'!$F652/2+'Таблица вводных'!$F$6)*'Таблица вводных'!$G$6)</f>
        <v>21.6</v>
      </c>
      <c r="G652" s="71">
        <f>('Исходник сравнение.'!$G652/2)-(('Исходник сравнение.'!$G652/2)*'Таблица вводных'!$G$7)</f>
        <v>0</v>
      </c>
      <c r="H652" s="71">
        <f>'Исходник сравнение.'!$H652/2-(('Исходник сравнение.'!$H652/2)*'Таблица вводных'!$G$9)</f>
        <v>0</v>
      </c>
      <c r="I652" s="12"/>
    </row>
    <row r="653" ht="13.2" customHeight="1" spans="1:9" x14ac:dyDescent="0.25">
      <c r="A653" s="9"/>
      <c r="B653" s="13">
        <v>45418</v>
      </c>
      <c r="C653" s="71">
        <f>('Исходник сравнение.'!$C653/2)-(('Исходник сравнение.'!$C653/2)*'Таблица вводных'!$G$3)</f>
        <v>0</v>
      </c>
      <c r="D653" s="71">
        <f>('Исходник сравнение.'!$D653/2+'Таблица вводных'!$F$4)-('Исходник сравнение.'!$D653/2*'Таблица вводных'!$G$4)</f>
        <v>7</v>
      </c>
      <c r="E653" s="71">
        <f>('Исходник сравнение.'!$E653/2)-(('Исходник сравнение.'!$E653/2-'Таблица вводных'!$F$5)*'Таблица вводных'!$G$5)</f>
        <v>0.49000000000000005</v>
      </c>
      <c r="F653" s="71">
        <f>('Исходник сравнение.'!$F653/2+'Таблица вводных'!$F$6)-(('Исходник сравнение.'!$F653/2+'Таблица вводных'!$F$6)*'Таблица вводных'!$G$6)</f>
        <v>21.6</v>
      </c>
      <c r="G653" s="71">
        <f>('Исходник сравнение.'!$G653/2)-(('Исходник сравнение.'!$G653/2)*'Таблица вводных'!$G$7)</f>
        <v>0</v>
      </c>
      <c r="H653" s="71">
        <f>'Исходник сравнение.'!$H653/2-(('Исходник сравнение.'!$H653/2)*'Таблица вводных'!$G$9)</f>
        <v>0</v>
      </c>
      <c r="I653" s="15"/>
    </row>
    <row r="654" ht="13.2" customHeight="1" spans="1:9" x14ac:dyDescent="0.25">
      <c r="A654" s="9"/>
      <c r="B654" s="13">
        <v>45421</v>
      </c>
      <c r="C654" s="71">
        <f>('Исходник сравнение.'!$C654/2)-(('Исходник сравнение.'!$C654/2)*'Таблица вводных'!$G$3)</f>
        <v>0</v>
      </c>
      <c r="D654" s="71">
        <f>('Исходник сравнение.'!$D654/2+'Таблица вводных'!$F$4)-('Исходник сравнение.'!$D654/2*'Таблица вводных'!$G$4)</f>
        <v>7</v>
      </c>
      <c r="E654" s="71">
        <f>('Исходник сравнение.'!$E654/2)-(('Исходник сравнение.'!$E654/2-'Таблица вводных'!$F$5)*'Таблица вводных'!$G$5)</f>
        <v>0.49000000000000005</v>
      </c>
      <c r="F654" s="71">
        <f>('Исходник сравнение.'!$F654/2+'Таблица вводных'!$F$6)-(('Исходник сравнение.'!$F654/2+'Таблица вводных'!$F$6)*'Таблица вводных'!$G$6)</f>
        <v>21.6</v>
      </c>
      <c r="G654" s="71">
        <f>('Исходник сравнение.'!$G654/2)-(('Исходник сравнение.'!$G654/2)*'Таблица вводных'!$G$7)</f>
        <v>0</v>
      </c>
      <c r="H654" s="71">
        <f>'Исходник сравнение.'!$H654/2-(('Исходник сравнение.'!$H654/2)*'Таблица вводных'!$G$9)</f>
        <v>0</v>
      </c>
      <c r="I654" s="15"/>
    </row>
    <row r="655" ht="13.2" customHeight="1" spans="1:9" x14ac:dyDescent="0.25">
      <c r="A655" s="9"/>
      <c r="B655" s="13">
        <v>45425</v>
      </c>
      <c r="C655" s="71">
        <f>('Исходник сравнение.'!$C655/2)-(('Исходник сравнение.'!$C655/2)*'Таблица вводных'!$G$3)</f>
        <v>0</v>
      </c>
      <c r="D655" s="71">
        <f>('Исходник сравнение.'!$D655/2+'Таблица вводных'!$F$4)-('Исходник сравнение.'!$D655/2*'Таблица вводных'!$G$4)</f>
        <v>7</v>
      </c>
      <c r="E655" s="71">
        <f>('Исходник сравнение.'!$E655/2)-(('Исходник сравнение.'!$E655/2-'Таблица вводных'!$F$5)*'Таблица вводных'!$G$5)</f>
        <v>0.49000000000000005</v>
      </c>
      <c r="F655" s="71">
        <f>('Исходник сравнение.'!$F655/2+'Таблица вводных'!$F$6)-(('Исходник сравнение.'!$F655/2+'Таблица вводных'!$F$6)*'Таблица вводных'!$G$6)</f>
        <v>21.6</v>
      </c>
      <c r="G655" s="71">
        <f>('Исходник сравнение.'!$G655/2)-(('Исходник сравнение.'!$G655/2)*'Таблица вводных'!$G$7)</f>
        <v>0</v>
      </c>
      <c r="H655" s="71">
        <f>'Исходник сравнение.'!$H655/2-(('Исходник сравнение.'!$H655/2)*'Таблица вводных'!$G$9)</f>
        <v>0</v>
      </c>
      <c r="I655" s="15"/>
    </row>
    <row r="656" ht="13.2" customHeight="1" spans="1:9" x14ac:dyDescent="0.25">
      <c r="A656" s="9"/>
      <c r="B656" s="13">
        <v>45428</v>
      </c>
      <c r="C656" s="71">
        <f>('Исходник сравнение.'!$C656/2)-(('Исходник сравнение.'!$C656/2)*'Таблица вводных'!$G$3)</f>
        <v>0</v>
      </c>
      <c r="D656" s="71">
        <f>('Исходник сравнение.'!$D656/2+'Таблица вводных'!$F$4)-('Исходник сравнение.'!$D656/2*'Таблица вводных'!$G$4)</f>
        <v>7</v>
      </c>
      <c r="E656" s="71">
        <f>('Исходник сравнение.'!$E656/2)-(('Исходник сравнение.'!$E656/2-'Таблица вводных'!$F$5)*'Таблица вводных'!$G$5)</f>
        <v>0.49000000000000005</v>
      </c>
      <c r="F656" s="71">
        <f>('Исходник сравнение.'!$F656/2+'Таблица вводных'!$F$6)-(('Исходник сравнение.'!$F656/2+'Таблица вводных'!$F$6)*'Таблица вводных'!$G$6)</f>
        <v>21.6</v>
      </c>
      <c r="G656" s="71">
        <f>('Исходник сравнение.'!$G656/2)-(('Исходник сравнение.'!$G656/2)*'Таблица вводных'!$G$7)</f>
        <v>0</v>
      </c>
      <c r="H656" s="71">
        <f>'Исходник сравнение.'!$H656/2-(('Исходник сравнение.'!$H656/2)*'Таблица вводных'!$G$9)</f>
        <v>0</v>
      </c>
      <c r="I656" s="15"/>
    </row>
    <row r="657" ht="13.2" customHeight="1" spans="1:9" x14ac:dyDescent="0.25">
      <c r="A657" s="9"/>
      <c r="B657" s="13"/>
      <c r="C657" s="71">
        <f>('Исходник сравнение.'!$C657/2)-(('Исходник сравнение.'!$C657/2)*'Таблица вводных'!$G$3)</f>
        <v>0</v>
      </c>
      <c r="D657" s="71">
        <f>('Исходник сравнение.'!$D657/2+'Таблица вводных'!$F$4)-('Исходник сравнение.'!$D657/2*'Таблица вводных'!$G$4)</f>
        <v>7</v>
      </c>
      <c r="E657" s="71">
        <f>('Исходник сравнение.'!$E657/2)-(('Исходник сравнение.'!$E657/2-'Таблица вводных'!$F$5)*'Таблица вводных'!$G$5)</f>
        <v>0.49000000000000005</v>
      </c>
      <c r="F657" s="71">
        <f>('Исходник сравнение.'!$F657/2+'Таблица вводных'!$F$6)-(('Исходник сравнение.'!$F657/2+'Таблица вводных'!$F$6)*'Таблица вводных'!$G$6)</f>
        <v>21.6</v>
      </c>
      <c r="G657" s="71">
        <f>('Исходник сравнение.'!$G657/2)-(('Исходник сравнение.'!$G657/2)*'Таблица вводных'!$G$7)</f>
        <v>0</v>
      </c>
      <c r="H657" s="71">
        <f>'Исходник сравнение.'!$H657/2-(('Исходник сравнение.'!$H657/2)*'Таблица вводных'!$G$9)</f>
        <v>0</v>
      </c>
      <c r="I657" s="15"/>
    </row>
    <row r="658" ht="13.2" customHeight="1" spans="1:9" x14ac:dyDescent="0.25">
      <c r="A658" s="9"/>
      <c r="B658" s="13"/>
      <c r="C658" s="71">
        <f>('Исходник сравнение.'!$C658/2)-(('Исходник сравнение.'!$C658/2)*'Таблица вводных'!$G$3)</f>
        <v>0</v>
      </c>
      <c r="D658" s="71">
        <f>('Исходник сравнение.'!$D658/2+'Таблица вводных'!$F$4)-('Исходник сравнение.'!$D658/2*'Таблица вводных'!$G$4)</f>
        <v>7</v>
      </c>
      <c r="E658" s="71">
        <f>('Исходник сравнение.'!$E658/2)-(('Исходник сравнение.'!$E658/2-'Таблица вводных'!$F$5)*'Таблица вводных'!$G$5)</f>
        <v>0.49000000000000005</v>
      </c>
      <c r="F658" s="71">
        <f>('Исходник сравнение.'!$F658/2+'Таблица вводных'!$F$6)-(('Исходник сравнение.'!$F658/2+'Таблица вводных'!$F$6)*'Таблица вводных'!$G$6)</f>
        <v>21.6</v>
      </c>
      <c r="G658" s="71">
        <f>('Исходник сравнение.'!$G658/2)-(('Исходник сравнение.'!$G658/2)*'Таблица вводных'!$G$7)</f>
        <v>0</v>
      </c>
      <c r="H658" s="71">
        <f>'Исходник сравнение.'!$H658/2-(('Исходник сравнение.'!$H658/2)*'Таблица вводных'!$G$9)</f>
        <v>0</v>
      </c>
      <c r="I658" s="15"/>
    </row>
    <row r="659" ht="13.2" customHeight="1" spans="1:9" x14ac:dyDescent="0.25">
      <c r="A659" s="16"/>
      <c r="B659" s="17"/>
      <c r="C659" s="72">
        <f>('Исходник сравнение.'!$C659/2)-(('Исходник сравнение.'!$C659/2)*'Таблица вводных'!$G$3)</f>
        <v>0</v>
      </c>
      <c r="D659" s="72">
        <f>('Исходник сравнение.'!$D659/2+'Таблица вводных'!$F$4)-('Исходник сравнение.'!$D659/2*'Таблица вводных'!$G$4)</f>
        <v>7</v>
      </c>
      <c r="E659" s="72">
        <f>('Исходник сравнение.'!$E659/2)-(('Исходник сравнение.'!$E659/2-'Таблица вводных'!$F$5)*'Таблица вводных'!$G$5)</f>
        <v>0.49000000000000005</v>
      </c>
      <c r="F659" s="72">
        <f>('Исходник сравнение.'!$F659/2+'Таблица вводных'!$F$6)-(('Исходник сравнение.'!$F659/2+'Таблица вводных'!$F$6)*'Таблица вводных'!$G$6)</f>
        <v>21.6</v>
      </c>
      <c r="G659" s="72">
        <f>('Исходник сравнение.'!$G659/2)-(('Исходник сравнение.'!$G659/2)*'Таблица вводных'!$G$7)</f>
        <v>0</v>
      </c>
      <c r="H659" s="72">
        <f>'Исходник сравнение.'!$H659/2-(('Исходник сравнение.'!$H659/2)*'Таблица вводных'!$G$9)</f>
        <v>0</v>
      </c>
      <c r="I659" s="15"/>
    </row>
    <row r="660" ht="13.2" customHeight="1" spans="1:9" x14ac:dyDescent="0.25">
      <c r="A660" s="26"/>
      <c r="B660" s="6">
        <v>45411</v>
      </c>
      <c r="C660" s="70">
        <f>('Исходник сравнение.'!$C660/2)-(('Исходник сравнение.'!$C660/2)*'Таблица вводных'!$G$3)</f>
        <v>0</v>
      </c>
      <c r="D660" s="70">
        <f>('Исходник сравнение.'!$D660/2+'Таблица вводных'!$F$4)-('Исходник сравнение.'!$D660/2*'Таблица вводных'!$G$4)</f>
        <v>7</v>
      </c>
      <c r="E660" s="70">
        <f>('Исходник сравнение.'!$E660/2)-(('Исходник сравнение.'!$E660/2-'Таблица вводных'!$F$5)*'Таблица вводных'!$G$5)</f>
        <v>0.49000000000000005</v>
      </c>
      <c r="F660" s="70">
        <f>('Исходник сравнение.'!$F660/2+'Таблица вводных'!$F$6)-(('Исходник сравнение.'!$F660/2+'Таблица вводных'!$F$6)*'Таблица вводных'!$G$6)</f>
        <v>21.6</v>
      </c>
      <c r="G660" s="70">
        <f>('Исходник сравнение.'!$G660/2)-(('Исходник сравнение.'!$G660/2)*'Таблица вводных'!$G$7)</f>
        <v>0</v>
      </c>
      <c r="H660" s="70">
        <f>'Исходник сравнение.'!$H660/2-(('Исходник сравнение.'!$H660/2)*'Таблица вводных'!$G$9)</f>
        <v>0</v>
      </c>
      <c r="I660" s="8"/>
    </row>
    <row r="661" ht="13.2" customHeight="1" spans="1:9" x14ac:dyDescent="0.25">
      <c r="A661" s="9"/>
      <c r="B661" s="10">
        <v>45414</v>
      </c>
      <c r="C661" s="71">
        <f>('Исходник сравнение.'!$C661/2)-(('Исходник сравнение.'!$C661/2)*'Таблица вводных'!$G$3)</f>
        <v>0</v>
      </c>
      <c r="D661" s="71">
        <f>('Исходник сравнение.'!$D661/2+'Таблица вводных'!$F$4)-('Исходник сравнение.'!$D661/2*'Таблица вводных'!$G$4)</f>
        <v>7</v>
      </c>
      <c r="E661" s="71">
        <f>('Исходник сравнение.'!$E661/2)-(('Исходник сравнение.'!$E661/2-'Таблица вводных'!$F$5)*'Таблица вводных'!$G$5)</f>
        <v>0.49000000000000005</v>
      </c>
      <c r="F661" s="71">
        <f>('Исходник сравнение.'!$F661/2+'Таблица вводных'!$F$6)-(('Исходник сравнение.'!$F661/2+'Таблица вводных'!$F$6)*'Таблица вводных'!$G$6)</f>
        <v>21.6</v>
      </c>
      <c r="G661" s="71">
        <f>('Исходник сравнение.'!$G661/2)-(('Исходник сравнение.'!$G661/2)*'Таблица вводных'!$G$7)</f>
        <v>0</v>
      </c>
      <c r="H661" s="71">
        <f>'Исходник сравнение.'!$H661/2-(('Исходник сравнение.'!$H661/2)*'Таблица вводных'!$G$9)</f>
        <v>0</v>
      </c>
      <c r="I661" s="12"/>
    </row>
    <row r="662" ht="13.2" customHeight="1" spans="1:9" x14ac:dyDescent="0.25">
      <c r="A662" s="9"/>
      <c r="B662" s="13">
        <v>45418</v>
      </c>
      <c r="C662" s="71">
        <f>('Исходник сравнение.'!$C662/2)-(('Исходник сравнение.'!$C662/2)*'Таблица вводных'!$G$3)</f>
        <v>0</v>
      </c>
      <c r="D662" s="71">
        <f>('Исходник сравнение.'!$D662/2+'Таблица вводных'!$F$4)-('Исходник сравнение.'!$D662/2*'Таблица вводных'!$G$4)</f>
        <v>7</v>
      </c>
      <c r="E662" s="71">
        <f>('Исходник сравнение.'!$E662/2)-(('Исходник сравнение.'!$E662/2-'Таблица вводных'!$F$5)*'Таблица вводных'!$G$5)</f>
        <v>0.49000000000000005</v>
      </c>
      <c r="F662" s="71">
        <f>('Исходник сравнение.'!$F662/2+'Таблица вводных'!$F$6)-(('Исходник сравнение.'!$F662/2+'Таблица вводных'!$F$6)*'Таблица вводных'!$G$6)</f>
        <v>21.6</v>
      </c>
      <c r="G662" s="71">
        <f>('Исходник сравнение.'!$G662/2)-(('Исходник сравнение.'!$G662/2)*'Таблица вводных'!$G$7)</f>
        <v>0</v>
      </c>
      <c r="H662" s="71">
        <f>'Исходник сравнение.'!$H662/2-(('Исходник сравнение.'!$H662/2)*'Таблица вводных'!$G$9)</f>
        <v>0</v>
      </c>
      <c r="I662" s="15"/>
    </row>
    <row r="663" ht="13.2" customHeight="1" spans="1:9" x14ac:dyDescent="0.25">
      <c r="A663" s="9"/>
      <c r="B663" s="13">
        <v>45421</v>
      </c>
      <c r="C663" s="71">
        <f>('Исходник сравнение.'!$C663/2)-(('Исходник сравнение.'!$C663/2)*'Таблица вводных'!$G$3)</f>
        <v>0</v>
      </c>
      <c r="D663" s="71">
        <f>('Исходник сравнение.'!$D663/2+'Таблица вводных'!$F$4)-('Исходник сравнение.'!$D663/2*'Таблица вводных'!$G$4)</f>
        <v>7</v>
      </c>
      <c r="E663" s="71">
        <f>('Исходник сравнение.'!$E663/2)-(('Исходник сравнение.'!$E663/2-'Таблица вводных'!$F$5)*'Таблица вводных'!$G$5)</f>
        <v>0.49000000000000005</v>
      </c>
      <c r="F663" s="71">
        <f>('Исходник сравнение.'!$F663/2+'Таблица вводных'!$F$6)-(('Исходник сравнение.'!$F663/2+'Таблица вводных'!$F$6)*'Таблица вводных'!$G$6)</f>
        <v>21.6</v>
      </c>
      <c r="G663" s="71">
        <f>('Исходник сравнение.'!$G663/2)-(('Исходник сравнение.'!$G663/2)*'Таблица вводных'!$G$7)</f>
        <v>0</v>
      </c>
      <c r="H663" s="71">
        <f>'Исходник сравнение.'!$H663/2-(('Исходник сравнение.'!$H663/2)*'Таблица вводных'!$G$9)</f>
        <v>0</v>
      </c>
      <c r="I663" s="15"/>
    </row>
    <row r="664" ht="13.2" customHeight="1" spans="1:9" x14ac:dyDescent="0.25">
      <c r="A664" s="9"/>
      <c r="B664" s="13">
        <v>45425</v>
      </c>
      <c r="C664" s="71">
        <f>('Исходник сравнение.'!$C664/2)-(('Исходник сравнение.'!$C664/2)*'Таблица вводных'!$G$3)</f>
        <v>0</v>
      </c>
      <c r="D664" s="71">
        <f>('Исходник сравнение.'!$D664/2+'Таблица вводных'!$F$4)-('Исходник сравнение.'!$D664/2*'Таблица вводных'!$G$4)</f>
        <v>7</v>
      </c>
      <c r="E664" s="71">
        <f>('Исходник сравнение.'!$E664/2)-(('Исходник сравнение.'!$E664/2-'Таблица вводных'!$F$5)*'Таблица вводных'!$G$5)</f>
        <v>0.49000000000000005</v>
      </c>
      <c r="F664" s="71">
        <f>('Исходник сравнение.'!$F664/2+'Таблица вводных'!$F$6)-(('Исходник сравнение.'!$F664/2+'Таблица вводных'!$F$6)*'Таблица вводных'!$G$6)</f>
        <v>21.6</v>
      </c>
      <c r="G664" s="71">
        <f>('Исходник сравнение.'!$G664/2)-(('Исходник сравнение.'!$G664/2)*'Таблица вводных'!$G$7)</f>
        <v>0</v>
      </c>
      <c r="H664" s="71">
        <f>'Исходник сравнение.'!$H664/2-(('Исходник сравнение.'!$H664/2)*'Таблица вводных'!$G$9)</f>
        <v>0</v>
      </c>
      <c r="I664" s="15"/>
    </row>
    <row r="665" ht="13.2" customHeight="1" spans="1:9" x14ac:dyDescent="0.25">
      <c r="A665" s="9"/>
      <c r="B665" s="13">
        <v>45428</v>
      </c>
      <c r="C665" s="71">
        <f>('Исходник сравнение.'!$C665/2)-(('Исходник сравнение.'!$C665/2)*'Таблица вводных'!$G$3)</f>
        <v>0</v>
      </c>
      <c r="D665" s="71">
        <f>('Исходник сравнение.'!$D665/2+'Таблица вводных'!$F$4)-('Исходник сравнение.'!$D665/2*'Таблица вводных'!$G$4)</f>
        <v>7</v>
      </c>
      <c r="E665" s="71">
        <f>('Исходник сравнение.'!$E665/2)-(('Исходник сравнение.'!$E665/2-'Таблица вводных'!$F$5)*'Таблица вводных'!$G$5)</f>
        <v>0.49000000000000005</v>
      </c>
      <c r="F665" s="71">
        <f>('Исходник сравнение.'!$F665/2+'Таблица вводных'!$F$6)-(('Исходник сравнение.'!$F665/2+'Таблица вводных'!$F$6)*'Таблица вводных'!$G$6)</f>
        <v>21.6</v>
      </c>
      <c r="G665" s="71">
        <f>('Исходник сравнение.'!$G665/2)-(('Исходник сравнение.'!$G665/2)*'Таблица вводных'!$G$7)</f>
        <v>0</v>
      </c>
      <c r="H665" s="71">
        <f>'Исходник сравнение.'!$H665/2-(('Исходник сравнение.'!$H665/2)*'Таблица вводных'!$G$9)</f>
        <v>0</v>
      </c>
      <c r="I665" s="15"/>
    </row>
    <row r="666" ht="13.2" customHeight="1" spans="1:9" x14ac:dyDescent="0.25">
      <c r="A666" s="9"/>
      <c r="B666" s="13"/>
      <c r="C666" s="71">
        <f>('Исходник сравнение.'!$C666/2)-(('Исходник сравнение.'!$C666/2)*'Таблица вводных'!$G$3)</f>
        <v>0</v>
      </c>
      <c r="D666" s="71">
        <f>('Исходник сравнение.'!$D666/2+'Таблица вводных'!$F$4)-('Исходник сравнение.'!$D666/2*'Таблица вводных'!$G$4)</f>
        <v>7</v>
      </c>
      <c r="E666" s="71">
        <f>('Исходник сравнение.'!$E666/2)-(('Исходник сравнение.'!$E666/2-'Таблица вводных'!$F$5)*'Таблица вводных'!$G$5)</f>
        <v>0.49000000000000005</v>
      </c>
      <c r="F666" s="71">
        <f>('Исходник сравнение.'!$F666/2+'Таблица вводных'!$F$6)-(('Исходник сравнение.'!$F666/2+'Таблица вводных'!$F$6)*'Таблица вводных'!$G$6)</f>
        <v>21.6</v>
      </c>
      <c r="G666" s="71">
        <f>('Исходник сравнение.'!$G666/2)-(('Исходник сравнение.'!$G666/2)*'Таблица вводных'!$G$7)</f>
        <v>0</v>
      </c>
      <c r="H666" s="71">
        <f>'Исходник сравнение.'!$H666/2-(('Исходник сравнение.'!$H666/2)*'Таблица вводных'!$G$9)</f>
        <v>0</v>
      </c>
      <c r="I666" s="15"/>
    </row>
    <row r="667" ht="13.2" customHeight="1" spans="1:9" x14ac:dyDescent="0.25">
      <c r="A667" s="9"/>
      <c r="B667" s="13"/>
      <c r="C667" s="71">
        <f>('Исходник сравнение.'!$C667/2)-(('Исходник сравнение.'!$C667/2)*'Таблица вводных'!$G$3)</f>
        <v>0</v>
      </c>
      <c r="D667" s="71">
        <f>('Исходник сравнение.'!$D667/2+'Таблица вводных'!$F$4)-('Исходник сравнение.'!$D667/2*'Таблица вводных'!$G$4)</f>
        <v>7</v>
      </c>
      <c r="E667" s="71">
        <f>('Исходник сравнение.'!$E667/2)-(('Исходник сравнение.'!$E667/2-'Таблица вводных'!$F$5)*'Таблица вводных'!$G$5)</f>
        <v>0.49000000000000005</v>
      </c>
      <c r="F667" s="71">
        <f>('Исходник сравнение.'!$F667/2+'Таблица вводных'!$F$6)-(('Исходник сравнение.'!$F667/2+'Таблица вводных'!$F$6)*'Таблица вводных'!$G$6)</f>
        <v>21.6</v>
      </c>
      <c r="G667" s="71">
        <f>('Исходник сравнение.'!$G667/2)-(('Исходник сравнение.'!$G667/2)*'Таблица вводных'!$G$7)</f>
        <v>0</v>
      </c>
      <c r="H667" s="71">
        <f>'Исходник сравнение.'!$H667/2-(('Исходник сравнение.'!$H667/2)*'Таблица вводных'!$G$9)</f>
        <v>0</v>
      </c>
      <c r="I667" s="15"/>
    </row>
    <row r="668" ht="13.2" customHeight="1" spans="1:9" x14ac:dyDescent="0.25">
      <c r="A668" s="16"/>
      <c r="B668" s="17"/>
      <c r="C668" s="72">
        <f>('Исходник сравнение.'!$C668/2)-(('Исходник сравнение.'!$C668/2)*'Таблица вводных'!$G$3)</f>
        <v>0</v>
      </c>
      <c r="D668" s="72">
        <f>('Исходник сравнение.'!$D668/2+'Таблица вводных'!$F$4)-('Исходник сравнение.'!$D668/2*'Таблица вводных'!$G$4)</f>
        <v>7</v>
      </c>
      <c r="E668" s="72">
        <f>('Исходник сравнение.'!$E668/2)-(('Исходник сравнение.'!$E668/2-'Таблица вводных'!$F$5)*'Таблица вводных'!$G$5)</f>
        <v>0.49000000000000005</v>
      </c>
      <c r="F668" s="72">
        <f>('Исходник сравнение.'!$F668/2+'Таблица вводных'!$F$6)-(('Исходник сравнение.'!$F668/2+'Таблица вводных'!$F$6)*'Таблица вводных'!$G$6)</f>
        <v>21.6</v>
      </c>
      <c r="G668" s="72">
        <f>('Исходник сравнение.'!$G668/2)-(('Исходник сравнение.'!$G668/2)*'Таблица вводных'!$G$7)</f>
        <v>0</v>
      </c>
      <c r="H668" s="72">
        <f>'Исходник сравнение.'!$H668/2-(('Исходник сравнение.'!$H668/2)*'Таблица вводных'!$G$9)</f>
        <v>0</v>
      </c>
      <c r="I668" s="15"/>
    </row>
    <row r="669" ht="13.2" customHeight="1" spans="1:9" x14ac:dyDescent="0.25">
      <c r="A669" s="5"/>
      <c r="B669" s="6">
        <v>45411</v>
      </c>
      <c r="C669" s="70">
        <f>('Исходник сравнение.'!$C669/2)-(('Исходник сравнение.'!$C669/2)*'Таблица вводных'!$G$3)</f>
        <v>0</v>
      </c>
      <c r="D669" s="70">
        <f>('Исходник сравнение.'!$D669/2+'Таблица вводных'!$F$4)-('Исходник сравнение.'!$D669/2*'Таблица вводных'!$G$4)</f>
        <v>7</v>
      </c>
      <c r="E669" s="70">
        <f>('Исходник сравнение.'!$E669/2)-(('Исходник сравнение.'!$E669/2-'Таблица вводных'!$F$5)*'Таблица вводных'!$G$5)</f>
        <v>0.49000000000000005</v>
      </c>
      <c r="F669" s="70">
        <f>('Исходник сравнение.'!$F669/2+'Таблица вводных'!$F$6)-(('Исходник сравнение.'!$F669/2+'Таблица вводных'!$F$6)*'Таблица вводных'!$G$6)</f>
        <v>21.6</v>
      </c>
      <c r="G669" s="70">
        <f>('Исходник сравнение.'!$G669/2)-(('Исходник сравнение.'!$G669/2)*'Таблица вводных'!$G$7)</f>
        <v>0</v>
      </c>
      <c r="H669" s="70">
        <f>'Исходник сравнение.'!$H669/2-(('Исходник сравнение.'!$H669/2)*'Таблица вводных'!$G$9)</f>
        <v>0</v>
      </c>
      <c r="I669" s="8"/>
    </row>
    <row r="670" ht="13.2" customHeight="1" spans="1:9" x14ac:dyDescent="0.25">
      <c r="A670" s="9"/>
      <c r="B670" s="10">
        <v>45414</v>
      </c>
      <c r="C670" s="71">
        <f>('Исходник сравнение.'!$C670/2)-(('Исходник сравнение.'!$C670/2)*'Таблица вводных'!$G$3)</f>
        <v>0</v>
      </c>
      <c r="D670" s="71">
        <f>('Исходник сравнение.'!$D670/2+'Таблица вводных'!$F$4)-('Исходник сравнение.'!$D670/2*'Таблица вводных'!$G$4)</f>
        <v>7</v>
      </c>
      <c r="E670" s="71">
        <f>('Исходник сравнение.'!$E670/2)-(('Исходник сравнение.'!$E670/2-'Таблица вводных'!$F$5)*'Таблица вводных'!$G$5)</f>
        <v>0.49000000000000005</v>
      </c>
      <c r="F670" s="71">
        <f>('Исходник сравнение.'!$F670/2+'Таблица вводных'!$F$6)-(('Исходник сравнение.'!$F670/2+'Таблица вводных'!$F$6)*'Таблица вводных'!$G$6)</f>
        <v>21.6</v>
      </c>
      <c r="G670" s="71">
        <f>('Исходник сравнение.'!$G670/2)-(('Исходник сравнение.'!$G670/2)*'Таблица вводных'!$G$7)</f>
        <v>0</v>
      </c>
      <c r="H670" s="71">
        <f>'Исходник сравнение.'!$H670/2-(('Исходник сравнение.'!$H670/2)*'Таблица вводных'!$G$9)</f>
        <v>0</v>
      </c>
      <c r="I670" s="12"/>
    </row>
    <row r="671" ht="13.2" customHeight="1" spans="1:9" x14ac:dyDescent="0.25">
      <c r="A671" s="9"/>
      <c r="B671" s="13">
        <v>45418</v>
      </c>
      <c r="C671" s="71">
        <f>('Исходник сравнение.'!$C671/2)-(('Исходник сравнение.'!$C671/2)*'Таблица вводных'!$G$3)</f>
        <v>0</v>
      </c>
      <c r="D671" s="71">
        <f>('Исходник сравнение.'!$D671/2+'Таблица вводных'!$F$4)-('Исходник сравнение.'!$D671/2*'Таблица вводных'!$G$4)</f>
        <v>7</v>
      </c>
      <c r="E671" s="71">
        <f>('Исходник сравнение.'!$E671/2)-(('Исходник сравнение.'!$E671/2-'Таблица вводных'!$F$5)*'Таблица вводных'!$G$5)</f>
        <v>0.49000000000000005</v>
      </c>
      <c r="F671" s="71">
        <f>('Исходник сравнение.'!$F671/2+'Таблица вводных'!$F$6)-(('Исходник сравнение.'!$F671/2+'Таблица вводных'!$F$6)*'Таблица вводных'!$G$6)</f>
        <v>21.6</v>
      </c>
      <c r="G671" s="71">
        <f>('Исходник сравнение.'!$G671/2)-(('Исходник сравнение.'!$G671/2)*'Таблица вводных'!$G$7)</f>
        <v>0</v>
      </c>
      <c r="H671" s="71">
        <f>'Исходник сравнение.'!$H671/2-(('Исходник сравнение.'!$H671/2)*'Таблица вводных'!$G$9)</f>
        <v>0</v>
      </c>
      <c r="I671" s="15"/>
    </row>
    <row r="672" ht="13.2" customHeight="1" spans="1:9" x14ac:dyDescent="0.25">
      <c r="A672" s="9"/>
      <c r="B672" s="13">
        <v>45421</v>
      </c>
      <c r="C672" s="71">
        <f>('Исходник сравнение.'!$C672/2)-(('Исходник сравнение.'!$C672/2)*'Таблица вводных'!$G$3)</f>
        <v>0</v>
      </c>
      <c r="D672" s="71">
        <f>('Исходник сравнение.'!$D672/2+'Таблица вводных'!$F$4)-('Исходник сравнение.'!$D672/2*'Таблица вводных'!$G$4)</f>
        <v>7</v>
      </c>
      <c r="E672" s="71">
        <f>('Исходник сравнение.'!$E672/2)-(('Исходник сравнение.'!$E672/2-'Таблица вводных'!$F$5)*'Таблица вводных'!$G$5)</f>
        <v>0.49000000000000005</v>
      </c>
      <c r="F672" s="71">
        <f>('Исходник сравнение.'!$F672/2+'Таблица вводных'!$F$6)-(('Исходник сравнение.'!$F672/2+'Таблица вводных'!$F$6)*'Таблица вводных'!$G$6)</f>
        <v>21.6</v>
      </c>
      <c r="G672" s="71">
        <f>('Исходник сравнение.'!$G672/2)-(('Исходник сравнение.'!$G672/2)*'Таблица вводных'!$G$7)</f>
        <v>0</v>
      </c>
      <c r="H672" s="71">
        <f>'Исходник сравнение.'!$H672/2-(('Исходник сравнение.'!$H672/2)*'Таблица вводных'!$G$9)</f>
        <v>0</v>
      </c>
      <c r="I672" s="15"/>
    </row>
    <row r="673" ht="13.2" customHeight="1" spans="1:9" x14ac:dyDescent="0.25">
      <c r="A673" s="9"/>
      <c r="B673" s="13">
        <v>45425</v>
      </c>
      <c r="C673" s="71">
        <f>('Исходник сравнение.'!$C673/2)-(('Исходник сравнение.'!$C673/2)*'Таблица вводных'!$G$3)</f>
        <v>0</v>
      </c>
      <c r="D673" s="71">
        <f>('Исходник сравнение.'!$D673/2+'Таблица вводных'!$F$4)-('Исходник сравнение.'!$D673/2*'Таблица вводных'!$G$4)</f>
        <v>7</v>
      </c>
      <c r="E673" s="71">
        <f>('Исходник сравнение.'!$E673/2)-(('Исходник сравнение.'!$E673/2-'Таблица вводных'!$F$5)*'Таблица вводных'!$G$5)</f>
        <v>0.49000000000000005</v>
      </c>
      <c r="F673" s="71">
        <f>('Исходник сравнение.'!$F673/2+'Таблица вводных'!$F$6)-(('Исходник сравнение.'!$F673/2+'Таблица вводных'!$F$6)*'Таблица вводных'!$G$6)</f>
        <v>21.6</v>
      </c>
      <c r="G673" s="71">
        <f>('Исходник сравнение.'!$G673/2)-(('Исходник сравнение.'!$G673/2)*'Таблица вводных'!$G$7)</f>
        <v>0</v>
      </c>
      <c r="H673" s="71">
        <f>'Исходник сравнение.'!$H673/2-(('Исходник сравнение.'!$H673/2)*'Таблица вводных'!$G$9)</f>
        <v>0</v>
      </c>
      <c r="I673" s="15"/>
    </row>
    <row r="674" ht="13.2" customHeight="1" spans="1:9" x14ac:dyDescent="0.25">
      <c r="A674" s="9"/>
      <c r="B674" s="13">
        <v>45428</v>
      </c>
      <c r="C674" s="71">
        <f>('Исходник сравнение.'!$C674/2)-(('Исходник сравнение.'!$C674/2)*'Таблица вводных'!$G$3)</f>
        <v>0</v>
      </c>
      <c r="D674" s="71">
        <f>('Исходник сравнение.'!$D674/2+'Таблица вводных'!$F$4)-('Исходник сравнение.'!$D674/2*'Таблица вводных'!$G$4)</f>
        <v>7</v>
      </c>
      <c r="E674" s="71">
        <f>('Исходник сравнение.'!$E674/2)-(('Исходник сравнение.'!$E674/2-'Таблица вводных'!$F$5)*'Таблица вводных'!$G$5)</f>
        <v>0.49000000000000005</v>
      </c>
      <c r="F674" s="71">
        <f>('Исходник сравнение.'!$F674/2+'Таблица вводных'!$F$6)-(('Исходник сравнение.'!$F674/2+'Таблица вводных'!$F$6)*'Таблица вводных'!$G$6)</f>
        <v>21.6</v>
      </c>
      <c r="G674" s="71">
        <f>('Исходник сравнение.'!$G674/2)-(('Исходник сравнение.'!$G674/2)*'Таблица вводных'!$G$7)</f>
        <v>0</v>
      </c>
      <c r="H674" s="71">
        <f>'Исходник сравнение.'!$H674/2-(('Исходник сравнение.'!$H674/2)*'Таблица вводных'!$G$9)</f>
        <v>0</v>
      </c>
      <c r="I674" s="15"/>
    </row>
    <row r="675" ht="13.2" customHeight="1" spans="1:9" x14ac:dyDescent="0.25">
      <c r="A675" s="9"/>
      <c r="B675" s="13"/>
      <c r="C675" s="71">
        <f>('Исходник сравнение.'!$C675/2)-(('Исходник сравнение.'!$C675/2)*'Таблица вводных'!$G$3)</f>
        <v>0</v>
      </c>
      <c r="D675" s="71">
        <f>('Исходник сравнение.'!$D675/2+'Таблица вводных'!$F$4)-('Исходник сравнение.'!$D675/2*'Таблица вводных'!$G$4)</f>
        <v>7</v>
      </c>
      <c r="E675" s="71">
        <f>('Исходник сравнение.'!$E675/2)-(('Исходник сравнение.'!$E675/2-'Таблица вводных'!$F$5)*'Таблица вводных'!$G$5)</f>
        <v>0.49000000000000005</v>
      </c>
      <c r="F675" s="71">
        <f>('Исходник сравнение.'!$F675/2+'Таблица вводных'!$F$6)-(('Исходник сравнение.'!$F675/2+'Таблица вводных'!$F$6)*'Таблица вводных'!$G$6)</f>
        <v>21.6</v>
      </c>
      <c r="G675" s="71">
        <f>('Исходник сравнение.'!$G675/2)-(('Исходник сравнение.'!$G675/2)*'Таблица вводных'!$G$7)</f>
        <v>0</v>
      </c>
      <c r="H675" s="71">
        <f>'Исходник сравнение.'!$H675/2-(('Исходник сравнение.'!$H675/2)*'Таблица вводных'!$G$9)</f>
        <v>0</v>
      </c>
      <c r="I675" s="15"/>
    </row>
    <row r="676" ht="13.2" customHeight="1" spans="1:9" x14ac:dyDescent="0.25">
      <c r="A676" s="9"/>
      <c r="B676" s="13"/>
      <c r="C676" s="71">
        <f>('Исходник сравнение.'!$C676/2)-(('Исходник сравнение.'!$C676/2)*'Таблица вводных'!$G$3)</f>
        <v>0</v>
      </c>
      <c r="D676" s="71">
        <f>('Исходник сравнение.'!$D676/2+'Таблица вводных'!$F$4)-('Исходник сравнение.'!$D676/2*'Таблица вводных'!$G$4)</f>
        <v>7</v>
      </c>
      <c r="E676" s="71">
        <f>('Исходник сравнение.'!$E676/2)-(('Исходник сравнение.'!$E676/2-'Таблица вводных'!$F$5)*'Таблица вводных'!$G$5)</f>
        <v>0.49000000000000005</v>
      </c>
      <c r="F676" s="71">
        <f>('Исходник сравнение.'!$F676/2+'Таблица вводных'!$F$6)-(('Исходник сравнение.'!$F676/2+'Таблица вводных'!$F$6)*'Таблица вводных'!$G$6)</f>
        <v>21.6</v>
      </c>
      <c r="G676" s="71">
        <f>('Исходник сравнение.'!$G676/2)-(('Исходник сравнение.'!$G676/2)*'Таблица вводных'!$G$7)</f>
        <v>0</v>
      </c>
      <c r="H676" s="71">
        <f>'Исходник сравнение.'!$H676/2-(('Исходник сравнение.'!$H676/2)*'Таблица вводных'!$G$9)</f>
        <v>0</v>
      </c>
      <c r="I676" s="15"/>
    </row>
    <row r="677" ht="13.2" customHeight="1" spans="1:9" x14ac:dyDescent="0.25">
      <c r="A677" s="16"/>
      <c r="B677" s="17"/>
      <c r="C677" s="72">
        <f>('Исходник сравнение.'!$C677/2)-(('Исходник сравнение.'!$C677/2)*'Таблица вводных'!$G$3)</f>
        <v>0</v>
      </c>
      <c r="D677" s="72">
        <f>('Исходник сравнение.'!$D677/2+'Таблица вводных'!$F$4)-('Исходник сравнение.'!$D677/2*'Таблица вводных'!$G$4)</f>
        <v>7</v>
      </c>
      <c r="E677" s="72">
        <f>('Исходник сравнение.'!$E677/2)-(('Исходник сравнение.'!$E677/2-'Таблица вводных'!$F$5)*'Таблица вводных'!$G$5)</f>
        <v>0.49000000000000005</v>
      </c>
      <c r="F677" s="72">
        <f>('Исходник сравнение.'!$F677/2+'Таблица вводных'!$F$6)-(('Исходник сравнение.'!$F677/2+'Таблица вводных'!$F$6)*'Таблица вводных'!$G$6)</f>
        <v>21.6</v>
      </c>
      <c r="G677" s="72">
        <f>('Исходник сравнение.'!$G677/2)-(('Исходник сравнение.'!$G677/2)*'Таблица вводных'!$G$7)</f>
        <v>0</v>
      </c>
      <c r="H677" s="72">
        <f>'Исходник сравнение.'!$H677/2-(('Исходник сравнение.'!$H677/2)*'Таблица вводных'!$G$9)</f>
        <v>0</v>
      </c>
      <c r="I677" s="15"/>
    </row>
    <row r="678" ht="13.2" customHeight="1" spans="1:9" x14ac:dyDescent="0.25">
      <c r="A678" s="28"/>
      <c r="B678" s="6">
        <v>45411</v>
      </c>
      <c r="C678" s="70">
        <f>('Исходник сравнение.'!$C678/2)-(('Исходник сравнение.'!$C678/2)*'Таблица вводных'!$G$3)</f>
        <v>0</v>
      </c>
      <c r="D678" s="70">
        <f>('Исходник сравнение.'!$D678/2+'Таблица вводных'!$F$4)-('Исходник сравнение.'!$D678/2*'Таблица вводных'!$G$4)</f>
        <v>7</v>
      </c>
      <c r="E678" s="70">
        <f>('Исходник сравнение.'!$E678/2)-(('Исходник сравнение.'!$E678/2-'Таблица вводных'!$F$5)*'Таблица вводных'!$G$5)</f>
        <v>0.49000000000000005</v>
      </c>
      <c r="F678" s="70">
        <f>('Исходник сравнение.'!$F678/2+'Таблица вводных'!$F$6)-(('Исходник сравнение.'!$F678/2+'Таблица вводных'!$F$6)*'Таблица вводных'!$G$6)</f>
        <v>21.6</v>
      </c>
      <c r="G678" s="70">
        <f>('Исходник сравнение.'!$G678/2)-(('Исходник сравнение.'!$G678/2)*'Таблица вводных'!$G$7)</f>
        <v>0</v>
      </c>
      <c r="H678" s="70">
        <f>'Исходник сравнение.'!$H678/2-(('Исходник сравнение.'!$H678/2)*'Таблица вводных'!$G$9)</f>
        <v>0</v>
      </c>
      <c r="I678" s="8"/>
    </row>
    <row r="679" ht="13.2" customHeight="1" spans="1:9" x14ac:dyDescent="0.25">
      <c r="A679" s="29"/>
      <c r="B679" s="10">
        <v>45414</v>
      </c>
      <c r="C679" s="71">
        <f>('Исходник сравнение.'!$C679/2)-(('Исходник сравнение.'!$C679/2)*'Таблица вводных'!$G$3)</f>
        <v>0</v>
      </c>
      <c r="D679" s="71">
        <f>('Исходник сравнение.'!$D679/2+'Таблица вводных'!$F$4)-('Исходник сравнение.'!$D679/2*'Таблица вводных'!$G$4)</f>
        <v>7</v>
      </c>
      <c r="E679" s="71">
        <f>('Исходник сравнение.'!$E679/2)-(('Исходник сравнение.'!$E679/2-'Таблица вводных'!$F$5)*'Таблица вводных'!$G$5)</f>
        <v>0.49000000000000005</v>
      </c>
      <c r="F679" s="71">
        <f>('Исходник сравнение.'!$F679/2+'Таблица вводных'!$F$6)-(('Исходник сравнение.'!$F679/2+'Таблица вводных'!$F$6)*'Таблица вводных'!$G$6)</f>
        <v>21.6</v>
      </c>
      <c r="G679" s="71">
        <f>('Исходник сравнение.'!$G679/2)-(('Исходник сравнение.'!$G679/2)*'Таблица вводных'!$G$7)</f>
        <v>0</v>
      </c>
      <c r="H679" s="71">
        <f>'Исходник сравнение.'!$H679/2-(('Исходник сравнение.'!$H679/2)*'Таблица вводных'!$G$9)</f>
        <v>0</v>
      </c>
      <c r="I679" s="12"/>
    </row>
    <row r="680" ht="13.2" customHeight="1" spans="1:9" x14ac:dyDescent="0.25">
      <c r="A680" s="29"/>
      <c r="B680" s="13">
        <v>45418</v>
      </c>
      <c r="C680" s="71">
        <f>('Исходник сравнение.'!$C680/2)-(('Исходник сравнение.'!$C680/2)*'Таблица вводных'!$G$3)</f>
        <v>0</v>
      </c>
      <c r="D680" s="71">
        <f>('Исходник сравнение.'!$D680/2+'Таблица вводных'!$F$4)-('Исходник сравнение.'!$D680/2*'Таблица вводных'!$G$4)</f>
        <v>7</v>
      </c>
      <c r="E680" s="71">
        <f>('Исходник сравнение.'!$E680/2)-(('Исходник сравнение.'!$E680/2-'Таблица вводных'!$F$5)*'Таблица вводных'!$G$5)</f>
        <v>0.49000000000000005</v>
      </c>
      <c r="F680" s="71">
        <f>('Исходник сравнение.'!$F680/2+'Таблица вводных'!$F$6)-(('Исходник сравнение.'!$F680/2+'Таблица вводных'!$F$6)*'Таблица вводных'!$G$6)</f>
        <v>21.6</v>
      </c>
      <c r="G680" s="71">
        <f>('Исходник сравнение.'!$G680/2)-(('Исходник сравнение.'!$G680/2)*'Таблица вводных'!$G$7)</f>
        <v>0</v>
      </c>
      <c r="H680" s="71">
        <f>'Исходник сравнение.'!$H680/2-(('Исходник сравнение.'!$H680/2)*'Таблица вводных'!$G$9)</f>
        <v>0</v>
      </c>
      <c r="I680" s="15"/>
    </row>
    <row r="681" ht="13.2" customHeight="1" spans="1:9" x14ac:dyDescent="0.25">
      <c r="A681" s="29"/>
      <c r="B681" s="13">
        <v>45421</v>
      </c>
      <c r="C681" s="71">
        <f>('Исходник сравнение.'!$C681/2)-(('Исходник сравнение.'!$C681/2)*'Таблица вводных'!$G$3)</f>
        <v>0</v>
      </c>
      <c r="D681" s="71">
        <f>('Исходник сравнение.'!$D681/2+'Таблица вводных'!$F$4)-('Исходник сравнение.'!$D681/2*'Таблица вводных'!$G$4)</f>
        <v>7</v>
      </c>
      <c r="E681" s="71">
        <f>('Исходник сравнение.'!$E681/2)-(('Исходник сравнение.'!$E681/2-'Таблица вводных'!$F$5)*'Таблица вводных'!$G$5)</f>
        <v>0.49000000000000005</v>
      </c>
      <c r="F681" s="71">
        <f>('Исходник сравнение.'!$F681/2+'Таблица вводных'!$F$6)-(('Исходник сравнение.'!$F681/2+'Таблица вводных'!$F$6)*'Таблица вводных'!$G$6)</f>
        <v>21.6</v>
      </c>
      <c r="G681" s="71">
        <f>('Исходник сравнение.'!$G681/2)-(('Исходник сравнение.'!$G681/2)*'Таблица вводных'!$G$7)</f>
        <v>0</v>
      </c>
      <c r="H681" s="71">
        <f>'Исходник сравнение.'!$H681/2-(('Исходник сравнение.'!$H681/2)*'Таблица вводных'!$G$9)</f>
        <v>0</v>
      </c>
      <c r="I681" s="15"/>
    </row>
    <row r="682" ht="13.2" customHeight="1" spans="1:9" x14ac:dyDescent="0.25">
      <c r="A682" s="29"/>
      <c r="B682" s="13">
        <v>45425</v>
      </c>
      <c r="C682" s="71">
        <f>('Исходник сравнение.'!$C682/2)-(('Исходник сравнение.'!$C682/2)*'Таблица вводных'!$G$3)</f>
        <v>0</v>
      </c>
      <c r="D682" s="71">
        <f>('Исходник сравнение.'!$D682/2+'Таблица вводных'!$F$4)-('Исходник сравнение.'!$D682/2*'Таблица вводных'!$G$4)</f>
        <v>7</v>
      </c>
      <c r="E682" s="71">
        <f>('Исходник сравнение.'!$E682/2)-(('Исходник сравнение.'!$E682/2-'Таблица вводных'!$F$5)*'Таблица вводных'!$G$5)</f>
        <v>0.49000000000000005</v>
      </c>
      <c r="F682" s="71">
        <f>('Исходник сравнение.'!$F682/2+'Таблица вводных'!$F$6)-(('Исходник сравнение.'!$F682/2+'Таблица вводных'!$F$6)*'Таблица вводных'!$G$6)</f>
        <v>21.6</v>
      </c>
      <c r="G682" s="71">
        <f>('Исходник сравнение.'!$G682/2)-(('Исходник сравнение.'!$G682/2)*'Таблица вводных'!$G$7)</f>
        <v>0</v>
      </c>
      <c r="H682" s="71">
        <f>'Исходник сравнение.'!$H682/2-(('Исходник сравнение.'!$H682/2)*'Таблица вводных'!$G$9)</f>
        <v>0</v>
      </c>
      <c r="I682" s="15"/>
    </row>
    <row r="683" ht="13.2" customHeight="1" spans="1:9" x14ac:dyDescent="0.25">
      <c r="A683" s="29"/>
      <c r="B683" s="13">
        <v>45428</v>
      </c>
      <c r="C683" s="71">
        <f>('Исходник сравнение.'!$C683/2)-(('Исходник сравнение.'!$C683/2)*'Таблица вводных'!$G$3)</f>
        <v>0</v>
      </c>
      <c r="D683" s="71">
        <f>('Исходник сравнение.'!$D683/2+'Таблица вводных'!$F$4)-('Исходник сравнение.'!$D683/2*'Таблица вводных'!$G$4)</f>
        <v>7</v>
      </c>
      <c r="E683" s="71">
        <f>('Исходник сравнение.'!$E683/2)-(('Исходник сравнение.'!$E683/2-'Таблица вводных'!$F$5)*'Таблица вводных'!$G$5)</f>
        <v>0.49000000000000005</v>
      </c>
      <c r="F683" s="71">
        <f>('Исходник сравнение.'!$F683/2+'Таблица вводных'!$F$6)-(('Исходник сравнение.'!$F683/2+'Таблица вводных'!$F$6)*'Таблица вводных'!$G$6)</f>
        <v>21.6</v>
      </c>
      <c r="G683" s="71">
        <f>('Исходник сравнение.'!$G683/2)-(('Исходник сравнение.'!$G683/2)*'Таблица вводных'!$G$7)</f>
        <v>0</v>
      </c>
      <c r="H683" s="71">
        <f>'Исходник сравнение.'!$H683/2-(('Исходник сравнение.'!$H683/2)*'Таблица вводных'!$G$9)</f>
        <v>0</v>
      </c>
      <c r="I683" s="15"/>
    </row>
    <row r="684" ht="13.2" customHeight="1" spans="1:9" x14ac:dyDescent="0.25">
      <c r="A684" s="29"/>
      <c r="B684" s="13"/>
      <c r="C684" s="71">
        <f>('Исходник сравнение.'!$C684/2)-(('Исходник сравнение.'!$C684/2)*'Таблица вводных'!$G$3)</f>
        <v>0</v>
      </c>
      <c r="D684" s="71">
        <f>('Исходник сравнение.'!$D684/2+'Таблица вводных'!$F$4)-('Исходник сравнение.'!$D684/2*'Таблица вводных'!$G$4)</f>
        <v>7</v>
      </c>
      <c r="E684" s="71">
        <f>('Исходник сравнение.'!$E684/2)-(('Исходник сравнение.'!$E684/2-'Таблица вводных'!$F$5)*'Таблица вводных'!$G$5)</f>
        <v>0.49000000000000005</v>
      </c>
      <c r="F684" s="71">
        <f>('Исходник сравнение.'!$F684/2+'Таблица вводных'!$F$6)-(('Исходник сравнение.'!$F684/2+'Таблица вводных'!$F$6)*'Таблица вводных'!$G$6)</f>
        <v>21.6</v>
      </c>
      <c r="G684" s="71">
        <f>('Исходник сравнение.'!$G684/2)-(('Исходник сравнение.'!$G684/2)*'Таблица вводных'!$G$7)</f>
        <v>0</v>
      </c>
      <c r="H684" s="71">
        <f>'Исходник сравнение.'!$H684/2-(('Исходник сравнение.'!$H684/2)*'Таблица вводных'!$G$9)</f>
        <v>0</v>
      </c>
      <c r="I684" s="15"/>
    </row>
    <row r="685" ht="13.2" customHeight="1" spans="1:9" x14ac:dyDescent="0.25">
      <c r="A685" s="29"/>
      <c r="B685" s="13"/>
      <c r="C685" s="71">
        <f>('Исходник сравнение.'!$C685/2)-(('Исходник сравнение.'!$C685/2)*'Таблица вводных'!$G$3)</f>
        <v>0</v>
      </c>
      <c r="D685" s="71">
        <f>('Исходник сравнение.'!$D685/2+'Таблица вводных'!$F$4)-('Исходник сравнение.'!$D685/2*'Таблица вводных'!$G$4)</f>
        <v>7</v>
      </c>
      <c r="E685" s="71">
        <f>('Исходник сравнение.'!$E685/2)-(('Исходник сравнение.'!$E685/2-'Таблица вводных'!$F$5)*'Таблица вводных'!$G$5)</f>
        <v>0.49000000000000005</v>
      </c>
      <c r="F685" s="71">
        <f>('Исходник сравнение.'!$F685/2+'Таблица вводных'!$F$6)-(('Исходник сравнение.'!$F685/2+'Таблица вводных'!$F$6)*'Таблица вводных'!$G$6)</f>
        <v>21.6</v>
      </c>
      <c r="G685" s="71">
        <f>('Исходник сравнение.'!$G685/2)-(('Исходник сравнение.'!$G685/2)*'Таблица вводных'!$G$7)</f>
        <v>0</v>
      </c>
      <c r="H685" s="71">
        <f>'Исходник сравнение.'!$H685/2-(('Исходник сравнение.'!$H685/2)*'Таблица вводных'!$G$9)</f>
        <v>0</v>
      </c>
      <c r="I685" s="15"/>
    </row>
    <row r="686" ht="13.2" customHeight="1" spans="1:9" x14ac:dyDescent="0.25">
      <c r="A686" s="30"/>
      <c r="B686" s="17"/>
      <c r="C686" s="72">
        <f>('Исходник сравнение.'!$C686/2)-(('Исходник сравнение.'!$C686/2)*'Таблица вводных'!$G$3)</f>
        <v>0</v>
      </c>
      <c r="D686" s="72">
        <f>('Исходник сравнение.'!$D686/2+'Таблица вводных'!$F$4)-('Исходник сравнение.'!$D686/2*'Таблица вводных'!$G$4)</f>
        <v>7</v>
      </c>
      <c r="E686" s="72">
        <f>('Исходник сравнение.'!$E686/2)-(('Исходник сравнение.'!$E686/2-'Таблица вводных'!$F$5)*'Таблица вводных'!$G$5)</f>
        <v>0.49000000000000005</v>
      </c>
      <c r="F686" s="72">
        <f>('Исходник сравнение.'!$F686/2+'Таблица вводных'!$F$6)-(('Исходник сравнение.'!$F686/2+'Таблица вводных'!$F$6)*'Таблица вводных'!$G$6)</f>
        <v>21.6</v>
      </c>
      <c r="G686" s="72">
        <f>('Исходник сравнение.'!$G686/2)-(('Исходник сравнение.'!$G686/2)*'Таблица вводных'!$G$7)</f>
        <v>0</v>
      </c>
      <c r="H686" s="72">
        <f>'Исходник сравнение.'!$H686/2-(('Исходник сравнение.'!$H686/2)*'Таблица вводных'!$G$9)</f>
        <v>0</v>
      </c>
      <c r="I686" s="15"/>
    </row>
    <row r="687" ht="13.2" customHeight="1" spans="1:9" x14ac:dyDescent="0.25">
      <c r="A687" s="28"/>
      <c r="B687" s="6">
        <v>45411</v>
      </c>
      <c r="C687" s="70">
        <f>('Исходник сравнение.'!$C687/2)-(('Исходник сравнение.'!$C687/2)*'Таблица вводных'!$G$3)</f>
        <v>0</v>
      </c>
      <c r="D687" s="70">
        <f>('Исходник сравнение.'!$D687/2+'Таблица вводных'!$F$4)-('Исходник сравнение.'!$D687/2*'Таблица вводных'!$G$4)</f>
        <v>7</v>
      </c>
      <c r="E687" s="70">
        <f>('Исходник сравнение.'!$E687/2)-(('Исходник сравнение.'!$E687/2-'Таблица вводных'!$F$5)*'Таблица вводных'!$G$5)</f>
        <v>0.49000000000000005</v>
      </c>
      <c r="F687" s="70">
        <f>('Исходник сравнение.'!$F687/2+'Таблица вводных'!$F$6)-(('Исходник сравнение.'!$F687/2+'Таблица вводных'!$F$6)*'Таблица вводных'!$G$6)</f>
        <v>21.6</v>
      </c>
      <c r="G687" s="70">
        <f>('Исходник сравнение.'!$G687/2)-(('Исходник сравнение.'!$G687/2)*'Таблица вводных'!$G$7)</f>
        <v>0</v>
      </c>
      <c r="H687" s="70">
        <f>'Исходник сравнение.'!$H687/2-(('Исходник сравнение.'!$H687/2)*'Таблица вводных'!$G$9)</f>
        <v>0</v>
      </c>
      <c r="I687" s="8"/>
    </row>
    <row r="688" ht="13.2" customHeight="1" spans="1:9" x14ac:dyDescent="0.25">
      <c r="A688" s="29"/>
      <c r="B688" s="10">
        <v>45414</v>
      </c>
      <c r="C688" s="71">
        <f>('Исходник сравнение.'!$C688/2)-(('Исходник сравнение.'!$C688/2)*'Таблица вводных'!$G$3)</f>
        <v>0</v>
      </c>
      <c r="D688" s="71">
        <f>('Исходник сравнение.'!$D688/2+'Таблица вводных'!$F$4)-('Исходник сравнение.'!$D688/2*'Таблица вводных'!$G$4)</f>
        <v>7</v>
      </c>
      <c r="E688" s="71">
        <f>('Исходник сравнение.'!$E688/2)-(('Исходник сравнение.'!$E688/2-'Таблица вводных'!$F$5)*'Таблица вводных'!$G$5)</f>
        <v>0.49000000000000005</v>
      </c>
      <c r="F688" s="71">
        <f>('Исходник сравнение.'!$F688/2+'Таблица вводных'!$F$6)-(('Исходник сравнение.'!$F688/2+'Таблица вводных'!$F$6)*'Таблица вводных'!$G$6)</f>
        <v>21.6</v>
      </c>
      <c r="G688" s="71">
        <f>('Исходник сравнение.'!$G688/2)-(('Исходник сравнение.'!$G688/2)*'Таблица вводных'!$G$7)</f>
        <v>0</v>
      </c>
      <c r="H688" s="71">
        <f>'Исходник сравнение.'!$H688/2-(('Исходник сравнение.'!$H688/2)*'Таблица вводных'!$G$9)</f>
        <v>0</v>
      </c>
      <c r="I688" s="12"/>
    </row>
    <row r="689" ht="13.2" customHeight="1" spans="1:9" x14ac:dyDescent="0.25">
      <c r="A689" s="29"/>
      <c r="B689" s="13">
        <v>45418</v>
      </c>
      <c r="C689" s="71">
        <f>('Исходник сравнение.'!$C689/2)-(('Исходник сравнение.'!$C689/2)*'Таблица вводных'!$G$3)</f>
        <v>0</v>
      </c>
      <c r="D689" s="71">
        <f>('Исходник сравнение.'!$D689/2+'Таблица вводных'!$F$4)-('Исходник сравнение.'!$D689/2*'Таблица вводных'!$G$4)</f>
        <v>7</v>
      </c>
      <c r="E689" s="71">
        <f>('Исходник сравнение.'!$E689/2)-(('Исходник сравнение.'!$E689/2-'Таблица вводных'!$F$5)*'Таблица вводных'!$G$5)</f>
        <v>0.49000000000000005</v>
      </c>
      <c r="F689" s="71">
        <f>('Исходник сравнение.'!$F689/2+'Таблица вводных'!$F$6)-(('Исходник сравнение.'!$F689/2+'Таблица вводных'!$F$6)*'Таблица вводных'!$G$6)</f>
        <v>21.6</v>
      </c>
      <c r="G689" s="71">
        <f>('Исходник сравнение.'!$G689/2)-(('Исходник сравнение.'!$G689/2)*'Таблица вводных'!$G$7)</f>
        <v>0</v>
      </c>
      <c r="H689" s="71">
        <f>'Исходник сравнение.'!$H689/2-(('Исходник сравнение.'!$H689/2)*'Таблица вводных'!$G$9)</f>
        <v>0</v>
      </c>
      <c r="I689" s="15"/>
    </row>
    <row r="690" ht="13.2" customHeight="1" spans="1:9" x14ac:dyDescent="0.25">
      <c r="A690" s="29"/>
      <c r="B690" s="13">
        <v>45421</v>
      </c>
      <c r="C690" s="71">
        <f>('Исходник сравнение.'!$C690/2)-(('Исходник сравнение.'!$C690/2)*'Таблица вводных'!$G$3)</f>
        <v>0</v>
      </c>
      <c r="D690" s="71">
        <f>('Исходник сравнение.'!$D690/2+'Таблица вводных'!$F$4)-('Исходник сравнение.'!$D690/2*'Таблица вводных'!$G$4)</f>
        <v>7</v>
      </c>
      <c r="E690" s="71">
        <f>('Исходник сравнение.'!$E690/2)-(('Исходник сравнение.'!$E690/2-'Таблица вводных'!$F$5)*'Таблица вводных'!$G$5)</f>
        <v>0.49000000000000005</v>
      </c>
      <c r="F690" s="71">
        <f>('Исходник сравнение.'!$F690/2+'Таблица вводных'!$F$6)-(('Исходник сравнение.'!$F690/2+'Таблица вводных'!$F$6)*'Таблица вводных'!$G$6)</f>
        <v>21.6</v>
      </c>
      <c r="G690" s="71">
        <f>('Исходник сравнение.'!$G690/2)-(('Исходник сравнение.'!$G690/2)*'Таблица вводных'!$G$7)</f>
        <v>0</v>
      </c>
      <c r="H690" s="71">
        <f>'Исходник сравнение.'!$H690/2-(('Исходник сравнение.'!$H690/2)*'Таблица вводных'!$G$9)</f>
        <v>0</v>
      </c>
      <c r="I690" s="15"/>
    </row>
    <row r="691" ht="13.2" customHeight="1" spans="1:9" x14ac:dyDescent="0.25">
      <c r="A691" s="29"/>
      <c r="B691" s="13">
        <v>45425</v>
      </c>
      <c r="C691" s="71">
        <f>('Исходник сравнение.'!$C691/2)-(('Исходник сравнение.'!$C691/2)*'Таблица вводных'!$G$3)</f>
        <v>0</v>
      </c>
      <c r="D691" s="71">
        <f>('Исходник сравнение.'!$D691/2+'Таблица вводных'!$F$4)-('Исходник сравнение.'!$D691/2*'Таблица вводных'!$G$4)</f>
        <v>7</v>
      </c>
      <c r="E691" s="71">
        <f>('Исходник сравнение.'!$E691/2)-(('Исходник сравнение.'!$E691/2-'Таблица вводных'!$F$5)*'Таблица вводных'!$G$5)</f>
        <v>0.49000000000000005</v>
      </c>
      <c r="F691" s="71">
        <f>('Исходник сравнение.'!$F691/2+'Таблица вводных'!$F$6)-(('Исходник сравнение.'!$F691/2+'Таблица вводных'!$F$6)*'Таблица вводных'!$G$6)</f>
        <v>21.6</v>
      </c>
      <c r="G691" s="71">
        <f>('Исходник сравнение.'!$G691/2)-(('Исходник сравнение.'!$G691/2)*'Таблица вводных'!$G$7)</f>
        <v>0</v>
      </c>
      <c r="H691" s="71">
        <f>'Исходник сравнение.'!$H691/2-(('Исходник сравнение.'!$H691/2)*'Таблица вводных'!$G$9)</f>
        <v>0</v>
      </c>
      <c r="I691" s="15"/>
    </row>
    <row r="692" ht="13.2" customHeight="1" spans="1:9" x14ac:dyDescent="0.25">
      <c r="A692" s="29"/>
      <c r="B692" s="13">
        <v>45428</v>
      </c>
      <c r="C692" s="71">
        <f>('Исходник сравнение.'!$C692/2)-(('Исходник сравнение.'!$C692/2)*'Таблица вводных'!$G$3)</f>
        <v>0</v>
      </c>
      <c r="D692" s="71">
        <f>('Исходник сравнение.'!$D692/2+'Таблица вводных'!$F$4)-('Исходник сравнение.'!$D692/2*'Таблица вводных'!$G$4)</f>
        <v>7</v>
      </c>
      <c r="E692" s="71">
        <f>('Исходник сравнение.'!$E692/2)-(('Исходник сравнение.'!$E692/2-'Таблица вводных'!$F$5)*'Таблица вводных'!$G$5)</f>
        <v>0.49000000000000005</v>
      </c>
      <c r="F692" s="71">
        <f>('Исходник сравнение.'!$F692/2+'Таблица вводных'!$F$6)-(('Исходник сравнение.'!$F692/2+'Таблица вводных'!$F$6)*'Таблица вводных'!$G$6)</f>
        <v>21.6</v>
      </c>
      <c r="G692" s="71">
        <f>('Исходник сравнение.'!$G692/2)-(('Исходник сравнение.'!$G692/2)*'Таблица вводных'!$G$7)</f>
        <v>0</v>
      </c>
      <c r="H692" s="71">
        <f>'Исходник сравнение.'!$H692/2-(('Исходник сравнение.'!$H692/2)*'Таблица вводных'!$G$9)</f>
        <v>0</v>
      </c>
      <c r="I692" s="15"/>
    </row>
    <row r="693" ht="13.2" customHeight="1" spans="1:9" x14ac:dyDescent="0.25">
      <c r="A693" s="29"/>
      <c r="B693" s="13"/>
      <c r="C693" s="71">
        <f>('Исходник сравнение.'!$C693/2)-(('Исходник сравнение.'!$C693/2)*'Таблица вводных'!$G$3)</f>
        <v>0</v>
      </c>
      <c r="D693" s="71">
        <f>('Исходник сравнение.'!$D693/2+'Таблица вводных'!$F$4)-('Исходник сравнение.'!$D693/2*'Таблица вводных'!$G$4)</f>
        <v>7</v>
      </c>
      <c r="E693" s="71">
        <f>('Исходник сравнение.'!$E693/2)-(('Исходник сравнение.'!$E693/2-'Таблица вводных'!$F$5)*'Таблица вводных'!$G$5)</f>
        <v>0.49000000000000005</v>
      </c>
      <c r="F693" s="71">
        <f>('Исходник сравнение.'!$F693/2+'Таблица вводных'!$F$6)-(('Исходник сравнение.'!$F693/2+'Таблица вводных'!$F$6)*'Таблица вводных'!$G$6)</f>
        <v>21.6</v>
      </c>
      <c r="G693" s="71">
        <f>('Исходник сравнение.'!$G693/2)-(('Исходник сравнение.'!$G693/2)*'Таблица вводных'!$G$7)</f>
        <v>0</v>
      </c>
      <c r="H693" s="71">
        <f>'Исходник сравнение.'!$H693/2-(('Исходник сравнение.'!$H693/2)*'Таблица вводных'!$G$9)</f>
        <v>0</v>
      </c>
      <c r="I693" s="15"/>
    </row>
    <row r="694" ht="13.2" customHeight="1" spans="1:9" x14ac:dyDescent="0.25">
      <c r="A694" s="29"/>
      <c r="B694" s="13"/>
      <c r="C694" s="71">
        <f>('Исходник сравнение.'!$C694/2)-(('Исходник сравнение.'!$C694/2)*'Таблица вводных'!$G$3)</f>
        <v>0</v>
      </c>
      <c r="D694" s="71">
        <f>('Исходник сравнение.'!$D694/2+'Таблица вводных'!$F$4)-('Исходник сравнение.'!$D694/2*'Таблица вводных'!$G$4)</f>
        <v>7</v>
      </c>
      <c r="E694" s="71">
        <f>('Исходник сравнение.'!$E694/2)-(('Исходник сравнение.'!$E694/2-'Таблица вводных'!$F$5)*'Таблица вводных'!$G$5)</f>
        <v>0.49000000000000005</v>
      </c>
      <c r="F694" s="71">
        <f>('Исходник сравнение.'!$F694/2+'Таблица вводных'!$F$6)-(('Исходник сравнение.'!$F694/2+'Таблица вводных'!$F$6)*'Таблица вводных'!$G$6)</f>
        <v>21.6</v>
      </c>
      <c r="G694" s="71">
        <f>('Исходник сравнение.'!$G694/2)-(('Исходник сравнение.'!$G694/2)*'Таблица вводных'!$G$7)</f>
        <v>0</v>
      </c>
      <c r="H694" s="71">
        <f>'Исходник сравнение.'!$H694/2-(('Исходник сравнение.'!$H694/2)*'Таблица вводных'!$G$9)</f>
        <v>0</v>
      </c>
      <c r="I694" s="15"/>
    </row>
    <row r="695" ht="13.2" customHeight="1" spans="1:9" x14ac:dyDescent="0.25">
      <c r="A695" s="30"/>
      <c r="B695" s="17"/>
      <c r="C695" s="72">
        <f>('Исходник сравнение.'!$C695/2)-(('Исходник сравнение.'!$C695/2)*'Таблица вводных'!$G$3)</f>
        <v>0</v>
      </c>
      <c r="D695" s="72">
        <f>('Исходник сравнение.'!$D695/2+'Таблица вводных'!$F$4)-('Исходник сравнение.'!$D695/2*'Таблица вводных'!$G$4)</f>
        <v>7</v>
      </c>
      <c r="E695" s="72">
        <f>('Исходник сравнение.'!$E695/2)-(('Исходник сравнение.'!$E695/2-'Таблица вводных'!$F$5)*'Таблица вводных'!$G$5)</f>
        <v>0.49000000000000005</v>
      </c>
      <c r="F695" s="72">
        <f>('Исходник сравнение.'!$F695/2+'Таблица вводных'!$F$6)-(('Исходник сравнение.'!$F695/2+'Таблица вводных'!$F$6)*'Таблица вводных'!$G$6)</f>
        <v>21.6</v>
      </c>
      <c r="G695" s="72">
        <f>('Исходник сравнение.'!$G695/2)-(('Исходник сравнение.'!$G695/2)*'Таблица вводных'!$G$7)</f>
        <v>0</v>
      </c>
      <c r="H695" s="72">
        <f>'Исходник сравнение.'!$H695/2-(('Исходник сравнение.'!$H695/2)*'Таблица вводных'!$G$9)</f>
        <v>0</v>
      </c>
      <c r="I695" s="15"/>
    </row>
    <row r="696" ht="13.2" customHeight="1" spans="1:9" x14ac:dyDescent="0.25">
      <c r="A696" s="28"/>
      <c r="B696" s="6">
        <v>45411</v>
      </c>
      <c r="C696" s="70">
        <f>('Исходник сравнение.'!$C696/2)-(('Исходник сравнение.'!$C696/2)*'Таблица вводных'!$G$3)</f>
        <v>0</v>
      </c>
      <c r="D696" s="70">
        <f>('Исходник сравнение.'!$D696/2+'Таблица вводных'!$F$4)-('Исходник сравнение.'!$D696/2*'Таблица вводных'!$G$4)</f>
        <v>7</v>
      </c>
      <c r="E696" s="70">
        <f>('Исходник сравнение.'!$E696/2)-(('Исходник сравнение.'!$E696/2-'Таблица вводных'!$F$5)*'Таблица вводных'!$G$5)</f>
        <v>0.49000000000000005</v>
      </c>
      <c r="F696" s="70">
        <f>('Исходник сравнение.'!$F696/2+'Таблица вводных'!$F$6)-(('Исходник сравнение.'!$F696/2+'Таблица вводных'!$F$6)*'Таблица вводных'!$G$6)</f>
        <v>21.6</v>
      </c>
      <c r="G696" s="70">
        <f>('Исходник сравнение.'!$G696/2)-(('Исходник сравнение.'!$G696/2)*'Таблица вводных'!$G$7)</f>
        <v>0</v>
      </c>
      <c r="H696" s="70">
        <f>'Исходник сравнение.'!$H696/2-(('Исходник сравнение.'!$H696/2)*'Таблица вводных'!$G$9)</f>
        <v>0</v>
      </c>
      <c r="I696" s="8"/>
    </row>
    <row r="697" ht="13.2" customHeight="1" spans="1:9" x14ac:dyDescent="0.25">
      <c r="A697" s="29"/>
      <c r="B697" s="10">
        <v>45414</v>
      </c>
      <c r="C697" s="71">
        <f>('Исходник сравнение.'!$C697/2)-(('Исходник сравнение.'!$C697/2)*'Таблица вводных'!$G$3)</f>
        <v>0</v>
      </c>
      <c r="D697" s="71">
        <f>('Исходник сравнение.'!$D697/2+'Таблица вводных'!$F$4)-('Исходник сравнение.'!$D697/2*'Таблица вводных'!$G$4)</f>
        <v>7</v>
      </c>
      <c r="E697" s="71">
        <f>('Исходник сравнение.'!$E697/2)-(('Исходник сравнение.'!$E697/2-'Таблица вводных'!$F$5)*'Таблица вводных'!$G$5)</f>
        <v>0.49000000000000005</v>
      </c>
      <c r="F697" s="71">
        <f>('Исходник сравнение.'!$F697/2+'Таблица вводных'!$F$6)-(('Исходник сравнение.'!$F697/2+'Таблица вводных'!$F$6)*'Таблица вводных'!$G$6)</f>
        <v>21.6</v>
      </c>
      <c r="G697" s="71">
        <f>('Исходник сравнение.'!$G697/2)-(('Исходник сравнение.'!$G697/2)*'Таблица вводных'!$G$7)</f>
        <v>0</v>
      </c>
      <c r="H697" s="71">
        <f>'Исходник сравнение.'!$H697/2-(('Исходник сравнение.'!$H697/2)*'Таблица вводных'!$G$9)</f>
        <v>0</v>
      </c>
      <c r="I697" s="12"/>
    </row>
    <row r="698" ht="13.2" customHeight="1" spans="1:9" x14ac:dyDescent="0.25">
      <c r="A698" s="29"/>
      <c r="B698" s="13">
        <v>45418</v>
      </c>
      <c r="C698" s="71">
        <f>('Исходник сравнение.'!$C698/2)-(('Исходник сравнение.'!$C698/2)*'Таблица вводных'!$G$3)</f>
        <v>0</v>
      </c>
      <c r="D698" s="71">
        <f>('Исходник сравнение.'!$D698/2+'Таблица вводных'!$F$4)-('Исходник сравнение.'!$D698/2*'Таблица вводных'!$G$4)</f>
        <v>7</v>
      </c>
      <c r="E698" s="71">
        <f>('Исходник сравнение.'!$E698/2)-(('Исходник сравнение.'!$E698/2-'Таблица вводных'!$F$5)*'Таблица вводных'!$G$5)</f>
        <v>0.49000000000000005</v>
      </c>
      <c r="F698" s="71">
        <f>('Исходник сравнение.'!$F698/2+'Таблица вводных'!$F$6)-(('Исходник сравнение.'!$F698/2+'Таблица вводных'!$F$6)*'Таблица вводных'!$G$6)</f>
        <v>21.6</v>
      </c>
      <c r="G698" s="71">
        <f>('Исходник сравнение.'!$G698/2)-(('Исходник сравнение.'!$G698/2)*'Таблица вводных'!$G$7)</f>
        <v>0</v>
      </c>
      <c r="H698" s="71">
        <f>'Исходник сравнение.'!$H698/2-(('Исходник сравнение.'!$H698/2)*'Таблица вводных'!$G$9)</f>
        <v>0</v>
      </c>
      <c r="I698" s="15"/>
    </row>
    <row r="699" ht="13.2" customHeight="1" spans="1:9" x14ac:dyDescent="0.25">
      <c r="A699" s="29"/>
      <c r="B699" s="13">
        <v>45421</v>
      </c>
      <c r="C699" s="71">
        <f>('Исходник сравнение.'!$C699/2)-(('Исходник сравнение.'!$C699/2)*'Таблица вводных'!$G$3)</f>
        <v>0</v>
      </c>
      <c r="D699" s="71">
        <f>('Исходник сравнение.'!$D699/2+'Таблица вводных'!$F$4)-('Исходник сравнение.'!$D699/2*'Таблица вводных'!$G$4)</f>
        <v>7</v>
      </c>
      <c r="E699" s="71">
        <f>('Исходник сравнение.'!$E699/2)-(('Исходник сравнение.'!$E699/2-'Таблица вводных'!$F$5)*'Таблица вводных'!$G$5)</f>
        <v>0.49000000000000005</v>
      </c>
      <c r="F699" s="71">
        <f>('Исходник сравнение.'!$F699/2+'Таблица вводных'!$F$6)-(('Исходник сравнение.'!$F699/2+'Таблица вводных'!$F$6)*'Таблица вводных'!$G$6)</f>
        <v>21.6</v>
      </c>
      <c r="G699" s="71">
        <f>('Исходник сравнение.'!$G699/2)-(('Исходник сравнение.'!$G699/2)*'Таблица вводных'!$G$7)</f>
        <v>0</v>
      </c>
      <c r="H699" s="71">
        <f>'Исходник сравнение.'!$H699/2-(('Исходник сравнение.'!$H699/2)*'Таблица вводных'!$G$9)</f>
        <v>0</v>
      </c>
      <c r="I699" s="15"/>
    </row>
    <row r="700" ht="13.2" customHeight="1" spans="1:9" x14ac:dyDescent="0.25">
      <c r="A700" s="29"/>
      <c r="B700" s="13">
        <v>45425</v>
      </c>
      <c r="C700" s="71">
        <f>('Исходник сравнение.'!$C700/2)-(('Исходник сравнение.'!$C700/2)*'Таблица вводных'!$G$3)</f>
        <v>0</v>
      </c>
      <c r="D700" s="71">
        <f>('Исходник сравнение.'!$D700/2+'Таблица вводных'!$F$4)-('Исходник сравнение.'!$D700/2*'Таблица вводных'!$G$4)</f>
        <v>7</v>
      </c>
      <c r="E700" s="71">
        <f>('Исходник сравнение.'!$E700/2)-(('Исходник сравнение.'!$E700/2-'Таблица вводных'!$F$5)*'Таблица вводных'!$G$5)</f>
        <v>0.49000000000000005</v>
      </c>
      <c r="F700" s="71">
        <f>('Исходник сравнение.'!$F700/2+'Таблица вводных'!$F$6)-(('Исходник сравнение.'!$F700/2+'Таблица вводных'!$F$6)*'Таблица вводных'!$G$6)</f>
        <v>21.6</v>
      </c>
      <c r="G700" s="71">
        <f>('Исходник сравнение.'!$G700/2)-(('Исходник сравнение.'!$G700/2)*'Таблица вводных'!$G$7)</f>
        <v>0</v>
      </c>
      <c r="H700" s="71">
        <f>'Исходник сравнение.'!$H700/2-(('Исходник сравнение.'!$H700/2)*'Таблица вводных'!$G$9)</f>
        <v>0</v>
      </c>
      <c r="I700" s="15"/>
    </row>
    <row r="701" ht="13.2" customHeight="1" spans="1:9" x14ac:dyDescent="0.25">
      <c r="A701" s="29"/>
      <c r="B701" s="13">
        <v>45428</v>
      </c>
      <c r="C701" s="71">
        <f>('Исходник сравнение.'!$C701/2)-(('Исходник сравнение.'!$C701/2)*'Таблица вводных'!$G$3)</f>
        <v>0</v>
      </c>
      <c r="D701" s="71">
        <f>('Исходник сравнение.'!$D701/2+'Таблица вводных'!$F$4)-('Исходник сравнение.'!$D701/2*'Таблица вводных'!$G$4)</f>
        <v>7</v>
      </c>
      <c r="E701" s="71">
        <f>('Исходник сравнение.'!$E701/2)-(('Исходник сравнение.'!$E701/2-'Таблица вводных'!$F$5)*'Таблица вводных'!$G$5)</f>
        <v>0.49000000000000005</v>
      </c>
      <c r="F701" s="71">
        <f>('Исходник сравнение.'!$F701/2+'Таблица вводных'!$F$6)-(('Исходник сравнение.'!$F701/2+'Таблица вводных'!$F$6)*'Таблица вводных'!$G$6)</f>
        <v>21.6</v>
      </c>
      <c r="G701" s="71">
        <f>('Исходник сравнение.'!$G701/2)-(('Исходник сравнение.'!$G701/2)*'Таблица вводных'!$G$7)</f>
        <v>0</v>
      </c>
      <c r="H701" s="71">
        <f>'Исходник сравнение.'!$H701/2-(('Исходник сравнение.'!$H701/2)*'Таблица вводных'!$G$9)</f>
        <v>0</v>
      </c>
      <c r="I701" s="15"/>
    </row>
    <row r="702" ht="13.2" customHeight="1" spans="1:9" x14ac:dyDescent="0.25">
      <c r="A702" s="29"/>
      <c r="B702" s="13"/>
      <c r="C702" s="71">
        <f>('Исходник сравнение.'!$C702/2)-(('Исходник сравнение.'!$C702/2)*'Таблица вводных'!$G$3)</f>
        <v>0</v>
      </c>
      <c r="D702" s="71">
        <f>('Исходник сравнение.'!$D702/2+'Таблица вводных'!$F$4)-('Исходник сравнение.'!$D702/2*'Таблица вводных'!$G$4)</f>
        <v>7</v>
      </c>
      <c r="E702" s="71">
        <f>('Исходник сравнение.'!$E702/2)-(('Исходник сравнение.'!$E702/2-'Таблица вводных'!$F$5)*'Таблица вводных'!$G$5)</f>
        <v>0.49000000000000005</v>
      </c>
      <c r="F702" s="71">
        <f>('Исходник сравнение.'!$F702/2+'Таблица вводных'!$F$6)-(('Исходник сравнение.'!$F702/2+'Таблица вводных'!$F$6)*'Таблица вводных'!$G$6)</f>
        <v>21.6</v>
      </c>
      <c r="G702" s="71">
        <f>('Исходник сравнение.'!$G702/2)-(('Исходник сравнение.'!$G702/2)*'Таблица вводных'!$G$7)</f>
        <v>0</v>
      </c>
      <c r="H702" s="71">
        <f>'Исходник сравнение.'!$H702/2-(('Исходник сравнение.'!$H702/2)*'Таблица вводных'!$G$9)</f>
        <v>0</v>
      </c>
      <c r="I702" s="15"/>
    </row>
    <row r="703" ht="13.2" customHeight="1" spans="1:9" x14ac:dyDescent="0.25">
      <c r="A703" s="29"/>
      <c r="B703" s="13"/>
      <c r="C703" s="71">
        <f>('Исходник сравнение.'!$C703/2)-(('Исходник сравнение.'!$C703/2)*'Таблица вводных'!$G$3)</f>
        <v>0</v>
      </c>
      <c r="D703" s="71">
        <f>('Исходник сравнение.'!$D703/2+'Таблица вводных'!$F$4)-('Исходник сравнение.'!$D703/2*'Таблица вводных'!$G$4)</f>
        <v>7</v>
      </c>
      <c r="E703" s="71">
        <f>('Исходник сравнение.'!$E703/2)-(('Исходник сравнение.'!$E703/2-'Таблица вводных'!$F$5)*'Таблица вводных'!$G$5)</f>
        <v>0.49000000000000005</v>
      </c>
      <c r="F703" s="71">
        <f>('Исходник сравнение.'!$F703/2+'Таблица вводных'!$F$6)-(('Исходник сравнение.'!$F703/2+'Таблица вводных'!$F$6)*'Таблица вводных'!$G$6)</f>
        <v>21.6</v>
      </c>
      <c r="G703" s="71">
        <f>('Исходник сравнение.'!$G703/2)-(('Исходник сравнение.'!$G703/2)*'Таблица вводных'!$G$7)</f>
        <v>0</v>
      </c>
      <c r="H703" s="71">
        <f>'Исходник сравнение.'!$H703/2-(('Исходник сравнение.'!$H703/2)*'Таблица вводных'!$G$9)</f>
        <v>0</v>
      </c>
      <c r="I703" s="15"/>
    </row>
    <row r="704" ht="13.2" customHeight="1" spans="1:9" x14ac:dyDescent="0.25">
      <c r="A704" s="30"/>
      <c r="B704" s="17"/>
      <c r="C704" s="72">
        <f>('Исходник сравнение.'!$C704/2)-(('Исходник сравнение.'!$C704/2)*'Таблица вводных'!$G$3)</f>
        <v>0</v>
      </c>
      <c r="D704" s="72">
        <f>('Исходник сравнение.'!$D704/2+'Таблица вводных'!$F$4)-('Исходник сравнение.'!$D704/2*'Таблица вводных'!$G$4)</f>
        <v>7</v>
      </c>
      <c r="E704" s="72">
        <f>('Исходник сравнение.'!$E704/2)-(('Исходник сравнение.'!$E704/2-'Таблица вводных'!$F$5)*'Таблица вводных'!$G$5)</f>
        <v>0.49000000000000005</v>
      </c>
      <c r="F704" s="72">
        <f>('Исходник сравнение.'!$F704/2+'Таблица вводных'!$F$6)-(('Исходник сравнение.'!$F704/2+'Таблица вводных'!$F$6)*'Таблица вводных'!$G$6)</f>
        <v>21.6</v>
      </c>
      <c r="G704" s="72">
        <f>('Исходник сравнение.'!$G704/2)-(('Исходник сравнение.'!$G704/2)*'Таблица вводных'!$G$7)</f>
        <v>0</v>
      </c>
      <c r="H704" s="72">
        <f>'Исходник сравнение.'!$H704/2-(('Исходник сравнение.'!$H704/2)*'Таблица вводных'!$G$9)</f>
        <v>0</v>
      </c>
      <c r="I704" s="15"/>
    </row>
    <row r="705" ht="13.2" customHeight="1" spans="1:9" x14ac:dyDescent="0.25">
      <c r="A705" s="28"/>
      <c r="B705" s="6">
        <v>45411</v>
      </c>
      <c r="C705" s="70">
        <f>('Исходник сравнение.'!$C705/2)-(('Исходник сравнение.'!$C705/2)*'Таблица вводных'!$G$3)</f>
        <v>0</v>
      </c>
      <c r="D705" s="70">
        <f>('Исходник сравнение.'!$D705/2+'Таблица вводных'!$F$4)-('Исходник сравнение.'!$D705/2*'Таблица вводных'!$G$4)</f>
        <v>7</v>
      </c>
      <c r="E705" s="70">
        <f>('Исходник сравнение.'!$E705/2)-(('Исходник сравнение.'!$E705/2-'Таблица вводных'!$F$5)*'Таблица вводных'!$G$5)</f>
        <v>0.49000000000000005</v>
      </c>
      <c r="F705" s="70">
        <f>('Исходник сравнение.'!$F705/2+'Таблица вводных'!$F$6)-(('Исходник сравнение.'!$F705/2+'Таблица вводных'!$F$6)*'Таблица вводных'!$G$6)</f>
        <v>21.6</v>
      </c>
      <c r="G705" s="70">
        <f>('Исходник сравнение.'!$G705/2)-(('Исходник сравнение.'!$G705/2)*'Таблица вводных'!$G$7)</f>
        <v>0</v>
      </c>
      <c r="H705" s="70">
        <f>'Исходник сравнение.'!$H705/2-(('Исходник сравнение.'!$H705/2)*'Таблица вводных'!$G$9)</f>
        <v>0</v>
      </c>
      <c r="I705" s="8"/>
    </row>
    <row r="706" ht="13.2" customHeight="1" spans="1:9" x14ac:dyDescent="0.25">
      <c r="A706" s="29"/>
      <c r="B706" s="10">
        <v>45414</v>
      </c>
      <c r="C706" s="71">
        <f>('Исходник сравнение.'!$C706/2)-(('Исходник сравнение.'!$C706/2)*'Таблица вводных'!$G$3)</f>
        <v>0</v>
      </c>
      <c r="D706" s="71">
        <f>('Исходник сравнение.'!$D706/2+'Таблица вводных'!$F$4)-('Исходник сравнение.'!$D706/2*'Таблица вводных'!$G$4)</f>
        <v>7</v>
      </c>
      <c r="E706" s="71">
        <f>('Исходник сравнение.'!$E706/2)-(('Исходник сравнение.'!$E706/2-'Таблица вводных'!$F$5)*'Таблица вводных'!$G$5)</f>
        <v>0.49000000000000005</v>
      </c>
      <c r="F706" s="71">
        <f>('Исходник сравнение.'!$F706/2+'Таблица вводных'!$F$6)-(('Исходник сравнение.'!$F706/2+'Таблица вводных'!$F$6)*'Таблица вводных'!$G$6)</f>
        <v>21.6</v>
      </c>
      <c r="G706" s="71">
        <f>('Исходник сравнение.'!$G706/2)-(('Исходник сравнение.'!$G706/2)*'Таблица вводных'!$G$7)</f>
        <v>0</v>
      </c>
      <c r="H706" s="71">
        <f>'Исходник сравнение.'!$H706/2-(('Исходник сравнение.'!$H706/2)*'Таблица вводных'!$G$9)</f>
        <v>0</v>
      </c>
      <c r="I706" s="12"/>
    </row>
    <row r="707" ht="13.2" customHeight="1" spans="1:9" x14ac:dyDescent="0.25">
      <c r="A707" s="29"/>
      <c r="B707" s="13">
        <v>45418</v>
      </c>
      <c r="C707" s="71">
        <f>('Исходник сравнение.'!$C707/2)-(('Исходник сравнение.'!$C707/2)*'Таблица вводных'!$G$3)</f>
        <v>0</v>
      </c>
      <c r="D707" s="71">
        <f>('Исходник сравнение.'!$D707/2+'Таблица вводных'!$F$4)-('Исходник сравнение.'!$D707/2*'Таблица вводных'!$G$4)</f>
        <v>7</v>
      </c>
      <c r="E707" s="71">
        <f>('Исходник сравнение.'!$E707/2)-(('Исходник сравнение.'!$E707/2-'Таблица вводных'!$F$5)*'Таблица вводных'!$G$5)</f>
        <v>0.49000000000000005</v>
      </c>
      <c r="F707" s="71">
        <f>('Исходник сравнение.'!$F707/2+'Таблица вводных'!$F$6)-(('Исходник сравнение.'!$F707/2+'Таблица вводных'!$F$6)*'Таблица вводных'!$G$6)</f>
        <v>21.6</v>
      </c>
      <c r="G707" s="71">
        <f>('Исходник сравнение.'!$G707/2)-(('Исходник сравнение.'!$G707/2)*'Таблица вводных'!$G$7)</f>
        <v>0</v>
      </c>
      <c r="H707" s="71">
        <f>'Исходник сравнение.'!$H707/2-(('Исходник сравнение.'!$H707/2)*'Таблица вводных'!$G$9)</f>
        <v>0</v>
      </c>
      <c r="I707" s="15"/>
    </row>
    <row r="708" ht="13.2" customHeight="1" spans="1:9" x14ac:dyDescent="0.25">
      <c r="A708" s="29"/>
      <c r="B708" s="13">
        <v>45421</v>
      </c>
      <c r="C708" s="71">
        <f>('Исходник сравнение.'!$C708/2)-(('Исходник сравнение.'!$C708/2)*'Таблица вводных'!$G$3)</f>
        <v>0</v>
      </c>
      <c r="D708" s="71">
        <f>('Исходник сравнение.'!$D708/2+'Таблица вводных'!$F$4)-('Исходник сравнение.'!$D708/2*'Таблица вводных'!$G$4)</f>
        <v>7</v>
      </c>
      <c r="E708" s="71">
        <f>('Исходник сравнение.'!$E708/2)-(('Исходник сравнение.'!$E708/2-'Таблица вводных'!$F$5)*'Таблица вводных'!$G$5)</f>
        <v>0.49000000000000005</v>
      </c>
      <c r="F708" s="71">
        <f>('Исходник сравнение.'!$F708/2+'Таблица вводных'!$F$6)-(('Исходник сравнение.'!$F708/2+'Таблица вводных'!$F$6)*'Таблица вводных'!$G$6)</f>
        <v>21.6</v>
      </c>
      <c r="G708" s="71">
        <f>('Исходник сравнение.'!$G708/2)-(('Исходник сравнение.'!$G708/2)*'Таблица вводных'!$G$7)</f>
        <v>0</v>
      </c>
      <c r="H708" s="71">
        <f>'Исходник сравнение.'!$H708/2-(('Исходник сравнение.'!$H708/2)*'Таблица вводных'!$G$9)</f>
        <v>0</v>
      </c>
      <c r="I708" s="15"/>
    </row>
    <row r="709" ht="13.2" customHeight="1" spans="1:9" x14ac:dyDescent="0.25">
      <c r="A709" s="29"/>
      <c r="B709" s="13">
        <v>45425</v>
      </c>
      <c r="C709" s="71">
        <f>('Исходник сравнение.'!$C709/2)-(('Исходник сравнение.'!$C709/2)*'Таблица вводных'!$G$3)</f>
        <v>0</v>
      </c>
      <c r="D709" s="71">
        <f>('Исходник сравнение.'!$D709/2+'Таблица вводных'!$F$4)-('Исходник сравнение.'!$D709/2*'Таблица вводных'!$G$4)</f>
        <v>7</v>
      </c>
      <c r="E709" s="71">
        <f>('Исходник сравнение.'!$E709/2)-(('Исходник сравнение.'!$E709/2-'Таблица вводных'!$F$5)*'Таблица вводных'!$G$5)</f>
        <v>0.49000000000000005</v>
      </c>
      <c r="F709" s="71">
        <f>('Исходник сравнение.'!$F709/2+'Таблица вводных'!$F$6)-(('Исходник сравнение.'!$F709/2+'Таблица вводных'!$F$6)*'Таблица вводных'!$G$6)</f>
        <v>21.6</v>
      </c>
      <c r="G709" s="71">
        <f>('Исходник сравнение.'!$G709/2)-(('Исходник сравнение.'!$G709/2)*'Таблица вводных'!$G$7)</f>
        <v>0</v>
      </c>
      <c r="H709" s="71">
        <f>'Исходник сравнение.'!$H709/2-(('Исходник сравнение.'!$H709/2)*'Таблица вводных'!$G$9)</f>
        <v>0</v>
      </c>
      <c r="I709" s="15"/>
    </row>
    <row r="710" ht="13.2" customHeight="1" spans="1:9" x14ac:dyDescent="0.25">
      <c r="A710" s="29"/>
      <c r="B710" s="13">
        <v>45428</v>
      </c>
      <c r="C710" s="71">
        <f>('Исходник сравнение.'!$C710/2)-(('Исходник сравнение.'!$C710/2)*'Таблица вводных'!$G$3)</f>
        <v>0</v>
      </c>
      <c r="D710" s="71">
        <f>('Исходник сравнение.'!$D710/2+'Таблица вводных'!$F$4)-('Исходник сравнение.'!$D710/2*'Таблица вводных'!$G$4)</f>
        <v>7</v>
      </c>
      <c r="E710" s="71">
        <f>('Исходник сравнение.'!$E710/2)-(('Исходник сравнение.'!$E710/2-'Таблица вводных'!$F$5)*'Таблица вводных'!$G$5)</f>
        <v>0.49000000000000005</v>
      </c>
      <c r="F710" s="71">
        <f>('Исходник сравнение.'!$F710/2+'Таблица вводных'!$F$6)-(('Исходник сравнение.'!$F710/2+'Таблица вводных'!$F$6)*'Таблица вводных'!$G$6)</f>
        <v>21.6</v>
      </c>
      <c r="G710" s="71">
        <f>('Исходник сравнение.'!$G710/2)-(('Исходник сравнение.'!$G710/2)*'Таблица вводных'!$G$7)</f>
        <v>0</v>
      </c>
      <c r="H710" s="71">
        <f>'Исходник сравнение.'!$H710/2-(('Исходник сравнение.'!$H710/2)*'Таблица вводных'!$G$9)</f>
        <v>0</v>
      </c>
      <c r="I710" s="15"/>
    </row>
    <row r="711" ht="13.2" customHeight="1" spans="1:9" x14ac:dyDescent="0.25">
      <c r="A711" s="29"/>
      <c r="B711" s="13"/>
      <c r="C711" s="71">
        <f>('Исходник сравнение.'!$C711/2)-(('Исходник сравнение.'!$C711/2)*'Таблица вводных'!$G$3)</f>
        <v>0</v>
      </c>
      <c r="D711" s="71">
        <f>('Исходник сравнение.'!$D711/2+'Таблица вводных'!$F$4)-('Исходник сравнение.'!$D711/2*'Таблица вводных'!$G$4)</f>
        <v>7</v>
      </c>
      <c r="E711" s="71">
        <f>('Исходник сравнение.'!$E711/2)-(('Исходник сравнение.'!$E711/2-'Таблица вводных'!$F$5)*'Таблица вводных'!$G$5)</f>
        <v>0.49000000000000005</v>
      </c>
      <c r="F711" s="71">
        <f>('Исходник сравнение.'!$F711/2+'Таблица вводных'!$F$6)-(('Исходник сравнение.'!$F711/2+'Таблица вводных'!$F$6)*'Таблица вводных'!$G$6)</f>
        <v>21.6</v>
      </c>
      <c r="G711" s="71">
        <f>('Исходник сравнение.'!$G711/2)-(('Исходник сравнение.'!$G711/2)*'Таблица вводных'!$G$7)</f>
        <v>0</v>
      </c>
      <c r="H711" s="71">
        <f>'Исходник сравнение.'!$H711/2-(('Исходник сравнение.'!$H711/2)*'Таблица вводных'!$G$9)</f>
        <v>0</v>
      </c>
      <c r="I711" s="15"/>
    </row>
    <row r="712" ht="13.2" customHeight="1" spans="1:9" x14ac:dyDescent="0.25">
      <c r="A712" s="29"/>
      <c r="B712" s="13"/>
      <c r="C712" s="71">
        <f>('Исходник сравнение.'!$C712/2)-(('Исходник сравнение.'!$C712/2)*'Таблица вводных'!$G$3)</f>
        <v>0</v>
      </c>
      <c r="D712" s="71">
        <f>('Исходник сравнение.'!$D712/2+'Таблица вводных'!$F$4)-('Исходник сравнение.'!$D712/2*'Таблица вводных'!$G$4)</f>
        <v>7</v>
      </c>
      <c r="E712" s="71">
        <f>('Исходник сравнение.'!$E712/2)-(('Исходник сравнение.'!$E712/2-'Таблица вводных'!$F$5)*'Таблица вводных'!$G$5)</f>
        <v>0.49000000000000005</v>
      </c>
      <c r="F712" s="71">
        <f>('Исходник сравнение.'!$F712/2+'Таблица вводных'!$F$6)-(('Исходник сравнение.'!$F712/2+'Таблица вводных'!$F$6)*'Таблица вводных'!$G$6)</f>
        <v>21.6</v>
      </c>
      <c r="G712" s="71">
        <f>('Исходник сравнение.'!$G712/2)-(('Исходник сравнение.'!$G712/2)*'Таблица вводных'!$G$7)</f>
        <v>0</v>
      </c>
      <c r="H712" s="71">
        <f>'Исходник сравнение.'!$H712/2-(('Исходник сравнение.'!$H712/2)*'Таблица вводных'!$G$9)</f>
        <v>0</v>
      </c>
      <c r="I712" s="15"/>
    </row>
    <row r="713" ht="13.2" customHeight="1" spans="1:9" x14ac:dyDescent="0.25">
      <c r="A713" s="30"/>
      <c r="B713" s="17"/>
      <c r="C713" s="72">
        <f>('Исходник сравнение.'!$C713/2)-(('Исходник сравнение.'!$C713/2)*'Таблица вводных'!$G$3)</f>
        <v>0</v>
      </c>
      <c r="D713" s="72">
        <f>('Исходник сравнение.'!$D713/2+'Таблица вводных'!$F$4)-('Исходник сравнение.'!$D713/2*'Таблица вводных'!$G$4)</f>
        <v>7</v>
      </c>
      <c r="E713" s="72">
        <f>('Исходник сравнение.'!$E713/2)-(('Исходник сравнение.'!$E713/2-'Таблица вводных'!$F$5)*'Таблица вводных'!$G$5)</f>
        <v>0.49000000000000005</v>
      </c>
      <c r="F713" s="72">
        <f>('Исходник сравнение.'!$F713/2+'Таблица вводных'!$F$6)-(('Исходник сравнение.'!$F713/2+'Таблица вводных'!$F$6)*'Таблица вводных'!$G$6)</f>
        <v>21.6</v>
      </c>
      <c r="G713" s="72">
        <f>('Исходник сравнение.'!$G713/2)-(('Исходник сравнение.'!$G713/2)*'Таблица вводных'!$G$7)</f>
        <v>0</v>
      </c>
      <c r="H713" s="72">
        <f>'Исходник сравнение.'!$H713/2-(('Исходник сравнение.'!$H713/2)*'Таблица вводных'!$G$9)</f>
        <v>0</v>
      </c>
      <c r="I713" s="15"/>
    </row>
    <row r="714" ht="13.2" customHeight="1" spans="1:9" x14ac:dyDescent="0.25">
      <c r="A714" s="28"/>
      <c r="B714" s="6">
        <v>45411</v>
      </c>
      <c r="C714" s="70">
        <f>('Исходник сравнение.'!$C714/2)-(('Исходник сравнение.'!$C714/2)*'Таблица вводных'!$G$3)</f>
        <v>0</v>
      </c>
      <c r="D714" s="70">
        <f>('Исходник сравнение.'!$D714/2+'Таблица вводных'!$F$4)-('Исходник сравнение.'!$D714/2*'Таблица вводных'!$G$4)</f>
        <v>7</v>
      </c>
      <c r="E714" s="70">
        <f>('Исходник сравнение.'!$E714/2)-(('Исходник сравнение.'!$E714/2-'Таблица вводных'!$F$5)*'Таблица вводных'!$G$5)</f>
        <v>0.49000000000000005</v>
      </c>
      <c r="F714" s="70">
        <f>('Исходник сравнение.'!$F714/2+'Таблица вводных'!$F$6)-(('Исходник сравнение.'!$F714/2+'Таблица вводных'!$F$6)*'Таблица вводных'!$G$6)</f>
        <v>21.6</v>
      </c>
      <c r="G714" s="70">
        <f>('Исходник сравнение.'!$G714/2)-(('Исходник сравнение.'!$G714/2)*'Таблица вводных'!$G$7)</f>
        <v>0</v>
      </c>
      <c r="H714" s="70">
        <f>'Исходник сравнение.'!$H714/2-(('Исходник сравнение.'!$H714/2)*'Таблица вводных'!$G$9)</f>
        <v>0</v>
      </c>
      <c r="I714" s="8"/>
    </row>
    <row r="715" ht="13.2" customHeight="1" spans="1:9" x14ac:dyDescent="0.25">
      <c r="A715" s="29"/>
      <c r="B715" s="10">
        <v>45414</v>
      </c>
      <c r="C715" s="71">
        <f>('Исходник сравнение.'!$C715/2)-(('Исходник сравнение.'!$C715/2)*'Таблица вводных'!$G$3)</f>
        <v>0</v>
      </c>
      <c r="D715" s="71">
        <f>('Исходник сравнение.'!$D715/2+'Таблица вводных'!$F$4)-('Исходник сравнение.'!$D715/2*'Таблица вводных'!$G$4)</f>
        <v>7</v>
      </c>
      <c r="E715" s="71">
        <f>('Исходник сравнение.'!$E715/2)-(('Исходник сравнение.'!$E715/2-'Таблица вводных'!$F$5)*'Таблица вводных'!$G$5)</f>
        <v>0.49000000000000005</v>
      </c>
      <c r="F715" s="71">
        <f>('Исходник сравнение.'!$F715/2+'Таблица вводных'!$F$6)-(('Исходник сравнение.'!$F715/2+'Таблица вводных'!$F$6)*'Таблица вводных'!$G$6)</f>
        <v>21.6</v>
      </c>
      <c r="G715" s="71">
        <f>('Исходник сравнение.'!$G715/2)-(('Исходник сравнение.'!$G715/2)*'Таблица вводных'!$G$7)</f>
        <v>0</v>
      </c>
      <c r="H715" s="71">
        <f>'Исходник сравнение.'!$H715/2-(('Исходник сравнение.'!$H715/2)*'Таблица вводных'!$G$9)</f>
        <v>0</v>
      </c>
      <c r="I715" s="12"/>
    </row>
    <row r="716" ht="13.2" customHeight="1" spans="1:9" x14ac:dyDescent="0.25">
      <c r="A716" s="29"/>
      <c r="B716" s="13">
        <v>45418</v>
      </c>
      <c r="C716" s="71">
        <f>('Исходник сравнение.'!$C716/2)-(('Исходник сравнение.'!$C716/2)*'Таблица вводных'!$G$3)</f>
        <v>0</v>
      </c>
      <c r="D716" s="71">
        <f>('Исходник сравнение.'!$D716/2+'Таблица вводных'!$F$4)-('Исходник сравнение.'!$D716/2*'Таблица вводных'!$G$4)</f>
        <v>7</v>
      </c>
      <c r="E716" s="71">
        <f>('Исходник сравнение.'!$E716/2)-(('Исходник сравнение.'!$E716/2-'Таблица вводных'!$F$5)*'Таблица вводных'!$G$5)</f>
        <v>0.49000000000000005</v>
      </c>
      <c r="F716" s="71">
        <f>('Исходник сравнение.'!$F716/2+'Таблица вводных'!$F$6)-(('Исходник сравнение.'!$F716/2+'Таблица вводных'!$F$6)*'Таблица вводных'!$G$6)</f>
        <v>21.6</v>
      </c>
      <c r="G716" s="71">
        <f>('Исходник сравнение.'!$G716/2)-(('Исходник сравнение.'!$G716/2)*'Таблица вводных'!$G$7)</f>
        <v>0</v>
      </c>
      <c r="H716" s="71">
        <f>'Исходник сравнение.'!$H716/2-(('Исходник сравнение.'!$H716/2)*'Таблица вводных'!$G$9)</f>
        <v>0</v>
      </c>
      <c r="I716" s="15"/>
    </row>
    <row r="717" ht="13.2" customHeight="1" spans="1:9" x14ac:dyDescent="0.25">
      <c r="A717" s="29"/>
      <c r="B717" s="13">
        <v>45421</v>
      </c>
      <c r="C717" s="71">
        <f>('Исходник сравнение.'!$C717/2)-(('Исходник сравнение.'!$C717/2)*'Таблица вводных'!$G$3)</f>
        <v>0</v>
      </c>
      <c r="D717" s="71">
        <f>('Исходник сравнение.'!$D717/2+'Таблица вводных'!$F$4)-('Исходник сравнение.'!$D717/2*'Таблица вводных'!$G$4)</f>
        <v>7</v>
      </c>
      <c r="E717" s="71">
        <f>('Исходник сравнение.'!$E717/2)-(('Исходник сравнение.'!$E717/2-'Таблица вводных'!$F$5)*'Таблица вводных'!$G$5)</f>
        <v>0.49000000000000005</v>
      </c>
      <c r="F717" s="71">
        <f>('Исходник сравнение.'!$F717/2+'Таблица вводных'!$F$6)-(('Исходник сравнение.'!$F717/2+'Таблица вводных'!$F$6)*'Таблица вводных'!$G$6)</f>
        <v>21.6</v>
      </c>
      <c r="G717" s="71">
        <f>('Исходник сравнение.'!$G717/2)-(('Исходник сравнение.'!$G717/2)*'Таблица вводных'!$G$7)</f>
        <v>0</v>
      </c>
      <c r="H717" s="71">
        <f>'Исходник сравнение.'!$H717/2-(('Исходник сравнение.'!$H717/2)*'Таблица вводных'!$G$9)</f>
        <v>0</v>
      </c>
      <c r="I717" s="15"/>
    </row>
    <row r="718" ht="13.2" customHeight="1" spans="1:9" x14ac:dyDescent="0.25">
      <c r="A718" s="29"/>
      <c r="B718" s="13">
        <v>45425</v>
      </c>
      <c r="C718" s="71">
        <f>('Исходник сравнение.'!$C718/2)-(('Исходник сравнение.'!$C718/2)*'Таблица вводных'!$G$3)</f>
        <v>0</v>
      </c>
      <c r="D718" s="71">
        <f>('Исходник сравнение.'!$D718/2+'Таблица вводных'!$F$4)-('Исходник сравнение.'!$D718/2*'Таблица вводных'!$G$4)</f>
        <v>7</v>
      </c>
      <c r="E718" s="71">
        <f>('Исходник сравнение.'!$E718/2)-(('Исходник сравнение.'!$E718/2-'Таблица вводных'!$F$5)*'Таблица вводных'!$G$5)</f>
        <v>0.49000000000000005</v>
      </c>
      <c r="F718" s="71">
        <f>('Исходник сравнение.'!$F718/2+'Таблица вводных'!$F$6)-(('Исходник сравнение.'!$F718/2+'Таблица вводных'!$F$6)*'Таблица вводных'!$G$6)</f>
        <v>21.6</v>
      </c>
      <c r="G718" s="71">
        <f>('Исходник сравнение.'!$G718/2)-(('Исходник сравнение.'!$G718/2)*'Таблица вводных'!$G$7)</f>
        <v>0</v>
      </c>
      <c r="H718" s="71">
        <f>'Исходник сравнение.'!$H718/2-(('Исходник сравнение.'!$H718/2)*'Таблица вводных'!$G$9)</f>
        <v>0</v>
      </c>
      <c r="I718" s="15"/>
    </row>
    <row r="719" ht="13.2" customHeight="1" spans="1:9" x14ac:dyDescent="0.25">
      <c r="A719" s="29"/>
      <c r="B719" s="13">
        <v>45428</v>
      </c>
      <c r="C719" s="71">
        <f>('Исходник сравнение.'!$C719/2)-(('Исходник сравнение.'!$C719/2)*'Таблица вводных'!$G$3)</f>
        <v>0</v>
      </c>
      <c r="D719" s="71">
        <f>('Исходник сравнение.'!$D719/2+'Таблица вводных'!$F$4)-('Исходник сравнение.'!$D719/2*'Таблица вводных'!$G$4)</f>
        <v>7</v>
      </c>
      <c r="E719" s="71">
        <f>('Исходник сравнение.'!$E719/2)-(('Исходник сравнение.'!$E719/2-'Таблица вводных'!$F$5)*'Таблица вводных'!$G$5)</f>
        <v>0.49000000000000005</v>
      </c>
      <c r="F719" s="71">
        <f>('Исходник сравнение.'!$F719/2+'Таблица вводных'!$F$6)-(('Исходник сравнение.'!$F719/2+'Таблица вводных'!$F$6)*'Таблица вводных'!$G$6)</f>
        <v>21.6</v>
      </c>
      <c r="G719" s="71">
        <f>('Исходник сравнение.'!$G719/2)-(('Исходник сравнение.'!$G719/2)*'Таблица вводных'!$G$7)</f>
        <v>0</v>
      </c>
      <c r="H719" s="71">
        <f>'Исходник сравнение.'!$H719/2-(('Исходник сравнение.'!$H719/2)*'Таблица вводных'!$G$9)</f>
        <v>0</v>
      </c>
      <c r="I719" s="15"/>
    </row>
    <row r="720" ht="13.2" customHeight="1" spans="1:9" x14ac:dyDescent="0.25">
      <c r="A720" s="29"/>
      <c r="B720" s="13"/>
      <c r="C720" s="71">
        <f>('Исходник сравнение.'!$C720/2)-(('Исходник сравнение.'!$C720/2)*'Таблица вводных'!$G$3)</f>
        <v>0</v>
      </c>
      <c r="D720" s="71">
        <f>('Исходник сравнение.'!$D720/2+'Таблица вводных'!$F$4)-('Исходник сравнение.'!$D720/2*'Таблица вводных'!$G$4)</f>
        <v>7</v>
      </c>
      <c r="E720" s="71">
        <f>('Исходник сравнение.'!$E720/2)-(('Исходник сравнение.'!$E720/2-'Таблица вводных'!$F$5)*'Таблица вводных'!$G$5)</f>
        <v>0.49000000000000005</v>
      </c>
      <c r="F720" s="71">
        <f>('Исходник сравнение.'!$F720/2+'Таблица вводных'!$F$6)-(('Исходник сравнение.'!$F720/2+'Таблица вводных'!$F$6)*'Таблица вводных'!$G$6)</f>
        <v>21.6</v>
      </c>
      <c r="G720" s="71">
        <f>('Исходник сравнение.'!$G720/2)-(('Исходник сравнение.'!$G720/2)*'Таблица вводных'!$G$7)</f>
        <v>0</v>
      </c>
      <c r="H720" s="71">
        <f>'Исходник сравнение.'!$H720/2-(('Исходник сравнение.'!$H720/2)*'Таблица вводных'!$G$9)</f>
        <v>0</v>
      </c>
      <c r="I720" s="15"/>
    </row>
    <row r="721" ht="13.2" customHeight="1" spans="1:9" x14ac:dyDescent="0.25">
      <c r="A721" s="29"/>
      <c r="B721" s="13"/>
      <c r="C721" s="71">
        <f>('Исходник сравнение.'!$C721/2)-(('Исходник сравнение.'!$C721/2)*'Таблица вводных'!$G$3)</f>
        <v>0</v>
      </c>
      <c r="D721" s="71">
        <f>('Исходник сравнение.'!$D721/2+'Таблица вводных'!$F$4)-('Исходник сравнение.'!$D721/2*'Таблица вводных'!$G$4)</f>
        <v>7</v>
      </c>
      <c r="E721" s="71">
        <f>('Исходник сравнение.'!$E721/2)-(('Исходник сравнение.'!$E721/2-'Таблица вводных'!$F$5)*'Таблица вводных'!$G$5)</f>
        <v>0.49000000000000005</v>
      </c>
      <c r="F721" s="71">
        <f>('Исходник сравнение.'!$F721/2+'Таблица вводных'!$F$6)-(('Исходник сравнение.'!$F721/2+'Таблица вводных'!$F$6)*'Таблица вводных'!$G$6)</f>
        <v>21.6</v>
      </c>
      <c r="G721" s="71">
        <f>('Исходник сравнение.'!$G721/2)-(('Исходник сравнение.'!$G721/2)*'Таблица вводных'!$G$7)</f>
        <v>0</v>
      </c>
      <c r="H721" s="71">
        <f>'Исходник сравнение.'!$H721/2-(('Исходник сравнение.'!$H721/2)*'Таблица вводных'!$G$9)</f>
        <v>0</v>
      </c>
      <c r="I721" s="15"/>
    </row>
    <row r="722" ht="13.2" customHeight="1" spans="1:9" x14ac:dyDescent="0.25">
      <c r="A722" s="30"/>
      <c r="B722" s="17"/>
      <c r="C722" s="72">
        <f>('Исходник сравнение.'!$C722/2)-(('Исходник сравнение.'!$C722/2)*'Таблица вводных'!$G$3)</f>
        <v>0</v>
      </c>
      <c r="D722" s="72">
        <f>('Исходник сравнение.'!$D722/2+'Таблица вводных'!$F$4)-('Исходник сравнение.'!$D722/2*'Таблица вводных'!$G$4)</f>
        <v>7</v>
      </c>
      <c r="E722" s="72">
        <f>('Исходник сравнение.'!$E722/2)-(('Исходник сравнение.'!$E722/2-'Таблица вводных'!$F$5)*'Таблица вводных'!$G$5)</f>
        <v>0.49000000000000005</v>
      </c>
      <c r="F722" s="72">
        <f>('Исходник сравнение.'!$F722/2+'Таблица вводных'!$F$6)-(('Исходник сравнение.'!$F722/2+'Таблица вводных'!$F$6)*'Таблица вводных'!$G$6)</f>
        <v>21.6</v>
      </c>
      <c r="G722" s="72">
        <f>('Исходник сравнение.'!$G722/2)-(('Исходник сравнение.'!$G722/2)*'Таблица вводных'!$G$7)</f>
        <v>0</v>
      </c>
      <c r="H722" s="72">
        <f>'Исходник сравнение.'!$H722/2-(('Исходник сравнение.'!$H722/2)*'Таблица вводных'!$G$9)</f>
        <v>0</v>
      </c>
      <c r="I722" s="15"/>
    </row>
    <row r="723" ht="13.2" customHeight="1" spans="1:9" x14ac:dyDescent="0.25">
      <c r="A723" s="28"/>
      <c r="B723" s="6">
        <v>45411</v>
      </c>
      <c r="C723" s="70">
        <f>('Исходник сравнение.'!$C723/2)-(('Исходник сравнение.'!$C723/2)*'Таблица вводных'!$G$3)</f>
        <v>0</v>
      </c>
      <c r="D723" s="70">
        <f>('Исходник сравнение.'!$D723/2+'Таблица вводных'!$F$4)-('Исходник сравнение.'!$D723/2*'Таблица вводных'!$G$4)</f>
        <v>7</v>
      </c>
      <c r="E723" s="70">
        <f>('Исходник сравнение.'!$E723/2)-(('Исходник сравнение.'!$E723/2-'Таблица вводных'!$F$5)*'Таблица вводных'!$G$5)</f>
        <v>0.49000000000000005</v>
      </c>
      <c r="F723" s="70">
        <f>('Исходник сравнение.'!$F723/2+'Таблица вводных'!$F$6)-(('Исходник сравнение.'!$F723/2+'Таблица вводных'!$F$6)*'Таблица вводных'!$G$6)</f>
        <v>21.6</v>
      </c>
      <c r="G723" s="70">
        <f>('Исходник сравнение.'!$G723/2)-(('Исходник сравнение.'!$G723/2)*'Таблица вводных'!$G$7)</f>
        <v>0</v>
      </c>
      <c r="H723" s="70">
        <f>'Исходник сравнение.'!$H723/2-(('Исходник сравнение.'!$H723/2)*'Таблица вводных'!$G$9)</f>
        <v>0</v>
      </c>
      <c r="I723" s="8"/>
    </row>
    <row r="724" ht="13.2" customHeight="1" spans="1:9" x14ac:dyDescent="0.25">
      <c r="A724" s="29"/>
      <c r="B724" s="10">
        <v>45414</v>
      </c>
      <c r="C724" s="71">
        <f>('Исходник сравнение.'!$C724/2)-(('Исходник сравнение.'!$C724/2)*'Таблица вводных'!$G$3)</f>
        <v>0</v>
      </c>
      <c r="D724" s="71">
        <f>('Исходник сравнение.'!$D724/2+'Таблица вводных'!$F$4)-('Исходник сравнение.'!$D724/2*'Таблица вводных'!$G$4)</f>
        <v>7</v>
      </c>
      <c r="E724" s="71">
        <f>('Исходник сравнение.'!$E724/2)-(('Исходник сравнение.'!$E724/2-'Таблица вводных'!$F$5)*'Таблица вводных'!$G$5)</f>
        <v>0.49000000000000005</v>
      </c>
      <c r="F724" s="71">
        <f>('Исходник сравнение.'!$F724/2+'Таблица вводных'!$F$6)-(('Исходник сравнение.'!$F724/2+'Таблица вводных'!$F$6)*'Таблица вводных'!$G$6)</f>
        <v>21.6</v>
      </c>
      <c r="G724" s="71">
        <f>('Исходник сравнение.'!$G724/2)-(('Исходник сравнение.'!$G724/2)*'Таблица вводных'!$G$7)</f>
        <v>0</v>
      </c>
      <c r="H724" s="71">
        <f>'Исходник сравнение.'!$H724/2-(('Исходник сравнение.'!$H724/2)*'Таблица вводных'!$G$9)</f>
        <v>0</v>
      </c>
      <c r="I724" s="12"/>
    </row>
    <row r="725" ht="13.2" customHeight="1" spans="1:9" x14ac:dyDescent="0.25">
      <c r="A725" s="29"/>
      <c r="B725" s="13">
        <v>45418</v>
      </c>
      <c r="C725" s="71">
        <f>('Исходник сравнение.'!$C725/2)-(('Исходник сравнение.'!$C725/2)*'Таблица вводных'!$G$3)</f>
        <v>0</v>
      </c>
      <c r="D725" s="71">
        <f>('Исходник сравнение.'!$D725/2+'Таблица вводных'!$F$4)-('Исходник сравнение.'!$D725/2*'Таблица вводных'!$G$4)</f>
        <v>7</v>
      </c>
      <c r="E725" s="71">
        <f>('Исходник сравнение.'!$E725/2)-(('Исходник сравнение.'!$E725/2-'Таблица вводных'!$F$5)*'Таблица вводных'!$G$5)</f>
        <v>0.49000000000000005</v>
      </c>
      <c r="F725" s="71">
        <f>('Исходник сравнение.'!$F725/2+'Таблица вводных'!$F$6)-(('Исходник сравнение.'!$F725/2+'Таблица вводных'!$F$6)*'Таблица вводных'!$G$6)</f>
        <v>21.6</v>
      </c>
      <c r="G725" s="71">
        <f>('Исходник сравнение.'!$G725/2)-(('Исходник сравнение.'!$G725/2)*'Таблица вводных'!$G$7)</f>
        <v>0</v>
      </c>
      <c r="H725" s="71">
        <f>'Исходник сравнение.'!$H725/2-(('Исходник сравнение.'!$H725/2)*'Таблица вводных'!$G$9)</f>
        <v>0</v>
      </c>
      <c r="I725" s="15"/>
    </row>
    <row r="726" ht="13.2" customHeight="1" spans="1:9" x14ac:dyDescent="0.25">
      <c r="A726" s="29"/>
      <c r="B726" s="13">
        <v>45421</v>
      </c>
      <c r="C726" s="71">
        <f>('Исходник сравнение.'!$C726/2)-(('Исходник сравнение.'!$C726/2)*'Таблица вводных'!$G$3)</f>
        <v>0</v>
      </c>
      <c r="D726" s="71">
        <f>('Исходник сравнение.'!$D726/2+'Таблица вводных'!$F$4)-('Исходник сравнение.'!$D726/2*'Таблица вводных'!$G$4)</f>
        <v>7</v>
      </c>
      <c r="E726" s="71">
        <f>('Исходник сравнение.'!$E726/2)-(('Исходник сравнение.'!$E726/2-'Таблица вводных'!$F$5)*'Таблица вводных'!$G$5)</f>
        <v>0.49000000000000005</v>
      </c>
      <c r="F726" s="71">
        <f>('Исходник сравнение.'!$F726/2+'Таблица вводных'!$F$6)-(('Исходник сравнение.'!$F726/2+'Таблица вводных'!$F$6)*'Таблица вводных'!$G$6)</f>
        <v>21.6</v>
      </c>
      <c r="G726" s="71">
        <f>('Исходник сравнение.'!$G726/2)-(('Исходник сравнение.'!$G726/2)*'Таблица вводных'!$G$7)</f>
        <v>0</v>
      </c>
      <c r="H726" s="71">
        <f>'Исходник сравнение.'!$H726/2-(('Исходник сравнение.'!$H726/2)*'Таблица вводных'!$G$9)</f>
        <v>0</v>
      </c>
      <c r="I726" s="15"/>
    </row>
    <row r="727" ht="13.2" customHeight="1" spans="1:9" x14ac:dyDescent="0.25">
      <c r="A727" s="29"/>
      <c r="B727" s="13">
        <v>45425</v>
      </c>
      <c r="C727" s="71">
        <f>('Исходник сравнение.'!$C727/2)-(('Исходник сравнение.'!$C727/2)*'Таблица вводных'!$G$3)</f>
        <v>0</v>
      </c>
      <c r="D727" s="71">
        <f>('Исходник сравнение.'!$D727/2+'Таблица вводных'!$F$4)-('Исходник сравнение.'!$D727/2*'Таблица вводных'!$G$4)</f>
        <v>7</v>
      </c>
      <c r="E727" s="71">
        <f>('Исходник сравнение.'!$E727/2)-(('Исходник сравнение.'!$E727/2-'Таблица вводных'!$F$5)*'Таблица вводных'!$G$5)</f>
        <v>0.49000000000000005</v>
      </c>
      <c r="F727" s="71">
        <f>('Исходник сравнение.'!$F727/2+'Таблица вводных'!$F$6)-(('Исходник сравнение.'!$F727/2+'Таблица вводных'!$F$6)*'Таблица вводных'!$G$6)</f>
        <v>21.6</v>
      </c>
      <c r="G727" s="71">
        <f>('Исходник сравнение.'!$G727/2)-(('Исходник сравнение.'!$G727/2)*'Таблица вводных'!$G$7)</f>
        <v>0</v>
      </c>
      <c r="H727" s="71">
        <f>'Исходник сравнение.'!$H727/2-(('Исходник сравнение.'!$H727/2)*'Таблица вводных'!$G$9)</f>
        <v>0</v>
      </c>
      <c r="I727" s="15"/>
    </row>
    <row r="728" ht="13.2" customHeight="1" spans="1:9" x14ac:dyDescent="0.25">
      <c r="A728" s="29"/>
      <c r="B728" s="13">
        <v>45428</v>
      </c>
      <c r="C728" s="71">
        <f>('Исходник сравнение.'!$C728/2)-(('Исходник сравнение.'!$C728/2)*'Таблица вводных'!$G$3)</f>
        <v>0</v>
      </c>
      <c r="D728" s="71">
        <f>('Исходник сравнение.'!$D728/2+'Таблица вводных'!$F$4)-('Исходник сравнение.'!$D728/2*'Таблица вводных'!$G$4)</f>
        <v>7</v>
      </c>
      <c r="E728" s="71">
        <f>('Исходник сравнение.'!$E728/2)-(('Исходник сравнение.'!$E728/2-'Таблица вводных'!$F$5)*'Таблица вводных'!$G$5)</f>
        <v>0.49000000000000005</v>
      </c>
      <c r="F728" s="71">
        <f>('Исходник сравнение.'!$F728/2+'Таблица вводных'!$F$6)-(('Исходник сравнение.'!$F728/2+'Таблица вводных'!$F$6)*'Таблица вводных'!$G$6)</f>
        <v>21.6</v>
      </c>
      <c r="G728" s="71">
        <f>('Исходник сравнение.'!$G728/2)-(('Исходник сравнение.'!$G728/2)*'Таблица вводных'!$G$7)</f>
        <v>0</v>
      </c>
      <c r="H728" s="71">
        <f>'Исходник сравнение.'!$H728/2-(('Исходник сравнение.'!$H728/2)*'Таблица вводных'!$G$9)</f>
        <v>0</v>
      </c>
      <c r="I728" s="15"/>
    </row>
    <row r="729" ht="13.2" customHeight="1" spans="1:9" x14ac:dyDescent="0.25">
      <c r="A729" s="29"/>
      <c r="B729" s="13"/>
      <c r="C729" s="71">
        <f>('Исходник сравнение.'!$C729/2)-(('Исходник сравнение.'!$C729/2)*'Таблица вводных'!$G$3)</f>
        <v>0</v>
      </c>
      <c r="D729" s="71">
        <f>('Исходник сравнение.'!$D729/2+'Таблица вводных'!$F$4)-('Исходник сравнение.'!$D729/2*'Таблица вводных'!$G$4)</f>
        <v>7</v>
      </c>
      <c r="E729" s="71">
        <f>('Исходник сравнение.'!$E729/2)-(('Исходник сравнение.'!$E729/2-'Таблица вводных'!$F$5)*'Таблица вводных'!$G$5)</f>
        <v>0.49000000000000005</v>
      </c>
      <c r="F729" s="71">
        <f>('Исходник сравнение.'!$F729/2+'Таблица вводных'!$F$6)-(('Исходник сравнение.'!$F729/2+'Таблица вводных'!$F$6)*'Таблица вводных'!$G$6)</f>
        <v>21.6</v>
      </c>
      <c r="G729" s="71">
        <f>('Исходник сравнение.'!$G729/2)-(('Исходник сравнение.'!$G729/2)*'Таблица вводных'!$G$7)</f>
        <v>0</v>
      </c>
      <c r="H729" s="71">
        <f>'Исходник сравнение.'!$H729/2-(('Исходник сравнение.'!$H729/2)*'Таблица вводных'!$G$9)</f>
        <v>0</v>
      </c>
      <c r="I729" s="15"/>
    </row>
    <row r="730" ht="13.2" customHeight="1" spans="1:9" x14ac:dyDescent="0.25">
      <c r="A730" s="29"/>
      <c r="B730" s="13"/>
      <c r="C730" s="71">
        <f>('Исходник сравнение.'!$C730/2)-(('Исходник сравнение.'!$C730/2)*'Таблица вводных'!$G$3)</f>
        <v>0</v>
      </c>
      <c r="D730" s="71">
        <f>('Исходник сравнение.'!$D730/2+'Таблица вводных'!$F$4)-('Исходник сравнение.'!$D730/2*'Таблица вводных'!$G$4)</f>
        <v>7</v>
      </c>
      <c r="E730" s="71">
        <f>('Исходник сравнение.'!$E730/2)-(('Исходник сравнение.'!$E730/2-'Таблица вводных'!$F$5)*'Таблица вводных'!$G$5)</f>
        <v>0.49000000000000005</v>
      </c>
      <c r="F730" s="71">
        <f>('Исходник сравнение.'!$F730/2+'Таблица вводных'!$F$6)-(('Исходник сравнение.'!$F730/2+'Таблица вводных'!$F$6)*'Таблица вводных'!$G$6)</f>
        <v>21.6</v>
      </c>
      <c r="G730" s="71">
        <f>('Исходник сравнение.'!$G730/2)-(('Исходник сравнение.'!$G730/2)*'Таблица вводных'!$G$7)</f>
        <v>0</v>
      </c>
      <c r="H730" s="71">
        <f>'Исходник сравнение.'!$H730/2-(('Исходник сравнение.'!$H730/2)*'Таблица вводных'!$G$9)</f>
        <v>0</v>
      </c>
      <c r="I730" s="15"/>
    </row>
    <row r="731" ht="13.2" customHeight="1" spans="1:9" x14ac:dyDescent="0.25">
      <c r="A731" s="30"/>
      <c r="B731" s="17"/>
      <c r="C731" s="72">
        <f>('Исходник сравнение.'!$C731/2)-(('Исходник сравнение.'!$C731/2)*'Таблица вводных'!$G$3)</f>
        <v>0</v>
      </c>
      <c r="D731" s="72">
        <f>('Исходник сравнение.'!$D731/2+'Таблица вводных'!$F$4)-('Исходник сравнение.'!$D731/2*'Таблица вводных'!$G$4)</f>
        <v>7</v>
      </c>
      <c r="E731" s="72">
        <f>('Исходник сравнение.'!$E731/2)-(('Исходник сравнение.'!$E731/2-'Таблица вводных'!$F$5)*'Таблица вводных'!$G$5)</f>
        <v>0.49000000000000005</v>
      </c>
      <c r="F731" s="72">
        <f>('Исходник сравнение.'!$F731/2+'Таблица вводных'!$F$6)-(('Исходник сравнение.'!$F731/2+'Таблица вводных'!$F$6)*'Таблица вводных'!$G$6)</f>
        <v>21.6</v>
      </c>
      <c r="G731" s="72">
        <f>('Исходник сравнение.'!$G731/2)-(('Исходник сравнение.'!$G731/2)*'Таблица вводных'!$G$7)</f>
        <v>0</v>
      </c>
      <c r="H731" s="72">
        <f>'Исходник сравнение.'!$H731/2-(('Исходник сравнение.'!$H731/2)*'Таблица вводных'!$G$9)</f>
        <v>0</v>
      </c>
      <c r="I731" s="15"/>
    </row>
    <row r="732" ht="13.2" customHeight="1" spans="1:9" x14ac:dyDescent="0.25">
      <c r="A732" s="46"/>
      <c r="B732" s="6">
        <v>45411</v>
      </c>
      <c r="C732" s="70">
        <f>('Исходник сравнение.'!$C732/2)-(('Исходник сравнение.'!$C732/2)*'Таблица вводных'!$G$3)</f>
        <v>0</v>
      </c>
      <c r="D732" s="70">
        <f>('Исходник сравнение.'!$D732/2+'Таблица вводных'!$F$4)-('Исходник сравнение.'!$D732/2*'Таблица вводных'!$G$4)</f>
        <v>7</v>
      </c>
      <c r="E732" s="70">
        <f>('Исходник сравнение.'!$E732/2)-(('Исходник сравнение.'!$E732/2-'Таблица вводных'!$F$5)*'Таблица вводных'!$G$5)</f>
        <v>0.49000000000000005</v>
      </c>
      <c r="F732" s="70">
        <f>('Исходник сравнение.'!$F732/2+'Таблица вводных'!$F$6)-(('Исходник сравнение.'!$F732/2+'Таблица вводных'!$F$6)*'Таблица вводных'!$G$6)</f>
        <v>21.6</v>
      </c>
      <c r="G732" s="70">
        <f>('Исходник сравнение.'!$G732/2)-(('Исходник сравнение.'!$G732/2)*'Таблица вводных'!$G$7)</f>
        <v>0</v>
      </c>
      <c r="H732" s="70">
        <f>'Исходник сравнение.'!$H732/2-(('Исходник сравнение.'!$H732/2)*'Таблица вводных'!$G$9)</f>
        <v>0</v>
      </c>
      <c r="I732" s="8"/>
    </row>
    <row r="733" ht="13.2" customHeight="1" spans="1:9" x14ac:dyDescent="0.25">
      <c r="A733" s="29"/>
      <c r="B733" s="10">
        <v>45414</v>
      </c>
      <c r="C733" s="71">
        <f>('Исходник сравнение.'!$C733/2)-(('Исходник сравнение.'!$C733/2)*'Таблица вводных'!$G$3)</f>
        <v>0</v>
      </c>
      <c r="D733" s="71">
        <f>('Исходник сравнение.'!$D733/2+'Таблица вводных'!$F$4)-('Исходник сравнение.'!$D733/2*'Таблица вводных'!$G$4)</f>
        <v>7</v>
      </c>
      <c r="E733" s="71">
        <f>('Исходник сравнение.'!$E733/2)-(('Исходник сравнение.'!$E733/2-'Таблица вводных'!$F$5)*'Таблица вводных'!$G$5)</f>
        <v>0.49000000000000005</v>
      </c>
      <c r="F733" s="71">
        <f>('Исходник сравнение.'!$F733/2+'Таблица вводных'!$F$6)-(('Исходник сравнение.'!$F733/2+'Таблица вводных'!$F$6)*'Таблица вводных'!$G$6)</f>
        <v>21.6</v>
      </c>
      <c r="G733" s="71">
        <f>('Исходник сравнение.'!$G733/2)-(('Исходник сравнение.'!$G733/2)*'Таблица вводных'!$G$7)</f>
        <v>0</v>
      </c>
      <c r="H733" s="71">
        <f>'Исходник сравнение.'!$H733/2-(('Исходник сравнение.'!$H733/2)*'Таблица вводных'!$G$9)</f>
        <v>0</v>
      </c>
      <c r="I733" s="12"/>
    </row>
    <row r="734" ht="13.2" customHeight="1" spans="1:9" x14ac:dyDescent="0.25">
      <c r="A734" s="29"/>
      <c r="B734" s="13">
        <v>45418</v>
      </c>
      <c r="C734" s="71">
        <f>('Исходник сравнение.'!$C734/2)-(('Исходник сравнение.'!$C734/2)*'Таблица вводных'!$G$3)</f>
        <v>0</v>
      </c>
      <c r="D734" s="71">
        <f>('Исходник сравнение.'!$D734/2+'Таблица вводных'!$F$4)-('Исходник сравнение.'!$D734/2*'Таблица вводных'!$G$4)</f>
        <v>7</v>
      </c>
      <c r="E734" s="71">
        <f>('Исходник сравнение.'!$E734/2)-(('Исходник сравнение.'!$E734/2-'Таблица вводных'!$F$5)*'Таблица вводных'!$G$5)</f>
        <v>0.49000000000000005</v>
      </c>
      <c r="F734" s="71">
        <f>('Исходник сравнение.'!$F734/2+'Таблица вводных'!$F$6)-(('Исходник сравнение.'!$F734/2+'Таблица вводных'!$F$6)*'Таблица вводных'!$G$6)</f>
        <v>21.6</v>
      </c>
      <c r="G734" s="71">
        <f>('Исходник сравнение.'!$G734/2)-(('Исходник сравнение.'!$G734/2)*'Таблица вводных'!$G$7)</f>
        <v>0</v>
      </c>
      <c r="H734" s="71">
        <f>'Исходник сравнение.'!$H734/2-(('Исходник сравнение.'!$H734/2)*'Таблица вводных'!$G$9)</f>
        <v>0</v>
      </c>
      <c r="I734" s="15"/>
    </row>
    <row r="735" ht="13.2" customHeight="1" spans="1:9" x14ac:dyDescent="0.25">
      <c r="A735" s="29"/>
      <c r="B735" s="13">
        <v>45421</v>
      </c>
      <c r="C735" s="71">
        <f>('Исходник сравнение.'!$C735/2)-(('Исходник сравнение.'!$C735/2)*'Таблица вводных'!$G$3)</f>
        <v>0</v>
      </c>
      <c r="D735" s="71">
        <f>('Исходник сравнение.'!$D735/2+'Таблица вводных'!$F$4)-('Исходник сравнение.'!$D735/2*'Таблица вводных'!$G$4)</f>
        <v>7</v>
      </c>
      <c r="E735" s="71">
        <f>('Исходник сравнение.'!$E735/2)-(('Исходник сравнение.'!$E735/2-'Таблица вводных'!$F$5)*'Таблица вводных'!$G$5)</f>
        <v>0.49000000000000005</v>
      </c>
      <c r="F735" s="71">
        <f>('Исходник сравнение.'!$F735/2+'Таблица вводных'!$F$6)-(('Исходник сравнение.'!$F735/2+'Таблица вводных'!$F$6)*'Таблица вводных'!$G$6)</f>
        <v>21.6</v>
      </c>
      <c r="G735" s="71">
        <f>('Исходник сравнение.'!$G735/2)-(('Исходник сравнение.'!$G735/2)*'Таблица вводных'!$G$7)</f>
        <v>0</v>
      </c>
      <c r="H735" s="71">
        <f>'Исходник сравнение.'!$H735/2-(('Исходник сравнение.'!$H735/2)*'Таблица вводных'!$G$9)</f>
        <v>0</v>
      </c>
      <c r="I735" s="15"/>
    </row>
    <row r="736" ht="13.2" customHeight="1" spans="1:9" x14ac:dyDescent="0.25">
      <c r="A736" s="29"/>
      <c r="B736" s="13">
        <v>45425</v>
      </c>
      <c r="C736" s="71">
        <f>('Исходник сравнение.'!$C736/2)-(('Исходник сравнение.'!$C736/2)*'Таблица вводных'!$G$3)</f>
        <v>0</v>
      </c>
      <c r="D736" s="71">
        <f>('Исходник сравнение.'!$D736/2+'Таблица вводных'!$F$4)-('Исходник сравнение.'!$D736/2*'Таблица вводных'!$G$4)</f>
        <v>7</v>
      </c>
      <c r="E736" s="71">
        <f>('Исходник сравнение.'!$E736/2)-(('Исходник сравнение.'!$E736/2-'Таблица вводных'!$F$5)*'Таблица вводных'!$G$5)</f>
        <v>0.49000000000000005</v>
      </c>
      <c r="F736" s="71">
        <f>('Исходник сравнение.'!$F736/2+'Таблица вводных'!$F$6)-(('Исходник сравнение.'!$F736/2+'Таблица вводных'!$F$6)*'Таблица вводных'!$G$6)</f>
        <v>21.6</v>
      </c>
      <c r="G736" s="71">
        <f>('Исходник сравнение.'!$G736/2)-(('Исходник сравнение.'!$G736/2)*'Таблица вводных'!$G$7)</f>
        <v>0</v>
      </c>
      <c r="H736" s="71">
        <f>'Исходник сравнение.'!$H736/2-(('Исходник сравнение.'!$H736/2)*'Таблица вводных'!$G$9)</f>
        <v>0</v>
      </c>
      <c r="I736" s="15"/>
    </row>
    <row r="737" ht="13.2" customHeight="1" spans="1:9" x14ac:dyDescent="0.25">
      <c r="A737" s="29"/>
      <c r="B737" s="13">
        <v>45428</v>
      </c>
      <c r="C737" s="71">
        <f>('Исходник сравнение.'!$C737/2)-(('Исходник сравнение.'!$C737/2)*'Таблица вводных'!$G$3)</f>
        <v>0</v>
      </c>
      <c r="D737" s="71">
        <f>('Исходник сравнение.'!$D737/2+'Таблица вводных'!$F$4)-('Исходник сравнение.'!$D737/2*'Таблица вводных'!$G$4)</f>
        <v>7</v>
      </c>
      <c r="E737" s="71">
        <f>('Исходник сравнение.'!$E737/2)-(('Исходник сравнение.'!$E737/2-'Таблица вводных'!$F$5)*'Таблица вводных'!$G$5)</f>
        <v>0.49000000000000005</v>
      </c>
      <c r="F737" s="71">
        <f>('Исходник сравнение.'!$F737/2+'Таблица вводных'!$F$6)-(('Исходник сравнение.'!$F737/2+'Таблица вводных'!$F$6)*'Таблица вводных'!$G$6)</f>
        <v>21.6</v>
      </c>
      <c r="G737" s="71">
        <f>('Исходник сравнение.'!$G737/2)-(('Исходник сравнение.'!$G737/2)*'Таблица вводных'!$G$7)</f>
        <v>0</v>
      </c>
      <c r="H737" s="71">
        <f>'Исходник сравнение.'!$H737/2-(('Исходник сравнение.'!$H737/2)*'Таблица вводных'!$G$9)</f>
        <v>0</v>
      </c>
      <c r="I737" s="15"/>
    </row>
    <row r="738" ht="13.2" customHeight="1" spans="1:9" x14ac:dyDescent="0.25">
      <c r="A738" s="29"/>
      <c r="B738" s="13"/>
      <c r="C738" s="71">
        <f>('Исходник сравнение.'!$C738/2)-(('Исходник сравнение.'!$C738/2)*'Таблица вводных'!$G$3)</f>
        <v>0</v>
      </c>
      <c r="D738" s="71">
        <f>('Исходник сравнение.'!$D738/2+'Таблица вводных'!$F$4)-('Исходник сравнение.'!$D738/2*'Таблица вводных'!$G$4)</f>
        <v>7</v>
      </c>
      <c r="E738" s="71">
        <f>('Исходник сравнение.'!$E738/2)-(('Исходник сравнение.'!$E738/2-'Таблица вводных'!$F$5)*'Таблица вводных'!$G$5)</f>
        <v>0.49000000000000005</v>
      </c>
      <c r="F738" s="71">
        <f>('Исходник сравнение.'!$F738/2+'Таблица вводных'!$F$6)-(('Исходник сравнение.'!$F738/2+'Таблица вводных'!$F$6)*'Таблица вводных'!$G$6)</f>
        <v>21.6</v>
      </c>
      <c r="G738" s="71">
        <f>('Исходник сравнение.'!$G738/2)-(('Исходник сравнение.'!$G738/2)*'Таблица вводных'!$G$7)</f>
        <v>0</v>
      </c>
      <c r="H738" s="71">
        <f>'Исходник сравнение.'!$H738/2-(('Исходник сравнение.'!$H738/2)*'Таблица вводных'!$G$9)</f>
        <v>0</v>
      </c>
      <c r="I738" s="15"/>
    </row>
    <row r="739" ht="13.2" customHeight="1" spans="1:9" x14ac:dyDescent="0.25">
      <c r="A739" s="29"/>
      <c r="B739" s="13"/>
      <c r="C739" s="71">
        <f>('Исходник сравнение.'!$C739/2)-(('Исходник сравнение.'!$C739/2)*'Таблица вводных'!$G$3)</f>
        <v>0</v>
      </c>
      <c r="D739" s="71">
        <f>('Исходник сравнение.'!$D739/2+'Таблица вводных'!$F$4)-('Исходник сравнение.'!$D739/2*'Таблица вводных'!$G$4)</f>
        <v>7</v>
      </c>
      <c r="E739" s="71">
        <f>('Исходник сравнение.'!$E739/2)-(('Исходник сравнение.'!$E739/2-'Таблица вводных'!$F$5)*'Таблица вводных'!$G$5)</f>
        <v>0.49000000000000005</v>
      </c>
      <c r="F739" s="71">
        <f>('Исходник сравнение.'!$F739/2+'Таблица вводных'!$F$6)-(('Исходник сравнение.'!$F739/2+'Таблица вводных'!$F$6)*'Таблица вводных'!$G$6)</f>
        <v>21.6</v>
      </c>
      <c r="G739" s="71">
        <f>('Исходник сравнение.'!$G739/2)-(('Исходник сравнение.'!$G739/2)*'Таблица вводных'!$G$7)</f>
        <v>0</v>
      </c>
      <c r="H739" s="71">
        <f>'Исходник сравнение.'!$H739/2-(('Исходник сравнение.'!$H739/2)*'Таблица вводных'!$G$9)</f>
        <v>0</v>
      </c>
      <c r="I739" s="15"/>
    </row>
    <row r="740" ht="13.2" customHeight="1" spans="1:9" x14ac:dyDescent="0.25">
      <c r="A740" s="30"/>
      <c r="B740" s="17"/>
      <c r="C740" s="72">
        <f>('Исходник сравнение.'!$C740/2)-(('Исходник сравнение.'!$C740/2)*'Таблица вводных'!$G$3)</f>
        <v>0</v>
      </c>
      <c r="D740" s="72">
        <f>('Исходник сравнение.'!$D740/2+'Таблица вводных'!$F$4)-('Исходник сравнение.'!$D740/2*'Таблица вводных'!$G$4)</f>
        <v>7</v>
      </c>
      <c r="E740" s="72">
        <f>('Исходник сравнение.'!$E740/2)-(('Исходник сравнение.'!$E740/2-'Таблица вводных'!$F$5)*'Таблица вводных'!$G$5)</f>
        <v>0.49000000000000005</v>
      </c>
      <c r="F740" s="72">
        <f>('Исходник сравнение.'!$F740/2+'Таблица вводных'!$F$6)-(('Исходник сравнение.'!$F740/2+'Таблица вводных'!$F$6)*'Таблица вводных'!$G$6)</f>
        <v>21.6</v>
      </c>
      <c r="G740" s="72">
        <f>('Исходник сравнение.'!$G740/2)-(('Исходник сравнение.'!$G740/2)*'Таблица вводных'!$G$7)</f>
        <v>0</v>
      </c>
      <c r="H740" s="72">
        <f>'Исходник сравнение.'!$H740/2-(('Исходник сравнение.'!$H740/2)*'Таблица вводных'!$G$9)</f>
        <v>0</v>
      </c>
      <c r="I740" s="15"/>
    </row>
    <row r="741" ht="13.2" customHeight="1" spans="1:9" x14ac:dyDescent="0.25">
      <c r="A741" s="46"/>
      <c r="B741" s="6">
        <v>45411</v>
      </c>
      <c r="C741" s="70">
        <f>('Исходник сравнение.'!$C741/2)-(('Исходник сравнение.'!$C741/2)*'Таблица вводных'!$G$3)</f>
        <v>0</v>
      </c>
      <c r="D741" s="70">
        <f>('Исходник сравнение.'!$D741/2+'Таблица вводных'!$F$4)-('Исходник сравнение.'!$D741/2*'Таблица вводных'!$G$4)</f>
        <v>7</v>
      </c>
      <c r="E741" s="70">
        <f>('Исходник сравнение.'!$E741/2)-(('Исходник сравнение.'!$E741/2-'Таблица вводных'!$F$5)*'Таблица вводных'!$G$5)</f>
        <v>0.49000000000000005</v>
      </c>
      <c r="F741" s="70">
        <f>('Исходник сравнение.'!$F741/2+'Таблица вводных'!$F$6)-(('Исходник сравнение.'!$F741/2+'Таблица вводных'!$F$6)*'Таблица вводных'!$G$6)</f>
        <v>21.6</v>
      </c>
      <c r="G741" s="70">
        <f>('Исходник сравнение.'!$G741/2)-(('Исходник сравнение.'!$G741/2)*'Таблица вводных'!$G$7)</f>
        <v>0</v>
      </c>
      <c r="H741" s="70">
        <f>'Исходник сравнение.'!$H741/2-(('Исходник сравнение.'!$H741/2)*'Таблица вводных'!$G$9)</f>
        <v>0</v>
      </c>
      <c r="I741" s="8"/>
    </row>
    <row r="742" ht="13.2" customHeight="1" spans="1:9" x14ac:dyDescent="0.25">
      <c r="A742" s="29"/>
      <c r="B742" s="10">
        <v>45414</v>
      </c>
      <c r="C742" s="71">
        <f>('Исходник сравнение.'!$C742/2)-(('Исходник сравнение.'!$C742/2)*'Таблица вводных'!$G$3)</f>
        <v>0</v>
      </c>
      <c r="D742" s="71">
        <f>('Исходник сравнение.'!$D742/2+'Таблица вводных'!$F$4)-('Исходник сравнение.'!$D742/2*'Таблица вводных'!$G$4)</f>
        <v>7</v>
      </c>
      <c r="E742" s="71">
        <f>('Исходник сравнение.'!$E742/2)-(('Исходник сравнение.'!$E742/2-'Таблица вводных'!$F$5)*'Таблица вводных'!$G$5)</f>
        <v>0.49000000000000005</v>
      </c>
      <c r="F742" s="71">
        <f>('Исходник сравнение.'!$F742/2+'Таблица вводных'!$F$6)-(('Исходник сравнение.'!$F742/2+'Таблица вводных'!$F$6)*'Таблица вводных'!$G$6)</f>
        <v>21.6</v>
      </c>
      <c r="G742" s="71">
        <f>('Исходник сравнение.'!$G742/2)-(('Исходник сравнение.'!$G742/2)*'Таблица вводных'!$G$7)</f>
        <v>0</v>
      </c>
      <c r="H742" s="71">
        <f>'Исходник сравнение.'!$H742/2-(('Исходник сравнение.'!$H742/2)*'Таблица вводных'!$G$9)</f>
        <v>0</v>
      </c>
      <c r="I742" s="12"/>
    </row>
    <row r="743" ht="13.2" customHeight="1" spans="1:9" x14ac:dyDescent="0.25">
      <c r="A743" s="29"/>
      <c r="B743" s="13">
        <v>45418</v>
      </c>
      <c r="C743" s="71">
        <f>('Исходник сравнение.'!$C743/2)-(('Исходник сравнение.'!$C743/2)*'Таблица вводных'!$G$3)</f>
        <v>0</v>
      </c>
      <c r="D743" s="71">
        <f>('Исходник сравнение.'!$D743/2+'Таблица вводных'!$F$4)-('Исходник сравнение.'!$D743/2*'Таблица вводных'!$G$4)</f>
        <v>7</v>
      </c>
      <c r="E743" s="71">
        <f>('Исходник сравнение.'!$E743/2)-(('Исходник сравнение.'!$E743/2-'Таблица вводных'!$F$5)*'Таблица вводных'!$G$5)</f>
        <v>0.49000000000000005</v>
      </c>
      <c r="F743" s="71">
        <f>('Исходник сравнение.'!$F743/2+'Таблица вводных'!$F$6)-(('Исходник сравнение.'!$F743/2+'Таблица вводных'!$F$6)*'Таблица вводных'!$G$6)</f>
        <v>21.6</v>
      </c>
      <c r="G743" s="71">
        <f>('Исходник сравнение.'!$G743/2)-(('Исходник сравнение.'!$G743/2)*'Таблица вводных'!$G$7)</f>
        <v>0</v>
      </c>
      <c r="H743" s="71">
        <f>'Исходник сравнение.'!$H743/2-(('Исходник сравнение.'!$H743/2)*'Таблица вводных'!$G$9)</f>
        <v>0</v>
      </c>
      <c r="I743" s="15"/>
    </row>
    <row r="744" ht="13.2" customHeight="1" spans="1:9" x14ac:dyDescent="0.25">
      <c r="A744" s="29"/>
      <c r="B744" s="13">
        <v>45421</v>
      </c>
      <c r="C744" s="71">
        <f>('Исходник сравнение.'!$C744/2)-(('Исходник сравнение.'!$C744/2)*'Таблица вводных'!$G$3)</f>
        <v>0</v>
      </c>
      <c r="D744" s="71">
        <f>('Исходник сравнение.'!$D744/2+'Таблица вводных'!$F$4)-('Исходник сравнение.'!$D744/2*'Таблица вводных'!$G$4)</f>
        <v>7</v>
      </c>
      <c r="E744" s="71">
        <f>('Исходник сравнение.'!$E744/2)-(('Исходник сравнение.'!$E744/2-'Таблица вводных'!$F$5)*'Таблица вводных'!$G$5)</f>
        <v>0.49000000000000005</v>
      </c>
      <c r="F744" s="71">
        <f>('Исходник сравнение.'!$F744/2+'Таблица вводных'!$F$6)-(('Исходник сравнение.'!$F744/2+'Таблица вводных'!$F$6)*'Таблица вводных'!$G$6)</f>
        <v>21.6</v>
      </c>
      <c r="G744" s="71">
        <f>('Исходник сравнение.'!$G744/2)-(('Исходник сравнение.'!$G744/2)*'Таблица вводных'!$G$7)</f>
        <v>0</v>
      </c>
      <c r="H744" s="71">
        <f>'Исходник сравнение.'!$H744/2-(('Исходник сравнение.'!$H744/2)*'Таблица вводных'!$G$9)</f>
        <v>0</v>
      </c>
      <c r="I744" s="15"/>
    </row>
    <row r="745" ht="13.2" customHeight="1" spans="1:9" x14ac:dyDescent="0.25">
      <c r="A745" s="29"/>
      <c r="B745" s="13">
        <v>45425</v>
      </c>
      <c r="C745" s="71">
        <f>('Исходник сравнение.'!$C745/2)-(('Исходник сравнение.'!$C745/2)*'Таблица вводных'!$G$3)</f>
        <v>0</v>
      </c>
      <c r="D745" s="71">
        <f>('Исходник сравнение.'!$D745/2+'Таблица вводных'!$F$4)-('Исходник сравнение.'!$D745/2*'Таблица вводных'!$G$4)</f>
        <v>7</v>
      </c>
      <c r="E745" s="71">
        <f>('Исходник сравнение.'!$E745/2)-(('Исходник сравнение.'!$E745/2-'Таблица вводных'!$F$5)*'Таблица вводных'!$G$5)</f>
        <v>0.49000000000000005</v>
      </c>
      <c r="F745" s="71">
        <f>('Исходник сравнение.'!$F745/2+'Таблица вводных'!$F$6)-(('Исходник сравнение.'!$F745/2+'Таблица вводных'!$F$6)*'Таблица вводных'!$G$6)</f>
        <v>21.6</v>
      </c>
      <c r="G745" s="71">
        <f>('Исходник сравнение.'!$G745/2)-(('Исходник сравнение.'!$G745/2)*'Таблица вводных'!$G$7)</f>
        <v>0</v>
      </c>
      <c r="H745" s="71">
        <f>'Исходник сравнение.'!$H745/2-(('Исходник сравнение.'!$H745/2)*'Таблица вводных'!$G$9)</f>
        <v>0</v>
      </c>
      <c r="I745" s="15"/>
    </row>
    <row r="746" ht="13.2" customHeight="1" spans="1:9" x14ac:dyDescent="0.25">
      <c r="A746" s="29"/>
      <c r="B746" s="13">
        <v>45428</v>
      </c>
      <c r="C746" s="71">
        <f>('Исходник сравнение.'!$C746/2)-(('Исходник сравнение.'!$C746/2)*'Таблица вводных'!$G$3)</f>
        <v>0</v>
      </c>
      <c r="D746" s="71">
        <f>('Исходник сравнение.'!$D746/2+'Таблица вводных'!$F$4)-('Исходник сравнение.'!$D746/2*'Таблица вводных'!$G$4)</f>
        <v>7</v>
      </c>
      <c r="E746" s="71">
        <f>('Исходник сравнение.'!$E746/2)-(('Исходник сравнение.'!$E746/2-'Таблица вводных'!$F$5)*'Таблица вводных'!$G$5)</f>
        <v>0.49000000000000005</v>
      </c>
      <c r="F746" s="71">
        <f>('Исходник сравнение.'!$F746/2+'Таблица вводных'!$F$6)-(('Исходник сравнение.'!$F746/2+'Таблица вводных'!$F$6)*'Таблица вводных'!$G$6)</f>
        <v>21.6</v>
      </c>
      <c r="G746" s="71">
        <f>('Исходник сравнение.'!$G746/2)-(('Исходник сравнение.'!$G746/2)*'Таблица вводных'!$G$7)</f>
        <v>0</v>
      </c>
      <c r="H746" s="71">
        <f>'Исходник сравнение.'!$H746/2-(('Исходник сравнение.'!$H746/2)*'Таблица вводных'!$G$9)</f>
        <v>0</v>
      </c>
      <c r="I746" s="15"/>
    </row>
    <row r="747" ht="13.2" customHeight="1" spans="1:9" x14ac:dyDescent="0.25">
      <c r="A747" s="29"/>
      <c r="B747" s="13"/>
      <c r="C747" s="71">
        <f>('Исходник сравнение.'!$C747/2)-(('Исходник сравнение.'!$C747/2)*'Таблица вводных'!$G$3)</f>
        <v>0</v>
      </c>
      <c r="D747" s="71">
        <f>('Исходник сравнение.'!$D747/2+'Таблица вводных'!$F$4)-('Исходник сравнение.'!$D747/2*'Таблица вводных'!$G$4)</f>
        <v>7</v>
      </c>
      <c r="E747" s="71">
        <f>('Исходник сравнение.'!$E747/2)-(('Исходник сравнение.'!$E747/2-'Таблица вводных'!$F$5)*'Таблица вводных'!$G$5)</f>
        <v>0.49000000000000005</v>
      </c>
      <c r="F747" s="71">
        <f>('Исходник сравнение.'!$F747/2+'Таблица вводных'!$F$6)-(('Исходник сравнение.'!$F747/2+'Таблица вводных'!$F$6)*'Таблица вводных'!$G$6)</f>
        <v>21.6</v>
      </c>
      <c r="G747" s="71">
        <f>('Исходник сравнение.'!$G747/2)-(('Исходник сравнение.'!$G747/2)*'Таблица вводных'!$G$7)</f>
        <v>0</v>
      </c>
      <c r="H747" s="71">
        <f>'Исходник сравнение.'!$H747/2-(('Исходник сравнение.'!$H747/2)*'Таблица вводных'!$G$9)</f>
        <v>0</v>
      </c>
      <c r="I747" s="15"/>
    </row>
    <row r="748" ht="13.2" customHeight="1" spans="1:9" x14ac:dyDescent="0.25">
      <c r="A748" s="29"/>
      <c r="B748" s="13"/>
      <c r="C748" s="71">
        <f>('Исходник сравнение.'!$C748/2)-(('Исходник сравнение.'!$C748/2)*'Таблица вводных'!$G$3)</f>
        <v>0</v>
      </c>
      <c r="D748" s="71">
        <f>('Исходник сравнение.'!$D748/2+'Таблица вводных'!$F$4)-('Исходник сравнение.'!$D748/2*'Таблица вводных'!$G$4)</f>
        <v>7</v>
      </c>
      <c r="E748" s="71">
        <f>('Исходник сравнение.'!$E748/2)-(('Исходник сравнение.'!$E748/2-'Таблица вводных'!$F$5)*'Таблица вводных'!$G$5)</f>
        <v>0.49000000000000005</v>
      </c>
      <c r="F748" s="71">
        <f>('Исходник сравнение.'!$F748/2+'Таблица вводных'!$F$6)-(('Исходник сравнение.'!$F748/2+'Таблица вводных'!$F$6)*'Таблица вводных'!$G$6)</f>
        <v>21.6</v>
      </c>
      <c r="G748" s="71">
        <f>('Исходник сравнение.'!$G748/2)-(('Исходник сравнение.'!$G748/2)*'Таблица вводных'!$G$7)</f>
        <v>0</v>
      </c>
      <c r="H748" s="71">
        <f>'Исходник сравнение.'!$H748/2-(('Исходник сравнение.'!$H748/2)*'Таблица вводных'!$G$9)</f>
        <v>0</v>
      </c>
      <c r="I748" s="15"/>
    </row>
    <row r="749" ht="13.2" customHeight="1" spans="1:9" x14ac:dyDescent="0.25">
      <c r="A749" s="30"/>
      <c r="B749" s="17"/>
      <c r="C749" s="72">
        <f>('Исходник сравнение.'!$C749/2)-(('Исходник сравнение.'!$C749/2)*'Таблица вводных'!$G$3)</f>
        <v>0</v>
      </c>
      <c r="D749" s="72">
        <f>('Исходник сравнение.'!$D749/2+'Таблица вводных'!$F$4)-('Исходник сравнение.'!$D749/2*'Таблица вводных'!$G$4)</f>
        <v>7</v>
      </c>
      <c r="E749" s="72">
        <f>('Исходник сравнение.'!$E749/2)-(('Исходник сравнение.'!$E749/2-'Таблица вводных'!$F$5)*'Таблица вводных'!$G$5)</f>
        <v>0.49000000000000005</v>
      </c>
      <c r="F749" s="72">
        <f>('Исходник сравнение.'!$F749/2+'Таблица вводных'!$F$6)-(('Исходник сравнение.'!$F749/2+'Таблица вводных'!$F$6)*'Таблица вводных'!$G$6)</f>
        <v>21.6</v>
      </c>
      <c r="G749" s="72">
        <f>('Исходник сравнение.'!$G749/2)-(('Исходник сравнение.'!$G749/2)*'Таблица вводных'!$G$7)</f>
        <v>0</v>
      </c>
      <c r="H749" s="72">
        <f>'Исходник сравнение.'!$H749/2-(('Исходник сравнение.'!$H749/2)*'Таблица вводных'!$G$9)</f>
        <v>0</v>
      </c>
      <c r="I749" s="15"/>
    </row>
    <row r="750" ht="13.2" customHeight="1" spans="1:9" x14ac:dyDescent="0.25">
      <c r="A750" s="28"/>
      <c r="B750" s="6">
        <v>45411</v>
      </c>
      <c r="C750" s="70">
        <f>('Исходник сравнение.'!$C750/2)-(('Исходник сравнение.'!$C750/2)*'Таблица вводных'!$G$3)</f>
        <v>0</v>
      </c>
      <c r="D750" s="70">
        <f>('Исходник сравнение.'!$D750/2+'Таблица вводных'!$F$4)-('Исходник сравнение.'!$D750/2*'Таблица вводных'!$G$4)</f>
        <v>7</v>
      </c>
      <c r="E750" s="70">
        <f>('Исходник сравнение.'!$E750/2)-(('Исходник сравнение.'!$E750/2-'Таблица вводных'!$F$5)*'Таблица вводных'!$G$5)</f>
        <v>0.49000000000000005</v>
      </c>
      <c r="F750" s="70">
        <f>('Исходник сравнение.'!$F750/2+'Таблица вводных'!$F$6)-(('Исходник сравнение.'!$F750/2+'Таблица вводных'!$F$6)*'Таблица вводных'!$G$6)</f>
        <v>21.6</v>
      </c>
      <c r="G750" s="70">
        <f>('Исходник сравнение.'!$G750/2)-(('Исходник сравнение.'!$G750/2)*'Таблица вводных'!$G$7)</f>
        <v>0</v>
      </c>
      <c r="H750" s="70">
        <f>'Исходник сравнение.'!$H750/2-(('Исходник сравнение.'!$H750/2)*'Таблица вводных'!$G$9)</f>
        <v>0</v>
      </c>
      <c r="I750" s="8"/>
    </row>
    <row r="751" ht="13.2" customHeight="1" spans="1:9" x14ac:dyDescent="0.25">
      <c r="A751" s="29"/>
      <c r="B751" s="10">
        <v>45414</v>
      </c>
      <c r="C751" s="71">
        <f>('Исходник сравнение.'!$C751/2)-(('Исходник сравнение.'!$C751/2)*'Таблица вводных'!$G$3)</f>
        <v>0</v>
      </c>
      <c r="D751" s="71">
        <f>('Исходник сравнение.'!$D751/2+'Таблица вводных'!$F$4)-('Исходник сравнение.'!$D751/2*'Таблица вводных'!$G$4)</f>
        <v>7</v>
      </c>
      <c r="E751" s="71">
        <f>('Исходник сравнение.'!$E751/2)-(('Исходник сравнение.'!$E751/2-'Таблица вводных'!$F$5)*'Таблица вводных'!$G$5)</f>
        <v>0.49000000000000005</v>
      </c>
      <c r="F751" s="71">
        <f>('Исходник сравнение.'!$F751/2+'Таблица вводных'!$F$6)-(('Исходник сравнение.'!$F751/2+'Таблица вводных'!$F$6)*'Таблица вводных'!$G$6)</f>
        <v>21.6</v>
      </c>
      <c r="G751" s="71">
        <f>('Исходник сравнение.'!$G751/2)-(('Исходник сравнение.'!$G751/2)*'Таблица вводных'!$G$7)</f>
        <v>0</v>
      </c>
      <c r="H751" s="71">
        <f>'Исходник сравнение.'!$H751/2-(('Исходник сравнение.'!$H751/2)*'Таблица вводных'!$G$9)</f>
        <v>0</v>
      </c>
      <c r="I751" s="12"/>
    </row>
    <row r="752" ht="13.2" customHeight="1" spans="1:9" x14ac:dyDescent="0.25">
      <c r="A752" s="29"/>
      <c r="B752" s="13">
        <v>45418</v>
      </c>
      <c r="C752" s="71">
        <f>('Исходник сравнение.'!$C752/2)-(('Исходник сравнение.'!$C752/2)*'Таблица вводных'!$G$3)</f>
        <v>0</v>
      </c>
      <c r="D752" s="71">
        <f>('Исходник сравнение.'!$D752/2+'Таблица вводных'!$F$4)-('Исходник сравнение.'!$D752/2*'Таблица вводных'!$G$4)</f>
        <v>7</v>
      </c>
      <c r="E752" s="71">
        <f>('Исходник сравнение.'!$E752/2)-(('Исходник сравнение.'!$E752/2-'Таблица вводных'!$F$5)*'Таблица вводных'!$G$5)</f>
        <v>0.49000000000000005</v>
      </c>
      <c r="F752" s="71">
        <f>('Исходник сравнение.'!$F752/2+'Таблица вводных'!$F$6)-(('Исходник сравнение.'!$F752/2+'Таблица вводных'!$F$6)*'Таблица вводных'!$G$6)</f>
        <v>21.6</v>
      </c>
      <c r="G752" s="71">
        <f>('Исходник сравнение.'!$G752/2)-(('Исходник сравнение.'!$G752/2)*'Таблица вводных'!$G$7)</f>
        <v>0</v>
      </c>
      <c r="H752" s="71">
        <f>'Исходник сравнение.'!$H752/2-(('Исходник сравнение.'!$H752/2)*'Таблица вводных'!$G$9)</f>
        <v>0</v>
      </c>
      <c r="I752" s="15"/>
    </row>
    <row r="753" ht="13.2" customHeight="1" spans="1:9" x14ac:dyDescent="0.25">
      <c r="A753" s="29"/>
      <c r="B753" s="13">
        <v>45421</v>
      </c>
      <c r="C753" s="71">
        <f>('Исходник сравнение.'!$C753/2)-(('Исходник сравнение.'!$C753/2)*'Таблица вводных'!$G$3)</f>
        <v>0</v>
      </c>
      <c r="D753" s="71">
        <f>('Исходник сравнение.'!$D753/2+'Таблица вводных'!$F$4)-('Исходник сравнение.'!$D753/2*'Таблица вводных'!$G$4)</f>
        <v>7</v>
      </c>
      <c r="E753" s="71">
        <f>('Исходник сравнение.'!$E753/2)-(('Исходник сравнение.'!$E753/2-'Таблица вводных'!$F$5)*'Таблица вводных'!$G$5)</f>
        <v>0.49000000000000005</v>
      </c>
      <c r="F753" s="71">
        <f>('Исходник сравнение.'!$F753/2+'Таблица вводных'!$F$6)-(('Исходник сравнение.'!$F753/2+'Таблица вводных'!$F$6)*'Таблица вводных'!$G$6)</f>
        <v>21.6</v>
      </c>
      <c r="G753" s="71">
        <f>('Исходник сравнение.'!$G753/2)-(('Исходник сравнение.'!$G753/2)*'Таблица вводных'!$G$7)</f>
        <v>0</v>
      </c>
      <c r="H753" s="71">
        <f>'Исходник сравнение.'!$H753/2-(('Исходник сравнение.'!$H753/2)*'Таблица вводных'!$G$9)</f>
        <v>0</v>
      </c>
      <c r="I753" s="15"/>
    </row>
    <row r="754" ht="13.2" customHeight="1" spans="1:9" x14ac:dyDescent="0.25">
      <c r="A754" s="29"/>
      <c r="B754" s="13">
        <v>45425</v>
      </c>
      <c r="C754" s="71">
        <f>('Исходник сравнение.'!$C754/2)-(('Исходник сравнение.'!$C754/2)*'Таблица вводных'!$G$3)</f>
        <v>0</v>
      </c>
      <c r="D754" s="71">
        <f>('Исходник сравнение.'!$D754/2+'Таблица вводных'!$F$4)-('Исходник сравнение.'!$D754/2*'Таблица вводных'!$G$4)</f>
        <v>7</v>
      </c>
      <c r="E754" s="71">
        <f>('Исходник сравнение.'!$E754/2)-(('Исходник сравнение.'!$E754/2-'Таблица вводных'!$F$5)*'Таблица вводных'!$G$5)</f>
        <v>0.49000000000000005</v>
      </c>
      <c r="F754" s="71">
        <f>('Исходник сравнение.'!$F754/2+'Таблица вводных'!$F$6)-(('Исходник сравнение.'!$F754/2+'Таблица вводных'!$F$6)*'Таблица вводных'!$G$6)</f>
        <v>21.6</v>
      </c>
      <c r="G754" s="71">
        <f>('Исходник сравнение.'!$G754/2)-(('Исходник сравнение.'!$G754/2)*'Таблица вводных'!$G$7)</f>
        <v>0</v>
      </c>
      <c r="H754" s="71">
        <f>'Исходник сравнение.'!$H754/2-(('Исходник сравнение.'!$H754/2)*'Таблица вводных'!$G$9)</f>
        <v>0</v>
      </c>
      <c r="I754" s="15"/>
    </row>
    <row r="755" ht="13.2" customHeight="1" spans="1:9" x14ac:dyDescent="0.25">
      <c r="A755" s="29"/>
      <c r="B755" s="13">
        <v>45428</v>
      </c>
      <c r="C755" s="71">
        <f>('Исходник сравнение.'!$C755/2)-(('Исходник сравнение.'!$C755/2)*'Таблица вводных'!$G$3)</f>
        <v>0</v>
      </c>
      <c r="D755" s="71">
        <f>('Исходник сравнение.'!$D755/2+'Таблица вводных'!$F$4)-('Исходник сравнение.'!$D755/2*'Таблица вводных'!$G$4)</f>
        <v>7</v>
      </c>
      <c r="E755" s="71">
        <f>('Исходник сравнение.'!$E755/2)-(('Исходник сравнение.'!$E755/2-'Таблица вводных'!$F$5)*'Таблица вводных'!$G$5)</f>
        <v>0.49000000000000005</v>
      </c>
      <c r="F755" s="71">
        <f>('Исходник сравнение.'!$F755/2+'Таблица вводных'!$F$6)-(('Исходник сравнение.'!$F755/2+'Таблица вводных'!$F$6)*'Таблица вводных'!$G$6)</f>
        <v>21.6</v>
      </c>
      <c r="G755" s="71">
        <f>('Исходник сравнение.'!$G755/2)-(('Исходник сравнение.'!$G755/2)*'Таблица вводных'!$G$7)</f>
        <v>0</v>
      </c>
      <c r="H755" s="71">
        <f>'Исходник сравнение.'!$H755/2-(('Исходник сравнение.'!$H755/2)*'Таблица вводных'!$G$9)</f>
        <v>0</v>
      </c>
      <c r="I755" s="15"/>
    </row>
    <row r="756" ht="13.2" customHeight="1" spans="1:9" x14ac:dyDescent="0.25">
      <c r="A756" s="29"/>
      <c r="B756" s="13"/>
      <c r="C756" s="71">
        <f>('Исходник сравнение.'!$C756/2)-(('Исходник сравнение.'!$C756/2)*'Таблица вводных'!$G$3)</f>
        <v>0</v>
      </c>
      <c r="D756" s="71">
        <f>('Исходник сравнение.'!$D756/2+'Таблица вводных'!$F$4)-('Исходник сравнение.'!$D756/2*'Таблица вводных'!$G$4)</f>
        <v>7</v>
      </c>
      <c r="E756" s="71">
        <f>('Исходник сравнение.'!$E756/2)-(('Исходник сравнение.'!$E756/2-'Таблица вводных'!$F$5)*'Таблица вводных'!$G$5)</f>
        <v>0.49000000000000005</v>
      </c>
      <c r="F756" s="71">
        <f>('Исходник сравнение.'!$F756/2+'Таблица вводных'!$F$6)-(('Исходник сравнение.'!$F756/2+'Таблица вводных'!$F$6)*'Таблица вводных'!$G$6)</f>
        <v>21.6</v>
      </c>
      <c r="G756" s="71">
        <f>('Исходник сравнение.'!$G756/2)-(('Исходник сравнение.'!$G756/2)*'Таблица вводных'!$G$7)</f>
        <v>0</v>
      </c>
      <c r="H756" s="71">
        <f>'Исходник сравнение.'!$H756/2-(('Исходник сравнение.'!$H756/2)*'Таблица вводных'!$G$9)</f>
        <v>0</v>
      </c>
      <c r="I756" s="15"/>
    </row>
    <row r="757" ht="13.2" customHeight="1" spans="1:9" x14ac:dyDescent="0.25">
      <c r="A757" s="29"/>
      <c r="B757" s="13"/>
      <c r="C757" s="71">
        <f>('Исходник сравнение.'!$C757/2)-(('Исходник сравнение.'!$C757/2)*'Таблица вводных'!$G$3)</f>
        <v>0</v>
      </c>
      <c r="D757" s="71">
        <f>('Исходник сравнение.'!$D757/2+'Таблица вводных'!$F$4)-('Исходник сравнение.'!$D757/2*'Таблица вводных'!$G$4)</f>
        <v>7</v>
      </c>
      <c r="E757" s="71">
        <f>('Исходник сравнение.'!$E757/2)-(('Исходник сравнение.'!$E757/2-'Таблица вводных'!$F$5)*'Таблица вводных'!$G$5)</f>
        <v>0.49000000000000005</v>
      </c>
      <c r="F757" s="71">
        <f>('Исходник сравнение.'!$F757/2+'Таблица вводных'!$F$6)-(('Исходник сравнение.'!$F757/2+'Таблица вводных'!$F$6)*'Таблица вводных'!$G$6)</f>
        <v>21.6</v>
      </c>
      <c r="G757" s="71">
        <f>('Исходник сравнение.'!$G757/2)-(('Исходник сравнение.'!$G757/2)*'Таблица вводных'!$G$7)</f>
        <v>0</v>
      </c>
      <c r="H757" s="71">
        <f>'Исходник сравнение.'!$H757/2-(('Исходник сравнение.'!$H757/2)*'Таблица вводных'!$G$9)</f>
        <v>0</v>
      </c>
      <c r="I757" s="15"/>
    </row>
    <row r="758" ht="13.2" customHeight="1" spans="1:9" x14ac:dyDescent="0.25">
      <c r="A758" s="30"/>
      <c r="B758" s="17"/>
      <c r="C758" s="72">
        <f>('Исходник сравнение.'!$C758/2)-(('Исходник сравнение.'!$C758/2)*'Таблица вводных'!$G$3)</f>
        <v>0</v>
      </c>
      <c r="D758" s="72">
        <f>('Исходник сравнение.'!$D758/2+'Таблица вводных'!$F$4)-('Исходник сравнение.'!$D758/2*'Таблица вводных'!$G$4)</f>
        <v>7</v>
      </c>
      <c r="E758" s="72">
        <f>('Исходник сравнение.'!$E758/2)-(('Исходник сравнение.'!$E758/2-'Таблица вводных'!$F$5)*'Таблица вводных'!$G$5)</f>
        <v>0.49000000000000005</v>
      </c>
      <c r="F758" s="72">
        <f>('Исходник сравнение.'!$F758/2+'Таблица вводных'!$F$6)-(('Исходник сравнение.'!$F758/2+'Таблица вводных'!$F$6)*'Таблица вводных'!$G$6)</f>
        <v>21.6</v>
      </c>
      <c r="G758" s="72">
        <f>('Исходник сравнение.'!$G758/2)-(('Исходник сравнение.'!$G758/2)*'Таблица вводных'!$G$7)</f>
        <v>0</v>
      </c>
      <c r="H758" s="72">
        <f>'Исходник сравнение.'!$H758/2-(('Исходник сравнение.'!$H758/2)*'Таблица вводных'!$G$9)</f>
        <v>0</v>
      </c>
      <c r="I758" s="15"/>
    </row>
    <row r="759" ht="13.2" customHeight="1" spans="1:9" x14ac:dyDescent="0.25">
      <c r="A759" s="46"/>
      <c r="B759" s="6">
        <v>45411</v>
      </c>
      <c r="C759" s="70">
        <f>('Исходник сравнение.'!$C759/2)-(('Исходник сравнение.'!$C759/2)*'Таблица вводных'!$G$3)</f>
        <v>0</v>
      </c>
      <c r="D759" s="70">
        <f>('Исходник сравнение.'!$D759/2+'Таблица вводных'!$F$4)-('Исходник сравнение.'!$D759/2*'Таблица вводных'!$G$4)</f>
        <v>7</v>
      </c>
      <c r="E759" s="70">
        <f>('Исходник сравнение.'!$E759/2)-(('Исходник сравнение.'!$E759/2-'Таблица вводных'!$F$5)*'Таблица вводных'!$G$5)</f>
        <v>0.49000000000000005</v>
      </c>
      <c r="F759" s="70">
        <f>('Исходник сравнение.'!$F759/2+'Таблица вводных'!$F$6)-(('Исходник сравнение.'!$F759/2+'Таблица вводных'!$F$6)*'Таблица вводных'!$G$6)</f>
        <v>21.6</v>
      </c>
      <c r="G759" s="70">
        <f>('Исходник сравнение.'!$G759/2)-(('Исходник сравнение.'!$G759/2)*'Таблица вводных'!$G$7)</f>
        <v>0</v>
      </c>
      <c r="H759" s="70">
        <f>'Исходник сравнение.'!$H759/2-(('Исходник сравнение.'!$H759/2)*'Таблица вводных'!$G$9)</f>
        <v>0</v>
      </c>
      <c r="I759" s="8"/>
    </row>
    <row r="760" ht="13.2" customHeight="1" spans="1:9" x14ac:dyDescent="0.25">
      <c r="A760" s="29"/>
      <c r="B760" s="10">
        <v>45414</v>
      </c>
      <c r="C760" s="71">
        <f>('Исходник сравнение.'!$C760/2)-(('Исходник сравнение.'!$C760/2)*'Таблица вводных'!$G$3)</f>
        <v>0</v>
      </c>
      <c r="D760" s="71">
        <f>('Исходник сравнение.'!$D760/2+'Таблица вводных'!$F$4)-('Исходник сравнение.'!$D760/2*'Таблица вводных'!$G$4)</f>
        <v>7</v>
      </c>
      <c r="E760" s="71">
        <f>('Исходник сравнение.'!$E760/2)-(('Исходник сравнение.'!$E760/2-'Таблица вводных'!$F$5)*'Таблица вводных'!$G$5)</f>
        <v>0.49000000000000005</v>
      </c>
      <c r="F760" s="71">
        <f>('Исходник сравнение.'!$F760/2+'Таблица вводных'!$F$6)-(('Исходник сравнение.'!$F760/2+'Таблица вводных'!$F$6)*'Таблица вводных'!$G$6)</f>
        <v>21.6</v>
      </c>
      <c r="G760" s="71">
        <f>('Исходник сравнение.'!$G760/2)-(('Исходник сравнение.'!$G760/2)*'Таблица вводных'!$G$7)</f>
        <v>0</v>
      </c>
      <c r="H760" s="71">
        <f>'Исходник сравнение.'!$H760/2-(('Исходник сравнение.'!$H760/2)*'Таблица вводных'!$G$9)</f>
        <v>0</v>
      </c>
      <c r="I760" s="12"/>
    </row>
    <row r="761" ht="13.2" customHeight="1" spans="1:9" x14ac:dyDescent="0.25">
      <c r="A761" s="29"/>
      <c r="B761" s="13">
        <v>45418</v>
      </c>
      <c r="C761" s="71">
        <f>('Исходник сравнение.'!$C761/2)-(('Исходник сравнение.'!$C761/2)*'Таблица вводных'!$G$3)</f>
        <v>0</v>
      </c>
      <c r="D761" s="71">
        <f>('Исходник сравнение.'!$D761/2+'Таблица вводных'!$F$4)-('Исходник сравнение.'!$D761/2*'Таблица вводных'!$G$4)</f>
        <v>7</v>
      </c>
      <c r="E761" s="71">
        <f>('Исходник сравнение.'!$E761/2)-(('Исходник сравнение.'!$E761/2-'Таблица вводных'!$F$5)*'Таблица вводных'!$G$5)</f>
        <v>0.49000000000000005</v>
      </c>
      <c r="F761" s="71">
        <f>('Исходник сравнение.'!$F761/2+'Таблица вводных'!$F$6)-(('Исходник сравнение.'!$F761/2+'Таблица вводных'!$F$6)*'Таблица вводных'!$G$6)</f>
        <v>21.6</v>
      </c>
      <c r="G761" s="71">
        <f>('Исходник сравнение.'!$G761/2)-(('Исходник сравнение.'!$G761/2)*'Таблица вводных'!$G$7)</f>
        <v>0</v>
      </c>
      <c r="H761" s="71">
        <f>'Исходник сравнение.'!$H761/2-(('Исходник сравнение.'!$H761/2)*'Таблица вводных'!$G$9)</f>
        <v>0</v>
      </c>
      <c r="I761" s="15"/>
    </row>
    <row r="762" ht="13.2" customHeight="1" spans="1:9" x14ac:dyDescent="0.25">
      <c r="A762" s="29"/>
      <c r="B762" s="13">
        <v>45421</v>
      </c>
      <c r="C762" s="71">
        <f>('Исходник сравнение.'!$C762/2)-(('Исходник сравнение.'!$C762/2)*'Таблица вводных'!$G$3)</f>
        <v>0</v>
      </c>
      <c r="D762" s="71">
        <f>('Исходник сравнение.'!$D762/2+'Таблица вводных'!$F$4)-('Исходник сравнение.'!$D762/2*'Таблица вводных'!$G$4)</f>
        <v>7</v>
      </c>
      <c r="E762" s="71">
        <f>('Исходник сравнение.'!$E762/2)-(('Исходник сравнение.'!$E762/2-'Таблица вводных'!$F$5)*'Таблица вводных'!$G$5)</f>
        <v>0.49000000000000005</v>
      </c>
      <c r="F762" s="71">
        <f>('Исходник сравнение.'!$F762/2+'Таблица вводных'!$F$6)-(('Исходник сравнение.'!$F762/2+'Таблица вводных'!$F$6)*'Таблица вводных'!$G$6)</f>
        <v>21.6</v>
      </c>
      <c r="G762" s="71">
        <f>('Исходник сравнение.'!$G762/2)-(('Исходник сравнение.'!$G762/2)*'Таблица вводных'!$G$7)</f>
        <v>0</v>
      </c>
      <c r="H762" s="71">
        <f>'Исходник сравнение.'!$H762/2-(('Исходник сравнение.'!$H762/2)*'Таблица вводных'!$G$9)</f>
        <v>0</v>
      </c>
      <c r="I762" s="15"/>
    </row>
    <row r="763" ht="13.2" customHeight="1" spans="1:9" x14ac:dyDescent="0.25">
      <c r="A763" s="29"/>
      <c r="B763" s="13">
        <v>45425</v>
      </c>
      <c r="C763" s="71">
        <f>('Исходник сравнение.'!$C763/2)-(('Исходник сравнение.'!$C763/2)*'Таблица вводных'!$G$3)</f>
        <v>0</v>
      </c>
      <c r="D763" s="71">
        <f>('Исходник сравнение.'!$D763/2+'Таблица вводных'!$F$4)-('Исходник сравнение.'!$D763/2*'Таблица вводных'!$G$4)</f>
        <v>7</v>
      </c>
      <c r="E763" s="71">
        <f>('Исходник сравнение.'!$E763/2)-(('Исходник сравнение.'!$E763/2-'Таблица вводных'!$F$5)*'Таблица вводных'!$G$5)</f>
        <v>0.49000000000000005</v>
      </c>
      <c r="F763" s="71">
        <f>('Исходник сравнение.'!$F763/2+'Таблица вводных'!$F$6)-(('Исходник сравнение.'!$F763/2+'Таблица вводных'!$F$6)*'Таблица вводных'!$G$6)</f>
        <v>21.6</v>
      </c>
      <c r="G763" s="71">
        <f>('Исходник сравнение.'!$G763/2)-(('Исходник сравнение.'!$G763/2)*'Таблица вводных'!$G$7)</f>
        <v>0</v>
      </c>
      <c r="H763" s="71">
        <f>'Исходник сравнение.'!$H763/2-(('Исходник сравнение.'!$H763/2)*'Таблица вводных'!$G$9)</f>
        <v>0</v>
      </c>
      <c r="I763" s="15"/>
    </row>
    <row r="764" ht="13.2" customHeight="1" spans="1:9" x14ac:dyDescent="0.25">
      <c r="A764" s="29"/>
      <c r="B764" s="13">
        <v>45428</v>
      </c>
      <c r="C764" s="71">
        <f>('Исходник сравнение.'!$C764/2)-(('Исходник сравнение.'!$C764/2)*'Таблица вводных'!$G$3)</f>
        <v>0</v>
      </c>
      <c r="D764" s="71">
        <f>('Исходник сравнение.'!$D764/2+'Таблица вводных'!$F$4)-('Исходник сравнение.'!$D764/2*'Таблица вводных'!$G$4)</f>
        <v>7</v>
      </c>
      <c r="E764" s="71">
        <f>('Исходник сравнение.'!$E764/2)-(('Исходник сравнение.'!$E764/2-'Таблица вводных'!$F$5)*'Таблица вводных'!$G$5)</f>
        <v>0.49000000000000005</v>
      </c>
      <c r="F764" s="71">
        <f>('Исходник сравнение.'!$F764/2+'Таблица вводных'!$F$6)-(('Исходник сравнение.'!$F764/2+'Таблица вводных'!$F$6)*'Таблица вводных'!$G$6)</f>
        <v>21.6</v>
      </c>
      <c r="G764" s="71">
        <f>('Исходник сравнение.'!$G764/2)-(('Исходник сравнение.'!$G764/2)*'Таблица вводных'!$G$7)</f>
        <v>0</v>
      </c>
      <c r="H764" s="71">
        <f>'Исходник сравнение.'!$H764/2-(('Исходник сравнение.'!$H764/2)*'Таблица вводных'!$G$9)</f>
        <v>0</v>
      </c>
      <c r="I764" s="15"/>
    </row>
    <row r="765" ht="13.2" customHeight="1" spans="1:9" x14ac:dyDescent="0.25">
      <c r="A765" s="29"/>
      <c r="B765" s="13"/>
      <c r="C765" s="71">
        <f>('Исходник сравнение.'!$C765/2)-(('Исходник сравнение.'!$C765/2)*'Таблица вводных'!$G$3)</f>
        <v>0</v>
      </c>
      <c r="D765" s="71">
        <f>('Исходник сравнение.'!$D765/2+'Таблица вводных'!$F$4)-('Исходник сравнение.'!$D765/2*'Таблица вводных'!$G$4)</f>
        <v>7</v>
      </c>
      <c r="E765" s="71">
        <f>('Исходник сравнение.'!$E765/2)-(('Исходник сравнение.'!$E765/2-'Таблица вводных'!$F$5)*'Таблица вводных'!$G$5)</f>
        <v>0.49000000000000005</v>
      </c>
      <c r="F765" s="71">
        <f>('Исходник сравнение.'!$F765/2+'Таблица вводных'!$F$6)-(('Исходник сравнение.'!$F765/2+'Таблица вводных'!$F$6)*'Таблица вводных'!$G$6)</f>
        <v>21.6</v>
      </c>
      <c r="G765" s="71">
        <f>('Исходник сравнение.'!$G765/2)-(('Исходник сравнение.'!$G765/2)*'Таблица вводных'!$G$7)</f>
        <v>0</v>
      </c>
      <c r="H765" s="71">
        <f>'Исходник сравнение.'!$H765/2-(('Исходник сравнение.'!$H765/2)*'Таблица вводных'!$G$9)</f>
        <v>0</v>
      </c>
      <c r="I765" s="15"/>
    </row>
    <row r="766" ht="13.2" customHeight="1" spans="1:9" x14ac:dyDescent="0.25">
      <c r="A766" s="29"/>
      <c r="B766" s="13"/>
      <c r="C766" s="71">
        <f>('Исходник сравнение.'!$C766/2)-(('Исходник сравнение.'!$C766/2)*'Таблица вводных'!$G$3)</f>
        <v>0</v>
      </c>
      <c r="D766" s="71">
        <f>('Исходник сравнение.'!$D766/2+'Таблица вводных'!$F$4)-('Исходник сравнение.'!$D766/2*'Таблица вводных'!$G$4)</f>
        <v>7</v>
      </c>
      <c r="E766" s="71">
        <f>('Исходник сравнение.'!$E766/2)-(('Исходник сравнение.'!$E766/2-'Таблица вводных'!$F$5)*'Таблица вводных'!$G$5)</f>
        <v>0.49000000000000005</v>
      </c>
      <c r="F766" s="71">
        <f>('Исходник сравнение.'!$F766/2+'Таблица вводных'!$F$6)-(('Исходник сравнение.'!$F766/2+'Таблица вводных'!$F$6)*'Таблица вводных'!$G$6)</f>
        <v>21.6</v>
      </c>
      <c r="G766" s="71">
        <f>('Исходник сравнение.'!$G766/2)-(('Исходник сравнение.'!$G766/2)*'Таблица вводных'!$G$7)</f>
        <v>0</v>
      </c>
      <c r="H766" s="71">
        <f>'Исходник сравнение.'!$H766/2-(('Исходник сравнение.'!$H766/2)*'Таблица вводных'!$G$9)</f>
        <v>0</v>
      </c>
      <c r="I766" s="15"/>
    </row>
    <row r="767" ht="13.2" customHeight="1" spans="1:9" x14ac:dyDescent="0.25">
      <c r="A767" s="30"/>
      <c r="B767" s="17"/>
      <c r="C767" s="72">
        <f>('Исходник сравнение.'!$C767/2)-(('Исходник сравнение.'!$C767/2)*'Таблица вводных'!$G$3)</f>
        <v>0</v>
      </c>
      <c r="D767" s="72">
        <f>('Исходник сравнение.'!$D767/2+'Таблица вводных'!$F$4)-('Исходник сравнение.'!$D767/2*'Таблица вводных'!$G$4)</f>
        <v>7</v>
      </c>
      <c r="E767" s="72">
        <f>('Исходник сравнение.'!$E767/2)-(('Исходник сравнение.'!$E767/2-'Таблица вводных'!$F$5)*'Таблица вводных'!$G$5)</f>
        <v>0.49000000000000005</v>
      </c>
      <c r="F767" s="72">
        <f>('Исходник сравнение.'!$F767/2+'Таблица вводных'!$F$6)-(('Исходник сравнение.'!$F767/2+'Таблица вводных'!$F$6)*'Таблица вводных'!$G$6)</f>
        <v>21.6</v>
      </c>
      <c r="G767" s="72">
        <f>('Исходник сравнение.'!$G767/2)-(('Исходник сравнение.'!$G767/2)*'Таблица вводных'!$G$7)</f>
        <v>0</v>
      </c>
      <c r="H767" s="72">
        <f>'Исходник сравнение.'!$H767/2-(('Исходник сравнение.'!$H767/2)*'Таблица вводных'!$G$9)</f>
        <v>0</v>
      </c>
      <c r="I767" s="15"/>
    </row>
    <row r="768" ht="13.2" customHeight="1" spans="1:9" x14ac:dyDescent="0.25">
      <c r="A768" s="28"/>
      <c r="B768" s="6">
        <v>45411</v>
      </c>
      <c r="C768" s="70">
        <f>('Исходник сравнение.'!$C768/2)-(('Исходник сравнение.'!$C768/2)*'Таблица вводных'!$G$3)</f>
        <v>0</v>
      </c>
      <c r="D768" s="70">
        <f>('Исходник сравнение.'!$D768/2+'Таблица вводных'!$F$4)-('Исходник сравнение.'!$D768/2*'Таблица вводных'!$G$4)</f>
        <v>7</v>
      </c>
      <c r="E768" s="70">
        <f>('Исходник сравнение.'!$E768/2)-(('Исходник сравнение.'!$E768/2-'Таблица вводных'!$F$5)*'Таблица вводных'!$G$5)</f>
        <v>0.49000000000000005</v>
      </c>
      <c r="F768" s="70">
        <f>('Исходник сравнение.'!$F768/2+'Таблица вводных'!$F$6)-(('Исходник сравнение.'!$F768/2+'Таблица вводных'!$F$6)*'Таблица вводных'!$G$6)</f>
        <v>21.6</v>
      </c>
      <c r="G768" s="70">
        <f>('Исходник сравнение.'!$G768/2)-(('Исходник сравнение.'!$G768/2)*'Таблица вводных'!$G$7)</f>
        <v>0</v>
      </c>
      <c r="H768" s="70">
        <f>'Исходник сравнение.'!$H768/2-(('Исходник сравнение.'!$H768/2)*'Таблица вводных'!$G$9)</f>
        <v>0</v>
      </c>
      <c r="I768" s="8"/>
    </row>
    <row r="769" ht="13.2" customHeight="1" spans="1:9" x14ac:dyDescent="0.25">
      <c r="A769" s="29"/>
      <c r="B769" s="10">
        <v>45414</v>
      </c>
      <c r="C769" s="71">
        <f>('Исходник сравнение.'!$C769/2)-(('Исходник сравнение.'!$C769/2)*'Таблица вводных'!$G$3)</f>
        <v>0</v>
      </c>
      <c r="D769" s="71">
        <f>('Исходник сравнение.'!$D769/2+'Таблица вводных'!$F$4)-('Исходник сравнение.'!$D769/2*'Таблица вводных'!$G$4)</f>
        <v>7</v>
      </c>
      <c r="E769" s="71">
        <f>('Исходник сравнение.'!$E769/2)-(('Исходник сравнение.'!$E769/2-'Таблица вводных'!$F$5)*'Таблица вводных'!$G$5)</f>
        <v>0.49000000000000005</v>
      </c>
      <c r="F769" s="71">
        <f>('Исходник сравнение.'!$F769/2+'Таблица вводных'!$F$6)-(('Исходник сравнение.'!$F769/2+'Таблица вводных'!$F$6)*'Таблица вводных'!$G$6)</f>
        <v>21.6</v>
      </c>
      <c r="G769" s="71">
        <f>('Исходник сравнение.'!$G769/2)-(('Исходник сравнение.'!$G769/2)*'Таблица вводных'!$G$7)</f>
        <v>0</v>
      </c>
      <c r="H769" s="71">
        <f>'Исходник сравнение.'!$H769/2-(('Исходник сравнение.'!$H769/2)*'Таблица вводных'!$G$9)</f>
        <v>0</v>
      </c>
      <c r="I769" s="12"/>
    </row>
    <row r="770" ht="13.2" customHeight="1" spans="1:9" x14ac:dyDescent="0.25">
      <c r="A770" s="29"/>
      <c r="B770" s="13">
        <v>45418</v>
      </c>
      <c r="C770" s="71">
        <f>('Исходник сравнение.'!$C770/2)-(('Исходник сравнение.'!$C770/2)*'Таблица вводных'!$G$3)</f>
        <v>0</v>
      </c>
      <c r="D770" s="71">
        <f>('Исходник сравнение.'!$D770/2+'Таблица вводных'!$F$4)-('Исходник сравнение.'!$D770/2*'Таблица вводных'!$G$4)</f>
        <v>7</v>
      </c>
      <c r="E770" s="71">
        <f>('Исходник сравнение.'!$E770/2)-(('Исходник сравнение.'!$E770/2-'Таблица вводных'!$F$5)*'Таблица вводных'!$G$5)</f>
        <v>0.49000000000000005</v>
      </c>
      <c r="F770" s="71">
        <f>('Исходник сравнение.'!$F770/2+'Таблица вводных'!$F$6)-(('Исходник сравнение.'!$F770/2+'Таблица вводных'!$F$6)*'Таблица вводных'!$G$6)</f>
        <v>21.6</v>
      </c>
      <c r="G770" s="71">
        <f>('Исходник сравнение.'!$G770/2)-(('Исходник сравнение.'!$G770/2)*'Таблица вводных'!$G$7)</f>
        <v>0</v>
      </c>
      <c r="H770" s="71">
        <f>'Исходник сравнение.'!$H770/2-(('Исходник сравнение.'!$H770/2)*'Таблица вводных'!$G$9)</f>
        <v>0</v>
      </c>
      <c r="I770" s="15"/>
    </row>
    <row r="771" ht="13.2" customHeight="1" spans="1:9" x14ac:dyDescent="0.25">
      <c r="A771" s="29"/>
      <c r="B771" s="13">
        <v>45421</v>
      </c>
      <c r="C771" s="71">
        <f>('Исходник сравнение.'!$C771/2)-(('Исходник сравнение.'!$C771/2)*'Таблица вводных'!$G$3)</f>
        <v>0</v>
      </c>
      <c r="D771" s="71">
        <f>('Исходник сравнение.'!$D771/2+'Таблица вводных'!$F$4)-('Исходник сравнение.'!$D771/2*'Таблица вводных'!$G$4)</f>
        <v>7</v>
      </c>
      <c r="E771" s="71">
        <f>('Исходник сравнение.'!$E771/2)-(('Исходник сравнение.'!$E771/2-'Таблица вводных'!$F$5)*'Таблица вводных'!$G$5)</f>
        <v>0.49000000000000005</v>
      </c>
      <c r="F771" s="71">
        <f>('Исходник сравнение.'!$F771/2+'Таблица вводных'!$F$6)-(('Исходник сравнение.'!$F771/2+'Таблица вводных'!$F$6)*'Таблица вводных'!$G$6)</f>
        <v>21.6</v>
      </c>
      <c r="G771" s="71">
        <f>('Исходник сравнение.'!$G771/2)-(('Исходник сравнение.'!$G771/2)*'Таблица вводных'!$G$7)</f>
        <v>0</v>
      </c>
      <c r="H771" s="71">
        <f>'Исходник сравнение.'!$H771/2-(('Исходник сравнение.'!$H771/2)*'Таблица вводных'!$G$9)</f>
        <v>0</v>
      </c>
      <c r="I771" s="15"/>
    </row>
    <row r="772" ht="13.2" customHeight="1" spans="1:9" x14ac:dyDescent="0.25">
      <c r="A772" s="29"/>
      <c r="B772" s="13">
        <v>45425</v>
      </c>
      <c r="C772" s="71">
        <f>('Исходник сравнение.'!$C772/2)-(('Исходник сравнение.'!$C772/2)*'Таблица вводных'!$G$3)</f>
        <v>0</v>
      </c>
      <c r="D772" s="71">
        <f>('Исходник сравнение.'!$D772/2+'Таблица вводных'!$F$4)-('Исходник сравнение.'!$D772/2*'Таблица вводных'!$G$4)</f>
        <v>7</v>
      </c>
      <c r="E772" s="71">
        <f>('Исходник сравнение.'!$E772/2)-(('Исходник сравнение.'!$E772/2-'Таблица вводных'!$F$5)*'Таблица вводных'!$G$5)</f>
        <v>0.49000000000000005</v>
      </c>
      <c r="F772" s="71">
        <f>('Исходник сравнение.'!$F772/2+'Таблица вводных'!$F$6)-(('Исходник сравнение.'!$F772/2+'Таблица вводных'!$F$6)*'Таблица вводных'!$G$6)</f>
        <v>21.6</v>
      </c>
      <c r="G772" s="71">
        <f>('Исходник сравнение.'!$G772/2)-(('Исходник сравнение.'!$G772/2)*'Таблица вводных'!$G$7)</f>
        <v>0</v>
      </c>
      <c r="H772" s="71">
        <f>'Исходник сравнение.'!$H772/2-(('Исходник сравнение.'!$H772/2)*'Таблица вводных'!$G$9)</f>
        <v>0</v>
      </c>
      <c r="I772" s="15"/>
    </row>
    <row r="773" ht="13.2" customHeight="1" spans="1:9" x14ac:dyDescent="0.25">
      <c r="A773" s="29"/>
      <c r="B773" s="13">
        <v>45428</v>
      </c>
      <c r="C773" s="71">
        <f>('Исходник сравнение.'!$C773/2)-(('Исходник сравнение.'!$C773/2)*'Таблица вводных'!$G$3)</f>
        <v>0</v>
      </c>
      <c r="D773" s="71">
        <f>('Исходник сравнение.'!$D773/2+'Таблица вводных'!$F$4)-('Исходник сравнение.'!$D773/2*'Таблица вводных'!$G$4)</f>
        <v>7</v>
      </c>
      <c r="E773" s="71">
        <f>('Исходник сравнение.'!$E773/2)-(('Исходник сравнение.'!$E773/2-'Таблица вводных'!$F$5)*'Таблица вводных'!$G$5)</f>
        <v>0.49000000000000005</v>
      </c>
      <c r="F773" s="71">
        <f>('Исходник сравнение.'!$F773/2+'Таблица вводных'!$F$6)-(('Исходник сравнение.'!$F773/2+'Таблица вводных'!$F$6)*'Таблица вводных'!$G$6)</f>
        <v>21.6</v>
      </c>
      <c r="G773" s="71">
        <f>('Исходник сравнение.'!$G773/2)-(('Исходник сравнение.'!$G773/2)*'Таблица вводных'!$G$7)</f>
        <v>0</v>
      </c>
      <c r="H773" s="71">
        <f>'Исходник сравнение.'!$H773/2-(('Исходник сравнение.'!$H773/2)*'Таблица вводных'!$G$9)</f>
        <v>0</v>
      </c>
      <c r="I773" s="15"/>
    </row>
    <row r="774" ht="13.2" customHeight="1" spans="1:9" x14ac:dyDescent="0.25">
      <c r="A774" s="29"/>
      <c r="B774" s="13"/>
      <c r="C774" s="71">
        <f>('Исходник сравнение.'!$C774/2)-(('Исходник сравнение.'!$C774/2)*'Таблица вводных'!$G$3)</f>
        <v>0</v>
      </c>
      <c r="D774" s="71">
        <f>('Исходник сравнение.'!$D774/2+'Таблица вводных'!$F$4)-('Исходник сравнение.'!$D774/2*'Таблица вводных'!$G$4)</f>
        <v>7</v>
      </c>
      <c r="E774" s="71">
        <f>('Исходник сравнение.'!$E774/2)-(('Исходник сравнение.'!$E774/2-'Таблица вводных'!$F$5)*'Таблица вводных'!$G$5)</f>
        <v>0.49000000000000005</v>
      </c>
      <c r="F774" s="71">
        <f>('Исходник сравнение.'!$F774/2+'Таблица вводных'!$F$6)-(('Исходник сравнение.'!$F774/2+'Таблица вводных'!$F$6)*'Таблица вводных'!$G$6)</f>
        <v>21.6</v>
      </c>
      <c r="G774" s="71">
        <f>('Исходник сравнение.'!$G774/2)-(('Исходник сравнение.'!$G774/2)*'Таблица вводных'!$G$7)</f>
        <v>0</v>
      </c>
      <c r="H774" s="71">
        <f>'Исходник сравнение.'!$H774/2-(('Исходник сравнение.'!$H774/2)*'Таблица вводных'!$G$9)</f>
        <v>0</v>
      </c>
      <c r="I774" s="15"/>
    </row>
    <row r="775" ht="13.2" customHeight="1" spans="1:9" x14ac:dyDescent="0.25">
      <c r="A775" s="29"/>
      <c r="B775" s="13"/>
      <c r="C775" s="71">
        <f>('Исходник сравнение.'!$C775/2)-(('Исходник сравнение.'!$C775/2)*'Таблица вводных'!$G$3)</f>
        <v>0</v>
      </c>
      <c r="D775" s="71">
        <f>('Исходник сравнение.'!$D775/2+'Таблица вводных'!$F$4)-('Исходник сравнение.'!$D775/2*'Таблица вводных'!$G$4)</f>
        <v>7</v>
      </c>
      <c r="E775" s="71">
        <f>('Исходник сравнение.'!$E775/2)-(('Исходник сравнение.'!$E775/2-'Таблица вводных'!$F$5)*'Таблица вводных'!$G$5)</f>
        <v>0.49000000000000005</v>
      </c>
      <c r="F775" s="71">
        <f>('Исходник сравнение.'!$F775/2+'Таблица вводных'!$F$6)-(('Исходник сравнение.'!$F775/2+'Таблица вводных'!$F$6)*'Таблица вводных'!$G$6)</f>
        <v>21.6</v>
      </c>
      <c r="G775" s="71">
        <f>('Исходник сравнение.'!$G775/2)-(('Исходник сравнение.'!$G775/2)*'Таблица вводных'!$G$7)</f>
        <v>0</v>
      </c>
      <c r="H775" s="71">
        <f>'Исходник сравнение.'!$H775/2-(('Исходник сравнение.'!$H775/2)*'Таблица вводных'!$G$9)</f>
        <v>0</v>
      </c>
      <c r="I775" s="15"/>
    </row>
    <row r="776" ht="13.2" customHeight="1" spans="1:9" x14ac:dyDescent="0.25">
      <c r="A776" s="30"/>
      <c r="B776" s="17"/>
      <c r="C776" s="72">
        <f>('Исходник сравнение.'!$C776/2)-(('Исходник сравнение.'!$C776/2)*'Таблица вводных'!$G$3)</f>
        <v>0</v>
      </c>
      <c r="D776" s="72">
        <f>('Исходник сравнение.'!$D776/2+'Таблица вводных'!$F$4)-('Исходник сравнение.'!$D776/2*'Таблица вводных'!$G$4)</f>
        <v>7</v>
      </c>
      <c r="E776" s="72">
        <f>('Исходник сравнение.'!$E776/2)-(('Исходник сравнение.'!$E776/2-'Таблица вводных'!$F$5)*'Таблица вводных'!$G$5)</f>
        <v>0.49000000000000005</v>
      </c>
      <c r="F776" s="72">
        <f>('Исходник сравнение.'!$F776/2+'Таблица вводных'!$F$6)-(('Исходник сравнение.'!$F776/2+'Таблица вводных'!$F$6)*'Таблица вводных'!$G$6)</f>
        <v>21.6</v>
      </c>
      <c r="G776" s="72">
        <f>('Исходник сравнение.'!$G776/2)-(('Исходник сравнение.'!$G776/2)*'Таблица вводных'!$G$7)</f>
        <v>0</v>
      </c>
      <c r="H776" s="72">
        <f>'Исходник сравнение.'!$H776/2-(('Исходник сравнение.'!$H776/2)*'Таблица вводных'!$G$9)</f>
        <v>0</v>
      </c>
      <c r="I776" s="15"/>
    </row>
    <row r="777" ht="13.2" customHeight="1" spans="1:9" x14ac:dyDescent="0.25">
      <c r="A777" s="28"/>
      <c r="B777" s="6">
        <v>45411</v>
      </c>
      <c r="C777" s="70">
        <f>('Исходник сравнение.'!$C777/2)-(('Исходник сравнение.'!$C777/2)*'Таблица вводных'!$G$3)</f>
        <v>0</v>
      </c>
      <c r="D777" s="70">
        <f>('Исходник сравнение.'!$D777/2+'Таблица вводных'!$F$4)-('Исходник сравнение.'!$D777/2*'Таблица вводных'!$G$4)</f>
        <v>7</v>
      </c>
      <c r="E777" s="70">
        <f>('Исходник сравнение.'!$E777/2)-(('Исходник сравнение.'!$E777/2-'Таблица вводных'!$F$5)*'Таблица вводных'!$G$5)</f>
        <v>0.49000000000000005</v>
      </c>
      <c r="F777" s="70">
        <f>('Исходник сравнение.'!$F777/2+'Таблица вводных'!$F$6)-(('Исходник сравнение.'!$F777/2+'Таблица вводных'!$F$6)*'Таблица вводных'!$G$6)</f>
        <v>21.6</v>
      </c>
      <c r="G777" s="70">
        <f>('Исходник сравнение.'!$G777/2)-(('Исходник сравнение.'!$G777/2)*'Таблица вводных'!$G$7)</f>
        <v>0</v>
      </c>
      <c r="H777" s="70">
        <f>'Исходник сравнение.'!$H777/2-(('Исходник сравнение.'!$H777/2)*'Таблица вводных'!$G$9)</f>
        <v>0</v>
      </c>
      <c r="I777" s="8"/>
    </row>
    <row r="778" ht="13.2" customHeight="1" spans="1:9" x14ac:dyDescent="0.25">
      <c r="A778" s="29"/>
      <c r="B778" s="10">
        <v>45414</v>
      </c>
      <c r="C778" s="71">
        <f>('Исходник сравнение.'!$C778/2)-(('Исходник сравнение.'!$C778/2)*'Таблица вводных'!$G$3)</f>
        <v>0</v>
      </c>
      <c r="D778" s="71">
        <f>('Исходник сравнение.'!$D778/2+'Таблица вводных'!$F$4)-('Исходник сравнение.'!$D778/2*'Таблица вводных'!$G$4)</f>
        <v>7</v>
      </c>
      <c r="E778" s="71">
        <f>('Исходник сравнение.'!$E778/2)-(('Исходник сравнение.'!$E778/2-'Таблица вводных'!$F$5)*'Таблица вводных'!$G$5)</f>
        <v>0.49000000000000005</v>
      </c>
      <c r="F778" s="71">
        <f>('Исходник сравнение.'!$F778/2+'Таблица вводных'!$F$6)-(('Исходник сравнение.'!$F778/2+'Таблица вводных'!$F$6)*'Таблица вводных'!$G$6)</f>
        <v>21.6</v>
      </c>
      <c r="G778" s="71">
        <f>('Исходник сравнение.'!$G778/2)-(('Исходник сравнение.'!$G778/2)*'Таблица вводных'!$G$7)</f>
        <v>0</v>
      </c>
      <c r="H778" s="71">
        <f>'Исходник сравнение.'!$H778/2-(('Исходник сравнение.'!$H778/2)*'Таблица вводных'!$G$9)</f>
        <v>0</v>
      </c>
      <c r="I778" s="12"/>
    </row>
    <row r="779" ht="13.2" customHeight="1" spans="1:9" x14ac:dyDescent="0.25">
      <c r="A779" s="29"/>
      <c r="B779" s="13">
        <v>45418</v>
      </c>
      <c r="C779" s="71">
        <f>('Исходник сравнение.'!$C779/2)-(('Исходник сравнение.'!$C779/2)*'Таблица вводных'!$G$3)</f>
        <v>0</v>
      </c>
      <c r="D779" s="71">
        <f>('Исходник сравнение.'!$D779/2+'Таблица вводных'!$F$4)-('Исходник сравнение.'!$D779/2*'Таблица вводных'!$G$4)</f>
        <v>7</v>
      </c>
      <c r="E779" s="71">
        <f>('Исходник сравнение.'!$E779/2)-(('Исходник сравнение.'!$E779/2-'Таблица вводных'!$F$5)*'Таблица вводных'!$G$5)</f>
        <v>0.49000000000000005</v>
      </c>
      <c r="F779" s="71">
        <f>('Исходник сравнение.'!$F779/2+'Таблица вводных'!$F$6)-(('Исходник сравнение.'!$F779/2+'Таблица вводных'!$F$6)*'Таблица вводных'!$G$6)</f>
        <v>21.6</v>
      </c>
      <c r="G779" s="71">
        <f>('Исходник сравнение.'!$G779/2)-(('Исходник сравнение.'!$G779/2)*'Таблица вводных'!$G$7)</f>
        <v>0</v>
      </c>
      <c r="H779" s="71">
        <f>'Исходник сравнение.'!$H779/2-(('Исходник сравнение.'!$H779/2)*'Таблица вводных'!$G$9)</f>
        <v>0</v>
      </c>
      <c r="I779" s="15"/>
    </row>
    <row r="780" ht="13.2" customHeight="1" spans="1:9" x14ac:dyDescent="0.25">
      <c r="A780" s="29"/>
      <c r="B780" s="13">
        <v>45421</v>
      </c>
      <c r="C780" s="71">
        <f>('Исходник сравнение.'!$C780/2)-(('Исходник сравнение.'!$C780/2)*'Таблица вводных'!$G$3)</f>
        <v>0</v>
      </c>
      <c r="D780" s="71">
        <f>('Исходник сравнение.'!$D780/2+'Таблица вводных'!$F$4)-('Исходник сравнение.'!$D780/2*'Таблица вводных'!$G$4)</f>
        <v>7</v>
      </c>
      <c r="E780" s="71">
        <f>('Исходник сравнение.'!$E780/2)-(('Исходник сравнение.'!$E780/2-'Таблица вводных'!$F$5)*'Таблица вводных'!$G$5)</f>
        <v>0.49000000000000005</v>
      </c>
      <c r="F780" s="71">
        <f>('Исходник сравнение.'!$F780/2+'Таблица вводных'!$F$6)-(('Исходник сравнение.'!$F780/2+'Таблица вводных'!$F$6)*'Таблица вводных'!$G$6)</f>
        <v>21.6</v>
      </c>
      <c r="G780" s="71">
        <f>('Исходник сравнение.'!$G780/2)-(('Исходник сравнение.'!$G780/2)*'Таблица вводных'!$G$7)</f>
        <v>0</v>
      </c>
      <c r="H780" s="71">
        <f>'Исходник сравнение.'!$H780/2-(('Исходник сравнение.'!$H780/2)*'Таблица вводных'!$G$9)</f>
        <v>0</v>
      </c>
      <c r="I780" s="15"/>
    </row>
    <row r="781" ht="13.2" customHeight="1" spans="1:9" x14ac:dyDescent="0.25">
      <c r="A781" s="29"/>
      <c r="B781" s="13">
        <v>45425</v>
      </c>
      <c r="C781" s="71">
        <f>('Исходник сравнение.'!$C781/2)-(('Исходник сравнение.'!$C781/2)*'Таблица вводных'!$G$3)</f>
        <v>0</v>
      </c>
      <c r="D781" s="71">
        <f>('Исходник сравнение.'!$D781/2+'Таблица вводных'!$F$4)-('Исходник сравнение.'!$D781/2*'Таблица вводных'!$G$4)</f>
        <v>7</v>
      </c>
      <c r="E781" s="71">
        <f>('Исходник сравнение.'!$E781/2)-(('Исходник сравнение.'!$E781/2-'Таблица вводных'!$F$5)*'Таблица вводных'!$G$5)</f>
        <v>0.49000000000000005</v>
      </c>
      <c r="F781" s="71">
        <f>('Исходник сравнение.'!$F781/2+'Таблица вводных'!$F$6)-(('Исходник сравнение.'!$F781/2+'Таблица вводных'!$F$6)*'Таблица вводных'!$G$6)</f>
        <v>21.6</v>
      </c>
      <c r="G781" s="71">
        <f>('Исходник сравнение.'!$G781/2)-(('Исходник сравнение.'!$G781/2)*'Таблица вводных'!$G$7)</f>
        <v>0</v>
      </c>
      <c r="H781" s="71">
        <f>'Исходник сравнение.'!$H781/2-(('Исходник сравнение.'!$H781/2)*'Таблица вводных'!$G$9)</f>
        <v>0</v>
      </c>
      <c r="I781" s="15"/>
    </row>
    <row r="782" ht="13.2" customHeight="1" spans="1:9" x14ac:dyDescent="0.25">
      <c r="A782" s="29"/>
      <c r="B782" s="13">
        <v>45428</v>
      </c>
      <c r="C782" s="71">
        <f>('Исходник сравнение.'!$C782/2)-(('Исходник сравнение.'!$C782/2)*'Таблица вводных'!$G$3)</f>
        <v>0</v>
      </c>
      <c r="D782" s="71">
        <f>('Исходник сравнение.'!$D782/2+'Таблица вводных'!$F$4)-('Исходник сравнение.'!$D782/2*'Таблица вводных'!$G$4)</f>
        <v>7</v>
      </c>
      <c r="E782" s="71">
        <f>('Исходник сравнение.'!$E782/2)-(('Исходник сравнение.'!$E782/2-'Таблица вводных'!$F$5)*'Таблица вводных'!$G$5)</f>
        <v>0.49000000000000005</v>
      </c>
      <c r="F782" s="71">
        <f>('Исходник сравнение.'!$F782/2+'Таблица вводных'!$F$6)-(('Исходник сравнение.'!$F782/2+'Таблица вводных'!$F$6)*'Таблица вводных'!$G$6)</f>
        <v>21.6</v>
      </c>
      <c r="G782" s="71">
        <f>('Исходник сравнение.'!$G782/2)-(('Исходник сравнение.'!$G782/2)*'Таблица вводных'!$G$7)</f>
        <v>0</v>
      </c>
      <c r="H782" s="71">
        <f>'Исходник сравнение.'!$H782/2-(('Исходник сравнение.'!$H782/2)*'Таблица вводных'!$G$9)</f>
        <v>0</v>
      </c>
      <c r="I782" s="15"/>
    </row>
    <row r="783" ht="13.2" customHeight="1" spans="1:9" x14ac:dyDescent="0.25">
      <c r="A783" s="29"/>
      <c r="B783" s="13"/>
      <c r="C783" s="71">
        <f>('Исходник сравнение.'!$C783/2)-(('Исходник сравнение.'!$C783/2)*'Таблица вводных'!$G$3)</f>
        <v>0</v>
      </c>
      <c r="D783" s="71">
        <f>('Исходник сравнение.'!$D783/2+'Таблица вводных'!$F$4)-('Исходник сравнение.'!$D783/2*'Таблица вводных'!$G$4)</f>
        <v>7</v>
      </c>
      <c r="E783" s="71">
        <f>('Исходник сравнение.'!$E783/2)-(('Исходник сравнение.'!$E783/2-'Таблица вводных'!$F$5)*'Таблица вводных'!$G$5)</f>
        <v>0.49000000000000005</v>
      </c>
      <c r="F783" s="71">
        <f>('Исходник сравнение.'!$F783/2+'Таблица вводных'!$F$6)-(('Исходник сравнение.'!$F783/2+'Таблица вводных'!$F$6)*'Таблица вводных'!$G$6)</f>
        <v>21.6</v>
      </c>
      <c r="G783" s="71">
        <f>('Исходник сравнение.'!$G783/2)-(('Исходник сравнение.'!$G783/2)*'Таблица вводных'!$G$7)</f>
        <v>0</v>
      </c>
      <c r="H783" s="71">
        <f>'Исходник сравнение.'!$H783/2-(('Исходник сравнение.'!$H783/2)*'Таблица вводных'!$G$9)</f>
        <v>0</v>
      </c>
      <c r="I783" s="15"/>
    </row>
    <row r="784" ht="13.2" customHeight="1" spans="1:9" x14ac:dyDescent="0.25">
      <c r="A784" s="29"/>
      <c r="B784" s="13"/>
      <c r="C784" s="71">
        <f>('Исходник сравнение.'!$C784/2)-(('Исходник сравнение.'!$C784/2)*'Таблица вводных'!$G$3)</f>
        <v>0</v>
      </c>
      <c r="D784" s="71">
        <f>('Исходник сравнение.'!$D784/2+'Таблица вводных'!$F$4)-('Исходник сравнение.'!$D784/2*'Таблица вводных'!$G$4)</f>
        <v>7</v>
      </c>
      <c r="E784" s="71">
        <f>('Исходник сравнение.'!$E784/2)-(('Исходник сравнение.'!$E784/2-'Таблица вводных'!$F$5)*'Таблица вводных'!$G$5)</f>
        <v>0.49000000000000005</v>
      </c>
      <c r="F784" s="71">
        <f>('Исходник сравнение.'!$F784/2+'Таблица вводных'!$F$6)-(('Исходник сравнение.'!$F784/2+'Таблица вводных'!$F$6)*'Таблица вводных'!$G$6)</f>
        <v>21.6</v>
      </c>
      <c r="G784" s="71">
        <f>('Исходник сравнение.'!$G784/2)-(('Исходник сравнение.'!$G784/2)*'Таблица вводных'!$G$7)</f>
        <v>0</v>
      </c>
      <c r="H784" s="71">
        <f>'Исходник сравнение.'!$H784/2-(('Исходник сравнение.'!$H784/2)*'Таблица вводных'!$G$9)</f>
        <v>0</v>
      </c>
      <c r="I784" s="15"/>
    </row>
    <row r="785" ht="13.2" customHeight="1" spans="1:9" x14ac:dyDescent="0.25">
      <c r="A785" s="30"/>
      <c r="B785" s="17"/>
      <c r="C785" s="72">
        <f>('Исходник сравнение.'!$C785/2)-(('Исходник сравнение.'!$C785/2)*'Таблица вводных'!$G$3)</f>
        <v>0</v>
      </c>
      <c r="D785" s="72">
        <f>('Исходник сравнение.'!$D785/2+'Таблица вводных'!$F$4)-('Исходник сравнение.'!$D785/2*'Таблица вводных'!$G$4)</f>
        <v>7</v>
      </c>
      <c r="E785" s="72">
        <f>('Исходник сравнение.'!$E785/2)-(('Исходник сравнение.'!$E785/2-'Таблица вводных'!$F$5)*'Таблица вводных'!$G$5)</f>
        <v>0.49000000000000005</v>
      </c>
      <c r="F785" s="72">
        <f>('Исходник сравнение.'!$F785/2+'Таблица вводных'!$F$6)-(('Исходник сравнение.'!$F785/2+'Таблица вводных'!$F$6)*'Таблица вводных'!$G$6)</f>
        <v>21.6</v>
      </c>
      <c r="G785" s="72">
        <f>('Исходник сравнение.'!$G785/2)-(('Исходник сравнение.'!$G785/2)*'Таблица вводных'!$G$7)</f>
        <v>0</v>
      </c>
      <c r="H785" s="72">
        <f>'Исходник сравнение.'!$H785/2-(('Исходник сравнение.'!$H785/2)*'Таблица вводных'!$G$9)</f>
        <v>0</v>
      </c>
      <c r="I785" s="15"/>
    </row>
    <row r="786" ht="13.2" customHeight="1" spans="1:9" x14ac:dyDescent="0.25">
      <c r="A786" s="28"/>
      <c r="B786" s="6">
        <v>45411</v>
      </c>
      <c r="C786" s="70">
        <f>('Исходник сравнение.'!$C786/2)-(('Исходник сравнение.'!$C786/2)*'Таблица вводных'!$G$3)</f>
        <v>0</v>
      </c>
      <c r="D786" s="70">
        <f>('Исходник сравнение.'!$D786/2+'Таблица вводных'!$F$4)-('Исходник сравнение.'!$D786/2*'Таблица вводных'!$G$4)</f>
        <v>7</v>
      </c>
      <c r="E786" s="70">
        <f>('Исходник сравнение.'!$E786/2)-(('Исходник сравнение.'!$E786/2-'Таблица вводных'!$F$5)*'Таблица вводных'!$G$5)</f>
        <v>0.49000000000000005</v>
      </c>
      <c r="F786" s="70">
        <f>('Исходник сравнение.'!$F786/2+'Таблица вводных'!$F$6)-(('Исходник сравнение.'!$F786/2+'Таблица вводных'!$F$6)*'Таблица вводных'!$G$6)</f>
        <v>21.6</v>
      </c>
      <c r="G786" s="70">
        <f>('Исходник сравнение.'!$G786/2)-(('Исходник сравнение.'!$G786/2)*'Таблица вводных'!$G$7)</f>
        <v>0</v>
      </c>
      <c r="H786" s="70">
        <f>'Исходник сравнение.'!$H786/2-(('Исходник сравнение.'!$H786/2)*'Таблица вводных'!$G$9)</f>
        <v>0</v>
      </c>
      <c r="I786" s="8"/>
    </row>
    <row r="787" ht="13.2" customHeight="1" spans="1:9" x14ac:dyDescent="0.25">
      <c r="A787" s="29"/>
      <c r="B787" s="10">
        <v>45414</v>
      </c>
      <c r="C787" s="71">
        <f>('Исходник сравнение.'!$C787/2)-(('Исходник сравнение.'!$C787/2)*'Таблица вводных'!$G$3)</f>
        <v>0</v>
      </c>
      <c r="D787" s="71">
        <f>('Исходник сравнение.'!$D787/2+'Таблица вводных'!$F$4)-('Исходник сравнение.'!$D787/2*'Таблица вводных'!$G$4)</f>
        <v>7</v>
      </c>
      <c r="E787" s="71">
        <f>('Исходник сравнение.'!$E787/2)-(('Исходник сравнение.'!$E787/2-'Таблица вводных'!$F$5)*'Таблица вводных'!$G$5)</f>
        <v>0.49000000000000005</v>
      </c>
      <c r="F787" s="71">
        <f>('Исходник сравнение.'!$F787/2+'Таблица вводных'!$F$6)-(('Исходник сравнение.'!$F787/2+'Таблица вводных'!$F$6)*'Таблица вводных'!$G$6)</f>
        <v>21.6</v>
      </c>
      <c r="G787" s="71">
        <f>('Исходник сравнение.'!$G787/2)-(('Исходник сравнение.'!$G787/2)*'Таблица вводных'!$G$7)</f>
        <v>0</v>
      </c>
      <c r="H787" s="71">
        <f>'Исходник сравнение.'!$H787/2-(('Исходник сравнение.'!$H787/2)*'Таблица вводных'!$G$9)</f>
        <v>0</v>
      </c>
      <c r="I787" s="12"/>
    </row>
    <row r="788" ht="13.2" customHeight="1" spans="1:9" x14ac:dyDescent="0.25">
      <c r="A788" s="29"/>
      <c r="B788" s="13">
        <v>45418</v>
      </c>
      <c r="C788" s="71">
        <f>('Исходник сравнение.'!$C788/2)-(('Исходник сравнение.'!$C788/2)*'Таблица вводных'!$G$3)</f>
        <v>0</v>
      </c>
      <c r="D788" s="71">
        <f>('Исходник сравнение.'!$D788/2+'Таблица вводных'!$F$4)-('Исходник сравнение.'!$D788/2*'Таблица вводных'!$G$4)</f>
        <v>7</v>
      </c>
      <c r="E788" s="71">
        <f>('Исходник сравнение.'!$E788/2)-(('Исходник сравнение.'!$E788/2-'Таблица вводных'!$F$5)*'Таблица вводных'!$G$5)</f>
        <v>0.49000000000000005</v>
      </c>
      <c r="F788" s="71">
        <f>('Исходник сравнение.'!$F788/2+'Таблица вводных'!$F$6)-(('Исходник сравнение.'!$F788/2+'Таблица вводных'!$F$6)*'Таблица вводных'!$G$6)</f>
        <v>21.6</v>
      </c>
      <c r="G788" s="71">
        <f>('Исходник сравнение.'!$G788/2)-(('Исходник сравнение.'!$G788/2)*'Таблица вводных'!$G$7)</f>
        <v>0</v>
      </c>
      <c r="H788" s="71">
        <f>'Исходник сравнение.'!$H788/2-(('Исходник сравнение.'!$H788/2)*'Таблица вводных'!$G$9)</f>
        <v>0</v>
      </c>
      <c r="I788" s="15"/>
    </row>
    <row r="789" ht="13.2" customHeight="1" spans="1:9" x14ac:dyDescent="0.25">
      <c r="A789" s="29"/>
      <c r="B789" s="13">
        <v>45421</v>
      </c>
      <c r="C789" s="71">
        <f>('Исходник сравнение.'!$C789/2)-(('Исходник сравнение.'!$C789/2)*'Таблица вводных'!$G$3)</f>
        <v>0</v>
      </c>
      <c r="D789" s="71">
        <f>('Исходник сравнение.'!$D789/2+'Таблица вводных'!$F$4)-('Исходник сравнение.'!$D789/2*'Таблица вводных'!$G$4)</f>
        <v>7</v>
      </c>
      <c r="E789" s="71">
        <f>('Исходник сравнение.'!$E789/2)-(('Исходник сравнение.'!$E789/2-'Таблица вводных'!$F$5)*'Таблица вводных'!$G$5)</f>
        <v>0.49000000000000005</v>
      </c>
      <c r="F789" s="71">
        <f>('Исходник сравнение.'!$F789/2+'Таблица вводных'!$F$6)-(('Исходник сравнение.'!$F789/2+'Таблица вводных'!$F$6)*'Таблица вводных'!$G$6)</f>
        <v>21.6</v>
      </c>
      <c r="G789" s="71">
        <f>('Исходник сравнение.'!$G789/2)-(('Исходник сравнение.'!$G789/2)*'Таблица вводных'!$G$7)</f>
        <v>0</v>
      </c>
      <c r="H789" s="71">
        <f>'Исходник сравнение.'!$H789/2-(('Исходник сравнение.'!$H789/2)*'Таблица вводных'!$G$9)</f>
        <v>0</v>
      </c>
      <c r="I789" s="15"/>
    </row>
    <row r="790" ht="13.2" customHeight="1" spans="1:9" x14ac:dyDescent="0.25">
      <c r="A790" s="29"/>
      <c r="B790" s="13">
        <v>45425</v>
      </c>
      <c r="C790" s="71">
        <f>('Исходник сравнение.'!$C790/2)-(('Исходник сравнение.'!$C790/2)*'Таблица вводных'!$G$3)</f>
        <v>0</v>
      </c>
      <c r="D790" s="71">
        <f>('Исходник сравнение.'!$D790/2+'Таблица вводных'!$F$4)-('Исходник сравнение.'!$D790/2*'Таблица вводных'!$G$4)</f>
        <v>7</v>
      </c>
      <c r="E790" s="71">
        <f>('Исходник сравнение.'!$E790/2)-(('Исходник сравнение.'!$E790/2-'Таблица вводных'!$F$5)*'Таблица вводных'!$G$5)</f>
        <v>0.49000000000000005</v>
      </c>
      <c r="F790" s="71">
        <f>('Исходник сравнение.'!$F790/2+'Таблица вводных'!$F$6)-(('Исходник сравнение.'!$F790/2+'Таблица вводных'!$F$6)*'Таблица вводных'!$G$6)</f>
        <v>21.6</v>
      </c>
      <c r="G790" s="71">
        <f>('Исходник сравнение.'!$G790/2)-(('Исходник сравнение.'!$G790/2)*'Таблица вводных'!$G$7)</f>
        <v>0</v>
      </c>
      <c r="H790" s="71">
        <f>'Исходник сравнение.'!$H790/2-(('Исходник сравнение.'!$H790/2)*'Таблица вводных'!$G$9)</f>
        <v>0</v>
      </c>
      <c r="I790" s="15"/>
    </row>
    <row r="791" ht="13.2" customHeight="1" spans="1:9" x14ac:dyDescent="0.25">
      <c r="A791" s="29"/>
      <c r="B791" s="13">
        <v>45428</v>
      </c>
      <c r="C791" s="71">
        <f>('Исходник сравнение.'!$C791/2)-(('Исходник сравнение.'!$C791/2)*'Таблица вводных'!$G$3)</f>
        <v>0</v>
      </c>
      <c r="D791" s="71">
        <f>('Исходник сравнение.'!$D791/2+'Таблица вводных'!$F$4)-('Исходник сравнение.'!$D791/2*'Таблица вводных'!$G$4)</f>
        <v>7</v>
      </c>
      <c r="E791" s="71">
        <f>('Исходник сравнение.'!$E791/2)-(('Исходник сравнение.'!$E791/2-'Таблица вводных'!$F$5)*'Таблица вводных'!$G$5)</f>
        <v>0.49000000000000005</v>
      </c>
      <c r="F791" s="71">
        <f>('Исходник сравнение.'!$F791/2+'Таблица вводных'!$F$6)-(('Исходник сравнение.'!$F791/2+'Таблица вводных'!$F$6)*'Таблица вводных'!$G$6)</f>
        <v>21.6</v>
      </c>
      <c r="G791" s="71">
        <f>('Исходник сравнение.'!$G791/2)-(('Исходник сравнение.'!$G791/2)*'Таблица вводных'!$G$7)</f>
        <v>0</v>
      </c>
      <c r="H791" s="71">
        <f>'Исходник сравнение.'!$H791/2-(('Исходник сравнение.'!$H791/2)*'Таблица вводных'!$G$9)</f>
        <v>0</v>
      </c>
      <c r="I791" s="15"/>
    </row>
    <row r="792" ht="13.2" customHeight="1" spans="1:9" x14ac:dyDescent="0.25">
      <c r="A792" s="29"/>
      <c r="B792" s="13"/>
      <c r="C792" s="71">
        <f>('Исходник сравнение.'!$C792/2)-(('Исходник сравнение.'!$C792/2)*'Таблица вводных'!$G$3)</f>
        <v>0</v>
      </c>
      <c r="D792" s="71">
        <f>('Исходник сравнение.'!$D792/2+'Таблица вводных'!$F$4)-('Исходник сравнение.'!$D792/2*'Таблица вводных'!$G$4)</f>
        <v>7</v>
      </c>
      <c r="E792" s="71">
        <f>('Исходник сравнение.'!$E792/2)-(('Исходник сравнение.'!$E792/2-'Таблица вводных'!$F$5)*'Таблица вводных'!$G$5)</f>
        <v>0.49000000000000005</v>
      </c>
      <c r="F792" s="71">
        <f>('Исходник сравнение.'!$F792/2+'Таблица вводных'!$F$6)-(('Исходник сравнение.'!$F792/2+'Таблица вводных'!$F$6)*'Таблица вводных'!$G$6)</f>
        <v>21.6</v>
      </c>
      <c r="G792" s="71">
        <f>('Исходник сравнение.'!$G792/2)-(('Исходник сравнение.'!$G792/2)*'Таблица вводных'!$G$7)</f>
        <v>0</v>
      </c>
      <c r="H792" s="71">
        <f>'Исходник сравнение.'!$H792/2-(('Исходник сравнение.'!$H792/2)*'Таблица вводных'!$G$9)</f>
        <v>0</v>
      </c>
      <c r="I792" s="15"/>
    </row>
    <row r="793" ht="13.2" customHeight="1" spans="1:9" x14ac:dyDescent="0.25">
      <c r="A793" s="29"/>
      <c r="B793" s="13"/>
      <c r="C793" s="71">
        <f>('Исходник сравнение.'!$C793/2)-(('Исходник сравнение.'!$C793/2)*'Таблица вводных'!$G$3)</f>
        <v>0</v>
      </c>
      <c r="D793" s="71">
        <f>('Исходник сравнение.'!$D793/2+'Таблица вводных'!$F$4)-('Исходник сравнение.'!$D793/2*'Таблица вводных'!$G$4)</f>
        <v>7</v>
      </c>
      <c r="E793" s="71">
        <f>('Исходник сравнение.'!$E793/2)-(('Исходник сравнение.'!$E793/2-'Таблица вводных'!$F$5)*'Таблица вводных'!$G$5)</f>
        <v>0.49000000000000005</v>
      </c>
      <c r="F793" s="71">
        <f>('Исходник сравнение.'!$F793/2+'Таблица вводных'!$F$6)-(('Исходник сравнение.'!$F793/2+'Таблица вводных'!$F$6)*'Таблица вводных'!$G$6)</f>
        <v>21.6</v>
      </c>
      <c r="G793" s="71">
        <f>('Исходник сравнение.'!$G793/2)-(('Исходник сравнение.'!$G793/2)*'Таблица вводных'!$G$7)</f>
        <v>0</v>
      </c>
      <c r="H793" s="71">
        <f>'Исходник сравнение.'!$H793/2-(('Исходник сравнение.'!$H793/2)*'Таблица вводных'!$G$9)</f>
        <v>0</v>
      </c>
      <c r="I793" s="15"/>
    </row>
    <row r="794" ht="13.2" customHeight="1" spans="1:9" x14ac:dyDescent="0.25">
      <c r="A794" s="30"/>
      <c r="B794" s="17"/>
      <c r="C794" s="72">
        <f>('Исходник сравнение.'!$C794/2)-(('Исходник сравнение.'!$C794/2)*'Таблица вводных'!$G$3)</f>
        <v>0</v>
      </c>
      <c r="D794" s="72">
        <f>('Исходник сравнение.'!$D794/2+'Таблица вводных'!$F$4)-('Исходник сравнение.'!$D794/2*'Таблица вводных'!$G$4)</f>
        <v>7</v>
      </c>
      <c r="E794" s="72">
        <f>('Исходник сравнение.'!$E794/2)-(('Исходник сравнение.'!$E794/2-'Таблица вводных'!$F$5)*'Таблица вводных'!$G$5)</f>
        <v>0.49000000000000005</v>
      </c>
      <c r="F794" s="72">
        <f>('Исходник сравнение.'!$F794/2+'Таблица вводных'!$F$6)-(('Исходник сравнение.'!$F794/2+'Таблица вводных'!$F$6)*'Таблица вводных'!$G$6)</f>
        <v>21.6</v>
      </c>
      <c r="G794" s="72">
        <f>('Исходник сравнение.'!$G794/2)-(('Исходник сравнение.'!$G794/2)*'Таблица вводных'!$G$7)</f>
        <v>0</v>
      </c>
      <c r="H794" s="72">
        <f>'Исходник сравнение.'!$H794/2-(('Исходник сравнение.'!$H794/2)*'Таблица вводных'!$G$9)</f>
        <v>0</v>
      </c>
      <c r="I794" s="15"/>
    </row>
    <row r="795" ht="13.2" customHeight="1" spans="1:9" x14ac:dyDescent="0.25">
      <c r="A795" s="28"/>
      <c r="B795" s="6">
        <v>45411</v>
      </c>
      <c r="C795" s="70">
        <f>('Исходник сравнение.'!$C795/2)-(('Исходник сравнение.'!$C795/2)*'Таблица вводных'!$G$3)</f>
        <v>0</v>
      </c>
      <c r="D795" s="70">
        <f>('Исходник сравнение.'!$D795/2+'Таблица вводных'!$F$4)-('Исходник сравнение.'!$D795/2*'Таблица вводных'!$G$4)</f>
        <v>7</v>
      </c>
      <c r="E795" s="70">
        <f>('Исходник сравнение.'!$E795/2)-(('Исходник сравнение.'!$E795/2-'Таблица вводных'!$F$5)*'Таблица вводных'!$G$5)</f>
        <v>0.49000000000000005</v>
      </c>
      <c r="F795" s="70">
        <f>('Исходник сравнение.'!$F795/2+'Таблица вводных'!$F$6)-(('Исходник сравнение.'!$F795/2+'Таблица вводных'!$F$6)*'Таблица вводных'!$G$6)</f>
        <v>21.6</v>
      </c>
      <c r="G795" s="70">
        <f>('Исходник сравнение.'!$G795/2)-(('Исходник сравнение.'!$G795/2)*'Таблица вводных'!$G$7)</f>
        <v>0</v>
      </c>
      <c r="H795" s="70">
        <f>'Исходник сравнение.'!$H795/2-(('Исходник сравнение.'!$H795/2)*'Таблица вводных'!$G$9)</f>
        <v>0</v>
      </c>
      <c r="I795" s="8"/>
    </row>
    <row r="796" ht="13.2" customHeight="1" spans="1:9" x14ac:dyDescent="0.25">
      <c r="A796" s="29"/>
      <c r="B796" s="10">
        <v>45414</v>
      </c>
      <c r="C796" s="71">
        <f>('Исходник сравнение.'!$C796/2)-(('Исходник сравнение.'!$C796/2)*'Таблица вводных'!$G$3)</f>
        <v>0</v>
      </c>
      <c r="D796" s="71">
        <f>('Исходник сравнение.'!$D796/2+'Таблица вводных'!$F$4)-('Исходник сравнение.'!$D796/2*'Таблица вводных'!$G$4)</f>
        <v>7</v>
      </c>
      <c r="E796" s="71">
        <f>('Исходник сравнение.'!$E796/2)-(('Исходник сравнение.'!$E796/2-'Таблица вводных'!$F$5)*'Таблица вводных'!$G$5)</f>
        <v>0.49000000000000005</v>
      </c>
      <c r="F796" s="71">
        <f>('Исходник сравнение.'!$F796/2+'Таблица вводных'!$F$6)-(('Исходник сравнение.'!$F796/2+'Таблица вводных'!$F$6)*'Таблица вводных'!$G$6)</f>
        <v>21.6</v>
      </c>
      <c r="G796" s="71">
        <f>('Исходник сравнение.'!$G796/2)-(('Исходник сравнение.'!$G796/2)*'Таблица вводных'!$G$7)</f>
        <v>0</v>
      </c>
      <c r="H796" s="71">
        <f>'Исходник сравнение.'!$H796/2-(('Исходник сравнение.'!$H796/2)*'Таблица вводных'!$G$9)</f>
        <v>0</v>
      </c>
      <c r="I796" s="12"/>
    </row>
    <row r="797" ht="13.2" customHeight="1" spans="1:9" x14ac:dyDescent="0.25">
      <c r="A797" s="29"/>
      <c r="B797" s="13">
        <v>45418</v>
      </c>
      <c r="C797" s="71">
        <f>('Исходник сравнение.'!$C797/2)-(('Исходник сравнение.'!$C797/2)*'Таблица вводных'!$G$3)</f>
        <v>0</v>
      </c>
      <c r="D797" s="71">
        <f>('Исходник сравнение.'!$D797/2+'Таблица вводных'!$F$4)-('Исходник сравнение.'!$D797/2*'Таблица вводных'!$G$4)</f>
        <v>7</v>
      </c>
      <c r="E797" s="71">
        <f>('Исходник сравнение.'!$E797/2)-(('Исходник сравнение.'!$E797/2-'Таблица вводных'!$F$5)*'Таблица вводных'!$G$5)</f>
        <v>0.49000000000000005</v>
      </c>
      <c r="F797" s="71">
        <f>('Исходник сравнение.'!$F797/2+'Таблица вводных'!$F$6)-(('Исходник сравнение.'!$F797/2+'Таблица вводных'!$F$6)*'Таблица вводных'!$G$6)</f>
        <v>21.6</v>
      </c>
      <c r="G797" s="71">
        <f>('Исходник сравнение.'!$G797/2)-(('Исходник сравнение.'!$G797/2)*'Таблица вводных'!$G$7)</f>
        <v>0</v>
      </c>
      <c r="H797" s="71">
        <f>'Исходник сравнение.'!$H797/2-(('Исходник сравнение.'!$H797/2)*'Таблица вводных'!$G$9)</f>
        <v>0</v>
      </c>
      <c r="I797" s="15"/>
    </row>
    <row r="798" ht="13.2" customHeight="1" spans="1:9" x14ac:dyDescent="0.25">
      <c r="A798" s="29"/>
      <c r="B798" s="13">
        <v>45421</v>
      </c>
      <c r="C798" s="71">
        <f>('Исходник сравнение.'!$C798/2)-(('Исходник сравнение.'!$C798/2)*'Таблица вводных'!$G$3)</f>
        <v>0</v>
      </c>
      <c r="D798" s="71">
        <f>('Исходник сравнение.'!$D798/2+'Таблица вводных'!$F$4)-('Исходник сравнение.'!$D798/2*'Таблица вводных'!$G$4)</f>
        <v>7</v>
      </c>
      <c r="E798" s="71">
        <f>('Исходник сравнение.'!$E798/2)-(('Исходник сравнение.'!$E798/2-'Таблица вводных'!$F$5)*'Таблица вводных'!$G$5)</f>
        <v>0.49000000000000005</v>
      </c>
      <c r="F798" s="71">
        <f>('Исходник сравнение.'!$F798/2+'Таблица вводных'!$F$6)-(('Исходник сравнение.'!$F798/2+'Таблица вводных'!$F$6)*'Таблица вводных'!$G$6)</f>
        <v>21.6</v>
      </c>
      <c r="G798" s="71">
        <f>('Исходник сравнение.'!$G798/2)-(('Исходник сравнение.'!$G798/2)*'Таблица вводных'!$G$7)</f>
        <v>0</v>
      </c>
      <c r="H798" s="71">
        <f>'Исходник сравнение.'!$H798/2-(('Исходник сравнение.'!$H798/2)*'Таблица вводных'!$G$9)</f>
        <v>0</v>
      </c>
      <c r="I798" s="15"/>
    </row>
    <row r="799" ht="13.2" customHeight="1" spans="1:9" x14ac:dyDescent="0.25">
      <c r="A799" s="29"/>
      <c r="B799" s="13">
        <v>45425</v>
      </c>
      <c r="C799" s="71">
        <f>('Исходник сравнение.'!$C799/2)-(('Исходник сравнение.'!$C799/2)*'Таблица вводных'!$G$3)</f>
        <v>0</v>
      </c>
      <c r="D799" s="71">
        <f>('Исходник сравнение.'!$D799/2+'Таблица вводных'!$F$4)-('Исходник сравнение.'!$D799/2*'Таблица вводных'!$G$4)</f>
        <v>7</v>
      </c>
      <c r="E799" s="71">
        <f>('Исходник сравнение.'!$E799/2)-(('Исходник сравнение.'!$E799/2-'Таблица вводных'!$F$5)*'Таблица вводных'!$G$5)</f>
        <v>0.49000000000000005</v>
      </c>
      <c r="F799" s="71">
        <f>('Исходник сравнение.'!$F799/2+'Таблица вводных'!$F$6)-(('Исходник сравнение.'!$F799/2+'Таблица вводных'!$F$6)*'Таблица вводных'!$G$6)</f>
        <v>21.6</v>
      </c>
      <c r="G799" s="71">
        <f>('Исходник сравнение.'!$G799/2)-(('Исходник сравнение.'!$G799/2)*'Таблица вводных'!$G$7)</f>
        <v>0</v>
      </c>
      <c r="H799" s="71">
        <f>'Исходник сравнение.'!$H799/2-(('Исходник сравнение.'!$H799/2)*'Таблица вводных'!$G$9)</f>
        <v>0</v>
      </c>
      <c r="I799" s="15"/>
    </row>
    <row r="800" ht="13.2" customHeight="1" spans="1:9" x14ac:dyDescent="0.25">
      <c r="A800" s="29"/>
      <c r="B800" s="13">
        <v>45428</v>
      </c>
      <c r="C800" s="71">
        <f>('Исходник сравнение.'!$C800/2)-(('Исходник сравнение.'!$C800/2)*'Таблица вводных'!$G$3)</f>
        <v>0</v>
      </c>
      <c r="D800" s="71">
        <f>('Исходник сравнение.'!$D800/2+'Таблица вводных'!$F$4)-('Исходник сравнение.'!$D800/2*'Таблица вводных'!$G$4)</f>
        <v>7</v>
      </c>
      <c r="E800" s="71">
        <f>('Исходник сравнение.'!$E800/2)-(('Исходник сравнение.'!$E800/2-'Таблица вводных'!$F$5)*'Таблица вводных'!$G$5)</f>
        <v>0.49000000000000005</v>
      </c>
      <c r="F800" s="71">
        <f>('Исходник сравнение.'!$F800/2+'Таблица вводных'!$F$6)-(('Исходник сравнение.'!$F800/2+'Таблица вводных'!$F$6)*'Таблица вводных'!$G$6)</f>
        <v>21.6</v>
      </c>
      <c r="G800" s="71">
        <f>('Исходник сравнение.'!$G800/2)-(('Исходник сравнение.'!$G800/2)*'Таблица вводных'!$G$7)</f>
        <v>0</v>
      </c>
      <c r="H800" s="71">
        <f>'Исходник сравнение.'!$H800/2-(('Исходник сравнение.'!$H800/2)*'Таблица вводных'!$G$9)</f>
        <v>0</v>
      </c>
      <c r="I800" s="15"/>
    </row>
    <row r="801" ht="13.2" customHeight="1" spans="1:9" x14ac:dyDescent="0.25">
      <c r="A801" s="29"/>
      <c r="B801" s="13"/>
      <c r="C801" s="71">
        <f>('Исходник сравнение.'!$C801/2)-(('Исходник сравнение.'!$C801/2)*'Таблица вводных'!$G$3)</f>
        <v>0</v>
      </c>
      <c r="D801" s="71">
        <f>('Исходник сравнение.'!$D801/2+'Таблица вводных'!$F$4)-('Исходник сравнение.'!$D801/2*'Таблица вводных'!$G$4)</f>
        <v>7</v>
      </c>
      <c r="E801" s="71">
        <f>('Исходник сравнение.'!$E801/2)-(('Исходник сравнение.'!$E801/2-'Таблица вводных'!$F$5)*'Таблица вводных'!$G$5)</f>
        <v>0.49000000000000005</v>
      </c>
      <c r="F801" s="71">
        <f>('Исходник сравнение.'!$F801/2+'Таблица вводных'!$F$6)-(('Исходник сравнение.'!$F801/2+'Таблица вводных'!$F$6)*'Таблица вводных'!$G$6)</f>
        <v>21.6</v>
      </c>
      <c r="G801" s="71">
        <f>('Исходник сравнение.'!$G801/2)-(('Исходник сравнение.'!$G801/2)*'Таблица вводных'!$G$7)</f>
        <v>0</v>
      </c>
      <c r="H801" s="71">
        <f>'Исходник сравнение.'!$H801/2-(('Исходник сравнение.'!$H801/2)*'Таблица вводных'!$G$9)</f>
        <v>0</v>
      </c>
      <c r="I801" s="15"/>
    </row>
    <row r="802" ht="13.2" customHeight="1" spans="1:9" x14ac:dyDescent="0.25">
      <c r="A802" s="29"/>
      <c r="B802" s="13"/>
      <c r="C802" s="71">
        <f>('Исходник сравнение.'!$C802/2)-(('Исходник сравнение.'!$C802/2)*'Таблица вводных'!$G$3)</f>
        <v>0</v>
      </c>
      <c r="D802" s="71">
        <f>('Исходник сравнение.'!$D802/2+'Таблица вводных'!$F$4)-('Исходник сравнение.'!$D802/2*'Таблица вводных'!$G$4)</f>
        <v>7</v>
      </c>
      <c r="E802" s="71">
        <f>('Исходник сравнение.'!$E802/2)-(('Исходник сравнение.'!$E802/2-'Таблица вводных'!$F$5)*'Таблица вводных'!$G$5)</f>
        <v>0.49000000000000005</v>
      </c>
      <c r="F802" s="71">
        <f>('Исходник сравнение.'!$F802/2+'Таблица вводных'!$F$6)-(('Исходник сравнение.'!$F802/2+'Таблица вводных'!$F$6)*'Таблица вводных'!$G$6)</f>
        <v>21.6</v>
      </c>
      <c r="G802" s="71">
        <f>('Исходник сравнение.'!$G802/2)-(('Исходник сравнение.'!$G802/2)*'Таблица вводных'!$G$7)</f>
        <v>0</v>
      </c>
      <c r="H802" s="71">
        <f>'Исходник сравнение.'!$H802/2-(('Исходник сравнение.'!$H802/2)*'Таблица вводных'!$G$9)</f>
        <v>0</v>
      </c>
      <c r="I802" s="15"/>
    </row>
    <row r="803" ht="13.2" customHeight="1" spans="1:9" x14ac:dyDescent="0.25">
      <c r="A803" s="30"/>
      <c r="B803" s="17"/>
      <c r="C803" s="72">
        <f>('Исходник сравнение.'!$C803/2)-(('Исходник сравнение.'!$C803/2)*'Таблица вводных'!$G$3)</f>
        <v>0</v>
      </c>
      <c r="D803" s="72">
        <f>('Исходник сравнение.'!$D803/2+'Таблица вводных'!$F$4)-('Исходник сравнение.'!$D803/2*'Таблица вводных'!$G$4)</f>
        <v>7</v>
      </c>
      <c r="E803" s="72">
        <f>('Исходник сравнение.'!$E803/2)-(('Исходник сравнение.'!$E803/2-'Таблица вводных'!$F$5)*'Таблица вводных'!$G$5)</f>
        <v>0.49000000000000005</v>
      </c>
      <c r="F803" s="72">
        <f>('Исходник сравнение.'!$F803/2+'Таблица вводных'!$F$6)-(('Исходник сравнение.'!$F803/2+'Таблица вводных'!$F$6)*'Таблица вводных'!$G$6)</f>
        <v>21.6</v>
      </c>
      <c r="G803" s="72">
        <f>('Исходник сравнение.'!$G803/2)-(('Исходник сравнение.'!$G803/2)*'Таблица вводных'!$G$7)</f>
        <v>0</v>
      </c>
      <c r="H803" s="72">
        <f>'Исходник сравнение.'!$H803/2-(('Исходник сравнение.'!$H803/2)*'Таблица вводных'!$G$9)</f>
        <v>0</v>
      </c>
      <c r="I803" s="15"/>
    </row>
    <row r="804" ht="13.2" customHeight="1" spans="1:9" x14ac:dyDescent="0.25">
      <c r="A804" s="28"/>
      <c r="B804" s="6">
        <v>45411</v>
      </c>
      <c r="C804" s="70">
        <f>('Исходник сравнение.'!$C804/2)-(('Исходник сравнение.'!$C804/2)*'Таблица вводных'!$G$3)</f>
        <v>0</v>
      </c>
      <c r="D804" s="70">
        <f>('Исходник сравнение.'!$D804/2+'Таблица вводных'!$F$4)-('Исходник сравнение.'!$D804/2*'Таблица вводных'!$G$4)</f>
        <v>7</v>
      </c>
      <c r="E804" s="70">
        <f>('Исходник сравнение.'!$E804/2)-(('Исходник сравнение.'!$E804/2-'Таблица вводных'!$F$5)*'Таблица вводных'!$G$5)</f>
        <v>0.49000000000000005</v>
      </c>
      <c r="F804" s="70">
        <f>('Исходник сравнение.'!$F804/2+'Таблица вводных'!$F$6)-(('Исходник сравнение.'!$F804/2+'Таблица вводных'!$F$6)*'Таблица вводных'!$G$6)</f>
        <v>21.6</v>
      </c>
      <c r="G804" s="70">
        <f>('Исходник сравнение.'!$G804/2)-(('Исходник сравнение.'!$G804/2)*'Таблица вводных'!$G$7)</f>
        <v>0</v>
      </c>
      <c r="H804" s="70">
        <f>'Исходник сравнение.'!$H804/2-(('Исходник сравнение.'!$H804/2)*'Таблица вводных'!$G$9)</f>
        <v>0</v>
      </c>
      <c r="I804" s="8"/>
    </row>
    <row r="805" ht="13.2" customHeight="1" spans="1:9" x14ac:dyDescent="0.25">
      <c r="A805" s="29"/>
      <c r="B805" s="10">
        <v>45414</v>
      </c>
      <c r="C805" s="71">
        <f>('Исходник сравнение.'!$C805/2)-(('Исходник сравнение.'!$C805/2)*'Таблица вводных'!$G$3)</f>
        <v>0</v>
      </c>
      <c r="D805" s="71">
        <f>('Исходник сравнение.'!$D805/2+'Таблица вводных'!$F$4)-('Исходник сравнение.'!$D805/2*'Таблица вводных'!$G$4)</f>
        <v>7</v>
      </c>
      <c r="E805" s="71">
        <f>('Исходник сравнение.'!$E805/2)-(('Исходник сравнение.'!$E805/2-'Таблица вводных'!$F$5)*'Таблица вводных'!$G$5)</f>
        <v>0.49000000000000005</v>
      </c>
      <c r="F805" s="71">
        <f>('Исходник сравнение.'!$F805/2+'Таблица вводных'!$F$6)-(('Исходник сравнение.'!$F805/2+'Таблица вводных'!$F$6)*'Таблица вводных'!$G$6)</f>
        <v>21.6</v>
      </c>
      <c r="G805" s="71">
        <f>('Исходник сравнение.'!$G805/2)-(('Исходник сравнение.'!$G805/2)*'Таблица вводных'!$G$7)</f>
        <v>0</v>
      </c>
      <c r="H805" s="71">
        <f>'Исходник сравнение.'!$H805/2-(('Исходник сравнение.'!$H805/2)*'Таблица вводных'!$G$9)</f>
        <v>0</v>
      </c>
      <c r="I805" s="12"/>
    </row>
    <row r="806" ht="13.2" customHeight="1" spans="1:9" x14ac:dyDescent="0.25">
      <c r="A806" s="29"/>
      <c r="B806" s="13">
        <v>45418</v>
      </c>
      <c r="C806" s="71">
        <f>('Исходник сравнение.'!$C806/2)-(('Исходник сравнение.'!$C806/2)*'Таблица вводных'!$G$3)</f>
        <v>0</v>
      </c>
      <c r="D806" s="71">
        <f>('Исходник сравнение.'!$D806/2+'Таблица вводных'!$F$4)-('Исходник сравнение.'!$D806/2*'Таблица вводных'!$G$4)</f>
        <v>7</v>
      </c>
      <c r="E806" s="71">
        <f>('Исходник сравнение.'!$E806/2)-(('Исходник сравнение.'!$E806/2-'Таблица вводных'!$F$5)*'Таблица вводных'!$G$5)</f>
        <v>0.49000000000000005</v>
      </c>
      <c r="F806" s="71">
        <f>('Исходник сравнение.'!$F806/2+'Таблица вводных'!$F$6)-(('Исходник сравнение.'!$F806/2+'Таблица вводных'!$F$6)*'Таблица вводных'!$G$6)</f>
        <v>21.6</v>
      </c>
      <c r="G806" s="71">
        <f>('Исходник сравнение.'!$G806/2)-(('Исходник сравнение.'!$G806/2)*'Таблица вводных'!$G$7)</f>
        <v>0</v>
      </c>
      <c r="H806" s="71">
        <f>'Исходник сравнение.'!$H806/2-(('Исходник сравнение.'!$H806/2)*'Таблица вводных'!$G$9)</f>
        <v>0</v>
      </c>
      <c r="I806" s="15"/>
    </row>
    <row r="807" ht="13.2" customHeight="1" spans="1:9" x14ac:dyDescent="0.25">
      <c r="A807" s="29"/>
      <c r="B807" s="13">
        <v>45421</v>
      </c>
      <c r="C807" s="71">
        <f>('Исходник сравнение.'!$C807/2)-(('Исходник сравнение.'!$C807/2)*'Таблица вводных'!$G$3)</f>
        <v>0</v>
      </c>
      <c r="D807" s="71">
        <f>('Исходник сравнение.'!$D807/2+'Таблица вводных'!$F$4)-('Исходник сравнение.'!$D807/2*'Таблица вводных'!$G$4)</f>
        <v>7</v>
      </c>
      <c r="E807" s="71">
        <f>('Исходник сравнение.'!$E807/2)-(('Исходник сравнение.'!$E807/2-'Таблица вводных'!$F$5)*'Таблица вводных'!$G$5)</f>
        <v>0.49000000000000005</v>
      </c>
      <c r="F807" s="71">
        <f>('Исходник сравнение.'!$F807/2+'Таблица вводных'!$F$6)-(('Исходник сравнение.'!$F807/2+'Таблица вводных'!$F$6)*'Таблица вводных'!$G$6)</f>
        <v>21.6</v>
      </c>
      <c r="G807" s="71">
        <f>('Исходник сравнение.'!$G807/2)-(('Исходник сравнение.'!$G807/2)*'Таблица вводных'!$G$7)</f>
        <v>0</v>
      </c>
      <c r="H807" s="71">
        <f>'Исходник сравнение.'!$H807/2-(('Исходник сравнение.'!$H807/2)*'Таблица вводных'!$G$9)</f>
        <v>0</v>
      </c>
      <c r="I807" s="15"/>
    </row>
    <row r="808" ht="13.2" customHeight="1" spans="1:9" x14ac:dyDescent="0.25">
      <c r="A808" s="29"/>
      <c r="B808" s="13">
        <v>45425</v>
      </c>
      <c r="C808" s="71">
        <f>('Исходник сравнение.'!$C808/2)-(('Исходник сравнение.'!$C808/2)*'Таблица вводных'!$G$3)</f>
        <v>0</v>
      </c>
      <c r="D808" s="71">
        <f>('Исходник сравнение.'!$D808/2+'Таблица вводных'!$F$4)-('Исходник сравнение.'!$D808/2*'Таблица вводных'!$G$4)</f>
        <v>7</v>
      </c>
      <c r="E808" s="71">
        <f>('Исходник сравнение.'!$E808/2)-(('Исходник сравнение.'!$E808/2-'Таблица вводных'!$F$5)*'Таблица вводных'!$G$5)</f>
        <v>0.49000000000000005</v>
      </c>
      <c r="F808" s="71">
        <f>('Исходник сравнение.'!$F808/2+'Таблица вводных'!$F$6)-(('Исходник сравнение.'!$F808/2+'Таблица вводных'!$F$6)*'Таблица вводных'!$G$6)</f>
        <v>21.6</v>
      </c>
      <c r="G808" s="71">
        <f>('Исходник сравнение.'!$G808/2)-(('Исходник сравнение.'!$G808/2)*'Таблица вводных'!$G$7)</f>
        <v>0</v>
      </c>
      <c r="H808" s="71">
        <f>'Исходник сравнение.'!$H808/2-(('Исходник сравнение.'!$H808/2)*'Таблица вводных'!$G$9)</f>
        <v>0</v>
      </c>
      <c r="I808" s="15"/>
    </row>
    <row r="809" ht="13.2" customHeight="1" spans="1:9" x14ac:dyDescent="0.25">
      <c r="A809" s="29"/>
      <c r="B809" s="13">
        <v>45428</v>
      </c>
      <c r="C809" s="71">
        <f>('Исходник сравнение.'!$C809/2)-(('Исходник сравнение.'!$C809/2)*'Таблица вводных'!$G$3)</f>
        <v>0</v>
      </c>
      <c r="D809" s="71">
        <f>('Исходник сравнение.'!$D809/2+'Таблица вводных'!$F$4)-('Исходник сравнение.'!$D809/2*'Таблица вводных'!$G$4)</f>
        <v>7</v>
      </c>
      <c r="E809" s="71">
        <f>('Исходник сравнение.'!$E809/2)-(('Исходник сравнение.'!$E809/2-'Таблица вводных'!$F$5)*'Таблица вводных'!$G$5)</f>
        <v>0.49000000000000005</v>
      </c>
      <c r="F809" s="71">
        <f>('Исходник сравнение.'!$F809/2+'Таблица вводных'!$F$6)-(('Исходник сравнение.'!$F809/2+'Таблица вводных'!$F$6)*'Таблица вводных'!$G$6)</f>
        <v>21.6</v>
      </c>
      <c r="G809" s="71">
        <f>('Исходник сравнение.'!$G809/2)-(('Исходник сравнение.'!$G809/2)*'Таблица вводных'!$G$7)</f>
        <v>0</v>
      </c>
      <c r="H809" s="71">
        <f>'Исходник сравнение.'!$H809/2-(('Исходник сравнение.'!$H809/2)*'Таблица вводных'!$G$9)</f>
        <v>0</v>
      </c>
      <c r="I809" s="15"/>
    </row>
    <row r="810" ht="13.2" customHeight="1" spans="1:9" x14ac:dyDescent="0.25">
      <c r="A810" s="29"/>
      <c r="B810" s="13"/>
      <c r="C810" s="71">
        <f>('Исходник сравнение.'!$C810/2)-(('Исходник сравнение.'!$C810/2)*'Таблица вводных'!$G$3)</f>
        <v>0</v>
      </c>
      <c r="D810" s="71">
        <f>('Исходник сравнение.'!$D810/2+'Таблица вводных'!$F$4)-('Исходник сравнение.'!$D810/2*'Таблица вводных'!$G$4)</f>
        <v>7</v>
      </c>
      <c r="E810" s="71">
        <f>('Исходник сравнение.'!$E810/2)-(('Исходник сравнение.'!$E810/2-'Таблица вводных'!$F$5)*'Таблица вводных'!$G$5)</f>
        <v>0.49000000000000005</v>
      </c>
      <c r="F810" s="71">
        <f>('Исходник сравнение.'!$F810/2+'Таблица вводных'!$F$6)-(('Исходник сравнение.'!$F810/2+'Таблица вводных'!$F$6)*'Таблица вводных'!$G$6)</f>
        <v>21.6</v>
      </c>
      <c r="G810" s="71">
        <f>('Исходник сравнение.'!$G810/2)-(('Исходник сравнение.'!$G810/2)*'Таблица вводных'!$G$7)</f>
        <v>0</v>
      </c>
      <c r="H810" s="71">
        <f>'Исходник сравнение.'!$H810/2-(('Исходник сравнение.'!$H810/2)*'Таблица вводных'!$G$9)</f>
        <v>0</v>
      </c>
      <c r="I810" s="15"/>
    </row>
    <row r="811" ht="13.2" customHeight="1" spans="1:9" x14ac:dyDescent="0.25">
      <c r="A811" s="29"/>
      <c r="B811" s="13"/>
      <c r="C811" s="71">
        <f>('Исходник сравнение.'!$C811/2)-(('Исходник сравнение.'!$C811/2)*'Таблица вводных'!$G$3)</f>
        <v>0</v>
      </c>
      <c r="D811" s="71">
        <f>('Исходник сравнение.'!$D811/2+'Таблица вводных'!$F$4)-('Исходник сравнение.'!$D811/2*'Таблица вводных'!$G$4)</f>
        <v>7</v>
      </c>
      <c r="E811" s="71">
        <f>('Исходник сравнение.'!$E811/2)-(('Исходник сравнение.'!$E811/2-'Таблица вводных'!$F$5)*'Таблица вводных'!$G$5)</f>
        <v>0.49000000000000005</v>
      </c>
      <c r="F811" s="71">
        <f>('Исходник сравнение.'!$F811/2+'Таблица вводных'!$F$6)-(('Исходник сравнение.'!$F811/2+'Таблица вводных'!$F$6)*'Таблица вводных'!$G$6)</f>
        <v>21.6</v>
      </c>
      <c r="G811" s="71">
        <f>('Исходник сравнение.'!$G811/2)-(('Исходник сравнение.'!$G811/2)*'Таблица вводных'!$G$7)</f>
        <v>0</v>
      </c>
      <c r="H811" s="71">
        <f>'Исходник сравнение.'!$H811/2-(('Исходник сравнение.'!$H811/2)*'Таблица вводных'!$G$9)</f>
        <v>0</v>
      </c>
      <c r="I811" s="15"/>
    </row>
    <row r="812" ht="13.2" customHeight="1" spans="1:9" x14ac:dyDescent="0.25">
      <c r="A812" s="30"/>
      <c r="B812" s="17"/>
      <c r="C812" s="72">
        <f>('Исходник сравнение.'!$C812/2)-(('Исходник сравнение.'!$C812/2)*'Таблица вводных'!$G$3)</f>
        <v>0</v>
      </c>
      <c r="D812" s="72">
        <f>('Исходник сравнение.'!$D812/2+'Таблица вводных'!$F$4)-('Исходник сравнение.'!$D812/2*'Таблица вводных'!$G$4)</f>
        <v>7</v>
      </c>
      <c r="E812" s="72">
        <f>('Исходник сравнение.'!$E812/2)-(('Исходник сравнение.'!$E812/2-'Таблица вводных'!$F$5)*'Таблица вводных'!$G$5)</f>
        <v>0.49000000000000005</v>
      </c>
      <c r="F812" s="72">
        <f>('Исходник сравнение.'!$F812/2+'Таблица вводных'!$F$6)-(('Исходник сравнение.'!$F812/2+'Таблица вводных'!$F$6)*'Таблица вводных'!$G$6)</f>
        <v>21.6</v>
      </c>
      <c r="G812" s="72">
        <f>('Исходник сравнение.'!$G812/2)-(('Исходник сравнение.'!$G812/2)*'Таблица вводных'!$G$7)</f>
        <v>0</v>
      </c>
      <c r="H812" s="72">
        <f>'Исходник сравнение.'!$H812/2-(('Исходник сравнение.'!$H812/2)*'Таблица вводных'!$G$9)</f>
        <v>0</v>
      </c>
      <c r="I812" s="15"/>
    </row>
    <row r="813" ht="13.2" customHeight="1" spans="1:9" x14ac:dyDescent="0.25">
      <c r="A813" s="46"/>
      <c r="B813" s="6">
        <v>45411</v>
      </c>
      <c r="C813" s="70">
        <f>('Исходник сравнение.'!$C813/2)-(('Исходник сравнение.'!$C813/2)*'Таблица вводных'!$G$3)</f>
        <v>0</v>
      </c>
      <c r="D813" s="70">
        <f>('Исходник сравнение.'!$D813/2+'Таблица вводных'!$F$4)-('Исходник сравнение.'!$D813/2*'Таблица вводных'!$G$4)</f>
        <v>7</v>
      </c>
      <c r="E813" s="70">
        <f>('Исходник сравнение.'!$E813/2)-(('Исходник сравнение.'!$E813/2-'Таблица вводных'!$F$5)*'Таблица вводных'!$G$5)</f>
        <v>0.49000000000000005</v>
      </c>
      <c r="F813" s="70">
        <f>('Исходник сравнение.'!$F813/2+'Таблица вводных'!$F$6)-(('Исходник сравнение.'!$F813/2+'Таблица вводных'!$F$6)*'Таблица вводных'!$G$6)</f>
        <v>21.6</v>
      </c>
      <c r="G813" s="70">
        <f>('Исходник сравнение.'!$G813/2)-(('Исходник сравнение.'!$G813/2)*'Таблица вводных'!$G$7)</f>
        <v>0</v>
      </c>
      <c r="H813" s="70">
        <f>'Исходник сравнение.'!$H813/2-(('Исходник сравнение.'!$H813/2)*'Таблица вводных'!$G$9)</f>
        <v>0</v>
      </c>
      <c r="I813" s="8"/>
    </row>
    <row r="814" ht="13.2" customHeight="1" spans="1:9" x14ac:dyDescent="0.25">
      <c r="A814" s="29"/>
      <c r="B814" s="10">
        <v>45414</v>
      </c>
      <c r="C814" s="71">
        <f>('Исходник сравнение.'!$C814/2)-(('Исходник сравнение.'!$C814/2)*'Таблица вводных'!$G$3)</f>
        <v>0</v>
      </c>
      <c r="D814" s="71">
        <f>('Исходник сравнение.'!$D814/2+'Таблица вводных'!$F$4)-('Исходник сравнение.'!$D814/2*'Таблица вводных'!$G$4)</f>
        <v>7</v>
      </c>
      <c r="E814" s="71">
        <f>('Исходник сравнение.'!$E814/2)-(('Исходник сравнение.'!$E814/2-'Таблица вводных'!$F$5)*'Таблица вводных'!$G$5)</f>
        <v>0.49000000000000005</v>
      </c>
      <c r="F814" s="71">
        <f>('Исходник сравнение.'!$F814/2+'Таблица вводных'!$F$6)-(('Исходник сравнение.'!$F814/2+'Таблица вводных'!$F$6)*'Таблица вводных'!$G$6)</f>
        <v>21.6</v>
      </c>
      <c r="G814" s="71">
        <f>('Исходник сравнение.'!$G814/2)-(('Исходник сравнение.'!$G814/2)*'Таблица вводных'!$G$7)</f>
        <v>0</v>
      </c>
      <c r="H814" s="71">
        <f>'Исходник сравнение.'!$H814/2-(('Исходник сравнение.'!$H814/2)*'Таблица вводных'!$G$9)</f>
        <v>0</v>
      </c>
      <c r="I814" s="12"/>
    </row>
    <row r="815" ht="13.2" customHeight="1" spans="1:9" x14ac:dyDescent="0.25">
      <c r="A815" s="29"/>
      <c r="B815" s="13">
        <v>45418</v>
      </c>
      <c r="C815" s="71">
        <f>('Исходник сравнение.'!$C815/2)-(('Исходник сравнение.'!$C815/2)*'Таблица вводных'!$G$3)</f>
        <v>0</v>
      </c>
      <c r="D815" s="71">
        <f>('Исходник сравнение.'!$D815/2+'Таблица вводных'!$F$4)-('Исходник сравнение.'!$D815/2*'Таблица вводных'!$G$4)</f>
        <v>7</v>
      </c>
      <c r="E815" s="71">
        <f>('Исходник сравнение.'!$E815/2)-(('Исходник сравнение.'!$E815/2-'Таблица вводных'!$F$5)*'Таблица вводных'!$G$5)</f>
        <v>0.49000000000000005</v>
      </c>
      <c r="F815" s="71">
        <f>('Исходник сравнение.'!$F815/2+'Таблица вводных'!$F$6)-(('Исходник сравнение.'!$F815/2+'Таблица вводных'!$F$6)*'Таблица вводных'!$G$6)</f>
        <v>21.6</v>
      </c>
      <c r="G815" s="71">
        <f>('Исходник сравнение.'!$G815/2)-(('Исходник сравнение.'!$G815/2)*'Таблица вводных'!$G$7)</f>
        <v>0</v>
      </c>
      <c r="H815" s="71">
        <f>'Исходник сравнение.'!$H815/2-(('Исходник сравнение.'!$H815/2)*'Таблица вводных'!$G$9)</f>
        <v>0</v>
      </c>
      <c r="I815" s="15"/>
    </row>
    <row r="816" ht="13.2" customHeight="1" spans="1:9" x14ac:dyDescent="0.25">
      <c r="A816" s="29"/>
      <c r="B816" s="13">
        <v>45421</v>
      </c>
      <c r="C816" s="71">
        <f>('Исходник сравнение.'!$C816/2)-(('Исходник сравнение.'!$C816/2)*'Таблица вводных'!$G$3)</f>
        <v>0</v>
      </c>
      <c r="D816" s="71">
        <f>('Исходник сравнение.'!$D816/2+'Таблица вводных'!$F$4)-('Исходник сравнение.'!$D816/2*'Таблица вводных'!$G$4)</f>
        <v>7</v>
      </c>
      <c r="E816" s="71">
        <f>('Исходник сравнение.'!$E816/2)-(('Исходник сравнение.'!$E816/2-'Таблица вводных'!$F$5)*'Таблица вводных'!$G$5)</f>
        <v>0.49000000000000005</v>
      </c>
      <c r="F816" s="71">
        <f>('Исходник сравнение.'!$F816/2+'Таблица вводных'!$F$6)-(('Исходник сравнение.'!$F816/2+'Таблица вводных'!$F$6)*'Таблица вводных'!$G$6)</f>
        <v>21.6</v>
      </c>
      <c r="G816" s="71">
        <f>('Исходник сравнение.'!$G816/2)-(('Исходник сравнение.'!$G816/2)*'Таблица вводных'!$G$7)</f>
        <v>0</v>
      </c>
      <c r="H816" s="71">
        <f>'Исходник сравнение.'!$H816/2-(('Исходник сравнение.'!$H816/2)*'Таблица вводных'!$G$9)</f>
        <v>0</v>
      </c>
      <c r="I816" s="15"/>
    </row>
    <row r="817" ht="13.2" customHeight="1" spans="1:9" x14ac:dyDescent="0.25">
      <c r="A817" s="29"/>
      <c r="B817" s="13">
        <v>45425</v>
      </c>
      <c r="C817" s="71">
        <f>('Исходник сравнение.'!$C817/2)-(('Исходник сравнение.'!$C817/2)*'Таблица вводных'!$G$3)</f>
        <v>0</v>
      </c>
      <c r="D817" s="71">
        <f>('Исходник сравнение.'!$D817/2+'Таблица вводных'!$F$4)-('Исходник сравнение.'!$D817/2*'Таблица вводных'!$G$4)</f>
        <v>7</v>
      </c>
      <c r="E817" s="71">
        <f>('Исходник сравнение.'!$E817/2)-(('Исходник сравнение.'!$E817/2-'Таблица вводных'!$F$5)*'Таблица вводных'!$G$5)</f>
        <v>0.49000000000000005</v>
      </c>
      <c r="F817" s="71">
        <f>('Исходник сравнение.'!$F817/2+'Таблица вводных'!$F$6)-(('Исходник сравнение.'!$F817/2+'Таблица вводных'!$F$6)*'Таблица вводных'!$G$6)</f>
        <v>21.6</v>
      </c>
      <c r="G817" s="71">
        <f>('Исходник сравнение.'!$G817/2)-(('Исходник сравнение.'!$G817/2)*'Таблица вводных'!$G$7)</f>
        <v>0</v>
      </c>
      <c r="H817" s="71">
        <f>'Исходник сравнение.'!$H817/2-(('Исходник сравнение.'!$H817/2)*'Таблица вводных'!$G$9)</f>
        <v>0</v>
      </c>
      <c r="I817" s="15"/>
    </row>
    <row r="818" ht="13.2" customHeight="1" spans="1:9" x14ac:dyDescent="0.25">
      <c r="A818" s="29"/>
      <c r="B818" s="13">
        <v>45428</v>
      </c>
      <c r="C818" s="71">
        <f>('Исходник сравнение.'!$C818/2)-(('Исходник сравнение.'!$C818/2)*'Таблица вводных'!$G$3)</f>
        <v>0</v>
      </c>
      <c r="D818" s="71">
        <f>('Исходник сравнение.'!$D818/2+'Таблица вводных'!$F$4)-('Исходник сравнение.'!$D818/2*'Таблица вводных'!$G$4)</f>
        <v>7</v>
      </c>
      <c r="E818" s="71">
        <f>('Исходник сравнение.'!$E818/2)-(('Исходник сравнение.'!$E818/2-'Таблица вводных'!$F$5)*'Таблица вводных'!$G$5)</f>
        <v>0.49000000000000005</v>
      </c>
      <c r="F818" s="71">
        <f>('Исходник сравнение.'!$F818/2+'Таблица вводных'!$F$6)-(('Исходник сравнение.'!$F818/2+'Таблица вводных'!$F$6)*'Таблица вводных'!$G$6)</f>
        <v>21.6</v>
      </c>
      <c r="G818" s="71">
        <f>('Исходник сравнение.'!$G818/2)-(('Исходник сравнение.'!$G818/2)*'Таблица вводных'!$G$7)</f>
        <v>0</v>
      </c>
      <c r="H818" s="71">
        <f>'Исходник сравнение.'!$H818/2-(('Исходник сравнение.'!$H818/2)*'Таблица вводных'!$G$9)</f>
        <v>0</v>
      </c>
      <c r="I818" s="15"/>
    </row>
    <row r="819" ht="13.2" customHeight="1" spans="1:9" x14ac:dyDescent="0.25">
      <c r="A819" s="29"/>
      <c r="B819" s="13"/>
      <c r="C819" s="71">
        <f>('Исходник сравнение.'!$C819/2)-(('Исходник сравнение.'!$C819/2)*'Таблица вводных'!$G$3)</f>
        <v>0</v>
      </c>
      <c r="D819" s="71">
        <f>('Исходник сравнение.'!$D819/2+'Таблица вводных'!$F$4)-('Исходник сравнение.'!$D819/2*'Таблица вводных'!$G$4)</f>
        <v>7</v>
      </c>
      <c r="E819" s="71">
        <f>('Исходник сравнение.'!$E819/2)-(('Исходник сравнение.'!$E819/2-'Таблица вводных'!$F$5)*'Таблица вводных'!$G$5)</f>
        <v>0.49000000000000005</v>
      </c>
      <c r="F819" s="71">
        <f>('Исходник сравнение.'!$F819/2+'Таблица вводных'!$F$6)-(('Исходник сравнение.'!$F819/2+'Таблица вводных'!$F$6)*'Таблица вводных'!$G$6)</f>
        <v>21.6</v>
      </c>
      <c r="G819" s="71">
        <f>('Исходник сравнение.'!$G819/2)-(('Исходник сравнение.'!$G819/2)*'Таблица вводных'!$G$7)</f>
        <v>0</v>
      </c>
      <c r="H819" s="71">
        <f>'Исходник сравнение.'!$H819/2-(('Исходник сравнение.'!$H819/2)*'Таблица вводных'!$G$9)</f>
        <v>0</v>
      </c>
      <c r="I819" s="15"/>
    </row>
    <row r="820" ht="13.2" customHeight="1" spans="1:9" x14ac:dyDescent="0.25">
      <c r="A820" s="29"/>
      <c r="B820" s="13"/>
      <c r="C820" s="71">
        <f>('Исходник сравнение.'!$C820/2)-(('Исходник сравнение.'!$C820/2)*'Таблица вводных'!$G$3)</f>
        <v>0</v>
      </c>
      <c r="D820" s="71">
        <f>('Исходник сравнение.'!$D820/2+'Таблица вводных'!$F$4)-('Исходник сравнение.'!$D820/2*'Таблица вводных'!$G$4)</f>
        <v>7</v>
      </c>
      <c r="E820" s="71">
        <f>('Исходник сравнение.'!$E820/2)-(('Исходник сравнение.'!$E820/2-'Таблица вводных'!$F$5)*'Таблица вводных'!$G$5)</f>
        <v>0.49000000000000005</v>
      </c>
      <c r="F820" s="71">
        <f>('Исходник сравнение.'!$F820/2+'Таблица вводных'!$F$6)-(('Исходник сравнение.'!$F820/2+'Таблица вводных'!$F$6)*'Таблица вводных'!$G$6)</f>
        <v>21.6</v>
      </c>
      <c r="G820" s="71">
        <f>('Исходник сравнение.'!$G820/2)-(('Исходник сравнение.'!$G820/2)*'Таблица вводных'!$G$7)</f>
        <v>0</v>
      </c>
      <c r="H820" s="71">
        <f>'Исходник сравнение.'!$H820/2-(('Исходник сравнение.'!$H820/2)*'Таблица вводных'!$G$9)</f>
        <v>0</v>
      </c>
      <c r="I820" s="15"/>
    </row>
    <row r="821" ht="13.2" customHeight="1" spans="1:9" x14ac:dyDescent="0.25">
      <c r="A821" s="30"/>
      <c r="B821" s="17"/>
      <c r="C821" s="72">
        <f>('Исходник сравнение.'!$C821/2)-(('Исходник сравнение.'!$C821/2)*'Таблица вводных'!$G$3)</f>
        <v>0</v>
      </c>
      <c r="D821" s="72">
        <f>('Исходник сравнение.'!$D821/2+'Таблица вводных'!$F$4)-('Исходник сравнение.'!$D821/2*'Таблица вводных'!$G$4)</f>
        <v>7</v>
      </c>
      <c r="E821" s="72">
        <f>('Исходник сравнение.'!$E821/2)-(('Исходник сравнение.'!$E821/2-'Таблица вводных'!$F$5)*'Таблица вводных'!$G$5)</f>
        <v>0.49000000000000005</v>
      </c>
      <c r="F821" s="72">
        <f>('Исходник сравнение.'!$F821/2+'Таблица вводных'!$F$6)-(('Исходник сравнение.'!$F821/2+'Таблица вводных'!$F$6)*'Таблица вводных'!$G$6)</f>
        <v>21.6</v>
      </c>
      <c r="G821" s="72">
        <f>('Исходник сравнение.'!$G821/2)-(('Исходник сравнение.'!$G821/2)*'Таблица вводных'!$G$7)</f>
        <v>0</v>
      </c>
      <c r="H821" s="72">
        <f>'Исходник сравнение.'!$H821/2-(('Исходник сравнение.'!$H821/2)*'Таблица вводных'!$G$9)</f>
        <v>0</v>
      </c>
      <c r="I821" s="15"/>
    </row>
    <row r="822" ht="13.2" customHeight="1" spans="1:9" x14ac:dyDescent="0.25">
      <c r="A822" s="28"/>
      <c r="B822" s="6">
        <v>45411</v>
      </c>
      <c r="C822" s="70">
        <f>('Исходник сравнение.'!$C822/2)-(('Исходник сравнение.'!$C822/2)*'Таблица вводных'!$G$3)</f>
        <v>0</v>
      </c>
      <c r="D822" s="70">
        <f>('Исходник сравнение.'!$D822/2+'Таблица вводных'!$F$4)-('Исходник сравнение.'!$D822/2*'Таблица вводных'!$G$4)</f>
        <v>7</v>
      </c>
      <c r="E822" s="70">
        <f>('Исходник сравнение.'!$E822/2)-(('Исходник сравнение.'!$E822/2-'Таблица вводных'!$F$5)*'Таблица вводных'!$G$5)</f>
        <v>0.49000000000000005</v>
      </c>
      <c r="F822" s="70">
        <f>('Исходник сравнение.'!$F822/2+'Таблица вводных'!$F$6)-(('Исходник сравнение.'!$F822/2+'Таблица вводных'!$F$6)*'Таблица вводных'!$G$6)</f>
        <v>21.6</v>
      </c>
      <c r="G822" s="70">
        <f>('Исходник сравнение.'!$G822/2)-(('Исходник сравнение.'!$G822/2)*'Таблица вводных'!$G$7)</f>
        <v>0</v>
      </c>
      <c r="H822" s="70">
        <f>'Исходник сравнение.'!$H822/2-(('Исходник сравнение.'!$H822/2)*'Таблица вводных'!$G$9)</f>
        <v>0</v>
      </c>
      <c r="I822" s="8"/>
    </row>
    <row r="823" ht="13.2" customHeight="1" spans="1:9" x14ac:dyDescent="0.25">
      <c r="A823" s="29"/>
      <c r="B823" s="10">
        <v>45414</v>
      </c>
      <c r="C823" s="71">
        <f>('Исходник сравнение.'!$C823/2)-(('Исходник сравнение.'!$C823/2)*'Таблица вводных'!$G$3)</f>
        <v>0</v>
      </c>
      <c r="D823" s="71">
        <f>('Исходник сравнение.'!$D823/2+'Таблица вводных'!$F$4)-('Исходник сравнение.'!$D823/2*'Таблица вводных'!$G$4)</f>
        <v>7</v>
      </c>
      <c r="E823" s="71">
        <f>('Исходник сравнение.'!$E823/2)-(('Исходник сравнение.'!$E823/2-'Таблица вводных'!$F$5)*'Таблица вводных'!$G$5)</f>
        <v>0.49000000000000005</v>
      </c>
      <c r="F823" s="71">
        <f>('Исходник сравнение.'!$F823/2+'Таблица вводных'!$F$6)-(('Исходник сравнение.'!$F823/2+'Таблица вводных'!$F$6)*'Таблица вводных'!$G$6)</f>
        <v>21.6</v>
      </c>
      <c r="G823" s="71">
        <f>('Исходник сравнение.'!$G823/2)-(('Исходник сравнение.'!$G823/2)*'Таблица вводных'!$G$7)</f>
        <v>0</v>
      </c>
      <c r="H823" s="71">
        <f>'Исходник сравнение.'!$H823/2-(('Исходник сравнение.'!$H823/2)*'Таблица вводных'!$G$9)</f>
        <v>0</v>
      </c>
      <c r="I823" s="12"/>
    </row>
    <row r="824" ht="13.2" customHeight="1" spans="1:9" x14ac:dyDescent="0.25">
      <c r="A824" s="29"/>
      <c r="B824" s="13">
        <v>45418</v>
      </c>
      <c r="C824" s="71">
        <f>('Исходник сравнение.'!$C824/2)-(('Исходник сравнение.'!$C824/2)*'Таблица вводных'!$G$3)</f>
        <v>0</v>
      </c>
      <c r="D824" s="71">
        <f>('Исходник сравнение.'!$D824/2+'Таблица вводных'!$F$4)-('Исходник сравнение.'!$D824/2*'Таблица вводных'!$G$4)</f>
        <v>7</v>
      </c>
      <c r="E824" s="71">
        <f>('Исходник сравнение.'!$E824/2)-(('Исходник сравнение.'!$E824/2-'Таблица вводных'!$F$5)*'Таблица вводных'!$G$5)</f>
        <v>0.49000000000000005</v>
      </c>
      <c r="F824" s="71">
        <f>('Исходник сравнение.'!$F824/2+'Таблица вводных'!$F$6)-(('Исходник сравнение.'!$F824/2+'Таблица вводных'!$F$6)*'Таблица вводных'!$G$6)</f>
        <v>21.6</v>
      </c>
      <c r="G824" s="71">
        <f>('Исходник сравнение.'!$G824/2)-(('Исходник сравнение.'!$G824/2)*'Таблица вводных'!$G$7)</f>
        <v>0</v>
      </c>
      <c r="H824" s="71">
        <f>'Исходник сравнение.'!$H824/2-(('Исходник сравнение.'!$H824/2)*'Таблица вводных'!$G$9)</f>
        <v>0</v>
      </c>
      <c r="I824" s="15"/>
    </row>
    <row r="825" ht="13.2" customHeight="1" spans="1:9" x14ac:dyDescent="0.25">
      <c r="A825" s="29"/>
      <c r="B825" s="13">
        <v>45421</v>
      </c>
      <c r="C825" s="71">
        <f>('Исходник сравнение.'!$C825/2)-(('Исходник сравнение.'!$C825/2)*'Таблица вводных'!$G$3)</f>
        <v>0</v>
      </c>
      <c r="D825" s="71">
        <f>('Исходник сравнение.'!$D825/2+'Таблица вводных'!$F$4)-('Исходник сравнение.'!$D825/2*'Таблица вводных'!$G$4)</f>
        <v>7</v>
      </c>
      <c r="E825" s="71">
        <f>('Исходник сравнение.'!$E825/2)-(('Исходник сравнение.'!$E825/2-'Таблица вводных'!$F$5)*'Таблица вводных'!$G$5)</f>
        <v>0.49000000000000005</v>
      </c>
      <c r="F825" s="71">
        <f>('Исходник сравнение.'!$F825/2+'Таблица вводных'!$F$6)-(('Исходник сравнение.'!$F825/2+'Таблица вводных'!$F$6)*'Таблица вводных'!$G$6)</f>
        <v>21.6</v>
      </c>
      <c r="G825" s="71">
        <f>('Исходник сравнение.'!$G825/2)-(('Исходник сравнение.'!$G825/2)*'Таблица вводных'!$G$7)</f>
        <v>0</v>
      </c>
      <c r="H825" s="71">
        <f>'Исходник сравнение.'!$H825/2-(('Исходник сравнение.'!$H825/2)*'Таблица вводных'!$G$9)</f>
        <v>0</v>
      </c>
      <c r="I825" s="15"/>
    </row>
    <row r="826" ht="13.2" customHeight="1" spans="1:9" x14ac:dyDescent="0.25">
      <c r="A826" s="29"/>
      <c r="B826" s="13">
        <v>45425</v>
      </c>
      <c r="C826" s="71">
        <f>('Исходник сравнение.'!$C826/2)-(('Исходник сравнение.'!$C826/2)*'Таблица вводных'!$G$3)</f>
        <v>0</v>
      </c>
      <c r="D826" s="71">
        <f>('Исходник сравнение.'!$D826/2+'Таблица вводных'!$F$4)-('Исходник сравнение.'!$D826/2*'Таблица вводных'!$G$4)</f>
        <v>7</v>
      </c>
      <c r="E826" s="71">
        <f>('Исходник сравнение.'!$E826/2)-(('Исходник сравнение.'!$E826/2-'Таблица вводных'!$F$5)*'Таблица вводных'!$G$5)</f>
        <v>0.49000000000000005</v>
      </c>
      <c r="F826" s="71">
        <f>('Исходник сравнение.'!$F826/2+'Таблица вводных'!$F$6)-(('Исходник сравнение.'!$F826/2+'Таблица вводных'!$F$6)*'Таблица вводных'!$G$6)</f>
        <v>21.6</v>
      </c>
      <c r="G826" s="71">
        <f>('Исходник сравнение.'!$G826/2)-(('Исходник сравнение.'!$G826/2)*'Таблица вводных'!$G$7)</f>
        <v>0</v>
      </c>
      <c r="H826" s="71">
        <f>'Исходник сравнение.'!$H826/2-(('Исходник сравнение.'!$H826/2)*'Таблица вводных'!$G$9)</f>
        <v>0</v>
      </c>
      <c r="I826" s="15"/>
    </row>
    <row r="827" ht="13.2" customHeight="1" spans="1:9" x14ac:dyDescent="0.25">
      <c r="A827" s="29"/>
      <c r="B827" s="13">
        <v>45428</v>
      </c>
      <c r="C827" s="71">
        <f>('Исходник сравнение.'!$C827/2)-(('Исходник сравнение.'!$C827/2)*'Таблица вводных'!$G$3)</f>
        <v>0</v>
      </c>
      <c r="D827" s="71">
        <f>('Исходник сравнение.'!$D827/2+'Таблица вводных'!$F$4)-('Исходник сравнение.'!$D827/2*'Таблица вводных'!$G$4)</f>
        <v>7</v>
      </c>
      <c r="E827" s="71">
        <f>('Исходник сравнение.'!$E827/2)-(('Исходник сравнение.'!$E827/2-'Таблица вводных'!$F$5)*'Таблица вводных'!$G$5)</f>
        <v>0.49000000000000005</v>
      </c>
      <c r="F827" s="71">
        <f>('Исходник сравнение.'!$F827/2+'Таблица вводных'!$F$6)-(('Исходник сравнение.'!$F827/2+'Таблица вводных'!$F$6)*'Таблица вводных'!$G$6)</f>
        <v>21.6</v>
      </c>
      <c r="G827" s="71">
        <f>('Исходник сравнение.'!$G827/2)-(('Исходник сравнение.'!$G827/2)*'Таблица вводных'!$G$7)</f>
        <v>0</v>
      </c>
      <c r="H827" s="71">
        <f>'Исходник сравнение.'!$H827/2-(('Исходник сравнение.'!$H827/2)*'Таблица вводных'!$G$9)</f>
        <v>0</v>
      </c>
      <c r="I827" s="15"/>
    </row>
    <row r="828" ht="13.2" customHeight="1" spans="1:9" x14ac:dyDescent="0.25">
      <c r="A828" s="29"/>
      <c r="B828" s="13"/>
      <c r="C828" s="71">
        <f>('Исходник сравнение.'!$C828/2)-(('Исходник сравнение.'!$C828/2)*'Таблица вводных'!$G$3)</f>
        <v>0</v>
      </c>
      <c r="D828" s="71">
        <f>('Исходник сравнение.'!$D828/2+'Таблица вводных'!$F$4)-('Исходник сравнение.'!$D828/2*'Таблица вводных'!$G$4)</f>
        <v>7</v>
      </c>
      <c r="E828" s="71">
        <f>('Исходник сравнение.'!$E828/2)-(('Исходник сравнение.'!$E828/2-'Таблица вводных'!$F$5)*'Таблица вводных'!$G$5)</f>
        <v>0.49000000000000005</v>
      </c>
      <c r="F828" s="71">
        <f>('Исходник сравнение.'!$F828/2+'Таблица вводных'!$F$6)-(('Исходник сравнение.'!$F828/2+'Таблица вводных'!$F$6)*'Таблица вводных'!$G$6)</f>
        <v>21.6</v>
      </c>
      <c r="G828" s="71">
        <f>('Исходник сравнение.'!$G828/2)-(('Исходник сравнение.'!$G828/2)*'Таблица вводных'!$G$7)</f>
        <v>0</v>
      </c>
      <c r="H828" s="71">
        <f>'Исходник сравнение.'!$H828/2-(('Исходник сравнение.'!$H828/2)*'Таблица вводных'!$G$9)</f>
        <v>0</v>
      </c>
      <c r="I828" s="15"/>
    </row>
    <row r="829" ht="13.2" customHeight="1" spans="1:9" x14ac:dyDescent="0.25">
      <c r="A829" s="29"/>
      <c r="B829" s="13"/>
      <c r="C829" s="71">
        <f>('Исходник сравнение.'!$C829/2)-(('Исходник сравнение.'!$C829/2)*'Таблица вводных'!$G$3)</f>
        <v>0</v>
      </c>
      <c r="D829" s="71">
        <f>('Исходник сравнение.'!$D829/2+'Таблица вводных'!$F$4)-('Исходник сравнение.'!$D829/2*'Таблица вводных'!$G$4)</f>
        <v>7</v>
      </c>
      <c r="E829" s="71">
        <f>('Исходник сравнение.'!$E829/2)-(('Исходник сравнение.'!$E829/2-'Таблица вводных'!$F$5)*'Таблица вводных'!$G$5)</f>
        <v>0.49000000000000005</v>
      </c>
      <c r="F829" s="71">
        <f>('Исходник сравнение.'!$F829/2+'Таблица вводных'!$F$6)-(('Исходник сравнение.'!$F829/2+'Таблица вводных'!$F$6)*'Таблица вводных'!$G$6)</f>
        <v>21.6</v>
      </c>
      <c r="G829" s="71">
        <f>('Исходник сравнение.'!$G829/2)-(('Исходник сравнение.'!$G829/2)*'Таблица вводных'!$G$7)</f>
        <v>0</v>
      </c>
      <c r="H829" s="71">
        <f>'Исходник сравнение.'!$H829/2-(('Исходник сравнение.'!$H829/2)*'Таблица вводных'!$G$9)</f>
        <v>0</v>
      </c>
      <c r="I829" s="15"/>
    </row>
    <row r="830" ht="13.2" customHeight="1" spans="1:9" x14ac:dyDescent="0.25">
      <c r="A830" s="30"/>
      <c r="B830" s="17"/>
      <c r="C830" s="72">
        <f>('Исходник сравнение.'!$C830/2)-(('Исходник сравнение.'!$C830/2)*'Таблица вводных'!$G$3)</f>
        <v>0</v>
      </c>
      <c r="D830" s="72">
        <f>('Исходник сравнение.'!$D830/2+'Таблица вводных'!$F$4)-('Исходник сравнение.'!$D830/2*'Таблица вводных'!$G$4)</f>
        <v>7</v>
      </c>
      <c r="E830" s="72">
        <f>('Исходник сравнение.'!$E830/2)-(('Исходник сравнение.'!$E830/2-'Таблица вводных'!$F$5)*'Таблица вводных'!$G$5)</f>
        <v>0.49000000000000005</v>
      </c>
      <c r="F830" s="72">
        <f>('Исходник сравнение.'!$F830/2+'Таблица вводных'!$F$6)-(('Исходник сравнение.'!$F830/2+'Таблица вводных'!$F$6)*'Таблица вводных'!$G$6)</f>
        <v>21.6</v>
      </c>
      <c r="G830" s="72">
        <f>('Исходник сравнение.'!$G830/2)-(('Исходник сравнение.'!$G830/2)*'Таблица вводных'!$G$7)</f>
        <v>0</v>
      </c>
      <c r="H830" s="72">
        <f>'Исходник сравнение.'!$H830/2-(('Исходник сравнение.'!$H830/2)*'Таблица вводных'!$G$9)</f>
        <v>0</v>
      </c>
      <c r="I830" s="15"/>
    </row>
    <row r="831" ht="13.2" customHeight="1" spans="1:9" x14ac:dyDescent="0.25">
      <c r="A831" s="46"/>
      <c r="B831" s="6">
        <v>45411</v>
      </c>
      <c r="C831" s="70">
        <f>('Исходник сравнение.'!$C831/2)-(('Исходник сравнение.'!$C831/2)*'Таблица вводных'!$G$3)</f>
        <v>0</v>
      </c>
      <c r="D831" s="70">
        <f>('Исходник сравнение.'!$D831/2+'Таблица вводных'!$F$4)-('Исходник сравнение.'!$D831/2*'Таблица вводных'!$G$4)</f>
        <v>7</v>
      </c>
      <c r="E831" s="70">
        <f>('Исходник сравнение.'!$E831/2)-(('Исходник сравнение.'!$E831/2-'Таблица вводных'!$F$5)*'Таблица вводных'!$G$5)</f>
        <v>0.49000000000000005</v>
      </c>
      <c r="F831" s="70">
        <f>('Исходник сравнение.'!$F831/2+'Таблица вводных'!$F$6)-(('Исходник сравнение.'!$F831/2+'Таблица вводных'!$F$6)*'Таблица вводных'!$G$6)</f>
        <v>21.6</v>
      </c>
      <c r="G831" s="70">
        <f>('Исходник сравнение.'!$G831/2)-(('Исходник сравнение.'!$G831/2)*'Таблица вводных'!$G$7)</f>
        <v>0</v>
      </c>
      <c r="H831" s="70">
        <f>'Исходник сравнение.'!$H831/2-(('Исходник сравнение.'!$H831/2)*'Таблица вводных'!$G$9)</f>
        <v>0</v>
      </c>
      <c r="I831" s="8"/>
    </row>
    <row r="832" ht="13.2" customHeight="1" spans="1:9" x14ac:dyDescent="0.25">
      <c r="A832" s="29"/>
      <c r="B832" s="10">
        <v>45414</v>
      </c>
      <c r="C832" s="71">
        <f>('Исходник сравнение.'!$C832/2)-(('Исходник сравнение.'!$C832/2)*'Таблица вводных'!$G$3)</f>
        <v>0</v>
      </c>
      <c r="D832" s="71">
        <f>('Исходник сравнение.'!$D832/2+'Таблица вводных'!$F$4)-('Исходник сравнение.'!$D832/2*'Таблица вводных'!$G$4)</f>
        <v>7</v>
      </c>
      <c r="E832" s="71">
        <f>('Исходник сравнение.'!$E832/2)-(('Исходник сравнение.'!$E832/2-'Таблица вводных'!$F$5)*'Таблица вводных'!$G$5)</f>
        <v>0.49000000000000005</v>
      </c>
      <c r="F832" s="71">
        <f>('Исходник сравнение.'!$F832/2+'Таблица вводных'!$F$6)-(('Исходник сравнение.'!$F832/2+'Таблица вводных'!$F$6)*'Таблица вводных'!$G$6)</f>
        <v>21.6</v>
      </c>
      <c r="G832" s="71">
        <f>('Исходник сравнение.'!$G832/2)-(('Исходник сравнение.'!$G832/2)*'Таблица вводных'!$G$7)</f>
        <v>0</v>
      </c>
      <c r="H832" s="71">
        <f>'Исходник сравнение.'!$H832/2-(('Исходник сравнение.'!$H832/2)*'Таблица вводных'!$G$9)</f>
        <v>0</v>
      </c>
      <c r="I832" s="12"/>
    </row>
    <row r="833" ht="13.2" customHeight="1" spans="1:9" x14ac:dyDescent="0.25">
      <c r="A833" s="29"/>
      <c r="B833" s="13">
        <v>45418</v>
      </c>
      <c r="C833" s="71">
        <f>('Исходник сравнение.'!$C833/2)-(('Исходник сравнение.'!$C833/2)*'Таблица вводных'!$G$3)</f>
        <v>0</v>
      </c>
      <c r="D833" s="71">
        <f>('Исходник сравнение.'!$D833/2+'Таблица вводных'!$F$4)-('Исходник сравнение.'!$D833/2*'Таблица вводных'!$G$4)</f>
        <v>7</v>
      </c>
      <c r="E833" s="71">
        <f>('Исходник сравнение.'!$E833/2)-(('Исходник сравнение.'!$E833/2-'Таблица вводных'!$F$5)*'Таблица вводных'!$G$5)</f>
        <v>0.49000000000000005</v>
      </c>
      <c r="F833" s="71">
        <f>('Исходник сравнение.'!$F833/2+'Таблица вводных'!$F$6)-(('Исходник сравнение.'!$F833/2+'Таблица вводных'!$F$6)*'Таблица вводных'!$G$6)</f>
        <v>21.6</v>
      </c>
      <c r="G833" s="71">
        <f>('Исходник сравнение.'!$G833/2)-(('Исходник сравнение.'!$G833/2)*'Таблица вводных'!$G$7)</f>
        <v>0</v>
      </c>
      <c r="H833" s="71">
        <f>'Исходник сравнение.'!$H833/2-(('Исходник сравнение.'!$H833/2)*'Таблица вводных'!$G$9)</f>
        <v>0</v>
      </c>
      <c r="I833" s="15"/>
    </row>
    <row r="834" ht="13.2" customHeight="1" spans="1:9" x14ac:dyDescent="0.25">
      <c r="A834" s="29"/>
      <c r="B834" s="13">
        <v>45421</v>
      </c>
      <c r="C834" s="71">
        <f>('Исходник сравнение.'!$C834/2)-(('Исходник сравнение.'!$C834/2)*'Таблица вводных'!$G$3)</f>
        <v>0</v>
      </c>
      <c r="D834" s="71">
        <f>('Исходник сравнение.'!$D834/2+'Таблица вводных'!$F$4)-('Исходник сравнение.'!$D834/2*'Таблица вводных'!$G$4)</f>
        <v>7</v>
      </c>
      <c r="E834" s="71">
        <f>('Исходник сравнение.'!$E834/2)-(('Исходник сравнение.'!$E834/2-'Таблица вводных'!$F$5)*'Таблица вводных'!$G$5)</f>
        <v>0.49000000000000005</v>
      </c>
      <c r="F834" s="71">
        <f>('Исходник сравнение.'!$F834/2+'Таблица вводных'!$F$6)-(('Исходник сравнение.'!$F834/2+'Таблица вводных'!$F$6)*'Таблица вводных'!$G$6)</f>
        <v>21.6</v>
      </c>
      <c r="G834" s="71">
        <f>('Исходник сравнение.'!$G834/2)-(('Исходник сравнение.'!$G834/2)*'Таблица вводных'!$G$7)</f>
        <v>0</v>
      </c>
      <c r="H834" s="71">
        <f>'Исходник сравнение.'!$H834/2-(('Исходник сравнение.'!$H834/2)*'Таблица вводных'!$G$9)</f>
        <v>0</v>
      </c>
      <c r="I834" s="15"/>
    </row>
    <row r="835" ht="13.2" customHeight="1" spans="1:9" x14ac:dyDescent="0.25">
      <c r="A835" s="29"/>
      <c r="B835" s="13">
        <v>45425</v>
      </c>
      <c r="C835" s="71">
        <f>('Исходник сравнение.'!$C835/2)-(('Исходник сравнение.'!$C835/2)*'Таблица вводных'!$G$3)</f>
        <v>0</v>
      </c>
      <c r="D835" s="71">
        <f>('Исходник сравнение.'!$D835/2+'Таблица вводных'!$F$4)-('Исходник сравнение.'!$D835/2*'Таблица вводных'!$G$4)</f>
        <v>7</v>
      </c>
      <c r="E835" s="71">
        <f>('Исходник сравнение.'!$E835/2)-(('Исходник сравнение.'!$E835/2-'Таблица вводных'!$F$5)*'Таблица вводных'!$G$5)</f>
        <v>0.49000000000000005</v>
      </c>
      <c r="F835" s="71">
        <f>('Исходник сравнение.'!$F835/2+'Таблица вводных'!$F$6)-(('Исходник сравнение.'!$F835/2+'Таблица вводных'!$F$6)*'Таблица вводных'!$G$6)</f>
        <v>21.6</v>
      </c>
      <c r="G835" s="71">
        <f>('Исходник сравнение.'!$G835/2)-(('Исходник сравнение.'!$G835/2)*'Таблица вводных'!$G$7)</f>
        <v>0</v>
      </c>
      <c r="H835" s="71">
        <f>'Исходник сравнение.'!$H835/2-(('Исходник сравнение.'!$H835/2)*'Таблица вводных'!$G$9)</f>
        <v>0</v>
      </c>
      <c r="I835" s="15"/>
    </row>
    <row r="836" ht="13.2" customHeight="1" spans="1:9" x14ac:dyDescent="0.25">
      <c r="A836" s="29"/>
      <c r="B836" s="13">
        <v>45428</v>
      </c>
      <c r="C836" s="71">
        <f>('Исходник сравнение.'!$C836/2)-(('Исходник сравнение.'!$C836/2)*'Таблица вводных'!$G$3)</f>
        <v>0</v>
      </c>
      <c r="D836" s="71">
        <f>('Исходник сравнение.'!$D836/2+'Таблица вводных'!$F$4)-('Исходник сравнение.'!$D836/2*'Таблица вводных'!$G$4)</f>
        <v>7</v>
      </c>
      <c r="E836" s="71">
        <f>('Исходник сравнение.'!$E836/2)-(('Исходник сравнение.'!$E836/2-'Таблица вводных'!$F$5)*'Таблица вводных'!$G$5)</f>
        <v>0.49000000000000005</v>
      </c>
      <c r="F836" s="71">
        <f>('Исходник сравнение.'!$F836/2+'Таблица вводных'!$F$6)-(('Исходник сравнение.'!$F836/2+'Таблица вводных'!$F$6)*'Таблица вводных'!$G$6)</f>
        <v>21.6</v>
      </c>
      <c r="G836" s="71">
        <f>('Исходник сравнение.'!$G836/2)-(('Исходник сравнение.'!$G836/2)*'Таблица вводных'!$G$7)</f>
        <v>0</v>
      </c>
      <c r="H836" s="71">
        <f>'Исходник сравнение.'!$H836/2-(('Исходник сравнение.'!$H836/2)*'Таблица вводных'!$G$9)</f>
        <v>0</v>
      </c>
      <c r="I836" s="15"/>
    </row>
    <row r="837" ht="13.2" customHeight="1" spans="1:9" x14ac:dyDescent="0.25">
      <c r="A837" s="29"/>
      <c r="B837" s="13"/>
      <c r="C837" s="71">
        <f>('Исходник сравнение.'!$C837/2)-(('Исходник сравнение.'!$C837/2)*'Таблица вводных'!$G$3)</f>
        <v>0</v>
      </c>
      <c r="D837" s="71">
        <f>('Исходник сравнение.'!$D837/2+'Таблица вводных'!$F$4)-('Исходник сравнение.'!$D837/2*'Таблица вводных'!$G$4)</f>
        <v>7</v>
      </c>
      <c r="E837" s="71">
        <f>('Исходник сравнение.'!$E837/2)-(('Исходник сравнение.'!$E837/2-'Таблица вводных'!$F$5)*'Таблица вводных'!$G$5)</f>
        <v>0.49000000000000005</v>
      </c>
      <c r="F837" s="71">
        <f>('Исходник сравнение.'!$F837/2+'Таблица вводных'!$F$6)-(('Исходник сравнение.'!$F837/2+'Таблица вводных'!$F$6)*'Таблица вводных'!$G$6)</f>
        <v>21.6</v>
      </c>
      <c r="G837" s="71">
        <f>('Исходник сравнение.'!$G837/2)-(('Исходник сравнение.'!$G837/2)*'Таблица вводных'!$G$7)</f>
        <v>0</v>
      </c>
      <c r="H837" s="71">
        <f>'Исходник сравнение.'!$H837/2-(('Исходник сравнение.'!$H837/2)*'Таблица вводных'!$G$9)</f>
        <v>0</v>
      </c>
      <c r="I837" s="15"/>
    </row>
    <row r="838" ht="13.2" customHeight="1" spans="1:9" x14ac:dyDescent="0.25">
      <c r="A838" s="29"/>
      <c r="B838" s="13"/>
      <c r="C838" s="71">
        <f>('Исходник сравнение.'!$C838/2)-(('Исходник сравнение.'!$C838/2)*'Таблица вводных'!$G$3)</f>
        <v>0</v>
      </c>
      <c r="D838" s="71">
        <f>('Исходник сравнение.'!$D838/2+'Таблица вводных'!$F$4)-('Исходник сравнение.'!$D838/2*'Таблица вводных'!$G$4)</f>
        <v>7</v>
      </c>
      <c r="E838" s="71">
        <f>('Исходник сравнение.'!$E838/2)-(('Исходник сравнение.'!$E838/2-'Таблица вводных'!$F$5)*'Таблица вводных'!$G$5)</f>
        <v>0.49000000000000005</v>
      </c>
      <c r="F838" s="71">
        <f>('Исходник сравнение.'!$F838/2+'Таблица вводных'!$F$6)-(('Исходник сравнение.'!$F838/2+'Таблица вводных'!$F$6)*'Таблица вводных'!$G$6)</f>
        <v>21.6</v>
      </c>
      <c r="G838" s="71">
        <f>('Исходник сравнение.'!$G838/2)-(('Исходник сравнение.'!$G838/2)*'Таблица вводных'!$G$7)</f>
        <v>0</v>
      </c>
      <c r="H838" s="71">
        <f>'Исходник сравнение.'!$H838/2-(('Исходник сравнение.'!$H838/2)*'Таблица вводных'!$G$9)</f>
        <v>0</v>
      </c>
      <c r="I838" s="15"/>
    </row>
    <row r="839" ht="13.2" customHeight="1" spans="1:9" x14ac:dyDescent="0.25">
      <c r="A839" s="30"/>
      <c r="B839" s="17"/>
      <c r="C839" s="72">
        <f>('Исходник сравнение.'!$C839/2)-(('Исходник сравнение.'!$C839/2)*'Таблица вводных'!$G$3)</f>
        <v>0</v>
      </c>
      <c r="D839" s="72">
        <f>('Исходник сравнение.'!$D839/2+'Таблица вводных'!$F$4)-('Исходник сравнение.'!$D839/2*'Таблица вводных'!$G$4)</f>
        <v>7</v>
      </c>
      <c r="E839" s="72">
        <f>('Исходник сравнение.'!$E839/2)-(('Исходник сравнение.'!$E839/2-'Таблица вводных'!$F$5)*'Таблица вводных'!$G$5)</f>
        <v>0.49000000000000005</v>
      </c>
      <c r="F839" s="72">
        <f>('Исходник сравнение.'!$F839/2+'Таблица вводных'!$F$6)-(('Исходник сравнение.'!$F839/2+'Таблица вводных'!$F$6)*'Таблица вводных'!$G$6)</f>
        <v>21.6</v>
      </c>
      <c r="G839" s="72">
        <f>('Исходник сравнение.'!$G839/2)-(('Исходник сравнение.'!$G839/2)*'Таблица вводных'!$G$7)</f>
        <v>0</v>
      </c>
      <c r="H839" s="72">
        <f>'Исходник сравнение.'!$H839/2-(('Исходник сравнение.'!$H839/2)*'Таблица вводных'!$G$9)</f>
        <v>0</v>
      </c>
      <c r="I839" s="15"/>
    </row>
    <row r="840" ht="13.2" customHeight="1" spans="1:9" x14ac:dyDescent="0.25">
      <c r="A840" s="28"/>
      <c r="B840" s="6">
        <v>45411</v>
      </c>
      <c r="C840" s="70">
        <f>('Исходник сравнение.'!$C840/2)-(('Исходник сравнение.'!$C840/2)*'Таблица вводных'!$G$3)</f>
        <v>0</v>
      </c>
      <c r="D840" s="70">
        <f>('Исходник сравнение.'!$D840/2+'Таблица вводных'!$F$4)-('Исходник сравнение.'!$D840/2*'Таблица вводных'!$G$4)</f>
        <v>7</v>
      </c>
      <c r="E840" s="70">
        <f>('Исходник сравнение.'!$E840/2)-(('Исходник сравнение.'!$E840/2-'Таблица вводных'!$F$5)*'Таблица вводных'!$G$5)</f>
        <v>0.49000000000000005</v>
      </c>
      <c r="F840" s="70">
        <f>('Исходник сравнение.'!$F840/2+'Таблица вводных'!$F$6)-(('Исходник сравнение.'!$F840/2+'Таблица вводных'!$F$6)*'Таблица вводных'!$G$6)</f>
        <v>21.6</v>
      </c>
      <c r="G840" s="70">
        <f>('Исходник сравнение.'!$G840/2)-(('Исходник сравнение.'!$G840/2)*'Таблица вводных'!$G$7)</f>
        <v>0</v>
      </c>
      <c r="H840" s="70">
        <f>'Исходник сравнение.'!$H840/2-(('Исходник сравнение.'!$H840/2)*'Таблица вводных'!$G$9)</f>
        <v>0</v>
      </c>
      <c r="I840" s="8"/>
    </row>
    <row r="841" ht="13.2" customHeight="1" spans="1:9" x14ac:dyDescent="0.25">
      <c r="A841" s="29"/>
      <c r="B841" s="10">
        <v>45414</v>
      </c>
      <c r="C841" s="71">
        <f>('Исходник сравнение.'!$C841/2)-(('Исходник сравнение.'!$C841/2)*'Таблица вводных'!$G$3)</f>
        <v>0</v>
      </c>
      <c r="D841" s="71">
        <f>('Исходник сравнение.'!$D841/2+'Таблица вводных'!$F$4)-('Исходник сравнение.'!$D841/2*'Таблица вводных'!$G$4)</f>
        <v>7</v>
      </c>
      <c r="E841" s="71">
        <f>('Исходник сравнение.'!$E841/2)-(('Исходник сравнение.'!$E841/2-'Таблица вводных'!$F$5)*'Таблица вводных'!$G$5)</f>
        <v>0.49000000000000005</v>
      </c>
      <c r="F841" s="71">
        <f>('Исходник сравнение.'!$F841/2+'Таблица вводных'!$F$6)-(('Исходник сравнение.'!$F841/2+'Таблица вводных'!$F$6)*'Таблица вводных'!$G$6)</f>
        <v>21.6</v>
      </c>
      <c r="G841" s="71">
        <f>('Исходник сравнение.'!$G841/2)-(('Исходник сравнение.'!$G841/2)*'Таблица вводных'!$G$7)</f>
        <v>0</v>
      </c>
      <c r="H841" s="71">
        <f>'Исходник сравнение.'!$H841/2-(('Исходник сравнение.'!$H841/2)*'Таблица вводных'!$G$9)</f>
        <v>0</v>
      </c>
      <c r="I841" s="12"/>
    </row>
    <row r="842" ht="13.2" customHeight="1" spans="1:9" x14ac:dyDescent="0.25">
      <c r="A842" s="29"/>
      <c r="B842" s="13">
        <v>45418</v>
      </c>
      <c r="C842" s="71">
        <f>('Исходник сравнение.'!$C842/2)-(('Исходник сравнение.'!$C842/2)*'Таблица вводных'!$G$3)</f>
        <v>0</v>
      </c>
      <c r="D842" s="71">
        <f>('Исходник сравнение.'!$D842/2+'Таблица вводных'!$F$4)-('Исходник сравнение.'!$D842/2*'Таблица вводных'!$G$4)</f>
        <v>7</v>
      </c>
      <c r="E842" s="71">
        <f>('Исходник сравнение.'!$E842/2)-(('Исходник сравнение.'!$E842/2-'Таблица вводных'!$F$5)*'Таблица вводных'!$G$5)</f>
        <v>0.49000000000000005</v>
      </c>
      <c r="F842" s="71">
        <f>('Исходник сравнение.'!$F842/2+'Таблица вводных'!$F$6)-(('Исходник сравнение.'!$F842/2+'Таблица вводных'!$F$6)*'Таблица вводных'!$G$6)</f>
        <v>21.6</v>
      </c>
      <c r="G842" s="71">
        <f>('Исходник сравнение.'!$G842/2)-(('Исходник сравнение.'!$G842/2)*'Таблица вводных'!$G$7)</f>
        <v>0</v>
      </c>
      <c r="H842" s="71">
        <f>'Исходник сравнение.'!$H842/2-(('Исходник сравнение.'!$H842/2)*'Таблица вводных'!$G$9)</f>
        <v>0</v>
      </c>
      <c r="I842" s="15"/>
    </row>
    <row r="843" ht="13.2" customHeight="1" spans="1:9" x14ac:dyDescent="0.25">
      <c r="A843" s="29"/>
      <c r="B843" s="13">
        <v>45421</v>
      </c>
      <c r="C843" s="71">
        <f>('Исходник сравнение.'!$C843/2)-(('Исходник сравнение.'!$C843/2)*'Таблица вводных'!$G$3)</f>
        <v>0</v>
      </c>
      <c r="D843" s="71">
        <f>('Исходник сравнение.'!$D843/2+'Таблица вводных'!$F$4)-('Исходник сравнение.'!$D843/2*'Таблица вводных'!$G$4)</f>
        <v>7</v>
      </c>
      <c r="E843" s="71">
        <f>('Исходник сравнение.'!$E843/2)-(('Исходник сравнение.'!$E843/2-'Таблица вводных'!$F$5)*'Таблица вводных'!$G$5)</f>
        <v>0.49000000000000005</v>
      </c>
      <c r="F843" s="71">
        <f>('Исходник сравнение.'!$F843/2+'Таблица вводных'!$F$6)-(('Исходник сравнение.'!$F843/2+'Таблица вводных'!$F$6)*'Таблица вводных'!$G$6)</f>
        <v>21.6</v>
      </c>
      <c r="G843" s="71">
        <f>('Исходник сравнение.'!$G843/2)-(('Исходник сравнение.'!$G843/2)*'Таблица вводных'!$G$7)</f>
        <v>0</v>
      </c>
      <c r="H843" s="71">
        <f>'Исходник сравнение.'!$H843/2-(('Исходник сравнение.'!$H843/2)*'Таблица вводных'!$G$9)</f>
        <v>0</v>
      </c>
      <c r="I843" s="15"/>
    </row>
    <row r="844" ht="13.2" customHeight="1" spans="1:9" x14ac:dyDescent="0.25">
      <c r="A844" s="29"/>
      <c r="B844" s="13">
        <v>45425</v>
      </c>
      <c r="C844" s="71">
        <f>('Исходник сравнение.'!$C844/2)-(('Исходник сравнение.'!$C844/2)*'Таблица вводных'!$G$3)</f>
        <v>0</v>
      </c>
      <c r="D844" s="71">
        <f>('Исходник сравнение.'!$D844/2+'Таблица вводных'!$F$4)-('Исходник сравнение.'!$D844/2*'Таблица вводных'!$G$4)</f>
        <v>7</v>
      </c>
      <c r="E844" s="71">
        <f>('Исходник сравнение.'!$E844/2)-(('Исходник сравнение.'!$E844/2-'Таблица вводных'!$F$5)*'Таблица вводных'!$G$5)</f>
        <v>0.49000000000000005</v>
      </c>
      <c r="F844" s="71">
        <f>('Исходник сравнение.'!$F844/2+'Таблица вводных'!$F$6)-(('Исходник сравнение.'!$F844/2+'Таблица вводных'!$F$6)*'Таблица вводных'!$G$6)</f>
        <v>21.6</v>
      </c>
      <c r="G844" s="71">
        <f>('Исходник сравнение.'!$G844/2)-(('Исходник сравнение.'!$G844/2)*'Таблица вводных'!$G$7)</f>
        <v>0</v>
      </c>
      <c r="H844" s="71">
        <f>'Исходник сравнение.'!$H844/2-(('Исходник сравнение.'!$H844/2)*'Таблица вводных'!$G$9)</f>
        <v>0</v>
      </c>
      <c r="I844" s="15"/>
    </row>
    <row r="845" ht="13.2" customHeight="1" spans="1:9" x14ac:dyDescent="0.25">
      <c r="A845" s="29"/>
      <c r="B845" s="13">
        <v>45428</v>
      </c>
      <c r="C845" s="71">
        <f>('Исходник сравнение.'!$C845/2)-(('Исходник сравнение.'!$C845/2)*'Таблица вводных'!$G$3)</f>
        <v>0</v>
      </c>
      <c r="D845" s="71">
        <f>('Исходник сравнение.'!$D845/2+'Таблица вводных'!$F$4)-('Исходник сравнение.'!$D845/2*'Таблица вводных'!$G$4)</f>
        <v>7</v>
      </c>
      <c r="E845" s="71">
        <f>('Исходник сравнение.'!$E845/2)-(('Исходник сравнение.'!$E845/2-'Таблица вводных'!$F$5)*'Таблица вводных'!$G$5)</f>
        <v>0.49000000000000005</v>
      </c>
      <c r="F845" s="71">
        <f>('Исходник сравнение.'!$F845/2+'Таблица вводных'!$F$6)-(('Исходник сравнение.'!$F845/2+'Таблица вводных'!$F$6)*'Таблица вводных'!$G$6)</f>
        <v>21.6</v>
      </c>
      <c r="G845" s="71">
        <f>('Исходник сравнение.'!$G845/2)-(('Исходник сравнение.'!$G845/2)*'Таблица вводных'!$G$7)</f>
        <v>0</v>
      </c>
      <c r="H845" s="71">
        <f>'Исходник сравнение.'!$H845/2-(('Исходник сравнение.'!$H845/2)*'Таблица вводных'!$G$9)</f>
        <v>0</v>
      </c>
      <c r="I845" s="15"/>
    </row>
    <row r="846" ht="13.2" customHeight="1" spans="1:9" x14ac:dyDescent="0.25">
      <c r="A846" s="29"/>
      <c r="B846" s="13"/>
      <c r="C846" s="71">
        <f>('Исходник сравнение.'!$C846/2)-(('Исходник сравнение.'!$C846/2)*'Таблица вводных'!$G$3)</f>
        <v>0</v>
      </c>
      <c r="D846" s="71">
        <f>('Исходник сравнение.'!$D846/2+'Таблица вводных'!$F$4)-('Исходник сравнение.'!$D846/2*'Таблица вводных'!$G$4)</f>
        <v>7</v>
      </c>
      <c r="E846" s="71">
        <f>('Исходник сравнение.'!$E846/2)-(('Исходник сравнение.'!$E846/2-'Таблица вводных'!$F$5)*'Таблица вводных'!$G$5)</f>
        <v>0.49000000000000005</v>
      </c>
      <c r="F846" s="71">
        <f>('Исходник сравнение.'!$F846/2+'Таблица вводных'!$F$6)-(('Исходник сравнение.'!$F846/2+'Таблица вводных'!$F$6)*'Таблица вводных'!$G$6)</f>
        <v>21.6</v>
      </c>
      <c r="G846" s="71">
        <f>('Исходник сравнение.'!$G846/2)-(('Исходник сравнение.'!$G846/2)*'Таблица вводных'!$G$7)</f>
        <v>0</v>
      </c>
      <c r="H846" s="71">
        <f>'Исходник сравнение.'!$H846/2-(('Исходник сравнение.'!$H846/2)*'Таблица вводных'!$G$9)</f>
        <v>0</v>
      </c>
      <c r="I846" s="15"/>
    </row>
    <row r="847" ht="13.2" customHeight="1" spans="1:9" x14ac:dyDescent="0.25">
      <c r="A847" s="29"/>
      <c r="B847" s="13"/>
      <c r="C847" s="71">
        <f>('Исходник сравнение.'!$C847/2)-(('Исходник сравнение.'!$C847/2)*'Таблица вводных'!$G$3)</f>
        <v>0</v>
      </c>
      <c r="D847" s="71">
        <f>('Исходник сравнение.'!$D847/2+'Таблица вводных'!$F$4)-('Исходник сравнение.'!$D847/2*'Таблица вводных'!$G$4)</f>
        <v>7</v>
      </c>
      <c r="E847" s="71">
        <f>('Исходник сравнение.'!$E847/2)-(('Исходник сравнение.'!$E847/2-'Таблица вводных'!$F$5)*'Таблица вводных'!$G$5)</f>
        <v>0.49000000000000005</v>
      </c>
      <c r="F847" s="71">
        <f>('Исходник сравнение.'!$F847/2+'Таблица вводных'!$F$6)-(('Исходник сравнение.'!$F847/2+'Таблица вводных'!$F$6)*'Таблица вводных'!$G$6)</f>
        <v>21.6</v>
      </c>
      <c r="G847" s="71">
        <f>('Исходник сравнение.'!$G847/2)-(('Исходник сравнение.'!$G847/2)*'Таблица вводных'!$G$7)</f>
        <v>0</v>
      </c>
      <c r="H847" s="71">
        <f>'Исходник сравнение.'!$H847/2-(('Исходник сравнение.'!$H847/2)*'Таблица вводных'!$G$9)</f>
        <v>0</v>
      </c>
      <c r="I847" s="15"/>
    </row>
    <row r="848" ht="13.2" customHeight="1" spans="1:9" x14ac:dyDescent="0.25">
      <c r="A848" s="30"/>
      <c r="B848" s="17"/>
      <c r="C848" s="72">
        <f>('Исходник сравнение.'!$C848/2)-(('Исходник сравнение.'!$C848/2)*'Таблица вводных'!$G$3)</f>
        <v>0</v>
      </c>
      <c r="D848" s="72">
        <f>('Исходник сравнение.'!$D848/2+'Таблица вводных'!$F$4)-('Исходник сравнение.'!$D848/2*'Таблица вводных'!$G$4)</f>
        <v>7</v>
      </c>
      <c r="E848" s="72">
        <f>('Исходник сравнение.'!$E848/2)-(('Исходник сравнение.'!$E848/2-'Таблица вводных'!$F$5)*'Таблица вводных'!$G$5)</f>
        <v>0.49000000000000005</v>
      </c>
      <c r="F848" s="72">
        <f>('Исходник сравнение.'!$F848/2+'Таблица вводных'!$F$6)-(('Исходник сравнение.'!$F848/2+'Таблица вводных'!$F$6)*'Таблица вводных'!$G$6)</f>
        <v>21.6</v>
      </c>
      <c r="G848" s="72">
        <f>('Исходник сравнение.'!$G848/2)-(('Исходник сравнение.'!$G848/2)*'Таблица вводных'!$G$7)</f>
        <v>0</v>
      </c>
      <c r="H848" s="72">
        <f>'Исходник сравнение.'!$H848/2-(('Исходник сравнение.'!$H848/2)*'Таблица вводных'!$G$9)</f>
        <v>0</v>
      </c>
      <c r="I848" s="15"/>
    </row>
    <row r="849" ht="13.2" customHeight="1" spans="1:9" x14ac:dyDescent="0.25">
      <c r="A849" s="28"/>
      <c r="B849" s="6">
        <v>45411</v>
      </c>
      <c r="C849" s="70">
        <f>('Исходник сравнение.'!$C849/2)-(('Исходник сравнение.'!$C849/2)*'Таблица вводных'!$G$3)</f>
        <v>0</v>
      </c>
      <c r="D849" s="70">
        <f>('Исходник сравнение.'!$D849/2+'Таблица вводных'!$F$4)-('Исходник сравнение.'!$D849/2*'Таблица вводных'!$G$4)</f>
        <v>7</v>
      </c>
      <c r="E849" s="70">
        <f>('Исходник сравнение.'!$E849/2)-(('Исходник сравнение.'!$E849/2-'Таблица вводных'!$F$5)*'Таблица вводных'!$G$5)</f>
        <v>0.49000000000000005</v>
      </c>
      <c r="F849" s="70">
        <f>('Исходник сравнение.'!$F849/2+'Таблица вводных'!$F$6)-(('Исходник сравнение.'!$F849/2+'Таблица вводных'!$F$6)*'Таблица вводных'!$G$6)</f>
        <v>21.6</v>
      </c>
      <c r="G849" s="70">
        <f>('Исходник сравнение.'!$G849/2)-(('Исходник сравнение.'!$G849/2)*'Таблица вводных'!$G$7)</f>
        <v>0</v>
      </c>
      <c r="H849" s="70">
        <f>'Исходник сравнение.'!$H849/2-(('Исходник сравнение.'!$H849/2)*'Таблица вводных'!$G$9)</f>
        <v>0</v>
      </c>
      <c r="I849" s="8"/>
    </row>
    <row r="850" ht="13.2" customHeight="1" spans="1:9" x14ac:dyDescent="0.25">
      <c r="A850" s="29"/>
      <c r="B850" s="10">
        <v>45414</v>
      </c>
      <c r="C850" s="71">
        <f>('Исходник сравнение.'!$C850/2)-(('Исходник сравнение.'!$C850/2)*'Таблица вводных'!$G$3)</f>
        <v>0</v>
      </c>
      <c r="D850" s="71">
        <f>('Исходник сравнение.'!$D850/2+'Таблица вводных'!$F$4)-('Исходник сравнение.'!$D850/2*'Таблица вводных'!$G$4)</f>
        <v>7</v>
      </c>
      <c r="E850" s="71">
        <f>('Исходник сравнение.'!$E850/2)-(('Исходник сравнение.'!$E850/2-'Таблица вводных'!$F$5)*'Таблица вводных'!$G$5)</f>
        <v>0.49000000000000005</v>
      </c>
      <c r="F850" s="71">
        <f>('Исходник сравнение.'!$F850/2+'Таблица вводных'!$F$6)-(('Исходник сравнение.'!$F850/2+'Таблица вводных'!$F$6)*'Таблица вводных'!$G$6)</f>
        <v>21.6</v>
      </c>
      <c r="G850" s="71">
        <f>('Исходник сравнение.'!$G850/2)-(('Исходник сравнение.'!$G850/2)*'Таблица вводных'!$G$7)</f>
        <v>0</v>
      </c>
      <c r="H850" s="71">
        <f>'Исходник сравнение.'!$H850/2-(('Исходник сравнение.'!$H850/2)*'Таблица вводных'!$G$9)</f>
        <v>0</v>
      </c>
      <c r="I850" s="12"/>
    </row>
    <row r="851" ht="13.2" customHeight="1" spans="1:9" x14ac:dyDescent="0.25">
      <c r="A851" s="29"/>
      <c r="B851" s="13">
        <v>45418</v>
      </c>
      <c r="C851" s="71">
        <f>('Исходник сравнение.'!$C851/2)-(('Исходник сравнение.'!$C851/2)*'Таблица вводных'!$G$3)</f>
        <v>0</v>
      </c>
      <c r="D851" s="71">
        <f>('Исходник сравнение.'!$D851/2+'Таблица вводных'!$F$4)-('Исходник сравнение.'!$D851/2*'Таблица вводных'!$G$4)</f>
        <v>7</v>
      </c>
      <c r="E851" s="71">
        <f>('Исходник сравнение.'!$E851/2)-(('Исходник сравнение.'!$E851/2-'Таблица вводных'!$F$5)*'Таблица вводных'!$G$5)</f>
        <v>0.49000000000000005</v>
      </c>
      <c r="F851" s="71">
        <f>('Исходник сравнение.'!$F851/2+'Таблица вводных'!$F$6)-(('Исходник сравнение.'!$F851/2+'Таблица вводных'!$F$6)*'Таблица вводных'!$G$6)</f>
        <v>21.6</v>
      </c>
      <c r="G851" s="71">
        <f>('Исходник сравнение.'!$G851/2)-(('Исходник сравнение.'!$G851/2)*'Таблица вводных'!$G$7)</f>
        <v>0</v>
      </c>
      <c r="H851" s="71">
        <f>'Исходник сравнение.'!$H851/2-(('Исходник сравнение.'!$H851/2)*'Таблица вводных'!$G$9)</f>
        <v>0</v>
      </c>
      <c r="I851" s="15"/>
    </row>
    <row r="852" ht="13.2" customHeight="1" spans="1:9" x14ac:dyDescent="0.25">
      <c r="A852" s="29"/>
      <c r="B852" s="13">
        <v>45421</v>
      </c>
      <c r="C852" s="71">
        <f>('Исходник сравнение.'!$C852/2)-(('Исходник сравнение.'!$C852/2)*'Таблица вводных'!$G$3)</f>
        <v>0</v>
      </c>
      <c r="D852" s="71">
        <f>('Исходник сравнение.'!$D852/2+'Таблица вводных'!$F$4)-('Исходник сравнение.'!$D852/2*'Таблица вводных'!$G$4)</f>
        <v>7</v>
      </c>
      <c r="E852" s="71">
        <f>('Исходник сравнение.'!$E852/2)-(('Исходник сравнение.'!$E852/2-'Таблица вводных'!$F$5)*'Таблица вводных'!$G$5)</f>
        <v>0.49000000000000005</v>
      </c>
      <c r="F852" s="71">
        <f>('Исходник сравнение.'!$F852/2+'Таблица вводных'!$F$6)-(('Исходник сравнение.'!$F852/2+'Таблица вводных'!$F$6)*'Таблица вводных'!$G$6)</f>
        <v>21.6</v>
      </c>
      <c r="G852" s="71">
        <f>('Исходник сравнение.'!$G852/2)-(('Исходник сравнение.'!$G852/2)*'Таблица вводных'!$G$7)</f>
        <v>0</v>
      </c>
      <c r="H852" s="71">
        <f>'Исходник сравнение.'!$H852/2-(('Исходник сравнение.'!$H852/2)*'Таблица вводных'!$G$9)</f>
        <v>0</v>
      </c>
      <c r="I852" s="15"/>
    </row>
    <row r="853" ht="13.2" customHeight="1" spans="1:9" x14ac:dyDescent="0.25">
      <c r="A853" s="29"/>
      <c r="B853" s="13">
        <v>45425</v>
      </c>
      <c r="C853" s="71">
        <f>('Исходник сравнение.'!$C853/2)-(('Исходник сравнение.'!$C853/2)*'Таблица вводных'!$G$3)</f>
        <v>0</v>
      </c>
      <c r="D853" s="71">
        <f>('Исходник сравнение.'!$D853/2+'Таблица вводных'!$F$4)-('Исходник сравнение.'!$D853/2*'Таблица вводных'!$G$4)</f>
        <v>7</v>
      </c>
      <c r="E853" s="71">
        <f>('Исходник сравнение.'!$E853/2)-(('Исходник сравнение.'!$E853/2-'Таблица вводных'!$F$5)*'Таблица вводных'!$G$5)</f>
        <v>0.49000000000000005</v>
      </c>
      <c r="F853" s="71">
        <f>('Исходник сравнение.'!$F853/2+'Таблица вводных'!$F$6)-(('Исходник сравнение.'!$F853/2+'Таблица вводных'!$F$6)*'Таблица вводных'!$G$6)</f>
        <v>21.6</v>
      </c>
      <c r="G853" s="71">
        <f>('Исходник сравнение.'!$G853/2)-(('Исходник сравнение.'!$G853/2)*'Таблица вводных'!$G$7)</f>
        <v>0</v>
      </c>
      <c r="H853" s="71">
        <f>'Исходник сравнение.'!$H853/2-(('Исходник сравнение.'!$H853/2)*'Таблица вводных'!$G$9)</f>
        <v>0</v>
      </c>
      <c r="I853" s="15"/>
    </row>
    <row r="854" ht="13.2" customHeight="1" spans="1:9" x14ac:dyDescent="0.25">
      <c r="A854" s="29"/>
      <c r="B854" s="13">
        <v>45428</v>
      </c>
      <c r="C854" s="71">
        <f>('Исходник сравнение.'!$C854/2)-(('Исходник сравнение.'!$C854/2)*'Таблица вводных'!$G$3)</f>
        <v>0</v>
      </c>
      <c r="D854" s="71">
        <f>('Исходник сравнение.'!$D854/2+'Таблица вводных'!$F$4)-('Исходник сравнение.'!$D854/2*'Таблица вводных'!$G$4)</f>
        <v>7</v>
      </c>
      <c r="E854" s="71">
        <f>('Исходник сравнение.'!$E854/2)-(('Исходник сравнение.'!$E854/2-'Таблица вводных'!$F$5)*'Таблица вводных'!$G$5)</f>
        <v>0.49000000000000005</v>
      </c>
      <c r="F854" s="71">
        <f>('Исходник сравнение.'!$F854/2+'Таблица вводных'!$F$6)-(('Исходник сравнение.'!$F854/2+'Таблица вводных'!$F$6)*'Таблица вводных'!$G$6)</f>
        <v>21.6</v>
      </c>
      <c r="G854" s="71">
        <f>('Исходник сравнение.'!$G854/2)-(('Исходник сравнение.'!$G854/2)*'Таблица вводных'!$G$7)</f>
        <v>0</v>
      </c>
      <c r="H854" s="71">
        <f>'Исходник сравнение.'!$H854/2-(('Исходник сравнение.'!$H854/2)*'Таблица вводных'!$G$9)</f>
        <v>0</v>
      </c>
      <c r="I854" s="15"/>
    </row>
    <row r="855" ht="13.2" customHeight="1" spans="1:9" x14ac:dyDescent="0.25">
      <c r="A855" s="29"/>
      <c r="B855" s="13"/>
      <c r="C855" s="71">
        <f>('Исходник сравнение.'!$C855/2)-(('Исходник сравнение.'!$C855/2)*'Таблица вводных'!$G$3)</f>
        <v>0</v>
      </c>
      <c r="D855" s="71">
        <f>('Исходник сравнение.'!$D855/2+'Таблица вводных'!$F$4)-('Исходник сравнение.'!$D855/2*'Таблица вводных'!$G$4)</f>
        <v>7</v>
      </c>
      <c r="E855" s="71">
        <f>('Исходник сравнение.'!$E855/2)-(('Исходник сравнение.'!$E855/2-'Таблица вводных'!$F$5)*'Таблица вводных'!$G$5)</f>
        <v>0.49000000000000005</v>
      </c>
      <c r="F855" s="71">
        <f>('Исходник сравнение.'!$F855/2+'Таблица вводных'!$F$6)-(('Исходник сравнение.'!$F855/2+'Таблица вводных'!$F$6)*'Таблица вводных'!$G$6)</f>
        <v>21.6</v>
      </c>
      <c r="G855" s="71">
        <f>('Исходник сравнение.'!$G855/2)-(('Исходник сравнение.'!$G855/2)*'Таблица вводных'!$G$7)</f>
        <v>0</v>
      </c>
      <c r="H855" s="71">
        <f>'Исходник сравнение.'!$H855/2-(('Исходник сравнение.'!$H855/2)*'Таблица вводных'!$G$9)</f>
        <v>0</v>
      </c>
      <c r="I855" s="15"/>
    </row>
    <row r="856" ht="13.2" customHeight="1" spans="1:9" x14ac:dyDescent="0.25">
      <c r="A856" s="29"/>
      <c r="B856" s="13"/>
      <c r="C856" s="71">
        <f>('Исходник сравнение.'!$C856/2)-(('Исходник сравнение.'!$C856/2)*'Таблица вводных'!$G$3)</f>
        <v>0</v>
      </c>
      <c r="D856" s="71">
        <f>('Исходник сравнение.'!$D856/2+'Таблица вводных'!$F$4)-('Исходник сравнение.'!$D856/2*'Таблица вводных'!$G$4)</f>
        <v>7</v>
      </c>
      <c r="E856" s="71">
        <f>('Исходник сравнение.'!$E856/2)-(('Исходник сравнение.'!$E856/2-'Таблица вводных'!$F$5)*'Таблица вводных'!$G$5)</f>
        <v>0.49000000000000005</v>
      </c>
      <c r="F856" s="71">
        <f>('Исходник сравнение.'!$F856/2+'Таблица вводных'!$F$6)-(('Исходник сравнение.'!$F856/2+'Таблица вводных'!$F$6)*'Таблица вводных'!$G$6)</f>
        <v>21.6</v>
      </c>
      <c r="G856" s="71">
        <f>('Исходник сравнение.'!$G856/2)-(('Исходник сравнение.'!$G856/2)*'Таблица вводных'!$G$7)</f>
        <v>0</v>
      </c>
      <c r="H856" s="71">
        <f>'Исходник сравнение.'!$H856/2-(('Исходник сравнение.'!$H856/2)*'Таблица вводных'!$G$9)</f>
        <v>0</v>
      </c>
      <c r="I856" s="15"/>
    </row>
    <row r="857" ht="13.2" customHeight="1" spans="1:9" x14ac:dyDescent="0.25">
      <c r="A857" s="30"/>
      <c r="B857" s="17"/>
      <c r="C857" s="72">
        <f>('Исходник сравнение.'!$C857/2)-(('Исходник сравнение.'!$C857/2)*'Таблица вводных'!$G$3)</f>
        <v>0</v>
      </c>
      <c r="D857" s="72">
        <f>('Исходник сравнение.'!$D857/2+'Таблица вводных'!$F$4)-('Исходник сравнение.'!$D857/2*'Таблица вводных'!$G$4)</f>
        <v>7</v>
      </c>
      <c r="E857" s="72">
        <f>('Исходник сравнение.'!$E857/2)-(('Исходник сравнение.'!$E857/2-'Таблица вводных'!$F$5)*'Таблица вводных'!$G$5)</f>
        <v>0.49000000000000005</v>
      </c>
      <c r="F857" s="72">
        <f>('Исходник сравнение.'!$F857/2+'Таблица вводных'!$F$6)-(('Исходник сравнение.'!$F857/2+'Таблица вводных'!$F$6)*'Таблица вводных'!$G$6)</f>
        <v>21.6</v>
      </c>
      <c r="G857" s="72">
        <f>('Исходник сравнение.'!$G857/2)-(('Исходник сравнение.'!$G857/2)*'Таблица вводных'!$G$7)</f>
        <v>0</v>
      </c>
      <c r="H857" s="72">
        <f>'Исходник сравнение.'!$H857/2-(('Исходник сравнение.'!$H857/2)*'Таблица вводных'!$G$9)</f>
        <v>0</v>
      </c>
      <c r="I857" s="15"/>
    </row>
    <row r="858" ht="13.2" customHeight="1" spans="1:9" x14ac:dyDescent="0.25">
      <c r="A858" s="28"/>
      <c r="B858" s="6">
        <v>45411</v>
      </c>
      <c r="C858" s="70">
        <f>('Исходник сравнение.'!$C858/2)-(('Исходник сравнение.'!$C858/2)*'Таблица вводных'!$G$3)</f>
        <v>0</v>
      </c>
      <c r="D858" s="70">
        <f>('Исходник сравнение.'!$D858/2+'Таблица вводных'!$F$4)-('Исходник сравнение.'!$D858/2*'Таблица вводных'!$G$4)</f>
        <v>7</v>
      </c>
      <c r="E858" s="70">
        <f>('Исходник сравнение.'!$E858/2)-(('Исходник сравнение.'!$E858/2-'Таблица вводных'!$F$5)*'Таблица вводных'!$G$5)</f>
        <v>0.49000000000000005</v>
      </c>
      <c r="F858" s="70">
        <f>('Исходник сравнение.'!$F858/2+'Таблица вводных'!$F$6)-(('Исходник сравнение.'!$F858/2+'Таблица вводных'!$F$6)*'Таблица вводных'!$G$6)</f>
        <v>21.6</v>
      </c>
      <c r="G858" s="70">
        <f>('Исходник сравнение.'!$G858/2)-(('Исходник сравнение.'!$G858/2)*'Таблица вводных'!$G$7)</f>
        <v>0</v>
      </c>
      <c r="H858" s="70">
        <f>'Исходник сравнение.'!$H858/2-(('Исходник сравнение.'!$H858/2)*'Таблица вводных'!$G$9)</f>
        <v>0</v>
      </c>
      <c r="I858" s="8"/>
    </row>
    <row r="859" ht="13.2" customHeight="1" spans="1:9" x14ac:dyDescent="0.25">
      <c r="A859" s="29"/>
      <c r="B859" s="10">
        <v>45414</v>
      </c>
      <c r="C859" s="71">
        <f>('Исходник сравнение.'!$C859/2)-(('Исходник сравнение.'!$C859/2)*'Таблица вводных'!$G$3)</f>
        <v>0</v>
      </c>
      <c r="D859" s="71">
        <f>('Исходник сравнение.'!$D859/2+'Таблица вводных'!$F$4)-('Исходник сравнение.'!$D859/2*'Таблица вводных'!$G$4)</f>
        <v>7</v>
      </c>
      <c r="E859" s="71">
        <f>('Исходник сравнение.'!$E859/2)-(('Исходник сравнение.'!$E859/2-'Таблица вводных'!$F$5)*'Таблица вводных'!$G$5)</f>
        <v>0.49000000000000005</v>
      </c>
      <c r="F859" s="71">
        <f>('Исходник сравнение.'!$F859/2+'Таблица вводных'!$F$6)-(('Исходник сравнение.'!$F859/2+'Таблица вводных'!$F$6)*'Таблица вводных'!$G$6)</f>
        <v>21.6</v>
      </c>
      <c r="G859" s="71">
        <f>('Исходник сравнение.'!$G859/2)-(('Исходник сравнение.'!$G859/2)*'Таблица вводных'!$G$7)</f>
        <v>0</v>
      </c>
      <c r="H859" s="71">
        <f>'Исходник сравнение.'!$H859/2-(('Исходник сравнение.'!$H859/2)*'Таблица вводных'!$G$9)</f>
        <v>0</v>
      </c>
      <c r="I859" s="12"/>
    </row>
    <row r="860" ht="13.2" customHeight="1" spans="1:9" x14ac:dyDescent="0.25">
      <c r="A860" s="29"/>
      <c r="B860" s="13">
        <v>45418</v>
      </c>
      <c r="C860" s="71">
        <f>('Исходник сравнение.'!$C860/2)-(('Исходник сравнение.'!$C860/2)*'Таблица вводных'!$G$3)</f>
        <v>0</v>
      </c>
      <c r="D860" s="71">
        <f>('Исходник сравнение.'!$D860/2+'Таблица вводных'!$F$4)-('Исходник сравнение.'!$D860/2*'Таблица вводных'!$G$4)</f>
        <v>7</v>
      </c>
      <c r="E860" s="71">
        <f>('Исходник сравнение.'!$E860/2)-(('Исходник сравнение.'!$E860/2-'Таблица вводных'!$F$5)*'Таблица вводных'!$G$5)</f>
        <v>0.49000000000000005</v>
      </c>
      <c r="F860" s="71">
        <f>('Исходник сравнение.'!$F860/2+'Таблица вводных'!$F$6)-(('Исходник сравнение.'!$F860/2+'Таблица вводных'!$F$6)*'Таблица вводных'!$G$6)</f>
        <v>21.6</v>
      </c>
      <c r="G860" s="71">
        <f>('Исходник сравнение.'!$G860/2)-(('Исходник сравнение.'!$G860/2)*'Таблица вводных'!$G$7)</f>
        <v>0</v>
      </c>
      <c r="H860" s="71">
        <f>'Исходник сравнение.'!$H860/2-(('Исходник сравнение.'!$H860/2)*'Таблица вводных'!$G$9)</f>
        <v>0</v>
      </c>
      <c r="I860" s="15"/>
    </row>
    <row r="861" ht="13.2" customHeight="1" spans="1:9" x14ac:dyDescent="0.25">
      <c r="A861" s="29"/>
      <c r="B861" s="13">
        <v>45421</v>
      </c>
      <c r="C861" s="71">
        <f>('Исходник сравнение.'!$C861/2)-(('Исходник сравнение.'!$C861/2)*'Таблица вводных'!$G$3)</f>
        <v>0</v>
      </c>
      <c r="D861" s="71">
        <f>('Исходник сравнение.'!$D861/2+'Таблица вводных'!$F$4)-('Исходник сравнение.'!$D861/2*'Таблица вводных'!$G$4)</f>
        <v>7</v>
      </c>
      <c r="E861" s="71">
        <f>('Исходник сравнение.'!$E861/2)-(('Исходник сравнение.'!$E861/2-'Таблица вводных'!$F$5)*'Таблица вводных'!$G$5)</f>
        <v>0.49000000000000005</v>
      </c>
      <c r="F861" s="71">
        <f>('Исходник сравнение.'!$F861/2+'Таблица вводных'!$F$6)-(('Исходник сравнение.'!$F861/2+'Таблица вводных'!$F$6)*'Таблица вводных'!$G$6)</f>
        <v>21.6</v>
      </c>
      <c r="G861" s="71">
        <f>('Исходник сравнение.'!$G861/2)-(('Исходник сравнение.'!$G861/2)*'Таблица вводных'!$G$7)</f>
        <v>0</v>
      </c>
      <c r="H861" s="71">
        <f>'Исходник сравнение.'!$H861/2-(('Исходник сравнение.'!$H861/2)*'Таблица вводных'!$G$9)</f>
        <v>0</v>
      </c>
      <c r="I861" s="15"/>
    </row>
    <row r="862" ht="13.2" customHeight="1" spans="1:9" x14ac:dyDescent="0.25">
      <c r="A862" s="29"/>
      <c r="B862" s="13">
        <v>45425</v>
      </c>
      <c r="C862" s="71">
        <f>('Исходник сравнение.'!$C862/2)-(('Исходник сравнение.'!$C862/2)*'Таблица вводных'!$G$3)</f>
        <v>0</v>
      </c>
      <c r="D862" s="71">
        <f>('Исходник сравнение.'!$D862/2+'Таблица вводных'!$F$4)-('Исходник сравнение.'!$D862/2*'Таблица вводных'!$G$4)</f>
        <v>7</v>
      </c>
      <c r="E862" s="71">
        <f>('Исходник сравнение.'!$E862/2)-(('Исходник сравнение.'!$E862/2-'Таблица вводных'!$F$5)*'Таблица вводных'!$G$5)</f>
        <v>0.49000000000000005</v>
      </c>
      <c r="F862" s="71">
        <f>('Исходник сравнение.'!$F862/2+'Таблица вводных'!$F$6)-(('Исходник сравнение.'!$F862/2+'Таблица вводных'!$F$6)*'Таблица вводных'!$G$6)</f>
        <v>21.6</v>
      </c>
      <c r="G862" s="71">
        <f>('Исходник сравнение.'!$G862/2)-(('Исходник сравнение.'!$G862/2)*'Таблица вводных'!$G$7)</f>
        <v>0</v>
      </c>
      <c r="H862" s="71">
        <f>'Исходник сравнение.'!$H862/2-(('Исходник сравнение.'!$H862/2)*'Таблица вводных'!$G$9)</f>
        <v>0</v>
      </c>
      <c r="I862" s="15"/>
    </row>
    <row r="863" ht="13.2" customHeight="1" spans="1:9" x14ac:dyDescent="0.25">
      <c r="A863" s="29"/>
      <c r="B863" s="13">
        <v>45428</v>
      </c>
      <c r="C863" s="71">
        <f>('Исходник сравнение.'!$C863/2)-(('Исходник сравнение.'!$C863/2)*'Таблица вводных'!$G$3)</f>
        <v>0</v>
      </c>
      <c r="D863" s="71">
        <f>('Исходник сравнение.'!$D863/2+'Таблица вводных'!$F$4)-('Исходник сравнение.'!$D863/2*'Таблица вводных'!$G$4)</f>
        <v>7</v>
      </c>
      <c r="E863" s="71">
        <f>('Исходник сравнение.'!$E863/2)-(('Исходник сравнение.'!$E863/2-'Таблица вводных'!$F$5)*'Таблица вводных'!$G$5)</f>
        <v>0.49000000000000005</v>
      </c>
      <c r="F863" s="71">
        <f>('Исходник сравнение.'!$F863/2+'Таблица вводных'!$F$6)-(('Исходник сравнение.'!$F863/2+'Таблица вводных'!$F$6)*'Таблица вводных'!$G$6)</f>
        <v>21.6</v>
      </c>
      <c r="G863" s="71">
        <f>('Исходник сравнение.'!$G863/2)-(('Исходник сравнение.'!$G863/2)*'Таблица вводных'!$G$7)</f>
        <v>0</v>
      </c>
      <c r="H863" s="71">
        <f>'Исходник сравнение.'!$H863/2-(('Исходник сравнение.'!$H863/2)*'Таблица вводных'!$G$9)</f>
        <v>0</v>
      </c>
      <c r="I863" s="15"/>
    </row>
    <row r="864" ht="13.2" customHeight="1" spans="1:9" x14ac:dyDescent="0.25">
      <c r="A864" s="29"/>
      <c r="B864" s="13"/>
      <c r="C864" s="71">
        <f>('Исходник сравнение.'!$C864/2)-(('Исходник сравнение.'!$C864/2)*'Таблица вводных'!$G$3)</f>
        <v>0</v>
      </c>
      <c r="D864" s="71">
        <f>('Исходник сравнение.'!$D864/2+'Таблица вводных'!$F$4)-('Исходник сравнение.'!$D864/2*'Таблица вводных'!$G$4)</f>
        <v>7</v>
      </c>
      <c r="E864" s="71">
        <f>('Исходник сравнение.'!$E864/2)-(('Исходник сравнение.'!$E864/2-'Таблица вводных'!$F$5)*'Таблица вводных'!$G$5)</f>
        <v>0.49000000000000005</v>
      </c>
      <c r="F864" s="71">
        <f>('Исходник сравнение.'!$F864/2+'Таблица вводных'!$F$6)-(('Исходник сравнение.'!$F864/2+'Таблица вводных'!$F$6)*'Таблица вводных'!$G$6)</f>
        <v>21.6</v>
      </c>
      <c r="G864" s="71">
        <f>('Исходник сравнение.'!$G864/2)-(('Исходник сравнение.'!$G864/2)*'Таблица вводных'!$G$7)</f>
        <v>0</v>
      </c>
      <c r="H864" s="71">
        <f>'Исходник сравнение.'!$H864/2-(('Исходник сравнение.'!$H864/2)*'Таблица вводных'!$G$9)</f>
        <v>0</v>
      </c>
      <c r="I864" s="15"/>
    </row>
    <row r="865" ht="13.2" customHeight="1" spans="1:9" x14ac:dyDescent="0.25">
      <c r="A865" s="29"/>
      <c r="B865" s="13"/>
      <c r="C865" s="71">
        <f>('Исходник сравнение.'!$C865/2)-(('Исходник сравнение.'!$C865/2)*'Таблица вводных'!$G$3)</f>
        <v>0</v>
      </c>
      <c r="D865" s="71">
        <f>('Исходник сравнение.'!$D865/2+'Таблица вводных'!$F$4)-('Исходник сравнение.'!$D865/2*'Таблица вводных'!$G$4)</f>
        <v>7</v>
      </c>
      <c r="E865" s="71">
        <f>('Исходник сравнение.'!$E865/2)-(('Исходник сравнение.'!$E865/2-'Таблица вводных'!$F$5)*'Таблица вводных'!$G$5)</f>
        <v>0.49000000000000005</v>
      </c>
      <c r="F865" s="71">
        <f>('Исходник сравнение.'!$F865/2+'Таблица вводных'!$F$6)-(('Исходник сравнение.'!$F865/2+'Таблица вводных'!$F$6)*'Таблица вводных'!$G$6)</f>
        <v>21.6</v>
      </c>
      <c r="G865" s="71">
        <f>('Исходник сравнение.'!$G865/2)-(('Исходник сравнение.'!$G865/2)*'Таблица вводных'!$G$7)</f>
        <v>0</v>
      </c>
      <c r="H865" s="71">
        <f>'Исходник сравнение.'!$H865/2-(('Исходник сравнение.'!$H865/2)*'Таблица вводных'!$G$9)</f>
        <v>0</v>
      </c>
      <c r="I865" s="15"/>
    </row>
    <row r="866" ht="13.2" customHeight="1" spans="1:9" x14ac:dyDescent="0.25">
      <c r="A866" s="30"/>
      <c r="B866" s="17"/>
      <c r="C866" s="72">
        <f>('Исходник сравнение.'!$C866/2)-(('Исходник сравнение.'!$C866/2)*'Таблица вводных'!$G$3)</f>
        <v>0</v>
      </c>
      <c r="D866" s="72">
        <f>('Исходник сравнение.'!$D866/2+'Таблица вводных'!$F$4)-('Исходник сравнение.'!$D866/2*'Таблица вводных'!$G$4)</f>
        <v>7</v>
      </c>
      <c r="E866" s="72">
        <f>('Исходник сравнение.'!$E866/2)-(('Исходник сравнение.'!$E866/2-'Таблица вводных'!$F$5)*'Таблица вводных'!$G$5)</f>
        <v>0.49000000000000005</v>
      </c>
      <c r="F866" s="72">
        <f>('Исходник сравнение.'!$F866/2+'Таблица вводных'!$F$6)-(('Исходник сравнение.'!$F866/2+'Таблица вводных'!$F$6)*'Таблица вводных'!$G$6)</f>
        <v>21.6</v>
      </c>
      <c r="G866" s="72">
        <f>('Исходник сравнение.'!$G866/2)-(('Исходник сравнение.'!$G866/2)*'Таблица вводных'!$G$7)</f>
        <v>0</v>
      </c>
      <c r="H866" s="72">
        <f>'Исходник сравнение.'!$H866/2-(('Исходник сравнение.'!$H866/2)*'Таблица вводных'!$G$9)</f>
        <v>0</v>
      </c>
      <c r="I866" s="15"/>
    </row>
    <row r="867" ht="13.2" customHeight="1" spans="1:9" x14ac:dyDescent="0.25">
      <c r="A867" s="28"/>
      <c r="B867" s="6">
        <v>45411</v>
      </c>
      <c r="C867" s="70">
        <f>('Исходник сравнение.'!$C867/2)-(('Исходник сравнение.'!$C867/2)*'Таблица вводных'!$G$3)</f>
        <v>0</v>
      </c>
      <c r="D867" s="70">
        <f>('Исходник сравнение.'!$D867/2+'Таблица вводных'!$F$4)-('Исходник сравнение.'!$D867/2*'Таблица вводных'!$G$4)</f>
        <v>7</v>
      </c>
      <c r="E867" s="70">
        <f>('Исходник сравнение.'!$E867/2)-(('Исходник сравнение.'!$E867/2-'Таблица вводных'!$F$5)*'Таблица вводных'!$G$5)</f>
        <v>0.49000000000000005</v>
      </c>
      <c r="F867" s="70">
        <f>('Исходник сравнение.'!$F867/2+'Таблица вводных'!$F$6)-(('Исходник сравнение.'!$F867/2+'Таблица вводных'!$F$6)*'Таблица вводных'!$G$6)</f>
        <v>21.6</v>
      </c>
      <c r="G867" s="70">
        <f>('Исходник сравнение.'!$G867/2)-(('Исходник сравнение.'!$G867/2)*'Таблица вводных'!$G$7)</f>
        <v>0</v>
      </c>
      <c r="H867" s="70">
        <f>'Исходник сравнение.'!$H867/2-(('Исходник сравнение.'!$H867/2)*'Таблица вводных'!$G$9)</f>
        <v>0</v>
      </c>
      <c r="I867" s="8"/>
    </row>
    <row r="868" ht="13.2" customHeight="1" spans="1:9" x14ac:dyDescent="0.25">
      <c r="A868" s="29"/>
      <c r="B868" s="10">
        <v>45414</v>
      </c>
      <c r="C868" s="71">
        <f>('Исходник сравнение.'!$C868/2)-(('Исходник сравнение.'!$C868/2)*'Таблица вводных'!$G$3)</f>
        <v>0</v>
      </c>
      <c r="D868" s="71">
        <f>('Исходник сравнение.'!$D868/2+'Таблица вводных'!$F$4)-('Исходник сравнение.'!$D868/2*'Таблица вводных'!$G$4)</f>
        <v>7</v>
      </c>
      <c r="E868" s="71">
        <f>('Исходник сравнение.'!$E868/2)-(('Исходник сравнение.'!$E868/2-'Таблица вводных'!$F$5)*'Таблица вводных'!$G$5)</f>
        <v>0.49000000000000005</v>
      </c>
      <c r="F868" s="71">
        <f>('Исходник сравнение.'!$F868/2+'Таблица вводных'!$F$6)-(('Исходник сравнение.'!$F868/2+'Таблица вводных'!$F$6)*'Таблица вводных'!$G$6)</f>
        <v>21.6</v>
      </c>
      <c r="G868" s="71">
        <f>('Исходник сравнение.'!$G868/2)-(('Исходник сравнение.'!$G868/2)*'Таблица вводных'!$G$7)</f>
        <v>0</v>
      </c>
      <c r="H868" s="71">
        <f>'Исходник сравнение.'!$H868/2-(('Исходник сравнение.'!$H868/2)*'Таблица вводных'!$G$9)</f>
        <v>0</v>
      </c>
      <c r="I868" s="12"/>
    </row>
    <row r="869" ht="13.2" customHeight="1" spans="1:9" x14ac:dyDescent="0.25">
      <c r="A869" s="29"/>
      <c r="B869" s="13">
        <v>45418</v>
      </c>
      <c r="C869" s="71">
        <f>('Исходник сравнение.'!$C869/2)-(('Исходник сравнение.'!$C869/2)*'Таблица вводных'!$G$3)</f>
        <v>0</v>
      </c>
      <c r="D869" s="71">
        <f>('Исходник сравнение.'!$D869/2+'Таблица вводных'!$F$4)-('Исходник сравнение.'!$D869/2*'Таблица вводных'!$G$4)</f>
        <v>7</v>
      </c>
      <c r="E869" s="71">
        <f>('Исходник сравнение.'!$E869/2)-(('Исходник сравнение.'!$E869/2-'Таблица вводных'!$F$5)*'Таблица вводных'!$G$5)</f>
        <v>0.49000000000000005</v>
      </c>
      <c r="F869" s="71">
        <f>('Исходник сравнение.'!$F869/2+'Таблица вводных'!$F$6)-(('Исходник сравнение.'!$F869/2+'Таблица вводных'!$F$6)*'Таблица вводных'!$G$6)</f>
        <v>21.6</v>
      </c>
      <c r="G869" s="71">
        <f>('Исходник сравнение.'!$G869/2)-(('Исходник сравнение.'!$G869/2)*'Таблица вводных'!$G$7)</f>
        <v>0</v>
      </c>
      <c r="H869" s="71">
        <f>'Исходник сравнение.'!$H869/2-(('Исходник сравнение.'!$H869/2)*'Таблица вводных'!$G$9)</f>
        <v>0</v>
      </c>
      <c r="I869" s="15"/>
    </row>
    <row r="870" ht="13.2" customHeight="1" spans="1:9" x14ac:dyDescent="0.25">
      <c r="A870" s="29"/>
      <c r="B870" s="13">
        <v>45421</v>
      </c>
      <c r="C870" s="71">
        <f>('Исходник сравнение.'!$C870/2)-(('Исходник сравнение.'!$C870/2)*'Таблица вводных'!$G$3)</f>
        <v>0</v>
      </c>
      <c r="D870" s="71">
        <f>('Исходник сравнение.'!$D870/2+'Таблица вводных'!$F$4)-('Исходник сравнение.'!$D870/2*'Таблица вводных'!$G$4)</f>
        <v>7</v>
      </c>
      <c r="E870" s="71">
        <f>('Исходник сравнение.'!$E870/2)-(('Исходник сравнение.'!$E870/2-'Таблица вводных'!$F$5)*'Таблица вводных'!$G$5)</f>
        <v>0.49000000000000005</v>
      </c>
      <c r="F870" s="71">
        <f>('Исходник сравнение.'!$F870/2+'Таблица вводных'!$F$6)-(('Исходник сравнение.'!$F870/2+'Таблица вводных'!$F$6)*'Таблица вводных'!$G$6)</f>
        <v>21.6</v>
      </c>
      <c r="G870" s="71">
        <f>('Исходник сравнение.'!$G870/2)-(('Исходник сравнение.'!$G870/2)*'Таблица вводных'!$G$7)</f>
        <v>0</v>
      </c>
      <c r="H870" s="71">
        <f>'Исходник сравнение.'!$H870/2-(('Исходник сравнение.'!$H870/2)*'Таблица вводных'!$G$9)</f>
        <v>0</v>
      </c>
      <c r="I870" s="15"/>
    </row>
    <row r="871" ht="13.2" customHeight="1" spans="1:9" x14ac:dyDescent="0.25">
      <c r="A871" s="29"/>
      <c r="B871" s="13">
        <v>45425</v>
      </c>
      <c r="C871" s="71">
        <f>('Исходник сравнение.'!$C871/2)-(('Исходник сравнение.'!$C871/2)*'Таблица вводных'!$G$3)</f>
        <v>0</v>
      </c>
      <c r="D871" s="71">
        <f>('Исходник сравнение.'!$D871/2+'Таблица вводных'!$F$4)-('Исходник сравнение.'!$D871/2*'Таблица вводных'!$G$4)</f>
        <v>7</v>
      </c>
      <c r="E871" s="71">
        <f>('Исходник сравнение.'!$E871/2)-(('Исходник сравнение.'!$E871/2-'Таблица вводных'!$F$5)*'Таблица вводных'!$G$5)</f>
        <v>0.49000000000000005</v>
      </c>
      <c r="F871" s="71">
        <f>('Исходник сравнение.'!$F871/2+'Таблица вводных'!$F$6)-(('Исходник сравнение.'!$F871/2+'Таблица вводных'!$F$6)*'Таблица вводных'!$G$6)</f>
        <v>21.6</v>
      </c>
      <c r="G871" s="71">
        <f>('Исходник сравнение.'!$G871/2)-(('Исходник сравнение.'!$G871/2)*'Таблица вводных'!$G$7)</f>
        <v>0</v>
      </c>
      <c r="H871" s="71">
        <f>'Исходник сравнение.'!$H871/2-(('Исходник сравнение.'!$H871/2)*'Таблица вводных'!$G$9)</f>
        <v>0</v>
      </c>
      <c r="I871" s="15"/>
    </row>
    <row r="872" ht="13.2" customHeight="1" spans="1:9" x14ac:dyDescent="0.25">
      <c r="A872" s="29"/>
      <c r="B872" s="13">
        <v>45428</v>
      </c>
      <c r="C872" s="71">
        <f>('Исходник сравнение.'!$C872/2)-(('Исходник сравнение.'!$C872/2)*'Таблица вводных'!$G$3)</f>
        <v>0</v>
      </c>
      <c r="D872" s="71">
        <f>('Исходник сравнение.'!$D872/2+'Таблица вводных'!$F$4)-('Исходник сравнение.'!$D872/2*'Таблица вводных'!$G$4)</f>
        <v>7</v>
      </c>
      <c r="E872" s="71">
        <f>('Исходник сравнение.'!$E872/2)-(('Исходник сравнение.'!$E872/2-'Таблица вводных'!$F$5)*'Таблица вводных'!$G$5)</f>
        <v>0.49000000000000005</v>
      </c>
      <c r="F872" s="71">
        <f>('Исходник сравнение.'!$F872/2+'Таблица вводных'!$F$6)-(('Исходник сравнение.'!$F872/2+'Таблица вводных'!$F$6)*'Таблица вводных'!$G$6)</f>
        <v>21.6</v>
      </c>
      <c r="G872" s="71">
        <f>('Исходник сравнение.'!$G872/2)-(('Исходник сравнение.'!$G872/2)*'Таблица вводных'!$G$7)</f>
        <v>0</v>
      </c>
      <c r="H872" s="71">
        <f>'Исходник сравнение.'!$H872/2-(('Исходник сравнение.'!$H872/2)*'Таблица вводных'!$G$9)</f>
        <v>0</v>
      </c>
      <c r="I872" s="15"/>
    </row>
    <row r="873" ht="13.2" customHeight="1" spans="1:9" x14ac:dyDescent="0.25">
      <c r="A873" s="29"/>
      <c r="B873" s="13"/>
      <c r="C873" s="71">
        <f>('Исходник сравнение.'!$C873/2)-(('Исходник сравнение.'!$C873/2)*'Таблица вводных'!$G$3)</f>
        <v>0</v>
      </c>
      <c r="D873" s="71">
        <f>('Исходник сравнение.'!$D873/2+'Таблица вводных'!$F$4)-('Исходник сравнение.'!$D873/2*'Таблица вводных'!$G$4)</f>
        <v>7</v>
      </c>
      <c r="E873" s="71">
        <f>('Исходник сравнение.'!$E873/2)-(('Исходник сравнение.'!$E873/2-'Таблица вводных'!$F$5)*'Таблица вводных'!$G$5)</f>
        <v>0.49000000000000005</v>
      </c>
      <c r="F873" s="71">
        <f>('Исходник сравнение.'!$F873/2+'Таблица вводных'!$F$6)-(('Исходник сравнение.'!$F873/2+'Таблица вводных'!$F$6)*'Таблица вводных'!$G$6)</f>
        <v>21.6</v>
      </c>
      <c r="G873" s="71">
        <f>('Исходник сравнение.'!$G873/2)-(('Исходник сравнение.'!$G873/2)*'Таблица вводных'!$G$7)</f>
        <v>0</v>
      </c>
      <c r="H873" s="71">
        <f>'Исходник сравнение.'!$H873/2-(('Исходник сравнение.'!$H873/2)*'Таблица вводных'!$G$9)</f>
        <v>0</v>
      </c>
      <c r="I873" s="15"/>
    </row>
    <row r="874" ht="13.2" customHeight="1" spans="1:9" x14ac:dyDescent="0.25">
      <c r="A874" s="29"/>
      <c r="B874" s="13"/>
      <c r="C874" s="71">
        <f>('Исходник сравнение.'!$C874/2)-(('Исходник сравнение.'!$C874/2)*'Таблица вводных'!$G$3)</f>
        <v>0</v>
      </c>
      <c r="D874" s="71">
        <f>('Исходник сравнение.'!$D874/2+'Таблица вводных'!$F$4)-('Исходник сравнение.'!$D874/2*'Таблица вводных'!$G$4)</f>
        <v>7</v>
      </c>
      <c r="E874" s="71">
        <f>('Исходник сравнение.'!$E874/2)-(('Исходник сравнение.'!$E874/2-'Таблица вводных'!$F$5)*'Таблица вводных'!$G$5)</f>
        <v>0.49000000000000005</v>
      </c>
      <c r="F874" s="71">
        <f>('Исходник сравнение.'!$F874/2+'Таблица вводных'!$F$6)-(('Исходник сравнение.'!$F874/2+'Таблица вводных'!$F$6)*'Таблица вводных'!$G$6)</f>
        <v>21.6</v>
      </c>
      <c r="G874" s="71">
        <f>('Исходник сравнение.'!$G874/2)-(('Исходник сравнение.'!$G874/2)*'Таблица вводных'!$G$7)</f>
        <v>0</v>
      </c>
      <c r="H874" s="71">
        <f>'Исходник сравнение.'!$H874/2-(('Исходник сравнение.'!$H874/2)*'Таблица вводных'!$G$9)</f>
        <v>0</v>
      </c>
      <c r="I874" s="15"/>
    </row>
    <row r="875" ht="13.2" customHeight="1" spans="1:9" x14ac:dyDescent="0.25">
      <c r="A875" s="30"/>
      <c r="B875" s="17"/>
      <c r="C875" s="72">
        <f>('Исходник сравнение.'!$C875/2)-(('Исходник сравнение.'!$C875/2)*'Таблица вводных'!$G$3)</f>
        <v>0</v>
      </c>
      <c r="D875" s="72">
        <f>('Исходник сравнение.'!$D875/2+'Таблица вводных'!$F$4)-('Исходник сравнение.'!$D875/2*'Таблица вводных'!$G$4)</f>
        <v>7</v>
      </c>
      <c r="E875" s="72">
        <f>('Исходник сравнение.'!$E875/2)-(('Исходник сравнение.'!$E875/2-'Таблица вводных'!$F$5)*'Таблица вводных'!$G$5)</f>
        <v>0.49000000000000005</v>
      </c>
      <c r="F875" s="72">
        <f>('Исходник сравнение.'!$F875/2+'Таблица вводных'!$F$6)-(('Исходник сравнение.'!$F875/2+'Таблица вводных'!$F$6)*'Таблица вводных'!$G$6)</f>
        <v>21.6</v>
      </c>
      <c r="G875" s="72">
        <f>('Исходник сравнение.'!$G875/2)-(('Исходник сравнение.'!$G875/2)*'Таблица вводных'!$G$7)</f>
        <v>0</v>
      </c>
      <c r="H875" s="72">
        <f>'Исходник сравнение.'!$H875/2-(('Исходник сравнение.'!$H875/2)*'Таблица вводных'!$G$9)</f>
        <v>0</v>
      </c>
      <c r="I875" s="15"/>
    </row>
    <row r="876" ht="13.2" customHeight="1" spans="1:9" x14ac:dyDescent="0.25">
      <c r="A876" s="28"/>
      <c r="B876" s="6">
        <v>45411</v>
      </c>
      <c r="C876" s="70">
        <f>('Исходник сравнение.'!$C876/2)-(('Исходник сравнение.'!$C876/2)*'Таблица вводных'!$G$3)</f>
        <v>0</v>
      </c>
      <c r="D876" s="70">
        <f>('Исходник сравнение.'!$D876/2+'Таблица вводных'!$F$4)-('Исходник сравнение.'!$D876/2*'Таблица вводных'!$G$4)</f>
        <v>7</v>
      </c>
      <c r="E876" s="70">
        <f>('Исходник сравнение.'!$E876/2)-(('Исходник сравнение.'!$E876/2-'Таблица вводных'!$F$5)*'Таблица вводных'!$G$5)</f>
        <v>0.49000000000000005</v>
      </c>
      <c r="F876" s="70">
        <f>('Исходник сравнение.'!$F876/2+'Таблица вводных'!$F$6)-(('Исходник сравнение.'!$F876/2+'Таблица вводных'!$F$6)*'Таблица вводных'!$G$6)</f>
        <v>21.6</v>
      </c>
      <c r="G876" s="70">
        <f>('Исходник сравнение.'!$G876/2)-(('Исходник сравнение.'!$G876/2)*'Таблица вводных'!$G$7)</f>
        <v>0</v>
      </c>
      <c r="H876" s="70">
        <f>'Исходник сравнение.'!$H876/2-(('Исходник сравнение.'!$H876/2)*'Таблица вводных'!$G$9)</f>
        <v>0</v>
      </c>
      <c r="I876" s="8"/>
    </row>
    <row r="877" ht="13.2" customHeight="1" spans="1:9" x14ac:dyDescent="0.25">
      <c r="A877" s="29"/>
      <c r="B877" s="10">
        <v>45414</v>
      </c>
      <c r="C877" s="71">
        <f>('Исходник сравнение.'!$C877/2)-(('Исходник сравнение.'!$C877/2)*'Таблица вводных'!$G$3)</f>
        <v>0</v>
      </c>
      <c r="D877" s="71">
        <f>('Исходник сравнение.'!$D877/2+'Таблица вводных'!$F$4)-('Исходник сравнение.'!$D877/2*'Таблица вводных'!$G$4)</f>
        <v>7</v>
      </c>
      <c r="E877" s="71">
        <f>('Исходник сравнение.'!$E877/2)-(('Исходник сравнение.'!$E877/2-'Таблица вводных'!$F$5)*'Таблица вводных'!$G$5)</f>
        <v>0.49000000000000005</v>
      </c>
      <c r="F877" s="71">
        <f>('Исходник сравнение.'!$F877/2+'Таблица вводных'!$F$6)-(('Исходник сравнение.'!$F877/2+'Таблица вводных'!$F$6)*'Таблица вводных'!$G$6)</f>
        <v>21.6</v>
      </c>
      <c r="G877" s="71">
        <f>('Исходник сравнение.'!$G877/2)-(('Исходник сравнение.'!$G877/2)*'Таблица вводных'!$G$7)</f>
        <v>0</v>
      </c>
      <c r="H877" s="71">
        <f>'Исходник сравнение.'!$H877/2-(('Исходник сравнение.'!$H877/2)*'Таблица вводных'!$G$9)</f>
        <v>0</v>
      </c>
      <c r="I877" s="12"/>
    </row>
    <row r="878" ht="13.2" customHeight="1" spans="1:9" x14ac:dyDescent="0.25">
      <c r="A878" s="29"/>
      <c r="B878" s="13">
        <v>45418</v>
      </c>
      <c r="C878" s="71">
        <f>('Исходник сравнение.'!$C878/2)-(('Исходник сравнение.'!$C878/2)*'Таблица вводных'!$G$3)</f>
        <v>0</v>
      </c>
      <c r="D878" s="71">
        <f>('Исходник сравнение.'!$D878/2+'Таблица вводных'!$F$4)-('Исходник сравнение.'!$D878/2*'Таблица вводных'!$G$4)</f>
        <v>7</v>
      </c>
      <c r="E878" s="71">
        <f>('Исходник сравнение.'!$E878/2)-(('Исходник сравнение.'!$E878/2-'Таблица вводных'!$F$5)*'Таблица вводных'!$G$5)</f>
        <v>0.49000000000000005</v>
      </c>
      <c r="F878" s="71">
        <f>('Исходник сравнение.'!$F878/2+'Таблица вводных'!$F$6)-(('Исходник сравнение.'!$F878/2+'Таблица вводных'!$F$6)*'Таблица вводных'!$G$6)</f>
        <v>21.6</v>
      </c>
      <c r="G878" s="71">
        <f>('Исходник сравнение.'!$G878/2)-(('Исходник сравнение.'!$G878/2)*'Таблица вводных'!$G$7)</f>
        <v>0</v>
      </c>
      <c r="H878" s="71">
        <f>'Исходник сравнение.'!$H878/2-(('Исходник сравнение.'!$H878/2)*'Таблица вводных'!$G$9)</f>
        <v>0</v>
      </c>
      <c r="I878" s="15"/>
    </row>
    <row r="879" ht="13.2" customHeight="1" spans="1:9" x14ac:dyDescent="0.25">
      <c r="A879" s="29"/>
      <c r="B879" s="13">
        <v>45421</v>
      </c>
      <c r="C879" s="71">
        <f>('Исходник сравнение.'!$C879/2)-(('Исходник сравнение.'!$C879/2)*'Таблица вводных'!$G$3)</f>
        <v>0</v>
      </c>
      <c r="D879" s="71">
        <f>('Исходник сравнение.'!$D879/2+'Таблица вводных'!$F$4)-('Исходник сравнение.'!$D879/2*'Таблица вводных'!$G$4)</f>
        <v>7</v>
      </c>
      <c r="E879" s="71">
        <f>('Исходник сравнение.'!$E879/2)-(('Исходник сравнение.'!$E879/2-'Таблица вводных'!$F$5)*'Таблица вводных'!$G$5)</f>
        <v>0.49000000000000005</v>
      </c>
      <c r="F879" s="71">
        <f>('Исходник сравнение.'!$F879/2+'Таблица вводных'!$F$6)-(('Исходник сравнение.'!$F879/2+'Таблица вводных'!$F$6)*'Таблица вводных'!$G$6)</f>
        <v>21.6</v>
      </c>
      <c r="G879" s="71">
        <f>('Исходник сравнение.'!$G879/2)-(('Исходник сравнение.'!$G879/2)*'Таблица вводных'!$G$7)</f>
        <v>0</v>
      </c>
      <c r="H879" s="71">
        <f>'Исходник сравнение.'!$H879/2-(('Исходник сравнение.'!$H879/2)*'Таблица вводных'!$G$9)</f>
        <v>0</v>
      </c>
      <c r="I879" s="15"/>
    </row>
    <row r="880" ht="13.2" customHeight="1" spans="1:9" x14ac:dyDescent="0.25">
      <c r="A880" s="29"/>
      <c r="B880" s="13">
        <v>45425</v>
      </c>
      <c r="C880" s="71">
        <f>('Исходник сравнение.'!$C880/2)-(('Исходник сравнение.'!$C880/2)*'Таблица вводных'!$G$3)</f>
        <v>0</v>
      </c>
      <c r="D880" s="71">
        <f>('Исходник сравнение.'!$D880/2+'Таблица вводных'!$F$4)-('Исходник сравнение.'!$D880/2*'Таблица вводных'!$G$4)</f>
        <v>7</v>
      </c>
      <c r="E880" s="71">
        <f>('Исходник сравнение.'!$E880/2)-(('Исходник сравнение.'!$E880/2-'Таблица вводных'!$F$5)*'Таблица вводных'!$G$5)</f>
        <v>0.49000000000000005</v>
      </c>
      <c r="F880" s="71">
        <f>('Исходник сравнение.'!$F880/2+'Таблица вводных'!$F$6)-(('Исходник сравнение.'!$F880/2+'Таблица вводных'!$F$6)*'Таблица вводных'!$G$6)</f>
        <v>21.6</v>
      </c>
      <c r="G880" s="71">
        <f>('Исходник сравнение.'!$G880/2)-(('Исходник сравнение.'!$G880/2)*'Таблица вводных'!$G$7)</f>
        <v>0</v>
      </c>
      <c r="H880" s="71">
        <f>'Исходник сравнение.'!$H880/2-(('Исходник сравнение.'!$H880/2)*'Таблица вводных'!$G$9)</f>
        <v>0</v>
      </c>
      <c r="I880" s="15"/>
    </row>
    <row r="881" ht="13.2" customHeight="1" spans="1:9" x14ac:dyDescent="0.25">
      <c r="A881" s="29"/>
      <c r="B881" s="13">
        <v>45428</v>
      </c>
      <c r="C881" s="71">
        <f>('Исходник сравнение.'!$C881/2)-(('Исходник сравнение.'!$C881/2)*'Таблица вводных'!$G$3)</f>
        <v>0</v>
      </c>
      <c r="D881" s="71">
        <f>('Исходник сравнение.'!$D881/2+'Таблица вводных'!$F$4)-('Исходник сравнение.'!$D881/2*'Таблица вводных'!$G$4)</f>
        <v>7</v>
      </c>
      <c r="E881" s="71">
        <f>('Исходник сравнение.'!$E881/2)-(('Исходник сравнение.'!$E881/2-'Таблица вводных'!$F$5)*'Таблица вводных'!$G$5)</f>
        <v>0.49000000000000005</v>
      </c>
      <c r="F881" s="71">
        <f>('Исходник сравнение.'!$F881/2+'Таблица вводных'!$F$6)-(('Исходник сравнение.'!$F881/2+'Таблица вводных'!$F$6)*'Таблица вводных'!$G$6)</f>
        <v>21.6</v>
      </c>
      <c r="G881" s="71">
        <f>('Исходник сравнение.'!$G881/2)-(('Исходник сравнение.'!$G881/2)*'Таблица вводных'!$G$7)</f>
        <v>0</v>
      </c>
      <c r="H881" s="71">
        <f>'Исходник сравнение.'!$H881/2-(('Исходник сравнение.'!$H881/2)*'Таблица вводных'!$G$9)</f>
        <v>0</v>
      </c>
      <c r="I881" s="15"/>
    </row>
    <row r="882" ht="13.2" customHeight="1" spans="1:9" x14ac:dyDescent="0.25">
      <c r="A882" s="29"/>
      <c r="B882" s="13"/>
      <c r="C882" s="71">
        <f>('Исходник сравнение.'!$C882/2)-(('Исходник сравнение.'!$C882/2)*'Таблица вводных'!$G$3)</f>
        <v>0</v>
      </c>
      <c r="D882" s="71">
        <f>('Исходник сравнение.'!$D882/2+'Таблица вводных'!$F$4)-('Исходник сравнение.'!$D882/2*'Таблица вводных'!$G$4)</f>
        <v>7</v>
      </c>
      <c r="E882" s="71">
        <f>('Исходник сравнение.'!$E882/2)-(('Исходник сравнение.'!$E882/2-'Таблица вводных'!$F$5)*'Таблица вводных'!$G$5)</f>
        <v>0.49000000000000005</v>
      </c>
      <c r="F882" s="71">
        <f>('Исходник сравнение.'!$F882/2+'Таблица вводных'!$F$6)-(('Исходник сравнение.'!$F882/2+'Таблица вводных'!$F$6)*'Таблица вводных'!$G$6)</f>
        <v>21.6</v>
      </c>
      <c r="G882" s="71">
        <f>('Исходник сравнение.'!$G882/2)-(('Исходник сравнение.'!$G882/2)*'Таблица вводных'!$G$7)</f>
        <v>0</v>
      </c>
      <c r="H882" s="71">
        <f>'Исходник сравнение.'!$H882/2-(('Исходник сравнение.'!$H882/2)*'Таблица вводных'!$G$9)</f>
        <v>0</v>
      </c>
      <c r="I882" s="15"/>
    </row>
    <row r="883" ht="13.2" customHeight="1" spans="1:9" x14ac:dyDescent="0.25">
      <c r="A883" s="29"/>
      <c r="B883" s="13"/>
      <c r="C883" s="71">
        <f>('Исходник сравнение.'!$C883/2)-(('Исходник сравнение.'!$C883/2)*'Таблица вводных'!$G$3)</f>
        <v>0</v>
      </c>
      <c r="D883" s="71">
        <f>('Исходник сравнение.'!$D883/2+'Таблица вводных'!$F$4)-('Исходник сравнение.'!$D883/2*'Таблица вводных'!$G$4)</f>
        <v>7</v>
      </c>
      <c r="E883" s="71">
        <f>('Исходник сравнение.'!$E883/2)-(('Исходник сравнение.'!$E883/2-'Таблица вводных'!$F$5)*'Таблица вводных'!$G$5)</f>
        <v>0.49000000000000005</v>
      </c>
      <c r="F883" s="71">
        <f>('Исходник сравнение.'!$F883/2+'Таблица вводных'!$F$6)-(('Исходник сравнение.'!$F883/2+'Таблица вводных'!$F$6)*'Таблица вводных'!$G$6)</f>
        <v>21.6</v>
      </c>
      <c r="G883" s="71">
        <f>('Исходник сравнение.'!$G883/2)-(('Исходник сравнение.'!$G883/2)*'Таблица вводных'!$G$7)</f>
        <v>0</v>
      </c>
      <c r="H883" s="71">
        <f>'Исходник сравнение.'!$H883/2-(('Исходник сравнение.'!$H883/2)*'Таблица вводных'!$G$9)</f>
        <v>0</v>
      </c>
      <c r="I883" s="15"/>
    </row>
    <row r="884" ht="13.2" customHeight="1" spans="1:9" x14ac:dyDescent="0.25">
      <c r="A884" s="30"/>
      <c r="B884" s="17"/>
      <c r="C884" s="72">
        <f>('Исходник сравнение.'!$C884/2)-(('Исходник сравнение.'!$C884/2)*'Таблица вводных'!$G$3)</f>
        <v>0</v>
      </c>
      <c r="D884" s="72">
        <f>('Исходник сравнение.'!$D884/2+'Таблица вводных'!$F$4)-('Исходник сравнение.'!$D884/2*'Таблица вводных'!$G$4)</f>
        <v>7</v>
      </c>
      <c r="E884" s="72">
        <f>('Исходник сравнение.'!$E884/2)-(('Исходник сравнение.'!$E884/2-'Таблица вводных'!$F$5)*'Таблица вводных'!$G$5)</f>
        <v>0.49000000000000005</v>
      </c>
      <c r="F884" s="72">
        <f>('Исходник сравнение.'!$F884/2+'Таблица вводных'!$F$6)-(('Исходник сравнение.'!$F884/2+'Таблица вводных'!$F$6)*'Таблица вводных'!$G$6)</f>
        <v>21.6</v>
      </c>
      <c r="G884" s="72">
        <f>('Исходник сравнение.'!$G884/2)-(('Исходник сравнение.'!$G884/2)*'Таблица вводных'!$G$7)</f>
        <v>0</v>
      </c>
      <c r="H884" s="72">
        <f>'Исходник сравнение.'!$H884/2-(('Исходник сравнение.'!$H884/2)*'Таблица вводных'!$G$9)</f>
        <v>0</v>
      </c>
      <c r="I884" s="15"/>
    </row>
    <row r="885" ht="13.2" customHeight="1" spans="1:9" x14ac:dyDescent="0.25">
      <c r="A885" s="28"/>
      <c r="B885" s="6">
        <v>45411</v>
      </c>
      <c r="C885" s="70">
        <f>('Исходник сравнение.'!$C885/2)-(('Исходник сравнение.'!$C885/2)*'Таблица вводных'!$G$3)</f>
        <v>0</v>
      </c>
      <c r="D885" s="70">
        <f>('Исходник сравнение.'!$D885/2+'Таблица вводных'!$F$4)-('Исходник сравнение.'!$D885/2*'Таблица вводных'!$G$4)</f>
        <v>7</v>
      </c>
      <c r="E885" s="70">
        <f>('Исходник сравнение.'!$E885/2)-(('Исходник сравнение.'!$E885/2-'Таблица вводных'!$F$5)*'Таблица вводных'!$G$5)</f>
        <v>0.49000000000000005</v>
      </c>
      <c r="F885" s="70">
        <f>('Исходник сравнение.'!$F885/2+'Таблица вводных'!$F$6)-(('Исходник сравнение.'!$F885/2+'Таблица вводных'!$F$6)*'Таблица вводных'!$G$6)</f>
        <v>21.6</v>
      </c>
      <c r="G885" s="70">
        <f>('Исходник сравнение.'!$G885/2)-(('Исходник сравнение.'!$G885/2)*'Таблица вводных'!$G$7)</f>
        <v>0</v>
      </c>
      <c r="H885" s="70">
        <f>'Исходник сравнение.'!$H885/2-(('Исходник сравнение.'!$H885/2)*'Таблица вводных'!$G$9)</f>
        <v>0</v>
      </c>
      <c r="I885" s="8"/>
    </row>
    <row r="886" ht="13.2" customHeight="1" spans="1:9" x14ac:dyDescent="0.25">
      <c r="A886" s="29"/>
      <c r="B886" s="10">
        <v>45414</v>
      </c>
      <c r="C886" s="71">
        <f>('Исходник сравнение.'!$C886/2)-(('Исходник сравнение.'!$C886/2)*'Таблица вводных'!$G$3)</f>
        <v>0</v>
      </c>
      <c r="D886" s="71">
        <f>('Исходник сравнение.'!$D886/2+'Таблица вводных'!$F$4)-('Исходник сравнение.'!$D886/2*'Таблица вводных'!$G$4)</f>
        <v>7</v>
      </c>
      <c r="E886" s="71">
        <f>('Исходник сравнение.'!$E886/2)-(('Исходник сравнение.'!$E886/2-'Таблица вводных'!$F$5)*'Таблица вводных'!$G$5)</f>
        <v>0.49000000000000005</v>
      </c>
      <c r="F886" s="71">
        <f>('Исходник сравнение.'!$F886/2+'Таблица вводных'!$F$6)-(('Исходник сравнение.'!$F886/2+'Таблица вводных'!$F$6)*'Таблица вводных'!$G$6)</f>
        <v>21.6</v>
      </c>
      <c r="G886" s="71">
        <f>('Исходник сравнение.'!$G886/2)-(('Исходник сравнение.'!$G886/2)*'Таблица вводных'!$G$7)</f>
        <v>0</v>
      </c>
      <c r="H886" s="71">
        <f>'Исходник сравнение.'!$H886/2-(('Исходник сравнение.'!$H886/2)*'Таблица вводных'!$G$9)</f>
        <v>0</v>
      </c>
      <c r="I886" s="12"/>
    </row>
    <row r="887" ht="13.2" customHeight="1" spans="1:9" x14ac:dyDescent="0.25">
      <c r="A887" s="29"/>
      <c r="B887" s="13">
        <v>45418</v>
      </c>
      <c r="C887" s="71">
        <f>('Исходник сравнение.'!$C887/2)-(('Исходник сравнение.'!$C887/2)*'Таблица вводных'!$G$3)</f>
        <v>0</v>
      </c>
      <c r="D887" s="71">
        <f>('Исходник сравнение.'!$D887/2+'Таблица вводных'!$F$4)-('Исходник сравнение.'!$D887/2*'Таблица вводных'!$G$4)</f>
        <v>7</v>
      </c>
      <c r="E887" s="71">
        <f>('Исходник сравнение.'!$E887/2)-(('Исходник сравнение.'!$E887/2-'Таблица вводных'!$F$5)*'Таблица вводных'!$G$5)</f>
        <v>0.49000000000000005</v>
      </c>
      <c r="F887" s="71">
        <f>('Исходник сравнение.'!$F887/2+'Таблица вводных'!$F$6)-(('Исходник сравнение.'!$F887/2+'Таблица вводных'!$F$6)*'Таблица вводных'!$G$6)</f>
        <v>21.6</v>
      </c>
      <c r="G887" s="71">
        <f>('Исходник сравнение.'!$G887/2)-(('Исходник сравнение.'!$G887/2)*'Таблица вводных'!$G$7)</f>
        <v>0</v>
      </c>
      <c r="H887" s="71">
        <f>'Исходник сравнение.'!$H887/2-(('Исходник сравнение.'!$H887/2)*'Таблица вводных'!$G$9)</f>
        <v>0</v>
      </c>
      <c r="I887" s="15"/>
    </row>
    <row r="888" ht="13.2" customHeight="1" spans="1:9" x14ac:dyDescent="0.25">
      <c r="A888" s="29"/>
      <c r="B888" s="13">
        <v>45421</v>
      </c>
      <c r="C888" s="71">
        <f>('Исходник сравнение.'!$C888/2)-(('Исходник сравнение.'!$C888/2)*'Таблица вводных'!$G$3)</f>
        <v>0</v>
      </c>
      <c r="D888" s="71">
        <f>('Исходник сравнение.'!$D888/2+'Таблица вводных'!$F$4)-('Исходник сравнение.'!$D888/2*'Таблица вводных'!$G$4)</f>
        <v>7</v>
      </c>
      <c r="E888" s="71">
        <f>('Исходник сравнение.'!$E888/2)-(('Исходник сравнение.'!$E888/2-'Таблица вводных'!$F$5)*'Таблица вводных'!$G$5)</f>
        <v>0.49000000000000005</v>
      </c>
      <c r="F888" s="71">
        <f>('Исходник сравнение.'!$F888/2+'Таблица вводных'!$F$6)-(('Исходник сравнение.'!$F888/2+'Таблица вводных'!$F$6)*'Таблица вводных'!$G$6)</f>
        <v>21.6</v>
      </c>
      <c r="G888" s="71">
        <f>('Исходник сравнение.'!$G888/2)-(('Исходник сравнение.'!$G888/2)*'Таблица вводных'!$G$7)</f>
        <v>0</v>
      </c>
      <c r="H888" s="71">
        <f>'Исходник сравнение.'!$H888/2-(('Исходник сравнение.'!$H888/2)*'Таблица вводных'!$G$9)</f>
        <v>0</v>
      </c>
      <c r="I888" s="15"/>
    </row>
    <row r="889" ht="13.2" customHeight="1" spans="1:9" x14ac:dyDescent="0.25">
      <c r="A889" s="29"/>
      <c r="B889" s="13">
        <v>45425</v>
      </c>
      <c r="C889" s="71">
        <f>('Исходник сравнение.'!$C889/2)-(('Исходник сравнение.'!$C889/2)*'Таблица вводных'!$G$3)</f>
        <v>0</v>
      </c>
      <c r="D889" s="71">
        <f>('Исходник сравнение.'!$D889/2+'Таблица вводных'!$F$4)-('Исходник сравнение.'!$D889/2*'Таблица вводных'!$G$4)</f>
        <v>7</v>
      </c>
      <c r="E889" s="71">
        <f>('Исходник сравнение.'!$E889/2)-(('Исходник сравнение.'!$E889/2-'Таблица вводных'!$F$5)*'Таблица вводных'!$G$5)</f>
        <v>0.49000000000000005</v>
      </c>
      <c r="F889" s="71">
        <f>('Исходник сравнение.'!$F889/2+'Таблица вводных'!$F$6)-(('Исходник сравнение.'!$F889/2+'Таблица вводных'!$F$6)*'Таблица вводных'!$G$6)</f>
        <v>21.6</v>
      </c>
      <c r="G889" s="71">
        <f>('Исходник сравнение.'!$G889/2)-(('Исходник сравнение.'!$G889/2)*'Таблица вводных'!$G$7)</f>
        <v>0</v>
      </c>
      <c r="H889" s="71">
        <f>'Исходник сравнение.'!$H889/2-(('Исходник сравнение.'!$H889/2)*'Таблица вводных'!$G$9)</f>
        <v>0</v>
      </c>
      <c r="I889" s="15"/>
    </row>
    <row r="890" ht="13.2" customHeight="1" spans="1:9" x14ac:dyDescent="0.25">
      <c r="A890" s="29"/>
      <c r="B890" s="13">
        <v>45428</v>
      </c>
      <c r="C890" s="71">
        <f>('Исходник сравнение.'!$C890/2)-(('Исходник сравнение.'!$C890/2)*'Таблица вводных'!$G$3)</f>
        <v>0</v>
      </c>
      <c r="D890" s="71">
        <f>('Исходник сравнение.'!$D890/2+'Таблица вводных'!$F$4)-('Исходник сравнение.'!$D890/2*'Таблица вводных'!$G$4)</f>
        <v>7</v>
      </c>
      <c r="E890" s="71">
        <f>('Исходник сравнение.'!$E890/2)-(('Исходник сравнение.'!$E890/2-'Таблица вводных'!$F$5)*'Таблица вводных'!$G$5)</f>
        <v>0.49000000000000005</v>
      </c>
      <c r="F890" s="71">
        <f>('Исходник сравнение.'!$F890/2+'Таблица вводных'!$F$6)-(('Исходник сравнение.'!$F890/2+'Таблица вводных'!$F$6)*'Таблица вводных'!$G$6)</f>
        <v>21.6</v>
      </c>
      <c r="G890" s="71">
        <f>('Исходник сравнение.'!$G890/2)-(('Исходник сравнение.'!$G890/2)*'Таблица вводных'!$G$7)</f>
        <v>0</v>
      </c>
      <c r="H890" s="71">
        <f>'Исходник сравнение.'!$H890/2-(('Исходник сравнение.'!$H890/2)*'Таблица вводных'!$G$9)</f>
        <v>0</v>
      </c>
      <c r="I890" s="15"/>
    </row>
    <row r="891" ht="13.2" customHeight="1" spans="1:9" x14ac:dyDescent="0.25">
      <c r="A891" s="29"/>
      <c r="B891" s="13"/>
      <c r="C891" s="71">
        <f>('Исходник сравнение.'!$C891/2)-(('Исходник сравнение.'!$C891/2)*'Таблица вводных'!$G$3)</f>
        <v>0</v>
      </c>
      <c r="D891" s="71">
        <f>('Исходник сравнение.'!$D891/2+'Таблица вводных'!$F$4)-('Исходник сравнение.'!$D891/2*'Таблица вводных'!$G$4)</f>
        <v>7</v>
      </c>
      <c r="E891" s="71">
        <f>('Исходник сравнение.'!$E891/2)-(('Исходник сравнение.'!$E891/2-'Таблица вводных'!$F$5)*'Таблица вводных'!$G$5)</f>
        <v>0.49000000000000005</v>
      </c>
      <c r="F891" s="71">
        <f>('Исходник сравнение.'!$F891/2+'Таблица вводных'!$F$6)-(('Исходник сравнение.'!$F891/2+'Таблица вводных'!$F$6)*'Таблица вводных'!$G$6)</f>
        <v>21.6</v>
      </c>
      <c r="G891" s="71">
        <f>('Исходник сравнение.'!$G891/2)-(('Исходник сравнение.'!$G891/2)*'Таблица вводных'!$G$7)</f>
        <v>0</v>
      </c>
      <c r="H891" s="71">
        <f>'Исходник сравнение.'!$H891/2-(('Исходник сравнение.'!$H891/2)*'Таблица вводных'!$G$9)</f>
        <v>0</v>
      </c>
      <c r="I891" s="15"/>
    </row>
    <row r="892" ht="13.2" customHeight="1" spans="1:9" x14ac:dyDescent="0.25">
      <c r="A892" s="29"/>
      <c r="B892" s="13"/>
      <c r="C892" s="71">
        <f>('Исходник сравнение.'!$C892/2)-(('Исходник сравнение.'!$C892/2)*'Таблица вводных'!$G$3)</f>
        <v>0</v>
      </c>
      <c r="D892" s="71">
        <f>('Исходник сравнение.'!$D892/2+'Таблица вводных'!$F$4)-('Исходник сравнение.'!$D892/2*'Таблица вводных'!$G$4)</f>
        <v>7</v>
      </c>
      <c r="E892" s="71">
        <f>('Исходник сравнение.'!$E892/2)-(('Исходник сравнение.'!$E892/2-'Таблица вводных'!$F$5)*'Таблица вводных'!$G$5)</f>
        <v>0.49000000000000005</v>
      </c>
      <c r="F892" s="71">
        <f>('Исходник сравнение.'!$F892/2+'Таблица вводных'!$F$6)-(('Исходник сравнение.'!$F892/2+'Таблица вводных'!$F$6)*'Таблица вводных'!$G$6)</f>
        <v>21.6</v>
      </c>
      <c r="G892" s="71">
        <f>('Исходник сравнение.'!$G892/2)-(('Исходник сравнение.'!$G892/2)*'Таблица вводных'!$G$7)</f>
        <v>0</v>
      </c>
      <c r="H892" s="71">
        <f>'Исходник сравнение.'!$H892/2-(('Исходник сравнение.'!$H892/2)*'Таблица вводных'!$G$9)</f>
        <v>0</v>
      </c>
      <c r="I892" s="15"/>
    </row>
    <row r="893" ht="13.2" customHeight="1" spans="1:9" x14ac:dyDescent="0.25">
      <c r="A893" s="30"/>
      <c r="B893" s="17"/>
      <c r="C893" s="72">
        <f>('Исходник сравнение.'!$C893/2)-(('Исходник сравнение.'!$C893/2)*'Таблица вводных'!$G$3)</f>
        <v>0</v>
      </c>
      <c r="D893" s="72">
        <f>('Исходник сравнение.'!$D893/2+'Таблица вводных'!$F$4)-('Исходник сравнение.'!$D893/2*'Таблица вводных'!$G$4)</f>
        <v>7</v>
      </c>
      <c r="E893" s="72">
        <f>('Исходник сравнение.'!$E893/2)-(('Исходник сравнение.'!$E893/2-'Таблица вводных'!$F$5)*'Таблица вводных'!$G$5)</f>
        <v>0.49000000000000005</v>
      </c>
      <c r="F893" s="72">
        <f>('Исходник сравнение.'!$F893/2+'Таблица вводных'!$F$6)-(('Исходник сравнение.'!$F893/2+'Таблица вводных'!$F$6)*'Таблица вводных'!$G$6)</f>
        <v>21.6</v>
      </c>
      <c r="G893" s="72">
        <f>('Исходник сравнение.'!$G893/2)-(('Исходник сравнение.'!$G893/2)*'Таблица вводных'!$G$7)</f>
        <v>0</v>
      </c>
      <c r="H893" s="72">
        <f>'Исходник сравнение.'!$H893/2-(('Исходник сравнение.'!$H893/2)*'Таблица вводных'!$G$9)</f>
        <v>0</v>
      </c>
      <c r="I893" s="15"/>
    </row>
    <row r="894" ht="13.2" customHeight="1" spans="1:9" x14ac:dyDescent="0.25">
      <c r="A894" s="28"/>
      <c r="B894" s="6">
        <v>45411</v>
      </c>
      <c r="C894" s="70">
        <f>('Исходник сравнение.'!$C894/2)-(('Исходник сравнение.'!$C894/2)*'Таблица вводных'!$G$3)</f>
        <v>0</v>
      </c>
      <c r="D894" s="70">
        <f>('Исходник сравнение.'!$D894/2+'Таблица вводных'!$F$4)-('Исходник сравнение.'!$D894/2*'Таблица вводных'!$G$4)</f>
        <v>7</v>
      </c>
      <c r="E894" s="70">
        <f>('Исходник сравнение.'!$E894/2)-(('Исходник сравнение.'!$E894/2-'Таблица вводных'!$F$5)*'Таблица вводных'!$G$5)</f>
        <v>0.49000000000000005</v>
      </c>
      <c r="F894" s="70">
        <f>('Исходник сравнение.'!$F894/2+'Таблица вводных'!$F$6)-(('Исходник сравнение.'!$F894/2+'Таблица вводных'!$F$6)*'Таблица вводных'!$G$6)</f>
        <v>21.6</v>
      </c>
      <c r="G894" s="70">
        <f>('Исходник сравнение.'!$G894/2)-(('Исходник сравнение.'!$G894/2)*'Таблица вводных'!$G$7)</f>
        <v>0</v>
      </c>
      <c r="H894" s="70">
        <f>'Исходник сравнение.'!$H894/2-(('Исходник сравнение.'!$H894/2)*'Таблица вводных'!$G$9)</f>
        <v>0</v>
      </c>
      <c r="I894" s="8"/>
    </row>
    <row r="895" ht="13.2" customHeight="1" spans="1:9" x14ac:dyDescent="0.25">
      <c r="A895" s="29"/>
      <c r="B895" s="10">
        <v>45414</v>
      </c>
      <c r="C895" s="71">
        <f>('Исходник сравнение.'!$C895/2)-(('Исходник сравнение.'!$C895/2)*'Таблица вводных'!$G$3)</f>
        <v>0</v>
      </c>
      <c r="D895" s="71">
        <f>('Исходник сравнение.'!$D895/2+'Таблица вводных'!$F$4)-('Исходник сравнение.'!$D895/2*'Таблица вводных'!$G$4)</f>
        <v>7</v>
      </c>
      <c r="E895" s="71">
        <f>('Исходник сравнение.'!$E895/2)-(('Исходник сравнение.'!$E895/2-'Таблица вводных'!$F$5)*'Таблица вводных'!$G$5)</f>
        <v>0.49000000000000005</v>
      </c>
      <c r="F895" s="71">
        <f>('Исходник сравнение.'!$F895/2+'Таблица вводных'!$F$6)-(('Исходник сравнение.'!$F895/2+'Таблица вводных'!$F$6)*'Таблица вводных'!$G$6)</f>
        <v>21.6</v>
      </c>
      <c r="G895" s="71">
        <f>('Исходник сравнение.'!$G895/2)-(('Исходник сравнение.'!$G895/2)*'Таблица вводных'!$G$7)</f>
        <v>0</v>
      </c>
      <c r="H895" s="71">
        <f>'Исходник сравнение.'!$H895/2-(('Исходник сравнение.'!$H895/2)*'Таблица вводных'!$G$9)</f>
        <v>0</v>
      </c>
      <c r="I895" s="12"/>
    </row>
    <row r="896" ht="13.2" customHeight="1" spans="1:9" x14ac:dyDescent="0.25">
      <c r="A896" s="29"/>
      <c r="B896" s="13">
        <v>45418</v>
      </c>
      <c r="C896" s="71">
        <f>('Исходник сравнение.'!$C896/2)-(('Исходник сравнение.'!$C896/2)*'Таблица вводных'!$G$3)</f>
        <v>0</v>
      </c>
      <c r="D896" s="71">
        <f>('Исходник сравнение.'!$D896/2+'Таблица вводных'!$F$4)-('Исходник сравнение.'!$D896/2*'Таблица вводных'!$G$4)</f>
        <v>7</v>
      </c>
      <c r="E896" s="71">
        <f>('Исходник сравнение.'!$E896/2)-(('Исходник сравнение.'!$E896/2-'Таблица вводных'!$F$5)*'Таблица вводных'!$G$5)</f>
        <v>0.49000000000000005</v>
      </c>
      <c r="F896" s="71">
        <f>('Исходник сравнение.'!$F896/2+'Таблица вводных'!$F$6)-(('Исходник сравнение.'!$F896/2+'Таблица вводных'!$F$6)*'Таблица вводных'!$G$6)</f>
        <v>21.6</v>
      </c>
      <c r="G896" s="71">
        <f>('Исходник сравнение.'!$G896/2)-(('Исходник сравнение.'!$G896/2)*'Таблица вводных'!$G$7)</f>
        <v>0</v>
      </c>
      <c r="H896" s="71">
        <f>'Исходник сравнение.'!$H896/2-(('Исходник сравнение.'!$H896/2)*'Таблица вводных'!$G$9)</f>
        <v>0</v>
      </c>
      <c r="I896" s="15"/>
    </row>
    <row r="897" ht="13.2" customHeight="1" spans="1:9" x14ac:dyDescent="0.25">
      <c r="A897" s="29"/>
      <c r="B897" s="13">
        <v>45421</v>
      </c>
      <c r="C897" s="71">
        <f>('Исходник сравнение.'!$C897/2)-(('Исходник сравнение.'!$C897/2)*'Таблица вводных'!$G$3)</f>
        <v>0</v>
      </c>
      <c r="D897" s="71">
        <f>('Исходник сравнение.'!$D897/2+'Таблица вводных'!$F$4)-('Исходник сравнение.'!$D897/2*'Таблица вводных'!$G$4)</f>
        <v>7</v>
      </c>
      <c r="E897" s="71">
        <f>('Исходник сравнение.'!$E897/2)-(('Исходник сравнение.'!$E897/2-'Таблица вводных'!$F$5)*'Таблица вводных'!$G$5)</f>
        <v>0.49000000000000005</v>
      </c>
      <c r="F897" s="71">
        <f>('Исходник сравнение.'!$F897/2+'Таблица вводных'!$F$6)-(('Исходник сравнение.'!$F897/2+'Таблица вводных'!$F$6)*'Таблица вводных'!$G$6)</f>
        <v>21.6</v>
      </c>
      <c r="G897" s="71">
        <f>('Исходник сравнение.'!$G897/2)-(('Исходник сравнение.'!$G897/2)*'Таблица вводных'!$G$7)</f>
        <v>0</v>
      </c>
      <c r="H897" s="71">
        <f>'Исходник сравнение.'!$H897/2-(('Исходник сравнение.'!$H897/2)*'Таблица вводных'!$G$9)</f>
        <v>0</v>
      </c>
      <c r="I897" s="15"/>
    </row>
    <row r="898" ht="13.2" customHeight="1" spans="1:9" x14ac:dyDescent="0.25">
      <c r="A898" s="29"/>
      <c r="B898" s="13">
        <v>45425</v>
      </c>
      <c r="C898" s="71">
        <f>('Исходник сравнение.'!$C898/2)-(('Исходник сравнение.'!$C898/2)*'Таблица вводных'!$G$3)</f>
        <v>0</v>
      </c>
      <c r="D898" s="71">
        <f>('Исходник сравнение.'!$D898/2+'Таблица вводных'!$F$4)-('Исходник сравнение.'!$D898/2*'Таблица вводных'!$G$4)</f>
        <v>7</v>
      </c>
      <c r="E898" s="71">
        <f>('Исходник сравнение.'!$E898/2)-(('Исходник сравнение.'!$E898/2-'Таблица вводных'!$F$5)*'Таблица вводных'!$G$5)</f>
        <v>0.49000000000000005</v>
      </c>
      <c r="F898" s="71">
        <f>('Исходник сравнение.'!$F898/2+'Таблица вводных'!$F$6)-(('Исходник сравнение.'!$F898/2+'Таблица вводных'!$F$6)*'Таблица вводных'!$G$6)</f>
        <v>21.6</v>
      </c>
      <c r="G898" s="71">
        <f>('Исходник сравнение.'!$G898/2)-(('Исходник сравнение.'!$G898/2)*'Таблица вводных'!$G$7)</f>
        <v>0</v>
      </c>
      <c r="H898" s="71">
        <f>'Исходник сравнение.'!$H898/2-(('Исходник сравнение.'!$H898/2)*'Таблица вводных'!$G$9)</f>
        <v>0</v>
      </c>
      <c r="I898" s="15"/>
    </row>
    <row r="899" ht="13.2" customHeight="1" spans="1:9" x14ac:dyDescent="0.25">
      <c r="A899" s="29"/>
      <c r="B899" s="13">
        <v>45428</v>
      </c>
      <c r="C899" s="71">
        <f>('Исходник сравнение.'!$C899/2)-(('Исходник сравнение.'!$C899/2)*'Таблица вводных'!$G$3)</f>
        <v>0</v>
      </c>
      <c r="D899" s="71">
        <f>('Исходник сравнение.'!$D899/2+'Таблица вводных'!$F$4)-('Исходник сравнение.'!$D899/2*'Таблица вводных'!$G$4)</f>
        <v>7</v>
      </c>
      <c r="E899" s="71">
        <f>('Исходник сравнение.'!$E899/2)-(('Исходник сравнение.'!$E899/2-'Таблица вводных'!$F$5)*'Таблица вводных'!$G$5)</f>
        <v>0.49000000000000005</v>
      </c>
      <c r="F899" s="71">
        <f>('Исходник сравнение.'!$F899/2+'Таблица вводных'!$F$6)-(('Исходник сравнение.'!$F899/2+'Таблица вводных'!$F$6)*'Таблица вводных'!$G$6)</f>
        <v>21.6</v>
      </c>
      <c r="G899" s="71">
        <f>('Исходник сравнение.'!$G899/2)-(('Исходник сравнение.'!$G899/2)*'Таблица вводных'!$G$7)</f>
        <v>0</v>
      </c>
      <c r="H899" s="71">
        <f>'Исходник сравнение.'!$H899/2-(('Исходник сравнение.'!$H899/2)*'Таблица вводных'!$G$9)</f>
        <v>0</v>
      </c>
      <c r="I899" s="15"/>
    </row>
    <row r="900" ht="13.2" customHeight="1" spans="1:9" x14ac:dyDescent="0.25">
      <c r="A900" s="29"/>
      <c r="B900" s="13"/>
      <c r="C900" s="71">
        <f>('Исходник сравнение.'!$C900/2)-(('Исходник сравнение.'!$C900/2)*'Таблица вводных'!$G$3)</f>
        <v>0</v>
      </c>
      <c r="D900" s="71">
        <f>('Исходник сравнение.'!$D900/2+'Таблица вводных'!$F$4)-('Исходник сравнение.'!$D900/2*'Таблица вводных'!$G$4)</f>
        <v>7</v>
      </c>
      <c r="E900" s="71">
        <f>('Исходник сравнение.'!$E900/2)-(('Исходник сравнение.'!$E900/2-'Таблица вводных'!$F$5)*'Таблица вводных'!$G$5)</f>
        <v>0.49000000000000005</v>
      </c>
      <c r="F900" s="71">
        <f>('Исходник сравнение.'!$F900/2+'Таблица вводных'!$F$6)-(('Исходник сравнение.'!$F900/2+'Таблица вводных'!$F$6)*'Таблица вводных'!$G$6)</f>
        <v>21.6</v>
      </c>
      <c r="G900" s="71">
        <f>('Исходник сравнение.'!$G900/2)-(('Исходник сравнение.'!$G900/2)*'Таблица вводных'!$G$7)</f>
        <v>0</v>
      </c>
      <c r="H900" s="71">
        <f>'Исходник сравнение.'!$H900/2-(('Исходник сравнение.'!$H900/2)*'Таблица вводных'!$G$9)</f>
        <v>0</v>
      </c>
      <c r="I900" s="15"/>
    </row>
    <row r="901" ht="13.2" customHeight="1" spans="1:9" x14ac:dyDescent="0.25">
      <c r="A901" s="29"/>
      <c r="B901" s="13"/>
      <c r="C901" s="71">
        <f>('Исходник сравнение.'!$C901/2)-(('Исходник сравнение.'!$C901/2)*'Таблица вводных'!$G$3)</f>
        <v>0</v>
      </c>
      <c r="D901" s="71">
        <f>('Исходник сравнение.'!$D901/2+'Таблица вводных'!$F$4)-('Исходник сравнение.'!$D901/2*'Таблица вводных'!$G$4)</f>
        <v>7</v>
      </c>
      <c r="E901" s="71">
        <f>('Исходник сравнение.'!$E901/2)-(('Исходник сравнение.'!$E901/2-'Таблица вводных'!$F$5)*'Таблица вводных'!$G$5)</f>
        <v>0.49000000000000005</v>
      </c>
      <c r="F901" s="71">
        <f>('Исходник сравнение.'!$F901/2+'Таблица вводных'!$F$6)-(('Исходник сравнение.'!$F901/2+'Таблица вводных'!$F$6)*'Таблица вводных'!$G$6)</f>
        <v>21.6</v>
      </c>
      <c r="G901" s="71">
        <f>('Исходник сравнение.'!$G901/2)-(('Исходник сравнение.'!$G901/2)*'Таблица вводных'!$G$7)</f>
        <v>0</v>
      </c>
      <c r="H901" s="71">
        <f>'Исходник сравнение.'!$H901/2-(('Исходник сравнение.'!$H901/2)*'Таблица вводных'!$G$9)</f>
        <v>0</v>
      </c>
      <c r="I901" s="15"/>
    </row>
    <row r="902" ht="13.2" customHeight="1" spans="1:9" x14ac:dyDescent="0.25">
      <c r="A902" s="30"/>
      <c r="B902" s="17"/>
      <c r="C902" s="72">
        <f>('Исходник сравнение.'!$C902/2)-(('Исходник сравнение.'!$C902/2)*'Таблица вводных'!$G$3)</f>
        <v>0</v>
      </c>
      <c r="D902" s="72">
        <f>('Исходник сравнение.'!$D902/2+'Таблица вводных'!$F$4)-('Исходник сравнение.'!$D902/2*'Таблица вводных'!$G$4)</f>
        <v>7</v>
      </c>
      <c r="E902" s="72">
        <f>('Исходник сравнение.'!$E902/2)-(('Исходник сравнение.'!$E902/2-'Таблица вводных'!$F$5)*'Таблица вводных'!$G$5)</f>
        <v>0.49000000000000005</v>
      </c>
      <c r="F902" s="72">
        <f>('Исходник сравнение.'!$F902/2+'Таблица вводных'!$F$6)-(('Исходник сравнение.'!$F902/2+'Таблица вводных'!$F$6)*'Таблица вводных'!$G$6)</f>
        <v>21.6</v>
      </c>
      <c r="G902" s="72">
        <f>('Исходник сравнение.'!$G902/2)-(('Исходник сравнение.'!$G902/2)*'Таблица вводных'!$G$7)</f>
        <v>0</v>
      </c>
      <c r="H902" s="72">
        <f>'Исходник сравнение.'!$H902/2-(('Исходник сравнение.'!$H902/2)*'Таблица вводных'!$G$9)</f>
        <v>0</v>
      </c>
      <c r="I902" s="15"/>
    </row>
    <row r="903" ht="13.2" customHeight="1" spans="1:9" x14ac:dyDescent="0.25">
      <c r="A903" s="28"/>
      <c r="B903" s="6">
        <v>45411</v>
      </c>
      <c r="C903" s="70">
        <f>('Исходник сравнение.'!$C903/2)-(('Исходник сравнение.'!$C903/2)*'Таблица вводных'!$G$3)</f>
        <v>0</v>
      </c>
      <c r="D903" s="70">
        <f>('Исходник сравнение.'!$D903/2+'Таблица вводных'!$F$4)-('Исходник сравнение.'!$D903/2*'Таблица вводных'!$G$4)</f>
        <v>7</v>
      </c>
      <c r="E903" s="70">
        <f>('Исходник сравнение.'!$E903/2)-(('Исходник сравнение.'!$E903/2-'Таблица вводных'!$F$5)*'Таблица вводных'!$G$5)</f>
        <v>0.49000000000000005</v>
      </c>
      <c r="F903" s="70">
        <f>('Исходник сравнение.'!$F903/2+'Таблица вводных'!$F$6)-(('Исходник сравнение.'!$F903/2+'Таблица вводных'!$F$6)*'Таблица вводных'!$G$6)</f>
        <v>21.6</v>
      </c>
      <c r="G903" s="70">
        <f>('Исходник сравнение.'!$G903/2)-(('Исходник сравнение.'!$G903/2)*'Таблица вводных'!$G$7)</f>
        <v>0</v>
      </c>
      <c r="H903" s="70">
        <f>'Исходник сравнение.'!$H903/2-(('Исходник сравнение.'!$H903/2)*'Таблица вводных'!$G$9)</f>
        <v>0</v>
      </c>
      <c r="I903" s="8"/>
    </row>
    <row r="904" ht="13.2" customHeight="1" spans="1:9" x14ac:dyDescent="0.25">
      <c r="A904" s="29"/>
      <c r="B904" s="10">
        <v>45414</v>
      </c>
      <c r="C904" s="71">
        <f>('Исходник сравнение.'!$C904/2)-(('Исходник сравнение.'!$C904/2)*'Таблица вводных'!$G$3)</f>
        <v>0</v>
      </c>
      <c r="D904" s="71">
        <f>('Исходник сравнение.'!$D904/2+'Таблица вводных'!$F$4)-('Исходник сравнение.'!$D904/2*'Таблица вводных'!$G$4)</f>
        <v>7</v>
      </c>
      <c r="E904" s="71">
        <f>('Исходник сравнение.'!$E904/2)-(('Исходник сравнение.'!$E904/2-'Таблица вводных'!$F$5)*'Таблица вводных'!$G$5)</f>
        <v>0.49000000000000005</v>
      </c>
      <c r="F904" s="71">
        <f>('Исходник сравнение.'!$F904/2+'Таблица вводных'!$F$6)-(('Исходник сравнение.'!$F904/2+'Таблица вводных'!$F$6)*'Таблица вводных'!$G$6)</f>
        <v>21.6</v>
      </c>
      <c r="G904" s="71">
        <f>('Исходник сравнение.'!$G904/2)-(('Исходник сравнение.'!$G904/2)*'Таблица вводных'!$G$7)</f>
        <v>0</v>
      </c>
      <c r="H904" s="71">
        <f>'Исходник сравнение.'!$H904/2-(('Исходник сравнение.'!$H904/2)*'Таблица вводных'!$G$9)</f>
        <v>0</v>
      </c>
      <c r="I904" s="12"/>
    </row>
    <row r="905" ht="13.2" customHeight="1" spans="1:9" x14ac:dyDescent="0.25">
      <c r="A905" s="29"/>
      <c r="B905" s="13">
        <v>45418</v>
      </c>
      <c r="C905" s="71">
        <f>('Исходник сравнение.'!$C905/2)-(('Исходник сравнение.'!$C905/2)*'Таблица вводных'!$G$3)</f>
        <v>0</v>
      </c>
      <c r="D905" s="71">
        <f>('Исходник сравнение.'!$D905/2+'Таблица вводных'!$F$4)-('Исходник сравнение.'!$D905/2*'Таблица вводных'!$G$4)</f>
        <v>7</v>
      </c>
      <c r="E905" s="71">
        <f>('Исходник сравнение.'!$E905/2)-(('Исходник сравнение.'!$E905/2-'Таблица вводных'!$F$5)*'Таблица вводных'!$G$5)</f>
        <v>0.49000000000000005</v>
      </c>
      <c r="F905" s="71">
        <f>('Исходник сравнение.'!$F905/2+'Таблица вводных'!$F$6)-(('Исходник сравнение.'!$F905/2+'Таблица вводных'!$F$6)*'Таблица вводных'!$G$6)</f>
        <v>21.6</v>
      </c>
      <c r="G905" s="71">
        <f>('Исходник сравнение.'!$G905/2)-(('Исходник сравнение.'!$G905/2)*'Таблица вводных'!$G$7)</f>
        <v>0</v>
      </c>
      <c r="H905" s="71">
        <f>'Исходник сравнение.'!$H905/2-(('Исходник сравнение.'!$H905/2)*'Таблица вводных'!$G$9)</f>
        <v>0</v>
      </c>
      <c r="I905" s="15"/>
    </row>
    <row r="906" ht="13.2" customHeight="1" spans="1:9" x14ac:dyDescent="0.25">
      <c r="A906" s="29"/>
      <c r="B906" s="13">
        <v>45421</v>
      </c>
      <c r="C906" s="71">
        <f>('Исходник сравнение.'!$C906/2)-(('Исходник сравнение.'!$C906/2)*'Таблица вводных'!$G$3)</f>
        <v>0</v>
      </c>
      <c r="D906" s="71">
        <f>('Исходник сравнение.'!$D906/2+'Таблица вводных'!$F$4)-('Исходник сравнение.'!$D906/2*'Таблица вводных'!$G$4)</f>
        <v>7</v>
      </c>
      <c r="E906" s="71">
        <f>('Исходник сравнение.'!$E906/2)-(('Исходник сравнение.'!$E906/2-'Таблица вводных'!$F$5)*'Таблица вводных'!$G$5)</f>
        <v>0.49000000000000005</v>
      </c>
      <c r="F906" s="71">
        <f>('Исходник сравнение.'!$F906/2+'Таблица вводных'!$F$6)-(('Исходник сравнение.'!$F906/2+'Таблица вводных'!$F$6)*'Таблица вводных'!$G$6)</f>
        <v>21.6</v>
      </c>
      <c r="G906" s="71">
        <f>('Исходник сравнение.'!$G906/2)-(('Исходник сравнение.'!$G906/2)*'Таблица вводных'!$G$7)</f>
        <v>0</v>
      </c>
      <c r="H906" s="71">
        <f>'Исходник сравнение.'!$H906/2-(('Исходник сравнение.'!$H906/2)*'Таблица вводных'!$G$9)</f>
        <v>0</v>
      </c>
      <c r="I906" s="15"/>
    </row>
    <row r="907" ht="13.2" customHeight="1" spans="1:9" x14ac:dyDescent="0.25">
      <c r="A907" s="29"/>
      <c r="B907" s="13">
        <v>45425</v>
      </c>
      <c r="C907" s="71">
        <f>('Исходник сравнение.'!$C907/2)-(('Исходник сравнение.'!$C907/2)*'Таблица вводных'!$G$3)</f>
        <v>0</v>
      </c>
      <c r="D907" s="71">
        <f>('Исходник сравнение.'!$D907/2+'Таблица вводных'!$F$4)-('Исходник сравнение.'!$D907/2*'Таблица вводных'!$G$4)</f>
        <v>7</v>
      </c>
      <c r="E907" s="71">
        <f>('Исходник сравнение.'!$E907/2)-(('Исходник сравнение.'!$E907/2-'Таблица вводных'!$F$5)*'Таблица вводных'!$G$5)</f>
        <v>0.49000000000000005</v>
      </c>
      <c r="F907" s="71">
        <f>('Исходник сравнение.'!$F907/2+'Таблица вводных'!$F$6)-(('Исходник сравнение.'!$F907/2+'Таблица вводных'!$F$6)*'Таблица вводных'!$G$6)</f>
        <v>21.6</v>
      </c>
      <c r="G907" s="71">
        <f>('Исходник сравнение.'!$G907/2)-(('Исходник сравнение.'!$G907/2)*'Таблица вводных'!$G$7)</f>
        <v>0</v>
      </c>
      <c r="H907" s="71">
        <f>'Исходник сравнение.'!$H907/2-(('Исходник сравнение.'!$H907/2)*'Таблица вводных'!$G$9)</f>
        <v>0</v>
      </c>
      <c r="I907" s="15"/>
    </row>
    <row r="908" ht="13.2" customHeight="1" spans="1:9" x14ac:dyDescent="0.25">
      <c r="A908" s="29"/>
      <c r="B908" s="13">
        <v>45428</v>
      </c>
      <c r="C908" s="71">
        <f>('Исходник сравнение.'!$C908/2)-(('Исходник сравнение.'!$C908/2)*'Таблица вводных'!$G$3)</f>
        <v>0</v>
      </c>
      <c r="D908" s="71">
        <f>('Исходник сравнение.'!$D908/2+'Таблица вводных'!$F$4)-('Исходник сравнение.'!$D908/2*'Таблица вводных'!$G$4)</f>
        <v>7</v>
      </c>
      <c r="E908" s="71">
        <f>('Исходник сравнение.'!$E908/2)-(('Исходник сравнение.'!$E908/2-'Таблица вводных'!$F$5)*'Таблица вводных'!$G$5)</f>
        <v>0.49000000000000005</v>
      </c>
      <c r="F908" s="71">
        <f>('Исходник сравнение.'!$F908/2+'Таблица вводных'!$F$6)-(('Исходник сравнение.'!$F908/2+'Таблица вводных'!$F$6)*'Таблица вводных'!$G$6)</f>
        <v>21.6</v>
      </c>
      <c r="G908" s="71">
        <f>('Исходник сравнение.'!$G908/2)-(('Исходник сравнение.'!$G908/2)*'Таблица вводных'!$G$7)</f>
        <v>0</v>
      </c>
      <c r="H908" s="71">
        <f>'Исходник сравнение.'!$H908/2-(('Исходник сравнение.'!$H908/2)*'Таблица вводных'!$G$9)</f>
        <v>0</v>
      </c>
      <c r="I908" s="15"/>
    </row>
    <row r="909" ht="13.2" customHeight="1" spans="1:9" x14ac:dyDescent="0.25">
      <c r="A909" s="29"/>
      <c r="B909" s="13"/>
      <c r="C909" s="71">
        <f>('Исходник сравнение.'!$C909/2)-(('Исходник сравнение.'!$C909/2)*'Таблица вводных'!$G$3)</f>
        <v>0</v>
      </c>
      <c r="D909" s="71">
        <f>('Исходник сравнение.'!$D909/2+'Таблица вводных'!$F$4)-('Исходник сравнение.'!$D909/2*'Таблица вводных'!$G$4)</f>
        <v>7</v>
      </c>
      <c r="E909" s="71">
        <f>('Исходник сравнение.'!$E909/2)-(('Исходник сравнение.'!$E909/2-'Таблица вводных'!$F$5)*'Таблица вводных'!$G$5)</f>
        <v>0.49000000000000005</v>
      </c>
      <c r="F909" s="71">
        <f>('Исходник сравнение.'!$F909/2+'Таблица вводных'!$F$6)-(('Исходник сравнение.'!$F909/2+'Таблица вводных'!$F$6)*'Таблица вводных'!$G$6)</f>
        <v>21.6</v>
      </c>
      <c r="G909" s="71">
        <f>('Исходник сравнение.'!$G909/2)-(('Исходник сравнение.'!$G909/2)*'Таблица вводных'!$G$7)</f>
        <v>0</v>
      </c>
      <c r="H909" s="71">
        <f>'Исходник сравнение.'!$H909/2-(('Исходник сравнение.'!$H909/2)*'Таблица вводных'!$G$9)</f>
        <v>0</v>
      </c>
      <c r="I909" s="15"/>
    </row>
    <row r="910" ht="13.2" customHeight="1" spans="1:9" x14ac:dyDescent="0.25">
      <c r="A910" s="29"/>
      <c r="B910" s="13"/>
      <c r="C910" s="71">
        <f>('Исходник сравнение.'!$C910/2)-(('Исходник сравнение.'!$C910/2)*'Таблица вводных'!$G$3)</f>
        <v>0</v>
      </c>
      <c r="D910" s="71">
        <f>('Исходник сравнение.'!$D910/2+'Таблица вводных'!$F$4)-('Исходник сравнение.'!$D910/2*'Таблица вводных'!$G$4)</f>
        <v>7</v>
      </c>
      <c r="E910" s="71">
        <f>('Исходник сравнение.'!$E910/2)-(('Исходник сравнение.'!$E910/2-'Таблица вводных'!$F$5)*'Таблица вводных'!$G$5)</f>
        <v>0.49000000000000005</v>
      </c>
      <c r="F910" s="71">
        <f>('Исходник сравнение.'!$F910/2+'Таблица вводных'!$F$6)-(('Исходник сравнение.'!$F910/2+'Таблица вводных'!$F$6)*'Таблица вводных'!$G$6)</f>
        <v>21.6</v>
      </c>
      <c r="G910" s="71">
        <f>('Исходник сравнение.'!$G910/2)-(('Исходник сравнение.'!$G910/2)*'Таблица вводных'!$G$7)</f>
        <v>0</v>
      </c>
      <c r="H910" s="71">
        <f>'Исходник сравнение.'!$H910/2-(('Исходник сравнение.'!$H910/2)*'Таблица вводных'!$G$9)</f>
        <v>0</v>
      </c>
      <c r="I910" s="15"/>
    </row>
    <row r="911" ht="13.2" customHeight="1" spans="1:9" x14ac:dyDescent="0.25">
      <c r="A911" s="30"/>
      <c r="B911" s="17"/>
      <c r="C911" s="72">
        <f>('Исходник сравнение.'!$C911/2)-(('Исходник сравнение.'!$C911/2)*'Таблица вводных'!$G$3)</f>
        <v>0</v>
      </c>
      <c r="D911" s="72">
        <f>('Исходник сравнение.'!$D911/2+'Таблица вводных'!$F$4)-('Исходник сравнение.'!$D911/2*'Таблица вводных'!$G$4)</f>
        <v>7</v>
      </c>
      <c r="E911" s="72">
        <f>('Исходник сравнение.'!$E911/2)-(('Исходник сравнение.'!$E911/2-'Таблица вводных'!$F$5)*'Таблица вводных'!$G$5)</f>
        <v>0.49000000000000005</v>
      </c>
      <c r="F911" s="72">
        <f>('Исходник сравнение.'!$F911/2+'Таблица вводных'!$F$6)-(('Исходник сравнение.'!$F911/2+'Таблица вводных'!$F$6)*'Таблица вводных'!$G$6)</f>
        <v>21.6</v>
      </c>
      <c r="G911" s="72">
        <f>('Исходник сравнение.'!$G911/2)-(('Исходник сравнение.'!$G911/2)*'Таблица вводных'!$G$7)</f>
        <v>0</v>
      </c>
      <c r="H911" s="72">
        <f>'Исходник сравнение.'!$H911/2-(('Исходник сравнение.'!$H911/2)*'Таблица вводных'!$G$9)</f>
        <v>0</v>
      </c>
      <c r="I911" s="15"/>
    </row>
    <row r="912" ht="13.2" customHeight="1" spans="1:9" x14ac:dyDescent="0.25">
      <c r="A912" s="28"/>
      <c r="B912" s="6">
        <v>45411</v>
      </c>
      <c r="C912" s="70">
        <f>('Исходник сравнение.'!$C912/2)-(('Исходник сравнение.'!$C912/2)*'Таблица вводных'!$G$3)</f>
        <v>0</v>
      </c>
      <c r="D912" s="70">
        <f>('Исходник сравнение.'!$D912/2+'Таблица вводных'!$F$4)-('Исходник сравнение.'!$D912/2*'Таблица вводных'!$G$4)</f>
        <v>7</v>
      </c>
      <c r="E912" s="70">
        <f>('Исходник сравнение.'!$E912/2)-(('Исходник сравнение.'!$E912/2-'Таблица вводных'!$F$5)*'Таблица вводных'!$G$5)</f>
        <v>0.49000000000000005</v>
      </c>
      <c r="F912" s="70">
        <f>('Исходник сравнение.'!$F912/2+'Таблица вводных'!$F$6)-(('Исходник сравнение.'!$F912/2+'Таблица вводных'!$F$6)*'Таблица вводных'!$G$6)</f>
        <v>21.6</v>
      </c>
      <c r="G912" s="70">
        <f>('Исходник сравнение.'!$G912/2)-(('Исходник сравнение.'!$G912/2)*'Таблица вводных'!$G$7)</f>
        <v>0</v>
      </c>
      <c r="H912" s="70">
        <f>'Исходник сравнение.'!$H912/2-(('Исходник сравнение.'!$H912/2)*'Таблица вводных'!$G$9)</f>
        <v>0</v>
      </c>
      <c r="I912" s="8"/>
    </row>
    <row r="913" ht="13.2" customHeight="1" spans="1:9" x14ac:dyDescent="0.25">
      <c r="A913" s="29"/>
      <c r="B913" s="10">
        <v>45414</v>
      </c>
      <c r="C913" s="71">
        <f>('Исходник сравнение.'!$C913/2)-(('Исходник сравнение.'!$C913/2)*'Таблица вводных'!$G$3)</f>
        <v>0</v>
      </c>
      <c r="D913" s="71">
        <f>('Исходник сравнение.'!$D913/2+'Таблица вводных'!$F$4)-('Исходник сравнение.'!$D913/2*'Таблица вводных'!$G$4)</f>
        <v>7</v>
      </c>
      <c r="E913" s="71">
        <f>('Исходник сравнение.'!$E913/2)-(('Исходник сравнение.'!$E913/2-'Таблица вводных'!$F$5)*'Таблица вводных'!$G$5)</f>
        <v>0.49000000000000005</v>
      </c>
      <c r="F913" s="71">
        <f>('Исходник сравнение.'!$F913/2+'Таблица вводных'!$F$6)-(('Исходник сравнение.'!$F913/2+'Таблица вводных'!$F$6)*'Таблица вводных'!$G$6)</f>
        <v>21.6</v>
      </c>
      <c r="G913" s="71">
        <f>('Исходник сравнение.'!$G913/2)-(('Исходник сравнение.'!$G913/2)*'Таблица вводных'!$G$7)</f>
        <v>0</v>
      </c>
      <c r="H913" s="71">
        <f>'Исходник сравнение.'!$H913/2-(('Исходник сравнение.'!$H913/2)*'Таблица вводных'!$G$9)</f>
        <v>0</v>
      </c>
      <c r="I913" s="12"/>
    </row>
    <row r="914" ht="13.2" customHeight="1" spans="1:9" x14ac:dyDescent="0.25">
      <c r="A914" s="29"/>
      <c r="B914" s="13">
        <v>45418</v>
      </c>
      <c r="C914" s="71">
        <f>('Исходник сравнение.'!$C914/2)-(('Исходник сравнение.'!$C914/2)*'Таблица вводных'!$G$3)</f>
        <v>0</v>
      </c>
      <c r="D914" s="71">
        <f>('Исходник сравнение.'!$D914/2+'Таблица вводных'!$F$4)-('Исходник сравнение.'!$D914/2*'Таблица вводных'!$G$4)</f>
        <v>7</v>
      </c>
      <c r="E914" s="71">
        <f>('Исходник сравнение.'!$E914/2)-(('Исходник сравнение.'!$E914/2-'Таблица вводных'!$F$5)*'Таблица вводных'!$G$5)</f>
        <v>0.49000000000000005</v>
      </c>
      <c r="F914" s="71">
        <f>('Исходник сравнение.'!$F914/2+'Таблица вводных'!$F$6)-(('Исходник сравнение.'!$F914/2+'Таблица вводных'!$F$6)*'Таблица вводных'!$G$6)</f>
        <v>21.6</v>
      </c>
      <c r="G914" s="71">
        <f>('Исходник сравнение.'!$G914/2)-(('Исходник сравнение.'!$G914/2)*'Таблица вводных'!$G$7)</f>
        <v>0</v>
      </c>
      <c r="H914" s="71">
        <f>'Исходник сравнение.'!$H914/2-(('Исходник сравнение.'!$H914/2)*'Таблица вводных'!$G$9)</f>
        <v>0</v>
      </c>
      <c r="I914" s="15"/>
    </row>
    <row r="915" ht="13.2" customHeight="1" spans="1:9" x14ac:dyDescent="0.25">
      <c r="A915" s="29"/>
      <c r="B915" s="13">
        <v>45421</v>
      </c>
      <c r="C915" s="71">
        <f>('Исходник сравнение.'!$C915/2)-(('Исходник сравнение.'!$C915/2)*'Таблица вводных'!$G$3)</f>
        <v>0</v>
      </c>
      <c r="D915" s="71">
        <f>('Исходник сравнение.'!$D915/2+'Таблица вводных'!$F$4)-('Исходник сравнение.'!$D915/2*'Таблица вводных'!$G$4)</f>
        <v>7</v>
      </c>
      <c r="E915" s="71">
        <f>('Исходник сравнение.'!$E915/2)-(('Исходник сравнение.'!$E915/2-'Таблица вводных'!$F$5)*'Таблица вводных'!$G$5)</f>
        <v>0.49000000000000005</v>
      </c>
      <c r="F915" s="71">
        <f>('Исходник сравнение.'!$F915/2+'Таблица вводных'!$F$6)-(('Исходник сравнение.'!$F915/2+'Таблица вводных'!$F$6)*'Таблица вводных'!$G$6)</f>
        <v>21.6</v>
      </c>
      <c r="G915" s="71">
        <f>('Исходник сравнение.'!$G915/2)-(('Исходник сравнение.'!$G915/2)*'Таблица вводных'!$G$7)</f>
        <v>0</v>
      </c>
      <c r="H915" s="71">
        <f>'Исходник сравнение.'!$H915/2-(('Исходник сравнение.'!$H915/2)*'Таблица вводных'!$G$9)</f>
        <v>0</v>
      </c>
      <c r="I915" s="15"/>
    </row>
    <row r="916" ht="13.2" customHeight="1" spans="1:9" x14ac:dyDescent="0.25">
      <c r="A916" s="29"/>
      <c r="B916" s="13">
        <v>45425</v>
      </c>
      <c r="C916" s="71">
        <f>('Исходник сравнение.'!$C916/2)-(('Исходник сравнение.'!$C916/2)*'Таблица вводных'!$G$3)</f>
        <v>0</v>
      </c>
      <c r="D916" s="71">
        <f>('Исходник сравнение.'!$D916/2+'Таблица вводных'!$F$4)-('Исходник сравнение.'!$D916/2*'Таблица вводных'!$G$4)</f>
        <v>7</v>
      </c>
      <c r="E916" s="71">
        <f>('Исходник сравнение.'!$E916/2)-(('Исходник сравнение.'!$E916/2-'Таблица вводных'!$F$5)*'Таблица вводных'!$G$5)</f>
        <v>0.49000000000000005</v>
      </c>
      <c r="F916" s="71">
        <f>('Исходник сравнение.'!$F916/2+'Таблица вводных'!$F$6)-(('Исходник сравнение.'!$F916/2+'Таблица вводных'!$F$6)*'Таблица вводных'!$G$6)</f>
        <v>21.6</v>
      </c>
      <c r="G916" s="71">
        <f>('Исходник сравнение.'!$G916/2)-(('Исходник сравнение.'!$G916/2)*'Таблица вводных'!$G$7)</f>
        <v>0</v>
      </c>
      <c r="H916" s="71">
        <f>'Исходник сравнение.'!$H916/2-(('Исходник сравнение.'!$H916/2)*'Таблица вводных'!$G$9)</f>
        <v>0</v>
      </c>
      <c r="I916" s="15"/>
    </row>
    <row r="917" ht="13.2" customHeight="1" spans="1:9" x14ac:dyDescent="0.25">
      <c r="A917" s="29"/>
      <c r="B917" s="13">
        <v>45428</v>
      </c>
      <c r="C917" s="71">
        <f>('Исходник сравнение.'!$C917/2)-(('Исходник сравнение.'!$C917/2)*'Таблица вводных'!$G$3)</f>
        <v>0</v>
      </c>
      <c r="D917" s="71">
        <f>('Исходник сравнение.'!$D917/2+'Таблица вводных'!$F$4)-('Исходник сравнение.'!$D917/2*'Таблица вводных'!$G$4)</f>
        <v>7</v>
      </c>
      <c r="E917" s="71">
        <f>('Исходник сравнение.'!$E917/2)-(('Исходник сравнение.'!$E917/2-'Таблица вводных'!$F$5)*'Таблица вводных'!$G$5)</f>
        <v>0.49000000000000005</v>
      </c>
      <c r="F917" s="71">
        <f>('Исходник сравнение.'!$F917/2+'Таблица вводных'!$F$6)-(('Исходник сравнение.'!$F917/2+'Таблица вводных'!$F$6)*'Таблица вводных'!$G$6)</f>
        <v>21.6</v>
      </c>
      <c r="G917" s="71">
        <f>('Исходник сравнение.'!$G917/2)-(('Исходник сравнение.'!$G917/2)*'Таблица вводных'!$G$7)</f>
        <v>0</v>
      </c>
      <c r="H917" s="71">
        <f>'Исходник сравнение.'!$H917/2-(('Исходник сравнение.'!$H917/2)*'Таблица вводных'!$G$9)</f>
        <v>0</v>
      </c>
      <c r="I917" s="15"/>
    </row>
    <row r="918" ht="13.2" customHeight="1" spans="1:9" x14ac:dyDescent="0.25">
      <c r="A918" s="29"/>
      <c r="B918" s="13"/>
      <c r="C918" s="71">
        <f>('Исходник сравнение.'!$C918/2)-(('Исходник сравнение.'!$C918/2)*'Таблица вводных'!$G$3)</f>
        <v>0</v>
      </c>
      <c r="D918" s="71">
        <f>('Исходник сравнение.'!$D918/2+'Таблица вводных'!$F$4)-('Исходник сравнение.'!$D918/2*'Таблица вводных'!$G$4)</f>
        <v>7</v>
      </c>
      <c r="E918" s="71">
        <f>('Исходник сравнение.'!$E918/2)-(('Исходник сравнение.'!$E918/2-'Таблица вводных'!$F$5)*'Таблица вводных'!$G$5)</f>
        <v>0.49000000000000005</v>
      </c>
      <c r="F918" s="71">
        <f>('Исходник сравнение.'!$F918/2+'Таблица вводных'!$F$6)-(('Исходник сравнение.'!$F918/2+'Таблица вводных'!$F$6)*'Таблица вводных'!$G$6)</f>
        <v>21.6</v>
      </c>
      <c r="G918" s="71">
        <f>('Исходник сравнение.'!$G918/2)-(('Исходник сравнение.'!$G918/2)*'Таблица вводных'!$G$7)</f>
        <v>0</v>
      </c>
      <c r="H918" s="71">
        <f>'Исходник сравнение.'!$H918/2-(('Исходник сравнение.'!$H918/2)*'Таблица вводных'!$G$9)</f>
        <v>0</v>
      </c>
      <c r="I918" s="15"/>
    </row>
    <row r="919" ht="13.2" customHeight="1" spans="1:9" x14ac:dyDescent="0.25">
      <c r="A919" s="29"/>
      <c r="B919" s="13"/>
      <c r="C919" s="71">
        <f>('Исходник сравнение.'!$C919/2)-(('Исходник сравнение.'!$C919/2)*'Таблица вводных'!$G$3)</f>
        <v>0</v>
      </c>
      <c r="D919" s="71">
        <f>('Исходник сравнение.'!$D919/2+'Таблица вводных'!$F$4)-('Исходник сравнение.'!$D919/2*'Таблица вводных'!$G$4)</f>
        <v>7</v>
      </c>
      <c r="E919" s="71">
        <f>('Исходник сравнение.'!$E919/2)-(('Исходник сравнение.'!$E919/2-'Таблица вводных'!$F$5)*'Таблица вводных'!$G$5)</f>
        <v>0.49000000000000005</v>
      </c>
      <c r="F919" s="71">
        <f>('Исходник сравнение.'!$F919/2+'Таблица вводных'!$F$6)-(('Исходник сравнение.'!$F919/2+'Таблица вводных'!$F$6)*'Таблица вводных'!$G$6)</f>
        <v>21.6</v>
      </c>
      <c r="G919" s="71">
        <f>('Исходник сравнение.'!$G919/2)-(('Исходник сравнение.'!$G919/2)*'Таблица вводных'!$G$7)</f>
        <v>0</v>
      </c>
      <c r="H919" s="71">
        <f>'Исходник сравнение.'!$H919/2-(('Исходник сравнение.'!$H919/2)*'Таблица вводных'!$G$9)</f>
        <v>0</v>
      </c>
      <c r="I919" s="15"/>
    </row>
    <row r="920" ht="13.2" customHeight="1" spans="1:9" x14ac:dyDescent="0.25">
      <c r="A920" s="30"/>
      <c r="B920" s="17"/>
      <c r="C920" s="72">
        <f>('Исходник сравнение.'!$C920/2)-(('Исходник сравнение.'!$C920/2)*'Таблица вводных'!$G$3)</f>
        <v>0</v>
      </c>
      <c r="D920" s="72">
        <f>('Исходник сравнение.'!$D920/2+'Таблица вводных'!$F$4)-('Исходник сравнение.'!$D920/2*'Таблица вводных'!$G$4)</f>
        <v>7</v>
      </c>
      <c r="E920" s="72">
        <f>('Исходник сравнение.'!$E920/2)-(('Исходник сравнение.'!$E920/2-'Таблица вводных'!$F$5)*'Таблица вводных'!$G$5)</f>
        <v>0.49000000000000005</v>
      </c>
      <c r="F920" s="72">
        <f>('Исходник сравнение.'!$F920/2+'Таблица вводных'!$F$6)-(('Исходник сравнение.'!$F920/2+'Таблица вводных'!$F$6)*'Таблица вводных'!$G$6)</f>
        <v>21.6</v>
      </c>
      <c r="G920" s="72">
        <f>('Исходник сравнение.'!$G920/2)-(('Исходник сравнение.'!$G920/2)*'Таблица вводных'!$G$7)</f>
        <v>0</v>
      </c>
      <c r="H920" s="72">
        <f>'Исходник сравнение.'!$H920/2-(('Исходник сравнение.'!$H920/2)*'Таблица вводных'!$G$9)</f>
        <v>0</v>
      </c>
      <c r="I920" s="15"/>
    </row>
    <row r="921" ht="13.2" customHeight="1" spans="1:9" x14ac:dyDescent="0.25">
      <c r="A921" s="28"/>
      <c r="B921" s="6">
        <v>45411</v>
      </c>
      <c r="C921" s="70">
        <f>('Исходник сравнение.'!$C921/2)-(('Исходник сравнение.'!$C921/2)*'Таблица вводных'!$G$3)</f>
        <v>0</v>
      </c>
      <c r="D921" s="70">
        <f>('Исходник сравнение.'!$D921/2+'Таблица вводных'!$F$4)-('Исходник сравнение.'!$D921/2*'Таблица вводных'!$G$4)</f>
        <v>7</v>
      </c>
      <c r="E921" s="70">
        <f>('Исходник сравнение.'!$E921/2)-(('Исходник сравнение.'!$E921/2-'Таблица вводных'!$F$5)*'Таблица вводных'!$G$5)</f>
        <v>0.49000000000000005</v>
      </c>
      <c r="F921" s="70">
        <f>('Исходник сравнение.'!$F921/2+'Таблица вводных'!$F$6)-(('Исходник сравнение.'!$F921/2+'Таблица вводных'!$F$6)*'Таблица вводных'!$G$6)</f>
        <v>21.6</v>
      </c>
      <c r="G921" s="70">
        <f>('Исходник сравнение.'!$G921/2)-(('Исходник сравнение.'!$G921/2)*'Таблица вводных'!$G$7)</f>
        <v>0</v>
      </c>
      <c r="H921" s="70">
        <f>'Исходник сравнение.'!$H921/2-(('Исходник сравнение.'!$H921/2)*'Таблица вводных'!$G$9)</f>
        <v>0</v>
      </c>
      <c r="I921" s="8"/>
    </row>
    <row r="922" ht="13.2" customHeight="1" spans="1:9" x14ac:dyDescent="0.25">
      <c r="A922" s="29"/>
      <c r="B922" s="10">
        <v>45414</v>
      </c>
      <c r="C922" s="71">
        <f>('Исходник сравнение.'!$C922/2)-(('Исходник сравнение.'!$C922/2)*'Таблица вводных'!$G$3)</f>
        <v>0</v>
      </c>
      <c r="D922" s="71">
        <f>('Исходник сравнение.'!$D922/2+'Таблица вводных'!$F$4)-('Исходник сравнение.'!$D922/2*'Таблица вводных'!$G$4)</f>
        <v>7</v>
      </c>
      <c r="E922" s="71">
        <f>('Исходник сравнение.'!$E922/2)-(('Исходник сравнение.'!$E922/2-'Таблица вводных'!$F$5)*'Таблица вводных'!$G$5)</f>
        <v>0.49000000000000005</v>
      </c>
      <c r="F922" s="71">
        <f>('Исходник сравнение.'!$F922/2+'Таблица вводных'!$F$6)-(('Исходник сравнение.'!$F922/2+'Таблица вводных'!$F$6)*'Таблица вводных'!$G$6)</f>
        <v>21.6</v>
      </c>
      <c r="G922" s="71">
        <f>('Исходник сравнение.'!$G922/2)-(('Исходник сравнение.'!$G922/2)*'Таблица вводных'!$G$7)</f>
        <v>0</v>
      </c>
      <c r="H922" s="71">
        <f>'Исходник сравнение.'!$H922/2-(('Исходник сравнение.'!$H922/2)*'Таблица вводных'!$G$9)</f>
        <v>0</v>
      </c>
      <c r="I922" s="12"/>
    </row>
    <row r="923" ht="13.2" customHeight="1" spans="1:9" x14ac:dyDescent="0.25">
      <c r="A923" s="29"/>
      <c r="B923" s="13">
        <v>45418</v>
      </c>
      <c r="C923" s="71">
        <f>('Исходник сравнение.'!$C923/2)-(('Исходник сравнение.'!$C923/2)*'Таблица вводных'!$G$3)</f>
        <v>0</v>
      </c>
      <c r="D923" s="71">
        <f>('Исходник сравнение.'!$D923/2+'Таблица вводных'!$F$4)-('Исходник сравнение.'!$D923/2*'Таблица вводных'!$G$4)</f>
        <v>7</v>
      </c>
      <c r="E923" s="71">
        <f>('Исходник сравнение.'!$E923/2)-(('Исходник сравнение.'!$E923/2-'Таблица вводных'!$F$5)*'Таблица вводных'!$G$5)</f>
        <v>0.49000000000000005</v>
      </c>
      <c r="F923" s="71">
        <f>('Исходник сравнение.'!$F923/2+'Таблица вводных'!$F$6)-(('Исходник сравнение.'!$F923/2+'Таблица вводных'!$F$6)*'Таблица вводных'!$G$6)</f>
        <v>21.6</v>
      </c>
      <c r="G923" s="71">
        <f>('Исходник сравнение.'!$G923/2)-(('Исходник сравнение.'!$G923/2)*'Таблица вводных'!$G$7)</f>
        <v>0</v>
      </c>
      <c r="H923" s="71">
        <f>'Исходник сравнение.'!$H923/2-(('Исходник сравнение.'!$H923/2)*'Таблица вводных'!$G$9)</f>
        <v>0</v>
      </c>
      <c r="I923" s="15"/>
    </row>
    <row r="924" ht="13.2" customHeight="1" spans="1:9" x14ac:dyDescent="0.25">
      <c r="A924" s="29"/>
      <c r="B924" s="13">
        <v>45421</v>
      </c>
      <c r="C924" s="71">
        <f>('Исходник сравнение.'!$C924/2)-(('Исходник сравнение.'!$C924/2)*'Таблица вводных'!$G$3)</f>
        <v>0</v>
      </c>
      <c r="D924" s="71">
        <f>('Исходник сравнение.'!$D924/2+'Таблица вводных'!$F$4)-('Исходник сравнение.'!$D924/2*'Таблица вводных'!$G$4)</f>
        <v>7</v>
      </c>
      <c r="E924" s="71">
        <f>('Исходник сравнение.'!$E924/2)-(('Исходник сравнение.'!$E924/2-'Таблица вводных'!$F$5)*'Таблица вводных'!$G$5)</f>
        <v>0.49000000000000005</v>
      </c>
      <c r="F924" s="71">
        <f>('Исходник сравнение.'!$F924/2+'Таблица вводных'!$F$6)-(('Исходник сравнение.'!$F924/2+'Таблица вводных'!$F$6)*'Таблица вводных'!$G$6)</f>
        <v>21.6</v>
      </c>
      <c r="G924" s="71">
        <f>('Исходник сравнение.'!$G924/2)-(('Исходник сравнение.'!$G924/2)*'Таблица вводных'!$G$7)</f>
        <v>0</v>
      </c>
      <c r="H924" s="71">
        <f>'Исходник сравнение.'!$H924/2-(('Исходник сравнение.'!$H924/2)*'Таблица вводных'!$G$9)</f>
        <v>0</v>
      </c>
      <c r="I924" s="15"/>
    </row>
    <row r="925" ht="13.2" customHeight="1" spans="1:9" x14ac:dyDescent="0.25">
      <c r="A925" s="29"/>
      <c r="B925" s="13">
        <v>45425</v>
      </c>
      <c r="C925" s="71">
        <f>('Исходник сравнение.'!$C925/2)-(('Исходник сравнение.'!$C925/2)*'Таблица вводных'!$G$3)</f>
        <v>0</v>
      </c>
      <c r="D925" s="71">
        <f>('Исходник сравнение.'!$D925/2+'Таблица вводных'!$F$4)-('Исходник сравнение.'!$D925/2*'Таблица вводных'!$G$4)</f>
        <v>7</v>
      </c>
      <c r="E925" s="71">
        <f>('Исходник сравнение.'!$E925/2)-(('Исходник сравнение.'!$E925/2-'Таблица вводных'!$F$5)*'Таблица вводных'!$G$5)</f>
        <v>0.49000000000000005</v>
      </c>
      <c r="F925" s="71">
        <f>('Исходник сравнение.'!$F925/2+'Таблица вводных'!$F$6)-(('Исходник сравнение.'!$F925/2+'Таблица вводных'!$F$6)*'Таблица вводных'!$G$6)</f>
        <v>21.6</v>
      </c>
      <c r="G925" s="71">
        <f>('Исходник сравнение.'!$G925/2)-(('Исходник сравнение.'!$G925/2)*'Таблица вводных'!$G$7)</f>
        <v>0</v>
      </c>
      <c r="H925" s="71">
        <f>'Исходник сравнение.'!$H925/2-(('Исходник сравнение.'!$H925/2)*'Таблица вводных'!$G$9)</f>
        <v>0</v>
      </c>
      <c r="I925" s="15"/>
    </row>
    <row r="926" ht="13.2" customHeight="1" spans="1:9" x14ac:dyDescent="0.25">
      <c r="A926" s="29"/>
      <c r="B926" s="13">
        <v>45428</v>
      </c>
      <c r="C926" s="71">
        <f>('Исходник сравнение.'!$C926/2)-(('Исходник сравнение.'!$C926/2)*'Таблица вводных'!$G$3)</f>
        <v>0</v>
      </c>
      <c r="D926" s="71">
        <f>('Исходник сравнение.'!$D926/2+'Таблица вводных'!$F$4)-('Исходник сравнение.'!$D926/2*'Таблица вводных'!$G$4)</f>
        <v>7</v>
      </c>
      <c r="E926" s="71">
        <f>('Исходник сравнение.'!$E926/2)-(('Исходник сравнение.'!$E926/2-'Таблица вводных'!$F$5)*'Таблица вводных'!$G$5)</f>
        <v>0.49000000000000005</v>
      </c>
      <c r="F926" s="71">
        <f>('Исходник сравнение.'!$F926/2+'Таблица вводных'!$F$6)-(('Исходник сравнение.'!$F926/2+'Таблица вводных'!$F$6)*'Таблица вводных'!$G$6)</f>
        <v>21.6</v>
      </c>
      <c r="G926" s="71">
        <f>('Исходник сравнение.'!$G926/2)-(('Исходник сравнение.'!$G926/2)*'Таблица вводных'!$G$7)</f>
        <v>0</v>
      </c>
      <c r="H926" s="71">
        <f>'Исходник сравнение.'!$H926/2-(('Исходник сравнение.'!$H926/2)*'Таблица вводных'!$G$9)</f>
        <v>0</v>
      </c>
      <c r="I926" s="15"/>
    </row>
    <row r="927" ht="13.2" customHeight="1" spans="1:9" x14ac:dyDescent="0.25">
      <c r="A927" s="29"/>
      <c r="B927" s="13"/>
      <c r="C927" s="71">
        <f>('Исходник сравнение.'!$C927/2)-(('Исходник сравнение.'!$C927/2)*'Таблица вводных'!$G$3)</f>
        <v>0</v>
      </c>
      <c r="D927" s="71">
        <f>('Исходник сравнение.'!$D927/2+'Таблица вводных'!$F$4)-('Исходник сравнение.'!$D927/2*'Таблица вводных'!$G$4)</f>
        <v>7</v>
      </c>
      <c r="E927" s="71">
        <f>('Исходник сравнение.'!$E927/2)-(('Исходник сравнение.'!$E927/2-'Таблица вводных'!$F$5)*'Таблица вводных'!$G$5)</f>
        <v>0.49000000000000005</v>
      </c>
      <c r="F927" s="71">
        <f>('Исходник сравнение.'!$F927/2+'Таблица вводных'!$F$6)-(('Исходник сравнение.'!$F927/2+'Таблица вводных'!$F$6)*'Таблица вводных'!$G$6)</f>
        <v>21.6</v>
      </c>
      <c r="G927" s="71">
        <f>('Исходник сравнение.'!$G927/2)-(('Исходник сравнение.'!$G927/2)*'Таблица вводных'!$G$7)</f>
        <v>0</v>
      </c>
      <c r="H927" s="71">
        <f>'Исходник сравнение.'!$H927/2-(('Исходник сравнение.'!$H927/2)*'Таблица вводных'!$G$9)</f>
        <v>0</v>
      </c>
      <c r="I927" s="15"/>
    </row>
    <row r="928" ht="13.2" customHeight="1" spans="1:9" x14ac:dyDescent="0.25">
      <c r="A928" s="29"/>
      <c r="B928" s="13"/>
      <c r="C928" s="71">
        <f>('Исходник сравнение.'!$C928/2)-(('Исходник сравнение.'!$C928/2)*'Таблица вводных'!$G$3)</f>
        <v>0</v>
      </c>
      <c r="D928" s="71">
        <f>('Исходник сравнение.'!$D928/2+'Таблица вводных'!$F$4)-('Исходник сравнение.'!$D928/2*'Таблица вводных'!$G$4)</f>
        <v>7</v>
      </c>
      <c r="E928" s="71">
        <f>('Исходник сравнение.'!$E928/2)-(('Исходник сравнение.'!$E928/2-'Таблица вводных'!$F$5)*'Таблица вводных'!$G$5)</f>
        <v>0.49000000000000005</v>
      </c>
      <c r="F928" s="71">
        <f>('Исходник сравнение.'!$F928/2+'Таблица вводных'!$F$6)-(('Исходник сравнение.'!$F928/2+'Таблица вводных'!$F$6)*'Таблица вводных'!$G$6)</f>
        <v>21.6</v>
      </c>
      <c r="G928" s="71">
        <f>('Исходник сравнение.'!$G928/2)-(('Исходник сравнение.'!$G928/2)*'Таблица вводных'!$G$7)</f>
        <v>0</v>
      </c>
      <c r="H928" s="71">
        <f>'Исходник сравнение.'!$H928/2-(('Исходник сравнение.'!$H928/2)*'Таблица вводных'!$G$9)</f>
        <v>0</v>
      </c>
      <c r="I928" s="15"/>
    </row>
    <row r="929" ht="13.2" customHeight="1" spans="1:9" x14ac:dyDescent="0.25">
      <c r="A929" s="30"/>
      <c r="B929" s="17"/>
      <c r="C929" s="72">
        <f>('Исходник сравнение.'!$C929/2)-(('Исходник сравнение.'!$C929/2)*'Таблица вводных'!$G$3)</f>
        <v>0</v>
      </c>
      <c r="D929" s="72">
        <f>('Исходник сравнение.'!$D929/2+'Таблица вводных'!$F$4)-('Исходник сравнение.'!$D929/2*'Таблица вводных'!$G$4)</f>
        <v>7</v>
      </c>
      <c r="E929" s="72">
        <f>('Исходник сравнение.'!$E929/2)-(('Исходник сравнение.'!$E929/2-'Таблица вводных'!$F$5)*'Таблица вводных'!$G$5)</f>
        <v>0.49000000000000005</v>
      </c>
      <c r="F929" s="72">
        <f>('Исходник сравнение.'!$F929/2+'Таблица вводных'!$F$6)-(('Исходник сравнение.'!$F929/2+'Таблица вводных'!$F$6)*'Таблица вводных'!$G$6)</f>
        <v>21.6</v>
      </c>
      <c r="G929" s="72">
        <f>('Исходник сравнение.'!$G929/2)-(('Исходник сравнение.'!$G929/2)*'Таблица вводных'!$G$7)</f>
        <v>0</v>
      </c>
      <c r="H929" s="72">
        <f>'Исходник сравнение.'!$H929/2-(('Исходник сравнение.'!$H929/2)*'Таблица вводных'!$G$9)</f>
        <v>0</v>
      </c>
      <c r="I929" s="15"/>
    </row>
    <row r="930" ht="13.2" customHeight="1" spans="1:9" x14ac:dyDescent="0.25">
      <c r="A930" s="28"/>
      <c r="B930" s="6">
        <v>45411</v>
      </c>
      <c r="C930" s="70">
        <f>('Исходник сравнение.'!$C930/2)-(('Исходник сравнение.'!$C930/2)*'Таблица вводных'!$G$3)</f>
        <v>0</v>
      </c>
      <c r="D930" s="70">
        <f>('Исходник сравнение.'!$D930/2+'Таблица вводных'!$F$4)-('Исходник сравнение.'!$D930/2*'Таблица вводных'!$G$4)</f>
        <v>7</v>
      </c>
      <c r="E930" s="70">
        <f>('Исходник сравнение.'!$E930/2)-(('Исходник сравнение.'!$E930/2-'Таблица вводных'!$F$5)*'Таблица вводных'!$G$5)</f>
        <v>0.49000000000000005</v>
      </c>
      <c r="F930" s="70">
        <f>('Исходник сравнение.'!$F930/2+'Таблица вводных'!$F$6)-(('Исходник сравнение.'!$F930/2+'Таблица вводных'!$F$6)*'Таблица вводных'!$G$6)</f>
        <v>21.6</v>
      </c>
      <c r="G930" s="70">
        <f>('Исходник сравнение.'!$G930/2)-(('Исходник сравнение.'!$G930/2)*'Таблица вводных'!$G$7)</f>
        <v>0</v>
      </c>
      <c r="H930" s="70">
        <f>'Исходник сравнение.'!$H930/2-(('Исходник сравнение.'!$H930/2)*'Таблица вводных'!$G$9)</f>
        <v>0</v>
      </c>
      <c r="I930" s="8"/>
    </row>
    <row r="931" ht="13.2" customHeight="1" spans="1:9" x14ac:dyDescent="0.25">
      <c r="A931" s="29"/>
      <c r="B931" s="10">
        <v>45414</v>
      </c>
      <c r="C931" s="71">
        <f>('Исходник сравнение.'!$C931/2)-(('Исходник сравнение.'!$C931/2)*'Таблица вводных'!$G$3)</f>
        <v>0</v>
      </c>
      <c r="D931" s="71">
        <f>('Исходник сравнение.'!$D931/2+'Таблица вводных'!$F$4)-('Исходник сравнение.'!$D931/2*'Таблица вводных'!$G$4)</f>
        <v>7</v>
      </c>
      <c r="E931" s="71">
        <f>('Исходник сравнение.'!$E931/2)-(('Исходник сравнение.'!$E931/2-'Таблица вводных'!$F$5)*'Таблица вводных'!$G$5)</f>
        <v>0.49000000000000005</v>
      </c>
      <c r="F931" s="71">
        <f>('Исходник сравнение.'!$F931/2+'Таблица вводных'!$F$6)-(('Исходник сравнение.'!$F931/2+'Таблица вводных'!$F$6)*'Таблица вводных'!$G$6)</f>
        <v>21.6</v>
      </c>
      <c r="G931" s="71">
        <f>('Исходник сравнение.'!$G931/2)-(('Исходник сравнение.'!$G931/2)*'Таблица вводных'!$G$7)</f>
        <v>0</v>
      </c>
      <c r="H931" s="71">
        <f>'Исходник сравнение.'!$H931/2-(('Исходник сравнение.'!$H931/2)*'Таблица вводных'!$G$9)</f>
        <v>0</v>
      </c>
      <c r="I931" s="12"/>
    </row>
    <row r="932" ht="13.2" customHeight="1" spans="1:9" x14ac:dyDescent="0.25">
      <c r="A932" s="29"/>
      <c r="B932" s="13">
        <v>45418</v>
      </c>
      <c r="C932" s="71">
        <f>('Исходник сравнение.'!$C932/2)-(('Исходник сравнение.'!$C932/2)*'Таблица вводных'!$G$3)</f>
        <v>0</v>
      </c>
      <c r="D932" s="71">
        <f>('Исходник сравнение.'!$D932/2+'Таблица вводных'!$F$4)-('Исходник сравнение.'!$D932/2*'Таблица вводных'!$G$4)</f>
        <v>7</v>
      </c>
      <c r="E932" s="71">
        <f>('Исходник сравнение.'!$E932/2)-(('Исходник сравнение.'!$E932/2-'Таблица вводных'!$F$5)*'Таблица вводных'!$G$5)</f>
        <v>0.49000000000000005</v>
      </c>
      <c r="F932" s="71">
        <f>('Исходник сравнение.'!$F932/2+'Таблица вводных'!$F$6)-(('Исходник сравнение.'!$F932/2+'Таблица вводных'!$F$6)*'Таблица вводных'!$G$6)</f>
        <v>21.6</v>
      </c>
      <c r="G932" s="71">
        <f>('Исходник сравнение.'!$G932/2)-(('Исходник сравнение.'!$G932/2)*'Таблица вводных'!$G$7)</f>
        <v>0</v>
      </c>
      <c r="H932" s="71">
        <f>'Исходник сравнение.'!$H932/2-(('Исходник сравнение.'!$H932/2)*'Таблица вводных'!$G$9)</f>
        <v>0</v>
      </c>
      <c r="I932" s="15"/>
    </row>
    <row r="933" ht="13.2" customHeight="1" spans="1:9" x14ac:dyDescent="0.25">
      <c r="A933" s="29"/>
      <c r="B933" s="13">
        <v>45421</v>
      </c>
      <c r="C933" s="71">
        <f>('Исходник сравнение.'!$C933/2)-(('Исходник сравнение.'!$C933/2)*'Таблица вводных'!$G$3)</f>
        <v>0</v>
      </c>
      <c r="D933" s="71">
        <f>('Исходник сравнение.'!$D933/2+'Таблица вводных'!$F$4)-('Исходник сравнение.'!$D933/2*'Таблица вводных'!$G$4)</f>
        <v>7</v>
      </c>
      <c r="E933" s="71">
        <f>('Исходник сравнение.'!$E933/2)-(('Исходник сравнение.'!$E933/2-'Таблица вводных'!$F$5)*'Таблица вводных'!$G$5)</f>
        <v>0.49000000000000005</v>
      </c>
      <c r="F933" s="71">
        <f>('Исходник сравнение.'!$F933/2+'Таблица вводных'!$F$6)-(('Исходник сравнение.'!$F933/2+'Таблица вводных'!$F$6)*'Таблица вводных'!$G$6)</f>
        <v>21.6</v>
      </c>
      <c r="G933" s="71">
        <f>('Исходник сравнение.'!$G933/2)-(('Исходник сравнение.'!$G933/2)*'Таблица вводных'!$G$7)</f>
        <v>0</v>
      </c>
      <c r="H933" s="71">
        <f>'Исходник сравнение.'!$H933/2-(('Исходник сравнение.'!$H933/2)*'Таблица вводных'!$G$9)</f>
        <v>0</v>
      </c>
      <c r="I933" s="15"/>
    </row>
    <row r="934" ht="13.2" customHeight="1" spans="1:9" x14ac:dyDescent="0.25">
      <c r="A934" s="29"/>
      <c r="B934" s="13">
        <v>45425</v>
      </c>
      <c r="C934" s="71">
        <f>('Исходник сравнение.'!$C934/2)-(('Исходник сравнение.'!$C934/2)*'Таблица вводных'!$G$3)</f>
        <v>0</v>
      </c>
      <c r="D934" s="71">
        <f>('Исходник сравнение.'!$D934/2+'Таблица вводных'!$F$4)-('Исходник сравнение.'!$D934/2*'Таблица вводных'!$G$4)</f>
        <v>7</v>
      </c>
      <c r="E934" s="71">
        <f>('Исходник сравнение.'!$E934/2)-(('Исходник сравнение.'!$E934/2-'Таблица вводных'!$F$5)*'Таблица вводных'!$G$5)</f>
        <v>0.49000000000000005</v>
      </c>
      <c r="F934" s="71">
        <f>('Исходник сравнение.'!$F934/2+'Таблица вводных'!$F$6)-(('Исходник сравнение.'!$F934/2+'Таблица вводных'!$F$6)*'Таблица вводных'!$G$6)</f>
        <v>21.6</v>
      </c>
      <c r="G934" s="71">
        <f>('Исходник сравнение.'!$G934/2)-(('Исходник сравнение.'!$G934/2)*'Таблица вводных'!$G$7)</f>
        <v>0</v>
      </c>
      <c r="H934" s="71">
        <f>'Исходник сравнение.'!$H934/2-(('Исходник сравнение.'!$H934/2)*'Таблица вводных'!$G$9)</f>
        <v>0</v>
      </c>
      <c r="I934" s="15"/>
    </row>
    <row r="935" ht="13.2" customHeight="1" spans="1:9" x14ac:dyDescent="0.25">
      <c r="A935" s="29"/>
      <c r="B935" s="13">
        <v>45428</v>
      </c>
      <c r="C935" s="71">
        <f>('Исходник сравнение.'!$C935/2)-(('Исходник сравнение.'!$C935/2)*'Таблица вводных'!$G$3)</f>
        <v>0</v>
      </c>
      <c r="D935" s="71">
        <f>('Исходник сравнение.'!$D935/2+'Таблица вводных'!$F$4)-('Исходник сравнение.'!$D935/2*'Таблица вводных'!$G$4)</f>
        <v>7</v>
      </c>
      <c r="E935" s="71">
        <f>('Исходник сравнение.'!$E935/2)-(('Исходник сравнение.'!$E935/2-'Таблица вводных'!$F$5)*'Таблица вводных'!$G$5)</f>
        <v>0.49000000000000005</v>
      </c>
      <c r="F935" s="71">
        <f>('Исходник сравнение.'!$F935/2+'Таблица вводных'!$F$6)-(('Исходник сравнение.'!$F935/2+'Таблица вводных'!$F$6)*'Таблица вводных'!$G$6)</f>
        <v>21.6</v>
      </c>
      <c r="G935" s="71">
        <f>('Исходник сравнение.'!$G935/2)-(('Исходник сравнение.'!$G935/2)*'Таблица вводных'!$G$7)</f>
        <v>0</v>
      </c>
      <c r="H935" s="71">
        <f>'Исходник сравнение.'!$H935/2-(('Исходник сравнение.'!$H935/2)*'Таблица вводных'!$G$9)</f>
        <v>0</v>
      </c>
      <c r="I935" s="15"/>
    </row>
    <row r="936" ht="13.2" customHeight="1" spans="1:9" x14ac:dyDescent="0.25">
      <c r="A936" s="29"/>
      <c r="B936" s="13"/>
      <c r="C936" s="71">
        <f>('Исходник сравнение.'!$C936/2)-(('Исходник сравнение.'!$C936/2)*'Таблица вводных'!$G$3)</f>
        <v>0</v>
      </c>
      <c r="D936" s="71">
        <f>('Исходник сравнение.'!$D936/2+'Таблица вводных'!$F$4)-('Исходник сравнение.'!$D936/2*'Таблица вводных'!$G$4)</f>
        <v>7</v>
      </c>
      <c r="E936" s="71">
        <f>('Исходник сравнение.'!$E936/2)-(('Исходник сравнение.'!$E936/2-'Таблица вводных'!$F$5)*'Таблица вводных'!$G$5)</f>
        <v>0.49000000000000005</v>
      </c>
      <c r="F936" s="71">
        <f>('Исходник сравнение.'!$F936/2+'Таблица вводных'!$F$6)-(('Исходник сравнение.'!$F936/2+'Таблица вводных'!$F$6)*'Таблица вводных'!$G$6)</f>
        <v>21.6</v>
      </c>
      <c r="G936" s="71">
        <f>('Исходник сравнение.'!$G936/2)-(('Исходник сравнение.'!$G936/2)*'Таблица вводных'!$G$7)</f>
        <v>0</v>
      </c>
      <c r="H936" s="71">
        <f>'Исходник сравнение.'!$H936/2-(('Исходник сравнение.'!$H936/2)*'Таблица вводных'!$G$9)</f>
        <v>0</v>
      </c>
      <c r="I936" s="15"/>
    </row>
    <row r="937" ht="13.2" customHeight="1" spans="1:9" x14ac:dyDescent="0.25">
      <c r="A937" s="29"/>
      <c r="B937" s="13"/>
      <c r="C937" s="71">
        <f>('Исходник сравнение.'!$C937/2)-(('Исходник сравнение.'!$C937/2)*'Таблица вводных'!$G$3)</f>
        <v>0</v>
      </c>
      <c r="D937" s="71">
        <f>('Исходник сравнение.'!$D937/2+'Таблица вводных'!$F$4)-('Исходник сравнение.'!$D937/2*'Таблица вводных'!$G$4)</f>
        <v>7</v>
      </c>
      <c r="E937" s="71">
        <f>('Исходник сравнение.'!$E937/2)-(('Исходник сравнение.'!$E937/2-'Таблица вводных'!$F$5)*'Таблица вводных'!$G$5)</f>
        <v>0.49000000000000005</v>
      </c>
      <c r="F937" s="71">
        <f>('Исходник сравнение.'!$F937/2+'Таблица вводных'!$F$6)-(('Исходник сравнение.'!$F937/2+'Таблица вводных'!$F$6)*'Таблица вводных'!$G$6)</f>
        <v>21.6</v>
      </c>
      <c r="G937" s="71">
        <f>('Исходник сравнение.'!$G937/2)-(('Исходник сравнение.'!$G937/2)*'Таблица вводных'!$G$7)</f>
        <v>0</v>
      </c>
      <c r="H937" s="71">
        <f>'Исходник сравнение.'!$H937/2-(('Исходник сравнение.'!$H937/2)*'Таблица вводных'!$G$9)</f>
        <v>0</v>
      </c>
      <c r="I937" s="15"/>
    </row>
    <row r="938" ht="13.2" customHeight="1" spans="1:9" x14ac:dyDescent="0.25">
      <c r="A938" s="30"/>
      <c r="B938" s="17"/>
      <c r="C938" s="72">
        <f>('Исходник сравнение.'!$C938/2)-(('Исходник сравнение.'!$C938/2)*'Таблица вводных'!$G$3)</f>
        <v>0</v>
      </c>
      <c r="D938" s="72">
        <f>('Исходник сравнение.'!$D938/2+'Таблица вводных'!$F$4)-('Исходник сравнение.'!$D938/2*'Таблица вводных'!$G$4)</f>
        <v>7</v>
      </c>
      <c r="E938" s="72">
        <f>('Исходник сравнение.'!$E938/2)-(('Исходник сравнение.'!$E938/2-'Таблица вводных'!$F$5)*'Таблица вводных'!$G$5)</f>
        <v>0.49000000000000005</v>
      </c>
      <c r="F938" s="72">
        <f>('Исходник сравнение.'!$F938/2+'Таблица вводных'!$F$6)-(('Исходник сравнение.'!$F938/2+'Таблица вводных'!$F$6)*'Таблица вводных'!$G$6)</f>
        <v>21.6</v>
      </c>
      <c r="G938" s="72">
        <f>('Исходник сравнение.'!$G938/2)-(('Исходник сравнение.'!$G938/2)*'Таблица вводных'!$G$7)</f>
        <v>0</v>
      </c>
      <c r="H938" s="72">
        <f>'Исходник сравнение.'!$H938/2-(('Исходник сравнение.'!$H938/2)*'Таблица вводных'!$G$9)</f>
        <v>0</v>
      </c>
      <c r="I938" s="15"/>
    </row>
    <row r="939" ht="13.2" customHeight="1" spans="1:9" x14ac:dyDescent="0.25">
      <c r="A939" s="28"/>
      <c r="B939" s="6">
        <v>45411</v>
      </c>
      <c r="C939" s="70">
        <f>('Исходник сравнение.'!$C939/2)-(('Исходник сравнение.'!$C939/2)*'Таблица вводных'!$G$3)</f>
        <v>0</v>
      </c>
      <c r="D939" s="70">
        <f>('Исходник сравнение.'!$D939/2+'Таблица вводных'!$F$4)-('Исходник сравнение.'!$D939/2*'Таблица вводных'!$G$4)</f>
        <v>7</v>
      </c>
      <c r="E939" s="70">
        <f>('Исходник сравнение.'!$E939/2)-(('Исходник сравнение.'!$E939/2-'Таблица вводных'!$F$5)*'Таблица вводных'!$G$5)</f>
        <v>0.49000000000000005</v>
      </c>
      <c r="F939" s="70">
        <f>('Исходник сравнение.'!$F939/2+'Таблица вводных'!$F$6)-(('Исходник сравнение.'!$F939/2+'Таблица вводных'!$F$6)*'Таблица вводных'!$G$6)</f>
        <v>21.6</v>
      </c>
      <c r="G939" s="70">
        <f>('Исходник сравнение.'!$G939/2)-(('Исходник сравнение.'!$G939/2)*'Таблица вводных'!$G$7)</f>
        <v>0</v>
      </c>
      <c r="H939" s="70">
        <f>'Исходник сравнение.'!$H939/2-(('Исходник сравнение.'!$H939/2)*'Таблица вводных'!$G$9)</f>
        <v>0</v>
      </c>
      <c r="I939" s="8"/>
    </row>
    <row r="940" ht="13.2" customHeight="1" spans="1:9" x14ac:dyDescent="0.25">
      <c r="A940" s="29"/>
      <c r="B940" s="10">
        <v>45414</v>
      </c>
      <c r="C940" s="71">
        <f>('Исходник сравнение.'!$C940/2)-(('Исходник сравнение.'!$C940/2)*'Таблица вводных'!$G$3)</f>
        <v>0</v>
      </c>
      <c r="D940" s="71">
        <f>('Исходник сравнение.'!$D940/2+'Таблица вводных'!$F$4)-('Исходник сравнение.'!$D940/2*'Таблица вводных'!$G$4)</f>
        <v>7</v>
      </c>
      <c r="E940" s="71">
        <f>('Исходник сравнение.'!$E940/2)-(('Исходник сравнение.'!$E940/2-'Таблица вводных'!$F$5)*'Таблица вводных'!$G$5)</f>
        <v>0.49000000000000005</v>
      </c>
      <c r="F940" s="71">
        <f>('Исходник сравнение.'!$F940/2+'Таблица вводных'!$F$6)-(('Исходник сравнение.'!$F940/2+'Таблица вводных'!$F$6)*'Таблица вводных'!$G$6)</f>
        <v>21.6</v>
      </c>
      <c r="G940" s="71">
        <f>('Исходник сравнение.'!$G940/2)-(('Исходник сравнение.'!$G940/2)*'Таблица вводных'!$G$7)</f>
        <v>0</v>
      </c>
      <c r="H940" s="71">
        <f>'Исходник сравнение.'!$H940/2-(('Исходник сравнение.'!$H940/2)*'Таблица вводных'!$G$9)</f>
        <v>0</v>
      </c>
      <c r="I940" s="12"/>
    </row>
    <row r="941" ht="13.2" customHeight="1" spans="1:9" x14ac:dyDescent="0.25">
      <c r="A941" s="29"/>
      <c r="B941" s="13">
        <v>45418</v>
      </c>
      <c r="C941" s="71">
        <f>('Исходник сравнение.'!$C941/2)-(('Исходник сравнение.'!$C941/2)*'Таблица вводных'!$G$3)</f>
        <v>0</v>
      </c>
      <c r="D941" s="71">
        <f>('Исходник сравнение.'!$D941/2+'Таблица вводных'!$F$4)-('Исходник сравнение.'!$D941/2*'Таблица вводных'!$G$4)</f>
        <v>7</v>
      </c>
      <c r="E941" s="71">
        <f>('Исходник сравнение.'!$E941/2)-(('Исходник сравнение.'!$E941/2-'Таблица вводных'!$F$5)*'Таблица вводных'!$G$5)</f>
        <v>0.49000000000000005</v>
      </c>
      <c r="F941" s="71">
        <f>('Исходник сравнение.'!$F941/2+'Таблица вводных'!$F$6)-(('Исходник сравнение.'!$F941/2+'Таблица вводных'!$F$6)*'Таблица вводных'!$G$6)</f>
        <v>21.6</v>
      </c>
      <c r="G941" s="71">
        <f>('Исходник сравнение.'!$G941/2)-(('Исходник сравнение.'!$G941/2)*'Таблица вводных'!$G$7)</f>
        <v>0</v>
      </c>
      <c r="H941" s="71">
        <f>'Исходник сравнение.'!$H941/2-(('Исходник сравнение.'!$H941/2)*'Таблица вводных'!$G$9)</f>
        <v>0</v>
      </c>
      <c r="I941" s="15"/>
    </row>
    <row r="942" ht="13.2" customHeight="1" spans="1:9" x14ac:dyDescent="0.25">
      <c r="A942" s="29"/>
      <c r="B942" s="13">
        <v>45421</v>
      </c>
      <c r="C942" s="71">
        <f>('Исходник сравнение.'!$C942/2)-(('Исходник сравнение.'!$C942/2)*'Таблица вводных'!$G$3)</f>
        <v>0</v>
      </c>
      <c r="D942" s="71">
        <f>('Исходник сравнение.'!$D942/2+'Таблица вводных'!$F$4)-('Исходник сравнение.'!$D942/2*'Таблица вводных'!$G$4)</f>
        <v>7</v>
      </c>
      <c r="E942" s="71">
        <f>('Исходник сравнение.'!$E942/2)-(('Исходник сравнение.'!$E942/2-'Таблица вводных'!$F$5)*'Таблица вводных'!$G$5)</f>
        <v>0.49000000000000005</v>
      </c>
      <c r="F942" s="71">
        <f>('Исходник сравнение.'!$F942/2+'Таблица вводных'!$F$6)-(('Исходник сравнение.'!$F942/2+'Таблица вводных'!$F$6)*'Таблица вводных'!$G$6)</f>
        <v>21.6</v>
      </c>
      <c r="G942" s="71">
        <f>('Исходник сравнение.'!$G942/2)-(('Исходник сравнение.'!$G942/2)*'Таблица вводных'!$G$7)</f>
        <v>0</v>
      </c>
      <c r="H942" s="71">
        <f>'Исходник сравнение.'!$H942/2-(('Исходник сравнение.'!$H942/2)*'Таблица вводных'!$G$9)</f>
        <v>0</v>
      </c>
      <c r="I942" s="15"/>
    </row>
    <row r="943" ht="13.2" customHeight="1" spans="1:9" x14ac:dyDescent="0.25">
      <c r="A943" s="29"/>
      <c r="B943" s="13">
        <v>45425</v>
      </c>
      <c r="C943" s="71">
        <f>('Исходник сравнение.'!$C943/2)-(('Исходник сравнение.'!$C943/2)*'Таблица вводных'!$G$3)</f>
        <v>0</v>
      </c>
      <c r="D943" s="71">
        <f>('Исходник сравнение.'!$D943/2+'Таблица вводных'!$F$4)-('Исходник сравнение.'!$D943/2*'Таблица вводных'!$G$4)</f>
        <v>7</v>
      </c>
      <c r="E943" s="71">
        <f>('Исходник сравнение.'!$E943/2)-(('Исходник сравнение.'!$E943/2-'Таблица вводных'!$F$5)*'Таблица вводных'!$G$5)</f>
        <v>0.49000000000000005</v>
      </c>
      <c r="F943" s="71">
        <f>('Исходник сравнение.'!$F943/2+'Таблица вводных'!$F$6)-(('Исходник сравнение.'!$F943/2+'Таблица вводных'!$F$6)*'Таблица вводных'!$G$6)</f>
        <v>21.6</v>
      </c>
      <c r="G943" s="71">
        <f>('Исходник сравнение.'!$G943/2)-(('Исходник сравнение.'!$G943/2)*'Таблица вводных'!$G$7)</f>
        <v>0</v>
      </c>
      <c r="H943" s="71">
        <f>'Исходник сравнение.'!$H943/2-(('Исходник сравнение.'!$H943/2)*'Таблица вводных'!$G$9)</f>
        <v>0</v>
      </c>
      <c r="I943" s="15"/>
    </row>
    <row r="944" ht="13.2" customHeight="1" spans="1:9" x14ac:dyDescent="0.25">
      <c r="A944" s="29"/>
      <c r="B944" s="13">
        <v>45428</v>
      </c>
      <c r="C944" s="71">
        <f>('Исходник сравнение.'!$C944/2)-(('Исходник сравнение.'!$C944/2)*'Таблица вводных'!$G$3)</f>
        <v>0</v>
      </c>
      <c r="D944" s="71">
        <f>('Исходник сравнение.'!$D944/2+'Таблица вводных'!$F$4)-('Исходник сравнение.'!$D944/2*'Таблица вводных'!$G$4)</f>
        <v>7</v>
      </c>
      <c r="E944" s="71">
        <f>('Исходник сравнение.'!$E944/2)-(('Исходник сравнение.'!$E944/2-'Таблица вводных'!$F$5)*'Таблица вводных'!$G$5)</f>
        <v>0.49000000000000005</v>
      </c>
      <c r="F944" s="71">
        <f>('Исходник сравнение.'!$F944/2+'Таблица вводных'!$F$6)-(('Исходник сравнение.'!$F944/2+'Таблица вводных'!$F$6)*'Таблица вводных'!$G$6)</f>
        <v>21.6</v>
      </c>
      <c r="G944" s="71">
        <f>('Исходник сравнение.'!$G944/2)-(('Исходник сравнение.'!$G944/2)*'Таблица вводных'!$G$7)</f>
        <v>0</v>
      </c>
      <c r="H944" s="71">
        <f>'Исходник сравнение.'!$H944/2-(('Исходник сравнение.'!$H944/2)*'Таблица вводных'!$G$9)</f>
        <v>0</v>
      </c>
      <c r="I944" s="15"/>
    </row>
    <row r="945" ht="13.2" customHeight="1" spans="1:9" x14ac:dyDescent="0.25">
      <c r="A945" s="29"/>
      <c r="B945" s="13"/>
      <c r="C945" s="71">
        <f>('Исходник сравнение.'!$C945/2)-(('Исходник сравнение.'!$C945/2)*'Таблица вводных'!$G$3)</f>
        <v>0</v>
      </c>
      <c r="D945" s="71">
        <f>('Исходник сравнение.'!$D945/2+'Таблица вводных'!$F$4)-('Исходник сравнение.'!$D945/2*'Таблица вводных'!$G$4)</f>
        <v>7</v>
      </c>
      <c r="E945" s="71">
        <f>('Исходник сравнение.'!$E945/2)-(('Исходник сравнение.'!$E945/2-'Таблица вводных'!$F$5)*'Таблица вводных'!$G$5)</f>
        <v>0.49000000000000005</v>
      </c>
      <c r="F945" s="71">
        <f>('Исходник сравнение.'!$F945/2+'Таблица вводных'!$F$6)-(('Исходник сравнение.'!$F945/2+'Таблица вводных'!$F$6)*'Таблица вводных'!$G$6)</f>
        <v>21.6</v>
      </c>
      <c r="G945" s="71">
        <f>('Исходник сравнение.'!$G945/2)-(('Исходник сравнение.'!$G945/2)*'Таблица вводных'!$G$7)</f>
        <v>0</v>
      </c>
      <c r="H945" s="71">
        <f>'Исходник сравнение.'!$H945/2-(('Исходник сравнение.'!$H945/2)*'Таблица вводных'!$G$9)</f>
        <v>0</v>
      </c>
      <c r="I945" s="15"/>
    </row>
    <row r="946" ht="13.2" customHeight="1" spans="1:9" x14ac:dyDescent="0.25">
      <c r="A946" s="29"/>
      <c r="B946" s="13"/>
      <c r="C946" s="71">
        <f>('Исходник сравнение.'!$C946/2)-(('Исходник сравнение.'!$C946/2)*'Таблица вводных'!$G$3)</f>
        <v>0</v>
      </c>
      <c r="D946" s="71">
        <f>('Исходник сравнение.'!$D946/2+'Таблица вводных'!$F$4)-('Исходник сравнение.'!$D946/2*'Таблица вводных'!$G$4)</f>
        <v>7</v>
      </c>
      <c r="E946" s="71">
        <f>('Исходник сравнение.'!$E946/2)-(('Исходник сравнение.'!$E946/2-'Таблица вводных'!$F$5)*'Таблица вводных'!$G$5)</f>
        <v>0.49000000000000005</v>
      </c>
      <c r="F946" s="71">
        <f>('Исходник сравнение.'!$F946/2+'Таблица вводных'!$F$6)-(('Исходник сравнение.'!$F946/2+'Таблица вводных'!$F$6)*'Таблица вводных'!$G$6)</f>
        <v>21.6</v>
      </c>
      <c r="G946" s="71">
        <f>('Исходник сравнение.'!$G946/2)-(('Исходник сравнение.'!$G946/2)*'Таблица вводных'!$G$7)</f>
        <v>0</v>
      </c>
      <c r="H946" s="71">
        <f>'Исходник сравнение.'!$H946/2-(('Исходник сравнение.'!$H946/2)*'Таблица вводных'!$G$9)</f>
        <v>0</v>
      </c>
      <c r="I946" s="15"/>
    </row>
    <row r="947" ht="13.2" customHeight="1" spans="1:9" x14ac:dyDescent="0.25">
      <c r="A947" s="30"/>
      <c r="B947" s="17"/>
      <c r="C947" s="72">
        <f>('Исходник сравнение.'!$C947/2)-(('Исходник сравнение.'!$C947/2)*'Таблица вводных'!$G$3)</f>
        <v>0</v>
      </c>
      <c r="D947" s="72">
        <f>('Исходник сравнение.'!$D947/2+'Таблица вводных'!$F$4)-('Исходник сравнение.'!$D947/2*'Таблица вводных'!$G$4)</f>
        <v>7</v>
      </c>
      <c r="E947" s="72">
        <f>('Исходник сравнение.'!$E947/2)-(('Исходник сравнение.'!$E947/2-'Таблица вводных'!$F$5)*'Таблица вводных'!$G$5)</f>
        <v>0.49000000000000005</v>
      </c>
      <c r="F947" s="72">
        <f>('Исходник сравнение.'!$F947/2+'Таблица вводных'!$F$6)-(('Исходник сравнение.'!$F947/2+'Таблица вводных'!$F$6)*'Таблица вводных'!$G$6)</f>
        <v>21.6</v>
      </c>
      <c r="G947" s="72">
        <f>('Исходник сравнение.'!$G947/2)-(('Исходник сравнение.'!$G947/2)*'Таблица вводных'!$G$7)</f>
        <v>0</v>
      </c>
      <c r="H947" s="72">
        <f>'Исходник сравнение.'!$H947/2-(('Исходник сравнение.'!$H947/2)*'Таблица вводных'!$G$9)</f>
        <v>0</v>
      </c>
      <c r="I947" s="15"/>
    </row>
    <row r="948" ht="13.2" customHeight="1" spans="1:9" x14ac:dyDescent="0.25">
      <c r="A948" s="28"/>
      <c r="B948" s="6">
        <v>45411</v>
      </c>
      <c r="C948" s="70">
        <f>('Исходник сравнение.'!$C948/2)-(('Исходник сравнение.'!$C948/2)*'Таблица вводных'!$G$3)</f>
        <v>0</v>
      </c>
      <c r="D948" s="70">
        <f>('Исходник сравнение.'!$D948/2+'Таблица вводных'!$F$4)-('Исходник сравнение.'!$D948/2*'Таблица вводных'!$G$4)</f>
        <v>7</v>
      </c>
      <c r="E948" s="70">
        <f>('Исходник сравнение.'!$E948/2)-(('Исходник сравнение.'!$E948/2-'Таблица вводных'!$F$5)*'Таблица вводных'!$G$5)</f>
        <v>0.49000000000000005</v>
      </c>
      <c r="F948" s="70">
        <f>('Исходник сравнение.'!$F948/2+'Таблица вводных'!$F$6)-(('Исходник сравнение.'!$F948/2+'Таблица вводных'!$F$6)*'Таблица вводных'!$G$6)</f>
        <v>21.6</v>
      </c>
      <c r="G948" s="70">
        <f>('Исходник сравнение.'!$G948/2)-(('Исходник сравнение.'!$G948/2)*'Таблица вводных'!$G$7)</f>
        <v>0</v>
      </c>
      <c r="H948" s="70">
        <f>'Исходник сравнение.'!$H948/2-(('Исходник сравнение.'!$H948/2)*'Таблица вводных'!$G$9)</f>
        <v>0</v>
      </c>
      <c r="I948" s="8"/>
    </row>
    <row r="949" ht="13.2" customHeight="1" spans="1:9" x14ac:dyDescent="0.25">
      <c r="A949" s="29"/>
      <c r="B949" s="10">
        <v>45414</v>
      </c>
      <c r="C949" s="71">
        <f>('Исходник сравнение.'!$C949/2)-(('Исходник сравнение.'!$C949/2)*'Таблица вводных'!$G$3)</f>
        <v>0</v>
      </c>
      <c r="D949" s="71">
        <f>('Исходник сравнение.'!$D949/2+'Таблица вводных'!$F$4)-('Исходник сравнение.'!$D949/2*'Таблица вводных'!$G$4)</f>
        <v>7</v>
      </c>
      <c r="E949" s="71">
        <f>('Исходник сравнение.'!$E949/2)-(('Исходник сравнение.'!$E949/2-'Таблица вводных'!$F$5)*'Таблица вводных'!$G$5)</f>
        <v>0.49000000000000005</v>
      </c>
      <c r="F949" s="71">
        <f>('Исходник сравнение.'!$F949/2+'Таблица вводных'!$F$6)-(('Исходник сравнение.'!$F949/2+'Таблица вводных'!$F$6)*'Таблица вводных'!$G$6)</f>
        <v>21.6</v>
      </c>
      <c r="G949" s="71">
        <f>('Исходник сравнение.'!$G949/2)-(('Исходник сравнение.'!$G949/2)*'Таблица вводных'!$G$7)</f>
        <v>0</v>
      </c>
      <c r="H949" s="71">
        <f>'Исходник сравнение.'!$H949/2-(('Исходник сравнение.'!$H949/2)*'Таблица вводных'!$G$9)</f>
        <v>0</v>
      </c>
      <c r="I949" s="12"/>
    </row>
    <row r="950" ht="13.2" customHeight="1" spans="1:9" x14ac:dyDescent="0.25">
      <c r="A950" s="29"/>
      <c r="B950" s="13">
        <v>45418</v>
      </c>
      <c r="C950" s="71">
        <f>('Исходник сравнение.'!$C950/2)-(('Исходник сравнение.'!$C950/2)*'Таблица вводных'!$G$3)</f>
        <v>0</v>
      </c>
      <c r="D950" s="71">
        <f>('Исходник сравнение.'!$D950/2+'Таблица вводных'!$F$4)-('Исходник сравнение.'!$D950/2*'Таблица вводных'!$G$4)</f>
        <v>7</v>
      </c>
      <c r="E950" s="71">
        <f>('Исходник сравнение.'!$E950/2)-(('Исходник сравнение.'!$E950/2-'Таблица вводных'!$F$5)*'Таблица вводных'!$G$5)</f>
        <v>0.49000000000000005</v>
      </c>
      <c r="F950" s="71">
        <f>('Исходник сравнение.'!$F950/2+'Таблица вводных'!$F$6)-(('Исходник сравнение.'!$F950/2+'Таблица вводных'!$F$6)*'Таблица вводных'!$G$6)</f>
        <v>21.6</v>
      </c>
      <c r="G950" s="71">
        <f>('Исходник сравнение.'!$G950/2)-(('Исходник сравнение.'!$G950/2)*'Таблица вводных'!$G$7)</f>
        <v>0</v>
      </c>
      <c r="H950" s="71">
        <f>'Исходник сравнение.'!$H950/2-(('Исходник сравнение.'!$H950/2)*'Таблица вводных'!$G$9)</f>
        <v>0</v>
      </c>
      <c r="I950" s="15"/>
    </row>
    <row r="951" ht="13.2" customHeight="1" spans="1:9" x14ac:dyDescent="0.25">
      <c r="A951" s="29"/>
      <c r="B951" s="13">
        <v>45421</v>
      </c>
      <c r="C951" s="71">
        <f>('Исходник сравнение.'!$C951/2)-(('Исходник сравнение.'!$C951/2)*'Таблица вводных'!$G$3)</f>
        <v>0</v>
      </c>
      <c r="D951" s="71">
        <f>('Исходник сравнение.'!$D951/2+'Таблица вводных'!$F$4)-('Исходник сравнение.'!$D951/2*'Таблица вводных'!$G$4)</f>
        <v>7</v>
      </c>
      <c r="E951" s="71">
        <f>('Исходник сравнение.'!$E951/2)-(('Исходник сравнение.'!$E951/2-'Таблица вводных'!$F$5)*'Таблица вводных'!$G$5)</f>
        <v>0.49000000000000005</v>
      </c>
      <c r="F951" s="71">
        <f>('Исходник сравнение.'!$F951/2+'Таблица вводных'!$F$6)-(('Исходник сравнение.'!$F951/2+'Таблица вводных'!$F$6)*'Таблица вводных'!$G$6)</f>
        <v>21.6</v>
      </c>
      <c r="G951" s="71">
        <f>('Исходник сравнение.'!$G951/2)-(('Исходник сравнение.'!$G951/2)*'Таблица вводных'!$G$7)</f>
        <v>0</v>
      </c>
      <c r="H951" s="71">
        <f>'Исходник сравнение.'!$H951/2-(('Исходник сравнение.'!$H951/2)*'Таблица вводных'!$G$9)</f>
        <v>0</v>
      </c>
      <c r="I951" s="15"/>
    </row>
    <row r="952" ht="13.2" customHeight="1" spans="1:9" x14ac:dyDescent="0.25">
      <c r="A952" s="29"/>
      <c r="B952" s="13">
        <v>45425</v>
      </c>
      <c r="C952" s="71">
        <f>('Исходник сравнение.'!$C952/2)-(('Исходник сравнение.'!$C952/2)*'Таблица вводных'!$G$3)</f>
        <v>0</v>
      </c>
      <c r="D952" s="71">
        <f>('Исходник сравнение.'!$D952/2+'Таблица вводных'!$F$4)-('Исходник сравнение.'!$D952/2*'Таблица вводных'!$G$4)</f>
        <v>7</v>
      </c>
      <c r="E952" s="71">
        <f>('Исходник сравнение.'!$E952/2)-(('Исходник сравнение.'!$E952/2-'Таблица вводных'!$F$5)*'Таблица вводных'!$G$5)</f>
        <v>0.49000000000000005</v>
      </c>
      <c r="F952" s="71">
        <f>('Исходник сравнение.'!$F952/2+'Таблица вводных'!$F$6)-(('Исходник сравнение.'!$F952/2+'Таблица вводных'!$F$6)*'Таблица вводных'!$G$6)</f>
        <v>21.6</v>
      </c>
      <c r="G952" s="71">
        <f>('Исходник сравнение.'!$G952/2)-(('Исходник сравнение.'!$G952/2)*'Таблица вводных'!$G$7)</f>
        <v>0</v>
      </c>
      <c r="H952" s="71">
        <f>'Исходник сравнение.'!$H952/2-(('Исходник сравнение.'!$H952/2)*'Таблица вводных'!$G$9)</f>
        <v>0</v>
      </c>
      <c r="I952" s="15"/>
    </row>
    <row r="953" ht="13.2" customHeight="1" spans="1:9" x14ac:dyDescent="0.25">
      <c r="A953" s="29"/>
      <c r="B953" s="13">
        <v>45428</v>
      </c>
      <c r="C953" s="71">
        <f>('Исходник сравнение.'!$C953/2)-(('Исходник сравнение.'!$C953/2)*'Таблица вводных'!$G$3)</f>
        <v>0</v>
      </c>
      <c r="D953" s="71">
        <f>('Исходник сравнение.'!$D953/2+'Таблица вводных'!$F$4)-('Исходник сравнение.'!$D953/2*'Таблица вводных'!$G$4)</f>
        <v>7</v>
      </c>
      <c r="E953" s="71">
        <f>('Исходник сравнение.'!$E953/2)-(('Исходник сравнение.'!$E953/2-'Таблица вводных'!$F$5)*'Таблица вводных'!$G$5)</f>
        <v>0.49000000000000005</v>
      </c>
      <c r="F953" s="71">
        <f>('Исходник сравнение.'!$F953/2+'Таблица вводных'!$F$6)-(('Исходник сравнение.'!$F953/2+'Таблица вводных'!$F$6)*'Таблица вводных'!$G$6)</f>
        <v>21.6</v>
      </c>
      <c r="G953" s="71">
        <f>('Исходник сравнение.'!$G953/2)-(('Исходник сравнение.'!$G953/2)*'Таблица вводных'!$G$7)</f>
        <v>0</v>
      </c>
      <c r="H953" s="71">
        <f>'Исходник сравнение.'!$H953/2-(('Исходник сравнение.'!$H953/2)*'Таблица вводных'!$G$9)</f>
        <v>0</v>
      </c>
      <c r="I953" s="15"/>
    </row>
    <row r="954" ht="13.2" customHeight="1" spans="1:9" x14ac:dyDescent="0.25">
      <c r="A954" s="29"/>
      <c r="B954" s="13"/>
      <c r="C954" s="71">
        <f>('Исходник сравнение.'!$C954/2)-(('Исходник сравнение.'!$C954/2)*'Таблица вводных'!$G$3)</f>
        <v>0</v>
      </c>
      <c r="D954" s="71">
        <f>('Исходник сравнение.'!$D954/2+'Таблица вводных'!$F$4)-('Исходник сравнение.'!$D954/2*'Таблица вводных'!$G$4)</f>
        <v>7</v>
      </c>
      <c r="E954" s="71">
        <f>('Исходник сравнение.'!$E954/2)-(('Исходник сравнение.'!$E954/2-'Таблица вводных'!$F$5)*'Таблица вводных'!$G$5)</f>
        <v>0.49000000000000005</v>
      </c>
      <c r="F954" s="71">
        <f>('Исходник сравнение.'!$F954/2+'Таблица вводных'!$F$6)-(('Исходник сравнение.'!$F954/2+'Таблица вводных'!$F$6)*'Таблица вводных'!$G$6)</f>
        <v>21.6</v>
      </c>
      <c r="G954" s="71">
        <f>('Исходник сравнение.'!$G954/2)-(('Исходник сравнение.'!$G954/2)*'Таблица вводных'!$G$7)</f>
        <v>0</v>
      </c>
      <c r="H954" s="71">
        <f>'Исходник сравнение.'!$H954/2-(('Исходник сравнение.'!$H954/2)*'Таблица вводных'!$G$9)</f>
        <v>0</v>
      </c>
      <c r="I954" s="15"/>
    </row>
    <row r="955" ht="13.2" customHeight="1" spans="1:9" x14ac:dyDescent="0.25">
      <c r="A955" s="29"/>
      <c r="B955" s="13"/>
      <c r="C955" s="71">
        <f>('Исходник сравнение.'!$C955/2)-(('Исходник сравнение.'!$C955/2)*'Таблица вводных'!$G$3)</f>
        <v>0</v>
      </c>
      <c r="D955" s="71">
        <f>('Исходник сравнение.'!$D955/2+'Таблица вводных'!$F$4)-('Исходник сравнение.'!$D955/2*'Таблица вводных'!$G$4)</f>
        <v>7</v>
      </c>
      <c r="E955" s="71">
        <f>('Исходник сравнение.'!$E955/2)-(('Исходник сравнение.'!$E955/2-'Таблица вводных'!$F$5)*'Таблица вводных'!$G$5)</f>
        <v>0.49000000000000005</v>
      </c>
      <c r="F955" s="71">
        <f>('Исходник сравнение.'!$F955/2+'Таблица вводных'!$F$6)-(('Исходник сравнение.'!$F955/2+'Таблица вводных'!$F$6)*'Таблица вводных'!$G$6)</f>
        <v>21.6</v>
      </c>
      <c r="G955" s="71">
        <f>('Исходник сравнение.'!$G955/2)-(('Исходник сравнение.'!$G955/2)*'Таблица вводных'!$G$7)</f>
        <v>0</v>
      </c>
      <c r="H955" s="71">
        <f>'Исходник сравнение.'!$H955/2-(('Исходник сравнение.'!$H955/2)*'Таблица вводных'!$G$9)</f>
        <v>0</v>
      </c>
      <c r="I955" s="15"/>
    </row>
    <row r="956" ht="13.2" customHeight="1" spans="1:9" x14ac:dyDescent="0.25">
      <c r="A956" s="30"/>
      <c r="B956" s="17"/>
      <c r="C956" s="72">
        <f>('Исходник сравнение.'!$C956/2)-(('Исходник сравнение.'!$C956/2)*'Таблица вводных'!$G$3)</f>
        <v>0</v>
      </c>
      <c r="D956" s="72">
        <f>('Исходник сравнение.'!$D956/2+'Таблица вводных'!$F$4)-('Исходник сравнение.'!$D956/2*'Таблица вводных'!$G$4)</f>
        <v>7</v>
      </c>
      <c r="E956" s="72">
        <f>('Исходник сравнение.'!$E956/2)-(('Исходник сравнение.'!$E956/2-'Таблица вводных'!$F$5)*'Таблица вводных'!$G$5)</f>
        <v>0.49000000000000005</v>
      </c>
      <c r="F956" s="72">
        <f>('Исходник сравнение.'!$F956/2+'Таблица вводных'!$F$6)-(('Исходник сравнение.'!$F956/2+'Таблица вводных'!$F$6)*'Таблица вводных'!$G$6)</f>
        <v>21.6</v>
      </c>
      <c r="G956" s="72">
        <f>('Исходник сравнение.'!$G956/2)-(('Исходник сравнение.'!$G956/2)*'Таблица вводных'!$G$7)</f>
        <v>0</v>
      </c>
      <c r="H956" s="72">
        <f>'Исходник сравнение.'!$H956/2-(('Исходник сравнение.'!$H956/2)*'Таблица вводных'!$G$9)</f>
        <v>0</v>
      </c>
      <c r="I956" s="15"/>
    </row>
    <row r="957" ht="13.2" customHeight="1" spans="1:9" x14ac:dyDescent="0.25">
      <c r="A957" s="28"/>
      <c r="B957" s="6">
        <v>45411</v>
      </c>
      <c r="C957" s="70">
        <f>('Исходник сравнение.'!$C957/2)-(('Исходник сравнение.'!$C957/2)*'Таблица вводных'!$G$3)</f>
        <v>0</v>
      </c>
      <c r="D957" s="70">
        <f>('Исходник сравнение.'!$D957/2+'Таблица вводных'!$F$4)-('Исходник сравнение.'!$D957/2*'Таблица вводных'!$G$4)</f>
        <v>7</v>
      </c>
      <c r="E957" s="70">
        <f>('Исходник сравнение.'!$E957/2)-(('Исходник сравнение.'!$E957/2-'Таблица вводных'!$F$5)*'Таблица вводных'!$G$5)</f>
        <v>0.49000000000000005</v>
      </c>
      <c r="F957" s="70">
        <f>('Исходник сравнение.'!$F957/2+'Таблица вводных'!$F$6)-(('Исходник сравнение.'!$F957/2+'Таблица вводных'!$F$6)*'Таблица вводных'!$G$6)</f>
        <v>21.6</v>
      </c>
      <c r="G957" s="70">
        <f>('Исходник сравнение.'!$G957/2)-(('Исходник сравнение.'!$G957/2)*'Таблица вводных'!$G$7)</f>
        <v>0</v>
      </c>
      <c r="H957" s="70">
        <f>'Исходник сравнение.'!$H957/2-(('Исходник сравнение.'!$H957/2)*'Таблица вводных'!$G$9)</f>
        <v>0</v>
      </c>
      <c r="I957" s="8"/>
    </row>
    <row r="958" ht="13.2" customHeight="1" spans="1:9" x14ac:dyDescent="0.25">
      <c r="A958" s="29"/>
      <c r="B958" s="10">
        <v>45414</v>
      </c>
      <c r="C958" s="71">
        <f>('Исходник сравнение.'!$C958/2)-(('Исходник сравнение.'!$C958/2)*'Таблица вводных'!$G$3)</f>
        <v>0</v>
      </c>
      <c r="D958" s="71">
        <f>('Исходник сравнение.'!$D958/2+'Таблица вводных'!$F$4)-('Исходник сравнение.'!$D958/2*'Таблица вводных'!$G$4)</f>
        <v>7</v>
      </c>
      <c r="E958" s="71">
        <f>('Исходник сравнение.'!$E958/2)-(('Исходник сравнение.'!$E958/2-'Таблица вводных'!$F$5)*'Таблица вводных'!$G$5)</f>
        <v>0.49000000000000005</v>
      </c>
      <c r="F958" s="71">
        <f>('Исходник сравнение.'!$F958/2+'Таблица вводных'!$F$6)-(('Исходник сравнение.'!$F958/2+'Таблица вводных'!$F$6)*'Таблица вводных'!$G$6)</f>
        <v>21.6</v>
      </c>
      <c r="G958" s="71">
        <f>('Исходник сравнение.'!$G958/2)-(('Исходник сравнение.'!$G958/2)*'Таблица вводных'!$G$7)</f>
        <v>0</v>
      </c>
      <c r="H958" s="71">
        <f>'Исходник сравнение.'!$H958/2-(('Исходник сравнение.'!$H958/2)*'Таблица вводных'!$G$9)</f>
        <v>0</v>
      </c>
      <c r="I958" s="12"/>
    </row>
    <row r="959" ht="13.2" customHeight="1" spans="1:9" x14ac:dyDescent="0.25">
      <c r="A959" s="29"/>
      <c r="B959" s="13">
        <v>45418</v>
      </c>
      <c r="C959" s="71">
        <f>('Исходник сравнение.'!$C959/2)-(('Исходник сравнение.'!$C959/2)*'Таблица вводных'!$G$3)</f>
        <v>0</v>
      </c>
      <c r="D959" s="71">
        <f>('Исходник сравнение.'!$D959/2+'Таблица вводных'!$F$4)-('Исходник сравнение.'!$D959/2*'Таблица вводных'!$G$4)</f>
        <v>7</v>
      </c>
      <c r="E959" s="71">
        <f>('Исходник сравнение.'!$E959/2)-(('Исходник сравнение.'!$E959/2-'Таблица вводных'!$F$5)*'Таблица вводных'!$G$5)</f>
        <v>0.49000000000000005</v>
      </c>
      <c r="F959" s="71">
        <f>('Исходник сравнение.'!$F959/2+'Таблица вводных'!$F$6)-(('Исходник сравнение.'!$F959/2+'Таблица вводных'!$F$6)*'Таблица вводных'!$G$6)</f>
        <v>21.6</v>
      </c>
      <c r="G959" s="71">
        <f>('Исходник сравнение.'!$G959/2)-(('Исходник сравнение.'!$G959/2)*'Таблица вводных'!$G$7)</f>
        <v>0</v>
      </c>
      <c r="H959" s="71">
        <f>'Исходник сравнение.'!$H959/2-(('Исходник сравнение.'!$H959/2)*'Таблица вводных'!$G$9)</f>
        <v>0</v>
      </c>
      <c r="I959" s="15"/>
    </row>
    <row r="960" ht="13.2" customHeight="1" spans="1:9" x14ac:dyDescent="0.25">
      <c r="A960" s="29"/>
      <c r="B960" s="13">
        <v>45421</v>
      </c>
      <c r="C960" s="71">
        <f>('Исходник сравнение.'!$C960/2)-(('Исходник сравнение.'!$C960/2)*'Таблица вводных'!$G$3)</f>
        <v>0</v>
      </c>
      <c r="D960" s="71">
        <f>('Исходник сравнение.'!$D960/2+'Таблица вводных'!$F$4)-('Исходник сравнение.'!$D960/2*'Таблица вводных'!$G$4)</f>
        <v>7</v>
      </c>
      <c r="E960" s="71">
        <f>('Исходник сравнение.'!$E960/2)-(('Исходник сравнение.'!$E960/2-'Таблица вводных'!$F$5)*'Таблица вводных'!$G$5)</f>
        <v>0.49000000000000005</v>
      </c>
      <c r="F960" s="71">
        <f>('Исходник сравнение.'!$F960/2+'Таблица вводных'!$F$6)-(('Исходник сравнение.'!$F960/2+'Таблица вводных'!$F$6)*'Таблица вводных'!$G$6)</f>
        <v>21.6</v>
      </c>
      <c r="G960" s="71">
        <f>('Исходник сравнение.'!$G960/2)-(('Исходник сравнение.'!$G960/2)*'Таблица вводных'!$G$7)</f>
        <v>0</v>
      </c>
      <c r="H960" s="71">
        <f>'Исходник сравнение.'!$H960/2-(('Исходник сравнение.'!$H960/2)*'Таблица вводных'!$G$9)</f>
        <v>0</v>
      </c>
      <c r="I960" s="15"/>
    </row>
    <row r="961" ht="13.2" customHeight="1" spans="1:9" x14ac:dyDescent="0.25">
      <c r="A961" s="29"/>
      <c r="B961" s="13">
        <v>45425</v>
      </c>
      <c r="C961" s="71">
        <f>('Исходник сравнение.'!$C961/2)-(('Исходник сравнение.'!$C961/2)*'Таблица вводных'!$G$3)</f>
        <v>0</v>
      </c>
      <c r="D961" s="71">
        <f>('Исходник сравнение.'!$D961/2+'Таблица вводных'!$F$4)-('Исходник сравнение.'!$D961/2*'Таблица вводных'!$G$4)</f>
        <v>7</v>
      </c>
      <c r="E961" s="71">
        <f>('Исходник сравнение.'!$E961/2)-(('Исходник сравнение.'!$E961/2-'Таблица вводных'!$F$5)*'Таблица вводных'!$G$5)</f>
        <v>0.49000000000000005</v>
      </c>
      <c r="F961" s="71">
        <f>('Исходник сравнение.'!$F961/2+'Таблица вводных'!$F$6)-(('Исходник сравнение.'!$F961/2+'Таблица вводных'!$F$6)*'Таблица вводных'!$G$6)</f>
        <v>21.6</v>
      </c>
      <c r="G961" s="71">
        <f>('Исходник сравнение.'!$G961/2)-(('Исходник сравнение.'!$G961/2)*'Таблица вводных'!$G$7)</f>
        <v>0</v>
      </c>
      <c r="H961" s="71">
        <f>'Исходник сравнение.'!$H961/2-(('Исходник сравнение.'!$H961/2)*'Таблица вводных'!$G$9)</f>
        <v>0</v>
      </c>
      <c r="I961" s="15"/>
    </row>
    <row r="962" ht="13.2" customHeight="1" spans="1:9" x14ac:dyDescent="0.25">
      <c r="A962" s="29"/>
      <c r="B962" s="13">
        <v>45428</v>
      </c>
      <c r="C962" s="71">
        <f>('Исходник сравнение.'!$C962/2)-(('Исходник сравнение.'!$C962/2)*'Таблица вводных'!$G$3)</f>
        <v>0</v>
      </c>
      <c r="D962" s="71">
        <f>('Исходник сравнение.'!$D962/2+'Таблица вводных'!$F$4)-('Исходник сравнение.'!$D962/2*'Таблица вводных'!$G$4)</f>
        <v>7</v>
      </c>
      <c r="E962" s="71">
        <f>('Исходник сравнение.'!$E962/2)-(('Исходник сравнение.'!$E962/2-'Таблица вводных'!$F$5)*'Таблица вводных'!$G$5)</f>
        <v>0.49000000000000005</v>
      </c>
      <c r="F962" s="71">
        <f>('Исходник сравнение.'!$F962/2+'Таблица вводных'!$F$6)-(('Исходник сравнение.'!$F962/2+'Таблица вводных'!$F$6)*'Таблица вводных'!$G$6)</f>
        <v>21.6</v>
      </c>
      <c r="G962" s="71">
        <f>('Исходник сравнение.'!$G962/2)-(('Исходник сравнение.'!$G962/2)*'Таблица вводных'!$G$7)</f>
        <v>0</v>
      </c>
      <c r="H962" s="71">
        <f>'Исходник сравнение.'!$H962/2-(('Исходник сравнение.'!$H962/2)*'Таблица вводных'!$G$9)</f>
        <v>0</v>
      </c>
      <c r="I962" s="15"/>
    </row>
    <row r="963" ht="13.2" customHeight="1" spans="1:9" x14ac:dyDescent="0.25">
      <c r="A963" s="29"/>
      <c r="B963" s="13"/>
      <c r="C963" s="71">
        <f>('Исходник сравнение.'!$C963/2)-(('Исходник сравнение.'!$C963/2)*'Таблица вводных'!$G$3)</f>
        <v>0</v>
      </c>
      <c r="D963" s="71">
        <f>('Исходник сравнение.'!$D963/2+'Таблица вводных'!$F$4)-('Исходник сравнение.'!$D963/2*'Таблица вводных'!$G$4)</f>
        <v>7</v>
      </c>
      <c r="E963" s="71">
        <f>('Исходник сравнение.'!$E963/2)-(('Исходник сравнение.'!$E963/2-'Таблица вводных'!$F$5)*'Таблица вводных'!$G$5)</f>
        <v>0.49000000000000005</v>
      </c>
      <c r="F963" s="71">
        <f>('Исходник сравнение.'!$F963/2+'Таблица вводных'!$F$6)-(('Исходник сравнение.'!$F963/2+'Таблица вводных'!$F$6)*'Таблица вводных'!$G$6)</f>
        <v>21.6</v>
      </c>
      <c r="G963" s="71">
        <f>('Исходник сравнение.'!$G963/2)-(('Исходник сравнение.'!$G963/2)*'Таблица вводных'!$G$7)</f>
        <v>0</v>
      </c>
      <c r="H963" s="71">
        <f>'Исходник сравнение.'!$H963/2-(('Исходник сравнение.'!$H963/2)*'Таблица вводных'!$G$9)</f>
        <v>0</v>
      </c>
      <c r="I963" s="15"/>
    </row>
    <row r="964" ht="13.2" customHeight="1" spans="1:9" x14ac:dyDescent="0.25">
      <c r="A964" s="29"/>
      <c r="B964" s="13"/>
      <c r="C964" s="71">
        <f>('Исходник сравнение.'!$C964/2)-(('Исходник сравнение.'!$C964/2)*'Таблица вводных'!$G$3)</f>
        <v>0</v>
      </c>
      <c r="D964" s="71">
        <f>('Исходник сравнение.'!$D964/2+'Таблица вводных'!$F$4)-('Исходник сравнение.'!$D964/2*'Таблица вводных'!$G$4)</f>
        <v>7</v>
      </c>
      <c r="E964" s="71">
        <f>('Исходник сравнение.'!$E964/2)-(('Исходник сравнение.'!$E964/2-'Таблица вводных'!$F$5)*'Таблица вводных'!$G$5)</f>
        <v>0.49000000000000005</v>
      </c>
      <c r="F964" s="71">
        <f>('Исходник сравнение.'!$F964/2+'Таблица вводных'!$F$6)-(('Исходник сравнение.'!$F964/2+'Таблица вводных'!$F$6)*'Таблица вводных'!$G$6)</f>
        <v>21.6</v>
      </c>
      <c r="G964" s="71">
        <f>('Исходник сравнение.'!$G964/2)-(('Исходник сравнение.'!$G964/2)*'Таблица вводных'!$G$7)</f>
        <v>0</v>
      </c>
      <c r="H964" s="71">
        <f>'Исходник сравнение.'!$H964/2-(('Исходник сравнение.'!$H964/2)*'Таблица вводных'!$G$9)</f>
        <v>0</v>
      </c>
      <c r="I964" s="15"/>
    </row>
    <row r="965" ht="13.2" customHeight="1" spans="1:9" x14ac:dyDescent="0.25">
      <c r="A965" s="30"/>
      <c r="B965" s="17"/>
      <c r="C965" s="72">
        <f>('Исходник сравнение.'!$C965/2)-(('Исходник сравнение.'!$C965/2)*'Таблица вводных'!$G$3)</f>
        <v>0</v>
      </c>
      <c r="D965" s="72">
        <f>('Исходник сравнение.'!$D965/2+'Таблица вводных'!$F$4)-('Исходник сравнение.'!$D965/2*'Таблица вводных'!$G$4)</f>
        <v>7</v>
      </c>
      <c r="E965" s="72">
        <f>('Исходник сравнение.'!$E965/2)-(('Исходник сравнение.'!$E965/2-'Таблица вводных'!$F$5)*'Таблица вводных'!$G$5)</f>
        <v>0.49000000000000005</v>
      </c>
      <c r="F965" s="72">
        <f>('Исходник сравнение.'!$F965/2+'Таблица вводных'!$F$6)-(('Исходник сравнение.'!$F965/2+'Таблица вводных'!$F$6)*'Таблица вводных'!$G$6)</f>
        <v>21.6</v>
      </c>
      <c r="G965" s="72">
        <f>('Исходник сравнение.'!$G965/2)-(('Исходник сравнение.'!$G965/2)*'Таблица вводных'!$G$7)</f>
        <v>0</v>
      </c>
      <c r="H965" s="72">
        <f>'Исходник сравнение.'!$H965/2-(('Исходник сравнение.'!$H965/2)*'Таблица вводных'!$G$9)</f>
        <v>0</v>
      </c>
      <c r="I965" s="15"/>
    </row>
    <row r="966" ht="13.2" customHeight="1" spans="1:9" x14ac:dyDescent="0.25">
      <c r="A966" s="28"/>
      <c r="B966" s="6">
        <v>45411</v>
      </c>
      <c r="C966" s="70">
        <f>('Исходник сравнение.'!$C966/2)-(('Исходник сравнение.'!$C966/2)*'Таблица вводных'!$G$3)</f>
        <v>0</v>
      </c>
      <c r="D966" s="70">
        <f>('Исходник сравнение.'!$D966/2+'Таблица вводных'!$F$4)-('Исходник сравнение.'!$D966/2*'Таблица вводных'!$G$4)</f>
        <v>7</v>
      </c>
      <c r="E966" s="70">
        <f>('Исходник сравнение.'!$E966/2)-(('Исходник сравнение.'!$E966/2-'Таблица вводных'!$F$5)*'Таблица вводных'!$G$5)</f>
        <v>0.49000000000000005</v>
      </c>
      <c r="F966" s="70">
        <f>('Исходник сравнение.'!$F966/2+'Таблица вводных'!$F$6)-(('Исходник сравнение.'!$F966/2+'Таблица вводных'!$F$6)*'Таблица вводных'!$G$6)</f>
        <v>21.6</v>
      </c>
      <c r="G966" s="70">
        <f>('Исходник сравнение.'!$G966/2)-(('Исходник сравнение.'!$G966/2)*'Таблица вводных'!$G$7)</f>
        <v>0</v>
      </c>
      <c r="H966" s="70">
        <f>'Исходник сравнение.'!$H966/2-(('Исходник сравнение.'!$H966/2)*'Таблица вводных'!$G$9)</f>
        <v>0</v>
      </c>
      <c r="I966" s="8"/>
    </row>
    <row r="967" ht="13.2" customHeight="1" spans="1:9" x14ac:dyDescent="0.25">
      <c r="A967" s="29"/>
      <c r="B967" s="10">
        <v>45414</v>
      </c>
      <c r="C967" s="71">
        <f>('Исходник сравнение.'!$C967/2)-(('Исходник сравнение.'!$C967/2)*'Таблица вводных'!$G$3)</f>
        <v>0</v>
      </c>
      <c r="D967" s="71">
        <f>('Исходник сравнение.'!$D967/2+'Таблица вводных'!$F$4)-('Исходник сравнение.'!$D967/2*'Таблица вводных'!$G$4)</f>
        <v>7</v>
      </c>
      <c r="E967" s="71">
        <f>('Исходник сравнение.'!$E967/2)-(('Исходник сравнение.'!$E967/2-'Таблица вводных'!$F$5)*'Таблица вводных'!$G$5)</f>
        <v>0.49000000000000005</v>
      </c>
      <c r="F967" s="71">
        <f>('Исходник сравнение.'!$F967/2+'Таблица вводных'!$F$6)-(('Исходник сравнение.'!$F967/2+'Таблица вводных'!$F$6)*'Таблица вводных'!$G$6)</f>
        <v>21.6</v>
      </c>
      <c r="G967" s="71">
        <f>('Исходник сравнение.'!$G967/2)-(('Исходник сравнение.'!$G967/2)*'Таблица вводных'!$G$7)</f>
        <v>0</v>
      </c>
      <c r="H967" s="71">
        <f>'Исходник сравнение.'!$H967/2-(('Исходник сравнение.'!$H967/2)*'Таблица вводных'!$G$9)</f>
        <v>0</v>
      </c>
      <c r="I967" s="12"/>
    </row>
    <row r="968" ht="13.2" customHeight="1" spans="1:9" x14ac:dyDescent="0.25">
      <c r="A968" s="29"/>
      <c r="B968" s="13">
        <v>45418</v>
      </c>
      <c r="C968" s="71">
        <f>('Исходник сравнение.'!$C968/2)-(('Исходник сравнение.'!$C968/2)*'Таблица вводных'!$G$3)</f>
        <v>0</v>
      </c>
      <c r="D968" s="71">
        <f>('Исходник сравнение.'!$D968/2+'Таблица вводных'!$F$4)-('Исходник сравнение.'!$D968/2*'Таблица вводных'!$G$4)</f>
        <v>7</v>
      </c>
      <c r="E968" s="71">
        <f>('Исходник сравнение.'!$E968/2)-(('Исходник сравнение.'!$E968/2-'Таблица вводных'!$F$5)*'Таблица вводных'!$G$5)</f>
        <v>0.49000000000000005</v>
      </c>
      <c r="F968" s="71">
        <f>('Исходник сравнение.'!$F968/2+'Таблица вводных'!$F$6)-(('Исходник сравнение.'!$F968/2+'Таблица вводных'!$F$6)*'Таблица вводных'!$G$6)</f>
        <v>21.6</v>
      </c>
      <c r="G968" s="71">
        <f>('Исходник сравнение.'!$G968/2)-(('Исходник сравнение.'!$G968/2)*'Таблица вводных'!$G$7)</f>
        <v>0</v>
      </c>
      <c r="H968" s="71">
        <f>'Исходник сравнение.'!$H968/2-(('Исходник сравнение.'!$H968/2)*'Таблица вводных'!$G$9)</f>
        <v>0</v>
      </c>
      <c r="I968" s="15"/>
    </row>
    <row r="969" ht="13.2" customHeight="1" spans="1:9" x14ac:dyDescent="0.25">
      <c r="A969" s="29"/>
      <c r="B969" s="13">
        <v>45421</v>
      </c>
      <c r="C969" s="71">
        <f>('Исходник сравнение.'!$C969/2)-(('Исходник сравнение.'!$C969/2)*'Таблица вводных'!$G$3)</f>
        <v>0</v>
      </c>
      <c r="D969" s="71">
        <f>('Исходник сравнение.'!$D969/2+'Таблица вводных'!$F$4)-('Исходник сравнение.'!$D969/2*'Таблица вводных'!$G$4)</f>
        <v>7</v>
      </c>
      <c r="E969" s="71">
        <f>('Исходник сравнение.'!$E969/2)-(('Исходник сравнение.'!$E969/2-'Таблица вводных'!$F$5)*'Таблица вводных'!$G$5)</f>
        <v>0.49000000000000005</v>
      </c>
      <c r="F969" s="71">
        <f>('Исходник сравнение.'!$F969/2+'Таблица вводных'!$F$6)-(('Исходник сравнение.'!$F969/2+'Таблица вводных'!$F$6)*'Таблица вводных'!$G$6)</f>
        <v>21.6</v>
      </c>
      <c r="G969" s="71">
        <f>('Исходник сравнение.'!$G969/2)-(('Исходник сравнение.'!$G969/2)*'Таблица вводных'!$G$7)</f>
        <v>0</v>
      </c>
      <c r="H969" s="71">
        <f>'Исходник сравнение.'!$H969/2-(('Исходник сравнение.'!$H969/2)*'Таблица вводных'!$G$9)</f>
        <v>0</v>
      </c>
      <c r="I969" s="15"/>
    </row>
    <row r="970" ht="13.2" customHeight="1" spans="1:9" x14ac:dyDescent="0.25">
      <c r="A970" s="29"/>
      <c r="B970" s="13">
        <v>45425</v>
      </c>
      <c r="C970" s="71">
        <f>('Исходник сравнение.'!$C970/2)-(('Исходник сравнение.'!$C970/2)*'Таблица вводных'!$G$3)</f>
        <v>0</v>
      </c>
      <c r="D970" s="71">
        <f>('Исходник сравнение.'!$D970/2+'Таблица вводных'!$F$4)-('Исходник сравнение.'!$D970/2*'Таблица вводных'!$G$4)</f>
        <v>7</v>
      </c>
      <c r="E970" s="71">
        <f>('Исходник сравнение.'!$E970/2)-(('Исходник сравнение.'!$E970/2-'Таблица вводных'!$F$5)*'Таблица вводных'!$G$5)</f>
        <v>0.49000000000000005</v>
      </c>
      <c r="F970" s="71">
        <f>('Исходник сравнение.'!$F970/2+'Таблица вводных'!$F$6)-(('Исходник сравнение.'!$F970/2+'Таблица вводных'!$F$6)*'Таблица вводных'!$G$6)</f>
        <v>21.6</v>
      </c>
      <c r="G970" s="71">
        <f>('Исходник сравнение.'!$G970/2)-(('Исходник сравнение.'!$G970/2)*'Таблица вводных'!$G$7)</f>
        <v>0</v>
      </c>
      <c r="H970" s="71">
        <f>'Исходник сравнение.'!$H970/2-(('Исходник сравнение.'!$H970/2)*'Таблица вводных'!$G$9)</f>
        <v>0</v>
      </c>
      <c r="I970" s="15"/>
    </row>
    <row r="971" ht="13.2" customHeight="1" spans="1:9" x14ac:dyDescent="0.25">
      <c r="A971" s="29"/>
      <c r="B971" s="13">
        <v>45428</v>
      </c>
      <c r="C971" s="71">
        <f>('Исходник сравнение.'!$C971/2)-(('Исходник сравнение.'!$C971/2)*'Таблица вводных'!$G$3)</f>
        <v>0</v>
      </c>
      <c r="D971" s="71">
        <f>('Исходник сравнение.'!$D971/2+'Таблица вводных'!$F$4)-('Исходник сравнение.'!$D971/2*'Таблица вводных'!$G$4)</f>
        <v>7</v>
      </c>
      <c r="E971" s="71">
        <f>('Исходник сравнение.'!$E971/2)-(('Исходник сравнение.'!$E971/2-'Таблица вводных'!$F$5)*'Таблица вводных'!$G$5)</f>
        <v>0.49000000000000005</v>
      </c>
      <c r="F971" s="71">
        <f>('Исходник сравнение.'!$F971/2+'Таблица вводных'!$F$6)-(('Исходник сравнение.'!$F971/2+'Таблица вводных'!$F$6)*'Таблица вводных'!$G$6)</f>
        <v>21.6</v>
      </c>
      <c r="G971" s="71">
        <f>('Исходник сравнение.'!$G971/2)-(('Исходник сравнение.'!$G971/2)*'Таблица вводных'!$G$7)</f>
        <v>0</v>
      </c>
      <c r="H971" s="71">
        <f>'Исходник сравнение.'!$H971/2-(('Исходник сравнение.'!$H971/2)*'Таблица вводных'!$G$9)</f>
        <v>0</v>
      </c>
      <c r="I971" s="15"/>
    </row>
    <row r="972" ht="13.2" customHeight="1" spans="1:9" x14ac:dyDescent="0.25">
      <c r="A972" s="29"/>
      <c r="B972" s="13"/>
      <c r="C972" s="71">
        <f>('Исходник сравнение.'!$C972/2)-(('Исходник сравнение.'!$C972/2)*'Таблица вводных'!$G$3)</f>
        <v>0</v>
      </c>
      <c r="D972" s="71">
        <f>('Исходник сравнение.'!$D972/2+'Таблица вводных'!$F$4)-('Исходник сравнение.'!$D972/2*'Таблица вводных'!$G$4)</f>
        <v>7</v>
      </c>
      <c r="E972" s="71">
        <f>('Исходник сравнение.'!$E972/2)-(('Исходник сравнение.'!$E972/2-'Таблица вводных'!$F$5)*'Таблица вводных'!$G$5)</f>
        <v>0.49000000000000005</v>
      </c>
      <c r="F972" s="71">
        <f>('Исходник сравнение.'!$F972/2+'Таблица вводных'!$F$6)-(('Исходник сравнение.'!$F972/2+'Таблица вводных'!$F$6)*'Таблица вводных'!$G$6)</f>
        <v>21.6</v>
      </c>
      <c r="G972" s="71">
        <f>('Исходник сравнение.'!$G972/2)-(('Исходник сравнение.'!$G972/2)*'Таблица вводных'!$G$7)</f>
        <v>0</v>
      </c>
      <c r="H972" s="71">
        <f>'Исходник сравнение.'!$H972/2-(('Исходник сравнение.'!$H972/2)*'Таблица вводных'!$G$9)</f>
        <v>0</v>
      </c>
      <c r="I972" s="15"/>
    </row>
    <row r="973" ht="13.2" customHeight="1" spans="1:9" x14ac:dyDescent="0.25">
      <c r="A973" s="29"/>
      <c r="B973" s="13"/>
      <c r="C973" s="71">
        <f>('Исходник сравнение.'!$C973/2)-(('Исходник сравнение.'!$C973/2)*'Таблица вводных'!$G$3)</f>
        <v>0</v>
      </c>
      <c r="D973" s="71">
        <f>('Исходник сравнение.'!$D973/2+'Таблица вводных'!$F$4)-('Исходник сравнение.'!$D973/2*'Таблица вводных'!$G$4)</f>
        <v>7</v>
      </c>
      <c r="E973" s="71">
        <f>('Исходник сравнение.'!$E973/2)-(('Исходник сравнение.'!$E973/2-'Таблица вводных'!$F$5)*'Таблица вводных'!$G$5)</f>
        <v>0.49000000000000005</v>
      </c>
      <c r="F973" s="71">
        <f>('Исходник сравнение.'!$F973/2+'Таблица вводных'!$F$6)-(('Исходник сравнение.'!$F973/2+'Таблица вводных'!$F$6)*'Таблица вводных'!$G$6)</f>
        <v>21.6</v>
      </c>
      <c r="G973" s="71">
        <f>('Исходник сравнение.'!$G973/2)-(('Исходник сравнение.'!$G973/2)*'Таблица вводных'!$G$7)</f>
        <v>0</v>
      </c>
      <c r="H973" s="71">
        <f>'Исходник сравнение.'!$H973/2-(('Исходник сравнение.'!$H973/2)*'Таблица вводных'!$G$9)</f>
        <v>0</v>
      </c>
      <c r="I973" s="15"/>
    </row>
    <row r="974" ht="13.2" customHeight="1" spans="1:9" x14ac:dyDescent="0.25">
      <c r="A974" s="30"/>
      <c r="B974" s="17"/>
      <c r="C974" s="72">
        <f>('Исходник сравнение.'!$C974/2)-(('Исходник сравнение.'!$C974/2)*'Таблица вводных'!$G$3)</f>
        <v>0</v>
      </c>
      <c r="D974" s="72">
        <f>('Исходник сравнение.'!$D974/2+'Таблица вводных'!$F$4)-('Исходник сравнение.'!$D974/2*'Таблица вводных'!$G$4)</f>
        <v>7</v>
      </c>
      <c r="E974" s="72">
        <f>('Исходник сравнение.'!$E974/2)-(('Исходник сравнение.'!$E974/2-'Таблица вводных'!$F$5)*'Таблица вводных'!$G$5)</f>
        <v>0.49000000000000005</v>
      </c>
      <c r="F974" s="72">
        <f>('Исходник сравнение.'!$F974/2+'Таблица вводных'!$F$6)-(('Исходник сравнение.'!$F974/2+'Таблица вводных'!$F$6)*'Таблица вводных'!$G$6)</f>
        <v>21.6</v>
      </c>
      <c r="G974" s="72">
        <f>('Исходник сравнение.'!$G974/2)-(('Исходник сравнение.'!$G974/2)*'Таблица вводных'!$G$7)</f>
        <v>0</v>
      </c>
      <c r="H974" s="72">
        <f>'Исходник сравнение.'!$H974/2-(('Исходник сравнение.'!$H974/2)*'Таблица вводных'!$G$9)</f>
        <v>0</v>
      </c>
      <c r="I974" s="15"/>
    </row>
    <row r="975" ht="13.2" customHeight="1" spans="1:9" x14ac:dyDescent="0.25">
      <c r="A975" s="28"/>
      <c r="B975" s="6">
        <v>45411</v>
      </c>
      <c r="C975" s="70">
        <f>('Исходник сравнение.'!$C975/2)-(('Исходник сравнение.'!$C975/2)*'Таблица вводных'!$G$3)</f>
        <v>0</v>
      </c>
      <c r="D975" s="70">
        <f>('Исходник сравнение.'!$D975/2+'Таблица вводных'!$F$4)-('Исходник сравнение.'!$D975/2*'Таблица вводных'!$G$4)</f>
        <v>7</v>
      </c>
      <c r="E975" s="70">
        <f>('Исходник сравнение.'!$E975/2)-(('Исходник сравнение.'!$E975/2-'Таблица вводных'!$F$5)*'Таблица вводных'!$G$5)</f>
        <v>0.49000000000000005</v>
      </c>
      <c r="F975" s="70">
        <f>('Исходник сравнение.'!$F975/2+'Таблица вводных'!$F$6)-(('Исходник сравнение.'!$F975/2+'Таблица вводных'!$F$6)*'Таблица вводных'!$G$6)</f>
        <v>21.6</v>
      </c>
      <c r="G975" s="70">
        <f>('Исходник сравнение.'!$G975/2)-(('Исходник сравнение.'!$G975/2)*'Таблица вводных'!$G$7)</f>
        <v>0</v>
      </c>
      <c r="H975" s="70">
        <f>'Исходник сравнение.'!$H975/2-(('Исходник сравнение.'!$H975/2)*'Таблица вводных'!$G$9)</f>
        <v>0</v>
      </c>
      <c r="I975" s="8"/>
    </row>
    <row r="976" ht="13.2" customHeight="1" spans="1:9" x14ac:dyDescent="0.25">
      <c r="A976" s="29"/>
      <c r="B976" s="10">
        <v>45414</v>
      </c>
      <c r="C976" s="71">
        <f>('Исходник сравнение.'!$C976/2)-(('Исходник сравнение.'!$C976/2)*'Таблица вводных'!$G$3)</f>
        <v>0</v>
      </c>
      <c r="D976" s="71">
        <f>('Исходник сравнение.'!$D976/2+'Таблица вводных'!$F$4)-('Исходник сравнение.'!$D976/2*'Таблица вводных'!$G$4)</f>
        <v>7</v>
      </c>
      <c r="E976" s="71">
        <f>('Исходник сравнение.'!$E976/2)-(('Исходник сравнение.'!$E976/2-'Таблица вводных'!$F$5)*'Таблица вводных'!$G$5)</f>
        <v>0.49000000000000005</v>
      </c>
      <c r="F976" s="71">
        <f>('Исходник сравнение.'!$F976/2+'Таблица вводных'!$F$6)-(('Исходник сравнение.'!$F976/2+'Таблица вводных'!$F$6)*'Таблица вводных'!$G$6)</f>
        <v>21.6</v>
      </c>
      <c r="G976" s="71">
        <f>('Исходник сравнение.'!$G976/2)-(('Исходник сравнение.'!$G976/2)*'Таблица вводных'!$G$7)</f>
        <v>0</v>
      </c>
      <c r="H976" s="71">
        <f>'Исходник сравнение.'!$H976/2-(('Исходник сравнение.'!$H976/2)*'Таблица вводных'!$G$9)</f>
        <v>0</v>
      </c>
      <c r="I976" s="12"/>
    </row>
    <row r="977" ht="13.2" customHeight="1" spans="1:9" x14ac:dyDescent="0.25">
      <c r="A977" s="29"/>
      <c r="B977" s="13">
        <v>45418</v>
      </c>
      <c r="C977" s="71">
        <f>('Исходник сравнение.'!$C977/2)-(('Исходник сравнение.'!$C977/2)*'Таблица вводных'!$G$3)</f>
        <v>0</v>
      </c>
      <c r="D977" s="71">
        <f>('Исходник сравнение.'!$D977/2+'Таблица вводных'!$F$4)-('Исходник сравнение.'!$D977/2*'Таблица вводных'!$G$4)</f>
        <v>7</v>
      </c>
      <c r="E977" s="71">
        <f>('Исходник сравнение.'!$E977/2)-(('Исходник сравнение.'!$E977/2-'Таблица вводных'!$F$5)*'Таблица вводных'!$G$5)</f>
        <v>0.49000000000000005</v>
      </c>
      <c r="F977" s="71">
        <f>('Исходник сравнение.'!$F977/2+'Таблица вводных'!$F$6)-(('Исходник сравнение.'!$F977/2+'Таблица вводных'!$F$6)*'Таблица вводных'!$G$6)</f>
        <v>21.6</v>
      </c>
      <c r="G977" s="71">
        <f>('Исходник сравнение.'!$G977/2)-(('Исходник сравнение.'!$G977/2)*'Таблица вводных'!$G$7)</f>
        <v>0</v>
      </c>
      <c r="H977" s="71">
        <f>'Исходник сравнение.'!$H977/2-(('Исходник сравнение.'!$H977/2)*'Таблица вводных'!$G$9)</f>
        <v>0</v>
      </c>
      <c r="I977" s="15"/>
    </row>
    <row r="978" ht="13.2" customHeight="1" spans="1:9" x14ac:dyDescent="0.25">
      <c r="A978" s="29"/>
      <c r="B978" s="13">
        <v>45421</v>
      </c>
      <c r="C978" s="71">
        <f>('Исходник сравнение.'!$C978/2)-(('Исходник сравнение.'!$C978/2)*'Таблица вводных'!$G$3)</f>
        <v>0</v>
      </c>
      <c r="D978" s="71">
        <f>('Исходник сравнение.'!$D978/2+'Таблица вводных'!$F$4)-('Исходник сравнение.'!$D978/2*'Таблица вводных'!$G$4)</f>
        <v>7</v>
      </c>
      <c r="E978" s="71">
        <f>('Исходник сравнение.'!$E978/2)-(('Исходник сравнение.'!$E978/2-'Таблица вводных'!$F$5)*'Таблица вводных'!$G$5)</f>
        <v>0.49000000000000005</v>
      </c>
      <c r="F978" s="71">
        <f>('Исходник сравнение.'!$F978/2+'Таблица вводных'!$F$6)-(('Исходник сравнение.'!$F978/2+'Таблица вводных'!$F$6)*'Таблица вводных'!$G$6)</f>
        <v>21.6</v>
      </c>
      <c r="G978" s="71">
        <f>('Исходник сравнение.'!$G978/2)-(('Исходник сравнение.'!$G978/2)*'Таблица вводных'!$G$7)</f>
        <v>0</v>
      </c>
      <c r="H978" s="71">
        <f>'Исходник сравнение.'!$H978/2-(('Исходник сравнение.'!$H978/2)*'Таблица вводных'!$G$9)</f>
        <v>0</v>
      </c>
      <c r="I978" s="15"/>
    </row>
    <row r="979" ht="13.2" customHeight="1" spans="1:9" x14ac:dyDescent="0.25">
      <c r="A979" s="29"/>
      <c r="B979" s="13">
        <v>45425</v>
      </c>
      <c r="C979" s="71">
        <f>('Исходник сравнение.'!$C979/2)-(('Исходник сравнение.'!$C979/2)*'Таблица вводных'!$G$3)</f>
        <v>0</v>
      </c>
      <c r="D979" s="71">
        <f>('Исходник сравнение.'!$D979/2+'Таблица вводных'!$F$4)-('Исходник сравнение.'!$D979/2*'Таблица вводных'!$G$4)</f>
        <v>7</v>
      </c>
      <c r="E979" s="71">
        <f>('Исходник сравнение.'!$E979/2)-(('Исходник сравнение.'!$E979/2-'Таблица вводных'!$F$5)*'Таблица вводных'!$G$5)</f>
        <v>0.49000000000000005</v>
      </c>
      <c r="F979" s="71">
        <f>('Исходник сравнение.'!$F979/2+'Таблица вводных'!$F$6)-(('Исходник сравнение.'!$F979/2+'Таблица вводных'!$F$6)*'Таблица вводных'!$G$6)</f>
        <v>21.6</v>
      </c>
      <c r="G979" s="71">
        <f>('Исходник сравнение.'!$G979/2)-(('Исходник сравнение.'!$G979/2)*'Таблица вводных'!$G$7)</f>
        <v>0</v>
      </c>
      <c r="H979" s="71">
        <f>'Исходник сравнение.'!$H979/2-(('Исходник сравнение.'!$H979/2)*'Таблица вводных'!$G$9)</f>
        <v>0</v>
      </c>
      <c r="I979" s="15"/>
    </row>
    <row r="980" ht="13.2" customHeight="1" spans="1:9" x14ac:dyDescent="0.25">
      <c r="A980" s="29"/>
      <c r="B980" s="13">
        <v>45428</v>
      </c>
      <c r="C980" s="71">
        <f>('Исходник сравнение.'!$C980/2)-(('Исходник сравнение.'!$C980/2)*'Таблица вводных'!$G$3)</f>
        <v>0</v>
      </c>
      <c r="D980" s="71">
        <f>('Исходник сравнение.'!$D980/2+'Таблица вводных'!$F$4)-('Исходник сравнение.'!$D980/2*'Таблица вводных'!$G$4)</f>
        <v>7</v>
      </c>
      <c r="E980" s="71">
        <f>('Исходник сравнение.'!$E980/2)-(('Исходник сравнение.'!$E980/2-'Таблица вводных'!$F$5)*'Таблица вводных'!$G$5)</f>
        <v>0.49000000000000005</v>
      </c>
      <c r="F980" s="71">
        <f>('Исходник сравнение.'!$F980/2+'Таблица вводных'!$F$6)-(('Исходник сравнение.'!$F980/2+'Таблица вводных'!$F$6)*'Таблица вводных'!$G$6)</f>
        <v>21.6</v>
      </c>
      <c r="G980" s="71">
        <f>('Исходник сравнение.'!$G980/2)-(('Исходник сравнение.'!$G980/2)*'Таблица вводных'!$G$7)</f>
        <v>0</v>
      </c>
      <c r="H980" s="71">
        <f>'Исходник сравнение.'!$H980/2-(('Исходник сравнение.'!$H980/2)*'Таблица вводных'!$G$9)</f>
        <v>0</v>
      </c>
      <c r="I980" s="15"/>
    </row>
    <row r="981" ht="13.2" customHeight="1" spans="1:9" x14ac:dyDescent="0.25">
      <c r="A981" s="29"/>
      <c r="B981" s="13"/>
      <c r="C981" s="71">
        <f>('Исходник сравнение.'!$C981/2)-(('Исходник сравнение.'!$C981/2)*'Таблица вводных'!$G$3)</f>
        <v>0</v>
      </c>
      <c r="D981" s="71">
        <f>('Исходник сравнение.'!$D981/2+'Таблица вводных'!$F$4)-('Исходник сравнение.'!$D981/2*'Таблица вводных'!$G$4)</f>
        <v>7</v>
      </c>
      <c r="E981" s="71">
        <f>('Исходник сравнение.'!$E981/2)-(('Исходник сравнение.'!$E981/2-'Таблица вводных'!$F$5)*'Таблица вводных'!$G$5)</f>
        <v>0.49000000000000005</v>
      </c>
      <c r="F981" s="71">
        <f>('Исходник сравнение.'!$F981/2+'Таблица вводных'!$F$6)-(('Исходник сравнение.'!$F981/2+'Таблица вводных'!$F$6)*'Таблица вводных'!$G$6)</f>
        <v>21.6</v>
      </c>
      <c r="G981" s="71">
        <f>('Исходник сравнение.'!$G981/2)-(('Исходник сравнение.'!$G981/2)*'Таблица вводных'!$G$7)</f>
        <v>0</v>
      </c>
      <c r="H981" s="71">
        <f>'Исходник сравнение.'!$H981/2-(('Исходник сравнение.'!$H981/2)*'Таблица вводных'!$G$9)</f>
        <v>0</v>
      </c>
      <c r="I981" s="15"/>
    </row>
    <row r="982" ht="13.2" customHeight="1" spans="1:9" x14ac:dyDescent="0.25">
      <c r="A982" s="29"/>
      <c r="B982" s="13"/>
      <c r="C982" s="71">
        <f>('Исходник сравнение.'!$C982/2)-(('Исходник сравнение.'!$C982/2)*'Таблица вводных'!$G$3)</f>
        <v>0</v>
      </c>
      <c r="D982" s="71">
        <f>('Исходник сравнение.'!$D982/2+'Таблица вводных'!$F$4)-('Исходник сравнение.'!$D982/2*'Таблица вводных'!$G$4)</f>
        <v>7</v>
      </c>
      <c r="E982" s="71">
        <f>('Исходник сравнение.'!$E982/2)-(('Исходник сравнение.'!$E982/2-'Таблица вводных'!$F$5)*'Таблица вводных'!$G$5)</f>
        <v>0.49000000000000005</v>
      </c>
      <c r="F982" s="71">
        <f>('Исходник сравнение.'!$F982/2+'Таблица вводных'!$F$6)-(('Исходник сравнение.'!$F982/2+'Таблица вводных'!$F$6)*'Таблица вводных'!$G$6)</f>
        <v>21.6</v>
      </c>
      <c r="G982" s="71">
        <f>('Исходник сравнение.'!$G982/2)-(('Исходник сравнение.'!$G982/2)*'Таблица вводных'!$G$7)</f>
        <v>0</v>
      </c>
      <c r="H982" s="71">
        <f>'Исходник сравнение.'!$H982/2-(('Исходник сравнение.'!$H982/2)*'Таблица вводных'!$G$9)</f>
        <v>0</v>
      </c>
      <c r="I982" s="15"/>
    </row>
    <row r="983" ht="13.2" customHeight="1" spans="1:9" x14ac:dyDescent="0.25">
      <c r="A983" s="30"/>
      <c r="B983" s="17"/>
      <c r="C983" s="72">
        <f>('Исходник сравнение.'!$C983/2)-(('Исходник сравнение.'!$C983/2)*'Таблица вводных'!$G$3)</f>
        <v>0</v>
      </c>
      <c r="D983" s="72">
        <f>('Исходник сравнение.'!$D983/2+'Таблица вводных'!$F$4)-('Исходник сравнение.'!$D983/2*'Таблица вводных'!$G$4)</f>
        <v>7</v>
      </c>
      <c r="E983" s="72">
        <f>('Исходник сравнение.'!$E983/2)-(('Исходник сравнение.'!$E983/2-'Таблица вводных'!$F$5)*'Таблица вводных'!$G$5)</f>
        <v>0.49000000000000005</v>
      </c>
      <c r="F983" s="72">
        <f>('Исходник сравнение.'!$F983/2+'Таблица вводных'!$F$6)-(('Исходник сравнение.'!$F983/2+'Таблица вводных'!$F$6)*'Таблица вводных'!$G$6)</f>
        <v>21.6</v>
      </c>
      <c r="G983" s="72">
        <f>('Исходник сравнение.'!$G983/2)-(('Исходник сравнение.'!$G983/2)*'Таблица вводных'!$G$7)</f>
        <v>0</v>
      </c>
      <c r="H983" s="72">
        <f>'Исходник сравнение.'!$H983/2-(('Исходник сравнение.'!$H983/2)*'Таблица вводных'!$G$9)</f>
        <v>0</v>
      </c>
      <c r="I983" s="15"/>
    </row>
    <row r="984" ht="13.2" customHeight="1" spans="1:9" x14ac:dyDescent="0.25">
      <c r="A984" s="28"/>
      <c r="B984" s="6">
        <v>45411</v>
      </c>
      <c r="C984" s="70">
        <f>('Исходник сравнение.'!$C984/2)-(('Исходник сравнение.'!$C984/2)*'Таблица вводных'!$G$3)</f>
        <v>0</v>
      </c>
      <c r="D984" s="70">
        <f>('Исходник сравнение.'!$D984/2+'Таблица вводных'!$F$4)-('Исходник сравнение.'!$D984/2*'Таблица вводных'!$G$4)</f>
        <v>7</v>
      </c>
      <c r="E984" s="70">
        <f>('Исходник сравнение.'!$E984/2)-(('Исходник сравнение.'!$E984/2-'Таблица вводных'!$F$5)*'Таблица вводных'!$G$5)</f>
        <v>0.49000000000000005</v>
      </c>
      <c r="F984" s="70">
        <f>('Исходник сравнение.'!$F984/2+'Таблица вводных'!$F$6)-(('Исходник сравнение.'!$F984/2+'Таблица вводных'!$F$6)*'Таблица вводных'!$G$6)</f>
        <v>21.6</v>
      </c>
      <c r="G984" s="70">
        <f>('Исходник сравнение.'!$G984/2)-(('Исходник сравнение.'!$G984/2)*'Таблица вводных'!$G$7)</f>
        <v>0</v>
      </c>
      <c r="H984" s="70">
        <f>'Исходник сравнение.'!$H984/2-(('Исходник сравнение.'!$H984/2)*'Таблица вводных'!$G$9)</f>
        <v>0</v>
      </c>
      <c r="I984" s="8"/>
    </row>
    <row r="985" ht="13.2" customHeight="1" spans="1:9" x14ac:dyDescent="0.25">
      <c r="A985" s="29"/>
      <c r="B985" s="10">
        <v>45414</v>
      </c>
      <c r="C985" s="71">
        <f>('Исходник сравнение.'!$C985/2)-(('Исходник сравнение.'!$C985/2)*'Таблица вводных'!$G$3)</f>
        <v>0</v>
      </c>
      <c r="D985" s="71">
        <f>('Исходник сравнение.'!$D985/2+'Таблица вводных'!$F$4)-('Исходник сравнение.'!$D985/2*'Таблица вводных'!$G$4)</f>
        <v>7</v>
      </c>
      <c r="E985" s="71">
        <f>('Исходник сравнение.'!$E985/2)-(('Исходник сравнение.'!$E985/2-'Таблица вводных'!$F$5)*'Таблица вводных'!$G$5)</f>
        <v>0.49000000000000005</v>
      </c>
      <c r="F985" s="71">
        <f>('Исходник сравнение.'!$F985/2+'Таблица вводных'!$F$6)-(('Исходник сравнение.'!$F985/2+'Таблица вводных'!$F$6)*'Таблица вводных'!$G$6)</f>
        <v>21.6</v>
      </c>
      <c r="G985" s="71">
        <f>('Исходник сравнение.'!$G985/2)-(('Исходник сравнение.'!$G985/2)*'Таблица вводных'!$G$7)</f>
        <v>0</v>
      </c>
      <c r="H985" s="71">
        <f>'Исходник сравнение.'!$H985/2-(('Исходник сравнение.'!$H985/2)*'Таблица вводных'!$G$9)</f>
        <v>0</v>
      </c>
      <c r="I985" s="12"/>
    </row>
    <row r="986" ht="13.2" customHeight="1" spans="1:9" x14ac:dyDescent="0.25">
      <c r="A986" s="29"/>
      <c r="B986" s="13">
        <v>45418</v>
      </c>
      <c r="C986" s="71">
        <f>('Исходник сравнение.'!$C986/2)-(('Исходник сравнение.'!$C986/2)*'Таблица вводных'!$G$3)</f>
        <v>0</v>
      </c>
      <c r="D986" s="71">
        <f>('Исходник сравнение.'!$D986/2+'Таблица вводных'!$F$4)-('Исходник сравнение.'!$D986/2*'Таблица вводных'!$G$4)</f>
        <v>7</v>
      </c>
      <c r="E986" s="71">
        <f>('Исходник сравнение.'!$E986/2)-(('Исходник сравнение.'!$E986/2-'Таблица вводных'!$F$5)*'Таблица вводных'!$G$5)</f>
        <v>0.49000000000000005</v>
      </c>
      <c r="F986" s="71">
        <f>('Исходник сравнение.'!$F986/2+'Таблица вводных'!$F$6)-(('Исходник сравнение.'!$F986/2+'Таблица вводных'!$F$6)*'Таблица вводных'!$G$6)</f>
        <v>21.6</v>
      </c>
      <c r="G986" s="71">
        <f>('Исходник сравнение.'!$G986/2)-(('Исходник сравнение.'!$G986/2)*'Таблица вводных'!$G$7)</f>
        <v>0</v>
      </c>
      <c r="H986" s="71">
        <f>'Исходник сравнение.'!$H986/2-(('Исходник сравнение.'!$H986/2)*'Таблица вводных'!$G$9)</f>
        <v>0</v>
      </c>
      <c r="I986" s="15"/>
    </row>
    <row r="987" ht="13.2" customHeight="1" spans="1:9" x14ac:dyDescent="0.25">
      <c r="A987" s="29"/>
      <c r="B987" s="13">
        <v>45421</v>
      </c>
      <c r="C987" s="71">
        <f>('Исходник сравнение.'!$C987/2)-(('Исходник сравнение.'!$C987/2)*'Таблица вводных'!$G$3)</f>
        <v>0</v>
      </c>
      <c r="D987" s="71">
        <f>('Исходник сравнение.'!$D987/2+'Таблица вводных'!$F$4)-('Исходник сравнение.'!$D987/2*'Таблица вводных'!$G$4)</f>
        <v>7</v>
      </c>
      <c r="E987" s="71">
        <f>('Исходник сравнение.'!$E987/2)-(('Исходник сравнение.'!$E987/2-'Таблица вводных'!$F$5)*'Таблица вводных'!$G$5)</f>
        <v>0.49000000000000005</v>
      </c>
      <c r="F987" s="71">
        <f>('Исходник сравнение.'!$F987/2+'Таблица вводных'!$F$6)-(('Исходник сравнение.'!$F987/2+'Таблица вводных'!$F$6)*'Таблица вводных'!$G$6)</f>
        <v>21.6</v>
      </c>
      <c r="G987" s="71">
        <f>('Исходник сравнение.'!$G987/2)-(('Исходник сравнение.'!$G987/2)*'Таблица вводных'!$G$7)</f>
        <v>0</v>
      </c>
      <c r="H987" s="71">
        <f>'Исходник сравнение.'!$H987/2-(('Исходник сравнение.'!$H987/2)*'Таблица вводных'!$G$9)</f>
        <v>0</v>
      </c>
      <c r="I987" s="15"/>
    </row>
    <row r="988" ht="13.2" customHeight="1" spans="1:9" x14ac:dyDescent="0.25">
      <c r="A988" s="29"/>
      <c r="B988" s="13">
        <v>45425</v>
      </c>
      <c r="C988" s="71">
        <f>('Исходник сравнение.'!$C988/2)-(('Исходник сравнение.'!$C988/2)*'Таблица вводных'!$G$3)</f>
        <v>0</v>
      </c>
      <c r="D988" s="71">
        <f>('Исходник сравнение.'!$D988/2+'Таблица вводных'!$F$4)-('Исходник сравнение.'!$D988/2*'Таблица вводных'!$G$4)</f>
        <v>7</v>
      </c>
      <c r="E988" s="71">
        <f>('Исходник сравнение.'!$E988/2)-(('Исходник сравнение.'!$E988/2-'Таблица вводных'!$F$5)*'Таблица вводных'!$G$5)</f>
        <v>0.49000000000000005</v>
      </c>
      <c r="F988" s="71">
        <f>('Исходник сравнение.'!$F988/2+'Таблица вводных'!$F$6)-(('Исходник сравнение.'!$F988/2+'Таблица вводных'!$F$6)*'Таблица вводных'!$G$6)</f>
        <v>21.6</v>
      </c>
      <c r="G988" s="71">
        <f>('Исходник сравнение.'!$G988/2)-(('Исходник сравнение.'!$G988/2)*'Таблица вводных'!$G$7)</f>
        <v>0</v>
      </c>
      <c r="H988" s="71">
        <f>'Исходник сравнение.'!$H988/2-(('Исходник сравнение.'!$H988/2)*'Таблица вводных'!$G$9)</f>
        <v>0</v>
      </c>
      <c r="I988" s="15"/>
    </row>
    <row r="989" ht="13.2" customHeight="1" spans="1:9" x14ac:dyDescent="0.25">
      <c r="A989" s="29"/>
      <c r="B989" s="13">
        <v>45428</v>
      </c>
      <c r="C989" s="71">
        <f>('Исходник сравнение.'!$C989/2)-(('Исходник сравнение.'!$C989/2)*'Таблица вводных'!$G$3)</f>
        <v>0</v>
      </c>
      <c r="D989" s="71">
        <f>('Исходник сравнение.'!$D989/2+'Таблица вводных'!$F$4)-('Исходник сравнение.'!$D989/2*'Таблица вводных'!$G$4)</f>
        <v>7</v>
      </c>
      <c r="E989" s="71">
        <f>('Исходник сравнение.'!$E989/2)-(('Исходник сравнение.'!$E989/2-'Таблица вводных'!$F$5)*'Таблица вводных'!$G$5)</f>
        <v>0.49000000000000005</v>
      </c>
      <c r="F989" s="71">
        <f>('Исходник сравнение.'!$F989/2+'Таблица вводных'!$F$6)-(('Исходник сравнение.'!$F989/2+'Таблица вводных'!$F$6)*'Таблица вводных'!$G$6)</f>
        <v>21.6</v>
      </c>
      <c r="G989" s="71">
        <f>('Исходник сравнение.'!$G989/2)-(('Исходник сравнение.'!$G989/2)*'Таблица вводных'!$G$7)</f>
        <v>0</v>
      </c>
      <c r="H989" s="71">
        <f>'Исходник сравнение.'!$H989/2-(('Исходник сравнение.'!$H989/2)*'Таблица вводных'!$G$9)</f>
        <v>0</v>
      </c>
      <c r="I989" s="15"/>
    </row>
    <row r="990" ht="13.2" customHeight="1" spans="1:9" x14ac:dyDescent="0.25">
      <c r="A990" s="29"/>
      <c r="B990" s="13"/>
      <c r="C990" s="71">
        <f>('Исходник сравнение.'!$C990/2)-(('Исходник сравнение.'!$C990/2)*'Таблица вводных'!$G$3)</f>
        <v>0</v>
      </c>
      <c r="D990" s="71">
        <f>('Исходник сравнение.'!$D990/2+'Таблица вводных'!$F$4)-('Исходник сравнение.'!$D990/2*'Таблица вводных'!$G$4)</f>
        <v>7</v>
      </c>
      <c r="E990" s="71">
        <f>('Исходник сравнение.'!$E990/2)-(('Исходник сравнение.'!$E990/2-'Таблица вводных'!$F$5)*'Таблица вводных'!$G$5)</f>
        <v>0.49000000000000005</v>
      </c>
      <c r="F990" s="71">
        <f>('Исходник сравнение.'!$F990/2+'Таблица вводных'!$F$6)-(('Исходник сравнение.'!$F990/2+'Таблица вводных'!$F$6)*'Таблица вводных'!$G$6)</f>
        <v>21.6</v>
      </c>
      <c r="G990" s="71">
        <f>('Исходник сравнение.'!$G990/2)-(('Исходник сравнение.'!$G990/2)*'Таблица вводных'!$G$7)</f>
        <v>0</v>
      </c>
      <c r="H990" s="71">
        <f>'Исходник сравнение.'!$H990/2-(('Исходник сравнение.'!$H990/2)*'Таблица вводных'!$G$9)</f>
        <v>0</v>
      </c>
      <c r="I990" s="15"/>
    </row>
    <row r="991" ht="13.2" customHeight="1" spans="1:9" x14ac:dyDescent="0.25">
      <c r="A991" s="29"/>
      <c r="B991" s="13"/>
      <c r="C991" s="71">
        <f>('Исходник сравнение.'!$C991/2)-(('Исходник сравнение.'!$C991/2)*'Таблица вводных'!$G$3)</f>
        <v>0</v>
      </c>
      <c r="D991" s="71">
        <f>('Исходник сравнение.'!$D991/2+'Таблица вводных'!$F$4)-('Исходник сравнение.'!$D991/2*'Таблица вводных'!$G$4)</f>
        <v>7</v>
      </c>
      <c r="E991" s="71">
        <f>('Исходник сравнение.'!$E991/2)-(('Исходник сравнение.'!$E991/2-'Таблица вводных'!$F$5)*'Таблица вводных'!$G$5)</f>
        <v>0.49000000000000005</v>
      </c>
      <c r="F991" s="71">
        <f>('Исходник сравнение.'!$F991/2+'Таблица вводных'!$F$6)-(('Исходник сравнение.'!$F991/2+'Таблица вводных'!$F$6)*'Таблица вводных'!$G$6)</f>
        <v>21.6</v>
      </c>
      <c r="G991" s="71">
        <f>('Исходник сравнение.'!$G991/2)-(('Исходник сравнение.'!$G991/2)*'Таблица вводных'!$G$7)</f>
        <v>0</v>
      </c>
      <c r="H991" s="71">
        <f>'Исходник сравнение.'!$H991/2-(('Исходник сравнение.'!$H991/2)*'Таблица вводных'!$G$9)</f>
        <v>0</v>
      </c>
      <c r="I991" s="15"/>
    </row>
    <row r="992" ht="13.2" customHeight="1" spans="1:9" x14ac:dyDescent="0.25">
      <c r="A992" s="30"/>
      <c r="B992" s="17"/>
      <c r="C992" s="72">
        <f>('Исходник сравнение.'!$C992/2)-(('Исходник сравнение.'!$C992/2)*'Таблица вводных'!$G$3)</f>
        <v>0</v>
      </c>
      <c r="D992" s="72">
        <f>('Исходник сравнение.'!$D992/2+'Таблица вводных'!$F$4)-('Исходник сравнение.'!$D992/2*'Таблица вводных'!$G$4)</f>
        <v>7</v>
      </c>
      <c r="E992" s="72">
        <f>('Исходник сравнение.'!$E992/2)-(('Исходник сравнение.'!$E992/2-'Таблица вводных'!$F$5)*'Таблица вводных'!$G$5)</f>
        <v>0.49000000000000005</v>
      </c>
      <c r="F992" s="72">
        <f>('Исходник сравнение.'!$F992/2+'Таблица вводных'!$F$6)-(('Исходник сравнение.'!$F992/2+'Таблица вводных'!$F$6)*'Таблица вводных'!$G$6)</f>
        <v>21.6</v>
      </c>
      <c r="G992" s="72">
        <f>('Исходник сравнение.'!$G992/2)-(('Исходник сравнение.'!$G992/2)*'Таблица вводных'!$G$7)</f>
        <v>0</v>
      </c>
      <c r="H992" s="72">
        <f>'Исходник сравнение.'!$H992/2-(('Исходник сравнение.'!$H992/2)*'Таблица вводных'!$G$9)</f>
        <v>0</v>
      </c>
      <c r="I992" s="15"/>
    </row>
    <row r="993" ht="13.2" customHeight="1" spans="1:9" x14ac:dyDescent="0.25">
      <c r="A993" s="28"/>
      <c r="B993" s="6">
        <v>45411</v>
      </c>
      <c r="C993" s="70">
        <f>('Исходник сравнение.'!$C993/2)-(('Исходник сравнение.'!$C993/2)*'Таблица вводных'!$G$3)</f>
        <v>0</v>
      </c>
      <c r="D993" s="70">
        <f>('Исходник сравнение.'!$D993/2+'Таблица вводных'!$F$4)-('Исходник сравнение.'!$D993/2*'Таблица вводных'!$G$4)</f>
        <v>7</v>
      </c>
      <c r="E993" s="70">
        <f>('Исходник сравнение.'!$E993/2)-(('Исходник сравнение.'!$E993/2-'Таблица вводных'!$F$5)*'Таблица вводных'!$G$5)</f>
        <v>0.49000000000000005</v>
      </c>
      <c r="F993" s="70">
        <f>('Исходник сравнение.'!$F993/2+'Таблица вводных'!$F$6)-(('Исходник сравнение.'!$F993/2+'Таблица вводных'!$F$6)*'Таблица вводных'!$G$6)</f>
        <v>21.6</v>
      </c>
      <c r="G993" s="70">
        <f>('Исходник сравнение.'!$G993/2)-(('Исходник сравнение.'!$G993/2)*'Таблица вводных'!$G$7)</f>
        <v>0</v>
      </c>
      <c r="H993" s="70">
        <f>'Исходник сравнение.'!$H993/2-(('Исходник сравнение.'!$H993/2)*'Таблица вводных'!$G$9)</f>
        <v>0</v>
      </c>
      <c r="I993" s="8"/>
    </row>
    <row r="994" ht="13.2" customHeight="1" spans="1:9" x14ac:dyDescent="0.25">
      <c r="A994" s="29"/>
      <c r="B994" s="10">
        <v>45414</v>
      </c>
      <c r="C994" s="71">
        <f>('Исходник сравнение.'!$C994/2)-(('Исходник сравнение.'!$C994/2)*'Таблица вводных'!$G$3)</f>
        <v>0</v>
      </c>
      <c r="D994" s="71">
        <f>('Исходник сравнение.'!$D994/2+'Таблица вводных'!$F$4)-('Исходник сравнение.'!$D994/2*'Таблица вводных'!$G$4)</f>
        <v>7</v>
      </c>
      <c r="E994" s="71">
        <f>('Исходник сравнение.'!$E994/2)-(('Исходник сравнение.'!$E994/2-'Таблица вводных'!$F$5)*'Таблица вводных'!$G$5)</f>
        <v>0.49000000000000005</v>
      </c>
      <c r="F994" s="71">
        <f>('Исходник сравнение.'!$F994/2+'Таблица вводных'!$F$6)-(('Исходник сравнение.'!$F994/2+'Таблица вводных'!$F$6)*'Таблица вводных'!$G$6)</f>
        <v>21.6</v>
      </c>
      <c r="G994" s="71">
        <f>('Исходник сравнение.'!$G994/2)-(('Исходник сравнение.'!$G994/2)*'Таблица вводных'!$G$7)</f>
        <v>0</v>
      </c>
      <c r="H994" s="71">
        <f>'Исходник сравнение.'!$H994/2-(('Исходник сравнение.'!$H994/2)*'Таблица вводных'!$G$9)</f>
        <v>0</v>
      </c>
      <c r="I994" s="12"/>
    </row>
    <row r="995" ht="13.2" customHeight="1" spans="1:9" x14ac:dyDescent="0.25">
      <c r="A995" s="29"/>
      <c r="B995" s="13">
        <v>45418</v>
      </c>
      <c r="C995" s="71">
        <f>('Исходник сравнение.'!$C995/2)-(('Исходник сравнение.'!$C995/2)*'Таблица вводных'!$G$3)</f>
        <v>0</v>
      </c>
      <c r="D995" s="71">
        <f>('Исходник сравнение.'!$D995/2+'Таблица вводных'!$F$4)-('Исходник сравнение.'!$D995/2*'Таблица вводных'!$G$4)</f>
        <v>7</v>
      </c>
      <c r="E995" s="71">
        <f>('Исходник сравнение.'!$E995/2)-(('Исходник сравнение.'!$E995/2-'Таблица вводных'!$F$5)*'Таблица вводных'!$G$5)</f>
        <v>0.49000000000000005</v>
      </c>
      <c r="F995" s="71">
        <f>('Исходник сравнение.'!$F995/2+'Таблица вводных'!$F$6)-(('Исходник сравнение.'!$F995/2+'Таблица вводных'!$F$6)*'Таблица вводных'!$G$6)</f>
        <v>21.6</v>
      </c>
      <c r="G995" s="71">
        <f>('Исходник сравнение.'!$G995/2)-(('Исходник сравнение.'!$G995/2)*'Таблица вводных'!$G$7)</f>
        <v>0</v>
      </c>
      <c r="H995" s="71">
        <f>'Исходник сравнение.'!$H995/2-(('Исходник сравнение.'!$H995/2)*'Таблица вводных'!$G$9)</f>
        <v>0</v>
      </c>
      <c r="I995" s="15"/>
    </row>
    <row r="996" ht="13.2" customHeight="1" spans="1:9" x14ac:dyDescent="0.25">
      <c r="A996" s="29"/>
      <c r="B996" s="13">
        <v>45421</v>
      </c>
      <c r="C996" s="71">
        <f>('Исходник сравнение.'!$C996/2)-(('Исходник сравнение.'!$C996/2)*'Таблица вводных'!$G$3)</f>
        <v>0</v>
      </c>
      <c r="D996" s="71">
        <f>('Исходник сравнение.'!$D996/2+'Таблица вводных'!$F$4)-('Исходник сравнение.'!$D996/2*'Таблица вводных'!$G$4)</f>
        <v>7</v>
      </c>
      <c r="E996" s="71">
        <f>('Исходник сравнение.'!$E996/2)-(('Исходник сравнение.'!$E996/2-'Таблица вводных'!$F$5)*'Таблица вводных'!$G$5)</f>
        <v>0.49000000000000005</v>
      </c>
      <c r="F996" s="71">
        <f>('Исходник сравнение.'!$F996/2+'Таблица вводных'!$F$6)-(('Исходник сравнение.'!$F996/2+'Таблица вводных'!$F$6)*'Таблица вводных'!$G$6)</f>
        <v>21.6</v>
      </c>
      <c r="G996" s="71">
        <f>('Исходник сравнение.'!$G996/2)-(('Исходник сравнение.'!$G996/2)*'Таблица вводных'!$G$7)</f>
        <v>0</v>
      </c>
      <c r="H996" s="71">
        <f>'Исходник сравнение.'!$H996/2-(('Исходник сравнение.'!$H996/2)*'Таблица вводных'!$G$9)</f>
        <v>0</v>
      </c>
      <c r="I996" s="15"/>
    </row>
    <row r="997" ht="13.2" customHeight="1" spans="1:9" x14ac:dyDescent="0.25">
      <c r="A997" s="29"/>
      <c r="B997" s="13">
        <v>45425</v>
      </c>
      <c r="C997" s="71">
        <f>('Исходник сравнение.'!$C997/2)-(('Исходник сравнение.'!$C997/2)*'Таблица вводных'!$G$3)</f>
        <v>0</v>
      </c>
      <c r="D997" s="71">
        <f>('Исходник сравнение.'!$D997/2+'Таблица вводных'!$F$4)-('Исходник сравнение.'!$D997/2*'Таблица вводных'!$G$4)</f>
        <v>7</v>
      </c>
      <c r="E997" s="71">
        <f>('Исходник сравнение.'!$E997/2)-(('Исходник сравнение.'!$E997/2-'Таблица вводных'!$F$5)*'Таблица вводных'!$G$5)</f>
        <v>0.49000000000000005</v>
      </c>
      <c r="F997" s="71">
        <f>('Исходник сравнение.'!$F997/2+'Таблица вводных'!$F$6)-(('Исходник сравнение.'!$F997/2+'Таблица вводных'!$F$6)*'Таблица вводных'!$G$6)</f>
        <v>21.6</v>
      </c>
      <c r="G997" s="71">
        <f>('Исходник сравнение.'!$G997/2)-(('Исходник сравнение.'!$G997/2)*'Таблица вводных'!$G$7)</f>
        <v>0</v>
      </c>
      <c r="H997" s="71">
        <f>'Исходник сравнение.'!$H997/2-(('Исходник сравнение.'!$H997/2)*'Таблица вводных'!$G$9)</f>
        <v>0</v>
      </c>
      <c r="I997" s="15"/>
    </row>
    <row r="998" ht="13.2" customHeight="1" spans="1:9" x14ac:dyDescent="0.25">
      <c r="A998" s="29"/>
      <c r="B998" s="13">
        <v>45428</v>
      </c>
      <c r="C998" s="71">
        <f>('Исходник сравнение.'!$C998/2)-(('Исходник сравнение.'!$C998/2)*'Таблица вводных'!$G$3)</f>
        <v>0</v>
      </c>
      <c r="D998" s="71">
        <f>('Исходник сравнение.'!$D998/2+'Таблица вводных'!$F$4)-('Исходник сравнение.'!$D998/2*'Таблица вводных'!$G$4)</f>
        <v>7</v>
      </c>
      <c r="E998" s="71">
        <f>('Исходник сравнение.'!$E998/2)-(('Исходник сравнение.'!$E998/2-'Таблица вводных'!$F$5)*'Таблица вводных'!$G$5)</f>
        <v>0.49000000000000005</v>
      </c>
      <c r="F998" s="71">
        <f>('Исходник сравнение.'!$F998/2+'Таблица вводных'!$F$6)-(('Исходник сравнение.'!$F998/2+'Таблица вводных'!$F$6)*'Таблица вводных'!$G$6)</f>
        <v>21.6</v>
      </c>
      <c r="G998" s="71">
        <f>('Исходник сравнение.'!$G998/2)-(('Исходник сравнение.'!$G998/2)*'Таблица вводных'!$G$7)</f>
        <v>0</v>
      </c>
      <c r="H998" s="71">
        <f>'Исходник сравнение.'!$H998/2-(('Исходник сравнение.'!$H998/2)*'Таблица вводных'!$G$9)</f>
        <v>0</v>
      </c>
      <c r="I998" s="15"/>
    </row>
    <row r="999" ht="13.2" customHeight="1" spans="1:9" x14ac:dyDescent="0.25">
      <c r="A999" s="29"/>
      <c r="B999" s="13"/>
      <c r="C999" s="71">
        <f>('Исходник сравнение.'!$C999/2)-(('Исходник сравнение.'!$C999/2)*'Таблица вводных'!$G$3)</f>
        <v>0</v>
      </c>
      <c r="D999" s="71">
        <f>('Исходник сравнение.'!$D999/2+'Таблица вводных'!$F$4)-('Исходник сравнение.'!$D999/2*'Таблица вводных'!$G$4)</f>
        <v>7</v>
      </c>
      <c r="E999" s="71">
        <f>('Исходник сравнение.'!$E999/2)-(('Исходник сравнение.'!$E999/2-'Таблица вводных'!$F$5)*'Таблица вводных'!$G$5)</f>
        <v>0.49000000000000005</v>
      </c>
      <c r="F999" s="71">
        <f>('Исходник сравнение.'!$F999/2+'Таблица вводных'!$F$6)-(('Исходник сравнение.'!$F999/2+'Таблица вводных'!$F$6)*'Таблица вводных'!$G$6)</f>
        <v>21.6</v>
      </c>
      <c r="G999" s="71">
        <f>('Исходник сравнение.'!$G999/2)-(('Исходник сравнение.'!$G999/2)*'Таблица вводных'!$G$7)</f>
        <v>0</v>
      </c>
      <c r="H999" s="71">
        <f>'Исходник сравнение.'!$H999/2-(('Исходник сравнение.'!$H999/2)*'Таблица вводных'!$G$9)</f>
        <v>0</v>
      </c>
      <c r="I999" s="15"/>
    </row>
    <row r="1000" ht="13.2" customHeight="1" spans="1:9" x14ac:dyDescent="0.25">
      <c r="A1000" s="29"/>
      <c r="B1000" s="13"/>
      <c r="C1000" s="71">
        <f>('Исходник сравнение.'!$C1000/2)-(('Исходник сравнение.'!$C1000/2)*'Таблица вводных'!$G$3)</f>
        <v>0</v>
      </c>
      <c r="D1000" s="71">
        <f>('Исходник сравнение.'!$D1000/2+'Таблица вводных'!$F$4)-('Исходник сравнение.'!$D1000/2*'Таблица вводных'!$G$4)</f>
        <v>7</v>
      </c>
      <c r="E1000" s="71">
        <f>('Исходник сравнение.'!$E1000/2)-(('Исходник сравнение.'!$E1000/2-'Таблица вводных'!$F$5)*'Таблица вводных'!$G$5)</f>
        <v>0.49000000000000005</v>
      </c>
      <c r="F1000" s="71">
        <f>('Исходник сравнение.'!$F1000/2+'Таблица вводных'!$F$6)-(('Исходник сравнение.'!$F1000/2+'Таблица вводных'!$F$6)*'Таблица вводных'!$G$6)</f>
        <v>21.6</v>
      </c>
      <c r="G1000" s="71">
        <f>('Исходник сравнение.'!$G1000/2)-(('Исходник сравнение.'!$G1000/2)*'Таблица вводных'!$G$7)</f>
        <v>0</v>
      </c>
      <c r="H1000" s="71">
        <f>'Исходник сравнение.'!$H1000/2-(('Исходник сравнение.'!$H1000/2)*'Таблица вводных'!$G$9)</f>
        <v>0</v>
      </c>
      <c r="I1000" s="15"/>
    </row>
    <row r="1001" ht="13.2" customHeight="1" spans="1:9" x14ac:dyDescent="0.25">
      <c r="A1001" s="30"/>
      <c r="B1001" s="17"/>
      <c r="C1001" s="72">
        <f>('Исходник сравнение.'!$C1001/2)-(('Исходник сравнение.'!$C1001/2)*'Таблица вводных'!$G$3)</f>
        <v>0</v>
      </c>
      <c r="D1001" s="72">
        <f>('Исходник сравнение.'!$D1001/2+'Таблица вводных'!$F$4)-('Исходник сравнение.'!$D1001/2*'Таблица вводных'!$G$4)</f>
        <v>7</v>
      </c>
      <c r="E1001" s="72">
        <f>('Исходник сравнение.'!$E1001/2)-(('Исходник сравнение.'!$E1001/2-'Таблица вводных'!$F$5)*'Таблица вводных'!$G$5)</f>
        <v>0.49000000000000005</v>
      </c>
      <c r="F1001" s="72">
        <f>('Исходник сравнение.'!$F1001/2+'Таблица вводных'!$F$6)-(('Исходник сравнение.'!$F1001/2+'Таблица вводных'!$F$6)*'Таблица вводных'!$G$6)</f>
        <v>21.6</v>
      </c>
      <c r="G1001" s="72">
        <f>('Исходник сравнение.'!$G1001/2)-(('Исходник сравнение.'!$G1001/2)*'Таблица вводных'!$G$7)</f>
        <v>0</v>
      </c>
      <c r="H1001" s="72">
        <f>'Исходник сравнение.'!$H1001/2-(('Исходник сравнение.'!$H1001/2)*'Таблица вводных'!$G$9)</f>
        <v>0</v>
      </c>
      <c r="I1001" s="15"/>
    </row>
    <row r="1002" ht="13.2" customHeight="1" spans="1:9" x14ac:dyDescent="0.25">
      <c r="A1002" s="28"/>
      <c r="B1002" s="6">
        <v>45411</v>
      </c>
      <c r="C1002" s="70">
        <f>('Исходник сравнение.'!$C1002/2)-(('Исходник сравнение.'!$C1002/2)*'Таблица вводных'!$G$3)</f>
        <v>0</v>
      </c>
      <c r="D1002" s="70">
        <f>('Исходник сравнение.'!$D1002/2+'Таблица вводных'!$F$4)-('Исходник сравнение.'!$D1002/2*'Таблица вводных'!$G$4)</f>
        <v>7</v>
      </c>
      <c r="E1002" s="70">
        <f>('Исходник сравнение.'!$E1002/2)-(('Исходник сравнение.'!$E1002/2-'Таблица вводных'!$F$5)*'Таблица вводных'!$G$5)</f>
        <v>0.49000000000000005</v>
      </c>
      <c r="F1002" s="70">
        <f>('Исходник сравнение.'!$F1002/2+'Таблица вводных'!$F$6)-(('Исходник сравнение.'!$F1002/2+'Таблица вводных'!$F$6)*'Таблица вводных'!$G$6)</f>
        <v>21.6</v>
      </c>
      <c r="G1002" s="70">
        <f>('Исходник сравнение.'!$G1002/2)-(('Исходник сравнение.'!$G1002/2)*'Таблица вводных'!$G$7)</f>
        <v>0</v>
      </c>
      <c r="H1002" s="70">
        <f>'Исходник сравнение.'!$H1002/2-(('Исходник сравнение.'!$H1002/2)*'Таблица вводных'!$G$9)</f>
        <v>0</v>
      </c>
      <c r="I1002" s="8"/>
    </row>
    <row r="1003" ht="13.2" customHeight="1" spans="1:9" x14ac:dyDescent="0.25">
      <c r="A1003" s="29"/>
      <c r="B1003" s="10">
        <v>45414</v>
      </c>
      <c r="C1003" s="71">
        <f>('Исходник сравнение.'!$C1003/2)-(('Исходник сравнение.'!$C1003/2)*'Таблица вводных'!$G$3)</f>
        <v>0</v>
      </c>
      <c r="D1003" s="71">
        <f>('Исходник сравнение.'!$D1003/2+'Таблица вводных'!$F$4)-('Исходник сравнение.'!$D1003/2*'Таблица вводных'!$G$4)</f>
        <v>7</v>
      </c>
      <c r="E1003" s="71">
        <f>('Исходник сравнение.'!$E1003/2)-(('Исходник сравнение.'!$E1003/2-'Таблица вводных'!$F$5)*'Таблица вводных'!$G$5)</f>
        <v>0.49000000000000005</v>
      </c>
      <c r="F1003" s="71">
        <f>('Исходник сравнение.'!$F1003/2+'Таблица вводных'!$F$6)-(('Исходник сравнение.'!$F1003/2+'Таблица вводных'!$F$6)*'Таблица вводных'!$G$6)</f>
        <v>21.6</v>
      </c>
      <c r="G1003" s="71">
        <f>('Исходник сравнение.'!$G1003/2)-(('Исходник сравнение.'!$G1003/2)*'Таблица вводных'!$G$7)</f>
        <v>0</v>
      </c>
      <c r="H1003" s="71">
        <f>'Исходник сравнение.'!$H1003/2-(('Исходник сравнение.'!$H1003/2)*'Таблица вводных'!$G$9)</f>
        <v>0</v>
      </c>
      <c r="I1003" s="12"/>
    </row>
    <row r="1004" ht="13.2" customHeight="1" spans="1:9" x14ac:dyDescent="0.25">
      <c r="A1004" s="29"/>
      <c r="B1004" s="13">
        <v>45418</v>
      </c>
      <c r="C1004" s="71">
        <f>('Исходник сравнение.'!$C1004/2)-(('Исходник сравнение.'!$C1004/2)*'Таблица вводных'!$G$3)</f>
        <v>0</v>
      </c>
      <c r="D1004" s="71">
        <f>('Исходник сравнение.'!$D1004/2+'Таблица вводных'!$F$4)-('Исходник сравнение.'!$D1004/2*'Таблица вводных'!$G$4)</f>
        <v>7</v>
      </c>
      <c r="E1004" s="71">
        <f>('Исходник сравнение.'!$E1004/2)-(('Исходник сравнение.'!$E1004/2-'Таблица вводных'!$F$5)*'Таблица вводных'!$G$5)</f>
        <v>0.49000000000000005</v>
      </c>
      <c r="F1004" s="71">
        <f>('Исходник сравнение.'!$F1004/2+'Таблица вводных'!$F$6)-(('Исходник сравнение.'!$F1004/2+'Таблица вводных'!$F$6)*'Таблица вводных'!$G$6)</f>
        <v>21.6</v>
      </c>
      <c r="G1004" s="71">
        <f>('Исходник сравнение.'!$G1004/2)-(('Исходник сравнение.'!$G1004/2)*'Таблица вводных'!$G$7)</f>
        <v>0</v>
      </c>
      <c r="H1004" s="71">
        <f>'Исходник сравнение.'!$H1004/2-(('Исходник сравнение.'!$H1004/2)*'Таблица вводных'!$G$9)</f>
        <v>0</v>
      </c>
      <c r="I1004" s="15"/>
    </row>
    <row r="1005" ht="13.2" customHeight="1" spans="1:9" x14ac:dyDescent="0.25">
      <c r="A1005" s="29"/>
      <c r="B1005" s="13">
        <v>45421</v>
      </c>
      <c r="C1005" s="71">
        <f>('Исходник сравнение.'!$C1005/2)-(('Исходник сравнение.'!$C1005/2)*'Таблица вводных'!$G$3)</f>
        <v>0</v>
      </c>
      <c r="D1005" s="71">
        <f>('Исходник сравнение.'!$D1005/2+'Таблица вводных'!$F$4)-('Исходник сравнение.'!$D1005/2*'Таблица вводных'!$G$4)</f>
        <v>7</v>
      </c>
      <c r="E1005" s="71">
        <f>('Исходник сравнение.'!$E1005/2)-(('Исходник сравнение.'!$E1005/2-'Таблица вводных'!$F$5)*'Таблица вводных'!$G$5)</f>
        <v>0.49000000000000005</v>
      </c>
      <c r="F1005" s="71">
        <f>('Исходник сравнение.'!$F1005/2+'Таблица вводных'!$F$6)-(('Исходник сравнение.'!$F1005/2+'Таблица вводных'!$F$6)*'Таблица вводных'!$G$6)</f>
        <v>21.6</v>
      </c>
      <c r="G1005" s="71">
        <f>('Исходник сравнение.'!$G1005/2)-(('Исходник сравнение.'!$G1005/2)*'Таблица вводных'!$G$7)</f>
        <v>0</v>
      </c>
      <c r="H1005" s="71">
        <f>'Исходник сравнение.'!$H1005/2-(('Исходник сравнение.'!$H1005/2)*'Таблица вводных'!$G$9)</f>
        <v>0</v>
      </c>
      <c r="I1005" s="15"/>
    </row>
    <row r="1006" ht="13.2" customHeight="1" spans="1:9" x14ac:dyDescent="0.25">
      <c r="A1006" s="29"/>
      <c r="B1006" s="13">
        <v>45425</v>
      </c>
      <c r="C1006" s="71">
        <f>('Исходник сравнение.'!$C1006/2)-(('Исходник сравнение.'!$C1006/2)*'Таблица вводных'!$G$3)</f>
        <v>0</v>
      </c>
      <c r="D1006" s="71">
        <f>('Исходник сравнение.'!$D1006/2+'Таблица вводных'!$F$4)-('Исходник сравнение.'!$D1006/2*'Таблица вводных'!$G$4)</f>
        <v>7</v>
      </c>
      <c r="E1006" s="71">
        <f>('Исходник сравнение.'!$E1006/2)-(('Исходник сравнение.'!$E1006/2-'Таблица вводных'!$F$5)*'Таблица вводных'!$G$5)</f>
        <v>0.49000000000000005</v>
      </c>
      <c r="F1006" s="71">
        <f>('Исходник сравнение.'!$F1006/2+'Таблица вводных'!$F$6)-(('Исходник сравнение.'!$F1006/2+'Таблица вводных'!$F$6)*'Таблица вводных'!$G$6)</f>
        <v>21.6</v>
      </c>
      <c r="G1006" s="71">
        <f>('Исходник сравнение.'!$G1006/2)-(('Исходник сравнение.'!$G1006/2)*'Таблица вводных'!$G$7)</f>
        <v>0</v>
      </c>
      <c r="H1006" s="71">
        <f>'Исходник сравнение.'!$H1006/2-(('Исходник сравнение.'!$H1006/2)*'Таблица вводных'!$G$9)</f>
        <v>0</v>
      </c>
      <c r="I1006" s="15"/>
    </row>
    <row r="1007" ht="13.2" customHeight="1" spans="1:9" x14ac:dyDescent="0.25">
      <c r="A1007" s="29"/>
      <c r="B1007" s="13">
        <v>45428</v>
      </c>
      <c r="C1007" s="71">
        <f>('Исходник сравнение.'!$C1007/2)-(('Исходник сравнение.'!$C1007/2)*'Таблица вводных'!$G$3)</f>
        <v>0</v>
      </c>
      <c r="D1007" s="71">
        <f>('Исходник сравнение.'!$D1007/2+'Таблица вводных'!$F$4)-('Исходник сравнение.'!$D1007/2*'Таблица вводных'!$G$4)</f>
        <v>7</v>
      </c>
      <c r="E1007" s="71">
        <f>('Исходник сравнение.'!$E1007/2)-(('Исходник сравнение.'!$E1007/2-'Таблица вводных'!$F$5)*'Таблица вводных'!$G$5)</f>
        <v>0.49000000000000005</v>
      </c>
      <c r="F1007" s="71">
        <f>('Исходник сравнение.'!$F1007/2+'Таблица вводных'!$F$6)-(('Исходник сравнение.'!$F1007/2+'Таблица вводных'!$F$6)*'Таблица вводных'!$G$6)</f>
        <v>21.6</v>
      </c>
      <c r="G1007" s="71">
        <f>('Исходник сравнение.'!$G1007/2)-(('Исходник сравнение.'!$G1007/2)*'Таблица вводных'!$G$7)</f>
        <v>0</v>
      </c>
      <c r="H1007" s="71">
        <f>'Исходник сравнение.'!$H1007/2-(('Исходник сравнение.'!$H1007/2)*'Таблица вводных'!$G$9)</f>
        <v>0</v>
      </c>
      <c r="I1007" s="15"/>
    </row>
    <row r="1008" ht="13.2" customHeight="1" spans="1:9" x14ac:dyDescent="0.25">
      <c r="A1008" s="29"/>
      <c r="B1008" s="13"/>
      <c r="C1008" s="71">
        <f>('Исходник сравнение.'!$C1008/2)-(('Исходник сравнение.'!$C1008/2)*'Таблица вводных'!$G$3)</f>
        <v>0</v>
      </c>
      <c r="D1008" s="71">
        <f>('Исходник сравнение.'!$D1008/2+'Таблица вводных'!$F$4)-('Исходник сравнение.'!$D1008/2*'Таблица вводных'!$G$4)</f>
        <v>7</v>
      </c>
      <c r="E1008" s="71">
        <f>('Исходник сравнение.'!$E1008/2)-(('Исходник сравнение.'!$E1008/2-'Таблица вводных'!$F$5)*'Таблица вводных'!$G$5)</f>
        <v>0.49000000000000005</v>
      </c>
      <c r="F1008" s="71">
        <f>('Исходник сравнение.'!$F1008/2+'Таблица вводных'!$F$6)-(('Исходник сравнение.'!$F1008/2+'Таблица вводных'!$F$6)*'Таблица вводных'!$G$6)</f>
        <v>21.6</v>
      </c>
      <c r="G1008" s="71">
        <f>('Исходник сравнение.'!$G1008/2)-(('Исходник сравнение.'!$G1008/2)*'Таблица вводных'!$G$7)</f>
        <v>0</v>
      </c>
      <c r="H1008" s="71">
        <f>'Исходник сравнение.'!$H1008/2-(('Исходник сравнение.'!$H1008/2)*'Таблица вводных'!$G$9)</f>
        <v>0</v>
      </c>
      <c r="I1008" s="15"/>
    </row>
    <row r="1009" ht="13.2" customHeight="1" spans="1:9" x14ac:dyDescent="0.25">
      <c r="A1009" s="29"/>
      <c r="B1009" s="13"/>
      <c r="C1009" s="71">
        <f>('Исходник сравнение.'!$C1009/2)-(('Исходник сравнение.'!$C1009/2)*'Таблица вводных'!$G$3)</f>
        <v>0</v>
      </c>
      <c r="D1009" s="71">
        <f>('Исходник сравнение.'!$D1009/2+'Таблица вводных'!$F$4)-('Исходник сравнение.'!$D1009/2*'Таблица вводных'!$G$4)</f>
        <v>7</v>
      </c>
      <c r="E1009" s="71">
        <f>('Исходник сравнение.'!$E1009/2)-(('Исходник сравнение.'!$E1009/2-'Таблица вводных'!$F$5)*'Таблица вводных'!$G$5)</f>
        <v>0.49000000000000005</v>
      </c>
      <c r="F1009" s="71">
        <f>('Исходник сравнение.'!$F1009/2+'Таблица вводных'!$F$6)-(('Исходник сравнение.'!$F1009/2+'Таблица вводных'!$F$6)*'Таблица вводных'!$G$6)</f>
        <v>21.6</v>
      </c>
      <c r="G1009" s="71">
        <f>('Исходник сравнение.'!$G1009/2)-(('Исходник сравнение.'!$G1009/2)*'Таблица вводных'!$G$7)</f>
        <v>0</v>
      </c>
      <c r="H1009" s="71">
        <f>'Исходник сравнение.'!$H1009/2-(('Исходник сравнение.'!$H1009/2)*'Таблица вводных'!$G$9)</f>
        <v>0</v>
      </c>
      <c r="I1009" s="15"/>
    </row>
    <row r="1010" ht="13.2" customHeight="1" spans="1:9" x14ac:dyDescent="0.25">
      <c r="A1010" s="30"/>
      <c r="B1010" s="17"/>
      <c r="C1010" s="72">
        <f>('Исходник сравнение.'!$C1010/2)-(('Исходник сравнение.'!$C1010/2)*'Таблица вводных'!$G$3)</f>
        <v>0</v>
      </c>
      <c r="D1010" s="72">
        <f>('Исходник сравнение.'!$D1010/2+'Таблица вводных'!$F$4)-('Исходник сравнение.'!$D1010/2*'Таблица вводных'!$G$4)</f>
        <v>7</v>
      </c>
      <c r="E1010" s="72">
        <f>('Исходник сравнение.'!$E1010/2)-(('Исходник сравнение.'!$E1010/2-'Таблица вводных'!$F$5)*'Таблица вводных'!$G$5)</f>
        <v>0.49000000000000005</v>
      </c>
      <c r="F1010" s="72">
        <f>('Исходник сравнение.'!$F1010/2+'Таблица вводных'!$F$6)-(('Исходник сравнение.'!$F1010/2+'Таблица вводных'!$F$6)*'Таблица вводных'!$G$6)</f>
        <v>21.6</v>
      </c>
      <c r="G1010" s="72">
        <f>('Исходник сравнение.'!$G1010/2)-(('Исходник сравнение.'!$G1010/2)*'Таблица вводных'!$G$7)</f>
        <v>0</v>
      </c>
      <c r="H1010" s="72">
        <f>'Исходник сравнение.'!$H1010/2-(('Исходник сравнение.'!$H1010/2)*'Таблица вводных'!$G$9)</f>
        <v>0</v>
      </c>
      <c r="I1010" s="15"/>
    </row>
    <row r="1011" ht="13.2" customHeight="1" spans="1:9" x14ac:dyDescent="0.25">
      <c r="A1011" s="28"/>
      <c r="B1011" s="6">
        <v>45411</v>
      </c>
      <c r="C1011" s="70">
        <f>('Исходник сравнение.'!$C1011/2)-(('Исходник сравнение.'!$C1011/2)*'Таблица вводных'!$G$3)</f>
        <v>0</v>
      </c>
      <c r="D1011" s="70">
        <f>('Исходник сравнение.'!$D1011/2+'Таблица вводных'!$F$4)-('Исходник сравнение.'!$D1011/2*'Таблица вводных'!$G$4)</f>
        <v>7</v>
      </c>
      <c r="E1011" s="70">
        <f>('Исходник сравнение.'!$E1011/2)-(('Исходник сравнение.'!$E1011/2-'Таблица вводных'!$F$5)*'Таблица вводных'!$G$5)</f>
        <v>0.49000000000000005</v>
      </c>
      <c r="F1011" s="70">
        <f>('Исходник сравнение.'!$F1011/2+'Таблица вводных'!$F$6)-(('Исходник сравнение.'!$F1011/2+'Таблица вводных'!$F$6)*'Таблица вводных'!$G$6)</f>
        <v>21.6</v>
      </c>
      <c r="G1011" s="70">
        <f>('Исходник сравнение.'!$G1011/2)-(('Исходник сравнение.'!$G1011/2)*'Таблица вводных'!$G$7)</f>
        <v>0</v>
      </c>
      <c r="H1011" s="70">
        <f>'Исходник сравнение.'!$H1011/2-(('Исходник сравнение.'!$H1011/2)*'Таблица вводных'!$G$9)</f>
        <v>0</v>
      </c>
      <c r="I1011" s="8"/>
    </row>
    <row r="1012" ht="13.2" customHeight="1" spans="1:9" x14ac:dyDescent="0.25">
      <c r="A1012" s="29"/>
      <c r="B1012" s="10">
        <v>45414</v>
      </c>
      <c r="C1012" s="71">
        <f>('Исходник сравнение.'!$C1012/2)-(('Исходник сравнение.'!$C1012/2)*'Таблица вводных'!$G$3)</f>
        <v>0</v>
      </c>
      <c r="D1012" s="71">
        <f>('Исходник сравнение.'!$D1012/2+'Таблица вводных'!$F$4)-('Исходник сравнение.'!$D1012/2*'Таблица вводных'!$G$4)</f>
        <v>7</v>
      </c>
      <c r="E1012" s="71">
        <f>('Исходник сравнение.'!$E1012/2)-(('Исходник сравнение.'!$E1012/2-'Таблица вводных'!$F$5)*'Таблица вводных'!$G$5)</f>
        <v>0.49000000000000005</v>
      </c>
      <c r="F1012" s="71">
        <f>('Исходник сравнение.'!$F1012/2+'Таблица вводных'!$F$6)-(('Исходник сравнение.'!$F1012/2+'Таблица вводных'!$F$6)*'Таблица вводных'!$G$6)</f>
        <v>21.6</v>
      </c>
      <c r="G1012" s="71">
        <f>('Исходник сравнение.'!$G1012/2)-(('Исходник сравнение.'!$G1012/2)*'Таблица вводных'!$G$7)</f>
        <v>0</v>
      </c>
      <c r="H1012" s="71">
        <f>'Исходник сравнение.'!$H1012/2-(('Исходник сравнение.'!$H1012/2)*'Таблица вводных'!$G$9)</f>
        <v>0</v>
      </c>
      <c r="I1012" s="12"/>
    </row>
    <row r="1013" ht="13.2" customHeight="1" spans="1:9" x14ac:dyDescent="0.25">
      <c r="A1013" s="29"/>
      <c r="B1013" s="13">
        <v>45418</v>
      </c>
      <c r="C1013" s="71">
        <f>('Исходник сравнение.'!$C1013/2)-(('Исходник сравнение.'!$C1013/2)*'Таблица вводных'!$G$3)</f>
        <v>0</v>
      </c>
      <c r="D1013" s="71">
        <f>('Исходник сравнение.'!$D1013/2+'Таблица вводных'!$F$4)-('Исходник сравнение.'!$D1013/2*'Таблица вводных'!$G$4)</f>
        <v>7</v>
      </c>
      <c r="E1013" s="71">
        <f>('Исходник сравнение.'!$E1013/2)-(('Исходник сравнение.'!$E1013/2-'Таблица вводных'!$F$5)*'Таблица вводных'!$G$5)</f>
        <v>0.49000000000000005</v>
      </c>
      <c r="F1013" s="71">
        <f>('Исходник сравнение.'!$F1013/2+'Таблица вводных'!$F$6)-(('Исходник сравнение.'!$F1013/2+'Таблица вводных'!$F$6)*'Таблица вводных'!$G$6)</f>
        <v>21.6</v>
      </c>
      <c r="G1013" s="71">
        <f>('Исходник сравнение.'!$G1013/2)-(('Исходник сравнение.'!$G1013/2)*'Таблица вводных'!$G$7)</f>
        <v>0</v>
      </c>
      <c r="H1013" s="71">
        <f>'Исходник сравнение.'!$H1013/2-(('Исходник сравнение.'!$H1013/2)*'Таблица вводных'!$G$9)</f>
        <v>0</v>
      </c>
      <c r="I1013" s="15"/>
    </row>
    <row r="1014" ht="13.2" customHeight="1" spans="1:9" x14ac:dyDescent="0.25">
      <c r="A1014" s="29"/>
      <c r="B1014" s="13">
        <v>45421</v>
      </c>
      <c r="C1014" s="71">
        <f>('Исходник сравнение.'!$C1014/2)-(('Исходник сравнение.'!$C1014/2)*'Таблица вводных'!$G$3)</f>
        <v>0</v>
      </c>
      <c r="D1014" s="71">
        <f>('Исходник сравнение.'!$D1014/2+'Таблица вводных'!$F$4)-('Исходник сравнение.'!$D1014/2*'Таблица вводных'!$G$4)</f>
        <v>7</v>
      </c>
      <c r="E1014" s="71">
        <f>('Исходник сравнение.'!$E1014/2)-(('Исходник сравнение.'!$E1014/2-'Таблица вводных'!$F$5)*'Таблица вводных'!$G$5)</f>
        <v>0.49000000000000005</v>
      </c>
      <c r="F1014" s="71">
        <f>('Исходник сравнение.'!$F1014/2+'Таблица вводных'!$F$6)-(('Исходник сравнение.'!$F1014/2+'Таблица вводных'!$F$6)*'Таблица вводных'!$G$6)</f>
        <v>21.6</v>
      </c>
      <c r="G1014" s="71">
        <f>('Исходник сравнение.'!$G1014/2)-(('Исходник сравнение.'!$G1014/2)*'Таблица вводных'!$G$7)</f>
        <v>0</v>
      </c>
      <c r="H1014" s="71">
        <f>'Исходник сравнение.'!$H1014/2-(('Исходник сравнение.'!$H1014/2)*'Таблица вводных'!$G$9)</f>
        <v>0</v>
      </c>
      <c r="I1014" s="15"/>
    </row>
    <row r="1015" ht="13.2" customHeight="1" spans="1:9" x14ac:dyDescent="0.25">
      <c r="A1015" s="29"/>
      <c r="B1015" s="13">
        <v>45425</v>
      </c>
      <c r="C1015" s="71">
        <f>('Исходник сравнение.'!$C1015/2)-(('Исходник сравнение.'!$C1015/2)*'Таблица вводных'!$G$3)</f>
        <v>0</v>
      </c>
      <c r="D1015" s="71">
        <f>('Исходник сравнение.'!$D1015/2+'Таблица вводных'!$F$4)-('Исходник сравнение.'!$D1015/2*'Таблица вводных'!$G$4)</f>
        <v>7</v>
      </c>
      <c r="E1015" s="71">
        <f>('Исходник сравнение.'!$E1015/2)-(('Исходник сравнение.'!$E1015/2-'Таблица вводных'!$F$5)*'Таблица вводных'!$G$5)</f>
        <v>0.49000000000000005</v>
      </c>
      <c r="F1015" s="71">
        <f>('Исходник сравнение.'!$F1015/2+'Таблица вводных'!$F$6)-(('Исходник сравнение.'!$F1015/2+'Таблица вводных'!$F$6)*'Таблица вводных'!$G$6)</f>
        <v>21.6</v>
      </c>
      <c r="G1015" s="71">
        <f>('Исходник сравнение.'!$G1015/2)-(('Исходник сравнение.'!$G1015/2)*'Таблица вводных'!$G$7)</f>
        <v>0</v>
      </c>
      <c r="H1015" s="71">
        <f>'Исходник сравнение.'!$H1015/2-(('Исходник сравнение.'!$H1015/2)*'Таблица вводных'!$G$9)</f>
        <v>0</v>
      </c>
      <c r="I1015" s="15"/>
    </row>
    <row r="1016" ht="13.2" customHeight="1" spans="1:9" x14ac:dyDescent="0.25">
      <c r="A1016" s="29"/>
      <c r="B1016" s="13">
        <v>45428</v>
      </c>
      <c r="C1016" s="71">
        <f>('Исходник сравнение.'!$C1016/2)-(('Исходник сравнение.'!$C1016/2)*'Таблица вводных'!$G$3)</f>
        <v>0</v>
      </c>
      <c r="D1016" s="71">
        <f>('Исходник сравнение.'!$D1016/2+'Таблица вводных'!$F$4)-('Исходник сравнение.'!$D1016/2*'Таблица вводных'!$G$4)</f>
        <v>7</v>
      </c>
      <c r="E1016" s="71">
        <f>('Исходник сравнение.'!$E1016/2)-(('Исходник сравнение.'!$E1016/2-'Таблица вводных'!$F$5)*'Таблица вводных'!$G$5)</f>
        <v>0.49000000000000005</v>
      </c>
      <c r="F1016" s="71">
        <f>('Исходник сравнение.'!$F1016/2+'Таблица вводных'!$F$6)-(('Исходник сравнение.'!$F1016/2+'Таблица вводных'!$F$6)*'Таблица вводных'!$G$6)</f>
        <v>21.6</v>
      </c>
      <c r="G1016" s="71">
        <f>('Исходник сравнение.'!$G1016/2)-(('Исходник сравнение.'!$G1016/2)*'Таблица вводных'!$G$7)</f>
        <v>0</v>
      </c>
      <c r="H1016" s="71">
        <f>'Исходник сравнение.'!$H1016/2-(('Исходник сравнение.'!$H1016/2)*'Таблица вводных'!$G$9)</f>
        <v>0</v>
      </c>
      <c r="I1016" s="15"/>
    </row>
    <row r="1017" ht="13.2" customHeight="1" spans="1:9" x14ac:dyDescent="0.25">
      <c r="A1017" s="29"/>
      <c r="B1017" s="13"/>
      <c r="C1017" s="71">
        <f>('Исходник сравнение.'!$C1017/2)-(('Исходник сравнение.'!$C1017/2)*'Таблица вводных'!$G$3)</f>
        <v>0</v>
      </c>
      <c r="D1017" s="71">
        <f>('Исходник сравнение.'!$D1017/2+'Таблица вводных'!$F$4)-('Исходник сравнение.'!$D1017/2*'Таблица вводных'!$G$4)</f>
        <v>7</v>
      </c>
      <c r="E1017" s="71">
        <f>('Исходник сравнение.'!$E1017/2)-(('Исходник сравнение.'!$E1017/2-'Таблица вводных'!$F$5)*'Таблица вводных'!$G$5)</f>
        <v>0.49000000000000005</v>
      </c>
      <c r="F1017" s="71">
        <f>('Исходник сравнение.'!$F1017/2+'Таблица вводных'!$F$6)-(('Исходник сравнение.'!$F1017/2+'Таблица вводных'!$F$6)*'Таблица вводных'!$G$6)</f>
        <v>21.6</v>
      </c>
      <c r="G1017" s="71">
        <f>('Исходник сравнение.'!$G1017/2)-(('Исходник сравнение.'!$G1017/2)*'Таблица вводных'!$G$7)</f>
        <v>0</v>
      </c>
      <c r="H1017" s="71">
        <f>'Исходник сравнение.'!$H1017/2-(('Исходник сравнение.'!$H1017/2)*'Таблица вводных'!$G$9)</f>
        <v>0</v>
      </c>
      <c r="I1017" s="15"/>
    </row>
    <row r="1018" ht="13.2" customHeight="1" spans="1:9" x14ac:dyDescent="0.25">
      <c r="A1018" s="29"/>
      <c r="B1018" s="13"/>
      <c r="C1018" s="71">
        <f>('Исходник сравнение.'!$C1018/2)-(('Исходник сравнение.'!$C1018/2)*'Таблица вводных'!$G$3)</f>
        <v>0</v>
      </c>
      <c r="D1018" s="71">
        <f>('Исходник сравнение.'!$D1018/2+'Таблица вводных'!$F$4)-('Исходник сравнение.'!$D1018/2*'Таблица вводных'!$G$4)</f>
        <v>7</v>
      </c>
      <c r="E1018" s="71">
        <f>('Исходник сравнение.'!$E1018/2)-(('Исходник сравнение.'!$E1018/2-'Таблица вводных'!$F$5)*'Таблица вводных'!$G$5)</f>
        <v>0.49000000000000005</v>
      </c>
      <c r="F1018" s="71">
        <f>('Исходник сравнение.'!$F1018/2+'Таблица вводных'!$F$6)-(('Исходник сравнение.'!$F1018/2+'Таблица вводных'!$F$6)*'Таблица вводных'!$G$6)</f>
        <v>21.6</v>
      </c>
      <c r="G1018" s="71">
        <f>('Исходник сравнение.'!$G1018/2)-(('Исходник сравнение.'!$G1018/2)*'Таблица вводных'!$G$7)</f>
        <v>0</v>
      </c>
      <c r="H1018" s="71">
        <f>'Исходник сравнение.'!$H1018/2-(('Исходник сравнение.'!$H1018/2)*'Таблица вводных'!$G$9)</f>
        <v>0</v>
      </c>
      <c r="I1018" s="15"/>
    </row>
    <row r="1019" ht="13.2" customHeight="1" spans="1:9" x14ac:dyDescent="0.25">
      <c r="A1019" s="30"/>
      <c r="B1019" s="17"/>
      <c r="C1019" s="72">
        <f>('Исходник сравнение.'!$C1019/2)-(('Исходник сравнение.'!$C1019/2)*'Таблица вводных'!$G$3)</f>
        <v>0</v>
      </c>
      <c r="D1019" s="72">
        <f>('Исходник сравнение.'!$D1019/2+'Таблица вводных'!$F$4)-('Исходник сравнение.'!$D1019/2*'Таблица вводных'!$G$4)</f>
        <v>7</v>
      </c>
      <c r="E1019" s="72">
        <f>('Исходник сравнение.'!$E1019/2)-(('Исходник сравнение.'!$E1019/2-'Таблица вводных'!$F$5)*'Таблица вводных'!$G$5)</f>
        <v>0.49000000000000005</v>
      </c>
      <c r="F1019" s="72">
        <f>('Исходник сравнение.'!$F1019/2+'Таблица вводных'!$F$6)-(('Исходник сравнение.'!$F1019/2+'Таблица вводных'!$F$6)*'Таблица вводных'!$G$6)</f>
        <v>21.6</v>
      </c>
      <c r="G1019" s="72">
        <f>('Исходник сравнение.'!$G1019/2)-(('Исходник сравнение.'!$G1019/2)*'Таблица вводных'!$G$7)</f>
        <v>0</v>
      </c>
      <c r="H1019" s="72">
        <f>'Исходник сравнение.'!$H1019/2-(('Исходник сравнение.'!$H1019/2)*'Таблица вводных'!$G$9)</f>
        <v>0</v>
      </c>
      <c r="I1019" s="15"/>
    </row>
    <row r="1020" ht="13.2" customHeight="1" spans="1:9" x14ac:dyDescent="0.25">
      <c r="A1020" s="28"/>
      <c r="B1020" s="6">
        <v>45411</v>
      </c>
      <c r="C1020" s="70">
        <f>('Исходник сравнение.'!$C1020/2)-(('Исходник сравнение.'!$C1020/2)*'Таблица вводных'!$G$3)</f>
        <v>0</v>
      </c>
      <c r="D1020" s="70">
        <f>('Исходник сравнение.'!$D1020/2+'Таблица вводных'!$F$4)-('Исходник сравнение.'!$D1020/2*'Таблица вводных'!$G$4)</f>
        <v>7</v>
      </c>
      <c r="E1020" s="70">
        <f>('Исходник сравнение.'!$E1020/2)-(('Исходник сравнение.'!$E1020/2-'Таблица вводных'!$F$5)*'Таблица вводных'!$G$5)</f>
        <v>0.49000000000000005</v>
      </c>
      <c r="F1020" s="70">
        <f>('Исходник сравнение.'!$F1020/2+'Таблица вводных'!$F$6)-(('Исходник сравнение.'!$F1020/2+'Таблица вводных'!$F$6)*'Таблица вводных'!$G$6)</f>
        <v>21.6</v>
      </c>
      <c r="G1020" s="70">
        <f>('Исходник сравнение.'!$G1020/2)-(('Исходник сравнение.'!$G1020/2)*'Таблица вводных'!$G$7)</f>
        <v>0</v>
      </c>
      <c r="H1020" s="70">
        <f>'Исходник сравнение.'!$H1020/2-(('Исходник сравнение.'!$H1020/2)*'Таблица вводных'!$G$9)</f>
        <v>0</v>
      </c>
      <c r="I1020" s="8"/>
    </row>
    <row r="1021" ht="13.2" customHeight="1" spans="1:9" x14ac:dyDescent="0.25">
      <c r="A1021" s="29"/>
      <c r="B1021" s="10">
        <v>45414</v>
      </c>
      <c r="C1021" s="71">
        <f>('Исходник сравнение.'!$C1021/2)-(('Исходник сравнение.'!$C1021/2)*'Таблица вводных'!$G$3)</f>
        <v>0</v>
      </c>
      <c r="D1021" s="71">
        <f>('Исходник сравнение.'!$D1021/2+'Таблица вводных'!$F$4)-('Исходник сравнение.'!$D1021/2*'Таблица вводных'!$G$4)</f>
        <v>7</v>
      </c>
      <c r="E1021" s="71">
        <f>('Исходник сравнение.'!$E1021/2)-(('Исходник сравнение.'!$E1021/2-'Таблица вводных'!$F$5)*'Таблица вводных'!$G$5)</f>
        <v>0.49000000000000005</v>
      </c>
      <c r="F1021" s="71">
        <f>('Исходник сравнение.'!$F1021/2+'Таблица вводных'!$F$6)-(('Исходник сравнение.'!$F1021/2+'Таблица вводных'!$F$6)*'Таблица вводных'!$G$6)</f>
        <v>21.6</v>
      </c>
      <c r="G1021" s="71">
        <f>('Исходник сравнение.'!$G1021/2)-(('Исходник сравнение.'!$G1021/2)*'Таблица вводных'!$G$7)</f>
        <v>0</v>
      </c>
      <c r="H1021" s="71">
        <f>'Исходник сравнение.'!$H1021/2-(('Исходник сравнение.'!$H1021/2)*'Таблица вводных'!$G$9)</f>
        <v>0</v>
      </c>
      <c r="I1021" s="12"/>
    </row>
    <row r="1022" ht="13.2" customHeight="1" spans="1:9" x14ac:dyDescent="0.25">
      <c r="A1022" s="29"/>
      <c r="B1022" s="13">
        <v>45418</v>
      </c>
      <c r="C1022" s="71">
        <f>('Исходник сравнение.'!$C1022/2)-(('Исходник сравнение.'!$C1022/2)*'Таблица вводных'!$G$3)</f>
        <v>0</v>
      </c>
      <c r="D1022" s="71">
        <f>('Исходник сравнение.'!$D1022/2+'Таблица вводных'!$F$4)-('Исходник сравнение.'!$D1022/2*'Таблица вводных'!$G$4)</f>
        <v>7</v>
      </c>
      <c r="E1022" s="71">
        <f>('Исходник сравнение.'!$E1022/2)-(('Исходник сравнение.'!$E1022/2-'Таблица вводных'!$F$5)*'Таблица вводных'!$G$5)</f>
        <v>0.49000000000000005</v>
      </c>
      <c r="F1022" s="71">
        <f>('Исходник сравнение.'!$F1022/2+'Таблица вводных'!$F$6)-(('Исходник сравнение.'!$F1022/2+'Таблица вводных'!$F$6)*'Таблица вводных'!$G$6)</f>
        <v>21.6</v>
      </c>
      <c r="G1022" s="71">
        <f>('Исходник сравнение.'!$G1022/2)-(('Исходник сравнение.'!$G1022/2)*'Таблица вводных'!$G$7)</f>
        <v>0</v>
      </c>
      <c r="H1022" s="71">
        <f>'Исходник сравнение.'!$H1022/2-(('Исходник сравнение.'!$H1022/2)*'Таблица вводных'!$G$9)</f>
        <v>0</v>
      </c>
      <c r="I1022" s="15"/>
    </row>
    <row r="1023" ht="13.2" customHeight="1" spans="1:9" x14ac:dyDescent="0.25">
      <c r="A1023" s="29"/>
      <c r="B1023" s="13">
        <v>45421</v>
      </c>
      <c r="C1023" s="71">
        <f>('Исходник сравнение.'!$C1023/2)-(('Исходник сравнение.'!$C1023/2)*'Таблица вводных'!$G$3)</f>
        <v>0</v>
      </c>
      <c r="D1023" s="71">
        <f>('Исходник сравнение.'!$D1023/2+'Таблица вводных'!$F$4)-('Исходник сравнение.'!$D1023/2*'Таблица вводных'!$G$4)</f>
        <v>7</v>
      </c>
      <c r="E1023" s="71">
        <f>('Исходник сравнение.'!$E1023/2)-(('Исходник сравнение.'!$E1023/2-'Таблица вводных'!$F$5)*'Таблица вводных'!$G$5)</f>
        <v>0.49000000000000005</v>
      </c>
      <c r="F1023" s="71">
        <f>('Исходник сравнение.'!$F1023/2+'Таблица вводных'!$F$6)-(('Исходник сравнение.'!$F1023/2+'Таблица вводных'!$F$6)*'Таблица вводных'!$G$6)</f>
        <v>21.6</v>
      </c>
      <c r="G1023" s="71">
        <f>('Исходник сравнение.'!$G1023/2)-(('Исходник сравнение.'!$G1023/2)*'Таблица вводных'!$G$7)</f>
        <v>0</v>
      </c>
      <c r="H1023" s="71">
        <f>'Исходник сравнение.'!$H1023/2-(('Исходник сравнение.'!$H1023/2)*'Таблица вводных'!$G$9)</f>
        <v>0</v>
      </c>
      <c r="I1023" s="15"/>
    </row>
    <row r="1024" ht="13.2" customHeight="1" spans="1:9" x14ac:dyDescent="0.25">
      <c r="A1024" s="29"/>
      <c r="B1024" s="13">
        <v>45425</v>
      </c>
      <c r="C1024" s="71">
        <f>('Исходник сравнение.'!$C1024/2)-(('Исходник сравнение.'!$C1024/2)*'Таблица вводных'!$G$3)</f>
        <v>0</v>
      </c>
      <c r="D1024" s="71">
        <f>('Исходник сравнение.'!$D1024/2+'Таблица вводных'!$F$4)-('Исходник сравнение.'!$D1024/2*'Таблица вводных'!$G$4)</f>
        <v>7</v>
      </c>
      <c r="E1024" s="71">
        <f>('Исходник сравнение.'!$E1024/2)-(('Исходник сравнение.'!$E1024/2-'Таблица вводных'!$F$5)*'Таблица вводных'!$G$5)</f>
        <v>0.49000000000000005</v>
      </c>
      <c r="F1024" s="71">
        <f>('Исходник сравнение.'!$F1024/2+'Таблица вводных'!$F$6)-(('Исходник сравнение.'!$F1024/2+'Таблица вводных'!$F$6)*'Таблица вводных'!$G$6)</f>
        <v>21.6</v>
      </c>
      <c r="G1024" s="71">
        <f>('Исходник сравнение.'!$G1024/2)-(('Исходник сравнение.'!$G1024/2)*'Таблица вводных'!$G$7)</f>
        <v>0</v>
      </c>
      <c r="H1024" s="71">
        <f>'Исходник сравнение.'!$H1024/2-(('Исходник сравнение.'!$H1024/2)*'Таблица вводных'!$G$9)</f>
        <v>0</v>
      </c>
      <c r="I1024" s="15"/>
    </row>
    <row r="1025" ht="13.2" customHeight="1" spans="1:9" x14ac:dyDescent="0.25">
      <c r="A1025" s="29"/>
      <c r="B1025" s="13">
        <v>45428</v>
      </c>
      <c r="C1025" s="71">
        <f>('Исходник сравнение.'!$C1025/2)-(('Исходник сравнение.'!$C1025/2)*'Таблица вводных'!$G$3)</f>
        <v>0</v>
      </c>
      <c r="D1025" s="71">
        <f>('Исходник сравнение.'!$D1025/2+'Таблица вводных'!$F$4)-('Исходник сравнение.'!$D1025/2*'Таблица вводных'!$G$4)</f>
        <v>7</v>
      </c>
      <c r="E1025" s="71">
        <f>('Исходник сравнение.'!$E1025/2)-(('Исходник сравнение.'!$E1025/2-'Таблица вводных'!$F$5)*'Таблица вводных'!$G$5)</f>
        <v>0.49000000000000005</v>
      </c>
      <c r="F1025" s="71">
        <f>('Исходник сравнение.'!$F1025/2+'Таблица вводных'!$F$6)-(('Исходник сравнение.'!$F1025/2+'Таблица вводных'!$F$6)*'Таблица вводных'!$G$6)</f>
        <v>21.6</v>
      </c>
      <c r="G1025" s="71">
        <f>('Исходник сравнение.'!$G1025/2)-(('Исходник сравнение.'!$G1025/2)*'Таблица вводных'!$G$7)</f>
        <v>0</v>
      </c>
      <c r="H1025" s="71">
        <f>'Исходник сравнение.'!$H1025/2-(('Исходник сравнение.'!$H1025/2)*'Таблица вводных'!$G$9)</f>
        <v>0</v>
      </c>
      <c r="I1025" s="15"/>
    </row>
    <row r="1026" ht="13.2" customHeight="1" spans="1:9" x14ac:dyDescent="0.25">
      <c r="A1026" s="29"/>
      <c r="B1026" s="13"/>
      <c r="C1026" s="71">
        <f>('Исходник сравнение.'!$C1026/2)-(('Исходник сравнение.'!$C1026/2)*'Таблица вводных'!$G$3)</f>
        <v>0</v>
      </c>
      <c r="D1026" s="71">
        <f>('Исходник сравнение.'!$D1026/2+'Таблица вводных'!$F$4)-('Исходник сравнение.'!$D1026/2*'Таблица вводных'!$G$4)</f>
        <v>7</v>
      </c>
      <c r="E1026" s="71">
        <f>('Исходник сравнение.'!$E1026/2)-(('Исходник сравнение.'!$E1026/2-'Таблица вводных'!$F$5)*'Таблица вводных'!$G$5)</f>
        <v>0.49000000000000005</v>
      </c>
      <c r="F1026" s="71">
        <f>('Исходник сравнение.'!$F1026/2+'Таблица вводных'!$F$6)-(('Исходник сравнение.'!$F1026/2+'Таблица вводных'!$F$6)*'Таблица вводных'!$G$6)</f>
        <v>21.6</v>
      </c>
      <c r="G1026" s="71">
        <f>('Исходник сравнение.'!$G1026/2)-(('Исходник сравнение.'!$G1026/2)*'Таблица вводных'!$G$7)</f>
        <v>0</v>
      </c>
      <c r="H1026" s="71">
        <f>'Исходник сравнение.'!$H1026/2-(('Исходник сравнение.'!$H1026/2)*'Таблица вводных'!$G$9)</f>
        <v>0</v>
      </c>
      <c r="I1026" s="15"/>
    </row>
    <row r="1027" ht="13.2" customHeight="1" spans="1:9" x14ac:dyDescent="0.25">
      <c r="A1027" s="29"/>
      <c r="B1027" s="13"/>
      <c r="C1027" s="71">
        <f>('Исходник сравнение.'!$C1027/2)-(('Исходник сравнение.'!$C1027/2)*'Таблица вводных'!$G$3)</f>
        <v>0</v>
      </c>
      <c r="D1027" s="71">
        <f>('Исходник сравнение.'!$D1027/2+'Таблица вводных'!$F$4)-('Исходник сравнение.'!$D1027/2*'Таблица вводных'!$G$4)</f>
        <v>7</v>
      </c>
      <c r="E1027" s="71">
        <f>('Исходник сравнение.'!$E1027/2)-(('Исходник сравнение.'!$E1027/2-'Таблица вводных'!$F$5)*'Таблица вводных'!$G$5)</f>
        <v>0.49000000000000005</v>
      </c>
      <c r="F1027" s="71">
        <f>('Исходник сравнение.'!$F1027/2+'Таблица вводных'!$F$6)-(('Исходник сравнение.'!$F1027/2+'Таблица вводных'!$F$6)*'Таблица вводных'!$G$6)</f>
        <v>21.6</v>
      </c>
      <c r="G1027" s="71">
        <f>('Исходник сравнение.'!$G1027/2)-(('Исходник сравнение.'!$G1027/2)*'Таблица вводных'!$G$7)</f>
        <v>0</v>
      </c>
      <c r="H1027" s="71">
        <f>'Исходник сравнение.'!$H1027/2-(('Исходник сравнение.'!$H1027/2)*'Таблица вводных'!$G$9)</f>
        <v>0</v>
      </c>
      <c r="I1027" s="15"/>
    </row>
    <row r="1028" ht="13.2" customHeight="1" spans="1:9" x14ac:dyDescent="0.25">
      <c r="A1028" s="30"/>
      <c r="B1028" s="17"/>
      <c r="C1028" s="72">
        <f>('Исходник сравнение.'!$C1028/2)-(('Исходник сравнение.'!$C1028/2)*'Таблица вводных'!$G$3)</f>
        <v>0</v>
      </c>
      <c r="D1028" s="72">
        <f>('Исходник сравнение.'!$D1028/2+'Таблица вводных'!$F$4)-('Исходник сравнение.'!$D1028/2*'Таблица вводных'!$G$4)</f>
        <v>7</v>
      </c>
      <c r="E1028" s="72">
        <f>('Исходник сравнение.'!$E1028/2)-(('Исходник сравнение.'!$E1028/2-'Таблица вводных'!$F$5)*'Таблица вводных'!$G$5)</f>
        <v>0.49000000000000005</v>
      </c>
      <c r="F1028" s="72">
        <f>('Исходник сравнение.'!$F1028/2+'Таблица вводных'!$F$6)-(('Исходник сравнение.'!$F1028/2+'Таблица вводных'!$F$6)*'Таблица вводных'!$G$6)</f>
        <v>21.6</v>
      </c>
      <c r="G1028" s="72">
        <f>('Исходник сравнение.'!$G1028/2)-(('Исходник сравнение.'!$G1028/2)*'Таблица вводных'!$G$7)</f>
        <v>0</v>
      </c>
      <c r="H1028" s="72">
        <f>'Исходник сравнение.'!$H1028/2-(('Исходник сравнение.'!$H1028/2)*'Таблица вводных'!$G$9)</f>
        <v>0</v>
      </c>
      <c r="I1028" s="15"/>
    </row>
    <row r="1029" ht="13.2" customHeight="1" spans="1:9" x14ac:dyDescent="0.25">
      <c r="A1029" s="28"/>
      <c r="B1029" s="6">
        <v>45411</v>
      </c>
      <c r="C1029" s="70">
        <f>('Исходник сравнение.'!$C1029/2)-(('Исходник сравнение.'!$C1029/2)*'Таблица вводных'!$G$3)</f>
        <v>0</v>
      </c>
      <c r="D1029" s="70">
        <f>('Исходник сравнение.'!$D1029/2+'Таблица вводных'!$F$4)-('Исходник сравнение.'!$D1029/2*'Таблица вводных'!$G$4)</f>
        <v>7</v>
      </c>
      <c r="E1029" s="70">
        <f>('Исходник сравнение.'!$E1029/2)-(('Исходник сравнение.'!$E1029/2-'Таблица вводных'!$F$5)*'Таблица вводных'!$G$5)</f>
        <v>0.49000000000000005</v>
      </c>
      <c r="F1029" s="70">
        <f>('Исходник сравнение.'!$F1029/2+'Таблица вводных'!$F$6)-(('Исходник сравнение.'!$F1029/2+'Таблица вводных'!$F$6)*'Таблица вводных'!$G$6)</f>
        <v>21.6</v>
      </c>
      <c r="G1029" s="70">
        <f>('Исходник сравнение.'!$G1029/2)-(('Исходник сравнение.'!$G1029/2)*'Таблица вводных'!$G$7)</f>
        <v>0</v>
      </c>
      <c r="H1029" s="70">
        <f>'Исходник сравнение.'!$H1029/2-(('Исходник сравнение.'!$H1029/2)*'Таблица вводных'!$G$9)</f>
        <v>0</v>
      </c>
      <c r="I1029" s="8"/>
    </row>
    <row r="1030" ht="13.2" customHeight="1" spans="1:9" x14ac:dyDescent="0.25">
      <c r="A1030" s="29"/>
      <c r="B1030" s="10">
        <v>45414</v>
      </c>
      <c r="C1030" s="71">
        <f>('Исходник сравнение.'!$C1030/2)-(('Исходник сравнение.'!$C1030/2)*'Таблица вводных'!$G$3)</f>
        <v>0</v>
      </c>
      <c r="D1030" s="71">
        <f>('Исходник сравнение.'!$D1030/2+'Таблица вводных'!$F$4)-('Исходник сравнение.'!$D1030/2*'Таблица вводных'!$G$4)</f>
        <v>7</v>
      </c>
      <c r="E1030" s="71">
        <f>('Исходник сравнение.'!$E1030/2)-(('Исходник сравнение.'!$E1030/2-'Таблица вводных'!$F$5)*'Таблица вводных'!$G$5)</f>
        <v>0.49000000000000005</v>
      </c>
      <c r="F1030" s="71">
        <f>('Исходник сравнение.'!$F1030/2+'Таблица вводных'!$F$6)-(('Исходник сравнение.'!$F1030/2+'Таблица вводных'!$F$6)*'Таблица вводных'!$G$6)</f>
        <v>21.6</v>
      </c>
      <c r="G1030" s="71">
        <f>('Исходник сравнение.'!$G1030/2)-(('Исходник сравнение.'!$G1030/2)*'Таблица вводных'!$G$7)</f>
        <v>0</v>
      </c>
      <c r="H1030" s="71">
        <f>'Исходник сравнение.'!$H1030/2-(('Исходник сравнение.'!$H1030/2)*'Таблица вводных'!$G$9)</f>
        <v>0</v>
      </c>
      <c r="I1030" s="12"/>
    </row>
    <row r="1031" ht="13.2" customHeight="1" spans="1:9" x14ac:dyDescent="0.25">
      <c r="A1031" s="29"/>
      <c r="B1031" s="13">
        <v>45418</v>
      </c>
      <c r="C1031" s="71">
        <f>('Исходник сравнение.'!$C1031/2)-(('Исходник сравнение.'!$C1031/2)*'Таблица вводных'!$G$3)</f>
        <v>0</v>
      </c>
      <c r="D1031" s="71">
        <f>('Исходник сравнение.'!$D1031/2+'Таблица вводных'!$F$4)-('Исходник сравнение.'!$D1031/2*'Таблица вводных'!$G$4)</f>
        <v>7</v>
      </c>
      <c r="E1031" s="71">
        <f>('Исходник сравнение.'!$E1031/2)-(('Исходник сравнение.'!$E1031/2-'Таблица вводных'!$F$5)*'Таблица вводных'!$G$5)</f>
        <v>0.49000000000000005</v>
      </c>
      <c r="F1031" s="71">
        <f>('Исходник сравнение.'!$F1031/2+'Таблица вводных'!$F$6)-(('Исходник сравнение.'!$F1031/2+'Таблица вводных'!$F$6)*'Таблица вводных'!$G$6)</f>
        <v>21.6</v>
      </c>
      <c r="G1031" s="71">
        <f>('Исходник сравнение.'!$G1031/2)-(('Исходник сравнение.'!$G1031/2)*'Таблица вводных'!$G$7)</f>
        <v>0</v>
      </c>
      <c r="H1031" s="71">
        <f>'Исходник сравнение.'!$H1031/2-(('Исходник сравнение.'!$H1031/2)*'Таблица вводных'!$G$9)</f>
        <v>0</v>
      </c>
      <c r="I1031" s="15"/>
    </row>
    <row r="1032" ht="13.2" customHeight="1" spans="1:9" x14ac:dyDescent="0.25">
      <c r="A1032" s="29"/>
      <c r="B1032" s="13">
        <v>45421</v>
      </c>
      <c r="C1032" s="71">
        <f>('Исходник сравнение.'!$C1032/2)-(('Исходник сравнение.'!$C1032/2)*'Таблица вводных'!$G$3)</f>
        <v>0</v>
      </c>
      <c r="D1032" s="71">
        <f>('Исходник сравнение.'!$D1032/2+'Таблица вводных'!$F$4)-('Исходник сравнение.'!$D1032/2*'Таблица вводных'!$G$4)</f>
        <v>7</v>
      </c>
      <c r="E1032" s="71">
        <f>('Исходник сравнение.'!$E1032/2)-(('Исходник сравнение.'!$E1032/2-'Таблица вводных'!$F$5)*'Таблица вводных'!$G$5)</f>
        <v>0.49000000000000005</v>
      </c>
      <c r="F1032" s="71">
        <f>('Исходник сравнение.'!$F1032/2+'Таблица вводных'!$F$6)-(('Исходник сравнение.'!$F1032/2+'Таблица вводных'!$F$6)*'Таблица вводных'!$G$6)</f>
        <v>21.6</v>
      </c>
      <c r="G1032" s="71">
        <f>('Исходник сравнение.'!$G1032/2)-(('Исходник сравнение.'!$G1032/2)*'Таблица вводных'!$G$7)</f>
        <v>0</v>
      </c>
      <c r="H1032" s="71">
        <f>'Исходник сравнение.'!$H1032/2-(('Исходник сравнение.'!$H1032/2)*'Таблица вводных'!$G$9)</f>
        <v>0</v>
      </c>
      <c r="I1032" s="15"/>
    </row>
    <row r="1033" ht="13.2" customHeight="1" spans="1:9" x14ac:dyDescent="0.25">
      <c r="A1033" s="29"/>
      <c r="B1033" s="13">
        <v>45425</v>
      </c>
      <c r="C1033" s="71">
        <f>('Исходник сравнение.'!$C1033/2)-(('Исходник сравнение.'!$C1033/2)*'Таблица вводных'!$G$3)</f>
        <v>0</v>
      </c>
      <c r="D1033" s="71">
        <f>('Исходник сравнение.'!$D1033/2+'Таблица вводных'!$F$4)-('Исходник сравнение.'!$D1033/2*'Таблица вводных'!$G$4)</f>
        <v>7</v>
      </c>
      <c r="E1033" s="71">
        <f>('Исходник сравнение.'!$E1033/2)-(('Исходник сравнение.'!$E1033/2-'Таблица вводных'!$F$5)*'Таблица вводных'!$G$5)</f>
        <v>0.49000000000000005</v>
      </c>
      <c r="F1033" s="71">
        <f>('Исходник сравнение.'!$F1033/2+'Таблица вводных'!$F$6)-(('Исходник сравнение.'!$F1033/2+'Таблица вводных'!$F$6)*'Таблица вводных'!$G$6)</f>
        <v>21.6</v>
      </c>
      <c r="G1033" s="71">
        <f>('Исходник сравнение.'!$G1033/2)-(('Исходник сравнение.'!$G1033/2)*'Таблица вводных'!$G$7)</f>
        <v>0</v>
      </c>
      <c r="H1033" s="71">
        <f>'Исходник сравнение.'!$H1033/2-(('Исходник сравнение.'!$H1033/2)*'Таблица вводных'!$G$9)</f>
        <v>0</v>
      </c>
      <c r="I1033" s="15"/>
    </row>
    <row r="1034" ht="13.2" customHeight="1" spans="1:9" x14ac:dyDescent="0.25">
      <c r="A1034" s="29"/>
      <c r="B1034" s="13">
        <v>45428</v>
      </c>
      <c r="C1034" s="71">
        <f>('Исходник сравнение.'!$C1034/2)-(('Исходник сравнение.'!$C1034/2)*'Таблица вводных'!$G$3)</f>
        <v>0</v>
      </c>
      <c r="D1034" s="71">
        <f>('Исходник сравнение.'!$D1034/2+'Таблица вводных'!$F$4)-('Исходник сравнение.'!$D1034/2*'Таблица вводных'!$G$4)</f>
        <v>7</v>
      </c>
      <c r="E1034" s="71">
        <f>('Исходник сравнение.'!$E1034/2)-(('Исходник сравнение.'!$E1034/2-'Таблица вводных'!$F$5)*'Таблица вводных'!$G$5)</f>
        <v>0.49000000000000005</v>
      </c>
      <c r="F1034" s="71">
        <f>('Исходник сравнение.'!$F1034/2+'Таблица вводных'!$F$6)-(('Исходник сравнение.'!$F1034/2+'Таблица вводных'!$F$6)*'Таблица вводных'!$G$6)</f>
        <v>21.6</v>
      </c>
      <c r="G1034" s="71">
        <f>('Исходник сравнение.'!$G1034/2)-(('Исходник сравнение.'!$G1034/2)*'Таблица вводных'!$G$7)</f>
        <v>0</v>
      </c>
      <c r="H1034" s="71">
        <f>'Исходник сравнение.'!$H1034/2-(('Исходник сравнение.'!$H1034/2)*'Таблица вводных'!$G$9)</f>
        <v>0</v>
      </c>
      <c r="I1034" s="15"/>
    </row>
    <row r="1035" ht="13.2" customHeight="1" spans="1:9" x14ac:dyDescent="0.25">
      <c r="A1035" s="29"/>
      <c r="B1035" s="13"/>
      <c r="C1035" s="71">
        <f>('Исходник сравнение.'!$C1035/2)-(('Исходник сравнение.'!$C1035/2)*'Таблица вводных'!$G$3)</f>
        <v>0</v>
      </c>
      <c r="D1035" s="71">
        <f>('Исходник сравнение.'!$D1035/2+'Таблица вводных'!$F$4)-('Исходник сравнение.'!$D1035/2*'Таблица вводных'!$G$4)</f>
        <v>7</v>
      </c>
      <c r="E1035" s="71">
        <f>('Исходник сравнение.'!$E1035/2)-(('Исходник сравнение.'!$E1035/2-'Таблица вводных'!$F$5)*'Таблица вводных'!$G$5)</f>
        <v>0.49000000000000005</v>
      </c>
      <c r="F1035" s="71">
        <f>('Исходник сравнение.'!$F1035/2+'Таблица вводных'!$F$6)-(('Исходник сравнение.'!$F1035/2+'Таблица вводных'!$F$6)*'Таблица вводных'!$G$6)</f>
        <v>21.6</v>
      </c>
      <c r="G1035" s="71">
        <f>('Исходник сравнение.'!$G1035/2)-(('Исходник сравнение.'!$G1035/2)*'Таблица вводных'!$G$7)</f>
        <v>0</v>
      </c>
      <c r="H1035" s="71">
        <f>'Исходник сравнение.'!$H1035/2-(('Исходник сравнение.'!$H1035/2)*'Таблица вводных'!$G$9)</f>
        <v>0</v>
      </c>
      <c r="I1035" s="15"/>
    </row>
    <row r="1036" ht="13.2" customHeight="1" spans="1:9" x14ac:dyDescent="0.25">
      <c r="A1036" s="29"/>
      <c r="B1036" s="13"/>
      <c r="C1036" s="71">
        <f>('Исходник сравнение.'!$C1036/2)-(('Исходник сравнение.'!$C1036/2)*'Таблица вводных'!$G$3)</f>
        <v>0</v>
      </c>
      <c r="D1036" s="71">
        <f>('Исходник сравнение.'!$D1036/2+'Таблица вводных'!$F$4)-('Исходник сравнение.'!$D1036/2*'Таблица вводных'!$G$4)</f>
        <v>7</v>
      </c>
      <c r="E1036" s="71">
        <f>('Исходник сравнение.'!$E1036/2)-(('Исходник сравнение.'!$E1036/2-'Таблица вводных'!$F$5)*'Таблица вводных'!$G$5)</f>
        <v>0.49000000000000005</v>
      </c>
      <c r="F1036" s="71">
        <f>('Исходник сравнение.'!$F1036/2+'Таблица вводных'!$F$6)-(('Исходник сравнение.'!$F1036/2+'Таблица вводных'!$F$6)*'Таблица вводных'!$G$6)</f>
        <v>21.6</v>
      </c>
      <c r="G1036" s="71">
        <f>('Исходник сравнение.'!$G1036/2)-(('Исходник сравнение.'!$G1036/2)*'Таблица вводных'!$G$7)</f>
        <v>0</v>
      </c>
      <c r="H1036" s="71">
        <f>'Исходник сравнение.'!$H1036/2-(('Исходник сравнение.'!$H1036/2)*'Таблица вводных'!$G$9)</f>
        <v>0</v>
      </c>
      <c r="I1036" s="15"/>
    </row>
    <row r="1037" ht="13.2" customHeight="1" spans="1:9" x14ac:dyDescent="0.25">
      <c r="A1037" s="30"/>
      <c r="B1037" s="17"/>
      <c r="C1037" s="72">
        <f>('Исходник сравнение.'!$C1037/2)-(('Исходник сравнение.'!$C1037/2)*'Таблица вводных'!$G$3)</f>
        <v>0</v>
      </c>
      <c r="D1037" s="72">
        <f>('Исходник сравнение.'!$D1037/2+'Таблица вводных'!$F$4)-('Исходник сравнение.'!$D1037/2*'Таблица вводных'!$G$4)</f>
        <v>7</v>
      </c>
      <c r="E1037" s="72">
        <f>('Исходник сравнение.'!$E1037/2)-(('Исходник сравнение.'!$E1037/2-'Таблица вводных'!$F$5)*'Таблица вводных'!$G$5)</f>
        <v>0.49000000000000005</v>
      </c>
      <c r="F1037" s="72">
        <f>('Исходник сравнение.'!$F1037/2+'Таблица вводных'!$F$6)-(('Исходник сравнение.'!$F1037/2+'Таблица вводных'!$F$6)*'Таблица вводных'!$G$6)</f>
        <v>21.6</v>
      </c>
      <c r="G1037" s="72">
        <f>('Исходник сравнение.'!$G1037/2)-(('Исходник сравнение.'!$G1037/2)*'Таблица вводных'!$G$7)</f>
        <v>0</v>
      </c>
      <c r="H1037" s="72">
        <f>'Исходник сравнение.'!$H1037/2-(('Исходник сравнение.'!$H1037/2)*'Таблица вводных'!$G$9)</f>
        <v>0</v>
      </c>
      <c r="I1037" s="15"/>
    </row>
    <row r="1038" ht="13.2" customHeight="1" spans="1:9" x14ac:dyDescent="0.25">
      <c r="A1038" s="28"/>
      <c r="B1038" s="6">
        <v>45411</v>
      </c>
      <c r="C1038" s="70">
        <f>('Исходник сравнение.'!$C1038/2)-(('Исходник сравнение.'!$C1038/2)*'Таблица вводных'!$G$3)</f>
        <v>0</v>
      </c>
      <c r="D1038" s="70">
        <f>('Исходник сравнение.'!$D1038/2+'Таблица вводных'!$F$4)-('Исходник сравнение.'!$D1038/2*'Таблица вводных'!$G$4)</f>
        <v>7</v>
      </c>
      <c r="E1038" s="70">
        <f>('Исходник сравнение.'!$E1038/2)-(('Исходник сравнение.'!$E1038/2-'Таблица вводных'!$F$5)*'Таблица вводных'!$G$5)</f>
        <v>0.49000000000000005</v>
      </c>
      <c r="F1038" s="70">
        <f>('Исходник сравнение.'!$F1038/2+'Таблица вводных'!$F$6)-(('Исходник сравнение.'!$F1038/2+'Таблица вводных'!$F$6)*'Таблица вводных'!$G$6)</f>
        <v>21.6</v>
      </c>
      <c r="G1038" s="70">
        <f>('Исходник сравнение.'!$G1038/2)-(('Исходник сравнение.'!$G1038/2)*'Таблица вводных'!$G$7)</f>
        <v>0</v>
      </c>
      <c r="H1038" s="70">
        <f>'Исходник сравнение.'!$H1038/2-(('Исходник сравнение.'!$H1038/2)*'Таблица вводных'!$G$9)</f>
        <v>0</v>
      </c>
      <c r="I1038" s="8"/>
    </row>
    <row r="1039" ht="13.2" customHeight="1" spans="1:9" x14ac:dyDescent="0.25">
      <c r="A1039" s="29"/>
      <c r="B1039" s="10">
        <v>45414</v>
      </c>
      <c r="C1039" s="71">
        <f>('Исходник сравнение.'!$C1039/2)-(('Исходник сравнение.'!$C1039/2)*'Таблица вводных'!$G$3)</f>
        <v>0</v>
      </c>
      <c r="D1039" s="71">
        <f>('Исходник сравнение.'!$D1039/2+'Таблица вводных'!$F$4)-('Исходник сравнение.'!$D1039/2*'Таблица вводных'!$G$4)</f>
        <v>7</v>
      </c>
      <c r="E1039" s="71">
        <f>('Исходник сравнение.'!$E1039/2)-(('Исходник сравнение.'!$E1039/2-'Таблица вводных'!$F$5)*'Таблица вводных'!$G$5)</f>
        <v>0.49000000000000005</v>
      </c>
      <c r="F1039" s="71">
        <f>('Исходник сравнение.'!$F1039/2+'Таблица вводных'!$F$6)-(('Исходник сравнение.'!$F1039/2+'Таблица вводных'!$F$6)*'Таблица вводных'!$G$6)</f>
        <v>21.6</v>
      </c>
      <c r="G1039" s="71">
        <f>('Исходник сравнение.'!$G1039/2)-(('Исходник сравнение.'!$G1039/2)*'Таблица вводных'!$G$7)</f>
        <v>0</v>
      </c>
      <c r="H1039" s="71">
        <f>'Исходник сравнение.'!$H1039/2-(('Исходник сравнение.'!$H1039/2)*'Таблица вводных'!$G$9)</f>
        <v>0</v>
      </c>
      <c r="I1039" s="12"/>
    </row>
    <row r="1040" ht="13.2" customHeight="1" spans="1:9" x14ac:dyDescent="0.25">
      <c r="A1040" s="29"/>
      <c r="B1040" s="13">
        <v>45418</v>
      </c>
      <c r="C1040" s="71">
        <f>('Исходник сравнение.'!$C1040/2)-(('Исходник сравнение.'!$C1040/2)*'Таблица вводных'!$G$3)</f>
        <v>0</v>
      </c>
      <c r="D1040" s="71">
        <f>('Исходник сравнение.'!$D1040/2+'Таблица вводных'!$F$4)-('Исходник сравнение.'!$D1040/2*'Таблица вводных'!$G$4)</f>
        <v>7</v>
      </c>
      <c r="E1040" s="71">
        <f>('Исходник сравнение.'!$E1040/2)-(('Исходник сравнение.'!$E1040/2-'Таблица вводных'!$F$5)*'Таблица вводных'!$G$5)</f>
        <v>0.49000000000000005</v>
      </c>
      <c r="F1040" s="71">
        <f>('Исходник сравнение.'!$F1040/2+'Таблица вводных'!$F$6)-(('Исходник сравнение.'!$F1040/2+'Таблица вводных'!$F$6)*'Таблица вводных'!$G$6)</f>
        <v>21.6</v>
      </c>
      <c r="G1040" s="71">
        <f>('Исходник сравнение.'!$G1040/2)-(('Исходник сравнение.'!$G1040/2)*'Таблица вводных'!$G$7)</f>
        <v>0</v>
      </c>
      <c r="H1040" s="71">
        <f>'Исходник сравнение.'!$H1040/2-(('Исходник сравнение.'!$H1040/2)*'Таблица вводных'!$G$9)</f>
        <v>0</v>
      </c>
      <c r="I1040" s="15"/>
    </row>
    <row r="1041" ht="13.2" customHeight="1" spans="1:9" x14ac:dyDescent="0.25">
      <c r="A1041" s="29"/>
      <c r="B1041" s="13">
        <v>45421</v>
      </c>
      <c r="C1041" s="71">
        <f>('Исходник сравнение.'!$C1041/2)-(('Исходник сравнение.'!$C1041/2)*'Таблица вводных'!$G$3)</f>
        <v>0</v>
      </c>
      <c r="D1041" s="71">
        <f>('Исходник сравнение.'!$D1041/2+'Таблица вводных'!$F$4)-('Исходник сравнение.'!$D1041/2*'Таблица вводных'!$G$4)</f>
        <v>7</v>
      </c>
      <c r="E1041" s="71">
        <f>('Исходник сравнение.'!$E1041/2)-(('Исходник сравнение.'!$E1041/2-'Таблица вводных'!$F$5)*'Таблица вводных'!$G$5)</f>
        <v>0.49000000000000005</v>
      </c>
      <c r="F1041" s="71">
        <f>('Исходник сравнение.'!$F1041/2+'Таблица вводных'!$F$6)-(('Исходник сравнение.'!$F1041/2+'Таблица вводных'!$F$6)*'Таблица вводных'!$G$6)</f>
        <v>21.6</v>
      </c>
      <c r="G1041" s="71">
        <f>('Исходник сравнение.'!$G1041/2)-(('Исходник сравнение.'!$G1041/2)*'Таблица вводных'!$G$7)</f>
        <v>0</v>
      </c>
      <c r="H1041" s="71">
        <f>'Исходник сравнение.'!$H1041/2-(('Исходник сравнение.'!$H1041/2)*'Таблица вводных'!$G$9)</f>
        <v>0</v>
      </c>
      <c r="I1041" s="15"/>
    </row>
    <row r="1042" ht="13.2" customHeight="1" spans="1:9" x14ac:dyDescent="0.25">
      <c r="A1042" s="29"/>
      <c r="B1042" s="13">
        <v>45425</v>
      </c>
      <c r="C1042" s="71">
        <f>('Исходник сравнение.'!$C1042/2)-(('Исходник сравнение.'!$C1042/2)*'Таблица вводных'!$G$3)</f>
        <v>0</v>
      </c>
      <c r="D1042" s="71">
        <f>('Исходник сравнение.'!$D1042/2+'Таблица вводных'!$F$4)-('Исходник сравнение.'!$D1042/2*'Таблица вводных'!$G$4)</f>
        <v>7</v>
      </c>
      <c r="E1042" s="71">
        <f>('Исходник сравнение.'!$E1042/2)-(('Исходник сравнение.'!$E1042/2-'Таблица вводных'!$F$5)*'Таблица вводных'!$G$5)</f>
        <v>0.49000000000000005</v>
      </c>
      <c r="F1042" s="71">
        <f>('Исходник сравнение.'!$F1042/2+'Таблица вводных'!$F$6)-(('Исходник сравнение.'!$F1042/2+'Таблица вводных'!$F$6)*'Таблица вводных'!$G$6)</f>
        <v>21.6</v>
      </c>
      <c r="G1042" s="71">
        <f>('Исходник сравнение.'!$G1042/2)-(('Исходник сравнение.'!$G1042/2)*'Таблица вводных'!$G$7)</f>
        <v>0</v>
      </c>
      <c r="H1042" s="71">
        <f>'Исходник сравнение.'!$H1042/2-(('Исходник сравнение.'!$H1042/2)*'Таблица вводных'!$G$9)</f>
        <v>0</v>
      </c>
      <c r="I1042" s="15"/>
    </row>
    <row r="1043" ht="13.2" customHeight="1" spans="1:9" x14ac:dyDescent="0.25">
      <c r="A1043" s="29"/>
      <c r="B1043" s="13">
        <v>45428</v>
      </c>
      <c r="C1043" s="71">
        <f>('Исходник сравнение.'!$C1043/2)-(('Исходник сравнение.'!$C1043/2)*'Таблица вводных'!$G$3)</f>
        <v>0</v>
      </c>
      <c r="D1043" s="71">
        <f>('Исходник сравнение.'!$D1043/2+'Таблица вводных'!$F$4)-('Исходник сравнение.'!$D1043/2*'Таблица вводных'!$G$4)</f>
        <v>7</v>
      </c>
      <c r="E1043" s="71">
        <f>('Исходник сравнение.'!$E1043/2)-(('Исходник сравнение.'!$E1043/2-'Таблица вводных'!$F$5)*'Таблица вводных'!$G$5)</f>
        <v>0.49000000000000005</v>
      </c>
      <c r="F1043" s="71">
        <f>('Исходник сравнение.'!$F1043/2+'Таблица вводных'!$F$6)-(('Исходник сравнение.'!$F1043/2+'Таблица вводных'!$F$6)*'Таблица вводных'!$G$6)</f>
        <v>21.6</v>
      </c>
      <c r="G1043" s="71">
        <f>('Исходник сравнение.'!$G1043/2)-(('Исходник сравнение.'!$G1043/2)*'Таблица вводных'!$G$7)</f>
        <v>0</v>
      </c>
      <c r="H1043" s="71">
        <f>'Исходник сравнение.'!$H1043/2-(('Исходник сравнение.'!$H1043/2)*'Таблица вводных'!$G$9)</f>
        <v>0</v>
      </c>
      <c r="I1043" s="15"/>
    </row>
    <row r="1044" ht="13.2" customHeight="1" spans="1:9" x14ac:dyDescent="0.25">
      <c r="A1044" s="29"/>
      <c r="B1044" s="13"/>
      <c r="C1044" s="71">
        <f>('Исходник сравнение.'!$C1044/2)-(('Исходник сравнение.'!$C1044/2)*'Таблица вводных'!$G$3)</f>
        <v>0</v>
      </c>
      <c r="D1044" s="71">
        <f>('Исходник сравнение.'!$D1044/2+'Таблица вводных'!$F$4)-('Исходник сравнение.'!$D1044/2*'Таблица вводных'!$G$4)</f>
        <v>7</v>
      </c>
      <c r="E1044" s="71">
        <f>('Исходник сравнение.'!$E1044/2)-(('Исходник сравнение.'!$E1044/2-'Таблица вводных'!$F$5)*'Таблица вводных'!$G$5)</f>
        <v>0.49000000000000005</v>
      </c>
      <c r="F1044" s="71">
        <f>('Исходник сравнение.'!$F1044/2+'Таблица вводных'!$F$6)-(('Исходник сравнение.'!$F1044/2+'Таблица вводных'!$F$6)*'Таблица вводных'!$G$6)</f>
        <v>21.6</v>
      </c>
      <c r="G1044" s="71">
        <f>('Исходник сравнение.'!$G1044/2)-(('Исходник сравнение.'!$G1044/2)*'Таблица вводных'!$G$7)</f>
        <v>0</v>
      </c>
      <c r="H1044" s="71">
        <f>'Исходник сравнение.'!$H1044/2-(('Исходник сравнение.'!$H1044/2)*'Таблица вводных'!$G$9)</f>
        <v>0</v>
      </c>
      <c r="I1044" s="15"/>
    </row>
    <row r="1045" ht="13.2" customHeight="1" spans="1:9" x14ac:dyDescent="0.25">
      <c r="A1045" s="29"/>
      <c r="B1045" s="13"/>
      <c r="C1045" s="71">
        <f>('Исходник сравнение.'!$C1045/2)-(('Исходник сравнение.'!$C1045/2)*'Таблица вводных'!$G$3)</f>
        <v>0</v>
      </c>
      <c r="D1045" s="71">
        <f>('Исходник сравнение.'!$D1045/2+'Таблица вводных'!$F$4)-('Исходник сравнение.'!$D1045/2*'Таблица вводных'!$G$4)</f>
        <v>7</v>
      </c>
      <c r="E1045" s="71">
        <f>('Исходник сравнение.'!$E1045/2)-(('Исходник сравнение.'!$E1045/2-'Таблица вводных'!$F$5)*'Таблица вводных'!$G$5)</f>
        <v>0.49000000000000005</v>
      </c>
      <c r="F1045" s="71">
        <f>('Исходник сравнение.'!$F1045/2+'Таблица вводных'!$F$6)-(('Исходник сравнение.'!$F1045/2+'Таблица вводных'!$F$6)*'Таблица вводных'!$G$6)</f>
        <v>21.6</v>
      </c>
      <c r="G1045" s="71">
        <f>('Исходник сравнение.'!$G1045/2)-(('Исходник сравнение.'!$G1045/2)*'Таблица вводных'!$G$7)</f>
        <v>0</v>
      </c>
      <c r="H1045" s="71">
        <f>'Исходник сравнение.'!$H1045/2-(('Исходник сравнение.'!$H1045/2)*'Таблица вводных'!$G$9)</f>
        <v>0</v>
      </c>
      <c r="I1045" s="15"/>
    </row>
    <row r="1046" ht="13.2" customHeight="1" spans="1:9" x14ac:dyDescent="0.25">
      <c r="A1046" s="30"/>
      <c r="B1046" s="17"/>
      <c r="C1046" s="72">
        <f>('Исходник сравнение.'!$C1046/2)-(('Исходник сравнение.'!$C1046/2)*'Таблица вводных'!$G$3)</f>
        <v>0</v>
      </c>
      <c r="D1046" s="72">
        <f>('Исходник сравнение.'!$D1046/2+'Таблица вводных'!$F$4)-('Исходник сравнение.'!$D1046/2*'Таблица вводных'!$G$4)</f>
        <v>7</v>
      </c>
      <c r="E1046" s="72">
        <f>('Исходник сравнение.'!$E1046/2)-(('Исходник сравнение.'!$E1046/2-'Таблица вводных'!$F$5)*'Таблица вводных'!$G$5)</f>
        <v>0.49000000000000005</v>
      </c>
      <c r="F1046" s="72">
        <f>('Исходник сравнение.'!$F1046/2+'Таблица вводных'!$F$6)-(('Исходник сравнение.'!$F1046/2+'Таблица вводных'!$F$6)*'Таблица вводных'!$G$6)</f>
        <v>21.6</v>
      </c>
      <c r="G1046" s="72">
        <f>('Исходник сравнение.'!$G1046/2)-(('Исходник сравнение.'!$G1046/2)*'Таблица вводных'!$G$7)</f>
        <v>0</v>
      </c>
      <c r="H1046" s="72">
        <f>'Исходник сравнение.'!$H1046/2-(('Исходник сравнение.'!$H1046/2)*'Таблица вводных'!$G$9)</f>
        <v>0</v>
      </c>
      <c r="I1046" s="15"/>
    </row>
    <row r="1047" ht="13.2" customHeight="1" spans="1:9" x14ac:dyDescent="0.25">
      <c r="A1047" s="28"/>
      <c r="B1047" s="6">
        <v>45411</v>
      </c>
      <c r="C1047" s="70">
        <f>('Исходник сравнение.'!$C1047/2)-(('Исходник сравнение.'!$C1047/2)*'Таблица вводных'!$G$3)</f>
        <v>0</v>
      </c>
      <c r="D1047" s="70">
        <f>('Исходник сравнение.'!$D1047/2+'Таблица вводных'!$F$4)-('Исходник сравнение.'!$D1047/2*'Таблица вводных'!$G$4)</f>
        <v>7</v>
      </c>
      <c r="E1047" s="70">
        <f>('Исходник сравнение.'!$E1047/2)-(('Исходник сравнение.'!$E1047/2-'Таблица вводных'!$F$5)*'Таблица вводных'!$G$5)</f>
        <v>0.49000000000000005</v>
      </c>
      <c r="F1047" s="70">
        <f>('Исходник сравнение.'!$F1047/2+'Таблица вводных'!$F$6)-(('Исходник сравнение.'!$F1047/2+'Таблица вводных'!$F$6)*'Таблица вводных'!$G$6)</f>
        <v>21.6</v>
      </c>
      <c r="G1047" s="70">
        <f>('Исходник сравнение.'!$G1047/2)-(('Исходник сравнение.'!$G1047/2)*'Таблица вводных'!$G$7)</f>
        <v>0</v>
      </c>
      <c r="H1047" s="70">
        <f>'Исходник сравнение.'!$H1047/2-(('Исходник сравнение.'!$H1047/2)*'Таблица вводных'!$G$9)</f>
        <v>0</v>
      </c>
      <c r="I1047" s="8"/>
    </row>
    <row r="1048" ht="13.2" customHeight="1" spans="1:9" x14ac:dyDescent="0.25">
      <c r="A1048" s="29"/>
      <c r="B1048" s="10">
        <v>45414</v>
      </c>
      <c r="C1048" s="71">
        <f>('Исходник сравнение.'!$C1048/2)-(('Исходник сравнение.'!$C1048/2)*'Таблица вводных'!$G$3)</f>
        <v>0</v>
      </c>
      <c r="D1048" s="71">
        <f>('Исходник сравнение.'!$D1048/2+'Таблица вводных'!$F$4)-('Исходник сравнение.'!$D1048/2*'Таблица вводных'!$G$4)</f>
        <v>7</v>
      </c>
      <c r="E1048" s="71">
        <f>('Исходник сравнение.'!$E1048/2)-(('Исходник сравнение.'!$E1048/2-'Таблица вводных'!$F$5)*'Таблица вводных'!$G$5)</f>
        <v>0.49000000000000005</v>
      </c>
      <c r="F1048" s="71">
        <f>('Исходник сравнение.'!$F1048/2+'Таблица вводных'!$F$6)-(('Исходник сравнение.'!$F1048/2+'Таблица вводных'!$F$6)*'Таблица вводных'!$G$6)</f>
        <v>21.6</v>
      </c>
      <c r="G1048" s="71">
        <f>('Исходник сравнение.'!$G1048/2)-(('Исходник сравнение.'!$G1048/2)*'Таблица вводных'!$G$7)</f>
        <v>0</v>
      </c>
      <c r="H1048" s="71">
        <f>'Исходник сравнение.'!$H1048/2-(('Исходник сравнение.'!$H1048/2)*'Таблица вводных'!$G$9)</f>
        <v>0</v>
      </c>
      <c r="I1048" s="12"/>
    </row>
    <row r="1049" ht="13.2" customHeight="1" spans="1:9" x14ac:dyDescent="0.25">
      <c r="A1049" s="29"/>
      <c r="B1049" s="13">
        <v>45418</v>
      </c>
      <c r="C1049" s="71">
        <f>('Исходник сравнение.'!$C1049/2)-(('Исходник сравнение.'!$C1049/2)*'Таблица вводных'!$G$3)</f>
        <v>0</v>
      </c>
      <c r="D1049" s="71">
        <f>('Исходник сравнение.'!$D1049/2+'Таблица вводных'!$F$4)-('Исходник сравнение.'!$D1049/2*'Таблица вводных'!$G$4)</f>
        <v>7</v>
      </c>
      <c r="E1049" s="71">
        <f>('Исходник сравнение.'!$E1049/2)-(('Исходник сравнение.'!$E1049/2-'Таблица вводных'!$F$5)*'Таблица вводных'!$G$5)</f>
        <v>0.49000000000000005</v>
      </c>
      <c r="F1049" s="71">
        <f>('Исходник сравнение.'!$F1049/2+'Таблица вводных'!$F$6)-(('Исходник сравнение.'!$F1049/2+'Таблица вводных'!$F$6)*'Таблица вводных'!$G$6)</f>
        <v>21.6</v>
      </c>
      <c r="G1049" s="71">
        <f>('Исходник сравнение.'!$G1049/2)-(('Исходник сравнение.'!$G1049/2)*'Таблица вводных'!$G$7)</f>
        <v>0</v>
      </c>
      <c r="H1049" s="71">
        <f>'Исходник сравнение.'!$H1049/2-(('Исходник сравнение.'!$H1049/2)*'Таблица вводных'!$G$9)</f>
        <v>0</v>
      </c>
      <c r="I1049" s="15"/>
    </row>
    <row r="1050" ht="13.2" customHeight="1" spans="1:9" x14ac:dyDescent="0.25">
      <c r="A1050" s="29"/>
      <c r="B1050" s="13">
        <v>45421</v>
      </c>
      <c r="C1050" s="71">
        <f>('Исходник сравнение.'!$C1050/2)-(('Исходник сравнение.'!$C1050/2)*'Таблица вводных'!$G$3)</f>
        <v>0</v>
      </c>
      <c r="D1050" s="71">
        <f>('Исходник сравнение.'!$D1050/2+'Таблица вводных'!$F$4)-('Исходник сравнение.'!$D1050/2*'Таблица вводных'!$G$4)</f>
        <v>7</v>
      </c>
      <c r="E1050" s="71">
        <f>('Исходник сравнение.'!$E1050/2)-(('Исходник сравнение.'!$E1050/2-'Таблица вводных'!$F$5)*'Таблица вводных'!$G$5)</f>
        <v>0.49000000000000005</v>
      </c>
      <c r="F1050" s="71">
        <f>('Исходник сравнение.'!$F1050/2+'Таблица вводных'!$F$6)-(('Исходник сравнение.'!$F1050/2+'Таблица вводных'!$F$6)*'Таблица вводных'!$G$6)</f>
        <v>21.6</v>
      </c>
      <c r="G1050" s="71">
        <f>('Исходник сравнение.'!$G1050/2)-(('Исходник сравнение.'!$G1050/2)*'Таблица вводных'!$G$7)</f>
        <v>0</v>
      </c>
      <c r="H1050" s="71">
        <f>'Исходник сравнение.'!$H1050/2-(('Исходник сравнение.'!$H1050/2)*'Таблица вводных'!$G$9)</f>
        <v>0</v>
      </c>
      <c r="I1050" s="15"/>
    </row>
    <row r="1051" ht="13.2" customHeight="1" spans="1:9" x14ac:dyDescent="0.25">
      <c r="A1051" s="29"/>
      <c r="B1051" s="13">
        <v>45425</v>
      </c>
      <c r="C1051" s="71">
        <f>('Исходник сравнение.'!$C1051/2)-(('Исходник сравнение.'!$C1051/2)*'Таблица вводных'!$G$3)</f>
        <v>0</v>
      </c>
      <c r="D1051" s="71">
        <f>('Исходник сравнение.'!$D1051/2+'Таблица вводных'!$F$4)-('Исходник сравнение.'!$D1051/2*'Таблица вводных'!$G$4)</f>
        <v>7</v>
      </c>
      <c r="E1051" s="71">
        <f>('Исходник сравнение.'!$E1051/2)-(('Исходник сравнение.'!$E1051/2-'Таблица вводных'!$F$5)*'Таблица вводных'!$G$5)</f>
        <v>0.49000000000000005</v>
      </c>
      <c r="F1051" s="71">
        <f>('Исходник сравнение.'!$F1051/2+'Таблица вводных'!$F$6)-(('Исходник сравнение.'!$F1051/2+'Таблица вводных'!$F$6)*'Таблица вводных'!$G$6)</f>
        <v>21.6</v>
      </c>
      <c r="G1051" s="71">
        <f>('Исходник сравнение.'!$G1051/2)-(('Исходник сравнение.'!$G1051/2)*'Таблица вводных'!$G$7)</f>
        <v>0</v>
      </c>
      <c r="H1051" s="71">
        <f>'Исходник сравнение.'!$H1051/2-(('Исходник сравнение.'!$H1051/2)*'Таблица вводных'!$G$9)</f>
        <v>0</v>
      </c>
      <c r="I1051" s="15"/>
    </row>
    <row r="1052" ht="13.2" customHeight="1" spans="1:9" x14ac:dyDescent="0.25">
      <c r="A1052" s="29"/>
      <c r="B1052" s="13">
        <v>45428</v>
      </c>
      <c r="C1052" s="71">
        <f>('Исходник сравнение.'!$C1052/2)-(('Исходник сравнение.'!$C1052/2)*'Таблица вводных'!$G$3)</f>
        <v>0</v>
      </c>
      <c r="D1052" s="71">
        <f>('Исходник сравнение.'!$D1052/2+'Таблица вводных'!$F$4)-('Исходник сравнение.'!$D1052/2*'Таблица вводных'!$G$4)</f>
        <v>7</v>
      </c>
      <c r="E1052" s="71">
        <f>('Исходник сравнение.'!$E1052/2)-(('Исходник сравнение.'!$E1052/2-'Таблица вводных'!$F$5)*'Таблица вводных'!$G$5)</f>
        <v>0.49000000000000005</v>
      </c>
      <c r="F1052" s="71">
        <f>('Исходник сравнение.'!$F1052/2+'Таблица вводных'!$F$6)-(('Исходник сравнение.'!$F1052/2+'Таблица вводных'!$F$6)*'Таблица вводных'!$G$6)</f>
        <v>21.6</v>
      </c>
      <c r="G1052" s="71">
        <f>('Исходник сравнение.'!$G1052/2)-(('Исходник сравнение.'!$G1052/2)*'Таблица вводных'!$G$7)</f>
        <v>0</v>
      </c>
      <c r="H1052" s="71">
        <f>'Исходник сравнение.'!$H1052/2-(('Исходник сравнение.'!$H1052/2)*'Таблица вводных'!$G$9)</f>
        <v>0</v>
      </c>
      <c r="I1052" s="15"/>
    </row>
    <row r="1053" ht="13.2" customHeight="1" spans="1:9" x14ac:dyDescent="0.25">
      <c r="A1053" s="29"/>
      <c r="B1053" s="13"/>
      <c r="C1053" s="71">
        <f>('Исходник сравнение.'!$C1053/2)-(('Исходник сравнение.'!$C1053/2)*'Таблица вводных'!$G$3)</f>
        <v>0</v>
      </c>
      <c r="D1053" s="71">
        <f>('Исходник сравнение.'!$D1053/2+'Таблица вводных'!$F$4)-('Исходник сравнение.'!$D1053/2*'Таблица вводных'!$G$4)</f>
        <v>7</v>
      </c>
      <c r="E1053" s="71">
        <f>('Исходник сравнение.'!$E1053/2)-(('Исходник сравнение.'!$E1053/2-'Таблица вводных'!$F$5)*'Таблица вводных'!$G$5)</f>
        <v>0.49000000000000005</v>
      </c>
      <c r="F1053" s="71">
        <f>('Исходник сравнение.'!$F1053/2+'Таблица вводных'!$F$6)-(('Исходник сравнение.'!$F1053/2+'Таблица вводных'!$F$6)*'Таблица вводных'!$G$6)</f>
        <v>21.6</v>
      </c>
      <c r="G1053" s="71">
        <f>('Исходник сравнение.'!$G1053/2)-(('Исходник сравнение.'!$G1053/2)*'Таблица вводных'!$G$7)</f>
        <v>0</v>
      </c>
      <c r="H1053" s="71">
        <f>'Исходник сравнение.'!$H1053/2-(('Исходник сравнение.'!$H1053/2)*'Таблица вводных'!$G$9)</f>
        <v>0</v>
      </c>
      <c r="I1053" s="15"/>
    </row>
    <row r="1054" ht="13.2" customHeight="1" spans="1:9" x14ac:dyDescent="0.25">
      <c r="A1054" s="29"/>
      <c r="B1054" s="13"/>
      <c r="C1054" s="71">
        <f>('Исходник сравнение.'!$C1054/2)-(('Исходник сравнение.'!$C1054/2)*'Таблица вводных'!$G$3)</f>
        <v>0</v>
      </c>
      <c r="D1054" s="71">
        <f>('Исходник сравнение.'!$D1054/2+'Таблица вводных'!$F$4)-('Исходник сравнение.'!$D1054/2*'Таблица вводных'!$G$4)</f>
        <v>7</v>
      </c>
      <c r="E1054" s="71">
        <f>('Исходник сравнение.'!$E1054/2)-(('Исходник сравнение.'!$E1054/2-'Таблица вводных'!$F$5)*'Таблица вводных'!$G$5)</f>
        <v>0.49000000000000005</v>
      </c>
      <c r="F1054" s="71">
        <f>('Исходник сравнение.'!$F1054/2+'Таблица вводных'!$F$6)-(('Исходник сравнение.'!$F1054/2+'Таблица вводных'!$F$6)*'Таблица вводных'!$G$6)</f>
        <v>21.6</v>
      </c>
      <c r="G1054" s="71">
        <f>('Исходник сравнение.'!$G1054/2)-(('Исходник сравнение.'!$G1054/2)*'Таблица вводных'!$G$7)</f>
        <v>0</v>
      </c>
      <c r="H1054" s="71">
        <f>'Исходник сравнение.'!$H1054/2-(('Исходник сравнение.'!$H1054/2)*'Таблица вводных'!$G$9)</f>
        <v>0</v>
      </c>
      <c r="I1054" s="15"/>
    </row>
    <row r="1055" ht="13.2" customHeight="1" spans="1:9" x14ac:dyDescent="0.25">
      <c r="A1055" s="30"/>
      <c r="B1055" s="17"/>
      <c r="C1055" s="72">
        <f>('Исходник сравнение.'!$C1055/2)-(('Исходник сравнение.'!$C1055/2)*'Таблица вводных'!$G$3)</f>
        <v>0</v>
      </c>
      <c r="D1055" s="72">
        <f>('Исходник сравнение.'!$D1055/2+'Таблица вводных'!$F$4)-('Исходник сравнение.'!$D1055/2*'Таблица вводных'!$G$4)</f>
        <v>7</v>
      </c>
      <c r="E1055" s="72">
        <f>('Исходник сравнение.'!$E1055/2)-(('Исходник сравнение.'!$E1055/2-'Таблица вводных'!$F$5)*'Таблица вводных'!$G$5)</f>
        <v>0.49000000000000005</v>
      </c>
      <c r="F1055" s="72">
        <f>('Исходник сравнение.'!$F1055/2+'Таблица вводных'!$F$6)-(('Исходник сравнение.'!$F1055/2+'Таблица вводных'!$F$6)*'Таблица вводных'!$G$6)</f>
        <v>21.6</v>
      </c>
      <c r="G1055" s="72">
        <f>('Исходник сравнение.'!$G1055/2)-(('Исходник сравнение.'!$G1055/2)*'Таблица вводных'!$G$7)</f>
        <v>0</v>
      </c>
      <c r="H1055" s="72">
        <f>'Исходник сравнение.'!$H1055/2-(('Исходник сравнение.'!$H1055/2)*'Таблица вводных'!$G$9)</f>
        <v>0</v>
      </c>
      <c r="I1055" s="15"/>
    </row>
    <row r="1056" ht="13.2" customHeight="1" spans="1:9" x14ac:dyDescent="0.25">
      <c r="A1056" s="28"/>
      <c r="B1056" s="6">
        <v>45411</v>
      </c>
      <c r="C1056" s="70">
        <f>('Исходник сравнение.'!$C1056/2)-(('Исходник сравнение.'!$C1056/2)*'Таблица вводных'!$G$3)</f>
        <v>0</v>
      </c>
      <c r="D1056" s="70">
        <f>('Исходник сравнение.'!$D1056/2+'Таблица вводных'!$F$4)-('Исходник сравнение.'!$D1056/2*'Таблица вводных'!$G$4)</f>
        <v>7</v>
      </c>
      <c r="E1056" s="70">
        <f>('Исходник сравнение.'!$E1056/2)-(('Исходник сравнение.'!$E1056/2-'Таблица вводных'!$F$5)*'Таблица вводных'!$G$5)</f>
        <v>0.49000000000000005</v>
      </c>
      <c r="F1056" s="70">
        <f>('Исходник сравнение.'!$F1056/2+'Таблица вводных'!$F$6)-(('Исходник сравнение.'!$F1056/2+'Таблица вводных'!$F$6)*'Таблица вводных'!$G$6)</f>
        <v>21.6</v>
      </c>
      <c r="G1056" s="70">
        <f>('Исходник сравнение.'!$G1056/2)-(('Исходник сравнение.'!$G1056/2)*'Таблица вводных'!$G$7)</f>
        <v>0</v>
      </c>
      <c r="H1056" s="70">
        <f>'Исходник сравнение.'!$H1056/2-(('Исходник сравнение.'!$H1056/2)*'Таблица вводных'!$G$9)</f>
        <v>0</v>
      </c>
      <c r="I1056" s="8"/>
    </row>
    <row r="1057" ht="13.2" customHeight="1" spans="1:9" x14ac:dyDescent="0.25">
      <c r="A1057" s="29"/>
      <c r="B1057" s="10">
        <v>45414</v>
      </c>
      <c r="C1057" s="71">
        <f>('Исходник сравнение.'!$C1057/2)-(('Исходник сравнение.'!$C1057/2)*'Таблица вводных'!$G$3)</f>
        <v>0</v>
      </c>
      <c r="D1057" s="71">
        <f>('Исходник сравнение.'!$D1057/2+'Таблица вводных'!$F$4)-('Исходник сравнение.'!$D1057/2*'Таблица вводных'!$G$4)</f>
        <v>7</v>
      </c>
      <c r="E1057" s="71">
        <f>('Исходник сравнение.'!$E1057/2)-(('Исходник сравнение.'!$E1057/2-'Таблица вводных'!$F$5)*'Таблица вводных'!$G$5)</f>
        <v>0.49000000000000005</v>
      </c>
      <c r="F1057" s="71">
        <f>('Исходник сравнение.'!$F1057/2+'Таблица вводных'!$F$6)-(('Исходник сравнение.'!$F1057/2+'Таблица вводных'!$F$6)*'Таблица вводных'!$G$6)</f>
        <v>21.6</v>
      </c>
      <c r="G1057" s="71">
        <f>('Исходник сравнение.'!$G1057/2)-(('Исходник сравнение.'!$G1057/2)*'Таблица вводных'!$G$7)</f>
        <v>0</v>
      </c>
      <c r="H1057" s="71">
        <f>'Исходник сравнение.'!$H1057/2-(('Исходник сравнение.'!$H1057/2)*'Таблица вводных'!$G$9)</f>
        <v>0</v>
      </c>
      <c r="I1057" s="12"/>
    </row>
    <row r="1058" ht="13.2" customHeight="1" spans="1:9" x14ac:dyDescent="0.25">
      <c r="A1058" s="29"/>
      <c r="B1058" s="13">
        <v>45418</v>
      </c>
      <c r="C1058" s="71">
        <f>('Исходник сравнение.'!$C1058/2)-(('Исходник сравнение.'!$C1058/2)*'Таблица вводных'!$G$3)</f>
        <v>0</v>
      </c>
      <c r="D1058" s="71">
        <f>('Исходник сравнение.'!$D1058/2+'Таблица вводных'!$F$4)-('Исходник сравнение.'!$D1058/2*'Таблица вводных'!$G$4)</f>
        <v>7</v>
      </c>
      <c r="E1058" s="71">
        <f>('Исходник сравнение.'!$E1058/2)-(('Исходник сравнение.'!$E1058/2-'Таблица вводных'!$F$5)*'Таблица вводных'!$G$5)</f>
        <v>0.49000000000000005</v>
      </c>
      <c r="F1058" s="71">
        <f>('Исходник сравнение.'!$F1058/2+'Таблица вводных'!$F$6)-(('Исходник сравнение.'!$F1058/2+'Таблица вводных'!$F$6)*'Таблица вводных'!$G$6)</f>
        <v>21.6</v>
      </c>
      <c r="G1058" s="71">
        <f>('Исходник сравнение.'!$G1058/2)-(('Исходник сравнение.'!$G1058/2)*'Таблица вводных'!$G$7)</f>
        <v>0</v>
      </c>
      <c r="H1058" s="71">
        <f>'Исходник сравнение.'!$H1058/2-(('Исходник сравнение.'!$H1058/2)*'Таблица вводных'!$G$9)</f>
        <v>0</v>
      </c>
      <c r="I1058" s="15"/>
    </row>
    <row r="1059" ht="13.2" customHeight="1" spans="1:9" x14ac:dyDescent="0.25">
      <c r="A1059" s="29"/>
      <c r="B1059" s="13">
        <v>45421</v>
      </c>
      <c r="C1059" s="71">
        <f>('Исходник сравнение.'!$C1059/2)-(('Исходник сравнение.'!$C1059/2)*'Таблица вводных'!$G$3)</f>
        <v>0</v>
      </c>
      <c r="D1059" s="71">
        <f>('Исходник сравнение.'!$D1059/2+'Таблица вводных'!$F$4)-('Исходник сравнение.'!$D1059/2*'Таблица вводных'!$G$4)</f>
        <v>7</v>
      </c>
      <c r="E1059" s="71">
        <f>('Исходник сравнение.'!$E1059/2)-(('Исходник сравнение.'!$E1059/2-'Таблица вводных'!$F$5)*'Таблица вводных'!$G$5)</f>
        <v>0.49000000000000005</v>
      </c>
      <c r="F1059" s="71">
        <f>('Исходник сравнение.'!$F1059/2+'Таблица вводных'!$F$6)-(('Исходник сравнение.'!$F1059/2+'Таблица вводных'!$F$6)*'Таблица вводных'!$G$6)</f>
        <v>21.6</v>
      </c>
      <c r="G1059" s="71">
        <f>('Исходник сравнение.'!$G1059/2)-(('Исходник сравнение.'!$G1059/2)*'Таблица вводных'!$G$7)</f>
        <v>0</v>
      </c>
      <c r="H1059" s="71">
        <f>'Исходник сравнение.'!$H1059/2-(('Исходник сравнение.'!$H1059/2)*'Таблица вводных'!$G$9)</f>
        <v>0</v>
      </c>
      <c r="I1059" s="15"/>
    </row>
    <row r="1060" ht="13.2" customHeight="1" spans="1:9" x14ac:dyDescent="0.25">
      <c r="A1060" s="29"/>
      <c r="B1060" s="13">
        <v>45425</v>
      </c>
      <c r="C1060" s="71">
        <f>('Исходник сравнение.'!$C1060/2)-(('Исходник сравнение.'!$C1060/2)*'Таблица вводных'!$G$3)</f>
        <v>0</v>
      </c>
      <c r="D1060" s="71">
        <f>('Исходник сравнение.'!$D1060/2+'Таблица вводных'!$F$4)-('Исходник сравнение.'!$D1060/2*'Таблица вводных'!$G$4)</f>
        <v>7</v>
      </c>
      <c r="E1060" s="71">
        <f>('Исходник сравнение.'!$E1060/2)-(('Исходник сравнение.'!$E1060/2-'Таблица вводных'!$F$5)*'Таблица вводных'!$G$5)</f>
        <v>0.49000000000000005</v>
      </c>
      <c r="F1060" s="71">
        <f>('Исходник сравнение.'!$F1060/2+'Таблица вводных'!$F$6)-(('Исходник сравнение.'!$F1060/2+'Таблица вводных'!$F$6)*'Таблица вводных'!$G$6)</f>
        <v>21.6</v>
      </c>
      <c r="G1060" s="71">
        <f>('Исходник сравнение.'!$G1060/2)-(('Исходник сравнение.'!$G1060/2)*'Таблица вводных'!$G$7)</f>
        <v>0</v>
      </c>
      <c r="H1060" s="71">
        <f>'Исходник сравнение.'!$H1060/2-(('Исходник сравнение.'!$H1060/2)*'Таблица вводных'!$G$9)</f>
        <v>0</v>
      </c>
      <c r="I1060" s="15"/>
    </row>
    <row r="1061" ht="13.2" customHeight="1" spans="1:9" x14ac:dyDescent="0.25">
      <c r="A1061" s="29"/>
      <c r="B1061" s="13">
        <v>45428</v>
      </c>
      <c r="C1061" s="71">
        <f>('Исходник сравнение.'!$C1061/2)-(('Исходник сравнение.'!$C1061/2)*'Таблица вводных'!$G$3)</f>
        <v>0</v>
      </c>
      <c r="D1061" s="71">
        <f>('Исходник сравнение.'!$D1061/2+'Таблица вводных'!$F$4)-('Исходник сравнение.'!$D1061/2*'Таблица вводных'!$G$4)</f>
        <v>7</v>
      </c>
      <c r="E1061" s="71">
        <f>('Исходник сравнение.'!$E1061/2)-(('Исходник сравнение.'!$E1061/2-'Таблица вводных'!$F$5)*'Таблица вводных'!$G$5)</f>
        <v>0.49000000000000005</v>
      </c>
      <c r="F1061" s="71">
        <f>('Исходник сравнение.'!$F1061/2+'Таблица вводных'!$F$6)-(('Исходник сравнение.'!$F1061/2+'Таблица вводных'!$F$6)*'Таблица вводных'!$G$6)</f>
        <v>21.6</v>
      </c>
      <c r="G1061" s="71">
        <f>('Исходник сравнение.'!$G1061/2)-(('Исходник сравнение.'!$G1061/2)*'Таблица вводных'!$G$7)</f>
        <v>0</v>
      </c>
      <c r="H1061" s="71">
        <f>'Исходник сравнение.'!$H1061/2-(('Исходник сравнение.'!$H1061/2)*'Таблица вводных'!$G$9)</f>
        <v>0</v>
      </c>
      <c r="I1061" s="15"/>
    </row>
    <row r="1062" ht="13.2" customHeight="1" spans="1:9" x14ac:dyDescent="0.25">
      <c r="A1062" s="29"/>
      <c r="B1062" s="13"/>
      <c r="C1062" s="71">
        <f>('Исходник сравнение.'!$C1062/2)-(('Исходник сравнение.'!$C1062/2)*'Таблица вводных'!$G$3)</f>
        <v>0</v>
      </c>
      <c r="D1062" s="71">
        <f>('Исходник сравнение.'!$D1062/2+'Таблица вводных'!$F$4)-('Исходник сравнение.'!$D1062/2*'Таблица вводных'!$G$4)</f>
        <v>7</v>
      </c>
      <c r="E1062" s="71">
        <f>('Исходник сравнение.'!$E1062/2)-(('Исходник сравнение.'!$E1062/2-'Таблица вводных'!$F$5)*'Таблица вводных'!$G$5)</f>
        <v>0.49000000000000005</v>
      </c>
      <c r="F1062" s="71">
        <f>('Исходник сравнение.'!$F1062/2+'Таблица вводных'!$F$6)-(('Исходник сравнение.'!$F1062/2+'Таблица вводных'!$F$6)*'Таблица вводных'!$G$6)</f>
        <v>21.6</v>
      </c>
      <c r="G1062" s="71">
        <f>('Исходник сравнение.'!$G1062/2)-(('Исходник сравнение.'!$G1062/2)*'Таблица вводных'!$G$7)</f>
        <v>0</v>
      </c>
      <c r="H1062" s="71">
        <f>'Исходник сравнение.'!$H1062/2-(('Исходник сравнение.'!$H1062/2)*'Таблица вводных'!$G$9)</f>
        <v>0</v>
      </c>
      <c r="I1062" s="15"/>
    </row>
    <row r="1063" ht="17.25" customHeight="1" spans="1:9" x14ac:dyDescent="0.25">
      <c r="A1063" s="29"/>
      <c r="B1063" s="13"/>
      <c r="C1063" s="71">
        <f>('Исходник сравнение.'!$C1063/2)-(('Исходник сравнение.'!$C1063/2)*'Таблица вводных'!$G$3)</f>
        <v>0</v>
      </c>
      <c r="D1063" s="71">
        <f>('Исходник сравнение.'!$D1063/2+'Таблица вводных'!$F$4)-('Исходник сравнение.'!$D1063/2*'Таблица вводных'!$G$4)</f>
        <v>7</v>
      </c>
      <c r="E1063" s="71">
        <f>('Исходник сравнение.'!$E1063/2)-(('Исходник сравнение.'!$E1063/2-'Таблица вводных'!$F$5)*'Таблица вводных'!$G$5)</f>
        <v>0.49000000000000005</v>
      </c>
      <c r="F1063" s="71">
        <f>('Исходник сравнение.'!$F1063/2+'Таблица вводных'!$F$6)-(('Исходник сравнение.'!$F1063/2+'Таблица вводных'!$F$6)*'Таблица вводных'!$G$6)</f>
        <v>21.6</v>
      </c>
      <c r="G1063" s="71">
        <f>('Исходник сравнение.'!$G1063/2)-(('Исходник сравнение.'!$G1063/2)*'Таблица вводных'!$G$7)</f>
        <v>0</v>
      </c>
      <c r="H1063" s="71">
        <f>'Исходник сравнение.'!$H1063/2-(('Исходник сравнение.'!$H1063/2)*'Таблица вводных'!$G$9)</f>
        <v>0</v>
      </c>
      <c r="I1063" s="15"/>
    </row>
    <row r="1064" ht="17.25" customHeight="1" spans="1:9" x14ac:dyDescent="0.25">
      <c r="A1064" s="30"/>
      <c r="B1064" s="17"/>
      <c r="C1064" s="72">
        <f>('Исходник сравнение.'!$C1064/2)-(('Исходник сравнение.'!$C1064/2)*'Таблица вводных'!$G$3)</f>
        <v>0</v>
      </c>
      <c r="D1064" s="72">
        <f>('Исходник сравнение.'!$D1064/2+'Таблица вводных'!$F$4)-('Исходник сравнение.'!$D1064/2*'Таблица вводных'!$G$4)</f>
        <v>7</v>
      </c>
      <c r="E1064" s="72">
        <f>('Исходник сравнение.'!$E1064/2)-(('Исходник сравнение.'!$E1064/2-'Таблица вводных'!$F$5)*'Таблица вводных'!$G$5)</f>
        <v>0.49000000000000005</v>
      </c>
      <c r="F1064" s="72">
        <f>('Исходник сравнение.'!$F1064/2+'Таблица вводных'!$F$6)-(('Исходник сравнение.'!$F1064/2+'Таблица вводных'!$F$6)*'Таблица вводных'!$G$6)</f>
        <v>21.6</v>
      </c>
      <c r="G1064" s="72">
        <f>('Исходник сравнение.'!$G1064/2)-(('Исходник сравнение.'!$G1064/2)*'Таблица вводных'!$G$7)</f>
        <v>0</v>
      </c>
      <c r="H1064" s="72">
        <f>'Исходник сравнение.'!$H1064/2-(('Исходник сравнение.'!$H1064/2)*'Таблица вводных'!$G$9)</f>
        <v>0</v>
      </c>
      <c r="I1064" s="19"/>
    </row>
    <row r="1065" ht="17.25" customHeight="1" spans="1:1" x14ac:dyDescent="0.25">
      <c r="A1065" s="4" t="s">
        <v>147</v>
      </c>
    </row>
    <row r="1066" ht="17.25" customHeight="1" spans="1:9" x14ac:dyDescent="0.25">
      <c r="A1066" s="5" t="s">
        <v>148</v>
      </c>
      <c r="B1066" s="48">
        <v>45419</v>
      </c>
      <c r="C1066" s="70">
        <f>('Исходник сравнение.'!$C1066/2)-(('Исходник сравнение.'!$C1066/2)*'Таблица вводных'!$G$15)</f>
        <v>0</v>
      </c>
      <c r="D1066" s="70">
        <f>('Исходник сравнение.'!$D1066/2)-(('Исходник сравнение.'!$D1066/2-'Таблица вводных'!$F$16)*'Таблица вводных'!$G$16)</f>
        <v>0.49000000000000005</v>
      </c>
      <c r="E1066" s="70">
        <f>('Исходник сравнение.'!$E1066/2)-(('Исходник сравнение.'!$E1066/2-'Таблица вводных'!$F$17)*'Таблица вводных'!$G$17)</f>
        <v>0</v>
      </c>
      <c r="F1066" s="70">
        <f>('Исходник сравнение.'!$F1066/2+'Таблица вводных'!$F$18)-(('Исходник сравнение.'!$F1066/2+'Таблица вводных'!$F$18)*'Таблица вводных'!$G$18)</f>
        <v>21.6</v>
      </c>
      <c r="G1066" s="70">
        <f>('Исходник сравнение.'!$G1066/2)-(('Исходник сравнение.'!$G1066/2)*'Таблица вводных'!$G$19)</f>
        <v>0</v>
      </c>
      <c r="H1066" s="70">
        <f>'Исходник сравнение.'!$H1066/2-(('Исходник сравнение.'!$H1066/2)*'Таблица вводных'!$G$21)</f>
        <v>0</v>
      </c>
      <c r="I1066" s="20" t="s">
        <v>1137</v>
      </c>
    </row>
    <row r="1067" ht="17.25" customHeight="1" spans="1:9" x14ac:dyDescent="0.25">
      <c r="A1067" s="9"/>
      <c r="B1067" s="50">
        <v>45422</v>
      </c>
      <c r="C1067" s="71">
        <f>('Исходник сравнение.'!$C1067/2)-(('Исходник сравнение.'!$C1067/2)*'Таблица вводных'!$G$15)</f>
        <v>0</v>
      </c>
      <c r="D1067" s="71">
        <f>('Исходник сравнение.'!$D1067/2)-(('Исходник сравнение.'!$D1067/2-'Таблица вводных'!$F$16)*'Таблица вводных'!$G$16)</f>
        <v>0.49000000000000005</v>
      </c>
      <c r="E1067" s="71">
        <f>('Исходник сравнение.'!$E1067/2)-(('Исходник сравнение.'!$E1067/2-'Таблица вводных'!$F$17)*'Таблица вводных'!$G$17)</f>
        <v>0</v>
      </c>
      <c r="F1067" s="71">
        <f>('Исходник сравнение.'!$F1067/2+'Таблица вводных'!$F$18)-(('Исходник сравнение.'!$F1067/2+'Таблица вводных'!$F$18)*'Таблица вводных'!$G$18)</f>
        <v>21.6</v>
      </c>
      <c r="G1067" s="71">
        <f>('Исходник сравнение.'!$G1067/2)-(('Исходник сравнение.'!$G1067/2)*'Таблица вводных'!$G$19)</f>
        <v>0</v>
      </c>
      <c r="H1067" s="71">
        <f>'Исходник сравнение.'!$H1067/2-(('Исходник сравнение.'!$H1067/2)*'Таблица вводных'!$G$21)</f>
        <v>0</v>
      </c>
      <c r="I1067" s="25" t="s">
        <v>1137</v>
      </c>
    </row>
    <row r="1068" ht="13.2" customHeight="1" spans="1:9" x14ac:dyDescent="0.25">
      <c r="A1068" s="9"/>
      <c r="B1068" s="51">
        <v>45426</v>
      </c>
      <c r="C1068" s="71">
        <f>('Исходник сравнение.'!$C1068/2)-(('Исходник сравнение.'!$C1068/2)*'Таблица вводных'!$G$15)</f>
        <v>0</v>
      </c>
      <c r="D1068" s="71">
        <f>('Исходник сравнение.'!$D1068/2)-(('Исходник сравнение.'!$D1068/2-'Таблица вводных'!$F$16)*'Таблица вводных'!$G$16)</f>
        <v>0.49000000000000005</v>
      </c>
      <c r="E1068" s="71">
        <f>('Исходник сравнение.'!$E1068/2)-(('Исходник сравнение.'!$E1068/2-'Таблица вводных'!$F$17)*'Таблица вводных'!$G$17)</f>
        <v>0</v>
      </c>
      <c r="F1068" s="71">
        <f>('Исходник сравнение.'!$F1068/2+'Таблица вводных'!$F$18)-(('Исходник сравнение.'!$F1068/2+'Таблица вводных'!$F$18)*'Таблица вводных'!$G$18)</f>
        <v>21.6</v>
      </c>
      <c r="G1068" s="71">
        <f>('Исходник сравнение.'!$G1068/2)-(('Исходник сравнение.'!$G1068/2)*'Таблица вводных'!$G$19)</f>
        <v>0</v>
      </c>
      <c r="H1068" s="71">
        <f>'Исходник сравнение.'!$H1068/2-(('Исходник сравнение.'!$H1068/2)*'Таблица вводных'!$G$21)</f>
        <v>0</v>
      </c>
      <c r="I1068" s="22" t="s">
        <v>1137</v>
      </c>
    </row>
    <row r="1069" ht="13.2" customHeight="1" spans="1:9" x14ac:dyDescent="0.25">
      <c r="A1069" s="9"/>
      <c r="B1069" s="13">
        <v>45429</v>
      </c>
      <c r="C1069" s="71">
        <f>('Исходник сравнение.'!$C1069/2)-(('Исходник сравнение.'!$C1069/2)*'Таблица вводных'!$G$15)</f>
        <v>0</v>
      </c>
      <c r="D1069" s="71">
        <f>('Исходник сравнение.'!$D1069/2)-(('Исходник сравнение.'!$D1069/2-'Таблица вводных'!$F$16)*'Таблица вводных'!$G$16)</f>
        <v>0.49000000000000005</v>
      </c>
      <c r="E1069" s="71">
        <f>('Исходник сравнение.'!$E1069/2)-(('Исходник сравнение.'!$E1069/2-'Таблица вводных'!$F$17)*'Таблица вводных'!$G$17)</f>
        <v>0</v>
      </c>
      <c r="F1069" s="71">
        <f>('Исходник сравнение.'!$F1069/2+'Таблица вводных'!$F$18)-(('Исходник сравнение.'!$F1069/2+'Таблица вводных'!$F$18)*'Таблица вводных'!$G$18)</f>
        <v>21.6</v>
      </c>
      <c r="G1069" s="71">
        <f>('Исходник сравнение.'!$G1069/2)-(('Исходник сравнение.'!$G1069/2)*'Таблица вводных'!$G$19)</f>
        <v>0</v>
      </c>
      <c r="H1069" s="71">
        <f>'Исходник сравнение.'!$H1069/2-(('Исходник сравнение.'!$H1069/2)*'Таблица вводных'!$G$21)</f>
        <v>0</v>
      </c>
      <c r="I1069" s="73" t="s">
        <v>1137</v>
      </c>
    </row>
    <row r="1070" ht="13.2" customHeight="1" spans="1:9" x14ac:dyDescent="0.25">
      <c r="A1070" s="9"/>
      <c r="B1070" s="50">
        <v>45433</v>
      </c>
      <c r="C1070" s="71">
        <f>('Исходник сравнение.'!$C1070/2)-(('Исходник сравнение.'!$C1070/2)*'Таблица вводных'!$G$15)</f>
        <v>0</v>
      </c>
      <c r="D1070" s="71">
        <f>('Исходник сравнение.'!$D1070/2)-(('Исходник сравнение.'!$D1070/2-'Таблица вводных'!$F$16)*'Таблица вводных'!$G$16)</f>
        <v>0.49000000000000005</v>
      </c>
      <c r="E1070" s="71">
        <f>('Исходник сравнение.'!$E1070/2)-(('Исходник сравнение.'!$E1070/2-'Таблица вводных'!$F$17)*'Таблица вводных'!$G$17)</f>
        <v>0</v>
      </c>
      <c r="F1070" s="71">
        <f>('Исходник сравнение.'!$F1070/2+'Таблица вводных'!$F$18)-(('Исходник сравнение.'!$F1070/2+'Таблица вводных'!$F$18)*'Таблица вводных'!$G$18)</f>
        <v>21.6</v>
      </c>
      <c r="G1070" s="71">
        <f>('Исходник сравнение.'!$G1070/2)-(('Исходник сравнение.'!$G1070/2)*'Таблица вводных'!$G$19)</f>
        <v>0</v>
      </c>
      <c r="H1070" s="71">
        <f>'Исходник сравнение.'!$H1070/2-(('Исходник сравнение.'!$H1070/2)*'Таблица вводных'!$G$21)</f>
        <v>0</v>
      </c>
      <c r="I1070" s="25" t="s">
        <v>1137</v>
      </c>
    </row>
    <row r="1071" ht="13.2" customHeight="1" spans="1:9" x14ac:dyDescent="0.25">
      <c r="A1071" s="9"/>
      <c r="B1071" s="51">
        <v>45436</v>
      </c>
      <c r="C1071" s="71">
        <f>('Исходник сравнение.'!$C1071/2)-(('Исходник сравнение.'!$C1071/2)*'Таблица вводных'!$G$15)</f>
        <v>0</v>
      </c>
      <c r="D1071" s="71">
        <f>('Исходник сравнение.'!$D1071/2)-(('Исходник сравнение.'!$D1071/2-'Таблица вводных'!$F$16)*'Таблица вводных'!$G$16)</f>
        <v>0.49000000000000005</v>
      </c>
      <c r="E1071" s="71">
        <f>('Исходник сравнение.'!$E1071/2)-(('Исходник сравнение.'!$E1071/2-'Таблица вводных'!$F$17)*'Таблица вводных'!$G$17)</f>
        <v>0</v>
      </c>
      <c r="F1071" s="71">
        <f>('Исходник сравнение.'!$F1071/2+'Таблица вводных'!$F$18)-(('Исходник сравнение.'!$F1071/2+'Таблица вводных'!$F$18)*'Таблица вводных'!$G$18)</f>
        <v>21.6</v>
      </c>
      <c r="G1071" s="71">
        <f>('Исходник сравнение.'!$G1071/2)-(('Исходник сравнение.'!$G1071/2)*'Таблица вводных'!$G$19)</f>
        <v>0</v>
      </c>
      <c r="H1071" s="71">
        <f>'Исходник сравнение.'!$H1071/2-(('Исходник сравнение.'!$H1071/2)*'Таблица вводных'!$G$21)</f>
        <v>0</v>
      </c>
      <c r="I1071" s="22" t="s">
        <v>1137</v>
      </c>
    </row>
    <row r="1072" ht="13.2" customHeight="1" spans="1:9" x14ac:dyDescent="0.25">
      <c r="A1072" s="9"/>
      <c r="B1072" s="13">
        <v>45440</v>
      </c>
      <c r="C1072" s="71">
        <f>('Исходник сравнение.'!$C1072/2)-(('Исходник сравнение.'!$C1072/2)*'Таблица вводных'!$G$15)</f>
        <v>0</v>
      </c>
      <c r="D1072" s="71">
        <f>('Исходник сравнение.'!$D1072/2)-(('Исходник сравнение.'!$D1072/2-'Таблица вводных'!$F$16)*'Таблица вводных'!$G$16)</f>
        <v>0.49000000000000005</v>
      </c>
      <c r="E1072" s="71">
        <f>('Исходник сравнение.'!$E1072/2)-(('Исходник сравнение.'!$E1072/2-'Таблица вводных'!$F$17)*'Таблица вводных'!$G$17)</f>
        <v>0</v>
      </c>
      <c r="F1072" s="71">
        <f>('Исходник сравнение.'!$F1072/2+'Таблица вводных'!$F$18)-(('Исходник сравнение.'!$F1072/2+'Таблица вводных'!$F$18)*'Таблица вводных'!$G$18)</f>
        <v>21.6</v>
      </c>
      <c r="G1072" s="71">
        <f>('Исходник сравнение.'!$G1072/2)-(('Исходник сравнение.'!$G1072/2)*'Таблица вводных'!$G$19)</f>
        <v>0</v>
      </c>
      <c r="H1072" s="71">
        <f>'Исходник сравнение.'!$H1072/2-(('Исходник сравнение.'!$H1072/2)*'Таблица вводных'!$G$21)</f>
        <v>0</v>
      </c>
      <c r="I1072" s="73" t="s">
        <v>1137</v>
      </c>
    </row>
    <row r="1073" ht="13.2" customHeight="1" spans="1:9" x14ac:dyDescent="0.25">
      <c r="A1073" s="16"/>
      <c r="B1073" s="52">
        <v>45443</v>
      </c>
      <c r="C1073" s="71">
        <f>('Исходник сравнение.'!$C1073/2)-(('Исходник сравнение.'!$C1073/2)*'Таблица вводных'!$G$15)</f>
        <v>0</v>
      </c>
      <c r="D1073" s="74">
        <f>('Исходник сравнение.'!$D1073/2)-(('Исходник сравнение.'!$D1073/2-'Таблица вводных'!$F$16)*'Таблица вводных'!$G$16)</f>
        <v>0.49000000000000005</v>
      </c>
      <c r="E1073" s="71">
        <f>('Исходник сравнение.'!$E1073/2)-(('Исходник сравнение.'!$E1073/2-'Таблица вводных'!$F$17)*'Таблица вводных'!$G$17)</f>
        <v>0</v>
      </c>
      <c r="F1073" s="71">
        <f>('Исходник сравнение.'!$F1073/2+'Таблица вводных'!$F$18)-(('Исходник сравнение.'!$F1073/2+'Таблица вводных'!$F$18)*'Таблица вводных'!$G$18)</f>
        <v>21.6</v>
      </c>
      <c r="G1073" s="71">
        <f>('Исходник сравнение.'!$G1073/2)-(('Исходник сравнение.'!$G1073/2)*'Таблица вводных'!$G$19)</f>
        <v>0</v>
      </c>
      <c r="H1073" s="71">
        <f>'Исходник сравнение.'!$H1073/2-(('Исходник сравнение.'!$H1073/2)*'Таблица вводных'!$G$21)</f>
        <v>0</v>
      </c>
      <c r="I1073" s="32" t="s">
        <v>1137</v>
      </c>
    </row>
    <row r="1074" ht="13.2" customHeight="1" spans="1:9" x14ac:dyDescent="0.25">
      <c r="A1074" s="5" t="s">
        <v>149</v>
      </c>
      <c r="B1074" s="48">
        <v>45419</v>
      </c>
      <c r="C1074" s="70">
        <f>('Исходник сравнение.'!$C1074/2)-(('Исходник сравнение.'!$C1074/2)*'Таблица вводных'!$G$15)</f>
        <v>419.85</v>
      </c>
      <c r="D1074" s="70">
        <f>('Исходник сравнение.'!$D1074/2)-(('Исходник сравнение.'!$D1074/2-'Таблица вводных'!$F$16)*'Таблица вводных'!$G$16)</f>
        <v>0.49000000000000005</v>
      </c>
      <c r="E1074" s="70">
        <f>('Исходник сравнение.'!$E1074/2)-(('Исходник сравнение.'!$E1074/2-'Таблица вводных'!$F$17)*'Таблица вводных'!$G$17)</f>
        <v>0</v>
      </c>
      <c r="F1074" s="70">
        <f>('Исходник сравнение.'!$F1074/2+'Таблица вводных'!$F$18)-(('Исходник сравнение.'!$F1074/2+'Таблица вводных'!$F$18)*'Таблица вводных'!$G$18)</f>
        <v>21.6</v>
      </c>
      <c r="G1074" s="70">
        <f>('Исходник сравнение.'!$G1074/2)-(('Исходник сравнение.'!$G1074/2)*'Таблица вводных'!$G$19)</f>
        <v>0</v>
      </c>
      <c r="H1074" s="70">
        <f>'Исходник сравнение.'!$H1074/2-(('Исходник сравнение.'!$H1074/2)*'Таблица вводных'!$G$21)</f>
        <v>0</v>
      </c>
      <c r="I1074" s="20" t="s">
        <v>1138</v>
      </c>
    </row>
    <row r="1075" ht="13.2" customHeight="1" spans="1:9" x14ac:dyDescent="0.25">
      <c r="A1075" s="9"/>
      <c r="B1075" s="50">
        <v>45422</v>
      </c>
      <c r="C1075" s="71">
        <f>('Исходник сравнение.'!$C1075/2)-(('Исходник сравнение.'!$C1075/2)*'Таблица вводных'!$G$15)</f>
        <v>485.1</v>
      </c>
      <c r="D1075" s="71">
        <f>('Исходник сравнение.'!$D1075/2)-(('Исходник сравнение.'!$D1075/2-'Таблица вводных'!$F$16)*'Таблица вводных'!$G$16)</f>
        <v>0.49000000000000005</v>
      </c>
      <c r="E1075" s="71">
        <f>('Исходник сравнение.'!$E1075/2)-(('Исходник сравнение.'!$E1075/2-'Таблица вводных'!$F$17)*'Таблица вводных'!$G$17)</f>
        <v>0</v>
      </c>
      <c r="F1075" s="71">
        <f>('Исходник сравнение.'!$F1075/2+'Таблица вводных'!$F$18)-(('Исходник сравнение.'!$F1075/2+'Таблица вводных'!$F$18)*'Таблица вводных'!$G$18)</f>
        <v>21.6</v>
      </c>
      <c r="G1075" s="71">
        <f>('Исходник сравнение.'!$G1075/2)-(('Исходник сравнение.'!$G1075/2)*'Таблица вводных'!$G$19)</f>
        <v>0</v>
      </c>
      <c r="H1075" s="71">
        <f>'Исходник сравнение.'!$H1075/2-(('Исходник сравнение.'!$H1075/2)*'Таблица вводных'!$G$21)</f>
        <v>0</v>
      </c>
      <c r="I1075" s="25" t="s">
        <v>1138</v>
      </c>
    </row>
    <row r="1076" ht="13.2" customHeight="1" spans="1:9" x14ac:dyDescent="0.25">
      <c r="A1076" s="9"/>
      <c r="B1076" s="51">
        <v>45426</v>
      </c>
      <c r="C1076" s="71">
        <f>('Исходник сравнение.'!$C1076/2)-(('Исходник сравнение.'!$C1076/2)*'Таблица вводных'!$G$15)</f>
        <v>575.1</v>
      </c>
      <c r="D1076" s="71">
        <f>('Исходник сравнение.'!$D1076/2)-(('Исходник сравнение.'!$D1076/2-'Таблица вводных'!$F$16)*'Таблица вводных'!$G$16)</f>
        <v>0.49000000000000005</v>
      </c>
      <c r="E1076" s="71">
        <f>('Исходник сравнение.'!$E1076/2)-(('Исходник сравнение.'!$E1076/2-'Таблица вводных'!$F$17)*'Таблица вводных'!$G$17)</f>
        <v>0</v>
      </c>
      <c r="F1076" s="71">
        <f>('Исходник сравнение.'!$F1076/2+'Таблица вводных'!$F$18)-(('Исходник сравнение.'!$F1076/2+'Таблица вводных'!$F$18)*'Таблица вводных'!$G$18)</f>
        <v>21.6</v>
      </c>
      <c r="G1076" s="71">
        <f>('Исходник сравнение.'!$G1076/2)-(('Исходник сравнение.'!$G1076/2)*'Таблица вводных'!$G$19)</f>
        <v>0</v>
      </c>
      <c r="H1076" s="71">
        <f>'Исходник сравнение.'!$H1076/2-(('Исходник сравнение.'!$H1076/2)*'Таблица вводных'!$G$21)</f>
        <v>0</v>
      </c>
      <c r="I1076" s="22" t="s">
        <v>1138</v>
      </c>
    </row>
    <row r="1077" ht="13.2" customHeight="1" spans="1:9" x14ac:dyDescent="0.25">
      <c r="A1077" s="9"/>
      <c r="B1077" s="13">
        <v>45429</v>
      </c>
      <c r="C1077" s="71">
        <f>('Исходник сравнение.'!$C1077/2)-(('Исходник сравнение.'!$C1077/2)*'Таблица вводных'!$G$15)</f>
        <v>0</v>
      </c>
      <c r="D1077" s="71">
        <f>('Исходник сравнение.'!$D1077/2)-(('Исходник сравнение.'!$D1077/2-'Таблица вводных'!$F$16)*'Таблица вводных'!$G$16)</f>
        <v>0.49000000000000005</v>
      </c>
      <c r="E1077" s="71">
        <f>('Исходник сравнение.'!$E1077/2)-(('Исходник сравнение.'!$E1077/2-'Таблица вводных'!$F$17)*'Таблица вводных'!$G$17)</f>
        <v>0</v>
      </c>
      <c r="F1077" s="71">
        <f>('Исходник сравнение.'!$F1077/2+'Таблица вводных'!$F$18)-(('Исходник сравнение.'!$F1077/2+'Таблица вводных'!$F$18)*'Таблица вводных'!$G$18)</f>
        <v>21.6</v>
      </c>
      <c r="G1077" s="71">
        <f>('Исходник сравнение.'!$G1077/2)-(('Исходник сравнение.'!$G1077/2)*'Таблица вводных'!$G$19)</f>
        <v>0</v>
      </c>
      <c r="H1077" s="71">
        <f>'Исходник сравнение.'!$H1077/2-(('Исходник сравнение.'!$H1077/2)*'Таблица вводных'!$G$21)</f>
        <v>0</v>
      </c>
      <c r="I1077" s="15" t="s">
        <v>1138</v>
      </c>
    </row>
    <row r="1078" ht="13.2" customHeight="1" spans="1:9" x14ac:dyDescent="0.25">
      <c r="A1078" s="9"/>
      <c r="B1078" s="50">
        <v>45433</v>
      </c>
      <c r="C1078" s="71">
        <f>('Исходник сравнение.'!$C1078/2)-(('Исходник сравнение.'!$C1078/2)*'Таблица вводных'!$G$15)</f>
        <v>0</v>
      </c>
      <c r="D1078" s="71">
        <f>('Исходник сравнение.'!$D1078/2)-(('Исходник сравнение.'!$D1078/2-'Таблица вводных'!$F$16)*'Таблица вводных'!$G$16)</f>
        <v>0.49000000000000005</v>
      </c>
      <c r="E1078" s="71">
        <f>('Исходник сравнение.'!$E1078/2)-(('Исходник сравнение.'!$E1078/2-'Таблица вводных'!$F$17)*'Таблица вводных'!$G$17)</f>
        <v>0</v>
      </c>
      <c r="F1078" s="71">
        <f>('Исходник сравнение.'!$F1078/2+'Таблица вводных'!$F$18)-(('Исходник сравнение.'!$F1078/2+'Таблица вводных'!$F$18)*'Таблица вводных'!$G$18)</f>
        <v>21.6</v>
      </c>
      <c r="G1078" s="71">
        <f>('Исходник сравнение.'!$G1078/2)-(('Исходник сравнение.'!$G1078/2)*'Таблица вводных'!$G$19)</f>
        <v>0</v>
      </c>
      <c r="H1078" s="71">
        <f>'Исходник сравнение.'!$H1078/2-(('Исходник сравнение.'!$H1078/2)*'Таблица вводных'!$G$21)</f>
        <v>0</v>
      </c>
      <c r="I1078" s="25" t="s">
        <v>1138</v>
      </c>
    </row>
    <row r="1079" ht="13.2" customHeight="1" spans="1:9" x14ac:dyDescent="0.25">
      <c r="A1079" s="9"/>
      <c r="B1079" s="51">
        <v>45436</v>
      </c>
      <c r="C1079" s="71">
        <f>('Исходник сравнение.'!$C1079/2)-(('Исходник сравнение.'!$C1079/2)*'Таблица вводных'!$G$15)</f>
        <v>0</v>
      </c>
      <c r="D1079" s="71">
        <f>('Исходник сравнение.'!$D1079/2)-(('Исходник сравнение.'!$D1079/2-'Таблица вводных'!$F$16)*'Таблица вводных'!$G$16)</f>
        <v>0.49000000000000005</v>
      </c>
      <c r="E1079" s="71">
        <f>('Исходник сравнение.'!$E1079/2)-(('Исходник сравнение.'!$E1079/2-'Таблица вводных'!$F$17)*'Таблица вводных'!$G$17)</f>
        <v>0</v>
      </c>
      <c r="F1079" s="71">
        <f>('Исходник сравнение.'!$F1079/2+'Таблица вводных'!$F$18)-(('Исходник сравнение.'!$F1079/2+'Таблица вводных'!$F$18)*'Таблица вводных'!$G$18)</f>
        <v>21.6</v>
      </c>
      <c r="G1079" s="71">
        <f>('Исходник сравнение.'!$G1079/2)-(('Исходник сравнение.'!$G1079/2)*'Таблица вводных'!$G$19)</f>
        <v>0</v>
      </c>
      <c r="H1079" s="71">
        <f>'Исходник сравнение.'!$H1079/2-(('Исходник сравнение.'!$H1079/2)*'Таблица вводных'!$G$21)</f>
        <v>0</v>
      </c>
      <c r="I1079" s="22" t="s">
        <v>1138</v>
      </c>
    </row>
    <row r="1080" ht="13.2" customHeight="1" spans="1:9" x14ac:dyDescent="0.25">
      <c r="A1080" s="9"/>
      <c r="B1080" s="13">
        <v>45440</v>
      </c>
      <c r="C1080" s="71">
        <f>('Исходник сравнение.'!$C1080/2)-(('Исходник сравнение.'!$C1080/2)*'Таблица вводных'!$G$15)</f>
        <v>0</v>
      </c>
      <c r="D1080" s="71">
        <f>('Исходник сравнение.'!$D1080/2)-(('Исходник сравнение.'!$D1080/2-'Таблица вводных'!$F$16)*'Таблица вводных'!$G$16)</f>
        <v>0.49000000000000005</v>
      </c>
      <c r="E1080" s="71">
        <f>('Исходник сравнение.'!$E1080/2)-(('Исходник сравнение.'!$E1080/2-'Таблица вводных'!$F$17)*'Таблица вводных'!$G$17)</f>
        <v>0</v>
      </c>
      <c r="F1080" s="71">
        <f>('Исходник сравнение.'!$F1080/2+'Таблица вводных'!$F$18)-(('Исходник сравнение.'!$F1080/2+'Таблица вводных'!$F$18)*'Таблица вводных'!$G$18)</f>
        <v>21.6</v>
      </c>
      <c r="G1080" s="71">
        <f>('Исходник сравнение.'!$G1080/2)-(('Исходник сравнение.'!$G1080/2)*'Таблица вводных'!$G$19)</f>
        <v>0</v>
      </c>
      <c r="H1080" s="71">
        <f>'Исходник сравнение.'!$H1080/2-(('Исходник сравнение.'!$H1080/2)*'Таблица вводных'!$G$21)</f>
        <v>0</v>
      </c>
      <c r="I1080" s="15" t="s">
        <v>1138</v>
      </c>
    </row>
    <row r="1081" ht="13.2" customHeight="1" spans="1:9" x14ac:dyDescent="0.25">
      <c r="A1081" s="16"/>
      <c r="B1081" s="52">
        <v>45443</v>
      </c>
      <c r="C1081" s="71">
        <f>('Исходник сравнение.'!$C1081/2)-(('Исходник сравнение.'!$C1081/2)*'Таблица вводных'!$G$15)</f>
        <v>0</v>
      </c>
      <c r="D1081" s="74">
        <f>('Исходник сравнение.'!$D1081/2)-(('Исходник сравнение.'!$D1081/2-'Таблица вводных'!$F$16)*'Таблица вводных'!$G$16)</f>
        <v>0.49000000000000005</v>
      </c>
      <c r="E1081" s="71">
        <f>('Исходник сравнение.'!$E1081/2)-(('Исходник сравнение.'!$E1081/2-'Таблица вводных'!$F$17)*'Таблица вводных'!$G$17)</f>
        <v>0</v>
      </c>
      <c r="F1081" s="71">
        <f>('Исходник сравнение.'!$F1081/2+'Таблица вводных'!$F$18)-(('Исходник сравнение.'!$F1081/2+'Таблица вводных'!$F$18)*'Таблица вводных'!$G$18)</f>
        <v>21.6</v>
      </c>
      <c r="G1081" s="71">
        <f>('Исходник сравнение.'!$G1081/2)-(('Исходник сравнение.'!$G1081/2)*'Таблица вводных'!$G$19)</f>
        <v>0</v>
      </c>
      <c r="H1081" s="71">
        <f>'Исходник сравнение.'!$H1081/2-(('Исходник сравнение.'!$H1081/2)*'Таблица вводных'!$G$21)</f>
        <v>0</v>
      </c>
      <c r="I1081" s="32" t="s">
        <v>1138</v>
      </c>
    </row>
    <row r="1082" ht="13.2" customHeight="1" spans="1:9" x14ac:dyDescent="0.25">
      <c r="A1082" s="5" t="s">
        <v>150</v>
      </c>
      <c r="B1082" s="48">
        <v>45419</v>
      </c>
      <c r="C1082" s="70">
        <f>('Исходник сравнение.'!$C1082/2)-(('Исходник сравнение.'!$C1082/2)*'Таблица вводных'!$G$15)</f>
        <v>0</v>
      </c>
      <c r="D1082" s="70">
        <f>('Исходник сравнение.'!$D1082/2)-(('Исходник сравнение.'!$D1082/2-'Таблица вводных'!$F$16)*'Таблица вводных'!$G$16)</f>
        <v>0.49000000000000005</v>
      </c>
      <c r="E1082" s="70">
        <f>('Исходник сравнение.'!$E1082/2)-(('Исходник сравнение.'!$E1082/2-'Таблица вводных'!$F$17)*'Таблица вводных'!$G$17)</f>
        <v>0</v>
      </c>
      <c r="F1082" s="70">
        <f>('Исходник сравнение.'!$F1082/2+'Таблица вводных'!$F$18)-(('Исходник сравнение.'!$F1082/2+'Таблица вводных'!$F$18)*'Таблица вводных'!$G$18)</f>
        <v>21.6</v>
      </c>
      <c r="G1082" s="70">
        <f>('Исходник сравнение.'!$G1082/2)-(('Исходник сравнение.'!$G1082/2)*'Таблица вводных'!$G$19)</f>
        <v>0</v>
      </c>
      <c r="H1082" s="70">
        <f>'Исходник сравнение.'!$H1082/2-(('Исходник сравнение.'!$H1082/2)*'Таблица вводных'!$G$21)</f>
        <v>0</v>
      </c>
      <c r="I1082" s="20" t="s">
        <v>1139</v>
      </c>
    </row>
    <row r="1083" ht="13.2" customHeight="1" spans="1:9" x14ac:dyDescent="0.25">
      <c r="A1083" s="9"/>
      <c r="B1083" s="50">
        <v>45422</v>
      </c>
      <c r="C1083" s="71">
        <f>('Исходник сравнение.'!$C1083/2)-(('Исходник сравнение.'!$C1083/2)*'Таблица вводных'!$G$15)</f>
        <v>0</v>
      </c>
      <c r="D1083" s="71">
        <f>('Исходник сравнение.'!$D1083/2)-(('Исходник сравнение.'!$D1083/2-'Таблица вводных'!$F$16)*'Таблица вводных'!$G$16)</f>
        <v>0.49000000000000005</v>
      </c>
      <c r="E1083" s="71">
        <f>('Исходник сравнение.'!$E1083/2)-(('Исходник сравнение.'!$E1083/2-'Таблица вводных'!$F$17)*'Таблица вводных'!$G$17)</f>
        <v>0</v>
      </c>
      <c r="F1083" s="71">
        <f>('Исходник сравнение.'!$F1083/2+'Таблица вводных'!$F$18)-(('Исходник сравнение.'!$F1083/2+'Таблица вводных'!$F$18)*'Таблица вводных'!$G$18)</f>
        <v>21.6</v>
      </c>
      <c r="G1083" s="71">
        <f>('Исходник сравнение.'!$G1083/2)-(('Исходник сравнение.'!$G1083/2)*'Таблица вводных'!$G$19)</f>
        <v>0</v>
      </c>
      <c r="H1083" s="71">
        <f>'Исходник сравнение.'!$H1083/2-(('Исходник сравнение.'!$H1083/2)*'Таблица вводных'!$G$21)</f>
        <v>0</v>
      </c>
      <c r="I1083" s="25" t="s">
        <v>1139</v>
      </c>
    </row>
    <row r="1084" ht="13.2" customHeight="1" spans="1:9" x14ac:dyDescent="0.25">
      <c r="A1084" s="9"/>
      <c r="B1084" s="51">
        <v>45426</v>
      </c>
      <c r="C1084" s="71">
        <f>('Исходник сравнение.'!$C1084/2)-(('Исходник сравнение.'!$C1084/2)*'Таблица вводных'!$G$15)</f>
        <v>0</v>
      </c>
      <c r="D1084" s="71">
        <f>('Исходник сравнение.'!$D1084/2)-(('Исходник сравнение.'!$D1084/2-'Таблица вводных'!$F$16)*'Таблица вводных'!$G$16)</f>
        <v>0.49000000000000005</v>
      </c>
      <c r="E1084" s="71">
        <f>('Исходник сравнение.'!$E1084/2)-(('Исходник сравнение.'!$E1084/2-'Таблица вводных'!$F$17)*'Таблица вводных'!$G$17)</f>
        <v>0</v>
      </c>
      <c r="F1084" s="71">
        <f>('Исходник сравнение.'!$F1084/2+'Таблица вводных'!$F$18)-(('Исходник сравнение.'!$F1084/2+'Таблица вводных'!$F$18)*'Таблица вводных'!$G$18)</f>
        <v>21.6</v>
      </c>
      <c r="G1084" s="71">
        <f>('Исходник сравнение.'!$G1084/2)-(('Исходник сравнение.'!$G1084/2)*'Таблица вводных'!$G$19)</f>
        <v>0</v>
      </c>
      <c r="H1084" s="71">
        <f>'Исходник сравнение.'!$H1084/2-(('Исходник сравнение.'!$H1084/2)*'Таблица вводных'!$G$21)</f>
        <v>0</v>
      </c>
      <c r="I1084" s="22" t="s">
        <v>1139</v>
      </c>
    </row>
    <row r="1085" ht="13.2" customHeight="1" spans="1:9" x14ac:dyDescent="0.25">
      <c r="A1085" s="9"/>
      <c r="B1085" s="13">
        <v>45429</v>
      </c>
      <c r="C1085" s="71">
        <f>('Исходник сравнение.'!$C1085/2)-(('Исходник сравнение.'!$C1085/2)*'Таблица вводных'!$G$15)</f>
        <v>0</v>
      </c>
      <c r="D1085" s="71">
        <f>('Исходник сравнение.'!$D1085/2)-(('Исходник сравнение.'!$D1085/2-'Таблица вводных'!$F$16)*'Таблица вводных'!$G$16)</f>
        <v>0.49000000000000005</v>
      </c>
      <c r="E1085" s="71">
        <f>('Исходник сравнение.'!$E1085/2)-(('Исходник сравнение.'!$E1085/2-'Таблица вводных'!$F$17)*'Таблица вводных'!$G$17)</f>
        <v>0</v>
      </c>
      <c r="F1085" s="71">
        <f>('Исходник сравнение.'!$F1085/2+'Таблица вводных'!$F$18)-(('Исходник сравнение.'!$F1085/2+'Таблица вводных'!$F$18)*'Таблица вводных'!$G$18)</f>
        <v>21.6</v>
      </c>
      <c r="G1085" s="71">
        <f>('Исходник сравнение.'!$G1085/2)-(('Исходник сравнение.'!$G1085/2)*'Таблица вводных'!$G$19)</f>
        <v>0</v>
      </c>
      <c r="H1085" s="71">
        <f>'Исходник сравнение.'!$H1085/2-(('Исходник сравнение.'!$H1085/2)*'Таблица вводных'!$G$21)</f>
        <v>0</v>
      </c>
      <c r="I1085" s="15" t="s">
        <v>1139</v>
      </c>
    </row>
    <row r="1086" ht="13.2" customHeight="1" spans="1:9" x14ac:dyDescent="0.25">
      <c r="A1086" s="9"/>
      <c r="B1086" s="50">
        <v>45433</v>
      </c>
      <c r="C1086" s="71">
        <f>('Исходник сравнение.'!$C1086/2)-(('Исходник сравнение.'!$C1086/2)*'Таблица вводных'!$G$15)</f>
        <v>0</v>
      </c>
      <c r="D1086" s="71">
        <f>('Исходник сравнение.'!$D1086/2)-(('Исходник сравнение.'!$D1086/2-'Таблица вводных'!$F$16)*'Таблица вводных'!$G$16)</f>
        <v>0.49000000000000005</v>
      </c>
      <c r="E1086" s="71">
        <f>('Исходник сравнение.'!$E1086/2)-(('Исходник сравнение.'!$E1086/2-'Таблица вводных'!$F$17)*'Таблица вводных'!$G$17)</f>
        <v>0</v>
      </c>
      <c r="F1086" s="71">
        <f>('Исходник сравнение.'!$F1086/2+'Таблица вводных'!$F$18)-(('Исходник сравнение.'!$F1086/2+'Таблица вводных'!$F$18)*'Таблица вводных'!$G$18)</f>
        <v>21.6</v>
      </c>
      <c r="G1086" s="71">
        <f>('Исходник сравнение.'!$G1086/2)-(('Исходник сравнение.'!$G1086/2)*'Таблица вводных'!$G$19)</f>
        <v>0</v>
      </c>
      <c r="H1086" s="71">
        <f>'Исходник сравнение.'!$H1086/2-(('Исходник сравнение.'!$H1086/2)*'Таблица вводных'!$G$21)</f>
        <v>0</v>
      </c>
      <c r="I1086" s="25" t="s">
        <v>1139</v>
      </c>
    </row>
    <row r="1087" ht="13.2" customHeight="1" spans="1:9" x14ac:dyDescent="0.25">
      <c r="A1087" s="9"/>
      <c r="B1087" s="51">
        <v>45436</v>
      </c>
      <c r="C1087" s="71">
        <f>('Исходник сравнение.'!$C1087/2)-(('Исходник сравнение.'!$C1087/2)*'Таблица вводных'!$G$15)</f>
        <v>0</v>
      </c>
      <c r="D1087" s="71">
        <f>('Исходник сравнение.'!$D1087/2)-(('Исходник сравнение.'!$D1087/2-'Таблица вводных'!$F$16)*'Таблица вводных'!$G$16)</f>
        <v>0.49000000000000005</v>
      </c>
      <c r="E1087" s="71">
        <f>('Исходник сравнение.'!$E1087/2)-(('Исходник сравнение.'!$E1087/2-'Таблица вводных'!$F$17)*'Таблица вводных'!$G$17)</f>
        <v>0</v>
      </c>
      <c r="F1087" s="71">
        <f>('Исходник сравнение.'!$F1087/2+'Таблица вводных'!$F$18)-(('Исходник сравнение.'!$F1087/2+'Таблица вводных'!$F$18)*'Таблица вводных'!$G$18)</f>
        <v>21.6</v>
      </c>
      <c r="G1087" s="71">
        <f>('Исходник сравнение.'!$G1087/2)-(('Исходник сравнение.'!$G1087/2)*'Таблица вводных'!$G$19)</f>
        <v>0</v>
      </c>
      <c r="H1087" s="71">
        <f>'Исходник сравнение.'!$H1087/2-(('Исходник сравнение.'!$H1087/2)*'Таблица вводных'!$G$21)</f>
        <v>0</v>
      </c>
      <c r="I1087" s="22" t="s">
        <v>1139</v>
      </c>
    </row>
    <row r="1088" ht="13.2" customHeight="1" spans="1:9" x14ac:dyDescent="0.25">
      <c r="A1088" s="9"/>
      <c r="B1088" s="13">
        <v>45440</v>
      </c>
      <c r="C1088" s="71">
        <f>('Исходник сравнение.'!$C1088/2)-(('Исходник сравнение.'!$C1088/2)*'Таблица вводных'!$G$15)</f>
        <v>0</v>
      </c>
      <c r="D1088" s="71">
        <f>('Исходник сравнение.'!$D1088/2)-(('Исходник сравнение.'!$D1088/2-'Таблица вводных'!$F$16)*'Таблица вводных'!$G$16)</f>
        <v>0.49000000000000005</v>
      </c>
      <c r="E1088" s="71">
        <f>('Исходник сравнение.'!$E1088/2)-(('Исходник сравнение.'!$E1088/2-'Таблица вводных'!$F$17)*'Таблица вводных'!$G$17)</f>
        <v>0</v>
      </c>
      <c r="F1088" s="71">
        <f>('Исходник сравнение.'!$F1088/2+'Таблица вводных'!$F$18)-(('Исходник сравнение.'!$F1088/2+'Таблица вводных'!$F$18)*'Таблица вводных'!$G$18)</f>
        <v>21.6</v>
      </c>
      <c r="G1088" s="71">
        <f>('Исходник сравнение.'!$G1088/2)-(('Исходник сравнение.'!$G1088/2)*'Таблица вводных'!$G$19)</f>
        <v>0</v>
      </c>
      <c r="H1088" s="71">
        <f>'Исходник сравнение.'!$H1088/2-(('Исходник сравнение.'!$H1088/2)*'Таблица вводных'!$G$21)</f>
        <v>0</v>
      </c>
      <c r="I1088" s="15" t="s">
        <v>1139</v>
      </c>
    </row>
    <row r="1089" ht="13.2" customHeight="1" spans="1:9" x14ac:dyDescent="0.25">
      <c r="A1089" s="16"/>
      <c r="B1089" s="52">
        <v>45443</v>
      </c>
      <c r="C1089" s="71">
        <f>('Исходник сравнение.'!$C1089/2)-(('Исходник сравнение.'!$C1089/2)*'Таблица вводных'!$G$15)</f>
        <v>0</v>
      </c>
      <c r="D1089" s="74">
        <f>('Исходник сравнение.'!$D1089/2)-(('Исходник сравнение.'!$D1089/2-'Таблица вводных'!$F$16)*'Таблица вводных'!$G$16)</f>
        <v>0.49000000000000005</v>
      </c>
      <c r="E1089" s="71">
        <f>('Исходник сравнение.'!$E1089/2)-(('Исходник сравнение.'!$E1089/2-'Таблица вводных'!$F$17)*'Таблица вводных'!$G$17)</f>
        <v>0</v>
      </c>
      <c r="F1089" s="71">
        <f>('Исходник сравнение.'!$F1089/2+'Таблица вводных'!$F$18)-(('Исходник сравнение.'!$F1089/2+'Таблица вводных'!$F$18)*'Таблица вводных'!$G$18)</f>
        <v>21.6</v>
      </c>
      <c r="G1089" s="71">
        <f>('Исходник сравнение.'!$G1089/2)-(('Исходник сравнение.'!$G1089/2)*'Таблица вводных'!$G$19)</f>
        <v>0</v>
      </c>
      <c r="H1089" s="71">
        <f>'Исходник сравнение.'!$H1089/2-(('Исходник сравнение.'!$H1089/2)*'Таблица вводных'!$G$21)</f>
        <v>0</v>
      </c>
      <c r="I1089" s="32" t="s">
        <v>1139</v>
      </c>
    </row>
    <row r="1090" ht="13.2" customHeight="1" spans="1:9" x14ac:dyDescent="0.25">
      <c r="A1090" s="5" t="s">
        <v>151</v>
      </c>
      <c r="B1090" s="48">
        <v>45419</v>
      </c>
      <c r="C1090" s="70">
        <f>('Исходник сравнение.'!$C1090/2)-(('Исходник сравнение.'!$C1090/2)*'Таблица вводных'!$G$15)</f>
        <v>440.1</v>
      </c>
      <c r="D1090" s="70">
        <f>('Исходник сравнение.'!$D1090/2)-(('Исходник сравнение.'!$D1090/2-'Таблица вводных'!$F$16)*'Таблица вводных'!$G$16)</f>
        <v>0.49000000000000005</v>
      </c>
      <c r="E1090" s="70">
        <f>('Исходник сравнение.'!$E1090/2)-(('Исходник сравнение.'!$E1090/2-'Таблица вводных'!$F$17)*'Таблица вводных'!$G$17)</f>
        <v>0</v>
      </c>
      <c r="F1090" s="70">
        <f>('Исходник сравнение.'!$F1090/2+'Таблица вводных'!$F$18)-(('Исходник сравнение.'!$F1090/2+'Таблица вводных'!$F$18)*'Таблица вводных'!$G$18)</f>
        <v>21.6</v>
      </c>
      <c r="G1090" s="70">
        <f>('Исходник сравнение.'!$G1090/2)-(('Исходник сравнение.'!$G1090/2)*'Таблица вводных'!$G$19)</f>
        <v>0</v>
      </c>
      <c r="H1090" s="70">
        <f>'Исходник сравнение.'!$H1090/2-(('Исходник сравнение.'!$H1090/2)*'Таблица вводных'!$G$21)</f>
        <v>0</v>
      </c>
      <c r="I1090" s="20" t="s">
        <v>1137</v>
      </c>
    </row>
    <row r="1091" ht="13.2" customHeight="1" spans="1:9" x14ac:dyDescent="0.25">
      <c r="A1091" s="9"/>
      <c r="B1091" s="50">
        <v>45422</v>
      </c>
      <c r="C1091" s="71">
        <f>('Исходник сравнение.'!$C1091/2)-(('Исходник сравнение.'!$C1091/2)*'Таблица вводных'!$G$15)</f>
        <v>505.35</v>
      </c>
      <c r="D1091" s="71">
        <f>('Исходник сравнение.'!$D1091/2)-(('Исходник сравнение.'!$D1091/2-'Таблица вводных'!$F$16)*'Таблица вводных'!$G$16)</f>
        <v>0.49000000000000005</v>
      </c>
      <c r="E1091" s="71">
        <f>('Исходник сравнение.'!$E1091/2)-(('Исходник сравнение.'!$E1091/2-'Таблица вводных'!$F$17)*'Таблица вводных'!$G$17)</f>
        <v>0</v>
      </c>
      <c r="F1091" s="71">
        <f>('Исходник сравнение.'!$F1091/2+'Таблица вводных'!$F$18)-(('Исходник сравнение.'!$F1091/2+'Таблица вводных'!$F$18)*'Таблица вводных'!$G$18)</f>
        <v>21.6</v>
      </c>
      <c r="G1091" s="71">
        <f>('Исходник сравнение.'!$G1091/2)-(('Исходник сравнение.'!$G1091/2)*'Таблица вводных'!$G$19)</f>
        <v>0</v>
      </c>
      <c r="H1091" s="71">
        <f>'Исходник сравнение.'!$H1091/2-(('Исходник сравнение.'!$H1091/2)*'Таблица вводных'!$G$21)</f>
        <v>0</v>
      </c>
      <c r="I1091" s="25" t="s">
        <v>1137</v>
      </c>
    </row>
    <row r="1092" ht="13.2" customHeight="1" spans="1:9" x14ac:dyDescent="0.25">
      <c r="A1092" s="9"/>
      <c r="B1092" s="51">
        <v>45426</v>
      </c>
      <c r="C1092" s="71">
        <f>('Исходник сравнение.'!$C1092/2)-(('Исходник сравнение.'!$C1092/2)*'Таблица вводных'!$G$15)</f>
        <v>595.35</v>
      </c>
      <c r="D1092" s="71">
        <f>('Исходник сравнение.'!$D1092/2)-(('Исходник сравнение.'!$D1092/2-'Таблица вводных'!$F$16)*'Таблица вводных'!$G$16)</f>
        <v>0.49000000000000005</v>
      </c>
      <c r="E1092" s="71">
        <f>('Исходник сравнение.'!$E1092/2)-(('Исходник сравнение.'!$E1092/2-'Таблица вводных'!$F$17)*'Таблица вводных'!$G$17)</f>
        <v>0</v>
      </c>
      <c r="F1092" s="71">
        <f>('Исходник сравнение.'!$F1092/2+'Таблица вводных'!$F$18)-(('Исходник сравнение.'!$F1092/2+'Таблица вводных'!$F$18)*'Таблица вводных'!$G$18)</f>
        <v>21.6</v>
      </c>
      <c r="G1092" s="71">
        <f>('Исходник сравнение.'!$G1092/2)-(('Исходник сравнение.'!$G1092/2)*'Таблица вводных'!$G$19)</f>
        <v>0</v>
      </c>
      <c r="H1092" s="71">
        <f>'Исходник сравнение.'!$H1092/2-(('Исходник сравнение.'!$H1092/2)*'Таблица вводных'!$G$21)</f>
        <v>0</v>
      </c>
      <c r="I1092" s="22" t="s">
        <v>1137</v>
      </c>
    </row>
    <row r="1093" ht="13.2" customHeight="1" spans="1:9" x14ac:dyDescent="0.25">
      <c r="A1093" s="9"/>
      <c r="B1093" s="13">
        <v>45429</v>
      </c>
      <c r="C1093" s="71">
        <f>('Исходник сравнение.'!$C1093/2)-(('Исходник сравнение.'!$C1093/2)*'Таблица вводных'!$G$15)</f>
        <v>0</v>
      </c>
      <c r="D1093" s="71">
        <f>('Исходник сравнение.'!$D1093/2)-(('Исходник сравнение.'!$D1093/2-'Таблица вводных'!$F$16)*'Таблица вводных'!$G$16)</f>
        <v>0.49000000000000005</v>
      </c>
      <c r="E1093" s="71">
        <f>('Исходник сравнение.'!$E1093/2)-(('Исходник сравнение.'!$E1093/2-'Таблица вводных'!$F$17)*'Таблица вводных'!$G$17)</f>
        <v>0</v>
      </c>
      <c r="F1093" s="71">
        <f>('Исходник сравнение.'!$F1093/2+'Таблица вводных'!$F$18)-(('Исходник сравнение.'!$F1093/2+'Таблица вводных'!$F$18)*'Таблица вводных'!$G$18)</f>
        <v>21.6</v>
      </c>
      <c r="G1093" s="71">
        <f>('Исходник сравнение.'!$G1093/2)-(('Исходник сравнение.'!$G1093/2)*'Таблица вводных'!$G$19)</f>
        <v>0</v>
      </c>
      <c r="H1093" s="71">
        <f>'Исходник сравнение.'!$H1093/2-(('Исходник сравнение.'!$H1093/2)*'Таблица вводных'!$G$21)</f>
        <v>0</v>
      </c>
      <c r="I1093" s="15" t="s">
        <v>1137</v>
      </c>
    </row>
    <row r="1094" ht="13.2" customHeight="1" spans="1:9" x14ac:dyDescent="0.25">
      <c r="A1094" s="9"/>
      <c r="B1094" s="50">
        <v>45433</v>
      </c>
      <c r="C1094" s="71">
        <f>('Исходник сравнение.'!$C1094/2)-(('Исходник сравнение.'!$C1094/2)*'Таблица вводных'!$G$15)</f>
        <v>0</v>
      </c>
      <c r="D1094" s="71">
        <f>('Исходник сравнение.'!$D1094/2)-(('Исходник сравнение.'!$D1094/2-'Таблица вводных'!$F$16)*'Таблица вводных'!$G$16)</f>
        <v>0.49000000000000005</v>
      </c>
      <c r="E1094" s="71">
        <f>('Исходник сравнение.'!$E1094/2)-(('Исходник сравнение.'!$E1094/2-'Таблица вводных'!$F$17)*'Таблица вводных'!$G$17)</f>
        <v>0</v>
      </c>
      <c r="F1094" s="71">
        <f>('Исходник сравнение.'!$F1094/2+'Таблица вводных'!$F$18)-(('Исходник сравнение.'!$F1094/2+'Таблица вводных'!$F$18)*'Таблица вводных'!$G$18)</f>
        <v>21.6</v>
      </c>
      <c r="G1094" s="71">
        <f>('Исходник сравнение.'!$G1094/2)-(('Исходник сравнение.'!$G1094/2)*'Таблица вводных'!$G$19)</f>
        <v>0</v>
      </c>
      <c r="H1094" s="71">
        <f>'Исходник сравнение.'!$H1094/2-(('Исходник сравнение.'!$H1094/2)*'Таблица вводных'!$G$21)</f>
        <v>0</v>
      </c>
      <c r="I1094" s="25" t="s">
        <v>1137</v>
      </c>
    </row>
    <row r="1095" ht="13.2" customHeight="1" spans="1:9" x14ac:dyDescent="0.25">
      <c r="A1095" s="9"/>
      <c r="B1095" s="51">
        <v>45436</v>
      </c>
      <c r="C1095" s="71">
        <f>('Исходник сравнение.'!$C1095/2)-(('Исходник сравнение.'!$C1095/2)*'Таблица вводных'!$G$15)</f>
        <v>0</v>
      </c>
      <c r="D1095" s="71">
        <f>('Исходник сравнение.'!$D1095/2)-(('Исходник сравнение.'!$D1095/2-'Таблица вводных'!$F$16)*'Таблица вводных'!$G$16)</f>
        <v>0.49000000000000005</v>
      </c>
      <c r="E1095" s="71">
        <f>('Исходник сравнение.'!$E1095/2)-(('Исходник сравнение.'!$E1095/2-'Таблица вводных'!$F$17)*'Таблица вводных'!$G$17)</f>
        <v>0</v>
      </c>
      <c r="F1095" s="71">
        <f>('Исходник сравнение.'!$F1095/2+'Таблица вводных'!$F$18)-(('Исходник сравнение.'!$F1095/2+'Таблица вводных'!$F$18)*'Таблица вводных'!$G$18)</f>
        <v>21.6</v>
      </c>
      <c r="G1095" s="71">
        <f>('Исходник сравнение.'!$G1095/2)-(('Исходник сравнение.'!$G1095/2)*'Таблица вводных'!$G$19)</f>
        <v>0</v>
      </c>
      <c r="H1095" s="71">
        <f>'Исходник сравнение.'!$H1095/2-(('Исходник сравнение.'!$H1095/2)*'Таблица вводных'!$G$21)</f>
        <v>0</v>
      </c>
      <c r="I1095" s="22" t="s">
        <v>1137</v>
      </c>
    </row>
    <row r="1096" ht="13.2" customHeight="1" spans="1:9" x14ac:dyDescent="0.25">
      <c r="A1096" s="9"/>
      <c r="B1096" s="13">
        <v>45440</v>
      </c>
      <c r="C1096" s="71">
        <f>('Исходник сравнение.'!$C1096/2)-(('Исходник сравнение.'!$C1096/2)*'Таблица вводных'!$G$15)</f>
        <v>0</v>
      </c>
      <c r="D1096" s="71">
        <f>('Исходник сравнение.'!$D1096/2)-(('Исходник сравнение.'!$D1096/2-'Таблица вводных'!$F$16)*'Таблица вводных'!$G$16)</f>
        <v>0.49000000000000005</v>
      </c>
      <c r="E1096" s="71">
        <f>('Исходник сравнение.'!$E1096/2)-(('Исходник сравнение.'!$E1096/2-'Таблица вводных'!$F$17)*'Таблица вводных'!$G$17)</f>
        <v>0</v>
      </c>
      <c r="F1096" s="71">
        <f>('Исходник сравнение.'!$F1096/2+'Таблица вводных'!$F$18)-(('Исходник сравнение.'!$F1096/2+'Таблица вводных'!$F$18)*'Таблица вводных'!$G$18)</f>
        <v>21.6</v>
      </c>
      <c r="G1096" s="71">
        <f>('Исходник сравнение.'!$G1096/2)-(('Исходник сравнение.'!$G1096/2)*'Таблица вводных'!$G$19)</f>
        <v>0</v>
      </c>
      <c r="H1096" s="71">
        <f>'Исходник сравнение.'!$H1096/2-(('Исходник сравнение.'!$H1096/2)*'Таблица вводных'!$G$21)</f>
        <v>0</v>
      </c>
      <c r="I1096" s="15" t="s">
        <v>1137</v>
      </c>
    </row>
    <row r="1097" ht="13.2" customHeight="1" spans="1:9" x14ac:dyDescent="0.25">
      <c r="A1097" s="16"/>
      <c r="B1097" s="52">
        <v>45443</v>
      </c>
      <c r="C1097" s="71">
        <f>('Исходник сравнение.'!$C1097/2)-(('Исходник сравнение.'!$C1097/2)*'Таблица вводных'!$G$15)</f>
        <v>0</v>
      </c>
      <c r="D1097" s="74">
        <f>('Исходник сравнение.'!$D1097/2)-(('Исходник сравнение.'!$D1097/2-'Таблица вводных'!$F$16)*'Таблица вводных'!$G$16)</f>
        <v>0.49000000000000005</v>
      </c>
      <c r="E1097" s="71">
        <f>('Исходник сравнение.'!$E1097/2)-(('Исходник сравнение.'!$E1097/2-'Таблица вводных'!$F$17)*'Таблица вводных'!$G$17)</f>
        <v>0</v>
      </c>
      <c r="F1097" s="71">
        <f>('Исходник сравнение.'!$F1097/2+'Таблица вводных'!$F$18)-(('Исходник сравнение.'!$F1097/2+'Таблица вводных'!$F$18)*'Таблица вводных'!$G$18)</f>
        <v>21.6</v>
      </c>
      <c r="G1097" s="71">
        <f>('Исходник сравнение.'!$G1097/2)-(('Исходник сравнение.'!$G1097/2)*'Таблица вводных'!$G$19)</f>
        <v>0</v>
      </c>
      <c r="H1097" s="71">
        <f>'Исходник сравнение.'!$H1097/2-(('Исходник сравнение.'!$H1097/2)*'Таблица вводных'!$G$21)</f>
        <v>0</v>
      </c>
      <c r="I1097" s="32" t="s">
        <v>1137</v>
      </c>
    </row>
    <row r="1098" ht="13.2" customHeight="1" spans="1:9" x14ac:dyDescent="0.25">
      <c r="A1098" s="5" t="s">
        <v>152</v>
      </c>
      <c r="B1098" s="48">
        <v>45419</v>
      </c>
      <c r="C1098" s="70">
        <f>('Исходник сравнение.'!$C1098/2)-(('Исходник сравнение.'!$C1098/2)*'Таблица вводных'!$G$15)</f>
        <v>0</v>
      </c>
      <c r="D1098" s="70">
        <f>('Исходник сравнение.'!$D1098/2)-(('Исходник сравнение.'!$D1098/2-'Таблица вводных'!$F$16)*'Таблица вводных'!$G$16)</f>
        <v>0.49000000000000005</v>
      </c>
      <c r="E1098" s="70">
        <f>('Исходник сравнение.'!$E1098/2)-(('Исходник сравнение.'!$E1098/2-'Таблица вводных'!$F$17)*'Таблица вводных'!$G$17)</f>
        <v>0</v>
      </c>
      <c r="F1098" s="70">
        <f>('Исходник сравнение.'!$F1098/2+'Таблица вводных'!$F$18)-(('Исходник сравнение.'!$F1098/2+'Таблица вводных'!$F$18)*'Таблица вводных'!$G$18)</f>
        <v>21.6</v>
      </c>
      <c r="G1098" s="70">
        <f>('Исходник сравнение.'!$G1098/2)-(('Исходник сравнение.'!$G1098/2)*'Таблица вводных'!$G$19)</f>
        <v>0</v>
      </c>
      <c r="H1098" s="70">
        <f>'Исходник сравнение.'!$H1098/2-(('Исходник сравнение.'!$H1098/2)*'Таблица вводных'!$G$21)</f>
        <v>0</v>
      </c>
      <c r="I1098" s="20" t="s">
        <v>1116</v>
      </c>
    </row>
    <row r="1099" ht="13.2" customHeight="1" spans="1:9" x14ac:dyDescent="0.25">
      <c r="A1099" s="9"/>
      <c r="B1099" s="50">
        <v>45422</v>
      </c>
      <c r="C1099" s="71">
        <f>('Исходник сравнение.'!$C1099/2)-(('Исходник сравнение.'!$C1099/2)*'Таблица вводных'!$G$15)</f>
        <v>0</v>
      </c>
      <c r="D1099" s="71">
        <f>('Исходник сравнение.'!$D1099/2)-(('Исходник сравнение.'!$D1099/2-'Таблица вводных'!$F$16)*'Таблица вводных'!$G$16)</f>
        <v>0.49000000000000005</v>
      </c>
      <c r="E1099" s="71">
        <f>('Исходник сравнение.'!$E1099/2)-(('Исходник сравнение.'!$E1099/2-'Таблица вводных'!$F$17)*'Таблица вводных'!$G$17)</f>
        <v>0</v>
      </c>
      <c r="F1099" s="71">
        <f>('Исходник сравнение.'!$F1099/2+'Таблица вводных'!$F$18)-(('Исходник сравнение.'!$F1099/2+'Таблица вводных'!$F$18)*'Таблица вводных'!$G$18)</f>
        <v>21.6</v>
      </c>
      <c r="G1099" s="71">
        <f>('Исходник сравнение.'!$G1099/2)-(('Исходник сравнение.'!$G1099/2)*'Таблица вводных'!$G$19)</f>
        <v>0</v>
      </c>
      <c r="H1099" s="71">
        <f>'Исходник сравнение.'!$H1099/2-(('Исходник сравнение.'!$H1099/2)*'Таблица вводных'!$G$21)</f>
        <v>0</v>
      </c>
      <c r="I1099" s="25" t="s">
        <v>1116</v>
      </c>
    </row>
    <row r="1100" ht="13.2" customHeight="1" spans="1:9" x14ac:dyDescent="0.25">
      <c r="A1100" s="9"/>
      <c r="B1100" s="51">
        <v>45426</v>
      </c>
      <c r="C1100" s="71">
        <f>('Исходник сравнение.'!$C1100/2)-(('Исходник сравнение.'!$C1100/2)*'Таблица вводных'!$G$15)</f>
        <v>0</v>
      </c>
      <c r="D1100" s="71">
        <f>('Исходник сравнение.'!$D1100/2)-(('Исходник сравнение.'!$D1100/2-'Таблица вводных'!$F$16)*'Таблица вводных'!$G$16)</f>
        <v>0.49000000000000005</v>
      </c>
      <c r="E1100" s="71">
        <f>('Исходник сравнение.'!$E1100/2)-(('Исходник сравнение.'!$E1100/2-'Таблица вводных'!$F$17)*'Таблица вводных'!$G$17)</f>
        <v>0</v>
      </c>
      <c r="F1100" s="71">
        <f>('Исходник сравнение.'!$F1100/2+'Таблица вводных'!$F$18)-(('Исходник сравнение.'!$F1100/2+'Таблица вводных'!$F$18)*'Таблица вводных'!$G$18)</f>
        <v>21.6</v>
      </c>
      <c r="G1100" s="71">
        <f>('Исходник сравнение.'!$G1100/2)-(('Исходник сравнение.'!$G1100/2)*'Таблица вводных'!$G$19)</f>
        <v>0</v>
      </c>
      <c r="H1100" s="71">
        <f>'Исходник сравнение.'!$H1100/2-(('Исходник сравнение.'!$H1100/2)*'Таблица вводных'!$G$21)</f>
        <v>0</v>
      </c>
      <c r="I1100" s="22" t="s">
        <v>1116</v>
      </c>
    </row>
    <row r="1101" ht="13.2" customHeight="1" spans="1:9" x14ac:dyDescent="0.25">
      <c r="A1101" s="9"/>
      <c r="B1101" s="13">
        <v>45429</v>
      </c>
      <c r="C1101" s="71">
        <f>('Исходник сравнение.'!$C1101/2)-(('Исходник сравнение.'!$C1101/2)*'Таблица вводных'!$G$15)</f>
        <v>0</v>
      </c>
      <c r="D1101" s="71">
        <f>('Исходник сравнение.'!$D1101/2)-(('Исходник сравнение.'!$D1101/2-'Таблица вводных'!$F$16)*'Таблица вводных'!$G$16)</f>
        <v>0.49000000000000005</v>
      </c>
      <c r="E1101" s="71">
        <f>('Исходник сравнение.'!$E1101/2)-(('Исходник сравнение.'!$E1101/2-'Таблица вводных'!$F$17)*'Таблица вводных'!$G$17)</f>
        <v>0</v>
      </c>
      <c r="F1101" s="71">
        <f>('Исходник сравнение.'!$F1101/2+'Таблица вводных'!$F$18)-(('Исходник сравнение.'!$F1101/2+'Таблица вводных'!$F$18)*'Таблица вводных'!$G$18)</f>
        <v>21.6</v>
      </c>
      <c r="G1101" s="71">
        <f>('Исходник сравнение.'!$G1101/2)-(('Исходник сравнение.'!$G1101/2)*'Таблица вводных'!$G$19)</f>
        <v>0</v>
      </c>
      <c r="H1101" s="71">
        <f>'Исходник сравнение.'!$H1101/2-(('Исходник сравнение.'!$H1101/2)*'Таблица вводных'!$G$21)</f>
        <v>0</v>
      </c>
      <c r="I1101" s="15" t="s">
        <v>1116</v>
      </c>
    </row>
    <row r="1102" ht="13.2" customHeight="1" spans="1:9" x14ac:dyDescent="0.25">
      <c r="A1102" s="9"/>
      <c r="B1102" s="50">
        <v>45433</v>
      </c>
      <c r="C1102" s="71">
        <f>('Исходник сравнение.'!$C1102/2)-(('Исходник сравнение.'!$C1102/2)*'Таблица вводных'!$G$15)</f>
        <v>0</v>
      </c>
      <c r="D1102" s="71">
        <f>('Исходник сравнение.'!$D1102/2)-(('Исходник сравнение.'!$D1102/2-'Таблица вводных'!$F$16)*'Таблица вводных'!$G$16)</f>
        <v>0.49000000000000005</v>
      </c>
      <c r="E1102" s="71">
        <f>('Исходник сравнение.'!$E1102/2)-(('Исходник сравнение.'!$E1102/2-'Таблица вводных'!$F$17)*'Таблица вводных'!$G$17)</f>
        <v>0</v>
      </c>
      <c r="F1102" s="71">
        <f>('Исходник сравнение.'!$F1102/2+'Таблица вводных'!$F$18)-(('Исходник сравнение.'!$F1102/2+'Таблица вводных'!$F$18)*'Таблица вводных'!$G$18)</f>
        <v>21.6</v>
      </c>
      <c r="G1102" s="71">
        <f>('Исходник сравнение.'!$G1102/2)-(('Исходник сравнение.'!$G1102/2)*'Таблица вводных'!$G$19)</f>
        <v>0</v>
      </c>
      <c r="H1102" s="71">
        <f>'Исходник сравнение.'!$H1102/2-(('Исходник сравнение.'!$H1102/2)*'Таблица вводных'!$G$21)</f>
        <v>0</v>
      </c>
      <c r="I1102" s="25" t="s">
        <v>1116</v>
      </c>
    </row>
    <row r="1103" ht="13.2" customHeight="1" spans="1:9" x14ac:dyDescent="0.25">
      <c r="A1103" s="9"/>
      <c r="B1103" s="51">
        <v>45436</v>
      </c>
      <c r="C1103" s="71">
        <f>('Исходник сравнение.'!$C1103/2)-(('Исходник сравнение.'!$C1103/2)*'Таблица вводных'!$G$15)</f>
        <v>0</v>
      </c>
      <c r="D1103" s="71">
        <f>('Исходник сравнение.'!$D1103/2)-(('Исходник сравнение.'!$D1103/2-'Таблица вводных'!$F$16)*'Таблица вводных'!$G$16)</f>
        <v>0.49000000000000005</v>
      </c>
      <c r="E1103" s="71">
        <f>('Исходник сравнение.'!$E1103/2)-(('Исходник сравнение.'!$E1103/2-'Таблица вводных'!$F$17)*'Таблица вводных'!$G$17)</f>
        <v>0</v>
      </c>
      <c r="F1103" s="71">
        <f>('Исходник сравнение.'!$F1103/2+'Таблица вводных'!$F$18)-(('Исходник сравнение.'!$F1103/2+'Таблица вводных'!$F$18)*'Таблица вводных'!$G$18)</f>
        <v>21.6</v>
      </c>
      <c r="G1103" s="71">
        <f>('Исходник сравнение.'!$G1103/2)-(('Исходник сравнение.'!$G1103/2)*'Таблица вводных'!$G$19)</f>
        <v>0</v>
      </c>
      <c r="H1103" s="71">
        <f>'Исходник сравнение.'!$H1103/2-(('Исходник сравнение.'!$H1103/2)*'Таблица вводных'!$G$21)</f>
        <v>0</v>
      </c>
      <c r="I1103" s="22" t="s">
        <v>1116</v>
      </c>
    </row>
    <row r="1104" ht="13.2" customHeight="1" spans="1:9" x14ac:dyDescent="0.25">
      <c r="A1104" s="9"/>
      <c r="B1104" s="13">
        <v>45440</v>
      </c>
      <c r="C1104" s="71">
        <f>('Исходник сравнение.'!$C1104/2)-(('Исходник сравнение.'!$C1104/2)*'Таблица вводных'!$G$15)</f>
        <v>0</v>
      </c>
      <c r="D1104" s="71">
        <f>('Исходник сравнение.'!$D1104/2)-(('Исходник сравнение.'!$D1104/2-'Таблица вводных'!$F$16)*'Таблица вводных'!$G$16)</f>
        <v>0.49000000000000005</v>
      </c>
      <c r="E1104" s="71">
        <f>('Исходник сравнение.'!$E1104/2)-(('Исходник сравнение.'!$E1104/2-'Таблица вводных'!$F$17)*'Таблица вводных'!$G$17)</f>
        <v>0</v>
      </c>
      <c r="F1104" s="71">
        <f>('Исходник сравнение.'!$F1104/2+'Таблица вводных'!$F$18)-(('Исходник сравнение.'!$F1104/2+'Таблица вводных'!$F$18)*'Таблица вводных'!$G$18)</f>
        <v>21.6</v>
      </c>
      <c r="G1104" s="71">
        <f>('Исходник сравнение.'!$G1104/2)-(('Исходник сравнение.'!$G1104/2)*'Таблица вводных'!$G$19)</f>
        <v>0</v>
      </c>
      <c r="H1104" s="71">
        <f>'Исходник сравнение.'!$H1104/2-(('Исходник сравнение.'!$H1104/2)*'Таблица вводных'!$G$21)</f>
        <v>0</v>
      </c>
      <c r="I1104" s="15" t="s">
        <v>1116</v>
      </c>
    </row>
    <row r="1105" ht="13.2" customHeight="1" spans="1:9" x14ac:dyDescent="0.25">
      <c r="A1105" s="16"/>
      <c r="B1105" s="52">
        <v>45443</v>
      </c>
      <c r="C1105" s="71">
        <f>('Исходник сравнение.'!$C1105/2)-(('Исходник сравнение.'!$C1105/2)*'Таблица вводных'!$G$15)</f>
        <v>0</v>
      </c>
      <c r="D1105" s="74">
        <f>('Исходник сравнение.'!$D1105/2)-(('Исходник сравнение.'!$D1105/2-'Таблица вводных'!$F$16)*'Таблица вводных'!$G$16)</f>
        <v>0.49000000000000005</v>
      </c>
      <c r="E1105" s="71">
        <f>('Исходник сравнение.'!$E1105/2)-(('Исходник сравнение.'!$E1105/2-'Таблица вводных'!$F$17)*'Таблица вводных'!$G$17)</f>
        <v>0</v>
      </c>
      <c r="F1105" s="71">
        <f>('Исходник сравнение.'!$F1105/2+'Таблица вводных'!$F$18)-(('Исходник сравнение.'!$F1105/2+'Таблица вводных'!$F$18)*'Таблица вводных'!$G$18)</f>
        <v>21.6</v>
      </c>
      <c r="G1105" s="71">
        <f>('Исходник сравнение.'!$G1105/2)-(('Исходник сравнение.'!$G1105/2)*'Таблица вводных'!$G$19)</f>
        <v>0</v>
      </c>
      <c r="H1105" s="71">
        <f>'Исходник сравнение.'!$H1105/2-(('Исходник сравнение.'!$H1105/2)*'Таблица вводных'!$G$21)</f>
        <v>0</v>
      </c>
      <c r="I1105" s="32" t="s">
        <v>1116</v>
      </c>
    </row>
    <row r="1106" ht="13.2" customHeight="1" spans="1:9" x14ac:dyDescent="0.25">
      <c r="A1106" s="5" t="s">
        <v>153</v>
      </c>
      <c r="B1106" s="48">
        <v>45419</v>
      </c>
      <c r="C1106" s="70">
        <f>('Исходник сравнение.'!$C1106/2)-(('Исходник сравнение.'!$C1106/2)*'Таблица вводных'!$G$15)</f>
        <v>0</v>
      </c>
      <c r="D1106" s="70">
        <f>('Исходник сравнение.'!$D1106/2)-(('Исходник сравнение.'!$D1106/2-'Таблица вводных'!$F$16)*'Таблица вводных'!$G$16)</f>
        <v>0.49000000000000005</v>
      </c>
      <c r="E1106" s="70">
        <f>('Исходник сравнение.'!$E1106/2)-(('Исходник сравнение.'!$E1106/2-'Таблица вводных'!$F$17)*'Таблица вводных'!$G$17)</f>
        <v>0</v>
      </c>
      <c r="F1106" s="70">
        <f>('Исходник сравнение.'!$F1106/2+'Таблица вводных'!$F$18)-(('Исходник сравнение.'!$F1106/2+'Таблица вводных'!$F$18)*'Таблица вводных'!$G$18)</f>
        <v>21.6</v>
      </c>
      <c r="G1106" s="70">
        <f>('Исходник сравнение.'!$G1106/2)-(('Исходник сравнение.'!$G1106/2)*'Таблица вводных'!$G$19)</f>
        <v>0</v>
      </c>
      <c r="H1106" s="70">
        <f>'Исходник сравнение.'!$H1106/2-(('Исходник сравнение.'!$H1106/2)*'Таблица вводных'!$G$21)</f>
        <v>0</v>
      </c>
      <c r="I1106" s="20" t="s">
        <v>1140</v>
      </c>
    </row>
    <row r="1107" ht="13.2" customHeight="1" spans="1:9" x14ac:dyDescent="0.25">
      <c r="A1107" s="9"/>
      <c r="B1107" s="50">
        <v>45422</v>
      </c>
      <c r="C1107" s="71">
        <f>('Исходник сравнение.'!$C1107/2)-(('Исходник сравнение.'!$C1107/2)*'Таблица вводных'!$G$15)</f>
        <v>0</v>
      </c>
      <c r="D1107" s="71">
        <f>('Исходник сравнение.'!$D1107/2)-(('Исходник сравнение.'!$D1107/2-'Таблица вводных'!$F$16)*'Таблица вводных'!$G$16)</f>
        <v>0.49000000000000005</v>
      </c>
      <c r="E1107" s="71">
        <f>('Исходник сравнение.'!$E1107/2)-(('Исходник сравнение.'!$E1107/2-'Таблица вводных'!$F$17)*'Таблица вводных'!$G$17)</f>
        <v>0</v>
      </c>
      <c r="F1107" s="71">
        <f>('Исходник сравнение.'!$F1107/2+'Таблица вводных'!$F$18)-(('Исходник сравнение.'!$F1107/2+'Таблица вводных'!$F$18)*'Таблица вводных'!$G$18)</f>
        <v>21.6</v>
      </c>
      <c r="G1107" s="71">
        <f>('Исходник сравнение.'!$G1107/2)-(('Исходник сравнение.'!$G1107/2)*'Таблица вводных'!$G$19)</f>
        <v>0</v>
      </c>
      <c r="H1107" s="71">
        <f>'Исходник сравнение.'!$H1107/2-(('Исходник сравнение.'!$H1107/2)*'Таблица вводных'!$G$21)</f>
        <v>0</v>
      </c>
      <c r="I1107" s="25" t="s">
        <v>1140</v>
      </c>
    </row>
    <row r="1108" ht="13.2" customHeight="1" spans="1:9" x14ac:dyDescent="0.25">
      <c r="A1108" s="9"/>
      <c r="B1108" s="51">
        <v>45426</v>
      </c>
      <c r="C1108" s="71">
        <f>('Исходник сравнение.'!$C1108/2)-(('Исходник сравнение.'!$C1108/2)*'Таблица вводных'!$G$15)</f>
        <v>0</v>
      </c>
      <c r="D1108" s="71">
        <f>('Исходник сравнение.'!$D1108/2)-(('Исходник сравнение.'!$D1108/2-'Таблица вводных'!$F$16)*'Таблица вводных'!$G$16)</f>
        <v>0.49000000000000005</v>
      </c>
      <c r="E1108" s="71">
        <f>('Исходник сравнение.'!$E1108/2)-(('Исходник сравнение.'!$E1108/2-'Таблица вводных'!$F$17)*'Таблица вводных'!$G$17)</f>
        <v>0</v>
      </c>
      <c r="F1108" s="71">
        <f>('Исходник сравнение.'!$F1108/2+'Таблица вводных'!$F$18)-(('Исходник сравнение.'!$F1108/2+'Таблица вводных'!$F$18)*'Таблица вводных'!$G$18)</f>
        <v>21.6</v>
      </c>
      <c r="G1108" s="71">
        <f>('Исходник сравнение.'!$G1108/2)-(('Исходник сравнение.'!$G1108/2)*'Таблица вводных'!$G$19)</f>
        <v>0</v>
      </c>
      <c r="H1108" s="71">
        <f>'Исходник сравнение.'!$H1108/2-(('Исходник сравнение.'!$H1108/2)*'Таблица вводных'!$G$21)</f>
        <v>0</v>
      </c>
      <c r="I1108" s="22" t="s">
        <v>1140</v>
      </c>
    </row>
    <row r="1109" ht="13.2" customHeight="1" spans="1:9" x14ac:dyDescent="0.25">
      <c r="A1109" s="9"/>
      <c r="B1109" s="13">
        <v>45429</v>
      </c>
      <c r="C1109" s="71">
        <f>('Исходник сравнение.'!$C1109/2)-(('Исходник сравнение.'!$C1109/2)*'Таблица вводных'!$G$15)</f>
        <v>0</v>
      </c>
      <c r="D1109" s="71">
        <f>('Исходник сравнение.'!$D1109/2)-(('Исходник сравнение.'!$D1109/2-'Таблица вводных'!$F$16)*'Таблица вводных'!$G$16)</f>
        <v>0.49000000000000005</v>
      </c>
      <c r="E1109" s="71">
        <f>('Исходник сравнение.'!$E1109/2)-(('Исходник сравнение.'!$E1109/2-'Таблица вводных'!$F$17)*'Таблица вводных'!$G$17)</f>
        <v>0</v>
      </c>
      <c r="F1109" s="71">
        <f>('Исходник сравнение.'!$F1109/2+'Таблица вводных'!$F$18)-(('Исходник сравнение.'!$F1109/2+'Таблица вводных'!$F$18)*'Таблица вводных'!$G$18)</f>
        <v>21.6</v>
      </c>
      <c r="G1109" s="71">
        <f>('Исходник сравнение.'!$G1109/2)-(('Исходник сравнение.'!$G1109/2)*'Таблица вводных'!$G$19)</f>
        <v>0</v>
      </c>
      <c r="H1109" s="71">
        <f>'Исходник сравнение.'!$H1109/2-(('Исходник сравнение.'!$H1109/2)*'Таблица вводных'!$G$21)</f>
        <v>0</v>
      </c>
      <c r="I1109" s="15" t="s">
        <v>1140</v>
      </c>
    </row>
    <row r="1110" ht="13.2" customHeight="1" spans="1:9" x14ac:dyDescent="0.25">
      <c r="A1110" s="9"/>
      <c r="B1110" s="50">
        <v>45433</v>
      </c>
      <c r="C1110" s="71">
        <f>('Исходник сравнение.'!$C1110/2)-(('Исходник сравнение.'!$C1110/2)*'Таблица вводных'!$G$15)</f>
        <v>0</v>
      </c>
      <c r="D1110" s="71">
        <f>('Исходник сравнение.'!$D1110/2)-(('Исходник сравнение.'!$D1110/2-'Таблица вводных'!$F$16)*'Таблица вводных'!$G$16)</f>
        <v>0.49000000000000005</v>
      </c>
      <c r="E1110" s="71">
        <f>('Исходник сравнение.'!$E1110/2)-(('Исходник сравнение.'!$E1110/2-'Таблица вводных'!$F$17)*'Таблица вводных'!$G$17)</f>
        <v>0</v>
      </c>
      <c r="F1110" s="71">
        <f>('Исходник сравнение.'!$F1110/2+'Таблица вводных'!$F$18)-(('Исходник сравнение.'!$F1110/2+'Таблица вводных'!$F$18)*'Таблица вводных'!$G$18)</f>
        <v>21.6</v>
      </c>
      <c r="G1110" s="71">
        <f>('Исходник сравнение.'!$G1110/2)-(('Исходник сравнение.'!$G1110/2)*'Таблица вводных'!$G$19)</f>
        <v>0</v>
      </c>
      <c r="H1110" s="71">
        <f>'Исходник сравнение.'!$H1110/2-(('Исходник сравнение.'!$H1110/2)*'Таблица вводных'!$G$21)</f>
        <v>0</v>
      </c>
      <c r="I1110" s="25" t="s">
        <v>1140</v>
      </c>
    </row>
    <row r="1111" ht="13.2" customHeight="1" spans="1:9" x14ac:dyDescent="0.25">
      <c r="A1111" s="9"/>
      <c r="B1111" s="51">
        <v>45436</v>
      </c>
      <c r="C1111" s="71">
        <f>('Исходник сравнение.'!$C1111/2)-(('Исходник сравнение.'!$C1111/2)*'Таблица вводных'!$G$15)</f>
        <v>0</v>
      </c>
      <c r="D1111" s="71">
        <f>('Исходник сравнение.'!$D1111/2)-(('Исходник сравнение.'!$D1111/2-'Таблица вводных'!$F$16)*'Таблица вводных'!$G$16)</f>
        <v>0.49000000000000005</v>
      </c>
      <c r="E1111" s="71">
        <f>('Исходник сравнение.'!$E1111/2)-(('Исходник сравнение.'!$E1111/2-'Таблица вводных'!$F$17)*'Таблица вводных'!$G$17)</f>
        <v>0</v>
      </c>
      <c r="F1111" s="71">
        <f>('Исходник сравнение.'!$F1111/2+'Таблица вводных'!$F$18)-(('Исходник сравнение.'!$F1111/2+'Таблица вводных'!$F$18)*'Таблица вводных'!$G$18)</f>
        <v>21.6</v>
      </c>
      <c r="G1111" s="71">
        <f>('Исходник сравнение.'!$G1111/2)-(('Исходник сравнение.'!$G1111/2)*'Таблица вводных'!$G$19)</f>
        <v>0</v>
      </c>
      <c r="H1111" s="71">
        <f>'Исходник сравнение.'!$H1111/2-(('Исходник сравнение.'!$H1111/2)*'Таблица вводных'!$G$21)</f>
        <v>0</v>
      </c>
      <c r="I1111" s="22" t="s">
        <v>1140</v>
      </c>
    </row>
    <row r="1112" ht="13.2" customHeight="1" spans="1:9" x14ac:dyDescent="0.25">
      <c r="A1112" s="9"/>
      <c r="B1112" s="13">
        <v>45440</v>
      </c>
      <c r="C1112" s="71">
        <f>('Исходник сравнение.'!$C1112/2)-(('Исходник сравнение.'!$C1112/2)*'Таблица вводных'!$G$15)</f>
        <v>0</v>
      </c>
      <c r="D1112" s="71">
        <f>('Исходник сравнение.'!$D1112/2)-(('Исходник сравнение.'!$D1112/2-'Таблица вводных'!$F$16)*'Таблица вводных'!$G$16)</f>
        <v>0.49000000000000005</v>
      </c>
      <c r="E1112" s="71">
        <f>('Исходник сравнение.'!$E1112/2)-(('Исходник сравнение.'!$E1112/2-'Таблица вводных'!$F$17)*'Таблица вводных'!$G$17)</f>
        <v>0</v>
      </c>
      <c r="F1112" s="71">
        <f>('Исходник сравнение.'!$F1112/2+'Таблица вводных'!$F$18)-(('Исходник сравнение.'!$F1112/2+'Таблица вводных'!$F$18)*'Таблица вводных'!$G$18)</f>
        <v>21.6</v>
      </c>
      <c r="G1112" s="71">
        <f>('Исходник сравнение.'!$G1112/2)-(('Исходник сравнение.'!$G1112/2)*'Таблица вводных'!$G$19)</f>
        <v>0</v>
      </c>
      <c r="H1112" s="71">
        <f>'Исходник сравнение.'!$H1112/2-(('Исходник сравнение.'!$H1112/2)*'Таблица вводных'!$G$21)</f>
        <v>0</v>
      </c>
      <c r="I1112" s="15" t="s">
        <v>1140</v>
      </c>
    </row>
    <row r="1113" ht="13.2" customHeight="1" spans="1:9" x14ac:dyDescent="0.25">
      <c r="A1113" s="16"/>
      <c r="B1113" s="52">
        <v>45443</v>
      </c>
      <c r="C1113" s="71">
        <f>('Исходник сравнение.'!$C1113/2)-(('Исходник сравнение.'!$C1113/2)*'Таблица вводных'!$G$15)</f>
        <v>0</v>
      </c>
      <c r="D1113" s="74">
        <f>('Исходник сравнение.'!$D1113/2)-(('Исходник сравнение.'!$D1113/2-'Таблица вводных'!$F$16)*'Таблица вводных'!$G$16)</f>
        <v>0.49000000000000005</v>
      </c>
      <c r="E1113" s="71">
        <f>('Исходник сравнение.'!$E1113/2)-(('Исходник сравнение.'!$E1113/2-'Таблица вводных'!$F$17)*'Таблица вводных'!$G$17)</f>
        <v>0</v>
      </c>
      <c r="F1113" s="71">
        <f>('Исходник сравнение.'!$F1113/2+'Таблица вводных'!$F$18)-(('Исходник сравнение.'!$F1113/2+'Таблица вводных'!$F$18)*'Таблица вводных'!$G$18)</f>
        <v>21.6</v>
      </c>
      <c r="G1113" s="71">
        <f>('Исходник сравнение.'!$G1113/2)-(('Исходник сравнение.'!$G1113/2)*'Таблица вводных'!$G$19)</f>
        <v>0</v>
      </c>
      <c r="H1113" s="71">
        <f>'Исходник сравнение.'!$H1113/2-(('Исходник сравнение.'!$H1113/2)*'Таблица вводных'!$G$21)</f>
        <v>0</v>
      </c>
      <c r="I1113" s="32" t="s">
        <v>1140</v>
      </c>
    </row>
    <row r="1114" ht="13.2" customHeight="1" spans="1:9" x14ac:dyDescent="0.25">
      <c r="A1114" s="5" t="s">
        <v>154</v>
      </c>
      <c r="B1114" s="48">
        <v>45419</v>
      </c>
      <c r="C1114" s="70">
        <f>('Исходник сравнение.'!$C1114/2)-(('Исходник сравнение.'!$C1114/2)*'Таблица вводных'!$G$15)</f>
        <v>0</v>
      </c>
      <c r="D1114" s="70">
        <f>('Исходник сравнение.'!$D1114/2)-(('Исходник сравнение.'!$D1114/2-'Таблица вводных'!$F$16)*'Таблица вводных'!$G$16)</f>
        <v>0.49000000000000005</v>
      </c>
      <c r="E1114" s="70">
        <f>('Исходник сравнение.'!$E1114/2)-(('Исходник сравнение.'!$E1114/2-'Таблица вводных'!$F$17)*'Таблица вводных'!$G$17)</f>
        <v>0</v>
      </c>
      <c r="F1114" s="70">
        <f>('Исходник сравнение.'!$F1114/2+'Таблица вводных'!$F$18)-(('Исходник сравнение.'!$F1114/2+'Таблица вводных'!$F$18)*'Таблица вводных'!$G$18)</f>
        <v>21.6</v>
      </c>
      <c r="G1114" s="70">
        <f>('Исходник сравнение.'!$G1114/2)-(('Исходник сравнение.'!$G1114/2)*'Таблица вводных'!$G$19)</f>
        <v>0</v>
      </c>
      <c r="H1114" s="70">
        <f>'Исходник сравнение.'!$H1114/2-(('Исходник сравнение.'!$H1114/2)*'Таблица вводных'!$G$21)</f>
        <v>0</v>
      </c>
      <c r="I1114" s="20" t="s">
        <v>1141</v>
      </c>
    </row>
    <row r="1115" ht="13.2" customHeight="1" spans="1:9" x14ac:dyDescent="0.25">
      <c r="A1115" s="9"/>
      <c r="B1115" s="50">
        <v>45422</v>
      </c>
      <c r="C1115" s="71">
        <f>('Исходник сравнение.'!$C1115/2)-(('Исходник сравнение.'!$C1115/2)*'Таблица вводных'!$G$15)</f>
        <v>0</v>
      </c>
      <c r="D1115" s="71">
        <f>('Исходник сравнение.'!$D1115/2)-(('Исходник сравнение.'!$D1115/2-'Таблица вводных'!$F$16)*'Таблица вводных'!$G$16)</f>
        <v>0.49000000000000005</v>
      </c>
      <c r="E1115" s="71">
        <f>('Исходник сравнение.'!$E1115/2)-(('Исходник сравнение.'!$E1115/2-'Таблица вводных'!$F$17)*'Таблица вводных'!$G$17)</f>
        <v>0</v>
      </c>
      <c r="F1115" s="71">
        <f>('Исходник сравнение.'!$F1115/2+'Таблица вводных'!$F$18)-(('Исходник сравнение.'!$F1115/2+'Таблица вводных'!$F$18)*'Таблица вводных'!$G$18)</f>
        <v>21.6</v>
      </c>
      <c r="G1115" s="71">
        <f>('Исходник сравнение.'!$G1115/2)-(('Исходник сравнение.'!$G1115/2)*'Таблица вводных'!$G$19)</f>
        <v>0</v>
      </c>
      <c r="H1115" s="71">
        <f>'Исходник сравнение.'!$H1115/2-(('Исходник сравнение.'!$H1115/2)*'Таблица вводных'!$G$21)</f>
        <v>0</v>
      </c>
      <c r="I1115" s="25" t="s">
        <v>1141</v>
      </c>
    </row>
    <row r="1116" ht="13.2" customHeight="1" spans="1:9" x14ac:dyDescent="0.25">
      <c r="A1116" s="9"/>
      <c r="B1116" s="51">
        <v>45426</v>
      </c>
      <c r="C1116" s="71">
        <f>('Исходник сравнение.'!$C1116/2)-(('Исходник сравнение.'!$C1116/2)*'Таблица вводных'!$G$15)</f>
        <v>0</v>
      </c>
      <c r="D1116" s="71">
        <f>('Исходник сравнение.'!$D1116/2)-(('Исходник сравнение.'!$D1116/2-'Таблица вводных'!$F$16)*'Таблица вводных'!$G$16)</f>
        <v>0.49000000000000005</v>
      </c>
      <c r="E1116" s="71">
        <f>('Исходник сравнение.'!$E1116/2)-(('Исходник сравнение.'!$E1116/2-'Таблица вводных'!$F$17)*'Таблица вводных'!$G$17)</f>
        <v>0</v>
      </c>
      <c r="F1116" s="71">
        <f>('Исходник сравнение.'!$F1116/2+'Таблица вводных'!$F$18)-(('Исходник сравнение.'!$F1116/2+'Таблица вводных'!$F$18)*'Таблица вводных'!$G$18)</f>
        <v>21.6</v>
      </c>
      <c r="G1116" s="71">
        <f>('Исходник сравнение.'!$G1116/2)-(('Исходник сравнение.'!$G1116/2)*'Таблица вводных'!$G$19)</f>
        <v>0</v>
      </c>
      <c r="H1116" s="71">
        <f>'Исходник сравнение.'!$H1116/2-(('Исходник сравнение.'!$H1116/2)*'Таблица вводных'!$G$21)</f>
        <v>0</v>
      </c>
      <c r="I1116" s="22" t="s">
        <v>1141</v>
      </c>
    </row>
    <row r="1117" ht="13.2" customHeight="1" spans="1:9" x14ac:dyDescent="0.25">
      <c r="A1117" s="9"/>
      <c r="B1117" s="13">
        <v>45429</v>
      </c>
      <c r="C1117" s="71">
        <f>('Исходник сравнение.'!$C1117/2)-(('Исходник сравнение.'!$C1117/2)*'Таблица вводных'!$G$15)</f>
        <v>0</v>
      </c>
      <c r="D1117" s="71">
        <f>('Исходник сравнение.'!$D1117/2)-(('Исходник сравнение.'!$D1117/2-'Таблица вводных'!$F$16)*'Таблица вводных'!$G$16)</f>
        <v>0.49000000000000005</v>
      </c>
      <c r="E1117" s="71">
        <f>('Исходник сравнение.'!$E1117/2)-(('Исходник сравнение.'!$E1117/2-'Таблица вводных'!$F$17)*'Таблица вводных'!$G$17)</f>
        <v>0</v>
      </c>
      <c r="F1117" s="71">
        <f>('Исходник сравнение.'!$F1117/2+'Таблица вводных'!$F$18)-(('Исходник сравнение.'!$F1117/2+'Таблица вводных'!$F$18)*'Таблица вводных'!$G$18)</f>
        <v>21.6</v>
      </c>
      <c r="G1117" s="71">
        <f>('Исходник сравнение.'!$G1117/2)-(('Исходник сравнение.'!$G1117/2)*'Таблица вводных'!$G$19)</f>
        <v>0</v>
      </c>
      <c r="H1117" s="71">
        <f>'Исходник сравнение.'!$H1117/2-(('Исходник сравнение.'!$H1117/2)*'Таблица вводных'!$G$21)</f>
        <v>0</v>
      </c>
      <c r="I1117" s="15" t="s">
        <v>1141</v>
      </c>
    </row>
    <row r="1118" ht="13.2" customHeight="1" spans="1:9" x14ac:dyDescent="0.25">
      <c r="A1118" s="9"/>
      <c r="B1118" s="50">
        <v>45433</v>
      </c>
      <c r="C1118" s="71">
        <f>('Исходник сравнение.'!$C1118/2)-(('Исходник сравнение.'!$C1118/2)*'Таблица вводных'!$G$15)</f>
        <v>0</v>
      </c>
      <c r="D1118" s="71">
        <f>('Исходник сравнение.'!$D1118/2)-(('Исходник сравнение.'!$D1118/2-'Таблица вводных'!$F$16)*'Таблица вводных'!$G$16)</f>
        <v>0.49000000000000005</v>
      </c>
      <c r="E1118" s="71">
        <f>('Исходник сравнение.'!$E1118/2)-(('Исходник сравнение.'!$E1118/2-'Таблица вводных'!$F$17)*'Таблица вводных'!$G$17)</f>
        <v>0</v>
      </c>
      <c r="F1118" s="71">
        <f>('Исходник сравнение.'!$F1118/2+'Таблица вводных'!$F$18)-(('Исходник сравнение.'!$F1118/2+'Таблица вводных'!$F$18)*'Таблица вводных'!$G$18)</f>
        <v>21.6</v>
      </c>
      <c r="G1118" s="71">
        <f>('Исходник сравнение.'!$G1118/2)-(('Исходник сравнение.'!$G1118/2)*'Таблица вводных'!$G$19)</f>
        <v>0</v>
      </c>
      <c r="H1118" s="71">
        <f>'Исходник сравнение.'!$H1118/2-(('Исходник сравнение.'!$H1118/2)*'Таблица вводных'!$G$21)</f>
        <v>0</v>
      </c>
      <c r="I1118" s="25" t="s">
        <v>1141</v>
      </c>
    </row>
    <row r="1119" ht="13.2" customHeight="1" spans="1:9" x14ac:dyDescent="0.25">
      <c r="A1119" s="9"/>
      <c r="B1119" s="51">
        <v>45436</v>
      </c>
      <c r="C1119" s="71">
        <f>('Исходник сравнение.'!$C1119/2)-(('Исходник сравнение.'!$C1119/2)*'Таблица вводных'!$G$15)</f>
        <v>0</v>
      </c>
      <c r="D1119" s="71">
        <f>('Исходник сравнение.'!$D1119/2)-(('Исходник сравнение.'!$D1119/2-'Таблица вводных'!$F$16)*'Таблица вводных'!$G$16)</f>
        <v>0.49000000000000005</v>
      </c>
      <c r="E1119" s="71">
        <f>('Исходник сравнение.'!$E1119/2)-(('Исходник сравнение.'!$E1119/2-'Таблица вводных'!$F$17)*'Таблица вводных'!$G$17)</f>
        <v>0</v>
      </c>
      <c r="F1119" s="71">
        <f>('Исходник сравнение.'!$F1119/2+'Таблица вводных'!$F$18)-(('Исходник сравнение.'!$F1119/2+'Таблица вводных'!$F$18)*'Таблица вводных'!$G$18)</f>
        <v>21.6</v>
      </c>
      <c r="G1119" s="71">
        <f>('Исходник сравнение.'!$G1119/2)-(('Исходник сравнение.'!$G1119/2)*'Таблица вводных'!$G$19)</f>
        <v>0</v>
      </c>
      <c r="H1119" s="71">
        <f>'Исходник сравнение.'!$H1119/2-(('Исходник сравнение.'!$H1119/2)*'Таблица вводных'!$G$21)</f>
        <v>0</v>
      </c>
      <c r="I1119" s="22" t="s">
        <v>1141</v>
      </c>
    </row>
    <row r="1120" ht="13.2" customHeight="1" spans="1:9" x14ac:dyDescent="0.25">
      <c r="A1120" s="9"/>
      <c r="B1120" s="13">
        <v>45440</v>
      </c>
      <c r="C1120" s="71">
        <f>('Исходник сравнение.'!$C1120/2)-(('Исходник сравнение.'!$C1120/2)*'Таблица вводных'!$G$15)</f>
        <v>0</v>
      </c>
      <c r="D1120" s="71">
        <f>('Исходник сравнение.'!$D1120/2)-(('Исходник сравнение.'!$D1120/2-'Таблица вводных'!$F$16)*'Таблица вводных'!$G$16)</f>
        <v>0.49000000000000005</v>
      </c>
      <c r="E1120" s="71">
        <f>('Исходник сравнение.'!$E1120/2)-(('Исходник сравнение.'!$E1120/2-'Таблица вводных'!$F$17)*'Таблица вводных'!$G$17)</f>
        <v>0</v>
      </c>
      <c r="F1120" s="71">
        <f>('Исходник сравнение.'!$F1120/2+'Таблица вводных'!$F$18)-(('Исходник сравнение.'!$F1120/2+'Таблица вводных'!$F$18)*'Таблица вводных'!$G$18)</f>
        <v>21.6</v>
      </c>
      <c r="G1120" s="71">
        <f>('Исходник сравнение.'!$G1120/2)-(('Исходник сравнение.'!$G1120/2)*'Таблица вводных'!$G$19)</f>
        <v>0</v>
      </c>
      <c r="H1120" s="71">
        <f>'Исходник сравнение.'!$H1120/2-(('Исходник сравнение.'!$H1120/2)*'Таблица вводных'!$G$21)</f>
        <v>0</v>
      </c>
      <c r="I1120" s="15" t="s">
        <v>1141</v>
      </c>
    </row>
    <row r="1121" ht="13.2" customHeight="1" spans="1:9" x14ac:dyDescent="0.25">
      <c r="A1121" s="16"/>
      <c r="B1121" s="52">
        <v>45443</v>
      </c>
      <c r="C1121" s="71">
        <f>('Исходник сравнение.'!$C1121/2)-(('Исходник сравнение.'!$C1121/2)*'Таблица вводных'!$G$15)</f>
        <v>0</v>
      </c>
      <c r="D1121" s="74">
        <f>('Исходник сравнение.'!$D1121/2)-(('Исходник сравнение.'!$D1121/2-'Таблица вводных'!$F$16)*'Таблица вводных'!$G$16)</f>
        <v>0.49000000000000005</v>
      </c>
      <c r="E1121" s="71">
        <f>('Исходник сравнение.'!$E1121/2)-(('Исходник сравнение.'!$E1121/2-'Таблица вводных'!$F$17)*'Таблица вводных'!$G$17)</f>
        <v>0</v>
      </c>
      <c r="F1121" s="71">
        <f>('Исходник сравнение.'!$F1121/2+'Таблица вводных'!$F$18)-(('Исходник сравнение.'!$F1121/2+'Таблица вводных'!$F$18)*'Таблица вводных'!$G$18)</f>
        <v>21.6</v>
      </c>
      <c r="G1121" s="71">
        <f>('Исходник сравнение.'!$G1121/2)-(('Исходник сравнение.'!$G1121/2)*'Таблица вводных'!$G$19)</f>
        <v>0</v>
      </c>
      <c r="H1121" s="71">
        <f>'Исходник сравнение.'!$H1121/2-(('Исходник сравнение.'!$H1121/2)*'Таблица вводных'!$G$21)</f>
        <v>0</v>
      </c>
      <c r="I1121" s="32" t="s">
        <v>1141</v>
      </c>
    </row>
    <row r="1122" ht="13.2" customHeight="1" spans="1:9" x14ac:dyDescent="0.25">
      <c r="A1122" s="5" t="s">
        <v>155</v>
      </c>
      <c r="B1122" s="48">
        <v>45419</v>
      </c>
      <c r="C1122" s="70">
        <f>('Исходник сравнение.'!$C1122/2)-(('Исходник сравнение.'!$C1122/2)*'Таблица вводных'!$G$15)</f>
        <v>0</v>
      </c>
      <c r="D1122" s="70">
        <f>('Исходник сравнение.'!$D1122/2)-(('Исходник сравнение.'!$D1122/2-'Таблица вводных'!$F$16)*'Таблица вводных'!$G$16)</f>
        <v>0.49000000000000005</v>
      </c>
      <c r="E1122" s="70">
        <f>('Исходник сравнение.'!$E1122/2)-(('Исходник сравнение.'!$E1122/2-'Таблица вводных'!$F$17)*'Таблица вводных'!$G$17)</f>
        <v>0</v>
      </c>
      <c r="F1122" s="70">
        <f>('Исходник сравнение.'!$F1122/2+'Таблица вводных'!$F$18)-(('Исходник сравнение.'!$F1122/2+'Таблица вводных'!$F$18)*'Таблица вводных'!$G$18)</f>
        <v>21.6</v>
      </c>
      <c r="G1122" s="70">
        <f>('Исходник сравнение.'!$G1122/2)-(('Исходник сравнение.'!$G1122/2)*'Таблица вводных'!$G$19)</f>
        <v>0</v>
      </c>
      <c r="H1122" s="70">
        <f>'Исходник сравнение.'!$H1122/2-(('Исходник сравнение.'!$H1122/2)*'Таблица вводных'!$G$21)</f>
        <v>0</v>
      </c>
      <c r="I1122" s="20" t="s">
        <v>1142</v>
      </c>
    </row>
    <row r="1123" ht="13.2" customHeight="1" spans="1:9" x14ac:dyDescent="0.25">
      <c r="A1123" s="9"/>
      <c r="B1123" s="50">
        <v>45422</v>
      </c>
      <c r="C1123" s="71">
        <f>('Исходник сравнение.'!$C1123/2)-(('Исходник сравнение.'!$C1123/2)*'Таблица вводных'!$G$15)</f>
        <v>0</v>
      </c>
      <c r="D1123" s="71">
        <f>('Исходник сравнение.'!$D1123/2)-(('Исходник сравнение.'!$D1123/2-'Таблица вводных'!$F$16)*'Таблица вводных'!$G$16)</f>
        <v>0.49000000000000005</v>
      </c>
      <c r="E1123" s="71">
        <f>('Исходник сравнение.'!$E1123/2)-(('Исходник сравнение.'!$E1123/2-'Таблица вводных'!$F$17)*'Таблица вводных'!$G$17)</f>
        <v>0</v>
      </c>
      <c r="F1123" s="71">
        <f>('Исходник сравнение.'!$F1123/2+'Таблица вводных'!$F$18)-(('Исходник сравнение.'!$F1123/2+'Таблица вводных'!$F$18)*'Таблица вводных'!$G$18)</f>
        <v>21.6</v>
      </c>
      <c r="G1123" s="71">
        <f>('Исходник сравнение.'!$G1123/2)-(('Исходник сравнение.'!$G1123/2)*'Таблица вводных'!$G$19)</f>
        <v>0</v>
      </c>
      <c r="H1123" s="71">
        <f>'Исходник сравнение.'!$H1123/2-(('Исходник сравнение.'!$H1123/2)*'Таблица вводных'!$G$21)</f>
        <v>0</v>
      </c>
      <c r="I1123" s="25" t="s">
        <v>1142</v>
      </c>
    </row>
    <row r="1124" ht="13.2" customHeight="1" spans="1:9" x14ac:dyDescent="0.25">
      <c r="A1124" s="9"/>
      <c r="B1124" s="51">
        <v>45426</v>
      </c>
      <c r="C1124" s="71">
        <f>('Исходник сравнение.'!$C1124/2)-(('Исходник сравнение.'!$C1124/2)*'Таблица вводных'!$G$15)</f>
        <v>0</v>
      </c>
      <c r="D1124" s="71">
        <f>('Исходник сравнение.'!$D1124/2)-(('Исходник сравнение.'!$D1124/2-'Таблица вводных'!$F$16)*'Таблица вводных'!$G$16)</f>
        <v>0.49000000000000005</v>
      </c>
      <c r="E1124" s="71">
        <f>('Исходник сравнение.'!$E1124/2)-(('Исходник сравнение.'!$E1124/2-'Таблица вводных'!$F$17)*'Таблица вводных'!$G$17)</f>
        <v>0</v>
      </c>
      <c r="F1124" s="71">
        <f>('Исходник сравнение.'!$F1124/2+'Таблица вводных'!$F$18)-(('Исходник сравнение.'!$F1124/2+'Таблица вводных'!$F$18)*'Таблица вводных'!$G$18)</f>
        <v>21.6</v>
      </c>
      <c r="G1124" s="71">
        <f>('Исходник сравнение.'!$G1124/2)-(('Исходник сравнение.'!$G1124/2)*'Таблица вводных'!$G$19)</f>
        <v>0</v>
      </c>
      <c r="H1124" s="71">
        <f>'Исходник сравнение.'!$H1124/2-(('Исходник сравнение.'!$H1124/2)*'Таблица вводных'!$G$21)</f>
        <v>0</v>
      </c>
      <c r="I1124" s="22" t="s">
        <v>1142</v>
      </c>
    </row>
    <row r="1125" ht="13.2" customHeight="1" spans="1:9" x14ac:dyDescent="0.25">
      <c r="A1125" s="9"/>
      <c r="B1125" s="13">
        <v>45429</v>
      </c>
      <c r="C1125" s="71">
        <f>('Исходник сравнение.'!$C1125/2)-(('Исходник сравнение.'!$C1125/2)*'Таблица вводных'!$G$15)</f>
        <v>0</v>
      </c>
      <c r="D1125" s="71">
        <f>('Исходник сравнение.'!$D1125/2)-(('Исходник сравнение.'!$D1125/2-'Таблица вводных'!$F$16)*'Таблица вводных'!$G$16)</f>
        <v>0.49000000000000005</v>
      </c>
      <c r="E1125" s="71">
        <f>('Исходник сравнение.'!$E1125/2)-(('Исходник сравнение.'!$E1125/2-'Таблица вводных'!$F$17)*'Таблица вводных'!$G$17)</f>
        <v>0</v>
      </c>
      <c r="F1125" s="71">
        <f>('Исходник сравнение.'!$F1125/2+'Таблица вводных'!$F$18)-(('Исходник сравнение.'!$F1125/2+'Таблица вводных'!$F$18)*'Таблица вводных'!$G$18)</f>
        <v>21.6</v>
      </c>
      <c r="G1125" s="71">
        <f>('Исходник сравнение.'!$G1125/2)-(('Исходник сравнение.'!$G1125/2)*'Таблица вводных'!$G$19)</f>
        <v>0</v>
      </c>
      <c r="H1125" s="71">
        <f>'Исходник сравнение.'!$H1125/2-(('Исходник сравнение.'!$H1125/2)*'Таблица вводных'!$G$21)</f>
        <v>0</v>
      </c>
      <c r="I1125" s="15" t="s">
        <v>1142</v>
      </c>
    </row>
    <row r="1126" ht="13.2" customHeight="1" spans="1:9" x14ac:dyDescent="0.25">
      <c r="A1126" s="9"/>
      <c r="B1126" s="50">
        <v>45433</v>
      </c>
      <c r="C1126" s="71">
        <f>('Исходник сравнение.'!$C1126/2)-(('Исходник сравнение.'!$C1126/2)*'Таблица вводных'!$G$15)</f>
        <v>0</v>
      </c>
      <c r="D1126" s="71">
        <f>('Исходник сравнение.'!$D1126/2)-(('Исходник сравнение.'!$D1126/2-'Таблица вводных'!$F$16)*'Таблица вводных'!$G$16)</f>
        <v>0.49000000000000005</v>
      </c>
      <c r="E1126" s="71">
        <f>('Исходник сравнение.'!$E1126/2)-(('Исходник сравнение.'!$E1126/2-'Таблица вводных'!$F$17)*'Таблица вводных'!$G$17)</f>
        <v>0</v>
      </c>
      <c r="F1126" s="71">
        <f>('Исходник сравнение.'!$F1126/2+'Таблица вводных'!$F$18)-(('Исходник сравнение.'!$F1126/2+'Таблица вводных'!$F$18)*'Таблица вводных'!$G$18)</f>
        <v>21.6</v>
      </c>
      <c r="G1126" s="71">
        <f>('Исходник сравнение.'!$G1126/2)-(('Исходник сравнение.'!$G1126/2)*'Таблица вводных'!$G$19)</f>
        <v>0</v>
      </c>
      <c r="H1126" s="71">
        <f>'Исходник сравнение.'!$H1126/2-(('Исходник сравнение.'!$H1126/2)*'Таблица вводных'!$G$21)</f>
        <v>0</v>
      </c>
      <c r="I1126" s="25" t="s">
        <v>1142</v>
      </c>
    </row>
    <row r="1127" ht="13.2" customHeight="1" spans="1:9" x14ac:dyDescent="0.25">
      <c r="A1127" s="9"/>
      <c r="B1127" s="51">
        <v>45436</v>
      </c>
      <c r="C1127" s="71">
        <f>('Исходник сравнение.'!$C1127/2)-(('Исходник сравнение.'!$C1127/2)*'Таблица вводных'!$G$15)</f>
        <v>0</v>
      </c>
      <c r="D1127" s="71">
        <f>('Исходник сравнение.'!$D1127/2)-(('Исходник сравнение.'!$D1127/2-'Таблица вводных'!$F$16)*'Таблица вводных'!$G$16)</f>
        <v>0.49000000000000005</v>
      </c>
      <c r="E1127" s="71">
        <f>('Исходник сравнение.'!$E1127/2)-(('Исходник сравнение.'!$E1127/2-'Таблица вводных'!$F$17)*'Таблица вводных'!$G$17)</f>
        <v>0</v>
      </c>
      <c r="F1127" s="71">
        <f>('Исходник сравнение.'!$F1127/2+'Таблица вводных'!$F$18)-(('Исходник сравнение.'!$F1127/2+'Таблица вводных'!$F$18)*'Таблица вводных'!$G$18)</f>
        <v>21.6</v>
      </c>
      <c r="G1127" s="71">
        <f>('Исходник сравнение.'!$G1127/2)-(('Исходник сравнение.'!$G1127/2)*'Таблица вводных'!$G$19)</f>
        <v>0</v>
      </c>
      <c r="H1127" s="71">
        <f>'Исходник сравнение.'!$H1127/2-(('Исходник сравнение.'!$H1127/2)*'Таблица вводных'!$G$21)</f>
        <v>0</v>
      </c>
      <c r="I1127" s="22" t="s">
        <v>1142</v>
      </c>
    </row>
    <row r="1128" ht="13.2" customHeight="1" spans="1:9" x14ac:dyDescent="0.25">
      <c r="A1128" s="9"/>
      <c r="B1128" s="13">
        <v>45440</v>
      </c>
      <c r="C1128" s="71">
        <f>('Исходник сравнение.'!$C1128/2)-(('Исходник сравнение.'!$C1128/2)*'Таблица вводных'!$G$15)</f>
        <v>0</v>
      </c>
      <c r="D1128" s="71">
        <f>('Исходник сравнение.'!$D1128/2)-(('Исходник сравнение.'!$D1128/2-'Таблица вводных'!$F$16)*'Таблица вводных'!$G$16)</f>
        <v>0.49000000000000005</v>
      </c>
      <c r="E1128" s="71">
        <f>('Исходник сравнение.'!$E1128/2)-(('Исходник сравнение.'!$E1128/2-'Таблица вводных'!$F$17)*'Таблица вводных'!$G$17)</f>
        <v>0</v>
      </c>
      <c r="F1128" s="71">
        <f>('Исходник сравнение.'!$F1128/2+'Таблица вводных'!$F$18)-(('Исходник сравнение.'!$F1128/2+'Таблица вводных'!$F$18)*'Таблица вводных'!$G$18)</f>
        <v>21.6</v>
      </c>
      <c r="G1128" s="71">
        <f>('Исходник сравнение.'!$G1128/2)-(('Исходник сравнение.'!$G1128/2)*'Таблица вводных'!$G$19)</f>
        <v>0</v>
      </c>
      <c r="H1128" s="71">
        <f>'Исходник сравнение.'!$H1128/2-(('Исходник сравнение.'!$H1128/2)*'Таблица вводных'!$G$21)</f>
        <v>0</v>
      </c>
      <c r="I1128" s="15" t="s">
        <v>1142</v>
      </c>
    </row>
    <row r="1129" ht="13.2" customHeight="1" spans="1:9" x14ac:dyDescent="0.25">
      <c r="A1129" s="16"/>
      <c r="B1129" s="52">
        <v>45443</v>
      </c>
      <c r="C1129" s="71">
        <f>('Исходник сравнение.'!$C1129/2)-(('Исходник сравнение.'!$C1129/2)*'Таблица вводных'!$G$15)</f>
        <v>0</v>
      </c>
      <c r="D1129" s="74">
        <f>('Исходник сравнение.'!$D1129/2)-(('Исходник сравнение.'!$D1129/2-'Таблица вводных'!$F$16)*'Таблица вводных'!$G$16)</f>
        <v>0.49000000000000005</v>
      </c>
      <c r="E1129" s="71">
        <f>('Исходник сравнение.'!$E1129/2)-(('Исходник сравнение.'!$E1129/2-'Таблица вводных'!$F$17)*'Таблица вводных'!$G$17)</f>
        <v>0</v>
      </c>
      <c r="F1129" s="71">
        <f>('Исходник сравнение.'!$F1129/2+'Таблица вводных'!$F$18)-(('Исходник сравнение.'!$F1129/2+'Таблица вводных'!$F$18)*'Таблица вводных'!$G$18)</f>
        <v>21.6</v>
      </c>
      <c r="G1129" s="71">
        <f>('Исходник сравнение.'!$G1129/2)-(('Исходник сравнение.'!$G1129/2)*'Таблица вводных'!$G$19)</f>
        <v>0</v>
      </c>
      <c r="H1129" s="71">
        <f>'Исходник сравнение.'!$H1129/2-(('Исходник сравнение.'!$H1129/2)*'Таблица вводных'!$G$21)</f>
        <v>0</v>
      </c>
      <c r="I1129" s="32" t="s">
        <v>1142</v>
      </c>
    </row>
    <row r="1130" ht="13.2" customHeight="1" spans="1:9" x14ac:dyDescent="0.25">
      <c r="A1130" s="5" t="s">
        <v>156</v>
      </c>
      <c r="B1130" s="48">
        <v>45419</v>
      </c>
      <c r="C1130" s="70">
        <f>('Исходник сравнение.'!$C1130/2)-(('Исходник сравнение.'!$C1130/2)*'Таблица вводных'!$G$15)</f>
        <v>0</v>
      </c>
      <c r="D1130" s="70">
        <f>('Исходник сравнение.'!$D1130/2)-(('Исходник сравнение.'!$D1130/2-'Таблица вводных'!$F$16)*'Таблица вводных'!$G$16)</f>
        <v>0.49000000000000005</v>
      </c>
      <c r="E1130" s="70">
        <f>('Исходник сравнение.'!$E1130/2)-(('Исходник сравнение.'!$E1130/2-'Таблица вводных'!$F$17)*'Таблица вводных'!$G$17)</f>
        <v>0</v>
      </c>
      <c r="F1130" s="70">
        <f>('Исходник сравнение.'!$F1130/2+'Таблица вводных'!$F$18)-(('Исходник сравнение.'!$F1130/2+'Таблица вводных'!$F$18)*'Таблица вводных'!$G$18)</f>
        <v>21.6</v>
      </c>
      <c r="G1130" s="70">
        <f>('Исходник сравнение.'!$G1130/2)-(('Исходник сравнение.'!$G1130/2)*'Таблица вводных'!$G$19)</f>
        <v>0</v>
      </c>
      <c r="H1130" s="70">
        <f>'Исходник сравнение.'!$H1130/2-(('Исходник сравнение.'!$H1130/2)*'Таблица вводных'!$G$21)</f>
        <v>0</v>
      </c>
      <c r="I1130" s="20" t="s">
        <v>1143</v>
      </c>
    </row>
    <row r="1131" ht="13.2" customHeight="1" spans="1:9" x14ac:dyDescent="0.25">
      <c r="A1131" s="9"/>
      <c r="B1131" s="50">
        <v>45422</v>
      </c>
      <c r="C1131" s="71">
        <f>('Исходник сравнение.'!$C1131/2)-(('Исходник сравнение.'!$C1131/2)*'Таблица вводных'!$G$15)</f>
        <v>0</v>
      </c>
      <c r="D1131" s="71">
        <f>('Исходник сравнение.'!$D1131/2)-(('Исходник сравнение.'!$D1131/2-'Таблица вводных'!$F$16)*'Таблица вводных'!$G$16)</f>
        <v>0.49000000000000005</v>
      </c>
      <c r="E1131" s="71">
        <f>('Исходник сравнение.'!$E1131/2)-(('Исходник сравнение.'!$E1131/2-'Таблица вводных'!$F$17)*'Таблица вводных'!$G$17)</f>
        <v>0</v>
      </c>
      <c r="F1131" s="71">
        <f>('Исходник сравнение.'!$F1131/2+'Таблица вводных'!$F$18)-(('Исходник сравнение.'!$F1131/2+'Таблица вводных'!$F$18)*'Таблица вводных'!$G$18)</f>
        <v>21.6</v>
      </c>
      <c r="G1131" s="71">
        <f>('Исходник сравнение.'!$G1131/2)-(('Исходник сравнение.'!$G1131/2)*'Таблица вводных'!$G$19)</f>
        <v>0</v>
      </c>
      <c r="H1131" s="71">
        <f>'Исходник сравнение.'!$H1131/2-(('Исходник сравнение.'!$H1131/2)*'Таблица вводных'!$G$21)</f>
        <v>0</v>
      </c>
      <c r="I1131" s="25" t="s">
        <v>1143</v>
      </c>
    </row>
    <row r="1132" ht="13.2" customHeight="1" spans="1:9" x14ac:dyDescent="0.25">
      <c r="A1132" s="9"/>
      <c r="B1132" s="51">
        <v>45426</v>
      </c>
      <c r="C1132" s="71">
        <f>('Исходник сравнение.'!$C1132/2)-(('Исходник сравнение.'!$C1132/2)*'Таблица вводных'!$G$15)</f>
        <v>0</v>
      </c>
      <c r="D1132" s="71">
        <f>('Исходник сравнение.'!$D1132/2)-(('Исходник сравнение.'!$D1132/2-'Таблица вводных'!$F$16)*'Таблица вводных'!$G$16)</f>
        <v>0.49000000000000005</v>
      </c>
      <c r="E1132" s="71">
        <f>('Исходник сравнение.'!$E1132/2)-(('Исходник сравнение.'!$E1132/2-'Таблица вводных'!$F$17)*'Таблица вводных'!$G$17)</f>
        <v>0</v>
      </c>
      <c r="F1132" s="71">
        <f>('Исходник сравнение.'!$F1132/2+'Таблица вводных'!$F$18)-(('Исходник сравнение.'!$F1132/2+'Таблица вводных'!$F$18)*'Таблица вводных'!$G$18)</f>
        <v>21.6</v>
      </c>
      <c r="G1132" s="71">
        <f>('Исходник сравнение.'!$G1132/2)-(('Исходник сравнение.'!$G1132/2)*'Таблица вводных'!$G$19)</f>
        <v>0</v>
      </c>
      <c r="H1132" s="71">
        <f>'Исходник сравнение.'!$H1132/2-(('Исходник сравнение.'!$H1132/2)*'Таблица вводных'!$G$21)</f>
        <v>0</v>
      </c>
      <c r="I1132" s="22" t="s">
        <v>1143</v>
      </c>
    </row>
    <row r="1133" ht="13.2" customHeight="1" spans="1:9" x14ac:dyDescent="0.25">
      <c r="A1133" s="9"/>
      <c r="B1133" s="13">
        <v>45429</v>
      </c>
      <c r="C1133" s="71">
        <f>('Исходник сравнение.'!$C1133/2)-(('Исходник сравнение.'!$C1133/2)*'Таблица вводных'!$G$15)</f>
        <v>0</v>
      </c>
      <c r="D1133" s="71">
        <f>('Исходник сравнение.'!$D1133/2)-(('Исходник сравнение.'!$D1133/2-'Таблица вводных'!$F$16)*'Таблица вводных'!$G$16)</f>
        <v>0.49000000000000005</v>
      </c>
      <c r="E1133" s="71">
        <f>('Исходник сравнение.'!$E1133/2)-(('Исходник сравнение.'!$E1133/2-'Таблица вводных'!$F$17)*'Таблица вводных'!$G$17)</f>
        <v>0</v>
      </c>
      <c r="F1133" s="71">
        <f>('Исходник сравнение.'!$F1133/2+'Таблица вводных'!$F$18)-(('Исходник сравнение.'!$F1133/2+'Таблица вводных'!$F$18)*'Таблица вводных'!$G$18)</f>
        <v>21.6</v>
      </c>
      <c r="G1133" s="71">
        <f>('Исходник сравнение.'!$G1133/2)-(('Исходник сравнение.'!$G1133/2)*'Таблица вводных'!$G$19)</f>
        <v>0</v>
      </c>
      <c r="H1133" s="71">
        <f>'Исходник сравнение.'!$H1133/2-(('Исходник сравнение.'!$H1133/2)*'Таблица вводных'!$G$21)</f>
        <v>0</v>
      </c>
      <c r="I1133" s="15" t="s">
        <v>1143</v>
      </c>
    </row>
    <row r="1134" ht="13.2" customHeight="1" spans="1:9" x14ac:dyDescent="0.25">
      <c r="A1134" s="9"/>
      <c r="B1134" s="50">
        <v>45433</v>
      </c>
      <c r="C1134" s="71">
        <f>('Исходник сравнение.'!$C1134/2)-(('Исходник сравнение.'!$C1134/2)*'Таблица вводных'!$G$15)</f>
        <v>0</v>
      </c>
      <c r="D1134" s="71">
        <f>('Исходник сравнение.'!$D1134/2)-(('Исходник сравнение.'!$D1134/2-'Таблица вводных'!$F$16)*'Таблица вводных'!$G$16)</f>
        <v>0.49000000000000005</v>
      </c>
      <c r="E1134" s="71">
        <f>('Исходник сравнение.'!$E1134/2)-(('Исходник сравнение.'!$E1134/2-'Таблица вводных'!$F$17)*'Таблица вводных'!$G$17)</f>
        <v>0</v>
      </c>
      <c r="F1134" s="71">
        <f>('Исходник сравнение.'!$F1134/2+'Таблица вводных'!$F$18)-(('Исходник сравнение.'!$F1134/2+'Таблица вводных'!$F$18)*'Таблица вводных'!$G$18)</f>
        <v>21.6</v>
      </c>
      <c r="G1134" s="71">
        <f>('Исходник сравнение.'!$G1134/2)-(('Исходник сравнение.'!$G1134/2)*'Таблица вводных'!$G$19)</f>
        <v>0</v>
      </c>
      <c r="H1134" s="71">
        <f>'Исходник сравнение.'!$H1134/2-(('Исходник сравнение.'!$H1134/2)*'Таблица вводных'!$G$21)</f>
        <v>0</v>
      </c>
      <c r="I1134" s="25" t="s">
        <v>1143</v>
      </c>
    </row>
    <row r="1135" ht="13.2" customHeight="1" spans="1:9" x14ac:dyDescent="0.25">
      <c r="A1135" s="9"/>
      <c r="B1135" s="51">
        <v>45436</v>
      </c>
      <c r="C1135" s="71">
        <f>('Исходник сравнение.'!$C1135/2)-(('Исходник сравнение.'!$C1135/2)*'Таблица вводных'!$G$15)</f>
        <v>0</v>
      </c>
      <c r="D1135" s="71">
        <f>('Исходник сравнение.'!$D1135/2)-(('Исходник сравнение.'!$D1135/2-'Таблица вводных'!$F$16)*'Таблица вводных'!$G$16)</f>
        <v>0.49000000000000005</v>
      </c>
      <c r="E1135" s="71">
        <f>('Исходник сравнение.'!$E1135/2)-(('Исходник сравнение.'!$E1135/2-'Таблица вводных'!$F$17)*'Таблица вводных'!$G$17)</f>
        <v>0</v>
      </c>
      <c r="F1135" s="71">
        <f>('Исходник сравнение.'!$F1135/2+'Таблица вводных'!$F$18)-(('Исходник сравнение.'!$F1135/2+'Таблица вводных'!$F$18)*'Таблица вводных'!$G$18)</f>
        <v>21.6</v>
      </c>
      <c r="G1135" s="71">
        <f>('Исходник сравнение.'!$G1135/2)-(('Исходник сравнение.'!$G1135/2)*'Таблица вводных'!$G$19)</f>
        <v>0</v>
      </c>
      <c r="H1135" s="71">
        <f>'Исходник сравнение.'!$H1135/2-(('Исходник сравнение.'!$H1135/2)*'Таблица вводных'!$G$21)</f>
        <v>0</v>
      </c>
      <c r="I1135" s="22" t="s">
        <v>1143</v>
      </c>
    </row>
    <row r="1136" ht="13.2" customHeight="1" spans="1:9" x14ac:dyDescent="0.25">
      <c r="A1136" s="9"/>
      <c r="B1136" s="13">
        <v>45440</v>
      </c>
      <c r="C1136" s="71">
        <f>('Исходник сравнение.'!$C1136/2)-(('Исходник сравнение.'!$C1136/2)*'Таблица вводных'!$G$15)</f>
        <v>0</v>
      </c>
      <c r="D1136" s="71">
        <f>('Исходник сравнение.'!$D1136/2)-(('Исходник сравнение.'!$D1136/2-'Таблица вводных'!$F$16)*'Таблица вводных'!$G$16)</f>
        <v>0.49000000000000005</v>
      </c>
      <c r="E1136" s="71">
        <f>('Исходник сравнение.'!$E1136/2)-(('Исходник сравнение.'!$E1136/2-'Таблица вводных'!$F$17)*'Таблица вводных'!$G$17)</f>
        <v>0</v>
      </c>
      <c r="F1136" s="71">
        <f>('Исходник сравнение.'!$F1136/2+'Таблица вводных'!$F$18)-(('Исходник сравнение.'!$F1136/2+'Таблица вводных'!$F$18)*'Таблица вводных'!$G$18)</f>
        <v>21.6</v>
      </c>
      <c r="G1136" s="71">
        <f>('Исходник сравнение.'!$G1136/2)-(('Исходник сравнение.'!$G1136/2)*'Таблица вводных'!$G$19)</f>
        <v>0</v>
      </c>
      <c r="H1136" s="71">
        <f>'Исходник сравнение.'!$H1136/2-(('Исходник сравнение.'!$H1136/2)*'Таблица вводных'!$G$21)</f>
        <v>0</v>
      </c>
      <c r="I1136" s="15" t="s">
        <v>1143</v>
      </c>
    </row>
    <row r="1137" ht="13.2" customHeight="1" spans="1:9" x14ac:dyDescent="0.25">
      <c r="A1137" s="16"/>
      <c r="B1137" s="52">
        <v>45443</v>
      </c>
      <c r="C1137" s="71">
        <f>('Исходник сравнение.'!$C1137/2)-(('Исходник сравнение.'!$C1137/2)*'Таблица вводных'!$G$15)</f>
        <v>0</v>
      </c>
      <c r="D1137" s="74">
        <f>('Исходник сравнение.'!$D1137/2)-(('Исходник сравнение.'!$D1137/2-'Таблица вводных'!$F$16)*'Таблица вводных'!$G$16)</f>
        <v>0.49000000000000005</v>
      </c>
      <c r="E1137" s="71">
        <f>('Исходник сравнение.'!$E1137/2)-(('Исходник сравнение.'!$E1137/2-'Таблица вводных'!$F$17)*'Таблица вводных'!$G$17)</f>
        <v>0</v>
      </c>
      <c r="F1137" s="71">
        <f>('Исходник сравнение.'!$F1137/2+'Таблица вводных'!$F$18)-(('Исходник сравнение.'!$F1137/2+'Таблица вводных'!$F$18)*'Таблица вводных'!$G$18)</f>
        <v>21.6</v>
      </c>
      <c r="G1137" s="71">
        <f>('Исходник сравнение.'!$G1137/2)-(('Исходник сравнение.'!$G1137/2)*'Таблица вводных'!$G$19)</f>
        <v>0</v>
      </c>
      <c r="H1137" s="71">
        <f>'Исходник сравнение.'!$H1137/2-(('Исходник сравнение.'!$H1137/2)*'Таблица вводных'!$G$21)</f>
        <v>0</v>
      </c>
      <c r="I1137" s="32" t="s">
        <v>1143</v>
      </c>
    </row>
    <row r="1138" ht="13.2" customHeight="1" spans="1:9" x14ac:dyDescent="0.25">
      <c r="A1138" s="5" t="s">
        <v>157</v>
      </c>
      <c r="B1138" s="48">
        <v>45419</v>
      </c>
      <c r="C1138" s="70">
        <f>('Исходник сравнение.'!$C1138/2)-(('Исходник сравнение.'!$C1138/2)*'Таблица вводных'!$G$15)</f>
        <v>0</v>
      </c>
      <c r="D1138" s="70">
        <f>('Исходник сравнение.'!$D1138/2)-(('Исходник сравнение.'!$D1138/2-'Таблица вводных'!$F$16)*'Таблица вводных'!$G$16)</f>
        <v>0.49000000000000005</v>
      </c>
      <c r="E1138" s="70">
        <f>('Исходник сравнение.'!$E1138/2)-(('Исходник сравнение.'!$E1138/2-'Таблица вводных'!$F$17)*'Таблица вводных'!$G$17)</f>
        <v>0</v>
      </c>
      <c r="F1138" s="70">
        <f>('Исходник сравнение.'!$F1138/2+'Таблица вводных'!$F$18)-(('Исходник сравнение.'!$F1138/2+'Таблица вводных'!$F$18)*'Таблица вводных'!$G$18)</f>
        <v>21.6</v>
      </c>
      <c r="G1138" s="70">
        <f>('Исходник сравнение.'!$G1138/2)-(('Исходник сравнение.'!$G1138/2)*'Таблица вводных'!$G$19)</f>
        <v>0</v>
      </c>
      <c r="H1138" s="70">
        <f>'Исходник сравнение.'!$H1138/2-(('Исходник сравнение.'!$H1138/2)*'Таблица вводных'!$G$21)</f>
        <v>0</v>
      </c>
      <c r="I1138" s="20" t="s">
        <v>1144</v>
      </c>
    </row>
    <row r="1139" ht="13.2" customHeight="1" spans="1:9" x14ac:dyDescent="0.25">
      <c r="A1139" s="9"/>
      <c r="B1139" s="50">
        <v>45422</v>
      </c>
      <c r="C1139" s="71">
        <f>('Исходник сравнение.'!$C1139/2)-(('Исходник сравнение.'!$C1139/2)*'Таблица вводных'!$G$15)</f>
        <v>0</v>
      </c>
      <c r="D1139" s="71">
        <f>('Исходник сравнение.'!$D1139/2)-(('Исходник сравнение.'!$D1139/2-'Таблица вводных'!$F$16)*'Таблица вводных'!$G$16)</f>
        <v>0.49000000000000005</v>
      </c>
      <c r="E1139" s="71">
        <f>('Исходник сравнение.'!$E1139/2)-(('Исходник сравнение.'!$E1139/2-'Таблица вводных'!$F$17)*'Таблица вводных'!$G$17)</f>
        <v>0</v>
      </c>
      <c r="F1139" s="71">
        <f>('Исходник сравнение.'!$F1139/2+'Таблица вводных'!$F$18)-(('Исходник сравнение.'!$F1139/2+'Таблица вводных'!$F$18)*'Таблица вводных'!$G$18)</f>
        <v>21.6</v>
      </c>
      <c r="G1139" s="71">
        <f>('Исходник сравнение.'!$G1139/2)-(('Исходник сравнение.'!$G1139/2)*'Таблица вводных'!$G$19)</f>
        <v>0</v>
      </c>
      <c r="H1139" s="71">
        <f>'Исходник сравнение.'!$H1139/2-(('Исходник сравнение.'!$H1139/2)*'Таблица вводных'!$G$21)</f>
        <v>0</v>
      </c>
      <c r="I1139" s="25" t="s">
        <v>1144</v>
      </c>
    </row>
    <row r="1140" ht="13.2" customHeight="1" spans="1:9" x14ac:dyDescent="0.25">
      <c r="A1140" s="9"/>
      <c r="B1140" s="51">
        <v>45426</v>
      </c>
      <c r="C1140" s="71">
        <f>('Исходник сравнение.'!$C1140/2)-(('Исходник сравнение.'!$C1140/2)*'Таблица вводных'!$G$15)</f>
        <v>0</v>
      </c>
      <c r="D1140" s="71">
        <f>('Исходник сравнение.'!$D1140/2)-(('Исходник сравнение.'!$D1140/2-'Таблица вводных'!$F$16)*'Таблица вводных'!$G$16)</f>
        <v>0.49000000000000005</v>
      </c>
      <c r="E1140" s="71">
        <f>('Исходник сравнение.'!$E1140/2)-(('Исходник сравнение.'!$E1140/2-'Таблица вводных'!$F$17)*'Таблица вводных'!$G$17)</f>
        <v>0</v>
      </c>
      <c r="F1140" s="71">
        <f>('Исходник сравнение.'!$F1140/2+'Таблица вводных'!$F$18)-(('Исходник сравнение.'!$F1140/2+'Таблица вводных'!$F$18)*'Таблица вводных'!$G$18)</f>
        <v>21.6</v>
      </c>
      <c r="G1140" s="71">
        <f>('Исходник сравнение.'!$G1140/2)-(('Исходник сравнение.'!$G1140/2)*'Таблица вводных'!$G$19)</f>
        <v>0</v>
      </c>
      <c r="H1140" s="71">
        <f>'Исходник сравнение.'!$H1140/2-(('Исходник сравнение.'!$H1140/2)*'Таблица вводных'!$G$21)</f>
        <v>0</v>
      </c>
      <c r="I1140" s="22" t="s">
        <v>1144</v>
      </c>
    </row>
    <row r="1141" ht="13.2" customHeight="1" spans="1:9" x14ac:dyDescent="0.25">
      <c r="A1141" s="9"/>
      <c r="B1141" s="13">
        <v>45429</v>
      </c>
      <c r="C1141" s="71">
        <f>('Исходник сравнение.'!$C1141/2)-(('Исходник сравнение.'!$C1141/2)*'Таблица вводных'!$G$15)</f>
        <v>0</v>
      </c>
      <c r="D1141" s="71">
        <f>('Исходник сравнение.'!$D1141/2)-(('Исходник сравнение.'!$D1141/2-'Таблица вводных'!$F$16)*'Таблица вводных'!$G$16)</f>
        <v>0.49000000000000005</v>
      </c>
      <c r="E1141" s="71">
        <f>('Исходник сравнение.'!$E1141/2)-(('Исходник сравнение.'!$E1141/2-'Таблица вводных'!$F$17)*'Таблица вводных'!$G$17)</f>
        <v>0</v>
      </c>
      <c r="F1141" s="71">
        <f>('Исходник сравнение.'!$F1141/2+'Таблица вводных'!$F$18)-(('Исходник сравнение.'!$F1141/2+'Таблица вводных'!$F$18)*'Таблица вводных'!$G$18)</f>
        <v>21.6</v>
      </c>
      <c r="G1141" s="71">
        <f>('Исходник сравнение.'!$G1141/2)-(('Исходник сравнение.'!$G1141/2)*'Таблица вводных'!$G$19)</f>
        <v>0</v>
      </c>
      <c r="H1141" s="71">
        <f>'Исходник сравнение.'!$H1141/2-(('Исходник сравнение.'!$H1141/2)*'Таблица вводных'!$G$21)</f>
        <v>0</v>
      </c>
      <c r="I1141" s="15" t="s">
        <v>1144</v>
      </c>
    </row>
    <row r="1142" ht="13.2" customHeight="1" spans="1:9" x14ac:dyDescent="0.25">
      <c r="A1142" s="9"/>
      <c r="B1142" s="50">
        <v>45433</v>
      </c>
      <c r="C1142" s="71">
        <f>('Исходник сравнение.'!$C1142/2)-(('Исходник сравнение.'!$C1142/2)*'Таблица вводных'!$G$15)</f>
        <v>0</v>
      </c>
      <c r="D1142" s="71">
        <f>('Исходник сравнение.'!$D1142/2)-(('Исходник сравнение.'!$D1142/2-'Таблица вводных'!$F$16)*'Таблица вводных'!$G$16)</f>
        <v>0.49000000000000005</v>
      </c>
      <c r="E1142" s="71">
        <f>('Исходник сравнение.'!$E1142/2)-(('Исходник сравнение.'!$E1142/2-'Таблица вводных'!$F$17)*'Таблица вводных'!$G$17)</f>
        <v>0</v>
      </c>
      <c r="F1142" s="71">
        <f>('Исходник сравнение.'!$F1142/2+'Таблица вводных'!$F$18)-(('Исходник сравнение.'!$F1142/2+'Таблица вводных'!$F$18)*'Таблица вводных'!$G$18)</f>
        <v>21.6</v>
      </c>
      <c r="G1142" s="71">
        <f>('Исходник сравнение.'!$G1142/2)-(('Исходник сравнение.'!$G1142/2)*'Таблица вводных'!$G$19)</f>
        <v>0</v>
      </c>
      <c r="H1142" s="71">
        <f>'Исходник сравнение.'!$H1142/2-(('Исходник сравнение.'!$H1142/2)*'Таблица вводных'!$G$21)</f>
        <v>0</v>
      </c>
      <c r="I1142" s="25" t="s">
        <v>1144</v>
      </c>
    </row>
    <row r="1143" ht="13.2" customHeight="1" spans="1:9" x14ac:dyDescent="0.25">
      <c r="A1143" s="9"/>
      <c r="B1143" s="51">
        <v>45436</v>
      </c>
      <c r="C1143" s="71">
        <f>('Исходник сравнение.'!$C1143/2)-(('Исходник сравнение.'!$C1143/2)*'Таблица вводных'!$G$15)</f>
        <v>0</v>
      </c>
      <c r="D1143" s="71">
        <f>('Исходник сравнение.'!$D1143/2)-(('Исходник сравнение.'!$D1143/2-'Таблица вводных'!$F$16)*'Таблица вводных'!$G$16)</f>
        <v>0.49000000000000005</v>
      </c>
      <c r="E1143" s="71">
        <f>('Исходник сравнение.'!$E1143/2)-(('Исходник сравнение.'!$E1143/2-'Таблица вводных'!$F$17)*'Таблица вводных'!$G$17)</f>
        <v>0</v>
      </c>
      <c r="F1143" s="71">
        <f>('Исходник сравнение.'!$F1143/2+'Таблица вводных'!$F$18)-(('Исходник сравнение.'!$F1143/2+'Таблица вводных'!$F$18)*'Таблица вводных'!$G$18)</f>
        <v>21.6</v>
      </c>
      <c r="G1143" s="71">
        <f>('Исходник сравнение.'!$G1143/2)-(('Исходник сравнение.'!$G1143/2)*'Таблица вводных'!$G$19)</f>
        <v>0</v>
      </c>
      <c r="H1143" s="71">
        <f>'Исходник сравнение.'!$H1143/2-(('Исходник сравнение.'!$H1143/2)*'Таблица вводных'!$G$21)</f>
        <v>0</v>
      </c>
      <c r="I1143" s="22" t="s">
        <v>1144</v>
      </c>
    </row>
    <row r="1144" ht="13.2" customHeight="1" spans="1:9" x14ac:dyDescent="0.25">
      <c r="A1144" s="9"/>
      <c r="B1144" s="13">
        <v>45440</v>
      </c>
      <c r="C1144" s="71">
        <f>('Исходник сравнение.'!$C1144/2)-(('Исходник сравнение.'!$C1144/2)*'Таблица вводных'!$G$15)</f>
        <v>0</v>
      </c>
      <c r="D1144" s="71">
        <f>('Исходник сравнение.'!$D1144/2)-(('Исходник сравнение.'!$D1144/2-'Таблица вводных'!$F$16)*'Таблица вводных'!$G$16)</f>
        <v>0.49000000000000005</v>
      </c>
      <c r="E1144" s="71">
        <f>('Исходник сравнение.'!$E1144/2)-(('Исходник сравнение.'!$E1144/2-'Таблица вводных'!$F$17)*'Таблица вводных'!$G$17)</f>
        <v>0</v>
      </c>
      <c r="F1144" s="71">
        <f>('Исходник сравнение.'!$F1144/2+'Таблица вводных'!$F$18)-(('Исходник сравнение.'!$F1144/2+'Таблица вводных'!$F$18)*'Таблица вводных'!$G$18)</f>
        <v>21.6</v>
      </c>
      <c r="G1144" s="71">
        <f>('Исходник сравнение.'!$G1144/2)-(('Исходник сравнение.'!$G1144/2)*'Таблица вводных'!$G$19)</f>
        <v>0</v>
      </c>
      <c r="H1144" s="71">
        <f>'Исходник сравнение.'!$H1144/2-(('Исходник сравнение.'!$H1144/2)*'Таблица вводных'!$G$21)</f>
        <v>0</v>
      </c>
      <c r="I1144" s="15" t="s">
        <v>1144</v>
      </c>
    </row>
    <row r="1145" ht="13.2" customHeight="1" spans="1:9" x14ac:dyDescent="0.25">
      <c r="A1145" s="16"/>
      <c r="B1145" s="52">
        <v>45443</v>
      </c>
      <c r="C1145" s="71">
        <f>('Исходник сравнение.'!$C1145/2)-(('Исходник сравнение.'!$C1145/2)*'Таблица вводных'!$G$15)</f>
        <v>0</v>
      </c>
      <c r="D1145" s="74">
        <f>('Исходник сравнение.'!$D1145/2)-(('Исходник сравнение.'!$D1145/2-'Таблица вводных'!$F$16)*'Таблица вводных'!$G$16)</f>
        <v>0.49000000000000005</v>
      </c>
      <c r="E1145" s="71">
        <f>('Исходник сравнение.'!$E1145/2)-(('Исходник сравнение.'!$E1145/2-'Таблица вводных'!$F$17)*'Таблица вводных'!$G$17)</f>
        <v>0</v>
      </c>
      <c r="F1145" s="71">
        <f>('Исходник сравнение.'!$F1145/2+'Таблица вводных'!$F$18)-(('Исходник сравнение.'!$F1145/2+'Таблица вводных'!$F$18)*'Таблица вводных'!$G$18)</f>
        <v>21.6</v>
      </c>
      <c r="G1145" s="71">
        <f>('Исходник сравнение.'!$G1145/2)-(('Исходник сравнение.'!$G1145/2)*'Таблица вводных'!$G$19)</f>
        <v>0</v>
      </c>
      <c r="H1145" s="71">
        <f>'Исходник сравнение.'!$H1145/2-(('Исходник сравнение.'!$H1145/2)*'Таблица вводных'!$G$21)</f>
        <v>0</v>
      </c>
      <c r="I1145" s="32" t="s">
        <v>1144</v>
      </c>
    </row>
    <row r="1146" ht="13.2" customHeight="1" spans="1:9" x14ac:dyDescent="0.25">
      <c r="A1146" s="5" t="s">
        <v>158</v>
      </c>
      <c r="B1146" s="48">
        <v>45419</v>
      </c>
      <c r="C1146" s="70">
        <f>('Исходник сравнение.'!$C1146/2)-(('Исходник сравнение.'!$C1146/2)*'Таблица вводных'!$G$15)</f>
        <v>0</v>
      </c>
      <c r="D1146" s="70">
        <f>('Исходник сравнение.'!$D1146/2)-(('Исходник сравнение.'!$D1146/2-'Таблица вводных'!$F$16)*'Таблица вводных'!$G$16)</f>
        <v>0.49000000000000005</v>
      </c>
      <c r="E1146" s="70">
        <f>('Исходник сравнение.'!$E1146/2)-(('Исходник сравнение.'!$E1146/2-'Таблица вводных'!$F$17)*'Таблица вводных'!$G$17)</f>
        <v>0</v>
      </c>
      <c r="F1146" s="70">
        <f>('Исходник сравнение.'!$F1146/2+'Таблица вводных'!$F$18)-(('Исходник сравнение.'!$F1146/2+'Таблица вводных'!$F$18)*'Таблица вводных'!$G$18)</f>
        <v>21.6</v>
      </c>
      <c r="G1146" s="70">
        <f>('Исходник сравнение.'!$G1146/2)-(('Исходник сравнение.'!$G1146/2)*'Таблица вводных'!$G$19)</f>
        <v>0</v>
      </c>
      <c r="H1146" s="70">
        <f>'Исходник сравнение.'!$H1146/2-(('Исходник сравнение.'!$H1146/2)*'Таблица вводных'!$G$21)</f>
        <v>0</v>
      </c>
      <c r="I1146" s="20"/>
    </row>
    <row r="1147" ht="13.2" customHeight="1" spans="1:9" x14ac:dyDescent="0.25">
      <c r="A1147" s="9"/>
      <c r="B1147" s="50">
        <v>45422</v>
      </c>
      <c r="C1147" s="71">
        <f>('Исходник сравнение.'!$C1147/2)-(('Исходник сравнение.'!$C1147/2)*'Таблица вводных'!$G$15)</f>
        <v>0</v>
      </c>
      <c r="D1147" s="71">
        <f>('Исходник сравнение.'!$D1147/2)-(('Исходник сравнение.'!$D1147/2-'Таблица вводных'!$F$16)*'Таблица вводных'!$G$16)</f>
        <v>0.49000000000000005</v>
      </c>
      <c r="E1147" s="71">
        <f>('Исходник сравнение.'!$E1147/2)-(('Исходник сравнение.'!$E1147/2-'Таблица вводных'!$F$17)*'Таблица вводных'!$G$17)</f>
        <v>0</v>
      </c>
      <c r="F1147" s="71">
        <f>('Исходник сравнение.'!$F1147/2+'Таблица вводных'!$F$18)-(('Исходник сравнение.'!$F1147/2+'Таблица вводных'!$F$18)*'Таблица вводных'!$G$18)</f>
        <v>21.6</v>
      </c>
      <c r="G1147" s="71">
        <f>('Исходник сравнение.'!$G1147/2)-(('Исходник сравнение.'!$G1147/2)*'Таблица вводных'!$G$19)</f>
        <v>0</v>
      </c>
      <c r="H1147" s="71">
        <f>'Исходник сравнение.'!$H1147/2-(('Исходник сравнение.'!$H1147/2)*'Таблица вводных'!$G$21)</f>
        <v>0</v>
      </c>
      <c r="I1147" s="25"/>
    </row>
    <row r="1148" ht="13.2" customHeight="1" spans="1:9" x14ac:dyDescent="0.25">
      <c r="A1148" s="9"/>
      <c r="B1148" s="51">
        <v>45426</v>
      </c>
      <c r="C1148" s="71">
        <f>('Исходник сравнение.'!$C1148/2)-(('Исходник сравнение.'!$C1148/2)*'Таблица вводных'!$G$15)</f>
        <v>0</v>
      </c>
      <c r="D1148" s="71">
        <f>('Исходник сравнение.'!$D1148/2)-(('Исходник сравнение.'!$D1148/2-'Таблица вводных'!$F$16)*'Таблица вводных'!$G$16)</f>
        <v>0.49000000000000005</v>
      </c>
      <c r="E1148" s="71">
        <f>('Исходник сравнение.'!$E1148/2)-(('Исходник сравнение.'!$E1148/2-'Таблица вводных'!$F$17)*'Таблица вводных'!$G$17)</f>
        <v>0</v>
      </c>
      <c r="F1148" s="71">
        <f>('Исходник сравнение.'!$F1148/2+'Таблица вводных'!$F$18)-(('Исходник сравнение.'!$F1148/2+'Таблица вводных'!$F$18)*'Таблица вводных'!$G$18)</f>
        <v>21.6</v>
      </c>
      <c r="G1148" s="71">
        <f>('Исходник сравнение.'!$G1148/2)-(('Исходник сравнение.'!$G1148/2)*'Таблица вводных'!$G$19)</f>
        <v>0</v>
      </c>
      <c r="H1148" s="71">
        <f>'Исходник сравнение.'!$H1148/2-(('Исходник сравнение.'!$H1148/2)*'Таблица вводных'!$G$21)</f>
        <v>0</v>
      </c>
      <c r="I1148" s="22"/>
    </row>
    <row r="1149" ht="13.2" customHeight="1" spans="1:9" x14ac:dyDescent="0.25">
      <c r="A1149" s="9"/>
      <c r="B1149" s="13">
        <v>45429</v>
      </c>
      <c r="C1149" s="71">
        <f>('Исходник сравнение.'!$C1149/2)-(('Исходник сравнение.'!$C1149/2)*'Таблица вводных'!$G$15)</f>
        <v>0</v>
      </c>
      <c r="D1149" s="71">
        <f>('Исходник сравнение.'!$D1149/2)-(('Исходник сравнение.'!$D1149/2-'Таблица вводных'!$F$16)*'Таблица вводных'!$G$16)</f>
        <v>0.49000000000000005</v>
      </c>
      <c r="E1149" s="71">
        <f>('Исходник сравнение.'!$E1149/2)-(('Исходник сравнение.'!$E1149/2-'Таблица вводных'!$F$17)*'Таблица вводных'!$G$17)</f>
        <v>0</v>
      </c>
      <c r="F1149" s="71">
        <f>('Исходник сравнение.'!$F1149/2+'Таблица вводных'!$F$18)-(('Исходник сравнение.'!$F1149/2+'Таблица вводных'!$F$18)*'Таблица вводных'!$G$18)</f>
        <v>21.6</v>
      </c>
      <c r="G1149" s="71">
        <f>('Исходник сравнение.'!$G1149/2)-(('Исходник сравнение.'!$G1149/2)*'Таблица вводных'!$G$19)</f>
        <v>0</v>
      </c>
      <c r="H1149" s="71">
        <f>'Исходник сравнение.'!$H1149/2-(('Исходник сравнение.'!$H1149/2)*'Таблица вводных'!$G$21)</f>
        <v>0</v>
      </c>
      <c r="I1149" s="15"/>
    </row>
    <row r="1150" ht="13.2" customHeight="1" spans="1:9" x14ac:dyDescent="0.25">
      <c r="A1150" s="9"/>
      <c r="B1150" s="50">
        <v>45433</v>
      </c>
      <c r="C1150" s="71">
        <f>('Исходник сравнение.'!$C1150/2)-(('Исходник сравнение.'!$C1150/2)*'Таблица вводных'!$G$15)</f>
        <v>0</v>
      </c>
      <c r="D1150" s="71">
        <f>('Исходник сравнение.'!$D1150/2)-(('Исходник сравнение.'!$D1150/2-'Таблица вводных'!$F$16)*'Таблица вводных'!$G$16)</f>
        <v>0.49000000000000005</v>
      </c>
      <c r="E1150" s="71">
        <f>('Исходник сравнение.'!$E1150/2)-(('Исходник сравнение.'!$E1150/2-'Таблица вводных'!$F$17)*'Таблица вводных'!$G$17)</f>
        <v>0</v>
      </c>
      <c r="F1150" s="71">
        <f>('Исходник сравнение.'!$F1150/2+'Таблица вводных'!$F$18)-(('Исходник сравнение.'!$F1150/2+'Таблица вводных'!$F$18)*'Таблица вводных'!$G$18)</f>
        <v>21.6</v>
      </c>
      <c r="G1150" s="71">
        <f>('Исходник сравнение.'!$G1150/2)-(('Исходник сравнение.'!$G1150/2)*'Таблица вводных'!$G$19)</f>
        <v>0</v>
      </c>
      <c r="H1150" s="71">
        <f>'Исходник сравнение.'!$H1150/2-(('Исходник сравнение.'!$H1150/2)*'Таблица вводных'!$G$21)</f>
        <v>0</v>
      </c>
      <c r="I1150" s="25"/>
    </row>
    <row r="1151" ht="13.2" customHeight="1" spans="1:9" x14ac:dyDescent="0.25">
      <c r="A1151" s="9"/>
      <c r="B1151" s="51">
        <v>45436</v>
      </c>
      <c r="C1151" s="71">
        <f>('Исходник сравнение.'!$C1151/2)-(('Исходник сравнение.'!$C1151/2)*'Таблица вводных'!$G$15)</f>
        <v>0</v>
      </c>
      <c r="D1151" s="71">
        <f>('Исходник сравнение.'!$D1151/2)-(('Исходник сравнение.'!$D1151/2-'Таблица вводных'!$F$16)*'Таблица вводных'!$G$16)</f>
        <v>0.49000000000000005</v>
      </c>
      <c r="E1151" s="71">
        <f>('Исходник сравнение.'!$E1151/2)-(('Исходник сравнение.'!$E1151/2-'Таблица вводных'!$F$17)*'Таблица вводных'!$G$17)</f>
        <v>0</v>
      </c>
      <c r="F1151" s="71">
        <f>('Исходник сравнение.'!$F1151/2+'Таблица вводных'!$F$18)-(('Исходник сравнение.'!$F1151/2+'Таблица вводных'!$F$18)*'Таблица вводных'!$G$18)</f>
        <v>21.6</v>
      </c>
      <c r="G1151" s="71">
        <f>('Исходник сравнение.'!$G1151/2)-(('Исходник сравнение.'!$G1151/2)*'Таблица вводных'!$G$19)</f>
        <v>0</v>
      </c>
      <c r="H1151" s="71">
        <f>'Исходник сравнение.'!$H1151/2-(('Исходник сравнение.'!$H1151/2)*'Таблица вводных'!$G$21)</f>
        <v>0</v>
      </c>
      <c r="I1151" s="22"/>
    </row>
    <row r="1152" ht="13.2" customHeight="1" spans="1:9" x14ac:dyDescent="0.25">
      <c r="A1152" s="9"/>
      <c r="B1152" s="13">
        <v>45440</v>
      </c>
      <c r="C1152" s="71">
        <f>('Исходник сравнение.'!$C1152/2)-(('Исходник сравнение.'!$C1152/2)*'Таблица вводных'!$G$15)</f>
        <v>0</v>
      </c>
      <c r="D1152" s="71">
        <f>('Исходник сравнение.'!$D1152/2)-(('Исходник сравнение.'!$D1152/2-'Таблица вводных'!$F$16)*'Таблица вводных'!$G$16)</f>
        <v>0.49000000000000005</v>
      </c>
      <c r="E1152" s="71">
        <f>('Исходник сравнение.'!$E1152/2)-(('Исходник сравнение.'!$E1152/2-'Таблица вводных'!$F$17)*'Таблица вводных'!$G$17)</f>
        <v>0</v>
      </c>
      <c r="F1152" s="71">
        <f>('Исходник сравнение.'!$F1152/2+'Таблица вводных'!$F$18)-(('Исходник сравнение.'!$F1152/2+'Таблица вводных'!$F$18)*'Таблица вводных'!$G$18)</f>
        <v>21.6</v>
      </c>
      <c r="G1152" s="71">
        <f>('Исходник сравнение.'!$G1152/2)-(('Исходник сравнение.'!$G1152/2)*'Таблица вводных'!$G$19)</f>
        <v>0</v>
      </c>
      <c r="H1152" s="71">
        <f>'Исходник сравнение.'!$H1152/2-(('Исходник сравнение.'!$H1152/2)*'Таблица вводных'!$G$21)</f>
        <v>0</v>
      </c>
      <c r="I1152" s="15"/>
    </row>
    <row r="1153" ht="13.2" customHeight="1" spans="1:9" x14ac:dyDescent="0.25">
      <c r="A1153" s="16"/>
      <c r="B1153" s="52">
        <v>45443</v>
      </c>
      <c r="C1153" s="71">
        <f>('Исходник сравнение.'!$C1153/2)-(('Исходник сравнение.'!$C1153/2)*'Таблица вводных'!$G$15)</f>
        <v>0</v>
      </c>
      <c r="D1153" s="74">
        <f>('Исходник сравнение.'!$D1153/2)-(('Исходник сравнение.'!$D1153/2-'Таблица вводных'!$F$16)*'Таблица вводных'!$G$16)</f>
        <v>0.49000000000000005</v>
      </c>
      <c r="E1153" s="71">
        <f>('Исходник сравнение.'!$E1153/2)-(('Исходник сравнение.'!$E1153/2-'Таблица вводных'!$F$17)*'Таблица вводных'!$G$17)</f>
        <v>0</v>
      </c>
      <c r="F1153" s="71">
        <f>('Исходник сравнение.'!$F1153/2+'Таблица вводных'!$F$18)-(('Исходник сравнение.'!$F1153/2+'Таблица вводных'!$F$18)*'Таблица вводных'!$G$18)</f>
        <v>21.6</v>
      </c>
      <c r="G1153" s="71">
        <f>('Исходник сравнение.'!$G1153/2)-(('Исходник сравнение.'!$G1153/2)*'Таблица вводных'!$G$19)</f>
        <v>0</v>
      </c>
      <c r="H1153" s="71">
        <f>'Исходник сравнение.'!$H1153/2-(('Исходник сравнение.'!$H1153/2)*'Таблица вводных'!$G$21)</f>
        <v>0</v>
      </c>
      <c r="I1153" s="32"/>
    </row>
    <row r="1154" ht="13.2" customHeight="1" spans="1:9" x14ac:dyDescent="0.25">
      <c r="A1154" s="5" t="s">
        <v>159</v>
      </c>
      <c r="B1154" s="48">
        <v>45419</v>
      </c>
      <c r="C1154" s="70">
        <f>('Исходник сравнение.'!$C1154/2)-(('Исходник сравнение.'!$C1154/2)*'Таблица вводных'!$G$15)</f>
        <v>0</v>
      </c>
      <c r="D1154" s="70">
        <f>('Исходник сравнение.'!$D1154/2)-(('Исходник сравнение.'!$D1154/2-'Таблица вводных'!$F$16)*'Таблица вводных'!$G$16)</f>
        <v>0.49000000000000005</v>
      </c>
      <c r="E1154" s="70">
        <f>('Исходник сравнение.'!$E1154/2)-(('Исходник сравнение.'!$E1154/2-'Таблица вводных'!$F$17)*'Таблица вводных'!$G$17)</f>
        <v>0</v>
      </c>
      <c r="F1154" s="70">
        <f>('Исходник сравнение.'!$F1154/2+'Таблица вводных'!$F$18)-(('Исходник сравнение.'!$F1154/2+'Таблица вводных'!$F$18)*'Таблица вводных'!$G$18)</f>
        <v>21.6</v>
      </c>
      <c r="G1154" s="70">
        <f>('Исходник сравнение.'!$G1154/2)-(('Исходник сравнение.'!$G1154/2)*'Таблица вводных'!$G$19)</f>
        <v>0</v>
      </c>
      <c r="H1154" s="70">
        <f>'Исходник сравнение.'!$H1154/2-(('Исходник сравнение.'!$H1154/2)*'Таблица вводных'!$G$21)</f>
        <v>0</v>
      </c>
      <c r="I1154" s="20"/>
    </row>
    <row r="1155" ht="13.2" customHeight="1" spans="1:9" x14ac:dyDescent="0.25">
      <c r="A1155" s="9"/>
      <c r="B1155" s="50">
        <v>45422</v>
      </c>
      <c r="C1155" s="71">
        <f>('Исходник сравнение.'!$C1155/2)-(('Исходник сравнение.'!$C1155/2)*'Таблица вводных'!$G$15)</f>
        <v>0</v>
      </c>
      <c r="D1155" s="71">
        <f>('Исходник сравнение.'!$D1155/2)-(('Исходник сравнение.'!$D1155/2-'Таблица вводных'!$F$16)*'Таблица вводных'!$G$16)</f>
        <v>0.49000000000000005</v>
      </c>
      <c r="E1155" s="71">
        <f>('Исходник сравнение.'!$E1155/2)-(('Исходник сравнение.'!$E1155/2-'Таблица вводных'!$F$17)*'Таблица вводных'!$G$17)</f>
        <v>0</v>
      </c>
      <c r="F1155" s="71">
        <f>('Исходник сравнение.'!$F1155/2+'Таблица вводных'!$F$18)-(('Исходник сравнение.'!$F1155/2+'Таблица вводных'!$F$18)*'Таблица вводных'!$G$18)</f>
        <v>21.6</v>
      </c>
      <c r="G1155" s="71">
        <f>('Исходник сравнение.'!$G1155/2)-(('Исходник сравнение.'!$G1155/2)*'Таблица вводных'!$G$19)</f>
        <v>0</v>
      </c>
      <c r="H1155" s="71">
        <f>'Исходник сравнение.'!$H1155/2-(('Исходник сравнение.'!$H1155/2)*'Таблица вводных'!$G$21)</f>
        <v>0</v>
      </c>
      <c r="I1155" s="25"/>
    </row>
    <row r="1156" ht="13.2" customHeight="1" spans="1:9" x14ac:dyDescent="0.25">
      <c r="A1156" s="9"/>
      <c r="B1156" s="51">
        <v>45426</v>
      </c>
      <c r="C1156" s="71">
        <f>('Исходник сравнение.'!$C1156/2)-(('Исходник сравнение.'!$C1156/2)*'Таблица вводных'!$G$15)</f>
        <v>0</v>
      </c>
      <c r="D1156" s="71">
        <f>('Исходник сравнение.'!$D1156/2)-(('Исходник сравнение.'!$D1156/2-'Таблица вводных'!$F$16)*'Таблица вводных'!$G$16)</f>
        <v>0.49000000000000005</v>
      </c>
      <c r="E1156" s="71">
        <f>('Исходник сравнение.'!$E1156/2)-(('Исходник сравнение.'!$E1156/2-'Таблица вводных'!$F$17)*'Таблица вводных'!$G$17)</f>
        <v>0</v>
      </c>
      <c r="F1156" s="71">
        <f>('Исходник сравнение.'!$F1156/2+'Таблица вводных'!$F$18)-(('Исходник сравнение.'!$F1156/2+'Таблица вводных'!$F$18)*'Таблица вводных'!$G$18)</f>
        <v>21.6</v>
      </c>
      <c r="G1156" s="71">
        <f>('Исходник сравнение.'!$G1156/2)-(('Исходник сравнение.'!$G1156/2)*'Таблица вводных'!$G$19)</f>
        <v>0</v>
      </c>
      <c r="H1156" s="71">
        <f>'Исходник сравнение.'!$H1156/2-(('Исходник сравнение.'!$H1156/2)*'Таблица вводных'!$G$21)</f>
        <v>0</v>
      </c>
      <c r="I1156" s="22"/>
    </row>
    <row r="1157" ht="13.2" customHeight="1" spans="1:9" x14ac:dyDescent="0.25">
      <c r="A1157" s="9"/>
      <c r="B1157" s="13">
        <v>45429</v>
      </c>
      <c r="C1157" s="71">
        <f>('Исходник сравнение.'!$C1157/2)-(('Исходник сравнение.'!$C1157/2)*'Таблица вводных'!$G$15)</f>
        <v>0</v>
      </c>
      <c r="D1157" s="71">
        <f>('Исходник сравнение.'!$D1157/2)-(('Исходник сравнение.'!$D1157/2-'Таблица вводных'!$F$16)*'Таблица вводных'!$G$16)</f>
        <v>0.49000000000000005</v>
      </c>
      <c r="E1157" s="71">
        <f>('Исходник сравнение.'!$E1157/2)-(('Исходник сравнение.'!$E1157/2-'Таблица вводных'!$F$17)*'Таблица вводных'!$G$17)</f>
        <v>0</v>
      </c>
      <c r="F1157" s="71">
        <f>('Исходник сравнение.'!$F1157/2+'Таблица вводных'!$F$18)-(('Исходник сравнение.'!$F1157/2+'Таблица вводных'!$F$18)*'Таблица вводных'!$G$18)</f>
        <v>21.6</v>
      </c>
      <c r="G1157" s="71">
        <f>('Исходник сравнение.'!$G1157/2)-(('Исходник сравнение.'!$G1157/2)*'Таблица вводных'!$G$19)</f>
        <v>0</v>
      </c>
      <c r="H1157" s="71">
        <f>'Исходник сравнение.'!$H1157/2-(('Исходник сравнение.'!$H1157/2)*'Таблица вводных'!$G$21)</f>
        <v>0</v>
      </c>
      <c r="I1157" s="15"/>
    </row>
    <row r="1158" ht="13.2" customHeight="1" spans="1:9" x14ac:dyDescent="0.25">
      <c r="A1158" s="9"/>
      <c r="B1158" s="50">
        <v>45433</v>
      </c>
      <c r="C1158" s="71">
        <f>('Исходник сравнение.'!$C1158/2)-(('Исходник сравнение.'!$C1158/2)*'Таблица вводных'!$G$15)</f>
        <v>0</v>
      </c>
      <c r="D1158" s="71">
        <f>('Исходник сравнение.'!$D1158/2)-(('Исходник сравнение.'!$D1158/2-'Таблица вводных'!$F$16)*'Таблица вводных'!$G$16)</f>
        <v>0.49000000000000005</v>
      </c>
      <c r="E1158" s="71">
        <f>('Исходник сравнение.'!$E1158/2)-(('Исходник сравнение.'!$E1158/2-'Таблица вводных'!$F$17)*'Таблица вводных'!$G$17)</f>
        <v>0</v>
      </c>
      <c r="F1158" s="71">
        <f>('Исходник сравнение.'!$F1158/2+'Таблица вводных'!$F$18)-(('Исходник сравнение.'!$F1158/2+'Таблица вводных'!$F$18)*'Таблица вводных'!$G$18)</f>
        <v>21.6</v>
      </c>
      <c r="G1158" s="71">
        <f>('Исходник сравнение.'!$G1158/2)-(('Исходник сравнение.'!$G1158/2)*'Таблица вводных'!$G$19)</f>
        <v>0</v>
      </c>
      <c r="H1158" s="71">
        <f>'Исходник сравнение.'!$H1158/2-(('Исходник сравнение.'!$H1158/2)*'Таблица вводных'!$G$21)</f>
        <v>0</v>
      </c>
      <c r="I1158" s="25"/>
    </row>
    <row r="1159" ht="13.2" customHeight="1" spans="1:9" x14ac:dyDescent="0.25">
      <c r="A1159" s="9"/>
      <c r="B1159" s="51">
        <v>45436</v>
      </c>
      <c r="C1159" s="71">
        <f>('Исходник сравнение.'!$C1159/2)-(('Исходник сравнение.'!$C1159/2)*'Таблица вводных'!$G$15)</f>
        <v>0</v>
      </c>
      <c r="D1159" s="71">
        <f>('Исходник сравнение.'!$D1159/2)-(('Исходник сравнение.'!$D1159/2-'Таблица вводных'!$F$16)*'Таблица вводных'!$G$16)</f>
        <v>0.49000000000000005</v>
      </c>
      <c r="E1159" s="71">
        <f>('Исходник сравнение.'!$E1159/2)-(('Исходник сравнение.'!$E1159/2-'Таблица вводных'!$F$17)*'Таблица вводных'!$G$17)</f>
        <v>0</v>
      </c>
      <c r="F1159" s="71">
        <f>('Исходник сравнение.'!$F1159/2+'Таблица вводных'!$F$18)-(('Исходник сравнение.'!$F1159/2+'Таблица вводных'!$F$18)*'Таблица вводных'!$G$18)</f>
        <v>21.6</v>
      </c>
      <c r="G1159" s="71">
        <f>('Исходник сравнение.'!$G1159/2)-(('Исходник сравнение.'!$G1159/2)*'Таблица вводных'!$G$19)</f>
        <v>0</v>
      </c>
      <c r="H1159" s="71">
        <f>'Исходник сравнение.'!$H1159/2-(('Исходник сравнение.'!$H1159/2)*'Таблица вводных'!$G$21)</f>
        <v>0</v>
      </c>
      <c r="I1159" s="22"/>
    </row>
    <row r="1160" ht="13.2" customHeight="1" spans="1:9" x14ac:dyDescent="0.25">
      <c r="A1160" s="9"/>
      <c r="B1160" s="13">
        <v>45440</v>
      </c>
      <c r="C1160" s="71">
        <f>('Исходник сравнение.'!$C1160/2)-(('Исходник сравнение.'!$C1160/2)*'Таблица вводных'!$G$15)</f>
        <v>0</v>
      </c>
      <c r="D1160" s="71">
        <f>('Исходник сравнение.'!$D1160/2)-(('Исходник сравнение.'!$D1160/2-'Таблица вводных'!$F$16)*'Таблица вводных'!$G$16)</f>
        <v>0.49000000000000005</v>
      </c>
      <c r="E1160" s="71">
        <f>('Исходник сравнение.'!$E1160/2)-(('Исходник сравнение.'!$E1160/2-'Таблица вводных'!$F$17)*'Таблица вводных'!$G$17)</f>
        <v>0</v>
      </c>
      <c r="F1160" s="71">
        <f>('Исходник сравнение.'!$F1160/2+'Таблица вводных'!$F$18)-(('Исходник сравнение.'!$F1160/2+'Таблица вводных'!$F$18)*'Таблица вводных'!$G$18)</f>
        <v>21.6</v>
      </c>
      <c r="G1160" s="71">
        <f>('Исходник сравнение.'!$G1160/2)-(('Исходник сравнение.'!$G1160/2)*'Таблица вводных'!$G$19)</f>
        <v>0</v>
      </c>
      <c r="H1160" s="71">
        <f>'Исходник сравнение.'!$H1160/2-(('Исходник сравнение.'!$H1160/2)*'Таблица вводных'!$G$21)</f>
        <v>0</v>
      </c>
      <c r="I1160" s="15"/>
    </row>
    <row r="1161" ht="13.2" customHeight="1" spans="1:9" x14ac:dyDescent="0.25">
      <c r="A1161" s="16"/>
      <c r="B1161" s="52">
        <v>45443</v>
      </c>
      <c r="C1161" s="71">
        <f>('Исходник сравнение.'!$C1161/2)-(('Исходник сравнение.'!$C1161/2)*'Таблица вводных'!$G$15)</f>
        <v>0</v>
      </c>
      <c r="D1161" s="74">
        <f>('Исходник сравнение.'!$D1161/2)-(('Исходник сравнение.'!$D1161/2-'Таблица вводных'!$F$16)*'Таблица вводных'!$G$16)</f>
        <v>0.49000000000000005</v>
      </c>
      <c r="E1161" s="71">
        <f>('Исходник сравнение.'!$E1161/2)-(('Исходник сравнение.'!$E1161/2-'Таблица вводных'!$F$17)*'Таблица вводных'!$G$17)</f>
        <v>0</v>
      </c>
      <c r="F1161" s="71">
        <f>('Исходник сравнение.'!$F1161/2+'Таблица вводных'!$F$18)-(('Исходник сравнение.'!$F1161/2+'Таблица вводных'!$F$18)*'Таблица вводных'!$G$18)</f>
        <v>21.6</v>
      </c>
      <c r="G1161" s="71">
        <f>('Исходник сравнение.'!$G1161/2)-(('Исходник сравнение.'!$G1161/2)*'Таблица вводных'!$G$19)</f>
        <v>0</v>
      </c>
      <c r="H1161" s="71">
        <f>'Исходник сравнение.'!$H1161/2-(('Исходник сравнение.'!$H1161/2)*'Таблица вводных'!$G$21)</f>
        <v>0</v>
      </c>
      <c r="I1161" s="32"/>
    </row>
    <row r="1162" ht="13.2" customHeight="1" spans="1:9" x14ac:dyDescent="0.25">
      <c r="A1162" s="5" t="s">
        <v>160</v>
      </c>
      <c r="B1162" s="48">
        <v>45419</v>
      </c>
      <c r="C1162" s="70">
        <f>('Исходник сравнение.'!$C1162/2)-(('Исходник сравнение.'!$C1162/2)*'Таблица вводных'!$G$15)</f>
        <v>469.35</v>
      </c>
      <c r="D1162" s="70">
        <f>('Исходник сравнение.'!$D1162/2)-(('Исходник сравнение.'!$D1162/2-'Таблица вводных'!$F$16)*'Таблица вводных'!$G$16)</f>
        <v>0.49000000000000005</v>
      </c>
      <c r="E1162" s="70">
        <f>('Исходник сравнение.'!$E1162/2)-(('Исходник сравнение.'!$E1162/2-'Таблица вводных'!$F$17)*'Таблица вводных'!$G$17)</f>
        <v>0</v>
      </c>
      <c r="F1162" s="70">
        <f>('Исходник сравнение.'!$F1162/2+'Таблица вводных'!$F$18)-(('Исходник сравнение.'!$F1162/2+'Таблица вводных'!$F$18)*'Таблица вводных'!$G$18)</f>
        <v>21.6</v>
      </c>
      <c r="G1162" s="70">
        <f>('Исходник сравнение.'!$G1162/2)-(('Исходник сравнение.'!$G1162/2)*'Таблица вводных'!$G$19)</f>
        <v>0</v>
      </c>
      <c r="H1162" s="70">
        <f>'Исходник сравнение.'!$H1162/2-(('Исходник сравнение.'!$H1162/2)*'Таблица вводных'!$G$21)</f>
        <v>0</v>
      </c>
      <c r="I1162" s="20" t="s">
        <v>1145</v>
      </c>
    </row>
    <row r="1163" ht="13.2" customHeight="1" spans="1:9" x14ac:dyDescent="0.25">
      <c r="A1163" s="9"/>
      <c r="B1163" s="50">
        <v>45422</v>
      </c>
      <c r="C1163" s="71">
        <f>('Исходник сравнение.'!$C1163/2)-(('Исходник сравнение.'!$C1163/2)*'Таблица вводных'!$G$15)</f>
        <v>534.6</v>
      </c>
      <c r="D1163" s="71">
        <f>('Исходник сравнение.'!$D1163/2)-(('Исходник сравнение.'!$D1163/2-'Таблица вводных'!$F$16)*'Таблица вводных'!$G$16)</f>
        <v>0.49000000000000005</v>
      </c>
      <c r="E1163" s="71">
        <f>('Исходник сравнение.'!$E1163/2)-(('Исходник сравнение.'!$E1163/2-'Таблица вводных'!$F$17)*'Таблица вводных'!$G$17)</f>
        <v>0</v>
      </c>
      <c r="F1163" s="71">
        <f>('Исходник сравнение.'!$F1163/2+'Таблица вводных'!$F$18)-(('Исходник сравнение.'!$F1163/2+'Таблица вводных'!$F$18)*'Таблица вводных'!$G$18)</f>
        <v>21.6</v>
      </c>
      <c r="G1163" s="71">
        <f>('Исходник сравнение.'!$G1163/2)-(('Исходник сравнение.'!$G1163/2)*'Таблица вводных'!$G$19)</f>
        <v>0</v>
      </c>
      <c r="H1163" s="71">
        <f>'Исходник сравнение.'!$H1163/2-(('Исходник сравнение.'!$H1163/2)*'Таблица вводных'!$G$21)</f>
        <v>0</v>
      </c>
      <c r="I1163" s="25" t="s">
        <v>1145</v>
      </c>
    </row>
    <row r="1164" ht="13.2" customHeight="1" spans="1:9" x14ac:dyDescent="0.25">
      <c r="A1164" s="9"/>
      <c r="B1164" s="51">
        <v>45426</v>
      </c>
      <c r="C1164" s="71">
        <f>('Исходник сравнение.'!$C1164/2)-(('Исходник сравнение.'!$C1164/2)*'Таблица вводных'!$G$15)</f>
        <v>624.6</v>
      </c>
      <c r="D1164" s="71">
        <f>('Исходник сравнение.'!$D1164/2)-(('Исходник сравнение.'!$D1164/2-'Таблица вводных'!$F$16)*'Таблица вводных'!$G$16)</f>
        <v>0.49000000000000005</v>
      </c>
      <c r="E1164" s="71">
        <f>('Исходник сравнение.'!$E1164/2)-(('Исходник сравнение.'!$E1164/2-'Таблица вводных'!$F$17)*'Таблица вводных'!$G$17)</f>
        <v>0</v>
      </c>
      <c r="F1164" s="71">
        <f>('Исходник сравнение.'!$F1164/2+'Таблица вводных'!$F$18)-(('Исходник сравнение.'!$F1164/2+'Таблица вводных'!$F$18)*'Таблица вводных'!$G$18)</f>
        <v>21.6</v>
      </c>
      <c r="G1164" s="71">
        <f>('Исходник сравнение.'!$G1164/2)-(('Исходник сравнение.'!$G1164/2)*'Таблица вводных'!$G$19)</f>
        <v>0</v>
      </c>
      <c r="H1164" s="71">
        <f>'Исходник сравнение.'!$H1164/2-(('Исходник сравнение.'!$H1164/2)*'Таблица вводных'!$G$21)</f>
        <v>0</v>
      </c>
      <c r="I1164" s="22" t="s">
        <v>1145</v>
      </c>
    </row>
    <row r="1165" ht="13.2" customHeight="1" spans="1:9" x14ac:dyDescent="0.25">
      <c r="A1165" s="9"/>
      <c r="B1165" s="13">
        <v>45429</v>
      </c>
      <c r="C1165" s="71">
        <f>('Исходник сравнение.'!$C1165/2)-(('Исходник сравнение.'!$C1165/2)*'Таблица вводных'!$G$15)</f>
        <v>0</v>
      </c>
      <c r="D1165" s="71">
        <f>('Исходник сравнение.'!$D1165/2)-(('Исходник сравнение.'!$D1165/2-'Таблица вводных'!$F$16)*'Таблица вводных'!$G$16)</f>
        <v>0.49000000000000005</v>
      </c>
      <c r="E1165" s="71">
        <f>('Исходник сравнение.'!$E1165/2)-(('Исходник сравнение.'!$E1165/2-'Таблица вводных'!$F$17)*'Таблица вводных'!$G$17)</f>
        <v>0</v>
      </c>
      <c r="F1165" s="71">
        <f>('Исходник сравнение.'!$F1165/2+'Таблица вводных'!$F$18)-(('Исходник сравнение.'!$F1165/2+'Таблица вводных'!$F$18)*'Таблица вводных'!$G$18)</f>
        <v>21.6</v>
      </c>
      <c r="G1165" s="71">
        <f>('Исходник сравнение.'!$G1165/2)-(('Исходник сравнение.'!$G1165/2)*'Таблица вводных'!$G$19)</f>
        <v>0</v>
      </c>
      <c r="H1165" s="71">
        <f>'Исходник сравнение.'!$H1165/2-(('Исходник сравнение.'!$H1165/2)*'Таблица вводных'!$G$21)</f>
        <v>0</v>
      </c>
      <c r="I1165" s="15" t="s">
        <v>1145</v>
      </c>
    </row>
    <row r="1166" ht="13.2" customHeight="1" spans="1:9" x14ac:dyDescent="0.25">
      <c r="A1166" s="9"/>
      <c r="B1166" s="50">
        <v>45433</v>
      </c>
      <c r="C1166" s="71">
        <f>('Исходник сравнение.'!$C1166/2)-(('Исходник сравнение.'!$C1166/2)*'Таблица вводных'!$G$15)</f>
        <v>0</v>
      </c>
      <c r="D1166" s="71">
        <f>('Исходник сравнение.'!$D1166/2)-(('Исходник сравнение.'!$D1166/2-'Таблица вводных'!$F$16)*'Таблица вводных'!$G$16)</f>
        <v>0.49000000000000005</v>
      </c>
      <c r="E1166" s="71">
        <f>('Исходник сравнение.'!$E1166/2)-(('Исходник сравнение.'!$E1166/2-'Таблица вводных'!$F$17)*'Таблица вводных'!$G$17)</f>
        <v>0</v>
      </c>
      <c r="F1166" s="71">
        <f>('Исходник сравнение.'!$F1166/2+'Таблица вводных'!$F$18)-(('Исходник сравнение.'!$F1166/2+'Таблица вводных'!$F$18)*'Таблица вводных'!$G$18)</f>
        <v>21.6</v>
      </c>
      <c r="G1166" s="71">
        <f>('Исходник сравнение.'!$G1166/2)-(('Исходник сравнение.'!$G1166/2)*'Таблица вводных'!$G$19)</f>
        <v>0</v>
      </c>
      <c r="H1166" s="71">
        <f>'Исходник сравнение.'!$H1166/2-(('Исходник сравнение.'!$H1166/2)*'Таблица вводных'!$G$21)</f>
        <v>0</v>
      </c>
      <c r="I1166" s="25" t="s">
        <v>1145</v>
      </c>
    </row>
    <row r="1167" ht="13.2" customHeight="1" spans="1:9" x14ac:dyDescent="0.25">
      <c r="A1167" s="9"/>
      <c r="B1167" s="51">
        <v>45436</v>
      </c>
      <c r="C1167" s="71">
        <f>('Исходник сравнение.'!$C1167/2)-(('Исходник сравнение.'!$C1167/2)*'Таблица вводных'!$G$15)</f>
        <v>0</v>
      </c>
      <c r="D1167" s="71">
        <f>('Исходник сравнение.'!$D1167/2)-(('Исходник сравнение.'!$D1167/2-'Таблица вводных'!$F$16)*'Таблица вводных'!$G$16)</f>
        <v>0.49000000000000005</v>
      </c>
      <c r="E1167" s="71">
        <f>('Исходник сравнение.'!$E1167/2)-(('Исходник сравнение.'!$E1167/2-'Таблица вводных'!$F$17)*'Таблица вводных'!$G$17)</f>
        <v>0</v>
      </c>
      <c r="F1167" s="71">
        <f>('Исходник сравнение.'!$F1167/2+'Таблица вводных'!$F$18)-(('Исходник сравнение.'!$F1167/2+'Таблица вводных'!$F$18)*'Таблица вводных'!$G$18)</f>
        <v>21.6</v>
      </c>
      <c r="G1167" s="71">
        <f>('Исходник сравнение.'!$G1167/2)-(('Исходник сравнение.'!$G1167/2)*'Таблица вводных'!$G$19)</f>
        <v>0</v>
      </c>
      <c r="H1167" s="71">
        <f>'Исходник сравнение.'!$H1167/2-(('Исходник сравнение.'!$H1167/2)*'Таблица вводных'!$G$21)</f>
        <v>0</v>
      </c>
      <c r="I1167" s="22" t="s">
        <v>1145</v>
      </c>
    </row>
    <row r="1168" ht="13.2" customHeight="1" spans="1:9" x14ac:dyDescent="0.25">
      <c r="A1168" s="9"/>
      <c r="B1168" s="13">
        <v>45440</v>
      </c>
      <c r="C1168" s="71">
        <f>('Исходник сравнение.'!$C1168/2)-(('Исходник сравнение.'!$C1168/2)*'Таблица вводных'!$G$15)</f>
        <v>0</v>
      </c>
      <c r="D1168" s="71">
        <f>('Исходник сравнение.'!$D1168/2)-(('Исходник сравнение.'!$D1168/2-'Таблица вводных'!$F$16)*'Таблица вводных'!$G$16)</f>
        <v>0.49000000000000005</v>
      </c>
      <c r="E1168" s="71">
        <f>('Исходник сравнение.'!$E1168/2)-(('Исходник сравнение.'!$E1168/2-'Таблица вводных'!$F$17)*'Таблица вводных'!$G$17)</f>
        <v>0</v>
      </c>
      <c r="F1168" s="71">
        <f>('Исходник сравнение.'!$F1168/2+'Таблица вводных'!$F$18)-(('Исходник сравнение.'!$F1168/2+'Таблица вводных'!$F$18)*'Таблица вводных'!$G$18)</f>
        <v>21.6</v>
      </c>
      <c r="G1168" s="71">
        <f>('Исходник сравнение.'!$G1168/2)-(('Исходник сравнение.'!$G1168/2)*'Таблица вводных'!$G$19)</f>
        <v>0</v>
      </c>
      <c r="H1168" s="71">
        <f>'Исходник сравнение.'!$H1168/2-(('Исходник сравнение.'!$H1168/2)*'Таблица вводных'!$G$21)</f>
        <v>0</v>
      </c>
      <c r="I1168" s="15" t="s">
        <v>1145</v>
      </c>
    </row>
    <row r="1169" ht="13.2" customHeight="1" spans="1:9" x14ac:dyDescent="0.25">
      <c r="A1169" s="16"/>
      <c r="B1169" s="52">
        <v>45443</v>
      </c>
      <c r="C1169" s="71">
        <f>('Исходник сравнение.'!$C1169/2)-(('Исходник сравнение.'!$C1169/2)*'Таблица вводных'!$G$15)</f>
        <v>0</v>
      </c>
      <c r="D1169" s="74">
        <f>('Исходник сравнение.'!$D1169/2)-(('Исходник сравнение.'!$D1169/2-'Таблица вводных'!$F$16)*'Таблица вводных'!$G$16)</f>
        <v>0.49000000000000005</v>
      </c>
      <c r="E1169" s="71">
        <f>('Исходник сравнение.'!$E1169/2)-(('Исходник сравнение.'!$E1169/2-'Таблица вводных'!$F$17)*'Таблица вводных'!$G$17)</f>
        <v>0</v>
      </c>
      <c r="F1169" s="71">
        <f>('Исходник сравнение.'!$F1169/2+'Таблица вводных'!$F$18)-(('Исходник сравнение.'!$F1169/2+'Таблица вводных'!$F$18)*'Таблица вводных'!$G$18)</f>
        <v>21.6</v>
      </c>
      <c r="G1169" s="71">
        <f>('Исходник сравнение.'!$G1169/2)-(('Исходник сравнение.'!$G1169/2)*'Таблица вводных'!$G$19)</f>
        <v>0</v>
      </c>
      <c r="H1169" s="71">
        <f>'Исходник сравнение.'!$H1169/2-(('Исходник сравнение.'!$H1169/2)*'Таблица вводных'!$G$21)</f>
        <v>0</v>
      </c>
      <c r="I1169" s="32" t="s">
        <v>1145</v>
      </c>
    </row>
    <row r="1170" ht="13.2" customHeight="1" spans="1:9" x14ac:dyDescent="0.25">
      <c r="A1170" s="5" t="s">
        <v>162</v>
      </c>
      <c r="B1170" s="48">
        <v>45419</v>
      </c>
      <c r="C1170" s="70">
        <f>('Исходник сравнение.'!$C1170/2)-(('Исходник сравнение.'!$C1170/2)*'Таблица вводных'!$G$15)</f>
        <v>0</v>
      </c>
      <c r="D1170" s="70">
        <f>('Исходник сравнение.'!$D1170/2)-(('Исходник сравнение.'!$D1170/2-'Таблица вводных'!$F$16)*'Таблица вводных'!$G$16)</f>
        <v>0.49000000000000005</v>
      </c>
      <c r="E1170" s="70">
        <f>('Исходник сравнение.'!$E1170/2)-(('Исходник сравнение.'!$E1170/2-'Таблица вводных'!$F$17)*'Таблица вводных'!$G$17)</f>
        <v>0</v>
      </c>
      <c r="F1170" s="70">
        <f>('Исходник сравнение.'!$F1170/2+'Таблица вводных'!$F$18)-(('Исходник сравнение.'!$F1170/2+'Таблица вводных'!$F$18)*'Таблица вводных'!$G$18)</f>
        <v>21.6</v>
      </c>
      <c r="G1170" s="70">
        <f>('Исходник сравнение.'!$G1170/2)-(('Исходник сравнение.'!$G1170/2)*'Таблица вводных'!$G$19)</f>
        <v>0</v>
      </c>
      <c r="H1170" s="70">
        <f>'Исходник сравнение.'!$H1170/2-(('Исходник сравнение.'!$H1170/2)*'Таблица вводных'!$G$21)</f>
        <v>0</v>
      </c>
      <c r="I1170" s="20" t="s">
        <v>1127</v>
      </c>
    </row>
    <row r="1171" ht="13.2" customHeight="1" spans="1:9" x14ac:dyDescent="0.25">
      <c r="A1171" s="9"/>
      <c r="B1171" s="50">
        <v>45422</v>
      </c>
      <c r="C1171" s="71">
        <f>('Исходник сравнение.'!$C1171/2)-(('Исходник сравнение.'!$C1171/2)*'Таблица вводных'!$G$15)</f>
        <v>0</v>
      </c>
      <c r="D1171" s="71">
        <f>('Исходник сравнение.'!$D1171/2)-(('Исходник сравнение.'!$D1171/2-'Таблица вводных'!$F$16)*'Таблица вводных'!$G$16)</f>
        <v>0.49000000000000005</v>
      </c>
      <c r="E1171" s="71">
        <f>('Исходник сравнение.'!$E1171/2)-(('Исходник сравнение.'!$E1171/2-'Таблица вводных'!$F$17)*'Таблица вводных'!$G$17)</f>
        <v>0</v>
      </c>
      <c r="F1171" s="71">
        <f>('Исходник сравнение.'!$F1171/2+'Таблица вводных'!$F$18)-(('Исходник сравнение.'!$F1171/2+'Таблица вводных'!$F$18)*'Таблица вводных'!$G$18)</f>
        <v>21.6</v>
      </c>
      <c r="G1171" s="71">
        <f>('Исходник сравнение.'!$G1171/2)-(('Исходник сравнение.'!$G1171/2)*'Таблица вводных'!$G$19)</f>
        <v>0</v>
      </c>
      <c r="H1171" s="71">
        <f>'Исходник сравнение.'!$H1171/2-(('Исходник сравнение.'!$H1171/2)*'Таблица вводных'!$G$21)</f>
        <v>0</v>
      </c>
      <c r="I1171" s="25" t="s">
        <v>1127</v>
      </c>
    </row>
    <row r="1172" ht="13.2" customHeight="1" spans="1:9" x14ac:dyDescent="0.25">
      <c r="A1172" s="9"/>
      <c r="B1172" s="51">
        <v>45426</v>
      </c>
      <c r="C1172" s="71">
        <f>('Исходник сравнение.'!$C1172/2)-(('Исходник сравнение.'!$C1172/2)*'Таблица вводных'!$G$15)</f>
        <v>0</v>
      </c>
      <c r="D1172" s="71">
        <f>('Исходник сравнение.'!$D1172/2)-(('Исходник сравнение.'!$D1172/2-'Таблица вводных'!$F$16)*'Таблица вводных'!$G$16)</f>
        <v>0.49000000000000005</v>
      </c>
      <c r="E1172" s="71">
        <f>('Исходник сравнение.'!$E1172/2)-(('Исходник сравнение.'!$E1172/2-'Таблица вводных'!$F$17)*'Таблица вводных'!$G$17)</f>
        <v>0</v>
      </c>
      <c r="F1172" s="71">
        <f>('Исходник сравнение.'!$F1172/2+'Таблица вводных'!$F$18)-(('Исходник сравнение.'!$F1172/2+'Таблица вводных'!$F$18)*'Таблица вводных'!$G$18)</f>
        <v>21.6</v>
      </c>
      <c r="G1172" s="71">
        <f>('Исходник сравнение.'!$G1172/2)-(('Исходник сравнение.'!$G1172/2)*'Таблица вводных'!$G$19)</f>
        <v>0</v>
      </c>
      <c r="H1172" s="71">
        <f>'Исходник сравнение.'!$H1172/2-(('Исходник сравнение.'!$H1172/2)*'Таблица вводных'!$G$21)</f>
        <v>0</v>
      </c>
      <c r="I1172" s="22" t="s">
        <v>1127</v>
      </c>
    </row>
    <row r="1173" ht="13.2" customHeight="1" spans="1:9" x14ac:dyDescent="0.25">
      <c r="A1173" s="9"/>
      <c r="B1173" s="13">
        <v>45429</v>
      </c>
      <c r="C1173" s="71">
        <f>('Исходник сравнение.'!$C1173/2)-(('Исходник сравнение.'!$C1173/2)*'Таблица вводных'!$G$15)</f>
        <v>0</v>
      </c>
      <c r="D1173" s="71">
        <f>('Исходник сравнение.'!$D1173/2)-(('Исходник сравнение.'!$D1173/2-'Таблица вводных'!$F$16)*'Таблица вводных'!$G$16)</f>
        <v>0.49000000000000005</v>
      </c>
      <c r="E1173" s="71">
        <f>('Исходник сравнение.'!$E1173/2)-(('Исходник сравнение.'!$E1173/2-'Таблица вводных'!$F$17)*'Таблица вводных'!$G$17)</f>
        <v>0</v>
      </c>
      <c r="F1173" s="71">
        <f>('Исходник сравнение.'!$F1173/2+'Таблица вводных'!$F$18)-(('Исходник сравнение.'!$F1173/2+'Таблица вводных'!$F$18)*'Таблица вводных'!$G$18)</f>
        <v>21.6</v>
      </c>
      <c r="G1173" s="71">
        <f>('Исходник сравнение.'!$G1173/2)-(('Исходник сравнение.'!$G1173/2)*'Таблица вводных'!$G$19)</f>
        <v>0</v>
      </c>
      <c r="H1173" s="71">
        <f>'Исходник сравнение.'!$H1173/2-(('Исходник сравнение.'!$H1173/2)*'Таблица вводных'!$G$21)</f>
        <v>0</v>
      </c>
      <c r="I1173" s="15" t="s">
        <v>1127</v>
      </c>
    </row>
    <row r="1174" ht="13.2" customHeight="1" spans="1:9" x14ac:dyDescent="0.25">
      <c r="A1174" s="9"/>
      <c r="B1174" s="50">
        <v>45433</v>
      </c>
      <c r="C1174" s="71">
        <f>('Исходник сравнение.'!$C1174/2)-(('Исходник сравнение.'!$C1174/2)*'Таблица вводных'!$G$15)</f>
        <v>0</v>
      </c>
      <c r="D1174" s="71">
        <f>('Исходник сравнение.'!$D1174/2)-(('Исходник сравнение.'!$D1174/2-'Таблица вводных'!$F$16)*'Таблица вводных'!$G$16)</f>
        <v>0.49000000000000005</v>
      </c>
      <c r="E1174" s="71">
        <f>('Исходник сравнение.'!$E1174/2)-(('Исходник сравнение.'!$E1174/2-'Таблица вводных'!$F$17)*'Таблица вводных'!$G$17)</f>
        <v>0</v>
      </c>
      <c r="F1174" s="71">
        <f>('Исходник сравнение.'!$F1174/2+'Таблица вводных'!$F$18)-(('Исходник сравнение.'!$F1174/2+'Таблица вводных'!$F$18)*'Таблица вводных'!$G$18)</f>
        <v>21.6</v>
      </c>
      <c r="G1174" s="71">
        <f>('Исходник сравнение.'!$G1174/2)-(('Исходник сравнение.'!$G1174/2)*'Таблица вводных'!$G$19)</f>
        <v>0</v>
      </c>
      <c r="H1174" s="71">
        <f>'Исходник сравнение.'!$H1174/2-(('Исходник сравнение.'!$H1174/2)*'Таблица вводных'!$G$21)</f>
        <v>0</v>
      </c>
      <c r="I1174" s="25" t="s">
        <v>1127</v>
      </c>
    </row>
    <row r="1175" ht="13.2" customHeight="1" spans="1:9" x14ac:dyDescent="0.25">
      <c r="A1175" s="9"/>
      <c r="B1175" s="51">
        <v>45436</v>
      </c>
      <c r="C1175" s="71">
        <f>('Исходник сравнение.'!$C1175/2)-(('Исходник сравнение.'!$C1175/2)*'Таблица вводных'!$G$15)</f>
        <v>0</v>
      </c>
      <c r="D1175" s="71">
        <f>('Исходник сравнение.'!$D1175/2)-(('Исходник сравнение.'!$D1175/2-'Таблица вводных'!$F$16)*'Таблица вводных'!$G$16)</f>
        <v>0.49000000000000005</v>
      </c>
      <c r="E1175" s="71">
        <f>('Исходник сравнение.'!$E1175/2)-(('Исходник сравнение.'!$E1175/2-'Таблица вводных'!$F$17)*'Таблица вводных'!$G$17)</f>
        <v>0</v>
      </c>
      <c r="F1175" s="71">
        <f>('Исходник сравнение.'!$F1175/2+'Таблица вводных'!$F$18)-(('Исходник сравнение.'!$F1175/2+'Таблица вводных'!$F$18)*'Таблица вводных'!$G$18)</f>
        <v>21.6</v>
      </c>
      <c r="G1175" s="71">
        <f>('Исходник сравнение.'!$G1175/2)-(('Исходник сравнение.'!$G1175/2)*'Таблица вводных'!$G$19)</f>
        <v>0</v>
      </c>
      <c r="H1175" s="71">
        <f>'Исходник сравнение.'!$H1175/2-(('Исходник сравнение.'!$H1175/2)*'Таблица вводных'!$G$21)</f>
        <v>0</v>
      </c>
      <c r="I1175" s="22" t="s">
        <v>1127</v>
      </c>
    </row>
    <row r="1176" ht="13.2" customHeight="1" spans="1:9" x14ac:dyDescent="0.25">
      <c r="A1176" s="9"/>
      <c r="B1176" s="13">
        <v>45440</v>
      </c>
      <c r="C1176" s="71">
        <f>('Исходник сравнение.'!$C1176/2)-(('Исходник сравнение.'!$C1176/2)*'Таблица вводных'!$G$15)</f>
        <v>0</v>
      </c>
      <c r="D1176" s="71">
        <f>('Исходник сравнение.'!$D1176/2)-(('Исходник сравнение.'!$D1176/2-'Таблица вводных'!$F$16)*'Таблица вводных'!$G$16)</f>
        <v>0.49000000000000005</v>
      </c>
      <c r="E1176" s="71">
        <f>('Исходник сравнение.'!$E1176/2)-(('Исходник сравнение.'!$E1176/2-'Таблица вводных'!$F$17)*'Таблица вводных'!$G$17)</f>
        <v>0</v>
      </c>
      <c r="F1176" s="71">
        <f>('Исходник сравнение.'!$F1176/2+'Таблица вводных'!$F$18)-(('Исходник сравнение.'!$F1176/2+'Таблица вводных'!$F$18)*'Таблица вводных'!$G$18)</f>
        <v>21.6</v>
      </c>
      <c r="G1176" s="71">
        <f>('Исходник сравнение.'!$G1176/2)-(('Исходник сравнение.'!$G1176/2)*'Таблица вводных'!$G$19)</f>
        <v>0</v>
      </c>
      <c r="H1176" s="71">
        <f>'Исходник сравнение.'!$H1176/2-(('Исходник сравнение.'!$H1176/2)*'Таблица вводных'!$G$21)</f>
        <v>0</v>
      </c>
      <c r="I1176" s="15" t="s">
        <v>1127</v>
      </c>
    </row>
    <row r="1177" ht="13.2" customHeight="1" spans="1:9" x14ac:dyDescent="0.25">
      <c r="A1177" s="16"/>
      <c r="B1177" s="52">
        <v>45443</v>
      </c>
      <c r="C1177" s="71">
        <f>('Исходник сравнение.'!$C1177/2)-(('Исходник сравнение.'!$C1177/2)*'Таблица вводных'!$G$15)</f>
        <v>0</v>
      </c>
      <c r="D1177" s="74">
        <f>('Исходник сравнение.'!$D1177/2)-(('Исходник сравнение.'!$D1177/2-'Таблица вводных'!$F$16)*'Таблица вводных'!$G$16)</f>
        <v>0.49000000000000005</v>
      </c>
      <c r="E1177" s="71">
        <f>('Исходник сравнение.'!$E1177/2)-(('Исходник сравнение.'!$E1177/2-'Таблица вводных'!$F$17)*'Таблица вводных'!$G$17)</f>
        <v>0</v>
      </c>
      <c r="F1177" s="71">
        <f>('Исходник сравнение.'!$F1177/2+'Таблица вводных'!$F$18)-(('Исходник сравнение.'!$F1177/2+'Таблица вводных'!$F$18)*'Таблица вводных'!$G$18)</f>
        <v>21.6</v>
      </c>
      <c r="G1177" s="71">
        <f>('Исходник сравнение.'!$G1177/2)-(('Исходник сравнение.'!$G1177/2)*'Таблица вводных'!$G$19)</f>
        <v>0</v>
      </c>
      <c r="H1177" s="71">
        <f>'Исходник сравнение.'!$H1177/2-(('Исходник сравнение.'!$H1177/2)*'Таблица вводных'!$G$21)</f>
        <v>0</v>
      </c>
      <c r="I1177" s="32" t="s">
        <v>1127</v>
      </c>
    </row>
    <row r="1178" ht="13.2" customHeight="1" spans="1:9" x14ac:dyDescent="0.25">
      <c r="A1178" s="5" t="s">
        <v>163</v>
      </c>
      <c r="B1178" s="48">
        <v>45419</v>
      </c>
      <c r="C1178" s="70">
        <f>('Исходник сравнение.'!$C1178/2)-(('Исходник сравнение.'!$C1178/2)*'Таблица вводных'!$G$15)</f>
        <v>0</v>
      </c>
      <c r="D1178" s="70">
        <f>('Исходник сравнение.'!$D1178/2)-(('Исходник сравнение.'!$D1178/2-'Таблица вводных'!$F$16)*'Таблица вводных'!$G$16)</f>
        <v>0.49000000000000005</v>
      </c>
      <c r="E1178" s="70">
        <f>('Исходник сравнение.'!$E1178/2)-(('Исходник сравнение.'!$E1178/2-'Таблица вводных'!$F$17)*'Таблица вводных'!$G$17)</f>
        <v>0</v>
      </c>
      <c r="F1178" s="70">
        <f>('Исходник сравнение.'!$F1178/2+'Таблица вводных'!$F$18)-(('Исходник сравнение.'!$F1178/2+'Таблица вводных'!$F$18)*'Таблица вводных'!$G$18)</f>
        <v>21.6</v>
      </c>
      <c r="G1178" s="70">
        <f>('Исходник сравнение.'!$G1178/2)-(('Исходник сравнение.'!$G1178/2)*'Таблица вводных'!$G$19)</f>
        <v>0</v>
      </c>
      <c r="H1178" s="70">
        <f>'Исходник сравнение.'!$H1178/2-(('Исходник сравнение.'!$H1178/2)*'Таблица вводных'!$G$21)</f>
        <v>0</v>
      </c>
      <c r="I1178" s="20" t="s">
        <v>1146</v>
      </c>
    </row>
    <row r="1179" ht="13.2" customHeight="1" spans="1:9" x14ac:dyDescent="0.25">
      <c r="A1179" s="9"/>
      <c r="B1179" s="50">
        <v>45422</v>
      </c>
      <c r="C1179" s="71">
        <f>('Исходник сравнение.'!$C1179/2)-(('Исходник сравнение.'!$C1179/2)*'Таблица вводных'!$G$15)</f>
        <v>0</v>
      </c>
      <c r="D1179" s="71">
        <f>('Исходник сравнение.'!$D1179/2)-(('Исходник сравнение.'!$D1179/2-'Таблица вводных'!$F$16)*'Таблица вводных'!$G$16)</f>
        <v>0.49000000000000005</v>
      </c>
      <c r="E1179" s="71">
        <f>('Исходник сравнение.'!$E1179/2)-(('Исходник сравнение.'!$E1179/2-'Таблица вводных'!$F$17)*'Таблица вводных'!$G$17)</f>
        <v>0</v>
      </c>
      <c r="F1179" s="71">
        <f>('Исходник сравнение.'!$F1179/2+'Таблица вводных'!$F$18)-(('Исходник сравнение.'!$F1179/2+'Таблица вводных'!$F$18)*'Таблица вводных'!$G$18)</f>
        <v>21.6</v>
      </c>
      <c r="G1179" s="71">
        <f>('Исходник сравнение.'!$G1179/2)-(('Исходник сравнение.'!$G1179/2)*'Таблица вводных'!$G$19)</f>
        <v>0</v>
      </c>
      <c r="H1179" s="71">
        <f>'Исходник сравнение.'!$H1179/2-(('Исходник сравнение.'!$H1179/2)*'Таблица вводных'!$G$21)</f>
        <v>0</v>
      </c>
      <c r="I1179" s="25" t="s">
        <v>1146</v>
      </c>
    </row>
    <row r="1180" ht="13.2" customHeight="1" spans="1:9" x14ac:dyDescent="0.25">
      <c r="A1180" s="9"/>
      <c r="B1180" s="51">
        <v>45426</v>
      </c>
      <c r="C1180" s="71">
        <f>('Исходник сравнение.'!$C1180/2)-(('Исходник сравнение.'!$C1180/2)*'Таблица вводных'!$G$15)</f>
        <v>0</v>
      </c>
      <c r="D1180" s="71">
        <f>('Исходник сравнение.'!$D1180/2)-(('Исходник сравнение.'!$D1180/2-'Таблица вводных'!$F$16)*'Таблица вводных'!$G$16)</f>
        <v>0.49000000000000005</v>
      </c>
      <c r="E1180" s="71">
        <f>('Исходник сравнение.'!$E1180/2)-(('Исходник сравнение.'!$E1180/2-'Таблица вводных'!$F$17)*'Таблица вводных'!$G$17)</f>
        <v>0</v>
      </c>
      <c r="F1180" s="71">
        <f>('Исходник сравнение.'!$F1180/2+'Таблица вводных'!$F$18)-(('Исходник сравнение.'!$F1180/2+'Таблица вводных'!$F$18)*'Таблица вводных'!$G$18)</f>
        <v>21.6</v>
      </c>
      <c r="G1180" s="71">
        <f>('Исходник сравнение.'!$G1180/2)-(('Исходник сравнение.'!$G1180/2)*'Таблица вводных'!$G$19)</f>
        <v>0</v>
      </c>
      <c r="H1180" s="71">
        <f>'Исходник сравнение.'!$H1180/2-(('Исходник сравнение.'!$H1180/2)*'Таблица вводных'!$G$21)</f>
        <v>0</v>
      </c>
      <c r="I1180" s="22" t="s">
        <v>1146</v>
      </c>
    </row>
    <row r="1181" ht="13.2" customHeight="1" spans="1:9" x14ac:dyDescent="0.25">
      <c r="A1181" s="9"/>
      <c r="B1181" s="13">
        <v>45429</v>
      </c>
      <c r="C1181" s="71">
        <f>('Исходник сравнение.'!$C1181/2)-(('Исходник сравнение.'!$C1181/2)*'Таблица вводных'!$G$15)</f>
        <v>0</v>
      </c>
      <c r="D1181" s="71">
        <f>('Исходник сравнение.'!$D1181/2)-(('Исходник сравнение.'!$D1181/2-'Таблица вводных'!$F$16)*'Таблица вводных'!$G$16)</f>
        <v>0.49000000000000005</v>
      </c>
      <c r="E1181" s="71">
        <f>('Исходник сравнение.'!$E1181/2)-(('Исходник сравнение.'!$E1181/2-'Таблица вводных'!$F$17)*'Таблица вводных'!$G$17)</f>
        <v>0</v>
      </c>
      <c r="F1181" s="71">
        <f>('Исходник сравнение.'!$F1181/2+'Таблица вводных'!$F$18)-(('Исходник сравнение.'!$F1181/2+'Таблица вводных'!$F$18)*'Таблица вводных'!$G$18)</f>
        <v>21.6</v>
      </c>
      <c r="G1181" s="71">
        <f>('Исходник сравнение.'!$G1181/2)-(('Исходник сравнение.'!$G1181/2)*'Таблица вводных'!$G$19)</f>
        <v>0</v>
      </c>
      <c r="H1181" s="71">
        <f>'Исходник сравнение.'!$H1181/2-(('Исходник сравнение.'!$H1181/2)*'Таблица вводных'!$G$21)</f>
        <v>0</v>
      </c>
      <c r="I1181" s="15" t="s">
        <v>1146</v>
      </c>
    </row>
    <row r="1182" ht="13.2" customHeight="1" spans="1:9" x14ac:dyDescent="0.25">
      <c r="A1182" s="9"/>
      <c r="B1182" s="50">
        <v>45433</v>
      </c>
      <c r="C1182" s="71">
        <f>('Исходник сравнение.'!$C1182/2)-(('Исходник сравнение.'!$C1182/2)*'Таблица вводных'!$G$15)</f>
        <v>0</v>
      </c>
      <c r="D1182" s="71">
        <f>('Исходник сравнение.'!$D1182/2)-(('Исходник сравнение.'!$D1182/2-'Таблица вводных'!$F$16)*'Таблица вводных'!$G$16)</f>
        <v>0.49000000000000005</v>
      </c>
      <c r="E1182" s="71">
        <f>('Исходник сравнение.'!$E1182/2)-(('Исходник сравнение.'!$E1182/2-'Таблица вводных'!$F$17)*'Таблица вводных'!$G$17)</f>
        <v>0</v>
      </c>
      <c r="F1182" s="71">
        <f>('Исходник сравнение.'!$F1182/2+'Таблица вводных'!$F$18)-(('Исходник сравнение.'!$F1182/2+'Таблица вводных'!$F$18)*'Таблица вводных'!$G$18)</f>
        <v>21.6</v>
      </c>
      <c r="G1182" s="71">
        <f>('Исходник сравнение.'!$G1182/2)-(('Исходник сравнение.'!$G1182/2)*'Таблица вводных'!$G$19)</f>
        <v>0</v>
      </c>
      <c r="H1182" s="71">
        <f>'Исходник сравнение.'!$H1182/2-(('Исходник сравнение.'!$H1182/2)*'Таблица вводных'!$G$21)</f>
        <v>0</v>
      </c>
      <c r="I1182" s="25" t="s">
        <v>1146</v>
      </c>
    </row>
    <row r="1183" ht="13.2" customHeight="1" spans="1:9" x14ac:dyDescent="0.25">
      <c r="A1183" s="9"/>
      <c r="B1183" s="51">
        <v>45436</v>
      </c>
      <c r="C1183" s="71">
        <f>('Исходник сравнение.'!$C1183/2)-(('Исходник сравнение.'!$C1183/2)*'Таблица вводных'!$G$15)</f>
        <v>0</v>
      </c>
      <c r="D1183" s="71">
        <f>('Исходник сравнение.'!$D1183/2)-(('Исходник сравнение.'!$D1183/2-'Таблица вводных'!$F$16)*'Таблица вводных'!$G$16)</f>
        <v>0.49000000000000005</v>
      </c>
      <c r="E1183" s="71">
        <f>('Исходник сравнение.'!$E1183/2)-(('Исходник сравнение.'!$E1183/2-'Таблица вводных'!$F$17)*'Таблица вводных'!$G$17)</f>
        <v>0</v>
      </c>
      <c r="F1183" s="71">
        <f>('Исходник сравнение.'!$F1183/2+'Таблица вводных'!$F$18)-(('Исходник сравнение.'!$F1183/2+'Таблица вводных'!$F$18)*'Таблица вводных'!$G$18)</f>
        <v>21.6</v>
      </c>
      <c r="G1183" s="71">
        <f>('Исходник сравнение.'!$G1183/2)-(('Исходник сравнение.'!$G1183/2)*'Таблица вводных'!$G$19)</f>
        <v>0</v>
      </c>
      <c r="H1183" s="71">
        <f>'Исходник сравнение.'!$H1183/2-(('Исходник сравнение.'!$H1183/2)*'Таблица вводных'!$G$21)</f>
        <v>0</v>
      </c>
      <c r="I1183" s="22" t="s">
        <v>1146</v>
      </c>
    </row>
    <row r="1184" ht="13.2" customHeight="1" spans="1:9" x14ac:dyDescent="0.25">
      <c r="A1184" s="9"/>
      <c r="B1184" s="13">
        <v>45440</v>
      </c>
      <c r="C1184" s="71">
        <f>('Исходник сравнение.'!$C1184/2)-(('Исходник сравнение.'!$C1184/2)*'Таблица вводных'!$G$15)</f>
        <v>0</v>
      </c>
      <c r="D1184" s="71">
        <f>('Исходник сравнение.'!$D1184/2)-(('Исходник сравнение.'!$D1184/2-'Таблица вводных'!$F$16)*'Таблица вводных'!$G$16)</f>
        <v>0.49000000000000005</v>
      </c>
      <c r="E1184" s="71">
        <f>('Исходник сравнение.'!$E1184/2)-(('Исходник сравнение.'!$E1184/2-'Таблица вводных'!$F$17)*'Таблица вводных'!$G$17)</f>
        <v>0</v>
      </c>
      <c r="F1184" s="71">
        <f>('Исходник сравнение.'!$F1184/2+'Таблица вводных'!$F$18)-(('Исходник сравнение.'!$F1184/2+'Таблица вводных'!$F$18)*'Таблица вводных'!$G$18)</f>
        <v>21.6</v>
      </c>
      <c r="G1184" s="71">
        <f>('Исходник сравнение.'!$G1184/2)-(('Исходник сравнение.'!$G1184/2)*'Таблица вводных'!$G$19)</f>
        <v>0</v>
      </c>
      <c r="H1184" s="71">
        <f>'Исходник сравнение.'!$H1184/2-(('Исходник сравнение.'!$H1184/2)*'Таблица вводных'!$G$21)</f>
        <v>0</v>
      </c>
      <c r="I1184" s="15" t="s">
        <v>1146</v>
      </c>
    </row>
    <row r="1185" ht="13.2" customHeight="1" spans="1:9" x14ac:dyDescent="0.25">
      <c r="A1185" s="16"/>
      <c r="B1185" s="52">
        <v>45443</v>
      </c>
      <c r="C1185" s="71">
        <f>('Исходник сравнение.'!$C1185/2)-(('Исходник сравнение.'!$C1185/2)*'Таблица вводных'!$G$15)</f>
        <v>0</v>
      </c>
      <c r="D1185" s="74">
        <f>('Исходник сравнение.'!$D1185/2)-(('Исходник сравнение.'!$D1185/2-'Таблица вводных'!$F$16)*'Таблица вводных'!$G$16)</f>
        <v>0.49000000000000005</v>
      </c>
      <c r="E1185" s="71">
        <f>('Исходник сравнение.'!$E1185/2)-(('Исходник сравнение.'!$E1185/2-'Таблица вводных'!$F$17)*'Таблица вводных'!$G$17)</f>
        <v>0</v>
      </c>
      <c r="F1185" s="71">
        <f>('Исходник сравнение.'!$F1185/2+'Таблица вводных'!$F$18)-(('Исходник сравнение.'!$F1185/2+'Таблица вводных'!$F$18)*'Таблица вводных'!$G$18)</f>
        <v>21.6</v>
      </c>
      <c r="G1185" s="71">
        <f>('Исходник сравнение.'!$G1185/2)-(('Исходник сравнение.'!$G1185/2)*'Таблица вводных'!$G$19)</f>
        <v>0</v>
      </c>
      <c r="H1185" s="71">
        <f>'Исходник сравнение.'!$H1185/2-(('Исходник сравнение.'!$H1185/2)*'Таблица вводных'!$G$21)</f>
        <v>0</v>
      </c>
      <c r="I1185" s="32" t="s">
        <v>1146</v>
      </c>
    </row>
    <row r="1186" ht="13.2" customHeight="1" spans="1:9" x14ac:dyDescent="0.25">
      <c r="A1186" s="54" t="s">
        <v>164</v>
      </c>
      <c r="B1186" s="48">
        <v>45419</v>
      </c>
      <c r="C1186" s="70">
        <f>('Исходник сравнение.'!$C1186/2)-(('Исходник сравнение.'!$C1186/2)*'Таблица вводных'!$G$15)</f>
        <v>422.1</v>
      </c>
      <c r="D1186" s="70">
        <f>('Исходник сравнение.'!$D1186/2)-(('Исходник сравнение.'!$D1186/2-'Таблица вводных'!$F$16)*'Таблица вводных'!$G$16)</f>
        <v>0.49000000000000005</v>
      </c>
      <c r="E1186" s="70">
        <f>('Исходник сравнение.'!$E1186/2)-(('Исходник сравнение.'!$E1186/2-'Таблица вводных'!$F$17)*'Таблица вводных'!$G$17)</f>
        <v>0</v>
      </c>
      <c r="F1186" s="70">
        <f>('Исходник сравнение.'!$F1186/2+'Таблица вводных'!$F$18)-(('Исходник сравнение.'!$F1186/2+'Таблица вводных'!$F$18)*'Таблица вводных'!$G$18)</f>
        <v>21.6</v>
      </c>
      <c r="G1186" s="70">
        <f>('Исходник сравнение.'!$G1186/2)-(('Исходник сравнение.'!$G1186/2)*'Таблица вводных'!$G$19)</f>
        <v>0</v>
      </c>
      <c r="H1186" s="70">
        <f>'Исходник сравнение.'!$H1186/2-(('Исходник сравнение.'!$H1186/2)*'Таблица вводных'!$G$21)</f>
        <v>0</v>
      </c>
      <c r="I1186" s="20" t="s">
        <v>1137</v>
      </c>
    </row>
    <row r="1187" ht="13.2" customHeight="1" spans="1:9" x14ac:dyDescent="0.25">
      <c r="A1187" s="9"/>
      <c r="B1187" s="50">
        <v>45422</v>
      </c>
      <c r="C1187" s="71">
        <f>('Исходник сравнение.'!$C1187/2)-(('Исходник сравнение.'!$C1187/2)*'Таблица вводных'!$G$15)</f>
        <v>499.5</v>
      </c>
      <c r="D1187" s="71">
        <f>('Исходник сравнение.'!$D1187/2)-(('Исходник сравнение.'!$D1187/2-'Таблица вводных'!$F$16)*'Таблица вводных'!$G$16)</f>
        <v>0.49000000000000005</v>
      </c>
      <c r="E1187" s="71">
        <f>('Исходник сравнение.'!$E1187/2)-(('Исходник сравнение.'!$E1187/2-'Таблица вводных'!$F$17)*'Таблица вводных'!$G$17)</f>
        <v>0</v>
      </c>
      <c r="F1187" s="71">
        <f>('Исходник сравнение.'!$F1187/2+'Таблица вводных'!$F$18)-(('Исходник сравнение.'!$F1187/2+'Таблица вводных'!$F$18)*'Таблица вводных'!$G$18)</f>
        <v>21.6</v>
      </c>
      <c r="G1187" s="71">
        <f>('Исходник сравнение.'!$G1187/2)-(('Исходник сравнение.'!$G1187/2)*'Таблица вводных'!$G$19)</f>
        <v>0</v>
      </c>
      <c r="H1187" s="71">
        <f>'Исходник сравнение.'!$H1187/2-(('Исходник сравнение.'!$H1187/2)*'Таблица вводных'!$G$21)</f>
        <v>0</v>
      </c>
      <c r="I1187" s="25" t="s">
        <v>1137</v>
      </c>
    </row>
    <row r="1188" ht="13.2" customHeight="1" spans="1:9" x14ac:dyDescent="0.25">
      <c r="A1188" s="9"/>
      <c r="B1188" s="51">
        <v>45426</v>
      </c>
      <c r="C1188" s="71">
        <f>('Исходник сравнение.'!$C1188/2)-(('Исходник сравнение.'!$C1188/2)*'Таблица вводных'!$G$15)</f>
        <v>577.35</v>
      </c>
      <c r="D1188" s="71">
        <f>('Исходник сравнение.'!$D1188/2)-(('Исходник сравнение.'!$D1188/2-'Таблица вводных'!$F$16)*'Таблица вводных'!$G$16)</f>
        <v>0.49000000000000005</v>
      </c>
      <c r="E1188" s="71">
        <f>('Исходник сравнение.'!$E1188/2)-(('Исходник сравнение.'!$E1188/2-'Таблица вводных'!$F$17)*'Таблица вводных'!$G$17)</f>
        <v>0</v>
      </c>
      <c r="F1188" s="71">
        <f>('Исходник сравнение.'!$F1188/2+'Таблица вводных'!$F$18)-(('Исходник сравнение.'!$F1188/2+'Таблица вводных'!$F$18)*'Таблица вводных'!$G$18)</f>
        <v>21.6</v>
      </c>
      <c r="G1188" s="71">
        <f>('Исходник сравнение.'!$G1188/2)-(('Исходник сравнение.'!$G1188/2)*'Таблица вводных'!$G$19)</f>
        <v>0</v>
      </c>
      <c r="H1188" s="71">
        <f>'Исходник сравнение.'!$H1188/2-(('Исходник сравнение.'!$H1188/2)*'Таблица вводных'!$G$21)</f>
        <v>0</v>
      </c>
      <c r="I1188" s="22" t="s">
        <v>1137</v>
      </c>
    </row>
    <row r="1189" ht="13.2" customHeight="1" spans="1:9" x14ac:dyDescent="0.25">
      <c r="A1189" s="9"/>
      <c r="B1189" s="13">
        <v>45429</v>
      </c>
      <c r="C1189" s="71">
        <f>('Исходник сравнение.'!$C1189/2)-(('Исходник сравнение.'!$C1189/2)*'Таблица вводных'!$G$15)</f>
        <v>0</v>
      </c>
      <c r="D1189" s="71">
        <f>('Исходник сравнение.'!$D1189/2)-(('Исходник сравнение.'!$D1189/2-'Таблица вводных'!$F$16)*'Таблица вводных'!$G$16)</f>
        <v>0.49000000000000005</v>
      </c>
      <c r="E1189" s="71">
        <f>('Исходник сравнение.'!$E1189/2)-(('Исходник сравнение.'!$E1189/2-'Таблица вводных'!$F$17)*'Таблица вводных'!$G$17)</f>
        <v>0</v>
      </c>
      <c r="F1189" s="71">
        <f>('Исходник сравнение.'!$F1189/2+'Таблица вводных'!$F$18)-(('Исходник сравнение.'!$F1189/2+'Таблица вводных'!$F$18)*'Таблица вводных'!$G$18)</f>
        <v>21.6</v>
      </c>
      <c r="G1189" s="71">
        <f>('Исходник сравнение.'!$G1189/2)-(('Исходник сравнение.'!$G1189/2)*'Таблица вводных'!$G$19)</f>
        <v>0</v>
      </c>
      <c r="H1189" s="71">
        <f>'Исходник сравнение.'!$H1189/2-(('Исходник сравнение.'!$H1189/2)*'Таблица вводных'!$G$21)</f>
        <v>0</v>
      </c>
      <c r="I1189" s="15" t="s">
        <v>1137</v>
      </c>
    </row>
    <row r="1190" ht="13.2" customHeight="1" spans="1:9" x14ac:dyDescent="0.25">
      <c r="A1190" s="9"/>
      <c r="B1190" s="50">
        <v>45433</v>
      </c>
      <c r="C1190" s="71">
        <f>('Исходник сравнение.'!$C1190/2)-(('Исходник сравнение.'!$C1190/2)*'Таблица вводных'!$G$15)</f>
        <v>0</v>
      </c>
      <c r="D1190" s="71">
        <f>('Исходник сравнение.'!$D1190/2)-(('Исходник сравнение.'!$D1190/2-'Таблица вводных'!$F$16)*'Таблица вводных'!$G$16)</f>
        <v>0.49000000000000005</v>
      </c>
      <c r="E1190" s="71">
        <f>('Исходник сравнение.'!$E1190/2)-(('Исходник сравнение.'!$E1190/2-'Таблица вводных'!$F$17)*'Таблица вводных'!$G$17)</f>
        <v>0</v>
      </c>
      <c r="F1190" s="71">
        <f>('Исходник сравнение.'!$F1190/2+'Таблица вводных'!$F$18)-(('Исходник сравнение.'!$F1190/2+'Таблица вводных'!$F$18)*'Таблица вводных'!$G$18)</f>
        <v>21.6</v>
      </c>
      <c r="G1190" s="71">
        <f>('Исходник сравнение.'!$G1190/2)-(('Исходник сравнение.'!$G1190/2)*'Таблица вводных'!$G$19)</f>
        <v>0</v>
      </c>
      <c r="H1190" s="71">
        <f>'Исходник сравнение.'!$H1190/2-(('Исходник сравнение.'!$H1190/2)*'Таблица вводных'!$G$21)</f>
        <v>0</v>
      </c>
      <c r="I1190" s="25" t="s">
        <v>1137</v>
      </c>
    </row>
    <row r="1191" ht="13.2" customHeight="1" spans="1:9" x14ac:dyDescent="0.25">
      <c r="A1191" s="9"/>
      <c r="B1191" s="51">
        <v>45436</v>
      </c>
      <c r="C1191" s="71">
        <f>('Исходник сравнение.'!$C1191/2)-(('Исходник сравнение.'!$C1191/2)*'Таблица вводных'!$G$15)</f>
        <v>0</v>
      </c>
      <c r="D1191" s="71">
        <f>('Исходник сравнение.'!$D1191/2)-(('Исходник сравнение.'!$D1191/2-'Таблица вводных'!$F$16)*'Таблица вводных'!$G$16)</f>
        <v>0.49000000000000005</v>
      </c>
      <c r="E1191" s="71">
        <f>('Исходник сравнение.'!$E1191/2)-(('Исходник сравнение.'!$E1191/2-'Таблица вводных'!$F$17)*'Таблица вводных'!$G$17)</f>
        <v>0</v>
      </c>
      <c r="F1191" s="71">
        <f>('Исходник сравнение.'!$F1191/2+'Таблица вводных'!$F$18)-(('Исходник сравнение.'!$F1191/2+'Таблица вводных'!$F$18)*'Таблица вводных'!$G$18)</f>
        <v>21.6</v>
      </c>
      <c r="G1191" s="71">
        <f>('Исходник сравнение.'!$G1191/2)-(('Исходник сравнение.'!$G1191/2)*'Таблица вводных'!$G$19)</f>
        <v>0</v>
      </c>
      <c r="H1191" s="71">
        <f>'Исходник сравнение.'!$H1191/2-(('Исходник сравнение.'!$H1191/2)*'Таблица вводных'!$G$21)</f>
        <v>0</v>
      </c>
      <c r="I1191" s="22" t="s">
        <v>1137</v>
      </c>
    </row>
    <row r="1192" ht="13.2" customHeight="1" spans="1:9" x14ac:dyDescent="0.25">
      <c r="A1192" s="9"/>
      <c r="B1192" s="13">
        <v>45440</v>
      </c>
      <c r="C1192" s="71">
        <f>('Исходник сравнение.'!$C1192/2)-(('Исходник сравнение.'!$C1192/2)*'Таблица вводных'!$G$15)</f>
        <v>0</v>
      </c>
      <c r="D1192" s="71">
        <f>('Исходник сравнение.'!$D1192/2)-(('Исходник сравнение.'!$D1192/2-'Таблица вводных'!$F$16)*'Таблица вводных'!$G$16)</f>
        <v>0.49000000000000005</v>
      </c>
      <c r="E1192" s="71">
        <f>('Исходник сравнение.'!$E1192/2)-(('Исходник сравнение.'!$E1192/2-'Таблица вводных'!$F$17)*'Таблица вводных'!$G$17)</f>
        <v>0</v>
      </c>
      <c r="F1192" s="71">
        <f>('Исходник сравнение.'!$F1192/2+'Таблица вводных'!$F$18)-(('Исходник сравнение.'!$F1192/2+'Таблица вводных'!$F$18)*'Таблица вводных'!$G$18)</f>
        <v>21.6</v>
      </c>
      <c r="G1192" s="71">
        <f>('Исходник сравнение.'!$G1192/2)-(('Исходник сравнение.'!$G1192/2)*'Таблица вводных'!$G$19)</f>
        <v>0</v>
      </c>
      <c r="H1192" s="71">
        <f>'Исходник сравнение.'!$H1192/2-(('Исходник сравнение.'!$H1192/2)*'Таблица вводных'!$G$21)</f>
        <v>0</v>
      </c>
      <c r="I1192" s="15" t="s">
        <v>1137</v>
      </c>
    </row>
    <row r="1193" ht="13.2" customHeight="1" spans="1:9" x14ac:dyDescent="0.25">
      <c r="A1193" s="16"/>
      <c r="B1193" s="52">
        <v>45443</v>
      </c>
      <c r="C1193" s="71">
        <f>('Исходник сравнение.'!$C1193/2)-(('Исходник сравнение.'!$C1193/2)*'Таблица вводных'!$G$15)</f>
        <v>0</v>
      </c>
      <c r="D1193" s="74">
        <f>('Исходник сравнение.'!$D1193/2)-(('Исходник сравнение.'!$D1193/2-'Таблица вводных'!$F$16)*'Таблица вводных'!$G$16)</f>
        <v>0.49000000000000005</v>
      </c>
      <c r="E1193" s="71">
        <f>('Исходник сравнение.'!$E1193/2)-(('Исходник сравнение.'!$E1193/2-'Таблица вводных'!$F$17)*'Таблица вводных'!$G$17)</f>
        <v>0</v>
      </c>
      <c r="F1193" s="71">
        <f>('Исходник сравнение.'!$F1193/2+'Таблица вводных'!$F$18)-(('Исходник сравнение.'!$F1193/2+'Таблица вводных'!$F$18)*'Таблица вводных'!$G$18)</f>
        <v>21.6</v>
      </c>
      <c r="G1193" s="71">
        <f>('Исходник сравнение.'!$G1193/2)-(('Исходник сравнение.'!$G1193/2)*'Таблица вводных'!$G$19)</f>
        <v>0</v>
      </c>
      <c r="H1193" s="71">
        <f>'Исходник сравнение.'!$H1193/2-(('Исходник сравнение.'!$H1193/2)*'Таблица вводных'!$G$21)</f>
        <v>0</v>
      </c>
      <c r="I1193" s="75" t="s">
        <v>1147</v>
      </c>
    </row>
    <row r="1194" ht="13.2" customHeight="1" spans="1:9" x14ac:dyDescent="0.25">
      <c r="A1194" s="54" t="s">
        <v>166</v>
      </c>
      <c r="B1194" s="48">
        <v>45419</v>
      </c>
      <c r="C1194" s="70">
        <f>('Исходник сравнение.'!$C1194/2)-(('Исходник сравнение.'!$C1194/2)*'Таблица вводных'!$G$15)</f>
        <v>450.9</v>
      </c>
      <c r="D1194" s="70">
        <f>('Исходник сравнение.'!$D1194/2)-(('Исходник сравнение.'!$D1194/2-'Таблица вводных'!$F$16)*'Таблица вводных'!$G$16)</f>
        <v>0.49000000000000005</v>
      </c>
      <c r="E1194" s="70">
        <f>('Исходник сравнение.'!$E1194/2)-(('Исходник сравнение.'!$E1194/2-'Таблица вводных'!$F$17)*'Таблица вводных'!$G$17)</f>
        <v>0</v>
      </c>
      <c r="F1194" s="70">
        <f>('Исходник сравнение.'!$F1194/2+'Таблица вводных'!$F$18)-(('Исходник сравнение.'!$F1194/2+'Таблица вводных'!$F$18)*'Таблица вводных'!$G$18)</f>
        <v>21.6</v>
      </c>
      <c r="G1194" s="70">
        <f>('Исходник сравнение.'!$G1194/2)-(('Исходник сравнение.'!$G1194/2)*'Таблица вводных'!$G$19)</f>
        <v>0</v>
      </c>
      <c r="H1194" s="70">
        <f>'Исходник сравнение.'!$H1194/2-(('Исходник сравнение.'!$H1194/2)*'Таблица вводных'!$G$21)</f>
        <v>0</v>
      </c>
      <c r="I1194" s="20" t="s">
        <v>1148</v>
      </c>
    </row>
    <row r="1195" ht="13.2" customHeight="1" spans="1:9" x14ac:dyDescent="0.25">
      <c r="A1195" s="9"/>
      <c r="B1195" s="50">
        <v>45422</v>
      </c>
      <c r="C1195" s="71">
        <f>('Исходник сравнение.'!$C1195/2)-(('Исходник сравнение.'!$C1195/2)*'Таблица вводных'!$G$15)</f>
        <v>516.15</v>
      </c>
      <c r="D1195" s="71">
        <f>('Исходник сравнение.'!$D1195/2)-(('Исходник сравнение.'!$D1195/2-'Таблица вводных'!$F$16)*'Таблица вводных'!$G$16)</f>
        <v>0.49000000000000005</v>
      </c>
      <c r="E1195" s="71">
        <f>('Исходник сравнение.'!$E1195/2)-(('Исходник сравнение.'!$E1195/2-'Таблица вводных'!$F$17)*'Таблица вводных'!$G$17)</f>
        <v>0</v>
      </c>
      <c r="F1195" s="71">
        <f>('Исходник сравнение.'!$F1195/2+'Таблица вводных'!$F$18)-(('Исходник сравнение.'!$F1195/2+'Таблица вводных'!$F$18)*'Таблица вводных'!$G$18)</f>
        <v>21.6</v>
      </c>
      <c r="G1195" s="71">
        <f>('Исходник сравнение.'!$G1195/2)-(('Исходник сравнение.'!$G1195/2)*'Таблица вводных'!$G$19)</f>
        <v>0</v>
      </c>
      <c r="H1195" s="71">
        <f>'Исходник сравнение.'!$H1195/2-(('Исходник сравнение.'!$H1195/2)*'Таблица вводных'!$G$21)</f>
        <v>0</v>
      </c>
      <c r="I1195" s="25" t="s">
        <v>1148</v>
      </c>
    </row>
    <row r="1196" ht="13.2" customHeight="1" spans="1:9" x14ac:dyDescent="0.25">
      <c r="A1196" s="9"/>
      <c r="B1196" s="51">
        <v>45426</v>
      </c>
      <c r="C1196" s="71">
        <f>('Исходник сравнение.'!$C1196/2)-(('Исходник сравнение.'!$C1196/2)*'Таблица вводных'!$G$15)</f>
        <v>606.15</v>
      </c>
      <c r="D1196" s="71">
        <f>('Исходник сравнение.'!$D1196/2)-(('Исходник сравнение.'!$D1196/2-'Таблица вводных'!$F$16)*'Таблица вводных'!$G$16)</f>
        <v>0.49000000000000005</v>
      </c>
      <c r="E1196" s="71">
        <f>('Исходник сравнение.'!$E1196/2)-(('Исходник сравнение.'!$E1196/2-'Таблица вводных'!$F$17)*'Таблица вводных'!$G$17)</f>
        <v>0</v>
      </c>
      <c r="F1196" s="71">
        <f>('Исходник сравнение.'!$F1196/2+'Таблица вводных'!$F$18)-(('Исходник сравнение.'!$F1196/2+'Таблица вводных'!$F$18)*'Таблица вводных'!$G$18)</f>
        <v>21.6</v>
      </c>
      <c r="G1196" s="71">
        <f>('Исходник сравнение.'!$G1196/2)-(('Исходник сравнение.'!$G1196/2)*'Таблица вводных'!$G$19)</f>
        <v>0</v>
      </c>
      <c r="H1196" s="71">
        <f>'Исходник сравнение.'!$H1196/2-(('Исходник сравнение.'!$H1196/2)*'Таблица вводных'!$G$21)</f>
        <v>0</v>
      </c>
      <c r="I1196" s="22" t="s">
        <v>1148</v>
      </c>
    </row>
    <row r="1197" ht="13.2" customHeight="1" spans="1:9" x14ac:dyDescent="0.25">
      <c r="A1197" s="9"/>
      <c r="B1197" s="13">
        <v>45429</v>
      </c>
      <c r="C1197" s="71">
        <f>('Исходник сравнение.'!$C1197/2)-(('Исходник сравнение.'!$C1197/2)*'Таблица вводных'!$G$15)</f>
        <v>0</v>
      </c>
      <c r="D1197" s="71">
        <f>('Исходник сравнение.'!$D1197/2)-(('Исходник сравнение.'!$D1197/2-'Таблица вводных'!$F$16)*'Таблица вводных'!$G$16)</f>
        <v>0.49000000000000005</v>
      </c>
      <c r="E1197" s="71">
        <f>('Исходник сравнение.'!$E1197/2)-(('Исходник сравнение.'!$E1197/2-'Таблица вводных'!$F$17)*'Таблица вводных'!$G$17)</f>
        <v>0</v>
      </c>
      <c r="F1197" s="71">
        <f>('Исходник сравнение.'!$F1197/2+'Таблица вводных'!$F$18)-(('Исходник сравнение.'!$F1197/2+'Таблица вводных'!$F$18)*'Таблица вводных'!$G$18)</f>
        <v>21.6</v>
      </c>
      <c r="G1197" s="71">
        <f>('Исходник сравнение.'!$G1197/2)-(('Исходник сравнение.'!$G1197/2)*'Таблица вводных'!$G$19)</f>
        <v>0</v>
      </c>
      <c r="H1197" s="71">
        <f>'Исходник сравнение.'!$H1197/2-(('Исходник сравнение.'!$H1197/2)*'Таблица вводных'!$G$21)</f>
        <v>0</v>
      </c>
      <c r="I1197" s="15" t="s">
        <v>1148</v>
      </c>
    </row>
    <row r="1198" ht="13.2" customHeight="1" spans="1:9" x14ac:dyDescent="0.25">
      <c r="A1198" s="9"/>
      <c r="B1198" s="50">
        <v>45433</v>
      </c>
      <c r="C1198" s="71">
        <f>('Исходник сравнение.'!$C1198/2)-(('Исходник сравнение.'!$C1198/2)*'Таблица вводных'!$G$15)</f>
        <v>0</v>
      </c>
      <c r="D1198" s="71">
        <f>('Исходник сравнение.'!$D1198/2)-(('Исходник сравнение.'!$D1198/2-'Таблица вводных'!$F$16)*'Таблица вводных'!$G$16)</f>
        <v>0.49000000000000005</v>
      </c>
      <c r="E1198" s="71">
        <f>('Исходник сравнение.'!$E1198/2)-(('Исходник сравнение.'!$E1198/2-'Таблица вводных'!$F$17)*'Таблица вводных'!$G$17)</f>
        <v>0</v>
      </c>
      <c r="F1198" s="71">
        <f>('Исходник сравнение.'!$F1198/2+'Таблица вводных'!$F$18)-(('Исходник сравнение.'!$F1198/2+'Таблица вводных'!$F$18)*'Таблица вводных'!$G$18)</f>
        <v>21.6</v>
      </c>
      <c r="G1198" s="71">
        <f>('Исходник сравнение.'!$G1198/2)-(('Исходник сравнение.'!$G1198/2)*'Таблица вводных'!$G$19)</f>
        <v>0</v>
      </c>
      <c r="H1198" s="71">
        <f>'Исходник сравнение.'!$H1198/2-(('Исходник сравнение.'!$H1198/2)*'Таблица вводных'!$G$21)</f>
        <v>0</v>
      </c>
      <c r="I1198" s="25" t="s">
        <v>1148</v>
      </c>
    </row>
    <row r="1199" ht="13.2" customHeight="1" spans="1:9" x14ac:dyDescent="0.25">
      <c r="A1199" s="9"/>
      <c r="B1199" s="51">
        <v>45436</v>
      </c>
      <c r="C1199" s="71">
        <f>('Исходник сравнение.'!$C1199/2)-(('Исходник сравнение.'!$C1199/2)*'Таблица вводных'!$G$15)</f>
        <v>0</v>
      </c>
      <c r="D1199" s="71">
        <f>('Исходник сравнение.'!$D1199/2)-(('Исходник сравнение.'!$D1199/2-'Таблица вводных'!$F$16)*'Таблица вводных'!$G$16)</f>
        <v>0.49000000000000005</v>
      </c>
      <c r="E1199" s="71">
        <f>('Исходник сравнение.'!$E1199/2)-(('Исходник сравнение.'!$E1199/2-'Таблица вводных'!$F$17)*'Таблица вводных'!$G$17)</f>
        <v>0</v>
      </c>
      <c r="F1199" s="71">
        <f>('Исходник сравнение.'!$F1199/2+'Таблица вводных'!$F$18)-(('Исходник сравнение.'!$F1199/2+'Таблица вводных'!$F$18)*'Таблица вводных'!$G$18)</f>
        <v>21.6</v>
      </c>
      <c r="G1199" s="71">
        <f>('Исходник сравнение.'!$G1199/2)-(('Исходник сравнение.'!$G1199/2)*'Таблица вводных'!$G$19)</f>
        <v>0</v>
      </c>
      <c r="H1199" s="71">
        <f>'Исходник сравнение.'!$H1199/2-(('Исходник сравнение.'!$H1199/2)*'Таблица вводных'!$G$21)</f>
        <v>0</v>
      </c>
      <c r="I1199" s="22" t="s">
        <v>1148</v>
      </c>
    </row>
    <row r="1200" ht="13.2" customHeight="1" spans="1:9" x14ac:dyDescent="0.25">
      <c r="A1200" s="9"/>
      <c r="B1200" s="13">
        <v>45440</v>
      </c>
      <c r="C1200" s="71">
        <f>('Исходник сравнение.'!$C1200/2)-(('Исходник сравнение.'!$C1200/2)*'Таблица вводных'!$G$15)</f>
        <v>0</v>
      </c>
      <c r="D1200" s="71">
        <f>('Исходник сравнение.'!$D1200/2)-(('Исходник сравнение.'!$D1200/2-'Таблица вводных'!$F$16)*'Таблица вводных'!$G$16)</f>
        <v>0.49000000000000005</v>
      </c>
      <c r="E1200" s="71">
        <f>('Исходник сравнение.'!$E1200/2)-(('Исходник сравнение.'!$E1200/2-'Таблица вводных'!$F$17)*'Таблица вводных'!$G$17)</f>
        <v>0</v>
      </c>
      <c r="F1200" s="71">
        <f>('Исходник сравнение.'!$F1200/2+'Таблица вводных'!$F$18)-(('Исходник сравнение.'!$F1200/2+'Таблица вводных'!$F$18)*'Таблица вводных'!$G$18)</f>
        <v>21.6</v>
      </c>
      <c r="G1200" s="71">
        <f>('Исходник сравнение.'!$G1200/2)-(('Исходник сравнение.'!$G1200/2)*'Таблица вводных'!$G$19)</f>
        <v>0</v>
      </c>
      <c r="H1200" s="71">
        <f>'Исходник сравнение.'!$H1200/2-(('Исходник сравнение.'!$H1200/2)*'Таблица вводных'!$G$21)</f>
        <v>0</v>
      </c>
      <c r="I1200" s="15" t="s">
        <v>1148</v>
      </c>
    </row>
    <row r="1201" ht="13.2" customHeight="1" spans="1:9" x14ac:dyDescent="0.25">
      <c r="A1201" s="16"/>
      <c r="B1201" s="52">
        <v>45443</v>
      </c>
      <c r="C1201" s="71">
        <f>('Исходник сравнение.'!$C1201/2)-(('Исходник сравнение.'!$C1201/2)*'Таблица вводных'!$G$15)</f>
        <v>0</v>
      </c>
      <c r="D1201" s="74">
        <f>('Исходник сравнение.'!$D1201/2)-(('Исходник сравнение.'!$D1201/2-'Таблица вводных'!$F$16)*'Таблица вводных'!$G$16)</f>
        <v>0.49000000000000005</v>
      </c>
      <c r="E1201" s="71">
        <f>('Исходник сравнение.'!$E1201/2)-(('Исходник сравнение.'!$E1201/2-'Таблица вводных'!$F$17)*'Таблица вводных'!$G$17)</f>
        <v>0</v>
      </c>
      <c r="F1201" s="71">
        <f>('Исходник сравнение.'!$F1201/2+'Таблица вводных'!$F$18)-(('Исходник сравнение.'!$F1201/2+'Таблица вводных'!$F$18)*'Таблица вводных'!$G$18)</f>
        <v>21.6</v>
      </c>
      <c r="G1201" s="71">
        <f>('Исходник сравнение.'!$G1201/2)-(('Исходник сравнение.'!$G1201/2)*'Таблица вводных'!$G$19)</f>
        <v>0</v>
      </c>
      <c r="H1201" s="71">
        <f>'Исходник сравнение.'!$H1201/2-(('Исходник сравнение.'!$H1201/2)*'Таблица вводных'!$G$21)</f>
        <v>0</v>
      </c>
      <c r="I1201" s="32" t="s">
        <v>1148</v>
      </c>
    </row>
    <row r="1202" ht="13.2" customHeight="1" spans="1:9" x14ac:dyDescent="0.25">
      <c r="A1202" s="54" t="s">
        <v>169</v>
      </c>
      <c r="B1202" s="48">
        <v>45419</v>
      </c>
      <c r="C1202" s="70">
        <f>('Исходник сравнение.'!$C1202/2)-(('Исходник сравнение.'!$C1202/2)*'Таблица вводных'!$G$15)</f>
        <v>0</v>
      </c>
      <c r="D1202" s="70">
        <f>('Исходник сравнение.'!$D1202/2)-(('Исходник сравнение.'!$D1202/2-'Таблица вводных'!$F$16)*'Таблица вводных'!$G$16)</f>
        <v>0.49000000000000005</v>
      </c>
      <c r="E1202" s="70">
        <f>('Исходник сравнение.'!$E1202/2)-(('Исходник сравнение.'!$E1202/2-'Таблица вводных'!$F$17)*'Таблица вводных'!$G$17)</f>
        <v>0</v>
      </c>
      <c r="F1202" s="70">
        <f>('Исходник сравнение.'!$F1202/2+'Таблица вводных'!$F$18)-(('Исходник сравнение.'!$F1202/2+'Таблица вводных'!$F$18)*'Таблица вводных'!$G$18)</f>
        <v>21.6</v>
      </c>
      <c r="G1202" s="70">
        <f>('Исходник сравнение.'!$G1202/2)-(('Исходник сравнение.'!$G1202/2)*'Таблица вводных'!$G$19)</f>
        <v>0</v>
      </c>
      <c r="H1202" s="70">
        <f>'Исходник сравнение.'!$H1202/2-(('Исходник сравнение.'!$H1202/2)*'Таблица вводных'!$G$21)</f>
        <v>0</v>
      </c>
      <c r="I1202" s="20" t="s">
        <v>1149</v>
      </c>
    </row>
    <row r="1203" ht="13.2" customHeight="1" spans="1:9" x14ac:dyDescent="0.25">
      <c r="A1203" s="9"/>
      <c r="B1203" s="50">
        <v>45422</v>
      </c>
      <c r="C1203" s="71">
        <f>('Исходник сравнение.'!$C1203/2)-(('Исходник сравнение.'!$C1203/2)*'Таблица вводных'!$G$15)</f>
        <v>0</v>
      </c>
      <c r="D1203" s="71">
        <f>('Исходник сравнение.'!$D1203/2)-(('Исходник сравнение.'!$D1203/2-'Таблица вводных'!$F$16)*'Таблица вводных'!$G$16)</f>
        <v>0.49000000000000005</v>
      </c>
      <c r="E1203" s="71">
        <f>('Исходник сравнение.'!$E1203/2)-(('Исходник сравнение.'!$E1203/2-'Таблица вводных'!$F$17)*'Таблица вводных'!$G$17)</f>
        <v>0</v>
      </c>
      <c r="F1203" s="71">
        <f>('Исходник сравнение.'!$F1203/2+'Таблица вводных'!$F$18)-(('Исходник сравнение.'!$F1203/2+'Таблица вводных'!$F$18)*'Таблица вводных'!$G$18)</f>
        <v>21.6</v>
      </c>
      <c r="G1203" s="71">
        <f>('Исходник сравнение.'!$G1203/2)-(('Исходник сравнение.'!$G1203/2)*'Таблица вводных'!$G$19)</f>
        <v>0</v>
      </c>
      <c r="H1203" s="71">
        <f>'Исходник сравнение.'!$H1203/2-(('Исходник сравнение.'!$H1203/2)*'Таблица вводных'!$G$21)</f>
        <v>0</v>
      </c>
      <c r="I1203" s="25" t="s">
        <v>1149</v>
      </c>
    </row>
    <row r="1204" ht="13.2" customHeight="1" spans="1:9" x14ac:dyDescent="0.25">
      <c r="A1204" s="9"/>
      <c r="B1204" s="51">
        <v>45426</v>
      </c>
      <c r="C1204" s="71">
        <f>('Исходник сравнение.'!$C1204/2)-(('Исходник сравнение.'!$C1204/2)*'Таблица вводных'!$G$15)</f>
        <v>0</v>
      </c>
      <c r="D1204" s="71">
        <f>('Исходник сравнение.'!$D1204/2)-(('Исходник сравнение.'!$D1204/2-'Таблица вводных'!$F$16)*'Таблица вводных'!$G$16)</f>
        <v>0.49000000000000005</v>
      </c>
      <c r="E1204" s="71">
        <f>('Исходник сравнение.'!$E1204/2)-(('Исходник сравнение.'!$E1204/2-'Таблица вводных'!$F$17)*'Таблица вводных'!$G$17)</f>
        <v>0</v>
      </c>
      <c r="F1204" s="71">
        <f>('Исходник сравнение.'!$F1204/2+'Таблица вводных'!$F$18)-(('Исходник сравнение.'!$F1204/2+'Таблица вводных'!$F$18)*'Таблица вводных'!$G$18)</f>
        <v>21.6</v>
      </c>
      <c r="G1204" s="71">
        <f>('Исходник сравнение.'!$G1204/2)-(('Исходник сравнение.'!$G1204/2)*'Таблица вводных'!$G$19)</f>
        <v>0</v>
      </c>
      <c r="H1204" s="71">
        <f>'Исходник сравнение.'!$H1204/2-(('Исходник сравнение.'!$H1204/2)*'Таблица вводных'!$G$21)</f>
        <v>0</v>
      </c>
      <c r="I1204" s="22" t="s">
        <v>1149</v>
      </c>
    </row>
    <row r="1205" ht="13.2" customHeight="1" spans="1:9" x14ac:dyDescent="0.25">
      <c r="A1205" s="9"/>
      <c r="B1205" s="13">
        <v>45429</v>
      </c>
      <c r="C1205" s="71">
        <f>('Исходник сравнение.'!$C1205/2)-(('Исходник сравнение.'!$C1205/2)*'Таблица вводных'!$G$15)</f>
        <v>0</v>
      </c>
      <c r="D1205" s="71">
        <f>('Исходник сравнение.'!$D1205/2)-(('Исходник сравнение.'!$D1205/2-'Таблица вводных'!$F$16)*'Таблица вводных'!$G$16)</f>
        <v>0.49000000000000005</v>
      </c>
      <c r="E1205" s="71">
        <f>('Исходник сравнение.'!$E1205/2)-(('Исходник сравнение.'!$E1205/2-'Таблица вводных'!$F$17)*'Таблица вводных'!$G$17)</f>
        <v>0</v>
      </c>
      <c r="F1205" s="71">
        <f>('Исходник сравнение.'!$F1205/2+'Таблица вводных'!$F$18)-(('Исходник сравнение.'!$F1205/2+'Таблица вводных'!$F$18)*'Таблица вводных'!$G$18)</f>
        <v>21.6</v>
      </c>
      <c r="G1205" s="71">
        <f>('Исходник сравнение.'!$G1205/2)-(('Исходник сравнение.'!$G1205/2)*'Таблица вводных'!$G$19)</f>
        <v>0</v>
      </c>
      <c r="H1205" s="71">
        <f>'Исходник сравнение.'!$H1205/2-(('Исходник сравнение.'!$H1205/2)*'Таблица вводных'!$G$21)</f>
        <v>0</v>
      </c>
      <c r="I1205" s="15" t="s">
        <v>1149</v>
      </c>
    </row>
    <row r="1206" ht="13.2" customHeight="1" spans="1:9" x14ac:dyDescent="0.25">
      <c r="A1206" s="9"/>
      <c r="B1206" s="50">
        <v>45433</v>
      </c>
      <c r="C1206" s="71">
        <f>('Исходник сравнение.'!$C1206/2)-(('Исходник сравнение.'!$C1206/2)*'Таблица вводных'!$G$15)</f>
        <v>0</v>
      </c>
      <c r="D1206" s="71">
        <f>('Исходник сравнение.'!$D1206/2)-(('Исходник сравнение.'!$D1206/2-'Таблица вводных'!$F$16)*'Таблица вводных'!$G$16)</f>
        <v>0.49000000000000005</v>
      </c>
      <c r="E1206" s="71">
        <f>('Исходник сравнение.'!$E1206/2)-(('Исходник сравнение.'!$E1206/2-'Таблица вводных'!$F$17)*'Таблица вводных'!$G$17)</f>
        <v>0</v>
      </c>
      <c r="F1206" s="71">
        <f>('Исходник сравнение.'!$F1206/2+'Таблица вводных'!$F$18)-(('Исходник сравнение.'!$F1206/2+'Таблица вводных'!$F$18)*'Таблица вводных'!$G$18)</f>
        <v>21.6</v>
      </c>
      <c r="G1206" s="71">
        <f>('Исходник сравнение.'!$G1206/2)-(('Исходник сравнение.'!$G1206/2)*'Таблица вводных'!$G$19)</f>
        <v>0</v>
      </c>
      <c r="H1206" s="71">
        <f>'Исходник сравнение.'!$H1206/2-(('Исходник сравнение.'!$H1206/2)*'Таблица вводных'!$G$21)</f>
        <v>0</v>
      </c>
      <c r="I1206" s="25" t="s">
        <v>1149</v>
      </c>
    </row>
    <row r="1207" ht="13.2" customHeight="1" spans="1:9" x14ac:dyDescent="0.25">
      <c r="A1207" s="9"/>
      <c r="B1207" s="51">
        <v>45436</v>
      </c>
      <c r="C1207" s="71">
        <f>('Исходник сравнение.'!$C1207/2)-(('Исходник сравнение.'!$C1207/2)*'Таблица вводных'!$G$15)</f>
        <v>0</v>
      </c>
      <c r="D1207" s="71">
        <f>('Исходник сравнение.'!$D1207/2)-(('Исходник сравнение.'!$D1207/2-'Таблица вводных'!$F$16)*'Таблица вводных'!$G$16)</f>
        <v>0.49000000000000005</v>
      </c>
      <c r="E1207" s="71">
        <f>('Исходник сравнение.'!$E1207/2)-(('Исходник сравнение.'!$E1207/2-'Таблица вводных'!$F$17)*'Таблица вводных'!$G$17)</f>
        <v>0</v>
      </c>
      <c r="F1207" s="71">
        <f>('Исходник сравнение.'!$F1207/2+'Таблица вводных'!$F$18)-(('Исходник сравнение.'!$F1207/2+'Таблица вводных'!$F$18)*'Таблица вводных'!$G$18)</f>
        <v>21.6</v>
      </c>
      <c r="G1207" s="71">
        <f>('Исходник сравнение.'!$G1207/2)-(('Исходник сравнение.'!$G1207/2)*'Таблица вводных'!$G$19)</f>
        <v>0</v>
      </c>
      <c r="H1207" s="71">
        <f>'Исходник сравнение.'!$H1207/2-(('Исходник сравнение.'!$H1207/2)*'Таблица вводных'!$G$21)</f>
        <v>0</v>
      </c>
      <c r="I1207" s="22" t="s">
        <v>1149</v>
      </c>
    </row>
    <row r="1208" ht="13.2" customHeight="1" spans="1:9" x14ac:dyDescent="0.25">
      <c r="A1208" s="9"/>
      <c r="B1208" s="13">
        <v>45440</v>
      </c>
      <c r="C1208" s="71">
        <f>('Исходник сравнение.'!$C1208/2)-(('Исходник сравнение.'!$C1208/2)*'Таблица вводных'!$G$15)</f>
        <v>0</v>
      </c>
      <c r="D1208" s="71">
        <f>('Исходник сравнение.'!$D1208/2)-(('Исходник сравнение.'!$D1208/2-'Таблица вводных'!$F$16)*'Таблица вводных'!$G$16)</f>
        <v>0.49000000000000005</v>
      </c>
      <c r="E1208" s="71">
        <f>('Исходник сравнение.'!$E1208/2)-(('Исходник сравнение.'!$E1208/2-'Таблица вводных'!$F$17)*'Таблица вводных'!$G$17)</f>
        <v>0</v>
      </c>
      <c r="F1208" s="71">
        <f>('Исходник сравнение.'!$F1208/2+'Таблица вводных'!$F$18)-(('Исходник сравнение.'!$F1208/2+'Таблица вводных'!$F$18)*'Таблица вводных'!$G$18)</f>
        <v>21.6</v>
      </c>
      <c r="G1208" s="71">
        <f>('Исходник сравнение.'!$G1208/2)-(('Исходник сравнение.'!$G1208/2)*'Таблица вводных'!$G$19)</f>
        <v>0</v>
      </c>
      <c r="H1208" s="71">
        <f>'Исходник сравнение.'!$H1208/2-(('Исходник сравнение.'!$H1208/2)*'Таблица вводных'!$G$21)</f>
        <v>0</v>
      </c>
      <c r="I1208" s="15" t="s">
        <v>1149</v>
      </c>
    </row>
    <row r="1209" ht="13.2" customHeight="1" spans="1:9" x14ac:dyDescent="0.25">
      <c r="A1209" s="16"/>
      <c r="B1209" s="52">
        <v>45443</v>
      </c>
      <c r="C1209" s="71">
        <f>('Исходник сравнение.'!$C1209/2)-(('Исходник сравнение.'!$C1209/2)*'Таблица вводных'!$G$15)</f>
        <v>0</v>
      </c>
      <c r="D1209" s="74">
        <f>('Исходник сравнение.'!$D1209/2)-(('Исходник сравнение.'!$D1209/2-'Таблица вводных'!$F$16)*'Таблица вводных'!$G$16)</f>
        <v>0.49000000000000005</v>
      </c>
      <c r="E1209" s="71">
        <f>('Исходник сравнение.'!$E1209/2)-(('Исходник сравнение.'!$E1209/2-'Таблица вводных'!$F$17)*'Таблица вводных'!$G$17)</f>
        <v>0</v>
      </c>
      <c r="F1209" s="71">
        <f>('Исходник сравнение.'!$F1209/2+'Таблица вводных'!$F$18)-(('Исходник сравнение.'!$F1209/2+'Таблица вводных'!$F$18)*'Таблица вводных'!$G$18)</f>
        <v>21.6</v>
      </c>
      <c r="G1209" s="71">
        <f>('Исходник сравнение.'!$G1209/2)-(('Исходник сравнение.'!$G1209/2)*'Таблица вводных'!$G$19)</f>
        <v>0</v>
      </c>
      <c r="H1209" s="71">
        <f>'Исходник сравнение.'!$H1209/2-(('Исходник сравнение.'!$H1209/2)*'Таблица вводных'!$G$21)</f>
        <v>0</v>
      </c>
      <c r="I1209" s="32" t="s">
        <v>1149</v>
      </c>
    </row>
    <row r="1210" ht="13.2" customHeight="1" spans="1:9" x14ac:dyDescent="0.25">
      <c r="A1210" s="54" t="s">
        <v>170</v>
      </c>
      <c r="B1210" s="48">
        <v>45419</v>
      </c>
      <c r="C1210" s="70">
        <f>('Исходник сравнение.'!$C1210/2)-(('Исходник сравнение.'!$C1210/2)*'Таблица вводных'!$G$15)</f>
        <v>418.5</v>
      </c>
      <c r="D1210" s="70">
        <f>('Исходник сравнение.'!$D1210/2)-(('Исходник сравнение.'!$D1210/2-'Таблица вводных'!$F$16)*'Таблица вводных'!$G$16)</f>
        <v>0.49000000000000005</v>
      </c>
      <c r="E1210" s="70">
        <f>('Исходник сравнение.'!$E1210/2)-(('Исходник сравнение.'!$E1210/2-'Таблица вводных'!$F$17)*'Таблица вводных'!$G$17)</f>
        <v>0</v>
      </c>
      <c r="F1210" s="70">
        <f>('Исходник сравнение.'!$F1210/2+'Таблица вводных'!$F$18)-(('Исходник сравнение.'!$F1210/2+'Таблица вводных'!$F$18)*'Таблица вводных'!$G$18)</f>
        <v>21.6</v>
      </c>
      <c r="G1210" s="70">
        <f>('Исходник сравнение.'!$G1210/2)-(('Исходник сравнение.'!$G1210/2)*'Таблица вводных'!$G$19)</f>
        <v>0</v>
      </c>
      <c r="H1210" s="70">
        <f>'Исходник сравнение.'!$H1210/2-(('Исходник сравнение.'!$H1210/2)*'Таблица вводных'!$G$21)</f>
        <v>0</v>
      </c>
      <c r="I1210" s="20" t="s">
        <v>1150</v>
      </c>
    </row>
    <row r="1211" ht="13.2" customHeight="1" spans="1:9" x14ac:dyDescent="0.25">
      <c r="A1211" s="9"/>
      <c r="B1211" s="50">
        <v>45422</v>
      </c>
      <c r="C1211" s="71">
        <f>('Исходник сравнение.'!$C1211/2)-(('Исходник сравнение.'!$C1211/2)*'Таблица вводных'!$G$15)</f>
        <v>498.6</v>
      </c>
      <c r="D1211" s="71">
        <f>('Исходник сравнение.'!$D1211/2)-(('Исходник сравнение.'!$D1211/2-'Таблица вводных'!$F$16)*'Таблица вводных'!$G$16)</f>
        <v>0.49000000000000005</v>
      </c>
      <c r="E1211" s="71">
        <f>('Исходник сравнение.'!$E1211/2)-(('Исходник сравнение.'!$E1211/2-'Таблица вводных'!$F$17)*'Таблица вводных'!$G$17)</f>
        <v>0</v>
      </c>
      <c r="F1211" s="71">
        <f>('Исходник сравнение.'!$F1211/2+'Таблица вводных'!$F$18)-(('Исходник сравнение.'!$F1211/2+'Таблица вводных'!$F$18)*'Таблица вводных'!$G$18)</f>
        <v>21.6</v>
      </c>
      <c r="G1211" s="71">
        <f>('Исходник сравнение.'!$G1211/2)-(('Исходник сравнение.'!$G1211/2)*'Таблица вводных'!$G$19)</f>
        <v>0</v>
      </c>
      <c r="H1211" s="71">
        <f>'Исходник сравнение.'!$H1211/2-(('Исходник сравнение.'!$H1211/2)*'Таблица вводных'!$G$21)</f>
        <v>0</v>
      </c>
      <c r="I1211" s="25" t="s">
        <v>1150</v>
      </c>
    </row>
    <row r="1212" ht="13.2" customHeight="1" spans="1:9" x14ac:dyDescent="0.25">
      <c r="A1212" s="9"/>
      <c r="B1212" s="51">
        <v>45426</v>
      </c>
      <c r="C1212" s="71">
        <f>('Исходник сравнение.'!$C1212/2)-(('Исходник сравнение.'!$C1212/2)*'Таблица вводных'!$G$15)</f>
        <v>573.75</v>
      </c>
      <c r="D1212" s="71">
        <f>('Исходник сравнение.'!$D1212/2)-(('Исходник сравнение.'!$D1212/2-'Таблица вводных'!$F$16)*'Таблица вводных'!$G$16)</f>
        <v>0.49000000000000005</v>
      </c>
      <c r="E1212" s="71">
        <f>('Исходник сравнение.'!$E1212/2)-(('Исходник сравнение.'!$E1212/2-'Таблица вводных'!$F$17)*'Таблица вводных'!$G$17)</f>
        <v>0</v>
      </c>
      <c r="F1212" s="71">
        <f>('Исходник сравнение.'!$F1212/2+'Таблица вводных'!$F$18)-(('Исходник сравнение.'!$F1212/2+'Таблица вводных'!$F$18)*'Таблица вводных'!$G$18)</f>
        <v>21.6</v>
      </c>
      <c r="G1212" s="71">
        <f>('Исходник сравнение.'!$G1212/2)-(('Исходник сравнение.'!$G1212/2)*'Таблица вводных'!$G$19)</f>
        <v>0</v>
      </c>
      <c r="H1212" s="71">
        <f>'Исходник сравнение.'!$H1212/2-(('Исходник сравнение.'!$H1212/2)*'Таблица вводных'!$G$21)</f>
        <v>0</v>
      </c>
      <c r="I1212" s="22" t="s">
        <v>1150</v>
      </c>
    </row>
    <row r="1213" ht="13.2" customHeight="1" spans="1:9" x14ac:dyDescent="0.25">
      <c r="A1213" s="9"/>
      <c r="B1213" s="13">
        <v>45429</v>
      </c>
      <c r="C1213" s="71">
        <f>('Исходник сравнение.'!$C1213/2)-(('Исходник сравнение.'!$C1213/2)*'Таблица вводных'!$G$15)</f>
        <v>0</v>
      </c>
      <c r="D1213" s="71">
        <f>('Исходник сравнение.'!$D1213/2)-(('Исходник сравнение.'!$D1213/2-'Таблица вводных'!$F$16)*'Таблица вводных'!$G$16)</f>
        <v>0.49000000000000005</v>
      </c>
      <c r="E1213" s="71">
        <f>('Исходник сравнение.'!$E1213/2)-(('Исходник сравнение.'!$E1213/2-'Таблица вводных'!$F$17)*'Таблица вводных'!$G$17)</f>
        <v>0</v>
      </c>
      <c r="F1213" s="71">
        <f>('Исходник сравнение.'!$F1213/2+'Таблица вводных'!$F$18)-(('Исходник сравнение.'!$F1213/2+'Таблица вводных'!$F$18)*'Таблица вводных'!$G$18)</f>
        <v>21.6</v>
      </c>
      <c r="G1213" s="71">
        <f>('Исходник сравнение.'!$G1213/2)-(('Исходник сравнение.'!$G1213/2)*'Таблица вводных'!$G$19)</f>
        <v>0</v>
      </c>
      <c r="H1213" s="71">
        <f>'Исходник сравнение.'!$H1213/2-(('Исходник сравнение.'!$H1213/2)*'Таблица вводных'!$G$21)</f>
        <v>0</v>
      </c>
      <c r="I1213" s="15" t="s">
        <v>1150</v>
      </c>
    </row>
    <row r="1214" ht="13.2" customHeight="1" spans="1:9" x14ac:dyDescent="0.25">
      <c r="A1214" s="9"/>
      <c r="B1214" s="50">
        <v>45433</v>
      </c>
      <c r="C1214" s="71">
        <f>('Исходник сравнение.'!$C1214/2)-(('Исходник сравнение.'!$C1214/2)*'Таблица вводных'!$G$15)</f>
        <v>0</v>
      </c>
      <c r="D1214" s="71">
        <f>('Исходник сравнение.'!$D1214/2)-(('Исходник сравнение.'!$D1214/2-'Таблица вводных'!$F$16)*'Таблица вводных'!$G$16)</f>
        <v>0.49000000000000005</v>
      </c>
      <c r="E1214" s="71">
        <f>('Исходник сравнение.'!$E1214/2)-(('Исходник сравнение.'!$E1214/2-'Таблица вводных'!$F$17)*'Таблица вводных'!$G$17)</f>
        <v>0</v>
      </c>
      <c r="F1214" s="71">
        <f>('Исходник сравнение.'!$F1214/2+'Таблица вводных'!$F$18)-(('Исходник сравнение.'!$F1214/2+'Таблица вводных'!$F$18)*'Таблица вводных'!$G$18)</f>
        <v>21.6</v>
      </c>
      <c r="G1214" s="71">
        <f>('Исходник сравнение.'!$G1214/2)-(('Исходник сравнение.'!$G1214/2)*'Таблица вводных'!$G$19)</f>
        <v>0</v>
      </c>
      <c r="H1214" s="71">
        <f>'Исходник сравнение.'!$H1214/2-(('Исходник сравнение.'!$H1214/2)*'Таблица вводных'!$G$21)</f>
        <v>0</v>
      </c>
      <c r="I1214" s="25" t="s">
        <v>1150</v>
      </c>
    </row>
    <row r="1215" ht="13.2" customHeight="1" spans="1:9" x14ac:dyDescent="0.25">
      <c r="A1215" s="9"/>
      <c r="B1215" s="51">
        <v>45436</v>
      </c>
      <c r="C1215" s="71">
        <f>('Исходник сравнение.'!$C1215/2)-(('Исходник сравнение.'!$C1215/2)*'Таблица вводных'!$G$15)</f>
        <v>0</v>
      </c>
      <c r="D1215" s="71">
        <f>('Исходник сравнение.'!$D1215/2)-(('Исходник сравнение.'!$D1215/2-'Таблица вводных'!$F$16)*'Таблица вводных'!$G$16)</f>
        <v>0.49000000000000005</v>
      </c>
      <c r="E1215" s="71">
        <f>('Исходник сравнение.'!$E1215/2)-(('Исходник сравнение.'!$E1215/2-'Таблица вводных'!$F$17)*'Таблица вводных'!$G$17)</f>
        <v>0</v>
      </c>
      <c r="F1215" s="71">
        <f>('Исходник сравнение.'!$F1215/2+'Таблица вводных'!$F$18)-(('Исходник сравнение.'!$F1215/2+'Таблица вводных'!$F$18)*'Таблица вводных'!$G$18)</f>
        <v>21.6</v>
      </c>
      <c r="G1215" s="71">
        <f>('Исходник сравнение.'!$G1215/2)-(('Исходник сравнение.'!$G1215/2)*'Таблица вводных'!$G$19)</f>
        <v>0</v>
      </c>
      <c r="H1215" s="71">
        <f>'Исходник сравнение.'!$H1215/2-(('Исходник сравнение.'!$H1215/2)*'Таблица вводных'!$G$21)</f>
        <v>0</v>
      </c>
      <c r="I1215" s="22" t="s">
        <v>1150</v>
      </c>
    </row>
    <row r="1216" ht="13.2" customHeight="1" spans="1:9" x14ac:dyDescent="0.25">
      <c r="A1216" s="9"/>
      <c r="B1216" s="13">
        <v>45440</v>
      </c>
      <c r="C1216" s="71">
        <f>('Исходник сравнение.'!$C1216/2)-(('Исходник сравнение.'!$C1216/2)*'Таблица вводных'!$G$15)</f>
        <v>0</v>
      </c>
      <c r="D1216" s="71">
        <f>('Исходник сравнение.'!$D1216/2)-(('Исходник сравнение.'!$D1216/2-'Таблица вводных'!$F$16)*'Таблица вводных'!$G$16)</f>
        <v>0.49000000000000005</v>
      </c>
      <c r="E1216" s="71">
        <f>('Исходник сравнение.'!$E1216/2)-(('Исходник сравнение.'!$E1216/2-'Таблица вводных'!$F$17)*'Таблица вводных'!$G$17)</f>
        <v>0</v>
      </c>
      <c r="F1216" s="71">
        <f>('Исходник сравнение.'!$F1216/2+'Таблица вводных'!$F$18)-(('Исходник сравнение.'!$F1216/2+'Таблица вводных'!$F$18)*'Таблица вводных'!$G$18)</f>
        <v>21.6</v>
      </c>
      <c r="G1216" s="71">
        <f>('Исходник сравнение.'!$G1216/2)-(('Исходник сравнение.'!$G1216/2)*'Таблица вводных'!$G$19)</f>
        <v>0</v>
      </c>
      <c r="H1216" s="71">
        <f>'Исходник сравнение.'!$H1216/2-(('Исходник сравнение.'!$H1216/2)*'Таблица вводных'!$G$21)</f>
        <v>0</v>
      </c>
      <c r="I1216" s="15" t="s">
        <v>1150</v>
      </c>
    </row>
    <row r="1217" ht="13.2" customHeight="1" spans="1:9" x14ac:dyDescent="0.25">
      <c r="A1217" s="16"/>
      <c r="B1217" s="52">
        <v>45443</v>
      </c>
      <c r="C1217" s="71">
        <f>('Исходник сравнение.'!$C1217/2)-(('Исходник сравнение.'!$C1217/2)*'Таблица вводных'!$G$15)</f>
        <v>0</v>
      </c>
      <c r="D1217" s="74">
        <f>('Исходник сравнение.'!$D1217/2)-(('Исходник сравнение.'!$D1217/2-'Таблица вводных'!$F$16)*'Таблица вводных'!$G$16)</f>
        <v>0.49000000000000005</v>
      </c>
      <c r="E1217" s="71">
        <f>('Исходник сравнение.'!$E1217/2)-(('Исходник сравнение.'!$E1217/2-'Таблица вводных'!$F$17)*'Таблица вводных'!$G$17)</f>
        <v>0</v>
      </c>
      <c r="F1217" s="71">
        <f>('Исходник сравнение.'!$F1217/2+'Таблица вводных'!$F$18)-(('Исходник сравнение.'!$F1217/2+'Таблица вводных'!$F$18)*'Таблица вводных'!$G$18)</f>
        <v>21.6</v>
      </c>
      <c r="G1217" s="71">
        <f>('Исходник сравнение.'!$G1217/2)-(('Исходник сравнение.'!$G1217/2)*'Таблица вводных'!$G$19)</f>
        <v>0</v>
      </c>
      <c r="H1217" s="71">
        <f>'Исходник сравнение.'!$H1217/2-(('Исходник сравнение.'!$H1217/2)*'Таблица вводных'!$G$21)</f>
        <v>0</v>
      </c>
      <c r="I1217" s="32" t="s">
        <v>1150</v>
      </c>
    </row>
    <row r="1218" ht="13.2" customHeight="1" spans="1:9" x14ac:dyDescent="0.25">
      <c r="A1218" s="54" t="s">
        <v>173</v>
      </c>
      <c r="B1218" s="48">
        <v>45419</v>
      </c>
      <c r="C1218" s="70">
        <f>('Исходник сравнение.'!$C1218/2)-(('Исходник сравнение.'!$C1218/2)*'Таблица вводных'!$G$15)</f>
        <v>414.9</v>
      </c>
      <c r="D1218" s="70">
        <f>('Исходник сравнение.'!$D1218/2)-(('Исходник сравнение.'!$D1218/2-'Таблица вводных'!$F$16)*'Таблица вводных'!$G$16)</f>
        <v>0.49000000000000005</v>
      </c>
      <c r="E1218" s="70">
        <f>('Исходник сравнение.'!$E1218/2)-(('Исходник сравнение.'!$E1218/2-'Таблица вводных'!$F$17)*'Таблица вводных'!$G$17)</f>
        <v>0</v>
      </c>
      <c r="F1218" s="70">
        <f>('Исходник сравнение.'!$F1218/2+'Таблица вводных'!$F$18)-(('Исходник сравнение.'!$F1218/2+'Таблица вводных'!$F$18)*'Таблица вводных'!$G$18)</f>
        <v>21.6</v>
      </c>
      <c r="G1218" s="70">
        <f>('Исходник сравнение.'!$G1218/2)-(('Исходник сравнение.'!$G1218/2)*'Таблица вводных'!$G$19)</f>
        <v>0</v>
      </c>
      <c r="H1218" s="70">
        <f>'Исходник сравнение.'!$H1218/2-(('Исходник сравнение.'!$H1218/2)*'Таблица вводных'!$G$21)</f>
        <v>0</v>
      </c>
      <c r="I1218" s="20" t="s">
        <v>1151</v>
      </c>
    </row>
    <row r="1219" ht="13.2" customHeight="1" spans="1:9" x14ac:dyDescent="0.25">
      <c r="A1219" s="9"/>
      <c r="B1219" s="50">
        <v>45422</v>
      </c>
      <c r="C1219" s="71">
        <f>('Исходник сравнение.'!$C1219/2)-(('Исходник сравнение.'!$C1219/2)*'Таблица вводных'!$G$15)</f>
        <v>498.6</v>
      </c>
      <c r="D1219" s="71">
        <f>('Исходник сравнение.'!$D1219/2)-(('Исходник сравнение.'!$D1219/2-'Таблица вводных'!$F$16)*'Таблица вводных'!$G$16)</f>
        <v>0.49000000000000005</v>
      </c>
      <c r="E1219" s="71">
        <f>('Исходник сравнение.'!$E1219/2)-(('Исходник сравнение.'!$E1219/2-'Таблица вводных'!$F$17)*'Таблица вводных'!$G$17)</f>
        <v>0</v>
      </c>
      <c r="F1219" s="71">
        <f>('Исходник сравнение.'!$F1219/2+'Таблица вводных'!$F$18)-(('Исходник сравнение.'!$F1219/2+'Таблица вводных'!$F$18)*'Таблица вводных'!$G$18)</f>
        <v>21.6</v>
      </c>
      <c r="G1219" s="71">
        <f>('Исходник сравнение.'!$G1219/2)-(('Исходник сравнение.'!$G1219/2)*'Таблица вводных'!$G$19)</f>
        <v>0</v>
      </c>
      <c r="H1219" s="71">
        <f>'Исходник сравнение.'!$H1219/2-(('Исходник сравнение.'!$H1219/2)*'Таблица вводных'!$G$21)</f>
        <v>0</v>
      </c>
      <c r="I1219" s="25" t="s">
        <v>1151</v>
      </c>
    </row>
    <row r="1220" ht="13.2" customHeight="1" spans="1:9" x14ac:dyDescent="0.25">
      <c r="A1220" s="9"/>
      <c r="B1220" s="51">
        <v>45426</v>
      </c>
      <c r="C1220" s="71">
        <f>('Исходник сравнение.'!$C1220/2)-(('Исходник сравнение.'!$C1220/2)*'Таблица вводных'!$G$15)</f>
        <v>570.15</v>
      </c>
      <c r="D1220" s="71">
        <f>('Исходник сравнение.'!$D1220/2)-(('Исходник сравнение.'!$D1220/2-'Таблица вводных'!$F$16)*'Таблица вводных'!$G$16)</f>
        <v>0.49000000000000005</v>
      </c>
      <c r="E1220" s="71">
        <f>('Исходник сравнение.'!$E1220/2)-(('Исходник сравнение.'!$E1220/2-'Таблица вводных'!$F$17)*'Таблица вводных'!$G$17)</f>
        <v>0</v>
      </c>
      <c r="F1220" s="71">
        <f>('Исходник сравнение.'!$F1220/2+'Таблица вводных'!$F$18)-(('Исходник сравнение.'!$F1220/2+'Таблица вводных'!$F$18)*'Таблица вводных'!$G$18)</f>
        <v>21.6</v>
      </c>
      <c r="G1220" s="71">
        <f>('Исходник сравнение.'!$G1220/2)-(('Исходник сравнение.'!$G1220/2)*'Таблица вводных'!$G$19)</f>
        <v>0</v>
      </c>
      <c r="H1220" s="71">
        <f>'Исходник сравнение.'!$H1220/2-(('Исходник сравнение.'!$H1220/2)*'Таблица вводных'!$G$21)</f>
        <v>0</v>
      </c>
      <c r="I1220" s="22" t="s">
        <v>1151</v>
      </c>
    </row>
    <row r="1221" ht="13.2" customHeight="1" spans="1:9" x14ac:dyDescent="0.25">
      <c r="A1221" s="9"/>
      <c r="B1221" s="13">
        <v>45429</v>
      </c>
      <c r="C1221" s="71">
        <f>('Исходник сравнение.'!$C1221/2)-(('Исходник сравнение.'!$C1221/2)*'Таблица вводных'!$G$15)</f>
        <v>0</v>
      </c>
      <c r="D1221" s="71">
        <f>('Исходник сравнение.'!$D1221/2)-(('Исходник сравнение.'!$D1221/2-'Таблица вводных'!$F$16)*'Таблица вводных'!$G$16)</f>
        <v>0.49000000000000005</v>
      </c>
      <c r="E1221" s="71">
        <f>('Исходник сравнение.'!$E1221/2)-(('Исходник сравнение.'!$E1221/2-'Таблица вводных'!$F$17)*'Таблица вводных'!$G$17)</f>
        <v>0</v>
      </c>
      <c r="F1221" s="71">
        <f>('Исходник сравнение.'!$F1221/2+'Таблица вводных'!$F$18)-(('Исходник сравнение.'!$F1221/2+'Таблица вводных'!$F$18)*'Таблица вводных'!$G$18)</f>
        <v>21.6</v>
      </c>
      <c r="G1221" s="71">
        <f>('Исходник сравнение.'!$G1221/2)-(('Исходник сравнение.'!$G1221/2)*'Таблица вводных'!$G$19)</f>
        <v>0</v>
      </c>
      <c r="H1221" s="71">
        <f>'Исходник сравнение.'!$H1221/2-(('Исходник сравнение.'!$H1221/2)*'Таблица вводных'!$G$21)</f>
        <v>0</v>
      </c>
      <c r="I1221" s="15" t="s">
        <v>1151</v>
      </c>
    </row>
    <row r="1222" ht="13.2" customHeight="1" spans="1:9" x14ac:dyDescent="0.25">
      <c r="A1222" s="9"/>
      <c r="B1222" s="50">
        <v>45433</v>
      </c>
      <c r="C1222" s="71">
        <f>('Исходник сравнение.'!$C1222/2)-(('Исходник сравнение.'!$C1222/2)*'Таблица вводных'!$G$15)</f>
        <v>0</v>
      </c>
      <c r="D1222" s="71">
        <f>('Исходник сравнение.'!$D1222/2)-(('Исходник сравнение.'!$D1222/2-'Таблица вводных'!$F$16)*'Таблица вводных'!$G$16)</f>
        <v>0.49000000000000005</v>
      </c>
      <c r="E1222" s="71">
        <f>('Исходник сравнение.'!$E1222/2)-(('Исходник сравнение.'!$E1222/2-'Таблица вводных'!$F$17)*'Таблица вводных'!$G$17)</f>
        <v>0</v>
      </c>
      <c r="F1222" s="71">
        <f>('Исходник сравнение.'!$F1222/2+'Таблица вводных'!$F$18)-(('Исходник сравнение.'!$F1222/2+'Таблица вводных'!$F$18)*'Таблица вводных'!$G$18)</f>
        <v>21.6</v>
      </c>
      <c r="G1222" s="71">
        <f>('Исходник сравнение.'!$G1222/2)-(('Исходник сравнение.'!$G1222/2)*'Таблица вводных'!$G$19)</f>
        <v>0</v>
      </c>
      <c r="H1222" s="71">
        <f>'Исходник сравнение.'!$H1222/2-(('Исходник сравнение.'!$H1222/2)*'Таблица вводных'!$G$21)</f>
        <v>0</v>
      </c>
      <c r="I1222" s="25" t="s">
        <v>1151</v>
      </c>
    </row>
    <row r="1223" ht="13.2" customHeight="1" spans="1:9" x14ac:dyDescent="0.25">
      <c r="A1223" s="9"/>
      <c r="B1223" s="51">
        <v>45436</v>
      </c>
      <c r="C1223" s="71">
        <f>('Исходник сравнение.'!$C1223/2)-(('Исходник сравнение.'!$C1223/2)*'Таблица вводных'!$G$15)</f>
        <v>0</v>
      </c>
      <c r="D1223" s="71">
        <f>('Исходник сравнение.'!$D1223/2)-(('Исходник сравнение.'!$D1223/2-'Таблица вводных'!$F$16)*'Таблица вводных'!$G$16)</f>
        <v>0.49000000000000005</v>
      </c>
      <c r="E1223" s="71">
        <f>('Исходник сравнение.'!$E1223/2)-(('Исходник сравнение.'!$E1223/2-'Таблица вводных'!$F$17)*'Таблица вводных'!$G$17)</f>
        <v>0</v>
      </c>
      <c r="F1223" s="71">
        <f>('Исходник сравнение.'!$F1223/2+'Таблица вводных'!$F$18)-(('Исходник сравнение.'!$F1223/2+'Таблица вводных'!$F$18)*'Таблица вводных'!$G$18)</f>
        <v>21.6</v>
      </c>
      <c r="G1223" s="71">
        <f>('Исходник сравнение.'!$G1223/2)-(('Исходник сравнение.'!$G1223/2)*'Таблица вводных'!$G$19)</f>
        <v>0</v>
      </c>
      <c r="H1223" s="71">
        <f>'Исходник сравнение.'!$H1223/2-(('Исходник сравнение.'!$H1223/2)*'Таблица вводных'!$G$21)</f>
        <v>0</v>
      </c>
      <c r="I1223" s="22" t="s">
        <v>1151</v>
      </c>
    </row>
    <row r="1224" ht="13.2" customHeight="1" spans="1:9" x14ac:dyDescent="0.25">
      <c r="A1224" s="9"/>
      <c r="B1224" s="13">
        <v>45440</v>
      </c>
      <c r="C1224" s="71">
        <f>('Исходник сравнение.'!$C1224/2)-(('Исходник сравнение.'!$C1224/2)*'Таблица вводных'!$G$15)</f>
        <v>0</v>
      </c>
      <c r="D1224" s="71">
        <f>('Исходник сравнение.'!$D1224/2)-(('Исходник сравнение.'!$D1224/2-'Таблица вводных'!$F$16)*'Таблица вводных'!$G$16)</f>
        <v>0.49000000000000005</v>
      </c>
      <c r="E1224" s="71">
        <f>('Исходник сравнение.'!$E1224/2)-(('Исходник сравнение.'!$E1224/2-'Таблица вводных'!$F$17)*'Таблица вводных'!$G$17)</f>
        <v>0</v>
      </c>
      <c r="F1224" s="71">
        <f>('Исходник сравнение.'!$F1224/2+'Таблица вводных'!$F$18)-(('Исходник сравнение.'!$F1224/2+'Таблица вводных'!$F$18)*'Таблица вводных'!$G$18)</f>
        <v>21.6</v>
      </c>
      <c r="G1224" s="71">
        <f>('Исходник сравнение.'!$G1224/2)-(('Исходник сравнение.'!$G1224/2)*'Таблица вводных'!$G$19)</f>
        <v>0</v>
      </c>
      <c r="H1224" s="71">
        <f>'Исходник сравнение.'!$H1224/2-(('Исходник сравнение.'!$H1224/2)*'Таблица вводных'!$G$21)</f>
        <v>0</v>
      </c>
      <c r="I1224" s="15" t="s">
        <v>1151</v>
      </c>
    </row>
    <row r="1225" ht="13.2" customHeight="1" spans="1:9" x14ac:dyDescent="0.25">
      <c r="A1225" s="16"/>
      <c r="B1225" s="52">
        <v>45443</v>
      </c>
      <c r="C1225" s="71">
        <f>('Исходник сравнение.'!$C1225/2)-(('Исходник сравнение.'!$C1225/2)*'Таблица вводных'!$G$15)</f>
        <v>0</v>
      </c>
      <c r="D1225" s="74">
        <f>('Исходник сравнение.'!$D1225/2)-(('Исходник сравнение.'!$D1225/2-'Таблица вводных'!$F$16)*'Таблица вводных'!$G$16)</f>
        <v>0.49000000000000005</v>
      </c>
      <c r="E1225" s="71">
        <f>('Исходник сравнение.'!$E1225/2)-(('Исходник сравнение.'!$E1225/2-'Таблица вводных'!$F$17)*'Таблица вводных'!$G$17)</f>
        <v>0</v>
      </c>
      <c r="F1225" s="71">
        <f>('Исходник сравнение.'!$F1225/2+'Таблица вводных'!$F$18)-(('Исходник сравнение.'!$F1225/2+'Таблица вводных'!$F$18)*'Таблица вводных'!$G$18)</f>
        <v>21.6</v>
      </c>
      <c r="G1225" s="71">
        <f>('Исходник сравнение.'!$G1225/2)-(('Исходник сравнение.'!$G1225/2)*'Таблица вводных'!$G$19)</f>
        <v>0</v>
      </c>
      <c r="H1225" s="71">
        <f>'Исходник сравнение.'!$H1225/2-(('Исходник сравнение.'!$H1225/2)*'Таблица вводных'!$G$21)</f>
        <v>0</v>
      </c>
      <c r="I1225" s="32" t="s">
        <v>1151</v>
      </c>
    </row>
    <row r="1226" ht="13.2" customHeight="1" spans="1:9" x14ac:dyDescent="0.25">
      <c r="A1226" s="54" t="s">
        <v>176</v>
      </c>
      <c r="B1226" s="48">
        <v>45419</v>
      </c>
      <c r="C1226" s="70">
        <f>('Исходник сравнение.'!$C1226/2)-(('Исходник сравнение.'!$C1226/2)*'Таблица вводных'!$G$15)</f>
        <v>0</v>
      </c>
      <c r="D1226" s="70">
        <f>('Исходник сравнение.'!$D1226/2)-(('Исходник сравнение.'!$D1226/2-'Таблица вводных'!$F$16)*'Таблица вводных'!$G$16)</f>
        <v>0.49000000000000005</v>
      </c>
      <c r="E1226" s="70">
        <f>('Исходник сравнение.'!$E1226/2)-(('Исходник сравнение.'!$E1226/2-'Таблица вводных'!$F$17)*'Таблица вводных'!$G$17)</f>
        <v>0</v>
      </c>
      <c r="F1226" s="70">
        <f>('Исходник сравнение.'!$F1226/2+'Таблица вводных'!$F$18)-(('Исходник сравнение.'!$F1226/2+'Таблица вводных'!$F$18)*'Таблица вводных'!$G$18)</f>
        <v>21.6</v>
      </c>
      <c r="G1226" s="70">
        <f>('Исходник сравнение.'!$G1226/2)-(('Исходник сравнение.'!$G1226/2)*'Таблица вводных'!$G$19)</f>
        <v>0</v>
      </c>
      <c r="H1226" s="70">
        <f>'Исходник сравнение.'!$H1226/2-(('Исходник сравнение.'!$H1226/2)*'Таблица вводных'!$G$21)</f>
        <v>0</v>
      </c>
      <c r="I1226" s="20" t="s">
        <v>1152</v>
      </c>
    </row>
    <row r="1227" ht="13.2" customHeight="1" spans="1:9" x14ac:dyDescent="0.25">
      <c r="A1227" s="9"/>
      <c r="B1227" s="50">
        <v>45422</v>
      </c>
      <c r="C1227" s="71">
        <f>('Исходник сравнение.'!$C1227/2)-(('Исходник сравнение.'!$C1227/2)*'Таблица вводных'!$G$15)</f>
        <v>0</v>
      </c>
      <c r="D1227" s="71">
        <f>('Исходник сравнение.'!$D1227/2)-(('Исходник сравнение.'!$D1227/2-'Таблица вводных'!$F$16)*'Таблица вводных'!$G$16)</f>
        <v>0.49000000000000005</v>
      </c>
      <c r="E1227" s="71">
        <f>('Исходник сравнение.'!$E1227/2)-(('Исходник сравнение.'!$E1227/2-'Таблица вводных'!$F$17)*'Таблица вводных'!$G$17)</f>
        <v>0</v>
      </c>
      <c r="F1227" s="71">
        <f>('Исходник сравнение.'!$F1227/2+'Таблица вводных'!$F$18)-(('Исходник сравнение.'!$F1227/2+'Таблица вводных'!$F$18)*'Таблица вводных'!$G$18)</f>
        <v>21.6</v>
      </c>
      <c r="G1227" s="71">
        <f>('Исходник сравнение.'!$G1227/2)-(('Исходник сравнение.'!$G1227/2)*'Таблица вводных'!$G$19)</f>
        <v>0</v>
      </c>
      <c r="H1227" s="71">
        <f>'Исходник сравнение.'!$H1227/2-(('Исходник сравнение.'!$H1227/2)*'Таблица вводных'!$G$21)</f>
        <v>0</v>
      </c>
      <c r="I1227" s="25" t="s">
        <v>1152</v>
      </c>
    </row>
    <row r="1228" ht="13.2" customHeight="1" spans="1:9" x14ac:dyDescent="0.25">
      <c r="A1228" s="9"/>
      <c r="B1228" s="51">
        <v>45426</v>
      </c>
      <c r="C1228" s="71">
        <f>('Исходник сравнение.'!$C1228/2)-(('Исходник сравнение.'!$C1228/2)*'Таблица вводных'!$G$15)</f>
        <v>0</v>
      </c>
      <c r="D1228" s="71">
        <f>('Исходник сравнение.'!$D1228/2)-(('Исходник сравнение.'!$D1228/2-'Таблица вводных'!$F$16)*'Таблица вводных'!$G$16)</f>
        <v>0.49000000000000005</v>
      </c>
      <c r="E1228" s="71">
        <f>('Исходник сравнение.'!$E1228/2)-(('Исходник сравнение.'!$E1228/2-'Таблица вводных'!$F$17)*'Таблица вводных'!$G$17)</f>
        <v>0</v>
      </c>
      <c r="F1228" s="71">
        <f>('Исходник сравнение.'!$F1228/2+'Таблица вводных'!$F$18)-(('Исходник сравнение.'!$F1228/2+'Таблица вводных'!$F$18)*'Таблица вводных'!$G$18)</f>
        <v>21.6</v>
      </c>
      <c r="G1228" s="71">
        <f>('Исходник сравнение.'!$G1228/2)-(('Исходник сравнение.'!$G1228/2)*'Таблица вводных'!$G$19)</f>
        <v>0</v>
      </c>
      <c r="H1228" s="71">
        <f>'Исходник сравнение.'!$H1228/2-(('Исходник сравнение.'!$H1228/2)*'Таблица вводных'!$G$21)</f>
        <v>0</v>
      </c>
      <c r="I1228" s="22" t="s">
        <v>1152</v>
      </c>
    </row>
    <row r="1229" ht="13.2" customHeight="1" spans="1:9" x14ac:dyDescent="0.25">
      <c r="A1229" s="9"/>
      <c r="B1229" s="13">
        <v>45429</v>
      </c>
      <c r="C1229" s="71">
        <f>('Исходник сравнение.'!$C1229/2)-(('Исходник сравнение.'!$C1229/2)*'Таблица вводных'!$G$15)</f>
        <v>0</v>
      </c>
      <c r="D1229" s="71">
        <f>('Исходник сравнение.'!$D1229/2)-(('Исходник сравнение.'!$D1229/2-'Таблица вводных'!$F$16)*'Таблица вводных'!$G$16)</f>
        <v>0.49000000000000005</v>
      </c>
      <c r="E1229" s="71">
        <f>('Исходник сравнение.'!$E1229/2)-(('Исходник сравнение.'!$E1229/2-'Таблица вводных'!$F$17)*'Таблица вводных'!$G$17)</f>
        <v>0</v>
      </c>
      <c r="F1229" s="71">
        <f>('Исходник сравнение.'!$F1229/2+'Таблица вводных'!$F$18)-(('Исходник сравнение.'!$F1229/2+'Таблица вводных'!$F$18)*'Таблица вводных'!$G$18)</f>
        <v>21.6</v>
      </c>
      <c r="G1229" s="71">
        <f>('Исходник сравнение.'!$G1229/2)-(('Исходник сравнение.'!$G1229/2)*'Таблица вводных'!$G$19)</f>
        <v>0</v>
      </c>
      <c r="H1229" s="71">
        <f>'Исходник сравнение.'!$H1229/2-(('Исходник сравнение.'!$H1229/2)*'Таблица вводных'!$G$21)</f>
        <v>0</v>
      </c>
      <c r="I1229" s="15" t="s">
        <v>1152</v>
      </c>
    </row>
    <row r="1230" ht="13.2" customHeight="1" spans="1:9" x14ac:dyDescent="0.25">
      <c r="A1230" s="9"/>
      <c r="B1230" s="50">
        <v>45433</v>
      </c>
      <c r="C1230" s="71">
        <f>('Исходник сравнение.'!$C1230/2)-(('Исходник сравнение.'!$C1230/2)*'Таблица вводных'!$G$15)</f>
        <v>0</v>
      </c>
      <c r="D1230" s="71">
        <f>('Исходник сравнение.'!$D1230/2)-(('Исходник сравнение.'!$D1230/2-'Таблица вводных'!$F$16)*'Таблица вводных'!$G$16)</f>
        <v>0.49000000000000005</v>
      </c>
      <c r="E1230" s="71">
        <f>('Исходник сравнение.'!$E1230/2)-(('Исходник сравнение.'!$E1230/2-'Таблица вводных'!$F$17)*'Таблица вводных'!$G$17)</f>
        <v>0</v>
      </c>
      <c r="F1230" s="71">
        <f>('Исходник сравнение.'!$F1230/2+'Таблица вводных'!$F$18)-(('Исходник сравнение.'!$F1230/2+'Таблица вводных'!$F$18)*'Таблица вводных'!$G$18)</f>
        <v>21.6</v>
      </c>
      <c r="G1230" s="71">
        <f>('Исходник сравнение.'!$G1230/2)-(('Исходник сравнение.'!$G1230/2)*'Таблица вводных'!$G$19)</f>
        <v>0</v>
      </c>
      <c r="H1230" s="71">
        <f>'Исходник сравнение.'!$H1230/2-(('Исходник сравнение.'!$H1230/2)*'Таблица вводных'!$G$21)</f>
        <v>0</v>
      </c>
      <c r="I1230" s="25" t="s">
        <v>1152</v>
      </c>
    </row>
    <row r="1231" ht="13.2" customHeight="1" spans="1:9" x14ac:dyDescent="0.25">
      <c r="A1231" s="9"/>
      <c r="B1231" s="51">
        <v>45436</v>
      </c>
      <c r="C1231" s="71">
        <f>('Исходник сравнение.'!$C1231/2)-(('Исходник сравнение.'!$C1231/2)*'Таблица вводных'!$G$15)</f>
        <v>0</v>
      </c>
      <c r="D1231" s="71">
        <f>('Исходник сравнение.'!$D1231/2)-(('Исходник сравнение.'!$D1231/2-'Таблица вводных'!$F$16)*'Таблица вводных'!$G$16)</f>
        <v>0.49000000000000005</v>
      </c>
      <c r="E1231" s="71">
        <f>('Исходник сравнение.'!$E1231/2)-(('Исходник сравнение.'!$E1231/2-'Таблица вводных'!$F$17)*'Таблица вводных'!$G$17)</f>
        <v>0</v>
      </c>
      <c r="F1231" s="71">
        <f>('Исходник сравнение.'!$F1231/2+'Таблица вводных'!$F$18)-(('Исходник сравнение.'!$F1231/2+'Таблица вводных'!$F$18)*'Таблица вводных'!$G$18)</f>
        <v>21.6</v>
      </c>
      <c r="G1231" s="71">
        <f>('Исходник сравнение.'!$G1231/2)-(('Исходник сравнение.'!$G1231/2)*'Таблица вводных'!$G$19)</f>
        <v>0</v>
      </c>
      <c r="H1231" s="71">
        <f>'Исходник сравнение.'!$H1231/2-(('Исходник сравнение.'!$H1231/2)*'Таблица вводных'!$G$21)</f>
        <v>0</v>
      </c>
      <c r="I1231" s="22" t="s">
        <v>1152</v>
      </c>
    </row>
    <row r="1232" ht="13.2" customHeight="1" spans="1:9" x14ac:dyDescent="0.25">
      <c r="A1232" s="9"/>
      <c r="B1232" s="13">
        <v>45440</v>
      </c>
      <c r="C1232" s="71">
        <f>('Исходник сравнение.'!$C1232/2)-(('Исходник сравнение.'!$C1232/2)*'Таблица вводных'!$G$15)</f>
        <v>0</v>
      </c>
      <c r="D1232" s="71">
        <f>('Исходник сравнение.'!$D1232/2)-(('Исходник сравнение.'!$D1232/2-'Таблица вводных'!$F$16)*'Таблица вводных'!$G$16)</f>
        <v>0.49000000000000005</v>
      </c>
      <c r="E1232" s="71">
        <f>('Исходник сравнение.'!$E1232/2)-(('Исходник сравнение.'!$E1232/2-'Таблица вводных'!$F$17)*'Таблица вводных'!$G$17)</f>
        <v>0</v>
      </c>
      <c r="F1232" s="71">
        <f>('Исходник сравнение.'!$F1232/2+'Таблица вводных'!$F$18)-(('Исходник сравнение.'!$F1232/2+'Таблица вводных'!$F$18)*'Таблица вводных'!$G$18)</f>
        <v>21.6</v>
      </c>
      <c r="G1232" s="71">
        <f>('Исходник сравнение.'!$G1232/2)-(('Исходник сравнение.'!$G1232/2)*'Таблица вводных'!$G$19)</f>
        <v>0</v>
      </c>
      <c r="H1232" s="71">
        <f>'Исходник сравнение.'!$H1232/2-(('Исходник сравнение.'!$H1232/2)*'Таблица вводных'!$G$21)</f>
        <v>0</v>
      </c>
      <c r="I1232" s="15" t="s">
        <v>1152</v>
      </c>
    </row>
    <row r="1233" ht="13.2" customHeight="1" spans="1:9" x14ac:dyDescent="0.25">
      <c r="A1233" s="16"/>
      <c r="B1233" s="52">
        <v>45443</v>
      </c>
      <c r="C1233" s="71">
        <f>('Исходник сравнение.'!$C1233/2)-(('Исходник сравнение.'!$C1233/2)*'Таблица вводных'!$G$15)</f>
        <v>0</v>
      </c>
      <c r="D1233" s="74">
        <f>('Исходник сравнение.'!$D1233/2)-(('Исходник сравнение.'!$D1233/2-'Таблица вводных'!$F$16)*'Таблица вводных'!$G$16)</f>
        <v>0.49000000000000005</v>
      </c>
      <c r="E1233" s="71">
        <f>('Исходник сравнение.'!$E1233/2)-(('Исходник сравнение.'!$E1233/2-'Таблица вводных'!$F$17)*'Таблица вводных'!$G$17)</f>
        <v>0</v>
      </c>
      <c r="F1233" s="71">
        <f>('Исходник сравнение.'!$F1233/2+'Таблица вводных'!$F$18)-(('Исходник сравнение.'!$F1233/2+'Таблица вводных'!$F$18)*'Таблица вводных'!$G$18)</f>
        <v>21.6</v>
      </c>
      <c r="G1233" s="71">
        <f>('Исходник сравнение.'!$G1233/2)-(('Исходник сравнение.'!$G1233/2)*'Таблица вводных'!$G$19)</f>
        <v>0</v>
      </c>
      <c r="H1233" s="71">
        <f>'Исходник сравнение.'!$H1233/2-(('Исходник сравнение.'!$H1233/2)*'Таблица вводных'!$G$21)</f>
        <v>0</v>
      </c>
      <c r="I1233" s="32" t="s">
        <v>1152</v>
      </c>
    </row>
    <row r="1234" ht="13.2" customHeight="1" spans="1:9" x14ac:dyDescent="0.25">
      <c r="A1234" s="54" t="s">
        <v>177</v>
      </c>
      <c r="B1234" s="48">
        <v>45419</v>
      </c>
      <c r="C1234" s="70">
        <f>('Исходник сравнение.'!$C1234/2)-(('Исходник сравнение.'!$C1234/2)*'Таблица вводных'!$G$15)</f>
        <v>0</v>
      </c>
      <c r="D1234" s="70">
        <f>('Исходник сравнение.'!$D1234/2)-(('Исходник сравнение.'!$D1234/2-'Таблица вводных'!$F$16)*'Таблица вводных'!$G$16)</f>
        <v>0.49000000000000005</v>
      </c>
      <c r="E1234" s="70">
        <f>('Исходник сравнение.'!$E1234/2)-(('Исходник сравнение.'!$E1234/2-'Таблица вводных'!$F$17)*'Таблица вводных'!$G$17)</f>
        <v>0</v>
      </c>
      <c r="F1234" s="70">
        <f>('Исходник сравнение.'!$F1234/2+'Таблица вводных'!$F$18)-(('Исходник сравнение.'!$F1234/2+'Таблица вводных'!$F$18)*'Таблица вводных'!$G$18)</f>
        <v>21.6</v>
      </c>
      <c r="G1234" s="70">
        <f>('Исходник сравнение.'!$G1234/2)-(('Исходник сравнение.'!$G1234/2)*'Таблица вводных'!$G$19)</f>
        <v>0</v>
      </c>
      <c r="H1234" s="70">
        <f>'Исходник сравнение.'!$H1234/2-(('Исходник сравнение.'!$H1234/2)*'Таблица вводных'!$G$21)</f>
        <v>0</v>
      </c>
      <c r="I1234" s="20" t="s">
        <v>1153</v>
      </c>
    </row>
    <row r="1235" ht="13.2" customHeight="1" spans="1:9" x14ac:dyDescent="0.25">
      <c r="A1235" s="9"/>
      <c r="B1235" s="50">
        <v>45422</v>
      </c>
      <c r="C1235" s="71">
        <f>('Исходник сравнение.'!$C1235/2)-(('Исходник сравнение.'!$C1235/2)*'Таблица вводных'!$G$15)</f>
        <v>0</v>
      </c>
      <c r="D1235" s="71">
        <f>('Исходник сравнение.'!$D1235/2)-(('Исходник сравнение.'!$D1235/2-'Таблица вводных'!$F$16)*'Таблица вводных'!$G$16)</f>
        <v>0.49000000000000005</v>
      </c>
      <c r="E1235" s="71">
        <f>('Исходник сравнение.'!$E1235/2)-(('Исходник сравнение.'!$E1235/2-'Таблица вводных'!$F$17)*'Таблица вводных'!$G$17)</f>
        <v>0</v>
      </c>
      <c r="F1235" s="71">
        <f>('Исходник сравнение.'!$F1235/2+'Таблица вводных'!$F$18)-(('Исходник сравнение.'!$F1235/2+'Таблица вводных'!$F$18)*'Таблица вводных'!$G$18)</f>
        <v>21.6</v>
      </c>
      <c r="G1235" s="71">
        <f>('Исходник сравнение.'!$G1235/2)-(('Исходник сравнение.'!$G1235/2)*'Таблица вводных'!$G$19)</f>
        <v>0</v>
      </c>
      <c r="H1235" s="71">
        <f>'Исходник сравнение.'!$H1235/2-(('Исходник сравнение.'!$H1235/2)*'Таблица вводных'!$G$21)</f>
        <v>0</v>
      </c>
      <c r="I1235" s="25" t="s">
        <v>1153</v>
      </c>
    </row>
    <row r="1236" ht="13.2" customHeight="1" spans="1:9" x14ac:dyDescent="0.25">
      <c r="A1236" s="9"/>
      <c r="B1236" s="51">
        <v>45426</v>
      </c>
      <c r="C1236" s="71">
        <f>('Исходник сравнение.'!$C1236/2)-(('Исходник сравнение.'!$C1236/2)*'Таблица вводных'!$G$15)</f>
        <v>0</v>
      </c>
      <c r="D1236" s="71">
        <f>('Исходник сравнение.'!$D1236/2)-(('Исходник сравнение.'!$D1236/2-'Таблица вводных'!$F$16)*'Таблица вводных'!$G$16)</f>
        <v>0.49000000000000005</v>
      </c>
      <c r="E1236" s="71">
        <f>('Исходник сравнение.'!$E1236/2)-(('Исходник сравнение.'!$E1236/2-'Таблица вводных'!$F$17)*'Таблица вводных'!$G$17)</f>
        <v>0</v>
      </c>
      <c r="F1236" s="71">
        <f>('Исходник сравнение.'!$F1236/2+'Таблица вводных'!$F$18)-(('Исходник сравнение.'!$F1236/2+'Таблица вводных'!$F$18)*'Таблица вводных'!$G$18)</f>
        <v>21.6</v>
      </c>
      <c r="G1236" s="71">
        <f>('Исходник сравнение.'!$G1236/2)-(('Исходник сравнение.'!$G1236/2)*'Таблица вводных'!$G$19)</f>
        <v>0</v>
      </c>
      <c r="H1236" s="71">
        <f>'Исходник сравнение.'!$H1236/2-(('Исходник сравнение.'!$H1236/2)*'Таблица вводных'!$G$21)</f>
        <v>0</v>
      </c>
      <c r="I1236" s="22" t="s">
        <v>1153</v>
      </c>
    </row>
    <row r="1237" ht="13.2" customHeight="1" spans="1:9" x14ac:dyDescent="0.25">
      <c r="A1237" s="9"/>
      <c r="B1237" s="13">
        <v>45429</v>
      </c>
      <c r="C1237" s="71">
        <f>('Исходник сравнение.'!$C1237/2)-(('Исходник сравнение.'!$C1237/2)*'Таблица вводных'!$G$15)</f>
        <v>0</v>
      </c>
      <c r="D1237" s="71">
        <f>('Исходник сравнение.'!$D1237/2)-(('Исходник сравнение.'!$D1237/2-'Таблица вводных'!$F$16)*'Таблица вводных'!$G$16)</f>
        <v>0.49000000000000005</v>
      </c>
      <c r="E1237" s="71">
        <f>('Исходник сравнение.'!$E1237/2)-(('Исходник сравнение.'!$E1237/2-'Таблица вводных'!$F$17)*'Таблица вводных'!$G$17)</f>
        <v>0</v>
      </c>
      <c r="F1237" s="71">
        <f>('Исходник сравнение.'!$F1237/2+'Таблица вводных'!$F$18)-(('Исходник сравнение.'!$F1237/2+'Таблица вводных'!$F$18)*'Таблица вводных'!$G$18)</f>
        <v>21.6</v>
      </c>
      <c r="G1237" s="71">
        <f>('Исходник сравнение.'!$G1237/2)-(('Исходник сравнение.'!$G1237/2)*'Таблица вводных'!$G$19)</f>
        <v>0</v>
      </c>
      <c r="H1237" s="71">
        <f>'Исходник сравнение.'!$H1237/2-(('Исходник сравнение.'!$H1237/2)*'Таблица вводных'!$G$21)</f>
        <v>0</v>
      </c>
      <c r="I1237" s="15" t="s">
        <v>1153</v>
      </c>
    </row>
    <row r="1238" ht="13.2" customHeight="1" spans="1:9" x14ac:dyDescent="0.25">
      <c r="A1238" s="9"/>
      <c r="B1238" s="50">
        <v>45433</v>
      </c>
      <c r="C1238" s="71">
        <f>('Исходник сравнение.'!$C1238/2)-(('Исходник сравнение.'!$C1238/2)*'Таблица вводных'!$G$15)</f>
        <v>0</v>
      </c>
      <c r="D1238" s="71">
        <f>('Исходник сравнение.'!$D1238/2)-(('Исходник сравнение.'!$D1238/2-'Таблица вводных'!$F$16)*'Таблица вводных'!$G$16)</f>
        <v>0.49000000000000005</v>
      </c>
      <c r="E1238" s="71">
        <f>('Исходник сравнение.'!$E1238/2)-(('Исходник сравнение.'!$E1238/2-'Таблица вводных'!$F$17)*'Таблица вводных'!$G$17)</f>
        <v>0</v>
      </c>
      <c r="F1238" s="71">
        <f>('Исходник сравнение.'!$F1238/2+'Таблица вводных'!$F$18)-(('Исходник сравнение.'!$F1238/2+'Таблица вводных'!$F$18)*'Таблица вводных'!$G$18)</f>
        <v>21.6</v>
      </c>
      <c r="G1238" s="71">
        <f>('Исходник сравнение.'!$G1238/2)-(('Исходник сравнение.'!$G1238/2)*'Таблица вводных'!$G$19)</f>
        <v>0</v>
      </c>
      <c r="H1238" s="71">
        <f>'Исходник сравнение.'!$H1238/2-(('Исходник сравнение.'!$H1238/2)*'Таблица вводных'!$G$21)</f>
        <v>0</v>
      </c>
      <c r="I1238" s="25" t="s">
        <v>1153</v>
      </c>
    </row>
    <row r="1239" ht="13.2" customHeight="1" spans="1:9" x14ac:dyDescent="0.25">
      <c r="A1239" s="9"/>
      <c r="B1239" s="51">
        <v>45436</v>
      </c>
      <c r="C1239" s="71">
        <f>('Исходник сравнение.'!$C1239/2)-(('Исходник сравнение.'!$C1239/2)*'Таблица вводных'!$G$15)</f>
        <v>0</v>
      </c>
      <c r="D1239" s="71">
        <f>('Исходник сравнение.'!$D1239/2)-(('Исходник сравнение.'!$D1239/2-'Таблица вводных'!$F$16)*'Таблица вводных'!$G$16)</f>
        <v>0.49000000000000005</v>
      </c>
      <c r="E1239" s="71">
        <f>('Исходник сравнение.'!$E1239/2)-(('Исходник сравнение.'!$E1239/2-'Таблица вводных'!$F$17)*'Таблица вводных'!$G$17)</f>
        <v>0</v>
      </c>
      <c r="F1239" s="71">
        <f>('Исходник сравнение.'!$F1239/2+'Таблица вводных'!$F$18)-(('Исходник сравнение.'!$F1239/2+'Таблица вводных'!$F$18)*'Таблица вводных'!$G$18)</f>
        <v>21.6</v>
      </c>
      <c r="G1239" s="71">
        <f>('Исходник сравнение.'!$G1239/2)-(('Исходник сравнение.'!$G1239/2)*'Таблица вводных'!$G$19)</f>
        <v>0</v>
      </c>
      <c r="H1239" s="71">
        <f>'Исходник сравнение.'!$H1239/2-(('Исходник сравнение.'!$H1239/2)*'Таблица вводных'!$G$21)</f>
        <v>0</v>
      </c>
      <c r="I1239" s="22" t="s">
        <v>1153</v>
      </c>
    </row>
    <row r="1240" ht="13.2" customHeight="1" spans="1:9" x14ac:dyDescent="0.25">
      <c r="A1240" s="9"/>
      <c r="B1240" s="13">
        <v>45440</v>
      </c>
      <c r="C1240" s="71">
        <f>('Исходник сравнение.'!$C1240/2)-(('Исходник сравнение.'!$C1240/2)*'Таблица вводных'!$G$15)</f>
        <v>0</v>
      </c>
      <c r="D1240" s="71">
        <f>('Исходник сравнение.'!$D1240/2)-(('Исходник сравнение.'!$D1240/2-'Таблица вводных'!$F$16)*'Таблица вводных'!$G$16)</f>
        <v>0.49000000000000005</v>
      </c>
      <c r="E1240" s="71">
        <f>('Исходник сравнение.'!$E1240/2)-(('Исходник сравнение.'!$E1240/2-'Таблица вводных'!$F$17)*'Таблица вводных'!$G$17)</f>
        <v>0</v>
      </c>
      <c r="F1240" s="71">
        <f>('Исходник сравнение.'!$F1240/2+'Таблица вводных'!$F$18)-(('Исходник сравнение.'!$F1240/2+'Таблица вводных'!$F$18)*'Таблица вводных'!$G$18)</f>
        <v>21.6</v>
      </c>
      <c r="G1240" s="71">
        <f>('Исходник сравнение.'!$G1240/2)-(('Исходник сравнение.'!$G1240/2)*'Таблица вводных'!$G$19)</f>
        <v>0</v>
      </c>
      <c r="H1240" s="71">
        <f>'Исходник сравнение.'!$H1240/2-(('Исходник сравнение.'!$H1240/2)*'Таблица вводных'!$G$21)</f>
        <v>0</v>
      </c>
      <c r="I1240" s="15" t="s">
        <v>1153</v>
      </c>
    </row>
    <row r="1241" ht="13.2" customHeight="1" spans="1:9" x14ac:dyDescent="0.25">
      <c r="A1241" s="16"/>
      <c r="B1241" s="52">
        <v>45443</v>
      </c>
      <c r="C1241" s="71">
        <f>('Исходник сравнение.'!$C1241/2)-(('Исходник сравнение.'!$C1241/2)*'Таблица вводных'!$G$15)</f>
        <v>0</v>
      </c>
      <c r="D1241" s="74">
        <f>('Исходник сравнение.'!$D1241/2)-(('Исходник сравнение.'!$D1241/2-'Таблица вводных'!$F$16)*'Таблица вводных'!$G$16)</f>
        <v>0.49000000000000005</v>
      </c>
      <c r="E1241" s="71">
        <f>('Исходник сравнение.'!$E1241/2)-(('Исходник сравнение.'!$E1241/2-'Таблица вводных'!$F$17)*'Таблица вводных'!$G$17)</f>
        <v>0</v>
      </c>
      <c r="F1241" s="71">
        <f>('Исходник сравнение.'!$F1241/2+'Таблица вводных'!$F$18)-(('Исходник сравнение.'!$F1241/2+'Таблица вводных'!$F$18)*'Таблица вводных'!$G$18)</f>
        <v>21.6</v>
      </c>
      <c r="G1241" s="71">
        <f>('Исходник сравнение.'!$G1241/2)-(('Исходник сравнение.'!$G1241/2)*'Таблица вводных'!$G$19)</f>
        <v>0</v>
      </c>
      <c r="H1241" s="71">
        <f>'Исходник сравнение.'!$H1241/2-(('Исходник сравнение.'!$H1241/2)*'Таблица вводных'!$G$21)</f>
        <v>0</v>
      </c>
      <c r="I1241" s="32" t="s">
        <v>1153</v>
      </c>
    </row>
    <row r="1242" ht="13.2" customHeight="1" spans="1:9" x14ac:dyDescent="0.25">
      <c r="A1242" s="54" t="s">
        <v>178</v>
      </c>
      <c r="B1242" s="48">
        <v>45419</v>
      </c>
      <c r="C1242" s="70">
        <f>('Исходник сравнение.'!$C1242/2)-(('Исходник сравнение.'!$C1242/2)*'Таблица вводных'!$G$15)</f>
        <v>458.55</v>
      </c>
      <c r="D1242" s="70">
        <f>('Исходник сравнение.'!$D1242/2)-(('Исходник сравнение.'!$D1242/2-'Таблица вводных'!$F$16)*'Таблица вводных'!$G$16)</f>
        <v>0.49000000000000005</v>
      </c>
      <c r="E1242" s="70">
        <f>('Исходник сравнение.'!$E1242/2)-(('Исходник сравнение.'!$E1242/2-'Таблица вводных'!$F$17)*'Таблица вводных'!$G$17)</f>
        <v>0</v>
      </c>
      <c r="F1242" s="70">
        <f>('Исходник сравнение.'!$F1242/2+'Таблица вводных'!$F$18)-(('Исходник сравнение.'!$F1242/2+'Таблица вводных'!$F$18)*'Таблица вводных'!$G$18)</f>
        <v>21.6</v>
      </c>
      <c r="G1242" s="70">
        <f>('Исходник сравнение.'!$G1242/2)-(('Исходник сравнение.'!$G1242/2)*'Таблица вводных'!$G$19)</f>
        <v>0</v>
      </c>
      <c r="H1242" s="70">
        <f>'Исходник сравнение.'!$H1242/2-(('Исходник сравнение.'!$H1242/2)*'Таблица вводных'!$G$21)</f>
        <v>0</v>
      </c>
      <c r="I1242" s="20" t="s">
        <v>1142</v>
      </c>
    </row>
    <row r="1243" ht="13.2" customHeight="1" spans="1:9" x14ac:dyDescent="0.25">
      <c r="A1243" s="9"/>
      <c r="B1243" s="50">
        <v>45422</v>
      </c>
      <c r="C1243" s="71">
        <f>('Исходник сравнение.'!$C1243/2)-(('Исходник сравнение.'!$C1243/2)*'Таблица вводных'!$G$15)</f>
        <v>537.75</v>
      </c>
      <c r="D1243" s="71">
        <f>('Исходник сравнение.'!$D1243/2)-(('Исходник сравнение.'!$D1243/2-'Таблица вводных'!$F$16)*'Таблица вводных'!$G$16)</f>
        <v>0.49000000000000005</v>
      </c>
      <c r="E1243" s="71">
        <f>('Исходник сравнение.'!$E1243/2)-(('Исходник сравнение.'!$E1243/2-'Таблица вводных'!$F$17)*'Таблица вводных'!$G$17)</f>
        <v>0</v>
      </c>
      <c r="F1243" s="71">
        <f>('Исходник сравнение.'!$F1243/2+'Таблица вводных'!$F$18)-(('Исходник сравнение.'!$F1243/2+'Таблица вводных'!$F$18)*'Таблица вводных'!$G$18)</f>
        <v>21.6</v>
      </c>
      <c r="G1243" s="71">
        <f>('Исходник сравнение.'!$G1243/2)-(('Исходник сравнение.'!$G1243/2)*'Таблица вводных'!$G$19)</f>
        <v>0</v>
      </c>
      <c r="H1243" s="71">
        <f>'Исходник сравнение.'!$H1243/2-(('Исходник сравнение.'!$H1243/2)*'Таблица вводных'!$G$21)</f>
        <v>0</v>
      </c>
      <c r="I1243" s="25" t="s">
        <v>1154</v>
      </c>
    </row>
    <row r="1244" ht="13.2" customHeight="1" spans="1:9" x14ac:dyDescent="0.25">
      <c r="A1244" s="9"/>
      <c r="B1244" s="51">
        <v>45426</v>
      </c>
      <c r="C1244" s="71">
        <f>('Исходник сравнение.'!$C1244/2)-(('Исходник сравнение.'!$C1244/2)*'Таблица вводных'!$G$15)</f>
        <v>613.8</v>
      </c>
      <c r="D1244" s="71">
        <f>('Исходник сравнение.'!$D1244/2)-(('Исходник сравнение.'!$D1244/2-'Таблица вводных'!$F$16)*'Таблица вводных'!$G$16)</f>
        <v>0.49000000000000005</v>
      </c>
      <c r="E1244" s="71">
        <f>('Исходник сравнение.'!$E1244/2)-(('Исходник сравнение.'!$E1244/2-'Таблица вводных'!$F$17)*'Таблица вводных'!$G$17)</f>
        <v>0</v>
      </c>
      <c r="F1244" s="71">
        <f>('Исходник сравнение.'!$F1244/2+'Таблица вводных'!$F$18)-(('Исходник сравнение.'!$F1244/2+'Таблица вводных'!$F$18)*'Таблица вводных'!$G$18)</f>
        <v>21.6</v>
      </c>
      <c r="G1244" s="71">
        <f>('Исходник сравнение.'!$G1244/2)-(('Исходник сравнение.'!$G1244/2)*'Таблица вводных'!$G$19)</f>
        <v>0</v>
      </c>
      <c r="H1244" s="71">
        <f>'Исходник сравнение.'!$H1244/2-(('Исходник сравнение.'!$H1244/2)*'Таблица вводных'!$G$21)</f>
        <v>0</v>
      </c>
      <c r="I1244" s="22" t="s">
        <v>1155</v>
      </c>
    </row>
    <row r="1245" ht="13.2" customHeight="1" spans="1:9" x14ac:dyDescent="0.25">
      <c r="A1245" s="9"/>
      <c r="B1245" s="13">
        <v>45429</v>
      </c>
      <c r="C1245" s="71">
        <f>('Исходник сравнение.'!$C1245/2)-(('Исходник сравнение.'!$C1245/2)*'Таблица вводных'!$G$15)</f>
        <v>0</v>
      </c>
      <c r="D1245" s="71">
        <f>('Исходник сравнение.'!$D1245/2)-(('Исходник сравнение.'!$D1245/2-'Таблица вводных'!$F$16)*'Таблица вводных'!$G$16)</f>
        <v>0.49000000000000005</v>
      </c>
      <c r="E1245" s="71">
        <f>('Исходник сравнение.'!$E1245/2)-(('Исходник сравнение.'!$E1245/2-'Таблица вводных'!$F$17)*'Таблица вводных'!$G$17)</f>
        <v>0</v>
      </c>
      <c r="F1245" s="71">
        <f>('Исходник сравнение.'!$F1245/2+'Таблица вводных'!$F$18)-(('Исходник сравнение.'!$F1245/2+'Таблица вводных'!$F$18)*'Таблица вводных'!$G$18)</f>
        <v>21.6</v>
      </c>
      <c r="G1245" s="71">
        <f>('Исходник сравнение.'!$G1245/2)-(('Исходник сравнение.'!$G1245/2)*'Таблица вводных'!$G$19)</f>
        <v>0</v>
      </c>
      <c r="H1245" s="71">
        <f>'Исходник сравнение.'!$H1245/2-(('Исходник сравнение.'!$H1245/2)*'Таблица вводных'!$G$21)</f>
        <v>0</v>
      </c>
      <c r="I1245" s="15" t="s">
        <v>1155</v>
      </c>
    </row>
    <row r="1246" ht="13.2" customHeight="1" spans="1:9" x14ac:dyDescent="0.25">
      <c r="A1246" s="9"/>
      <c r="B1246" s="50">
        <v>45433</v>
      </c>
      <c r="C1246" s="71">
        <f>('Исходник сравнение.'!$C1246/2)-(('Исходник сравнение.'!$C1246/2)*'Таблица вводных'!$G$15)</f>
        <v>0</v>
      </c>
      <c r="D1246" s="71">
        <f>('Исходник сравнение.'!$D1246/2)-(('Исходник сравнение.'!$D1246/2-'Таблица вводных'!$F$16)*'Таблица вводных'!$G$16)</f>
        <v>0.49000000000000005</v>
      </c>
      <c r="E1246" s="71">
        <f>('Исходник сравнение.'!$E1246/2)-(('Исходник сравнение.'!$E1246/2-'Таблица вводных'!$F$17)*'Таблица вводных'!$G$17)</f>
        <v>0</v>
      </c>
      <c r="F1246" s="71">
        <f>('Исходник сравнение.'!$F1246/2+'Таблица вводных'!$F$18)-(('Исходник сравнение.'!$F1246/2+'Таблица вводных'!$F$18)*'Таблица вводных'!$G$18)</f>
        <v>21.6</v>
      </c>
      <c r="G1246" s="71">
        <f>('Исходник сравнение.'!$G1246/2)-(('Исходник сравнение.'!$G1246/2)*'Таблица вводных'!$G$19)</f>
        <v>0</v>
      </c>
      <c r="H1246" s="71">
        <f>'Исходник сравнение.'!$H1246/2-(('Исходник сравнение.'!$H1246/2)*'Таблица вводных'!$G$21)</f>
        <v>0</v>
      </c>
      <c r="I1246" s="25" t="s">
        <v>1155</v>
      </c>
    </row>
    <row r="1247" ht="13.2" customHeight="1" spans="1:9" x14ac:dyDescent="0.25">
      <c r="A1247" s="9"/>
      <c r="B1247" s="51">
        <v>45436</v>
      </c>
      <c r="C1247" s="71">
        <f>('Исходник сравнение.'!$C1247/2)-(('Исходник сравнение.'!$C1247/2)*'Таблица вводных'!$G$15)</f>
        <v>0</v>
      </c>
      <c r="D1247" s="71">
        <f>('Исходник сравнение.'!$D1247/2)-(('Исходник сравнение.'!$D1247/2-'Таблица вводных'!$F$16)*'Таблица вводных'!$G$16)</f>
        <v>0.49000000000000005</v>
      </c>
      <c r="E1247" s="71">
        <f>('Исходник сравнение.'!$E1247/2)-(('Исходник сравнение.'!$E1247/2-'Таблица вводных'!$F$17)*'Таблица вводных'!$G$17)</f>
        <v>0</v>
      </c>
      <c r="F1247" s="71">
        <f>('Исходник сравнение.'!$F1247/2+'Таблица вводных'!$F$18)-(('Исходник сравнение.'!$F1247/2+'Таблица вводных'!$F$18)*'Таблица вводных'!$G$18)</f>
        <v>21.6</v>
      </c>
      <c r="G1247" s="71">
        <f>('Исходник сравнение.'!$G1247/2)-(('Исходник сравнение.'!$G1247/2)*'Таблица вводных'!$G$19)</f>
        <v>0</v>
      </c>
      <c r="H1247" s="71">
        <f>'Исходник сравнение.'!$H1247/2-(('Исходник сравнение.'!$H1247/2)*'Таблица вводных'!$G$21)</f>
        <v>0</v>
      </c>
      <c r="I1247" s="22" t="s">
        <v>1155</v>
      </c>
    </row>
    <row r="1248" ht="13.2" customHeight="1" spans="1:9" x14ac:dyDescent="0.25">
      <c r="A1248" s="9"/>
      <c r="B1248" s="13">
        <v>45440</v>
      </c>
      <c r="C1248" s="71">
        <f>('Исходник сравнение.'!$C1248/2)-(('Исходник сравнение.'!$C1248/2)*'Таблица вводных'!$G$15)</f>
        <v>0</v>
      </c>
      <c r="D1248" s="71">
        <f>('Исходник сравнение.'!$D1248/2)-(('Исходник сравнение.'!$D1248/2-'Таблица вводных'!$F$16)*'Таблица вводных'!$G$16)</f>
        <v>0.49000000000000005</v>
      </c>
      <c r="E1248" s="71">
        <f>('Исходник сравнение.'!$E1248/2)-(('Исходник сравнение.'!$E1248/2-'Таблица вводных'!$F$17)*'Таблица вводных'!$G$17)</f>
        <v>0</v>
      </c>
      <c r="F1248" s="71">
        <f>('Исходник сравнение.'!$F1248/2+'Таблица вводных'!$F$18)-(('Исходник сравнение.'!$F1248/2+'Таблица вводных'!$F$18)*'Таблица вводных'!$G$18)</f>
        <v>21.6</v>
      </c>
      <c r="G1248" s="71">
        <f>('Исходник сравнение.'!$G1248/2)-(('Исходник сравнение.'!$G1248/2)*'Таблица вводных'!$G$19)</f>
        <v>0</v>
      </c>
      <c r="H1248" s="71">
        <f>'Исходник сравнение.'!$H1248/2-(('Исходник сравнение.'!$H1248/2)*'Таблица вводных'!$G$21)</f>
        <v>0</v>
      </c>
      <c r="I1248" s="15" t="s">
        <v>1155</v>
      </c>
    </row>
    <row r="1249" ht="13.2" customHeight="1" spans="1:9" x14ac:dyDescent="0.25">
      <c r="A1249" s="16"/>
      <c r="B1249" s="52">
        <v>45443</v>
      </c>
      <c r="C1249" s="71">
        <f>('Исходник сравнение.'!$C1249/2)-(('Исходник сравнение.'!$C1249/2)*'Таблица вводных'!$G$15)</f>
        <v>0</v>
      </c>
      <c r="D1249" s="74">
        <f>('Исходник сравнение.'!$D1249/2)-(('Исходник сравнение.'!$D1249/2-'Таблица вводных'!$F$16)*'Таблица вводных'!$G$16)</f>
        <v>0.49000000000000005</v>
      </c>
      <c r="E1249" s="71">
        <f>('Исходник сравнение.'!$E1249/2)-(('Исходник сравнение.'!$E1249/2-'Таблица вводных'!$F$17)*'Таблица вводных'!$G$17)</f>
        <v>0</v>
      </c>
      <c r="F1249" s="71">
        <f>('Исходник сравнение.'!$F1249/2+'Таблица вводных'!$F$18)-(('Исходник сравнение.'!$F1249/2+'Таблица вводных'!$F$18)*'Таблица вводных'!$G$18)</f>
        <v>21.6</v>
      </c>
      <c r="G1249" s="71">
        <f>('Исходник сравнение.'!$G1249/2)-(('Исходник сравнение.'!$G1249/2)*'Таблица вводных'!$G$19)</f>
        <v>0</v>
      </c>
      <c r="H1249" s="71">
        <f>'Исходник сравнение.'!$H1249/2-(('Исходник сравнение.'!$H1249/2)*'Таблица вводных'!$G$21)</f>
        <v>0</v>
      </c>
      <c r="I1249" s="32" t="s">
        <v>1155</v>
      </c>
    </row>
    <row r="1250" ht="13.2" customHeight="1" spans="1:9" x14ac:dyDescent="0.25">
      <c r="A1250" s="54" t="s">
        <v>180</v>
      </c>
      <c r="B1250" s="48">
        <v>45419</v>
      </c>
      <c r="C1250" s="70">
        <f>('Исходник сравнение.'!$C1250/2)-(('Исходник сравнение.'!$C1250/2)*'Таблица вводных'!$G$15)</f>
        <v>0</v>
      </c>
      <c r="D1250" s="70">
        <f>('Исходник сравнение.'!$D1250/2)-(('Исходник сравнение.'!$D1250/2-'Таблица вводных'!$F$16)*'Таблица вводных'!$G$16)</f>
        <v>0.49000000000000005</v>
      </c>
      <c r="E1250" s="70">
        <f>('Исходник сравнение.'!$E1250/2)-(('Исходник сравнение.'!$E1250/2-'Таблица вводных'!$F$17)*'Таблица вводных'!$G$17)</f>
        <v>0</v>
      </c>
      <c r="F1250" s="70">
        <f>('Исходник сравнение.'!$F1250/2+'Таблица вводных'!$F$18)-(('Исходник сравнение.'!$F1250/2+'Таблица вводных'!$F$18)*'Таблица вводных'!$G$18)</f>
        <v>21.6</v>
      </c>
      <c r="G1250" s="70">
        <f>('Исходник сравнение.'!$G1250/2)-(('Исходник сравнение.'!$G1250/2)*'Таблица вводных'!$G$19)</f>
        <v>0</v>
      </c>
      <c r="H1250" s="70">
        <f>'Исходник сравнение.'!$H1250/2-(('Исходник сравнение.'!$H1250/2)*'Таблица вводных'!$G$21)</f>
        <v>0</v>
      </c>
      <c r="I1250" s="20" t="s">
        <v>1156</v>
      </c>
    </row>
    <row r="1251" ht="13.2" customHeight="1" spans="1:9" x14ac:dyDescent="0.25">
      <c r="A1251" s="9"/>
      <c r="B1251" s="50">
        <v>45422</v>
      </c>
      <c r="C1251" s="71">
        <f>('Исходник сравнение.'!$C1251/2)-(('Исходник сравнение.'!$C1251/2)*'Таблица вводных'!$G$15)</f>
        <v>0</v>
      </c>
      <c r="D1251" s="71">
        <f>('Исходник сравнение.'!$D1251/2)-(('Исходник сравнение.'!$D1251/2-'Таблица вводных'!$F$16)*'Таблица вводных'!$G$16)</f>
        <v>0.49000000000000005</v>
      </c>
      <c r="E1251" s="71">
        <f>('Исходник сравнение.'!$E1251/2)-(('Исходник сравнение.'!$E1251/2-'Таблица вводных'!$F$17)*'Таблица вводных'!$G$17)</f>
        <v>0</v>
      </c>
      <c r="F1251" s="71">
        <f>('Исходник сравнение.'!$F1251/2+'Таблица вводных'!$F$18)-(('Исходник сравнение.'!$F1251/2+'Таблица вводных'!$F$18)*'Таблица вводных'!$G$18)</f>
        <v>21.6</v>
      </c>
      <c r="G1251" s="71">
        <f>('Исходник сравнение.'!$G1251/2)-(('Исходник сравнение.'!$G1251/2)*'Таблица вводных'!$G$19)</f>
        <v>0</v>
      </c>
      <c r="H1251" s="71">
        <f>'Исходник сравнение.'!$H1251/2-(('Исходник сравнение.'!$H1251/2)*'Таблица вводных'!$G$21)</f>
        <v>0</v>
      </c>
      <c r="I1251" s="25" t="s">
        <v>1156</v>
      </c>
    </row>
    <row r="1252" ht="13.2" customHeight="1" spans="1:9" x14ac:dyDescent="0.25">
      <c r="A1252" s="9"/>
      <c r="B1252" s="51">
        <v>45426</v>
      </c>
      <c r="C1252" s="71">
        <f>('Исходник сравнение.'!$C1252/2)-(('Исходник сравнение.'!$C1252/2)*'Таблица вводных'!$G$15)</f>
        <v>0</v>
      </c>
      <c r="D1252" s="71">
        <f>('Исходник сравнение.'!$D1252/2)-(('Исходник сравнение.'!$D1252/2-'Таблица вводных'!$F$16)*'Таблица вводных'!$G$16)</f>
        <v>0.49000000000000005</v>
      </c>
      <c r="E1252" s="71">
        <f>('Исходник сравнение.'!$E1252/2)-(('Исходник сравнение.'!$E1252/2-'Таблица вводных'!$F$17)*'Таблица вводных'!$G$17)</f>
        <v>0</v>
      </c>
      <c r="F1252" s="71">
        <f>('Исходник сравнение.'!$F1252/2+'Таблица вводных'!$F$18)-(('Исходник сравнение.'!$F1252/2+'Таблица вводных'!$F$18)*'Таблица вводных'!$G$18)</f>
        <v>21.6</v>
      </c>
      <c r="G1252" s="71">
        <f>('Исходник сравнение.'!$G1252/2)-(('Исходник сравнение.'!$G1252/2)*'Таблица вводных'!$G$19)</f>
        <v>0</v>
      </c>
      <c r="H1252" s="71">
        <f>'Исходник сравнение.'!$H1252/2-(('Исходник сравнение.'!$H1252/2)*'Таблица вводных'!$G$21)</f>
        <v>0</v>
      </c>
      <c r="I1252" s="22" t="s">
        <v>1156</v>
      </c>
    </row>
    <row r="1253" ht="13.2" customHeight="1" spans="1:9" x14ac:dyDescent="0.25">
      <c r="A1253" s="9"/>
      <c r="B1253" s="13">
        <v>45429</v>
      </c>
      <c r="C1253" s="71">
        <f>('Исходник сравнение.'!$C1253/2)-(('Исходник сравнение.'!$C1253/2)*'Таблица вводных'!$G$15)</f>
        <v>0</v>
      </c>
      <c r="D1253" s="71">
        <f>('Исходник сравнение.'!$D1253/2)-(('Исходник сравнение.'!$D1253/2-'Таблица вводных'!$F$16)*'Таблица вводных'!$G$16)</f>
        <v>0.49000000000000005</v>
      </c>
      <c r="E1253" s="71">
        <f>('Исходник сравнение.'!$E1253/2)-(('Исходник сравнение.'!$E1253/2-'Таблица вводных'!$F$17)*'Таблица вводных'!$G$17)</f>
        <v>0</v>
      </c>
      <c r="F1253" s="71">
        <f>('Исходник сравнение.'!$F1253/2+'Таблица вводных'!$F$18)-(('Исходник сравнение.'!$F1253/2+'Таблица вводных'!$F$18)*'Таблица вводных'!$G$18)</f>
        <v>21.6</v>
      </c>
      <c r="G1253" s="71">
        <f>('Исходник сравнение.'!$G1253/2)-(('Исходник сравнение.'!$G1253/2)*'Таблица вводных'!$G$19)</f>
        <v>0</v>
      </c>
      <c r="H1253" s="71">
        <f>'Исходник сравнение.'!$H1253/2-(('Исходник сравнение.'!$H1253/2)*'Таблица вводных'!$G$21)</f>
        <v>0</v>
      </c>
      <c r="I1253" s="15" t="s">
        <v>1156</v>
      </c>
    </row>
    <row r="1254" ht="13.2" customHeight="1" spans="1:9" x14ac:dyDescent="0.25">
      <c r="A1254" s="9"/>
      <c r="B1254" s="50">
        <v>45433</v>
      </c>
      <c r="C1254" s="71">
        <f>('Исходник сравнение.'!$C1254/2)-(('Исходник сравнение.'!$C1254/2)*'Таблица вводных'!$G$15)</f>
        <v>0</v>
      </c>
      <c r="D1254" s="71">
        <f>('Исходник сравнение.'!$D1254/2)-(('Исходник сравнение.'!$D1254/2-'Таблица вводных'!$F$16)*'Таблица вводных'!$G$16)</f>
        <v>0.49000000000000005</v>
      </c>
      <c r="E1254" s="71">
        <f>('Исходник сравнение.'!$E1254/2)-(('Исходник сравнение.'!$E1254/2-'Таблица вводных'!$F$17)*'Таблица вводных'!$G$17)</f>
        <v>0</v>
      </c>
      <c r="F1254" s="71">
        <f>('Исходник сравнение.'!$F1254/2+'Таблица вводных'!$F$18)-(('Исходник сравнение.'!$F1254/2+'Таблица вводных'!$F$18)*'Таблица вводных'!$G$18)</f>
        <v>21.6</v>
      </c>
      <c r="G1254" s="71">
        <f>('Исходник сравнение.'!$G1254/2)-(('Исходник сравнение.'!$G1254/2)*'Таблица вводных'!$G$19)</f>
        <v>0</v>
      </c>
      <c r="H1254" s="71">
        <f>'Исходник сравнение.'!$H1254/2-(('Исходник сравнение.'!$H1254/2)*'Таблица вводных'!$G$21)</f>
        <v>0</v>
      </c>
      <c r="I1254" s="25" t="s">
        <v>1156</v>
      </c>
    </row>
    <row r="1255" ht="13.2" customHeight="1" spans="1:9" x14ac:dyDescent="0.25">
      <c r="A1255" s="9"/>
      <c r="B1255" s="51">
        <v>45436</v>
      </c>
      <c r="C1255" s="71">
        <f>('Исходник сравнение.'!$C1255/2)-(('Исходник сравнение.'!$C1255/2)*'Таблица вводных'!$G$15)</f>
        <v>0</v>
      </c>
      <c r="D1255" s="71">
        <f>('Исходник сравнение.'!$D1255/2)-(('Исходник сравнение.'!$D1255/2-'Таблица вводных'!$F$16)*'Таблица вводных'!$G$16)</f>
        <v>0.49000000000000005</v>
      </c>
      <c r="E1255" s="71">
        <f>('Исходник сравнение.'!$E1255/2)-(('Исходник сравнение.'!$E1255/2-'Таблица вводных'!$F$17)*'Таблица вводных'!$G$17)</f>
        <v>0</v>
      </c>
      <c r="F1255" s="71">
        <f>('Исходник сравнение.'!$F1255/2+'Таблица вводных'!$F$18)-(('Исходник сравнение.'!$F1255/2+'Таблица вводных'!$F$18)*'Таблица вводных'!$G$18)</f>
        <v>21.6</v>
      </c>
      <c r="G1255" s="71">
        <f>('Исходник сравнение.'!$G1255/2)-(('Исходник сравнение.'!$G1255/2)*'Таблица вводных'!$G$19)</f>
        <v>0</v>
      </c>
      <c r="H1255" s="71">
        <f>'Исходник сравнение.'!$H1255/2-(('Исходник сравнение.'!$H1255/2)*'Таблица вводных'!$G$21)</f>
        <v>0</v>
      </c>
      <c r="I1255" s="22" t="s">
        <v>1156</v>
      </c>
    </row>
    <row r="1256" ht="13.2" customHeight="1" spans="1:9" x14ac:dyDescent="0.25">
      <c r="A1256" s="9"/>
      <c r="B1256" s="13">
        <v>45440</v>
      </c>
      <c r="C1256" s="71">
        <f>('Исходник сравнение.'!$C1256/2)-(('Исходник сравнение.'!$C1256/2)*'Таблица вводных'!$G$15)</f>
        <v>0</v>
      </c>
      <c r="D1256" s="71">
        <f>('Исходник сравнение.'!$D1256/2)-(('Исходник сравнение.'!$D1256/2-'Таблица вводных'!$F$16)*'Таблица вводных'!$G$16)</f>
        <v>0.49000000000000005</v>
      </c>
      <c r="E1256" s="71">
        <f>('Исходник сравнение.'!$E1256/2)-(('Исходник сравнение.'!$E1256/2-'Таблица вводных'!$F$17)*'Таблица вводных'!$G$17)</f>
        <v>0</v>
      </c>
      <c r="F1256" s="71">
        <f>('Исходник сравнение.'!$F1256/2+'Таблица вводных'!$F$18)-(('Исходник сравнение.'!$F1256/2+'Таблица вводных'!$F$18)*'Таблица вводных'!$G$18)</f>
        <v>21.6</v>
      </c>
      <c r="G1256" s="71">
        <f>('Исходник сравнение.'!$G1256/2)-(('Исходник сравнение.'!$G1256/2)*'Таблица вводных'!$G$19)</f>
        <v>0</v>
      </c>
      <c r="H1256" s="71">
        <f>'Исходник сравнение.'!$H1256/2-(('Исходник сравнение.'!$H1256/2)*'Таблица вводных'!$G$21)</f>
        <v>0</v>
      </c>
      <c r="I1256" s="15" t="s">
        <v>1156</v>
      </c>
    </row>
    <row r="1257" ht="13.2" customHeight="1" spans="1:9" x14ac:dyDescent="0.25">
      <c r="A1257" s="16"/>
      <c r="B1257" s="52">
        <v>45443</v>
      </c>
      <c r="C1257" s="71">
        <f>('Исходник сравнение.'!$C1257/2)-(('Исходник сравнение.'!$C1257/2)*'Таблица вводных'!$G$15)</f>
        <v>0</v>
      </c>
      <c r="D1257" s="74">
        <f>('Исходник сравнение.'!$D1257/2)-(('Исходник сравнение.'!$D1257/2-'Таблица вводных'!$F$16)*'Таблица вводных'!$G$16)</f>
        <v>0.49000000000000005</v>
      </c>
      <c r="E1257" s="71">
        <f>('Исходник сравнение.'!$E1257/2)-(('Исходник сравнение.'!$E1257/2-'Таблица вводных'!$F$17)*'Таблица вводных'!$G$17)</f>
        <v>0</v>
      </c>
      <c r="F1257" s="71">
        <f>('Исходник сравнение.'!$F1257/2+'Таблица вводных'!$F$18)-(('Исходник сравнение.'!$F1257/2+'Таблица вводных'!$F$18)*'Таблица вводных'!$G$18)</f>
        <v>21.6</v>
      </c>
      <c r="G1257" s="71">
        <f>('Исходник сравнение.'!$G1257/2)-(('Исходник сравнение.'!$G1257/2)*'Таблица вводных'!$G$19)</f>
        <v>0</v>
      </c>
      <c r="H1257" s="71">
        <f>'Исходник сравнение.'!$H1257/2-(('Исходник сравнение.'!$H1257/2)*'Таблица вводных'!$G$21)</f>
        <v>0</v>
      </c>
      <c r="I1257" s="32" t="s">
        <v>1156</v>
      </c>
    </row>
    <row r="1258" ht="13.2" customHeight="1" spans="1:9" x14ac:dyDescent="0.25">
      <c r="A1258" s="54" t="s">
        <v>181</v>
      </c>
      <c r="B1258" s="48">
        <v>45419</v>
      </c>
      <c r="C1258" s="70">
        <f>('Исходник сравнение.'!$C1258/2)-(('Исходник сравнение.'!$C1258/2)*'Таблица вводных'!$G$15)</f>
        <v>472.95</v>
      </c>
      <c r="D1258" s="70">
        <f>('Исходник сравнение.'!$D1258/2)-(('Исходник сравнение.'!$D1258/2-'Таблица вводных'!$F$16)*'Таблица вводных'!$G$16)</f>
        <v>0.49000000000000005</v>
      </c>
      <c r="E1258" s="70">
        <f>('Исходник сравнение.'!$E1258/2)-(('Исходник сравнение.'!$E1258/2-'Таблица вводных'!$F$17)*'Таблица вводных'!$G$17)</f>
        <v>0</v>
      </c>
      <c r="F1258" s="70">
        <f>('Исходник сравнение.'!$F1258/2+'Таблица вводных'!$F$18)-(('Исходник сравнение.'!$F1258/2+'Таблица вводных'!$F$18)*'Таблица вводных'!$G$18)</f>
        <v>21.6</v>
      </c>
      <c r="G1258" s="70">
        <f>('Исходник сравнение.'!$G1258/2)-(('Исходник сравнение.'!$G1258/2)*'Таблица вводных'!$G$19)</f>
        <v>0</v>
      </c>
      <c r="H1258" s="70">
        <f>'Исходник сравнение.'!$H1258/2-(('Исходник сравнение.'!$H1258/2)*'Таблица вводных'!$G$21)</f>
        <v>0</v>
      </c>
      <c r="I1258" s="20" t="s">
        <v>1157</v>
      </c>
    </row>
    <row r="1259" ht="13.2" customHeight="1" spans="1:9" x14ac:dyDescent="0.25">
      <c r="A1259" s="9"/>
      <c r="B1259" s="50">
        <v>45422</v>
      </c>
      <c r="C1259" s="71">
        <f>('Исходник сравнение.'!$C1259/2)-(('Исходник сравнение.'!$C1259/2)*'Таблица вводных'!$G$15)</f>
        <v>538.2</v>
      </c>
      <c r="D1259" s="71">
        <f>('Исходник сравнение.'!$D1259/2)-(('Исходник сравнение.'!$D1259/2-'Таблица вводных'!$F$16)*'Таблица вводных'!$G$16)</f>
        <v>0.49000000000000005</v>
      </c>
      <c r="E1259" s="71">
        <f>('Исходник сравнение.'!$E1259/2)-(('Исходник сравнение.'!$E1259/2-'Таблица вводных'!$F$17)*'Таблица вводных'!$G$17)</f>
        <v>0</v>
      </c>
      <c r="F1259" s="71">
        <f>('Исходник сравнение.'!$F1259/2+'Таблица вводных'!$F$18)-(('Исходник сравнение.'!$F1259/2+'Таблица вводных'!$F$18)*'Таблица вводных'!$G$18)</f>
        <v>21.6</v>
      </c>
      <c r="G1259" s="71">
        <f>('Исходник сравнение.'!$G1259/2)-(('Исходник сравнение.'!$G1259/2)*'Таблица вводных'!$G$19)</f>
        <v>0</v>
      </c>
      <c r="H1259" s="71">
        <f>'Исходник сравнение.'!$H1259/2-(('Исходник сравнение.'!$H1259/2)*'Таблица вводных'!$G$21)</f>
        <v>0</v>
      </c>
      <c r="I1259" s="25" t="s">
        <v>1157</v>
      </c>
    </row>
    <row r="1260" ht="13.2" customHeight="1" spans="1:9" x14ac:dyDescent="0.25">
      <c r="A1260" s="9"/>
      <c r="B1260" s="51">
        <v>45426</v>
      </c>
      <c r="C1260" s="71">
        <f>('Исходник сравнение.'!$C1260/2)-(('Исходник сравнение.'!$C1260/2)*'Таблица вводных'!$G$15)</f>
        <v>628.2</v>
      </c>
      <c r="D1260" s="71">
        <f>('Исходник сравнение.'!$D1260/2)-(('Исходник сравнение.'!$D1260/2-'Таблица вводных'!$F$16)*'Таблица вводных'!$G$16)</f>
        <v>0.49000000000000005</v>
      </c>
      <c r="E1260" s="71">
        <f>('Исходник сравнение.'!$E1260/2)-(('Исходник сравнение.'!$E1260/2-'Таблица вводных'!$F$17)*'Таблица вводных'!$G$17)</f>
        <v>0</v>
      </c>
      <c r="F1260" s="71">
        <f>('Исходник сравнение.'!$F1260/2+'Таблица вводных'!$F$18)-(('Исходник сравнение.'!$F1260/2+'Таблица вводных'!$F$18)*'Таблица вводных'!$G$18)</f>
        <v>21.6</v>
      </c>
      <c r="G1260" s="71">
        <f>('Исходник сравнение.'!$G1260/2)-(('Исходник сравнение.'!$G1260/2)*'Таблица вводных'!$G$19)</f>
        <v>0</v>
      </c>
      <c r="H1260" s="71">
        <f>'Исходник сравнение.'!$H1260/2-(('Исходник сравнение.'!$H1260/2)*'Таблица вводных'!$G$21)</f>
        <v>0</v>
      </c>
      <c r="I1260" s="22" t="s">
        <v>1157</v>
      </c>
    </row>
    <row r="1261" ht="13.2" customHeight="1" spans="1:9" x14ac:dyDescent="0.25">
      <c r="A1261" s="9"/>
      <c r="B1261" s="13">
        <v>45429</v>
      </c>
      <c r="C1261" s="71">
        <f>('Исходник сравнение.'!$C1261/2)-(('Исходник сравнение.'!$C1261/2)*'Таблица вводных'!$G$15)</f>
        <v>0</v>
      </c>
      <c r="D1261" s="71">
        <f>('Исходник сравнение.'!$D1261/2)-(('Исходник сравнение.'!$D1261/2-'Таблица вводных'!$F$16)*'Таблица вводных'!$G$16)</f>
        <v>0.49000000000000005</v>
      </c>
      <c r="E1261" s="71">
        <f>('Исходник сравнение.'!$E1261/2)-(('Исходник сравнение.'!$E1261/2-'Таблица вводных'!$F$17)*'Таблица вводных'!$G$17)</f>
        <v>0</v>
      </c>
      <c r="F1261" s="71">
        <f>('Исходник сравнение.'!$F1261/2+'Таблица вводных'!$F$18)-(('Исходник сравнение.'!$F1261/2+'Таблица вводных'!$F$18)*'Таблица вводных'!$G$18)</f>
        <v>21.6</v>
      </c>
      <c r="G1261" s="71">
        <f>('Исходник сравнение.'!$G1261/2)-(('Исходник сравнение.'!$G1261/2)*'Таблица вводных'!$G$19)</f>
        <v>0</v>
      </c>
      <c r="H1261" s="71">
        <f>'Исходник сравнение.'!$H1261/2-(('Исходник сравнение.'!$H1261/2)*'Таблица вводных'!$G$21)</f>
        <v>0</v>
      </c>
      <c r="I1261" s="15" t="s">
        <v>1157</v>
      </c>
    </row>
    <row r="1262" ht="13.2" customHeight="1" spans="1:9" x14ac:dyDescent="0.25">
      <c r="A1262" s="9"/>
      <c r="B1262" s="50">
        <v>45433</v>
      </c>
      <c r="C1262" s="71">
        <f>('Исходник сравнение.'!$C1262/2)-(('Исходник сравнение.'!$C1262/2)*'Таблица вводных'!$G$15)</f>
        <v>0</v>
      </c>
      <c r="D1262" s="71">
        <f>('Исходник сравнение.'!$D1262/2)-(('Исходник сравнение.'!$D1262/2-'Таблица вводных'!$F$16)*'Таблица вводных'!$G$16)</f>
        <v>0.49000000000000005</v>
      </c>
      <c r="E1262" s="71">
        <f>('Исходник сравнение.'!$E1262/2)-(('Исходник сравнение.'!$E1262/2-'Таблица вводных'!$F$17)*'Таблица вводных'!$G$17)</f>
        <v>0</v>
      </c>
      <c r="F1262" s="71">
        <f>('Исходник сравнение.'!$F1262/2+'Таблица вводных'!$F$18)-(('Исходник сравнение.'!$F1262/2+'Таблица вводных'!$F$18)*'Таблица вводных'!$G$18)</f>
        <v>21.6</v>
      </c>
      <c r="G1262" s="71">
        <f>('Исходник сравнение.'!$G1262/2)-(('Исходник сравнение.'!$G1262/2)*'Таблица вводных'!$G$19)</f>
        <v>0</v>
      </c>
      <c r="H1262" s="71">
        <f>'Исходник сравнение.'!$H1262/2-(('Исходник сравнение.'!$H1262/2)*'Таблица вводных'!$G$21)</f>
        <v>0</v>
      </c>
      <c r="I1262" s="25" t="s">
        <v>1157</v>
      </c>
    </row>
    <row r="1263" ht="13.2" customHeight="1" spans="1:9" x14ac:dyDescent="0.25">
      <c r="A1263" s="9"/>
      <c r="B1263" s="51">
        <v>45436</v>
      </c>
      <c r="C1263" s="71">
        <f>('Исходник сравнение.'!$C1263/2)-(('Исходник сравнение.'!$C1263/2)*'Таблица вводных'!$G$15)</f>
        <v>0</v>
      </c>
      <c r="D1263" s="71">
        <f>('Исходник сравнение.'!$D1263/2)-(('Исходник сравнение.'!$D1263/2-'Таблица вводных'!$F$16)*'Таблица вводных'!$G$16)</f>
        <v>0.49000000000000005</v>
      </c>
      <c r="E1263" s="71">
        <f>('Исходник сравнение.'!$E1263/2)-(('Исходник сравнение.'!$E1263/2-'Таблица вводных'!$F$17)*'Таблица вводных'!$G$17)</f>
        <v>0</v>
      </c>
      <c r="F1263" s="71">
        <f>('Исходник сравнение.'!$F1263/2+'Таблица вводных'!$F$18)-(('Исходник сравнение.'!$F1263/2+'Таблица вводных'!$F$18)*'Таблица вводных'!$G$18)</f>
        <v>21.6</v>
      </c>
      <c r="G1263" s="71">
        <f>('Исходник сравнение.'!$G1263/2)-(('Исходник сравнение.'!$G1263/2)*'Таблица вводных'!$G$19)</f>
        <v>0</v>
      </c>
      <c r="H1263" s="71">
        <f>'Исходник сравнение.'!$H1263/2-(('Исходник сравнение.'!$H1263/2)*'Таблица вводных'!$G$21)</f>
        <v>0</v>
      </c>
      <c r="I1263" s="22" t="s">
        <v>1157</v>
      </c>
    </row>
    <row r="1264" ht="13.2" customHeight="1" spans="1:9" x14ac:dyDescent="0.25">
      <c r="A1264" s="9"/>
      <c r="B1264" s="13">
        <v>45440</v>
      </c>
      <c r="C1264" s="71">
        <f>('Исходник сравнение.'!$C1264/2)-(('Исходник сравнение.'!$C1264/2)*'Таблица вводных'!$G$15)</f>
        <v>0</v>
      </c>
      <c r="D1264" s="71">
        <f>('Исходник сравнение.'!$D1264/2)-(('Исходник сравнение.'!$D1264/2-'Таблица вводных'!$F$16)*'Таблица вводных'!$G$16)</f>
        <v>0.49000000000000005</v>
      </c>
      <c r="E1264" s="71">
        <f>('Исходник сравнение.'!$E1264/2)-(('Исходник сравнение.'!$E1264/2-'Таблица вводных'!$F$17)*'Таблица вводных'!$G$17)</f>
        <v>0</v>
      </c>
      <c r="F1264" s="71">
        <f>('Исходник сравнение.'!$F1264/2+'Таблица вводных'!$F$18)-(('Исходник сравнение.'!$F1264/2+'Таблица вводных'!$F$18)*'Таблица вводных'!$G$18)</f>
        <v>21.6</v>
      </c>
      <c r="G1264" s="71">
        <f>('Исходник сравнение.'!$G1264/2)-(('Исходник сравнение.'!$G1264/2)*'Таблица вводных'!$G$19)</f>
        <v>0</v>
      </c>
      <c r="H1264" s="71">
        <f>'Исходник сравнение.'!$H1264/2-(('Исходник сравнение.'!$H1264/2)*'Таблица вводных'!$G$21)</f>
        <v>0</v>
      </c>
      <c r="I1264" s="15" t="s">
        <v>1157</v>
      </c>
    </row>
    <row r="1265" ht="13.2" customHeight="1" spans="1:9" x14ac:dyDescent="0.25">
      <c r="A1265" s="16"/>
      <c r="B1265" s="52">
        <v>45443</v>
      </c>
      <c r="C1265" s="71">
        <f>('Исходник сравнение.'!$C1265/2)-(('Исходник сравнение.'!$C1265/2)*'Таблица вводных'!$G$15)</f>
        <v>0</v>
      </c>
      <c r="D1265" s="74">
        <f>('Исходник сравнение.'!$D1265/2)-(('Исходник сравнение.'!$D1265/2-'Таблица вводных'!$F$16)*'Таблица вводных'!$G$16)</f>
        <v>0.49000000000000005</v>
      </c>
      <c r="E1265" s="71">
        <f>('Исходник сравнение.'!$E1265/2)-(('Исходник сравнение.'!$E1265/2-'Таблица вводных'!$F$17)*'Таблица вводных'!$G$17)</f>
        <v>0</v>
      </c>
      <c r="F1265" s="71">
        <f>('Исходник сравнение.'!$F1265/2+'Таблица вводных'!$F$18)-(('Исходник сравнение.'!$F1265/2+'Таблица вводных'!$F$18)*'Таблица вводных'!$G$18)</f>
        <v>21.6</v>
      </c>
      <c r="G1265" s="71">
        <f>('Исходник сравнение.'!$G1265/2)-(('Исходник сравнение.'!$G1265/2)*'Таблица вводных'!$G$19)</f>
        <v>0</v>
      </c>
      <c r="H1265" s="71">
        <f>'Исходник сравнение.'!$H1265/2-(('Исходник сравнение.'!$H1265/2)*'Таблица вводных'!$G$21)</f>
        <v>0</v>
      </c>
      <c r="I1265" s="32" t="s">
        <v>1157</v>
      </c>
    </row>
    <row r="1266" ht="13.2" customHeight="1" spans="1:9" x14ac:dyDescent="0.25">
      <c r="A1266" s="54" t="s">
        <v>183</v>
      </c>
      <c r="B1266" s="48">
        <v>45419</v>
      </c>
      <c r="C1266" s="70">
        <f>('Исходник сравнение.'!$C1266/2)-(('Исходник сравнение.'!$C1266/2)*'Таблица вводных'!$G$15)</f>
        <v>516.15</v>
      </c>
      <c r="D1266" s="70">
        <f>('Исходник сравнение.'!$D1266/2)-(('Исходник сравнение.'!$D1266/2-'Таблица вводных'!$F$16)*'Таблица вводных'!$G$16)</f>
        <v>0.49000000000000005</v>
      </c>
      <c r="E1266" s="70">
        <f>('Исходник сравнение.'!$E1266/2)-(('Исходник сравнение.'!$E1266/2-'Таблица вводных'!$F$17)*'Таблица вводных'!$G$17)</f>
        <v>0</v>
      </c>
      <c r="F1266" s="70">
        <f>('Исходник сравнение.'!$F1266/2+'Таблица вводных'!$F$18)-(('Исходник сравнение.'!$F1266/2+'Таблица вводных'!$F$18)*'Таблица вводных'!$G$18)</f>
        <v>21.6</v>
      </c>
      <c r="G1266" s="70">
        <f>('Исходник сравнение.'!$G1266/2)-(('Исходник сравнение.'!$G1266/2)*'Таблица вводных'!$G$19)</f>
        <v>0</v>
      </c>
      <c r="H1266" s="70">
        <f>'Исходник сравнение.'!$H1266/2-(('Исходник сравнение.'!$H1266/2)*'Таблица вводных'!$G$21)</f>
        <v>0</v>
      </c>
      <c r="I1266" s="20" t="s">
        <v>1158</v>
      </c>
    </row>
    <row r="1267" ht="13.2" customHeight="1" spans="1:9" x14ac:dyDescent="0.25">
      <c r="A1267" s="9"/>
      <c r="B1267" s="50">
        <v>45422</v>
      </c>
      <c r="C1267" s="71">
        <f>('Исходник сравнение.'!$C1267/2)-(('Исходник сравнение.'!$C1267/2)*'Таблица вводных'!$G$15)</f>
        <v>596.25</v>
      </c>
      <c r="D1267" s="71">
        <f>('Исходник сравнение.'!$D1267/2)-(('Исходник сравнение.'!$D1267/2-'Таблица вводных'!$F$16)*'Таблица вводных'!$G$16)</f>
        <v>0.49000000000000005</v>
      </c>
      <c r="E1267" s="71">
        <f>('Исходник сравнение.'!$E1267/2)-(('Исходник сравнение.'!$E1267/2-'Таблица вводных'!$F$17)*'Таблица вводных'!$G$17)</f>
        <v>0</v>
      </c>
      <c r="F1267" s="71">
        <f>('Исходник сравнение.'!$F1267/2+'Таблица вводных'!$F$18)-(('Исходник сравнение.'!$F1267/2+'Таблица вводных'!$F$18)*'Таблица вводных'!$G$18)</f>
        <v>21.6</v>
      </c>
      <c r="G1267" s="71">
        <f>('Исходник сравнение.'!$G1267/2)-(('Исходник сравнение.'!$G1267/2)*'Таблица вводных'!$G$19)</f>
        <v>0</v>
      </c>
      <c r="H1267" s="71">
        <f>'Исходник сравнение.'!$H1267/2-(('Исходник сравнение.'!$H1267/2)*'Таблица вводных'!$G$21)</f>
        <v>0</v>
      </c>
      <c r="I1267" s="25" t="s">
        <v>1158</v>
      </c>
    </row>
    <row r="1268" ht="13.2" customHeight="1" spans="1:9" x14ac:dyDescent="0.25">
      <c r="A1268" s="9"/>
      <c r="B1268" s="51">
        <v>45426</v>
      </c>
      <c r="C1268" s="71">
        <f>('Исходник сравнение.'!$C1268/2)-(('Исходник сравнение.'!$C1268/2)*'Таблица вводных'!$G$15)</f>
        <v>671.4</v>
      </c>
      <c r="D1268" s="71">
        <f>('Исходник сравнение.'!$D1268/2)-(('Исходник сравнение.'!$D1268/2-'Таблица вводных'!$F$16)*'Таблица вводных'!$G$16)</f>
        <v>0.49000000000000005</v>
      </c>
      <c r="E1268" s="71">
        <f>('Исходник сравнение.'!$E1268/2)-(('Исходник сравнение.'!$E1268/2-'Таблица вводных'!$F$17)*'Таблица вводных'!$G$17)</f>
        <v>0</v>
      </c>
      <c r="F1268" s="71">
        <f>('Исходник сравнение.'!$F1268/2+'Таблица вводных'!$F$18)-(('Исходник сравнение.'!$F1268/2+'Таблица вводных'!$F$18)*'Таблица вводных'!$G$18)</f>
        <v>21.6</v>
      </c>
      <c r="G1268" s="71">
        <f>('Исходник сравнение.'!$G1268/2)-(('Исходник сравнение.'!$G1268/2)*'Таблица вводных'!$G$19)</f>
        <v>0</v>
      </c>
      <c r="H1268" s="71">
        <f>'Исходник сравнение.'!$H1268/2-(('Исходник сравнение.'!$H1268/2)*'Таблица вводных'!$G$21)</f>
        <v>0</v>
      </c>
      <c r="I1268" s="22" t="s">
        <v>1158</v>
      </c>
    </row>
    <row r="1269" ht="13.2" customHeight="1" spans="1:9" x14ac:dyDescent="0.25">
      <c r="A1269" s="9"/>
      <c r="B1269" s="13">
        <v>45429</v>
      </c>
      <c r="C1269" s="71">
        <f>('Исходник сравнение.'!$C1269/2)-(('Исходник сравнение.'!$C1269/2)*'Таблица вводных'!$G$15)</f>
        <v>0</v>
      </c>
      <c r="D1269" s="71">
        <f>('Исходник сравнение.'!$D1269/2)-(('Исходник сравнение.'!$D1269/2-'Таблица вводных'!$F$16)*'Таблица вводных'!$G$16)</f>
        <v>0.49000000000000005</v>
      </c>
      <c r="E1269" s="71">
        <f>('Исходник сравнение.'!$E1269/2)-(('Исходник сравнение.'!$E1269/2-'Таблица вводных'!$F$17)*'Таблица вводных'!$G$17)</f>
        <v>0</v>
      </c>
      <c r="F1269" s="71">
        <f>('Исходник сравнение.'!$F1269/2+'Таблица вводных'!$F$18)-(('Исходник сравнение.'!$F1269/2+'Таблица вводных'!$F$18)*'Таблица вводных'!$G$18)</f>
        <v>21.6</v>
      </c>
      <c r="G1269" s="71">
        <f>('Исходник сравнение.'!$G1269/2)-(('Исходник сравнение.'!$G1269/2)*'Таблица вводных'!$G$19)</f>
        <v>0</v>
      </c>
      <c r="H1269" s="71">
        <f>'Исходник сравнение.'!$H1269/2-(('Исходник сравнение.'!$H1269/2)*'Таблица вводных'!$G$21)</f>
        <v>0</v>
      </c>
      <c r="I1269" s="15" t="s">
        <v>1158</v>
      </c>
    </row>
    <row r="1270" ht="13.2" customHeight="1" spans="1:9" x14ac:dyDescent="0.25">
      <c r="A1270" s="9"/>
      <c r="B1270" s="50">
        <v>45433</v>
      </c>
      <c r="C1270" s="71">
        <f>('Исходник сравнение.'!$C1270/2)-(('Исходник сравнение.'!$C1270/2)*'Таблица вводных'!$G$15)</f>
        <v>0</v>
      </c>
      <c r="D1270" s="71">
        <f>('Исходник сравнение.'!$D1270/2)-(('Исходник сравнение.'!$D1270/2-'Таблица вводных'!$F$16)*'Таблица вводных'!$G$16)</f>
        <v>0.49000000000000005</v>
      </c>
      <c r="E1270" s="71">
        <f>('Исходник сравнение.'!$E1270/2)-(('Исходник сравнение.'!$E1270/2-'Таблица вводных'!$F$17)*'Таблица вводных'!$G$17)</f>
        <v>0</v>
      </c>
      <c r="F1270" s="71">
        <f>('Исходник сравнение.'!$F1270/2+'Таблица вводных'!$F$18)-(('Исходник сравнение.'!$F1270/2+'Таблица вводных'!$F$18)*'Таблица вводных'!$G$18)</f>
        <v>21.6</v>
      </c>
      <c r="G1270" s="71">
        <f>('Исходник сравнение.'!$G1270/2)-(('Исходник сравнение.'!$G1270/2)*'Таблица вводных'!$G$19)</f>
        <v>0</v>
      </c>
      <c r="H1270" s="71">
        <f>'Исходник сравнение.'!$H1270/2-(('Исходник сравнение.'!$H1270/2)*'Таблица вводных'!$G$21)</f>
        <v>0</v>
      </c>
      <c r="I1270" s="25" t="s">
        <v>1158</v>
      </c>
    </row>
    <row r="1271" ht="13.2" customHeight="1" spans="1:9" x14ac:dyDescent="0.25">
      <c r="A1271" s="9"/>
      <c r="B1271" s="51">
        <v>45436</v>
      </c>
      <c r="C1271" s="71">
        <f>('Исходник сравнение.'!$C1271/2)-(('Исходник сравнение.'!$C1271/2)*'Таблица вводных'!$G$15)</f>
        <v>0</v>
      </c>
      <c r="D1271" s="71">
        <f>('Исходник сравнение.'!$D1271/2)-(('Исходник сравнение.'!$D1271/2-'Таблица вводных'!$F$16)*'Таблица вводных'!$G$16)</f>
        <v>0.49000000000000005</v>
      </c>
      <c r="E1271" s="71">
        <f>('Исходник сравнение.'!$E1271/2)-(('Исходник сравнение.'!$E1271/2-'Таблица вводных'!$F$17)*'Таблица вводных'!$G$17)</f>
        <v>0</v>
      </c>
      <c r="F1271" s="71">
        <f>('Исходник сравнение.'!$F1271/2+'Таблица вводных'!$F$18)-(('Исходник сравнение.'!$F1271/2+'Таблица вводных'!$F$18)*'Таблица вводных'!$G$18)</f>
        <v>21.6</v>
      </c>
      <c r="G1271" s="71">
        <f>('Исходник сравнение.'!$G1271/2)-(('Исходник сравнение.'!$G1271/2)*'Таблица вводных'!$G$19)</f>
        <v>0</v>
      </c>
      <c r="H1271" s="71">
        <f>'Исходник сравнение.'!$H1271/2-(('Исходник сравнение.'!$H1271/2)*'Таблица вводных'!$G$21)</f>
        <v>0</v>
      </c>
      <c r="I1271" s="22" t="s">
        <v>1158</v>
      </c>
    </row>
    <row r="1272" ht="13.2" customHeight="1" spans="1:9" x14ac:dyDescent="0.25">
      <c r="A1272" s="9"/>
      <c r="B1272" s="13">
        <v>45440</v>
      </c>
      <c r="C1272" s="71">
        <f>('Исходник сравнение.'!$C1272/2)-(('Исходник сравнение.'!$C1272/2)*'Таблица вводных'!$G$15)</f>
        <v>0</v>
      </c>
      <c r="D1272" s="71">
        <f>('Исходник сравнение.'!$D1272/2)-(('Исходник сравнение.'!$D1272/2-'Таблица вводных'!$F$16)*'Таблица вводных'!$G$16)</f>
        <v>0.49000000000000005</v>
      </c>
      <c r="E1272" s="71">
        <f>('Исходник сравнение.'!$E1272/2)-(('Исходник сравнение.'!$E1272/2-'Таблица вводных'!$F$17)*'Таблица вводных'!$G$17)</f>
        <v>0</v>
      </c>
      <c r="F1272" s="71">
        <f>('Исходник сравнение.'!$F1272/2+'Таблица вводных'!$F$18)-(('Исходник сравнение.'!$F1272/2+'Таблица вводных'!$F$18)*'Таблица вводных'!$G$18)</f>
        <v>21.6</v>
      </c>
      <c r="G1272" s="71">
        <f>('Исходник сравнение.'!$G1272/2)-(('Исходник сравнение.'!$G1272/2)*'Таблица вводных'!$G$19)</f>
        <v>0</v>
      </c>
      <c r="H1272" s="71">
        <f>'Исходник сравнение.'!$H1272/2-(('Исходник сравнение.'!$H1272/2)*'Таблица вводных'!$G$21)</f>
        <v>0</v>
      </c>
      <c r="I1272" s="15" t="s">
        <v>1158</v>
      </c>
    </row>
    <row r="1273" ht="13.2" customHeight="1" spans="1:9" x14ac:dyDescent="0.25">
      <c r="A1273" s="16"/>
      <c r="B1273" s="52">
        <v>45443</v>
      </c>
      <c r="C1273" s="71">
        <f>('Исходник сравнение.'!$C1273/2)-(('Исходник сравнение.'!$C1273/2)*'Таблица вводных'!$G$15)</f>
        <v>0</v>
      </c>
      <c r="D1273" s="74">
        <f>('Исходник сравнение.'!$D1273/2)-(('Исходник сравнение.'!$D1273/2-'Таблица вводных'!$F$16)*'Таблица вводных'!$G$16)</f>
        <v>0.49000000000000005</v>
      </c>
      <c r="E1273" s="71">
        <f>('Исходник сравнение.'!$E1273/2)-(('Исходник сравнение.'!$E1273/2-'Таблица вводных'!$F$17)*'Таблица вводных'!$G$17)</f>
        <v>0</v>
      </c>
      <c r="F1273" s="71">
        <f>('Исходник сравнение.'!$F1273/2+'Таблица вводных'!$F$18)-(('Исходник сравнение.'!$F1273/2+'Таблица вводных'!$F$18)*'Таблица вводных'!$G$18)</f>
        <v>21.6</v>
      </c>
      <c r="G1273" s="71">
        <f>('Исходник сравнение.'!$G1273/2)-(('Исходник сравнение.'!$G1273/2)*'Таблица вводных'!$G$19)</f>
        <v>0</v>
      </c>
      <c r="H1273" s="71">
        <f>'Исходник сравнение.'!$H1273/2-(('Исходник сравнение.'!$H1273/2)*'Таблица вводных'!$G$21)</f>
        <v>0</v>
      </c>
      <c r="I1273" s="32" t="s">
        <v>1158</v>
      </c>
    </row>
    <row r="1274" ht="13.2" customHeight="1" spans="1:9" x14ac:dyDescent="0.25">
      <c r="A1274" s="54" t="s">
        <v>186</v>
      </c>
      <c r="B1274" s="48">
        <v>45419</v>
      </c>
      <c r="C1274" s="70">
        <f>('Исходник сравнение.'!$C1274/2)-(('Исходник сравнение.'!$C1274/2)*'Таблица вводных'!$G$15)</f>
        <v>0</v>
      </c>
      <c r="D1274" s="70">
        <f>('Исходник сравнение.'!$D1274/2)-(('Исходник сравнение.'!$D1274/2-'Таблица вводных'!$F$16)*'Таблица вводных'!$G$16)</f>
        <v>0.49000000000000005</v>
      </c>
      <c r="E1274" s="70">
        <f>('Исходник сравнение.'!$E1274/2)-(('Исходник сравнение.'!$E1274/2-'Таблица вводных'!$F$17)*'Таблица вводных'!$G$17)</f>
        <v>0</v>
      </c>
      <c r="F1274" s="70">
        <f>('Исходник сравнение.'!$F1274/2+'Таблица вводных'!$F$18)-(('Исходник сравнение.'!$F1274/2+'Таблица вводных'!$F$18)*'Таблица вводных'!$G$18)</f>
        <v>21.6</v>
      </c>
      <c r="G1274" s="70">
        <f>('Исходник сравнение.'!$G1274/2)-(('Исходник сравнение.'!$G1274/2)*'Таблица вводных'!$G$19)</f>
        <v>0</v>
      </c>
      <c r="H1274" s="70">
        <f>'Исходник сравнение.'!$H1274/2-(('Исходник сравнение.'!$H1274/2)*'Таблица вводных'!$G$21)</f>
        <v>0</v>
      </c>
      <c r="I1274" s="20" t="s">
        <v>1127</v>
      </c>
    </row>
    <row r="1275" ht="13.2" customHeight="1" spans="1:9" x14ac:dyDescent="0.25">
      <c r="A1275" s="9"/>
      <c r="B1275" s="50">
        <v>45422</v>
      </c>
      <c r="C1275" s="71">
        <f>('Исходник сравнение.'!$C1275/2)-(('Исходник сравнение.'!$C1275/2)*'Таблица вводных'!$G$15)</f>
        <v>0</v>
      </c>
      <c r="D1275" s="71">
        <f>('Исходник сравнение.'!$D1275/2)-(('Исходник сравнение.'!$D1275/2-'Таблица вводных'!$F$16)*'Таблица вводных'!$G$16)</f>
        <v>0.49000000000000005</v>
      </c>
      <c r="E1275" s="71">
        <f>('Исходник сравнение.'!$E1275/2)-(('Исходник сравнение.'!$E1275/2-'Таблица вводных'!$F$17)*'Таблица вводных'!$G$17)</f>
        <v>0</v>
      </c>
      <c r="F1275" s="71">
        <f>('Исходник сравнение.'!$F1275/2+'Таблица вводных'!$F$18)-(('Исходник сравнение.'!$F1275/2+'Таблица вводных'!$F$18)*'Таблица вводных'!$G$18)</f>
        <v>21.6</v>
      </c>
      <c r="G1275" s="71">
        <f>('Исходник сравнение.'!$G1275/2)-(('Исходник сравнение.'!$G1275/2)*'Таблица вводных'!$G$19)</f>
        <v>0</v>
      </c>
      <c r="H1275" s="71">
        <f>'Исходник сравнение.'!$H1275/2-(('Исходник сравнение.'!$H1275/2)*'Таблица вводных'!$G$21)</f>
        <v>0</v>
      </c>
      <c r="I1275" s="25" t="s">
        <v>1127</v>
      </c>
    </row>
    <row r="1276" ht="13.2" customHeight="1" spans="1:9" x14ac:dyDescent="0.25">
      <c r="A1276" s="9"/>
      <c r="B1276" s="51">
        <v>45426</v>
      </c>
      <c r="C1276" s="71">
        <f>('Исходник сравнение.'!$C1276/2)-(('Исходник сравнение.'!$C1276/2)*'Таблица вводных'!$G$15)</f>
        <v>0</v>
      </c>
      <c r="D1276" s="71">
        <f>('Исходник сравнение.'!$D1276/2)-(('Исходник сравнение.'!$D1276/2-'Таблица вводных'!$F$16)*'Таблица вводных'!$G$16)</f>
        <v>0.49000000000000005</v>
      </c>
      <c r="E1276" s="71">
        <f>('Исходник сравнение.'!$E1276/2)-(('Исходник сравнение.'!$E1276/2-'Таблица вводных'!$F$17)*'Таблица вводных'!$G$17)</f>
        <v>0</v>
      </c>
      <c r="F1276" s="71">
        <f>('Исходник сравнение.'!$F1276/2+'Таблица вводных'!$F$18)-(('Исходник сравнение.'!$F1276/2+'Таблица вводных'!$F$18)*'Таблица вводных'!$G$18)</f>
        <v>21.6</v>
      </c>
      <c r="G1276" s="71">
        <f>('Исходник сравнение.'!$G1276/2)-(('Исходник сравнение.'!$G1276/2)*'Таблица вводных'!$G$19)</f>
        <v>0</v>
      </c>
      <c r="H1276" s="71">
        <f>'Исходник сравнение.'!$H1276/2-(('Исходник сравнение.'!$H1276/2)*'Таблица вводных'!$G$21)</f>
        <v>0</v>
      </c>
      <c r="I1276" s="22" t="s">
        <v>1127</v>
      </c>
    </row>
    <row r="1277" ht="13.2" customHeight="1" spans="1:9" x14ac:dyDescent="0.25">
      <c r="A1277" s="9"/>
      <c r="B1277" s="13">
        <v>45429</v>
      </c>
      <c r="C1277" s="71">
        <f>('Исходник сравнение.'!$C1277/2)-(('Исходник сравнение.'!$C1277/2)*'Таблица вводных'!$G$15)</f>
        <v>0</v>
      </c>
      <c r="D1277" s="71">
        <f>('Исходник сравнение.'!$D1277/2)-(('Исходник сравнение.'!$D1277/2-'Таблица вводных'!$F$16)*'Таблица вводных'!$G$16)</f>
        <v>0.49000000000000005</v>
      </c>
      <c r="E1277" s="71">
        <f>('Исходник сравнение.'!$E1277/2)-(('Исходник сравнение.'!$E1277/2-'Таблица вводных'!$F$17)*'Таблица вводных'!$G$17)</f>
        <v>0</v>
      </c>
      <c r="F1277" s="71">
        <f>('Исходник сравнение.'!$F1277/2+'Таблица вводных'!$F$18)-(('Исходник сравнение.'!$F1277/2+'Таблица вводных'!$F$18)*'Таблица вводных'!$G$18)</f>
        <v>21.6</v>
      </c>
      <c r="G1277" s="71">
        <f>('Исходник сравнение.'!$G1277/2)-(('Исходник сравнение.'!$G1277/2)*'Таблица вводных'!$G$19)</f>
        <v>0</v>
      </c>
      <c r="H1277" s="71">
        <f>'Исходник сравнение.'!$H1277/2-(('Исходник сравнение.'!$H1277/2)*'Таблица вводных'!$G$21)</f>
        <v>0</v>
      </c>
      <c r="I1277" s="15" t="s">
        <v>1127</v>
      </c>
    </row>
    <row r="1278" ht="13.2" customHeight="1" spans="1:9" x14ac:dyDescent="0.25">
      <c r="A1278" s="9"/>
      <c r="B1278" s="50">
        <v>45433</v>
      </c>
      <c r="C1278" s="71">
        <f>('Исходник сравнение.'!$C1278/2)-(('Исходник сравнение.'!$C1278/2)*'Таблица вводных'!$G$15)</f>
        <v>0</v>
      </c>
      <c r="D1278" s="71">
        <f>('Исходник сравнение.'!$D1278/2)-(('Исходник сравнение.'!$D1278/2-'Таблица вводных'!$F$16)*'Таблица вводных'!$G$16)</f>
        <v>0.49000000000000005</v>
      </c>
      <c r="E1278" s="71">
        <f>('Исходник сравнение.'!$E1278/2)-(('Исходник сравнение.'!$E1278/2-'Таблица вводных'!$F$17)*'Таблица вводных'!$G$17)</f>
        <v>0</v>
      </c>
      <c r="F1278" s="71">
        <f>('Исходник сравнение.'!$F1278/2+'Таблица вводных'!$F$18)-(('Исходник сравнение.'!$F1278/2+'Таблица вводных'!$F$18)*'Таблица вводных'!$G$18)</f>
        <v>21.6</v>
      </c>
      <c r="G1278" s="71">
        <f>('Исходник сравнение.'!$G1278/2)-(('Исходник сравнение.'!$G1278/2)*'Таблица вводных'!$G$19)</f>
        <v>0</v>
      </c>
      <c r="H1278" s="71">
        <f>'Исходник сравнение.'!$H1278/2-(('Исходник сравнение.'!$H1278/2)*'Таблица вводных'!$G$21)</f>
        <v>0</v>
      </c>
      <c r="I1278" s="25" t="s">
        <v>1127</v>
      </c>
    </row>
    <row r="1279" ht="13.2" customHeight="1" spans="1:9" x14ac:dyDescent="0.25">
      <c r="A1279" s="9"/>
      <c r="B1279" s="51">
        <v>45436</v>
      </c>
      <c r="C1279" s="71">
        <f>('Исходник сравнение.'!$C1279/2)-(('Исходник сравнение.'!$C1279/2)*'Таблица вводных'!$G$15)</f>
        <v>0</v>
      </c>
      <c r="D1279" s="71">
        <f>('Исходник сравнение.'!$D1279/2)-(('Исходник сравнение.'!$D1279/2-'Таблица вводных'!$F$16)*'Таблица вводных'!$G$16)</f>
        <v>0.49000000000000005</v>
      </c>
      <c r="E1279" s="71">
        <f>('Исходник сравнение.'!$E1279/2)-(('Исходник сравнение.'!$E1279/2-'Таблица вводных'!$F$17)*'Таблица вводных'!$G$17)</f>
        <v>0</v>
      </c>
      <c r="F1279" s="71">
        <f>('Исходник сравнение.'!$F1279/2+'Таблица вводных'!$F$18)-(('Исходник сравнение.'!$F1279/2+'Таблица вводных'!$F$18)*'Таблица вводных'!$G$18)</f>
        <v>21.6</v>
      </c>
      <c r="G1279" s="71">
        <f>('Исходник сравнение.'!$G1279/2)-(('Исходник сравнение.'!$G1279/2)*'Таблица вводных'!$G$19)</f>
        <v>0</v>
      </c>
      <c r="H1279" s="71">
        <f>'Исходник сравнение.'!$H1279/2-(('Исходник сравнение.'!$H1279/2)*'Таблица вводных'!$G$21)</f>
        <v>0</v>
      </c>
      <c r="I1279" s="22" t="s">
        <v>1127</v>
      </c>
    </row>
    <row r="1280" ht="13.2" customHeight="1" spans="1:9" x14ac:dyDescent="0.25">
      <c r="A1280" s="9"/>
      <c r="B1280" s="13">
        <v>45440</v>
      </c>
      <c r="C1280" s="71">
        <f>('Исходник сравнение.'!$C1280/2)-(('Исходник сравнение.'!$C1280/2)*'Таблица вводных'!$G$15)</f>
        <v>0</v>
      </c>
      <c r="D1280" s="71">
        <f>('Исходник сравнение.'!$D1280/2)-(('Исходник сравнение.'!$D1280/2-'Таблица вводных'!$F$16)*'Таблица вводных'!$G$16)</f>
        <v>0.49000000000000005</v>
      </c>
      <c r="E1280" s="71">
        <f>('Исходник сравнение.'!$E1280/2)-(('Исходник сравнение.'!$E1280/2-'Таблица вводных'!$F$17)*'Таблица вводных'!$G$17)</f>
        <v>0</v>
      </c>
      <c r="F1280" s="71">
        <f>('Исходник сравнение.'!$F1280/2+'Таблица вводных'!$F$18)-(('Исходник сравнение.'!$F1280/2+'Таблица вводных'!$F$18)*'Таблица вводных'!$G$18)</f>
        <v>21.6</v>
      </c>
      <c r="G1280" s="71">
        <f>('Исходник сравнение.'!$G1280/2)-(('Исходник сравнение.'!$G1280/2)*'Таблица вводных'!$G$19)</f>
        <v>0</v>
      </c>
      <c r="H1280" s="71">
        <f>'Исходник сравнение.'!$H1280/2-(('Исходник сравнение.'!$H1280/2)*'Таблица вводных'!$G$21)</f>
        <v>0</v>
      </c>
      <c r="I1280" s="15" t="s">
        <v>1127</v>
      </c>
    </row>
    <row r="1281" ht="13.2" customHeight="1" spans="1:9" x14ac:dyDescent="0.25">
      <c r="A1281" s="16"/>
      <c r="B1281" s="52">
        <v>45443</v>
      </c>
      <c r="C1281" s="71">
        <f>('Исходник сравнение.'!$C1281/2)-(('Исходник сравнение.'!$C1281/2)*'Таблица вводных'!$G$15)</f>
        <v>0</v>
      </c>
      <c r="D1281" s="74">
        <f>('Исходник сравнение.'!$D1281/2)-(('Исходник сравнение.'!$D1281/2-'Таблица вводных'!$F$16)*'Таблица вводных'!$G$16)</f>
        <v>0.49000000000000005</v>
      </c>
      <c r="E1281" s="71">
        <f>('Исходник сравнение.'!$E1281/2)-(('Исходник сравнение.'!$E1281/2-'Таблица вводных'!$F$17)*'Таблица вводных'!$G$17)</f>
        <v>0</v>
      </c>
      <c r="F1281" s="71">
        <f>('Исходник сравнение.'!$F1281/2+'Таблица вводных'!$F$18)-(('Исходник сравнение.'!$F1281/2+'Таблица вводных'!$F$18)*'Таблица вводных'!$G$18)</f>
        <v>21.6</v>
      </c>
      <c r="G1281" s="71">
        <f>('Исходник сравнение.'!$G1281/2)-(('Исходник сравнение.'!$G1281/2)*'Таблица вводных'!$G$19)</f>
        <v>0</v>
      </c>
      <c r="H1281" s="71">
        <f>'Исходник сравнение.'!$H1281/2-(('Исходник сравнение.'!$H1281/2)*'Таблица вводных'!$G$21)</f>
        <v>0</v>
      </c>
      <c r="I1281" s="32" t="s">
        <v>1127</v>
      </c>
    </row>
    <row r="1282" ht="13.2" customHeight="1" spans="1:9" x14ac:dyDescent="0.25">
      <c r="A1282" s="54" t="s">
        <v>187</v>
      </c>
      <c r="B1282" s="48">
        <v>45419</v>
      </c>
      <c r="C1282" s="70">
        <f>('Исходник сравнение.'!$C1282/2)-(('Исходник сравнение.'!$C1282/2)*'Таблица вводных'!$G$15)</f>
        <v>0</v>
      </c>
      <c r="D1282" s="70">
        <f>('Исходник сравнение.'!$D1282/2)-(('Исходник сравнение.'!$D1282/2-'Таблица вводных'!$F$16)*'Таблица вводных'!$G$16)</f>
        <v>0.49000000000000005</v>
      </c>
      <c r="E1282" s="70">
        <f>('Исходник сравнение.'!$E1282/2)-(('Исходник сравнение.'!$E1282/2-'Таблица вводных'!$F$17)*'Таблица вводных'!$G$17)</f>
        <v>0</v>
      </c>
      <c r="F1282" s="70">
        <f>('Исходник сравнение.'!$F1282/2+'Таблица вводных'!$F$18)-(('Исходник сравнение.'!$F1282/2+'Таблица вводных'!$F$18)*'Таблица вводных'!$G$18)</f>
        <v>21.6</v>
      </c>
      <c r="G1282" s="70">
        <f>('Исходник сравнение.'!$G1282/2)-(('Исходник сравнение.'!$G1282/2)*'Таблица вводных'!$G$19)</f>
        <v>0</v>
      </c>
      <c r="H1282" s="70">
        <f>'Исходник сравнение.'!$H1282/2-(('Исходник сравнение.'!$H1282/2)*'Таблица вводных'!$G$21)</f>
        <v>0</v>
      </c>
      <c r="I1282" s="20" t="s">
        <v>1159</v>
      </c>
    </row>
    <row r="1283" ht="13.2" customHeight="1" spans="1:9" x14ac:dyDescent="0.25">
      <c r="A1283" s="9"/>
      <c r="B1283" s="50">
        <v>45422</v>
      </c>
      <c r="C1283" s="71">
        <f>('Исходник сравнение.'!$C1283/2)-(('Исходник сравнение.'!$C1283/2)*'Таблица вводных'!$G$15)</f>
        <v>0</v>
      </c>
      <c r="D1283" s="71">
        <f>('Исходник сравнение.'!$D1283/2)-(('Исходник сравнение.'!$D1283/2-'Таблица вводных'!$F$16)*'Таблица вводных'!$G$16)</f>
        <v>0.49000000000000005</v>
      </c>
      <c r="E1283" s="71">
        <f>('Исходник сравнение.'!$E1283/2)-(('Исходник сравнение.'!$E1283/2-'Таблица вводных'!$F$17)*'Таблица вводных'!$G$17)</f>
        <v>0</v>
      </c>
      <c r="F1283" s="71">
        <f>('Исходник сравнение.'!$F1283/2+'Таблица вводных'!$F$18)-(('Исходник сравнение.'!$F1283/2+'Таблица вводных'!$F$18)*'Таблица вводных'!$G$18)</f>
        <v>21.6</v>
      </c>
      <c r="G1283" s="71">
        <f>('Исходник сравнение.'!$G1283/2)-(('Исходник сравнение.'!$G1283/2)*'Таблица вводных'!$G$19)</f>
        <v>0</v>
      </c>
      <c r="H1283" s="71">
        <f>'Исходник сравнение.'!$H1283/2-(('Исходник сравнение.'!$H1283/2)*'Таблица вводных'!$G$21)</f>
        <v>0</v>
      </c>
      <c r="I1283" s="25" t="s">
        <v>1159</v>
      </c>
    </row>
    <row r="1284" ht="13.2" customHeight="1" spans="1:9" x14ac:dyDescent="0.25">
      <c r="A1284" s="9"/>
      <c r="B1284" s="51">
        <v>45426</v>
      </c>
      <c r="C1284" s="71">
        <f>('Исходник сравнение.'!$C1284/2)-(('Исходник сравнение.'!$C1284/2)*'Таблица вводных'!$G$15)</f>
        <v>0</v>
      </c>
      <c r="D1284" s="71">
        <f>('Исходник сравнение.'!$D1284/2)-(('Исходник сравнение.'!$D1284/2-'Таблица вводных'!$F$16)*'Таблица вводных'!$G$16)</f>
        <v>0.49000000000000005</v>
      </c>
      <c r="E1284" s="71">
        <f>('Исходник сравнение.'!$E1284/2)-(('Исходник сравнение.'!$E1284/2-'Таблица вводных'!$F$17)*'Таблица вводных'!$G$17)</f>
        <v>0</v>
      </c>
      <c r="F1284" s="71">
        <f>('Исходник сравнение.'!$F1284/2+'Таблица вводных'!$F$18)-(('Исходник сравнение.'!$F1284/2+'Таблица вводных'!$F$18)*'Таблица вводных'!$G$18)</f>
        <v>21.6</v>
      </c>
      <c r="G1284" s="71">
        <f>('Исходник сравнение.'!$G1284/2)-(('Исходник сравнение.'!$G1284/2)*'Таблица вводных'!$G$19)</f>
        <v>0</v>
      </c>
      <c r="H1284" s="71">
        <f>'Исходник сравнение.'!$H1284/2-(('Исходник сравнение.'!$H1284/2)*'Таблица вводных'!$G$21)</f>
        <v>0</v>
      </c>
      <c r="I1284" s="22" t="s">
        <v>1159</v>
      </c>
    </row>
    <row r="1285" ht="13.2" customHeight="1" spans="1:9" x14ac:dyDescent="0.25">
      <c r="A1285" s="9"/>
      <c r="B1285" s="13">
        <v>45429</v>
      </c>
      <c r="C1285" s="71">
        <f>('Исходник сравнение.'!$C1285/2)-(('Исходник сравнение.'!$C1285/2)*'Таблица вводных'!$G$15)</f>
        <v>0</v>
      </c>
      <c r="D1285" s="71">
        <f>('Исходник сравнение.'!$D1285/2)-(('Исходник сравнение.'!$D1285/2-'Таблица вводных'!$F$16)*'Таблица вводных'!$G$16)</f>
        <v>0.49000000000000005</v>
      </c>
      <c r="E1285" s="71">
        <f>('Исходник сравнение.'!$E1285/2)-(('Исходник сравнение.'!$E1285/2-'Таблица вводных'!$F$17)*'Таблица вводных'!$G$17)</f>
        <v>0</v>
      </c>
      <c r="F1285" s="71">
        <f>('Исходник сравнение.'!$F1285/2+'Таблица вводных'!$F$18)-(('Исходник сравнение.'!$F1285/2+'Таблица вводных'!$F$18)*'Таблица вводных'!$G$18)</f>
        <v>21.6</v>
      </c>
      <c r="G1285" s="71">
        <f>('Исходник сравнение.'!$G1285/2)-(('Исходник сравнение.'!$G1285/2)*'Таблица вводных'!$G$19)</f>
        <v>0</v>
      </c>
      <c r="H1285" s="71">
        <f>'Исходник сравнение.'!$H1285/2-(('Исходник сравнение.'!$H1285/2)*'Таблица вводных'!$G$21)</f>
        <v>0</v>
      </c>
      <c r="I1285" s="15" t="s">
        <v>1159</v>
      </c>
    </row>
    <row r="1286" ht="13.2" customHeight="1" spans="1:9" x14ac:dyDescent="0.25">
      <c r="A1286" s="9"/>
      <c r="B1286" s="50">
        <v>45433</v>
      </c>
      <c r="C1286" s="71">
        <f>('Исходник сравнение.'!$C1286/2)-(('Исходник сравнение.'!$C1286/2)*'Таблица вводных'!$G$15)</f>
        <v>0</v>
      </c>
      <c r="D1286" s="71">
        <f>('Исходник сравнение.'!$D1286/2)-(('Исходник сравнение.'!$D1286/2-'Таблица вводных'!$F$16)*'Таблица вводных'!$G$16)</f>
        <v>0.49000000000000005</v>
      </c>
      <c r="E1286" s="71">
        <f>('Исходник сравнение.'!$E1286/2)-(('Исходник сравнение.'!$E1286/2-'Таблица вводных'!$F$17)*'Таблица вводных'!$G$17)</f>
        <v>0</v>
      </c>
      <c r="F1286" s="71">
        <f>('Исходник сравнение.'!$F1286/2+'Таблица вводных'!$F$18)-(('Исходник сравнение.'!$F1286/2+'Таблица вводных'!$F$18)*'Таблица вводных'!$G$18)</f>
        <v>21.6</v>
      </c>
      <c r="G1286" s="71">
        <f>('Исходник сравнение.'!$G1286/2)-(('Исходник сравнение.'!$G1286/2)*'Таблица вводных'!$G$19)</f>
        <v>0</v>
      </c>
      <c r="H1286" s="71">
        <f>'Исходник сравнение.'!$H1286/2-(('Исходник сравнение.'!$H1286/2)*'Таблица вводных'!$G$21)</f>
        <v>0</v>
      </c>
      <c r="I1286" s="25" t="s">
        <v>1159</v>
      </c>
    </row>
    <row r="1287" ht="13.2" customHeight="1" spans="1:9" x14ac:dyDescent="0.25">
      <c r="A1287" s="9"/>
      <c r="B1287" s="51">
        <v>45436</v>
      </c>
      <c r="C1287" s="71">
        <f>('Исходник сравнение.'!$C1287/2)-(('Исходник сравнение.'!$C1287/2)*'Таблица вводных'!$G$15)</f>
        <v>0</v>
      </c>
      <c r="D1287" s="71">
        <f>('Исходник сравнение.'!$D1287/2)-(('Исходник сравнение.'!$D1287/2-'Таблица вводных'!$F$16)*'Таблица вводных'!$G$16)</f>
        <v>0.49000000000000005</v>
      </c>
      <c r="E1287" s="71">
        <f>('Исходник сравнение.'!$E1287/2)-(('Исходник сравнение.'!$E1287/2-'Таблица вводных'!$F$17)*'Таблица вводных'!$G$17)</f>
        <v>0</v>
      </c>
      <c r="F1287" s="71">
        <f>('Исходник сравнение.'!$F1287/2+'Таблица вводных'!$F$18)-(('Исходник сравнение.'!$F1287/2+'Таблица вводных'!$F$18)*'Таблица вводных'!$G$18)</f>
        <v>21.6</v>
      </c>
      <c r="G1287" s="71">
        <f>('Исходник сравнение.'!$G1287/2)-(('Исходник сравнение.'!$G1287/2)*'Таблица вводных'!$G$19)</f>
        <v>0</v>
      </c>
      <c r="H1287" s="71">
        <f>'Исходник сравнение.'!$H1287/2-(('Исходник сравнение.'!$H1287/2)*'Таблица вводных'!$G$21)</f>
        <v>0</v>
      </c>
      <c r="I1287" s="22" t="s">
        <v>1159</v>
      </c>
    </row>
    <row r="1288" ht="13.2" customHeight="1" spans="1:9" x14ac:dyDescent="0.25">
      <c r="A1288" s="9"/>
      <c r="B1288" s="13">
        <v>45440</v>
      </c>
      <c r="C1288" s="71">
        <f>('Исходник сравнение.'!$C1288/2)-(('Исходник сравнение.'!$C1288/2)*'Таблица вводных'!$G$15)</f>
        <v>0</v>
      </c>
      <c r="D1288" s="71">
        <f>('Исходник сравнение.'!$D1288/2)-(('Исходник сравнение.'!$D1288/2-'Таблица вводных'!$F$16)*'Таблица вводных'!$G$16)</f>
        <v>0.49000000000000005</v>
      </c>
      <c r="E1288" s="71">
        <f>('Исходник сравнение.'!$E1288/2)-(('Исходник сравнение.'!$E1288/2-'Таблица вводных'!$F$17)*'Таблица вводных'!$G$17)</f>
        <v>0</v>
      </c>
      <c r="F1288" s="71">
        <f>('Исходник сравнение.'!$F1288/2+'Таблица вводных'!$F$18)-(('Исходник сравнение.'!$F1288/2+'Таблица вводных'!$F$18)*'Таблица вводных'!$G$18)</f>
        <v>21.6</v>
      </c>
      <c r="G1288" s="71">
        <f>('Исходник сравнение.'!$G1288/2)-(('Исходник сравнение.'!$G1288/2)*'Таблица вводных'!$G$19)</f>
        <v>0</v>
      </c>
      <c r="H1288" s="71">
        <f>'Исходник сравнение.'!$H1288/2-(('Исходник сравнение.'!$H1288/2)*'Таблица вводных'!$G$21)</f>
        <v>0</v>
      </c>
      <c r="I1288" s="15" t="s">
        <v>1159</v>
      </c>
    </row>
    <row r="1289" ht="13.2" customHeight="1" spans="1:9" x14ac:dyDescent="0.25">
      <c r="A1289" s="16"/>
      <c r="B1289" s="52">
        <v>45443</v>
      </c>
      <c r="C1289" s="71">
        <f>('Исходник сравнение.'!$C1289/2)-(('Исходник сравнение.'!$C1289/2)*'Таблица вводных'!$G$15)</f>
        <v>0</v>
      </c>
      <c r="D1289" s="74">
        <f>('Исходник сравнение.'!$D1289/2)-(('Исходник сравнение.'!$D1289/2-'Таблица вводных'!$F$16)*'Таблица вводных'!$G$16)</f>
        <v>0.49000000000000005</v>
      </c>
      <c r="E1289" s="71">
        <f>('Исходник сравнение.'!$E1289/2)-(('Исходник сравнение.'!$E1289/2-'Таблица вводных'!$F$17)*'Таблица вводных'!$G$17)</f>
        <v>0</v>
      </c>
      <c r="F1289" s="71">
        <f>('Исходник сравнение.'!$F1289/2+'Таблица вводных'!$F$18)-(('Исходник сравнение.'!$F1289/2+'Таблица вводных'!$F$18)*'Таблица вводных'!$G$18)</f>
        <v>21.6</v>
      </c>
      <c r="G1289" s="71">
        <f>('Исходник сравнение.'!$G1289/2)-(('Исходник сравнение.'!$G1289/2)*'Таблица вводных'!$G$19)</f>
        <v>0</v>
      </c>
      <c r="H1289" s="71">
        <f>'Исходник сравнение.'!$H1289/2-(('Исходник сравнение.'!$H1289/2)*'Таблица вводных'!$G$21)</f>
        <v>0</v>
      </c>
      <c r="I1289" s="32" t="s">
        <v>1159</v>
      </c>
    </row>
    <row r="1290" ht="13.2" customHeight="1" spans="1:9" x14ac:dyDescent="0.25">
      <c r="A1290" s="54" t="s">
        <v>188</v>
      </c>
      <c r="B1290" s="48">
        <v>45419</v>
      </c>
      <c r="C1290" s="70">
        <f>('Исходник сравнение.'!$C1290/2)-(('Исходник сравнение.'!$C1290/2)*'Таблица вводных'!$G$15)</f>
        <v>487.35</v>
      </c>
      <c r="D1290" s="70">
        <f>('Исходник сравнение.'!$D1290/2)-(('Исходник сравнение.'!$D1290/2-'Таблица вводных'!$F$16)*'Таблица вводных'!$G$16)</f>
        <v>0.49000000000000005</v>
      </c>
      <c r="E1290" s="70">
        <f>('Исходник сравнение.'!$E1290/2)-(('Исходник сравнение.'!$E1290/2-'Таблица вводных'!$F$17)*'Таблица вводных'!$G$17)</f>
        <v>0</v>
      </c>
      <c r="F1290" s="70">
        <f>('Исходник сравнение.'!$F1290/2+'Таблица вводных'!$F$18)-(('Исходник сравнение.'!$F1290/2+'Таблица вводных'!$F$18)*'Таблица вводных'!$G$18)</f>
        <v>21.6</v>
      </c>
      <c r="G1290" s="70">
        <f>('Исходник сравнение.'!$G1290/2)-(('Исходник сравнение.'!$G1290/2)*'Таблица вводных'!$G$19)</f>
        <v>0</v>
      </c>
      <c r="H1290" s="70">
        <f>'Исходник сравнение.'!$H1290/2-(('Исходник сравнение.'!$H1290/2)*'Таблица вводных'!$G$21)</f>
        <v>0</v>
      </c>
      <c r="I1290" s="20" t="s">
        <v>1160</v>
      </c>
    </row>
    <row r="1291" ht="13.2" customHeight="1" spans="1:9" x14ac:dyDescent="0.25">
      <c r="A1291" s="9"/>
      <c r="B1291" s="50">
        <v>45422</v>
      </c>
      <c r="C1291" s="71">
        <f>('Исходник сравнение.'!$C1291/2)-(('Исходник сравнение.'!$C1291/2)*'Таблица вводных'!$G$15)</f>
        <v>552.6</v>
      </c>
      <c r="D1291" s="71">
        <f>('Исходник сравнение.'!$D1291/2)-(('Исходник сравнение.'!$D1291/2-'Таблица вводных'!$F$16)*'Таблица вводных'!$G$16)</f>
        <v>0.49000000000000005</v>
      </c>
      <c r="E1291" s="71">
        <f>('Исходник сравнение.'!$E1291/2)-(('Исходник сравнение.'!$E1291/2-'Таблица вводных'!$F$17)*'Таблица вводных'!$G$17)</f>
        <v>0</v>
      </c>
      <c r="F1291" s="71">
        <f>('Исходник сравнение.'!$F1291/2+'Таблица вводных'!$F$18)-(('Исходник сравнение.'!$F1291/2+'Таблица вводных'!$F$18)*'Таблица вводных'!$G$18)</f>
        <v>21.6</v>
      </c>
      <c r="G1291" s="71">
        <f>('Исходник сравнение.'!$G1291/2)-(('Исходник сравнение.'!$G1291/2)*'Таблица вводных'!$G$19)</f>
        <v>0</v>
      </c>
      <c r="H1291" s="71">
        <f>'Исходник сравнение.'!$H1291/2-(('Исходник сравнение.'!$H1291/2)*'Таблица вводных'!$G$21)</f>
        <v>0</v>
      </c>
      <c r="I1291" s="25" t="s">
        <v>1160</v>
      </c>
    </row>
    <row r="1292" ht="13.2" customHeight="1" spans="1:9" x14ac:dyDescent="0.25">
      <c r="A1292" s="9"/>
      <c r="B1292" s="51">
        <v>45426</v>
      </c>
      <c r="C1292" s="71">
        <f>('Исходник сравнение.'!$C1292/2)-(('Исходник сравнение.'!$C1292/2)*'Таблица вводных'!$G$15)</f>
        <v>642.6</v>
      </c>
      <c r="D1292" s="71">
        <f>('Исходник сравнение.'!$D1292/2)-(('Исходник сравнение.'!$D1292/2-'Таблица вводных'!$F$16)*'Таблица вводных'!$G$16)</f>
        <v>0.49000000000000005</v>
      </c>
      <c r="E1292" s="71">
        <f>('Исходник сравнение.'!$E1292/2)-(('Исходник сравнение.'!$E1292/2-'Таблица вводных'!$F$17)*'Таблица вводных'!$G$17)</f>
        <v>0</v>
      </c>
      <c r="F1292" s="71">
        <f>('Исходник сравнение.'!$F1292/2+'Таблица вводных'!$F$18)-(('Исходник сравнение.'!$F1292/2+'Таблица вводных'!$F$18)*'Таблица вводных'!$G$18)</f>
        <v>21.6</v>
      </c>
      <c r="G1292" s="71">
        <f>('Исходник сравнение.'!$G1292/2)-(('Исходник сравнение.'!$G1292/2)*'Таблица вводных'!$G$19)</f>
        <v>0</v>
      </c>
      <c r="H1292" s="71">
        <f>'Исходник сравнение.'!$H1292/2-(('Исходник сравнение.'!$H1292/2)*'Таблица вводных'!$G$21)</f>
        <v>0</v>
      </c>
      <c r="I1292" s="22" t="s">
        <v>1160</v>
      </c>
    </row>
    <row r="1293" ht="13.2" customHeight="1" spans="1:9" x14ac:dyDescent="0.25">
      <c r="A1293" s="9"/>
      <c r="B1293" s="13">
        <v>45429</v>
      </c>
      <c r="C1293" s="71">
        <f>('Исходник сравнение.'!$C1293/2)-(('Исходник сравнение.'!$C1293/2)*'Таблица вводных'!$G$15)</f>
        <v>0</v>
      </c>
      <c r="D1293" s="71">
        <f>('Исходник сравнение.'!$D1293/2)-(('Исходник сравнение.'!$D1293/2-'Таблица вводных'!$F$16)*'Таблица вводных'!$G$16)</f>
        <v>0.49000000000000005</v>
      </c>
      <c r="E1293" s="71">
        <f>('Исходник сравнение.'!$E1293/2)-(('Исходник сравнение.'!$E1293/2-'Таблица вводных'!$F$17)*'Таблица вводных'!$G$17)</f>
        <v>0</v>
      </c>
      <c r="F1293" s="71">
        <f>('Исходник сравнение.'!$F1293/2+'Таблица вводных'!$F$18)-(('Исходник сравнение.'!$F1293/2+'Таблица вводных'!$F$18)*'Таблица вводных'!$G$18)</f>
        <v>21.6</v>
      </c>
      <c r="G1293" s="71">
        <f>('Исходник сравнение.'!$G1293/2)-(('Исходник сравнение.'!$G1293/2)*'Таблица вводных'!$G$19)</f>
        <v>0</v>
      </c>
      <c r="H1293" s="71">
        <f>'Исходник сравнение.'!$H1293/2-(('Исходник сравнение.'!$H1293/2)*'Таблица вводных'!$G$21)</f>
        <v>0</v>
      </c>
      <c r="I1293" s="15" t="s">
        <v>1160</v>
      </c>
    </row>
    <row r="1294" ht="13.2" customHeight="1" spans="1:9" x14ac:dyDescent="0.25">
      <c r="A1294" s="9"/>
      <c r="B1294" s="50">
        <v>45433</v>
      </c>
      <c r="C1294" s="71">
        <f>('Исходник сравнение.'!$C1294/2)-(('Исходник сравнение.'!$C1294/2)*'Таблица вводных'!$G$15)</f>
        <v>0</v>
      </c>
      <c r="D1294" s="71">
        <f>('Исходник сравнение.'!$D1294/2)-(('Исходник сравнение.'!$D1294/2-'Таблица вводных'!$F$16)*'Таблица вводных'!$G$16)</f>
        <v>0.49000000000000005</v>
      </c>
      <c r="E1294" s="71">
        <f>('Исходник сравнение.'!$E1294/2)-(('Исходник сравнение.'!$E1294/2-'Таблица вводных'!$F$17)*'Таблица вводных'!$G$17)</f>
        <v>0</v>
      </c>
      <c r="F1294" s="71">
        <f>('Исходник сравнение.'!$F1294/2+'Таблица вводных'!$F$18)-(('Исходник сравнение.'!$F1294/2+'Таблица вводных'!$F$18)*'Таблица вводных'!$G$18)</f>
        <v>21.6</v>
      </c>
      <c r="G1294" s="71">
        <f>('Исходник сравнение.'!$G1294/2)-(('Исходник сравнение.'!$G1294/2)*'Таблица вводных'!$G$19)</f>
        <v>0</v>
      </c>
      <c r="H1294" s="71">
        <f>'Исходник сравнение.'!$H1294/2-(('Исходник сравнение.'!$H1294/2)*'Таблица вводных'!$G$21)</f>
        <v>0</v>
      </c>
      <c r="I1294" s="25" t="s">
        <v>1160</v>
      </c>
    </row>
    <row r="1295" ht="13.2" customHeight="1" spans="1:9" x14ac:dyDescent="0.25">
      <c r="A1295" s="9"/>
      <c r="B1295" s="51">
        <v>45436</v>
      </c>
      <c r="C1295" s="71">
        <f>('Исходник сравнение.'!$C1295/2)-(('Исходник сравнение.'!$C1295/2)*'Таблица вводных'!$G$15)</f>
        <v>0</v>
      </c>
      <c r="D1295" s="71">
        <f>('Исходник сравнение.'!$D1295/2)-(('Исходник сравнение.'!$D1295/2-'Таблица вводных'!$F$16)*'Таблица вводных'!$G$16)</f>
        <v>0.49000000000000005</v>
      </c>
      <c r="E1295" s="71">
        <f>('Исходник сравнение.'!$E1295/2)-(('Исходник сравнение.'!$E1295/2-'Таблица вводных'!$F$17)*'Таблица вводных'!$G$17)</f>
        <v>0</v>
      </c>
      <c r="F1295" s="71">
        <f>('Исходник сравнение.'!$F1295/2+'Таблица вводных'!$F$18)-(('Исходник сравнение.'!$F1295/2+'Таблица вводных'!$F$18)*'Таблица вводных'!$G$18)</f>
        <v>21.6</v>
      </c>
      <c r="G1295" s="71">
        <f>('Исходник сравнение.'!$G1295/2)-(('Исходник сравнение.'!$G1295/2)*'Таблица вводных'!$G$19)</f>
        <v>0</v>
      </c>
      <c r="H1295" s="71">
        <f>'Исходник сравнение.'!$H1295/2-(('Исходник сравнение.'!$H1295/2)*'Таблица вводных'!$G$21)</f>
        <v>0</v>
      </c>
      <c r="I1295" s="22" t="s">
        <v>1160</v>
      </c>
    </row>
    <row r="1296" ht="13.2" customHeight="1" spans="1:9" x14ac:dyDescent="0.25">
      <c r="A1296" s="9"/>
      <c r="B1296" s="13">
        <v>45440</v>
      </c>
      <c r="C1296" s="71">
        <f>('Исходник сравнение.'!$C1296/2)-(('Исходник сравнение.'!$C1296/2)*'Таблица вводных'!$G$15)</f>
        <v>0</v>
      </c>
      <c r="D1296" s="71">
        <f>('Исходник сравнение.'!$D1296/2)-(('Исходник сравнение.'!$D1296/2-'Таблица вводных'!$F$16)*'Таблица вводных'!$G$16)</f>
        <v>0.49000000000000005</v>
      </c>
      <c r="E1296" s="71">
        <f>('Исходник сравнение.'!$E1296/2)-(('Исходник сравнение.'!$E1296/2-'Таблица вводных'!$F$17)*'Таблица вводных'!$G$17)</f>
        <v>0</v>
      </c>
      <c r="F1296" s="71">
        <f>('Исходник сравнение.'!$F1296/2+'Таблица вводных'!$F$18)-(('Исходник сравнение.'!$F1296/2+'Таблица вводных'!$F$18)*'Таблица вводных'!$G$18)</f>
        <v>21.6</v>
      </c>
      <c r="G1296" s="71">
        <f>('Исходник сравнение.'!$G1296/2)-(('Исходник сравнение.'!$G1296/2)*'Таблица вводных'!$G$19)</f>
        <v>0</v>
      </c>
      <c r="H1296" s="71">
        <f>'Исходник сравнение.'!$H1296/2-(('Исходник сравнение.'!$H1296/2)*'Таблица вводных'!$G$21)</f>
        <v>0</v>
      </c>
      <c r="I1296" s="15" t="s">
        <v>1160</v>
      </c>
    </row>
    <row r="1297" ht="13.2" customHeight="1" spans="1:9" x14ac:dyDescent="0.25">
      <c r="A1297" s="16"/>
      <c r="B1297" s="52">
        <v>45443</v>
      </c>
      <c r="C1297" s="71">
        <f>('Исходник сравнение.'!$C1297/2)-(('Исходник сравнение.'!$C1297/2)*'Таблица вводных'!$G$15)</f>
        <v>0</v>
      </c>
      <c r="D1297" s="74">
        <f>('Исходник сравнение.'!$D1297/2)-(('Исходник сравнение.'!$D1297/2-'Таблица вводных'!$F$16)*'Таблица вводных'!$G$16)</f>
        <v>0.49000000000000005</v>
      </c>
      <c r="E1297" s="71">
        <f>('Исходник сравнение.'!$E1297/2)-(('Исходник сравнение.'!$E1297/2-'Таблица вводных'!$F$17)*'Таблица вводных'!$G$17)</f>
        <v>0</v>
      </c>
      <c r="F1297" s="71">
        <f>('Исходник сравнение.'!$F1297/2+'Таблица вводных'!$F$18)-(('Исходник сравнение.'!$F1297/2+'Таблица вводных'!$F$18)*'Таблица вводных'!$G$18)</f>
        <v>21.6</v>
      </c>
      <c r="G1297" s="71">
        <f>('Исходник сравнение.'!$G1297/2)-(('Исходник сравнение.'!$G1297/2)*'Таблица вводных'!$G$19)</f>
        <v>0</v>
      </c>
      <c r="H1297" s="71">
        <f>'Исходник сравнение.'!$H1297/2-(('Исходник сравнение.'!$H1297/2)*'Таблица вводных'!$G$21)</f>
        <v>0</v>
      </c>
      <c r="I1297" s="32" t="s">
        <v>1160</v>
      </c>
    </row>
    <row r="1298" ht="13.2" customHeight="1" spans="1:9" x14ac:dyDescent="0.25">
      <c r="A1298" s="54" t="s">
        <v>190</v>
      </c>
      <c r="B1298" s="48">
        <v>45419</v>
      </c>
      <c r="C1298" s="70">
        <f>('Исходник сравнение.'!$C1298/2)-(('Исходник сравнение.'!$C1298/2)*'Таблица вводных'!$G$15)</f>
        <v>449.1</v>
      </c>
      <c r="D1298" s="70">
        <f>('Исходник сравнение.'!$D1298/2)-(('Исходник сравнение.'!$D1298/2-'Таблица вводных'!$F$16)*'Таблица вводных'!$G$16)</f>
        <v>0.49000000000000005</v>
      </c>
      <c r="E1298" s="70">
        <f>('Исходник сравнение.'!$E1298/2)-(('Исходник сравнение.'!$E1298/2-'Таблица вводных'!$F$17)*'Таблица вводных'!$G$17)</f>
        <v>0</v>
      </c>
      <c r="F1298" s="70">
        <f>('Исходник сравнение.'!$F1298/2+'Таблица вводных'!$F$18)-(('Исходник сравнение.'!$F1298/2+'Таблица вводных'!$F$18)*'Таблица вводных'!$G$18)</f>
        <v>21.6</v>
      </c>
      <c r="G1298" s="70">
        <f>('Исходник сравнение.'!$G1298/2)-(('Исходник сравнение.'!$G1298/2)*'Таблица вводных'!$G$19)</f>
        <v>0</v>
      </c>
      <c r="H1298" s="70">
        <f>'Исходник сравнение.'!$H1298/2-(('Исходник сравнение.'!$H1298/2)*'Таблица вводных'!$G$21)</f>
        <v>0</v>
      </c>
      <c r="I1298" s="20" t="s">
        <v>1161</v>
      </c>
    </row>
    <row r="1299" ht="13.2" customHeight="1" spans="1:9" x14ac:dyDescent="0.25">
      <c r="A1299" s="9"/>
      <c r="B1299" s="50">
        <v>45422</v>
      </c>
      <c r="C1299" s="71">
        <f>('Исходник сравнение.'!$C1299/2)-(('Исходник сравнение.'!$C1299/2)*'Таблица вводных'!$G$15)</f>
        <v>514.35</v>
      </c>
      <c r="D1299" s="71">
        <f>('Исходник сравнение.'!$D1299/2)-(('Исходник сравнение.'!$D1299/2-'Таблица вводных'!$F$16)*'Таблица вводных'!$G$16)</f>
        <v>0.49000000000000005</v>
      </c>
      <c r="E1299" s="71">
        <f>('Исходник сравнение.'!$E1299/2)-(('Исходник сравнение.'!$E1299/2-'Таблица вводных'!$F$17)*'Таблица вводных'!$G$17)</f>
        <v>0</v>
      </c>
      <c r="F1299" s="71">
        <f>('Исходник сравнение.'!$F1299/2+'Таблица вводных'!$F$18)-(('Исходник сравнение.'!$F1299/2+'Таблица вводных'!$F$18)*'Таблица вводных'!$G$18)</f>
        <v>21.6</v>
      </c>
      <c r="G1299" s="71">
        <f>('Исходник сравнение.'!$G1299/2)-(('Исходник сравнение.'!$G1299/2)*'Таблица вводных'!$G$19)</f>
        <v>0</v>
      </c>
      <c r="H1299" s="71">
        <f>'Исходник сравнение.'!$H1299/2-(('Исходник сравнение.'!$H1299/2)*'Таблица вводных'!$G$21)</f>
        <v>0</v>
      </c>
      <c r="I1299" s="25" t="s">
        <v>1161</v>
      </c>
    </row>
    <row r="1300" ht="13.2" customHeight="1" spans="1:9" x14ac:dyDescent="0.25">
      <c r="A1300" s="9"/>
      <c r="B1300" s="51">
        <v>45426</v>
      </c>
      <c r="C1300" s="71">
        <f>('Исходник сравнение.'!$C1300/2)-(('Исходник сравнение.'!$C1300/2)*'Таблица вводных'!$G$15)</f>
        <v>604.35</v>
      </c>
      <c r="D1300" s="71">
        <f>('Исходник сравнение.'!$D1300/2)-(('Исходник сравнение.'!$D1300/2-'Таблица вводных'!$F$16)*'Таблица вводных'!$G$16)</f>
        <v>0.49000000000000005</v>
      </c>
      <c r="E1300" s="71">
        <f>('Исходник сравнение.'!$E1300/2)-(('Исходник сравнение.'!$E1300/2-'Таблица вводных'!$F$17)*'Таблица вводных'!$G$17)</f>
        <v>0</v>
      </c>
      <c r="F1300" s="71">
        <f>('Исходник сравнение.'!$F1300/2+'Таблица вводных'!$F$18)-(('Исходник сравнение.'!$F1300/2+'Таблица вводных'!$F$18)*'Таблица вводных'!$G$18)</f>
        <v>21.6</v>
      </c>
      <c r="G1300" s="71">
        <f>('Исходник сравнение.'!$G1300/2)-(('Исходник сравнение.'!$G1300/2)*'Таблица вводных'!$G$19)</f>
        <v>0</v>
      </c>
      <c r="H1300" s="71">
        <f>'Исходник сравнение.'!$H1300/2-(('Исходник сравнение.'!$H1300/2)*'Таблица вводных'!$G$21)</f>
        <v>0</v>
      </c>
      <c r="I1300" s="22" t="s">
        <v>1161</v>
      </c>
    </row>
    <row r="1301" ht="13.2" customHeight="1" spans="1:9" x14ac:dyDescent="0.25">
      <c r="A1301" s="9"/>
      <c r="B1301" s="13">
        <v>45429</v>
      </c>
      <c r="C1301" s="71">
        <f>('Исходник сравнение.'!$C1301/2)-(('Исходник сравнение.'!$C1301/2)*'Таблица вводных'!$G$15)</f>
        <v>0</v>
      </c>
      <c r="D1301" s="71">
        <f>('Исходник сравнение.'!$D1301/2)-(('Исходник сравнение.'!$D1301/2-'Таблица вводных'!$F$16)*'Таблица вводных'!$G$16)</f>
        <v>0.49000000000000005</v>
      </c>
      <c r="E1301" s="71">
        <f>('Исходник сравнение.'!$E1301/2)-(('Исходник сравнение.'!$E1301/2-'Таблица вводных'!$F$17)*'Таблица вводных'!$G$17)</f>
        <v>0</v>
      </c>
      <c r="F1301" s="71">
        <f>('Исходник сравнение.'!$F1301/2+'Таблица вводных'!$F$18)-(('Исходник сравнение.'!$F1301/2+'Таблица вводных'!$F$18)*'Таблица вводных'!$G$18)</f>
        <v>21.6</v>
      </c>
      <c r="G1301" s="71">
        <f>('Исходник сравнение.'!$G1301/2)-(('Исходник сравнение.'!$G1301/2)*'Таблица вводных'!$G$19)</f>
        <v>0</v>
      </c>
      <c r="H1301" s="71">
        <f>'Исходник сравнение.'!$H1301/2-(('Исходник сравнение.'!$H1301/2)*'Таблица вводных'!$G$21)</f>
        <v>0</v>
      </c>
      <c r="I1301" s="15" t="s">
        <v>1161</v>
      </c>
    </row>
    <row r="1302" ht="13.2" customHeight="1" spans="1:9" x14ac:dyDescent="0.25">
      <c r="A1302" s="9"/>
      <c r="B1302" s="50">
        <v>45433</v>
      </c>
      <c r="C1302" s="71">
        <f>('Исходник сравнение.'!$C1302/2)-(('Исходник сравнение.'!$C1302/2)*'Таблица вводных'!$G$15)</f>
        <v>0</v>
      </c>
      <c r="D1302" s="71">
        <f>('Исходник сравнение.'!$D1302/2)-(('Исходник сравнение.'!$D1302/2-'Таблица вводных'!$F$16)*'Таблица вводных'!$G$16)</f>
        <v>0.49000000000000005</v>
      </c>
      <c r="E1302" s="71">
        <f>('Исходник сравнение.'!$E1302/2)-(('Исходник сравнение.'!$E1302/2-'Таблица вводных'!$F$17)*'Таблица вводных'!$G$17)</f>
        <v>0</v>
      </c>
      <c r="F1302" s="71">
        <f>('Исходник сравнение.'!$F1302/2+'Таблица вводных'!$F$18)-(('Исходник сравнение.'!$F1302/2+'Таблица вводных'!$F$18)*'Таблица вводных'!$G$18)</f>
        <v>21.6</v>
      </c>
      <c r="G1302" s="71">
        <f>('Исходник сравнение.'!$G1302/2)-(('Исходник сравнение.'!$G1302/2)*'Таблица вводных'!$G$19)</f>
        <v>0</v>
      </c>
      <c r="H1302" s="71">
        <f>'Исходник сравнение.'!$H1302/2-(('Исходник сравнение.'!$H1302/2)*'Таблица вводных'!$G$21)</f>
        <v>0</v>
      </c>
      <c r="I1302" s="25" t="s">
        <v>1161</v>
      </c>
    </row>
    <row r="1303" ht="13.2" customHeight="1" spans="1:9" x14ac:dyDescent="0.25">
      <c r="A1303" s="9"/>
      <c r="B1303" s="51">
        <v>45436</v>
      </c>
      <c r="C1303" s="71">
        <f>('Исходник сравнение.'!$C1303/2)-(('Исходник сравнение.'!$C1303/2)*'Таблица вводных'!$G$15)</f>
        <v>0</v>
      </c>
      <c r="D1303" s="71">
        <f>('Исходник сравнение.'!$D1303/2)-(('Исходник сравнение.'!$D1303/2-'Таблица вводных'!$F$16)*'Таблица вводных'!$G$16)</f>
        <v>0.49000000000000005</v>
      </c>
      <c r="E1303" s="71">
        <f>('Исходник сравнение.'!$E1303/2)-(('Исходник сравнение.'!$E1303/2-'Таблица вводных'!$F$17)*'Таблица вводных'!$G$17)</f>
        <v>0</v>
      </c>
      <c r="F1303" s="71">
        <f>('Исходник сравнение.'!$F1303/2+'Таблица вводных'!$F$18)-(('Исходник сравнение.'!$F1303/2+'Таблица вводных'!$F$18)*'Таблица вводных'!$G$18)</f>
        <v>21.6</v>
      </c>
      <c r="G1303" s="71">
        <f>('Исходник сравнение.'!$G1303/2)-(('Исходник сравнение.'!$G1303/2)*'Таблица вводных'!$G$19)</f>
        <v>0</v>
      </c>
      <c r="H1303" s="71">
        <f>'Исходник сравнение.'!$H1303/2-(('Исходник сравнение.'!$H1303/2)*'Таблица вводных'!$G$21)</f>
        <v>0</v>
      </c>
      <c r="I1303" s="22" t="s">
        <v>1161</v>
      </c>
    </row>
    <row r="1304" ht="13.2" customHeight="1" spans="1:9" x14ac:dyDescent="0.25">
      <c r="A1304" s="9"/>
      <c r="B1304" s="13">
        <v>45440</v>
      </c>
      <c r="C1304" s="71">
        <f>('Исходник сравнение.'!$C1304/2)-(('Исходник сравнение.'!$C1304/2)*'Таблица вводных'!$G$15)</f>
        <v>0</v>
      </c>
      <c r="D1304" s="71">
        <f>('Исходник сравнение.'!$D1304/2)-(('Исходник сравнение.'!$D1304/2-'Таблица вводных'!$F$16)*'Таблица вводных'!$G$16)</f>
        <v>0.49000000000000005</v>
      </c>
      <c r="E1304" s="71">
        <f>('Исходник сравнение.'!$E1304/2)-(('Исходник сравнение.'!$E1304/2-'Таблица вводных'!$F$17)*'Таблица вводных'!$G$17)</f>
        <v>0</v>
      </c>
      <c r="F1304" s="71">
        <f>('Исходник сравнение.'!$F1304/2+'Таблица вводных'!$F$18)-(('Исходник сравнение.'!$F1304/2+'Таблица вводных'!$F$18)*'Таблица вводных'!$G$18)</f>
        <v>21.6</v>
      </c>
      <c r="G1304" s="71">
        <f>('Исходник сравнение.'!$G1304/2)-(('Исходник сравнение.'!$G1304/2)*'Таблица вводных'!$G$19)</f>
        <v>0</v>
      </c>
      <c r="H1304" s="71">
        <f>'Исходник сравнение.'!$H1304/2-(('Исходник сравнение.'!$H1304/2)*'Таблица вводных'!$G$21)</f>
        <v>0</v>
      </c>
      <c r="I1304" s="15" t="s">
        <v>1161</v>
      </c>
    </row>
    <row r="1305" ht="13.2" customHeight="1" spans="1:9" x14ac:dyDescent="0.25">
      <c r="A1305" s="16"/>
      <c r="B1305" s="52">
        <v>45443</v>
      </c>
      <c r="C1305" s="71">
        <f>('Исходник сравнение.'!$C1305/2)-(('Исходник сравнение.'!$C1305/2)*'Таблица вводных'!$G$15)</f>
        <v>0</v>
      </c>
      <c r="D1305" s="74">
        <f>('Исходник сравнение.'!$D1305/2)-(('Исходник сравнение.'!$D1305/2-'Таблица вводных'!$F$16)*'Таблица вводных'!$G$16)</f>
        <v>0.49000000000000005</v>
      </c>
      <c r="E1305" s="71">
        <f>('Исходник сравнение.'!$E1305/2)-(('Исходник сравнение.'!$E1305/2-'Таблица вводных'!$F$17)*'Таблица вводных'!$G$17)</f>
        <v>0</v>
      </c>
      <c r="F1305" s="71">
        <f>('Исходник сравнение.'!$F1305/2+'Таблица вводных'!$F$18)-(('Исходник сравнение.'!$F1305/2+'Таблица вводных'!$F$18)*'Таблица вводных'!$G$18)</f>
        <v>21.6</v>
      </c>
      <c r="G1305" s="71">
        <f>('Исходник сравнение.'!$G1305/2)-(('Исходник сравнение.'!$G1305/2)*'Таблица вводных'!$G$19)</f>
        <v>0</v>
      </c>
      <c r="H1305" s="71">
        <f>'Исходник сравнение.'!$H1305/2-(('Исходник сравнение.'!$H1305/2)*'Таблица вводных'!$G$21)</f>
        <v>0</v>
      </c>
      <c r="I1305" s="32" t="s">
        <v>1161</v>
      </c>
    </row>
    <row r="1306" ht="13.2" customHeight="1" spans="1:9" x14ac:dyDescent="0.25">
      <c r="A1306" s="54" t="s">
        <v>192</v>
      </c>
      <c r="B1306" s="48">
        <v>45419</v>
      </c>
      <c r="C1306" s="70">
        <f>('Исходник сравнение.'!$C1306/2)-(('Исходник сравнение.'!$C1306/2)*'Таблица вводных'!$G$15)</f>
        <v>0</v>
      </c>
      <c r="D1306" s="70">
        <f>('Исходник сравнение.'!$D1306/2)-(('Исходник сравнение.'!$D1306/2-'Таблица вводных'!$F$16)*'Таблица вводных'!$G$16)</f>
        <v>0.49000000000000005</v>
      </c>
      <c r="E1306" s="70">
        <f>('Исходник сравнение.'!$E1306/2)-(('Исходник сравнение.'!$E1306/2-'Таблица вводных'!$F$17)*'Таблица вводных'!$G$17)</f>
        <v>0</v>
      </c>
      <c r="F1306" s="70">
        <f>('Исходник сравнение.'!$F1306/2+'Таблица вводных'!$F$18)-(('Исходник сравнение.'!$F1306/2+'Таблица вводных'!$F$18)*'Таблица вводных'!$G$18)</f>
        <v>21.6</v>
      </c>
      <c r="G1306" s="70">
        <f>('Исходник сравнение.'!$G1306/2)-(('Исходник сравнение.'!$G1306/2)*'Таблица вводных'!$G$19)</f>
        <v>0</v>
      </c>
      <c r="H1306" s="70">
        <f>'Исходник сравнение.'!$H1306/2-(('Исходник сравнение.'!$H1306/2)*'Таблица вводных'!$G$21)</f>
        <v>0</v>
      </c>
      <c r="I1306" s="20" t="s">
        <v>1162</v>
      </c>
    </row>
    <row r="1307" ht="13.2" customHeight="1" spans="1:9" x14ac:dyDescent="0.25">
      <c r="A1307" s="9"/>
      <c r="B1307" s="50">
        <v>45422</v>
      </c>
      <c r="C1307" s="71">
        <f>('Исходник сравнение.'!$C1307/2)-(('Исходник сравнение.'!$C1307/2)*'Таблица вводных'!$G$15)</f>
        <v>0</v>
      </c>
      <c r="D1307" s="71">
        <f>('Исходник сравнение.'!$D1307/2)-(('Исходник сравнение.'!$D1307/2-'Таблица вводных'!$F$16)*'Таблица вводных'!$G$16)</f>
        <v>0.49000000000000005</v>
      </c>
      <c r="E1307" s="71">
        <f>('Исходник сравнение.'!$E1307/2)-(('Исходник сравнение.'!$E1307/2-'Таблица вводных'!$F$17)*'Таблица вводных'!$G$17)</f>
        <v>0</v>
      </c>
      <c r="F1307" s="71">
        <f>('Исходник сравнение.'!$F1307/2+'Таблица вводных'!$F$18)-(('Исходник сравнение.'!$F1307/2+'Таблица вводных'!$F$18)*'Таблица вводных'!$G$18)</f>
        <v>21.6</v>
      </c>
      <c r="G1307" s="71">
        <f>('Исходник сравнение.'!$G1307/2)-(('Исходник сравнение.'!$G1307/2)*'Таблица вводных'!$G$19)</f>
        <v>0</v>
      </c>
      <c r="H1307" s="71">
        <f>'Исходник сравнение.'!$H1307/2-(('Исходник сравнение.'!$H1307/2)*'Таблица вводных'!$G$21)</f>
        <v>0</v>
      </c>
      <c r="I1307" s="25" t="s">
        <v>1162</v>
      </c>
    </row>
    <row r="1308" ht="13.2" customHeight="1" spans="1:9" x14ac:dyDescent="0.25">
      <c r="A1308" s="9"/>
      <c r="B1308" s="51">
        <v>45426</v>
      </c>
      <c r="C1308" s="71">
        <f>('Исходник сравнение.'!$C1308/2)-(('Исходник сравнение.'!$C1308/2)*'Таблица вводных'!$G$15)</f>
        <v>0</v>
      </c>
      <c r="D1308" s="71">
        <f>('Исходник сравнение.'!$D1308/2)-(('Исходник сравнение.'!$D1308/2-'Таблица вводных'!$F$16)*'Таблица вводных'!$G$16)</f>
        <v>0.49000000000000005</v>
      </c>
      <c r="E1308" s="71">
        <f>('Исходник сравнение.'!$E1308/2)-(('Исходник сравнение.'!$E1308/2-'Таблица вводных'!$F$17)*'Таблица вводных'!$G$17)</f>
        <v>0</v>
      </c>
      <c r="F1308" s="71">
        <f>('Исходник сравнение.'!$F1308/2+'Таблица вводных'!$F$18)-(('Исходник сравнение.'!$F1308/2+'Таблица вводных'!$F$18)*'Таблица вводных'!$G$18)</f>
        <v>21.6</v>
      </c>
      <c r="G1308" s="71">
        <f>('Исходник сравнение.'!$G1308/2)-(('Исходник сравнение.'!$G1308/2)*'Таблица вводных'!$G$19)</f>
        <v>0</v>
      </c>
      <c r="H1308" s="71">
        <f>'Исходник сравнение.'!$H1308/2-(('Исходник сравнение.'!$H1308/2)*'Таблица вводных'!$G$21)</f>
        <v>0</v>
      </c>
      <c r="I1308" s="22" t="s">
        <v>1162</v>
      </c>
    </row>
    <row r="1309" ht="13.2" customHeight="1" spans="1:9" x14ac:dyDescent="0.25">
      <c r="A1309" s="9"/>
      <c r="B1309" s="13">
        <v>45429</v>
      </c>
      <c r="C1309" s="71">
        <f>('Исходник сравнение.'!$C1309/2)-(('Исходник сравнение.'!$C1309/2)*'Таблица вводных'!$G$15)</f>
        <v>0</v>
      </c>
      <c r="D1309" s="71">
        <f>('Исходник сравнение.'!$D1309/2)-(('Исходник сравнение.'!$D1309/2-'Таблица вводных'!$F$16)*'Таблица вводных'!$G$16)</f>
        <v>0.49000000000000005</v>
      </c>
      <c r="E1309" s="71">
        <f>('Исходник сравнение.'!$E1309/2)-(('Исходник сравнение.'!$E1309/2-'Таблица вводных'!$F$17)*'Таблица вводных'!$G$17)</f>
        <v>0</v>
      </c>
      <c r="F1309" s="71">
        <f>('Исходник сравнение.'!$F1309/2+'Таблица вводных'!$F$18)-(('Исходник сравнение.'!$F1309/2+'Таблица вводных'!$F$18)*'Таблица вводных'!$G$18)</f>
        <v>21.6</v>
      </c>
      <c r="G1309" s="71">
        <f>('Исходник сравнение.'!$G1309/2)-(('Исходник сравнение.'!$G1309/2)*'Таблица вводных'!$G$19)</f>
        <v>0</v>
      </c>
      <c r="H1309" s="71">
        <f>'Исходник сравнение.'!$H1309/2-(('Исходник сравнение.'!$H1309/2)*'Таблица вводных'!$G$21)</f>
        <v>0</v>
      </c>
      <c r="I1309" s="15" t="s">
        <v>1162</v>
      </c>
    </row>
    <row r="1310" ht="13.2" customHeight="1" spans="1:9" x14ac:dyDescent="0.25">
      <c r="A1310" s="9"/>
      <c r="B1310" s="50">
        <v>45433</v>
      </c>
      <c r="C1310" s="71">
        <f>('Исходник сравнение.'!$C1310/2)-(('Исходник сравнение.'!$C1310/2)*'Таблица вводных'!$G$15)</f>
        <v>0</v>
      </c>
      <c r="D1310" s="71">
        <f>('Исходник сравнение.'!$D1310/2)-(('Исходник сравнение.'!$D1310/2-'Таблица вводных'!$F$16)*'Таблица вводных'!$G$16)</f>
        <v>0.49000000000000005</v>
      </c>
      <c r="E1310" s="71">
        <f>('Исходник сравнение.'!$E1310/2)-(('Исходник сравнение.'!$E1310/2-'Таблица вводных'!$F$17)*'Таблица вводных'!$G$17)</f>
        <v>0</v>
      </c>
      <c r="F1310" s="71">
        <f>('Исходник сравнение.'!$F1310/2+'Таблица вводных'!$F$18)-(('Исходник сравнение.'!$F1310/2+'Таблица вводных'!$F$18)*'Таблица вводных'!$G$18)</f>
        <v>21.6</v>
      </c>
      <c r="G1310" s="71">
        <f>('Исходник сравнение.'!$G1310/2)-(('Исходник сравнение.'!$G1310/2)*'Таблица вводных'!$G$19)</f>
        <v>0</v>
      </c>
      <c r="H1310" s="71">
        <f>'Исходник сравнение.'!$H1310/2-(('Исходник сравнение.'!$H1310/2)*'Таблица вводных'!$G$21)</f>
        <v>0</v>
      </c>
      <c r="I1310" s="25" t="s">
        <v>1162</v>
      </c>
    </row>
    <row r="1311" ht="13.2" customHeight="1" spans="1:9" x14ac:dyDescent="0.25">
      <c r="A1311" s="9"/>
      <c r="B1311" s="51">
        <v>45436</v>
      </c>
      <c r="C1311" s="71">
        <f>('Исходник сравнение.'!$C1311/2)-(('Исходник сравнение.'!$C1311/2)*'Таблица вводных'!$G$15)</f>
        <v>0</v>
      </c>
      <c r="D1311" s="71">
        <f>('Исходник сравнение.'!$D1311/2)-(('Исходник сравнение.'!$D1311/2-'Таблица вводных'!$F$16)*'Таблица вводных'!$G$16)</f>
        <v>0.49000000000000005</v>
      </c>
      <c r="E1311" s="71">
        <f>('Исходник сравнение.'!$E1311/2)-(('Исходник сравнение.'!$E1311/2-'Таблица вводных'!$F$17)*'Таблица вводных'!$G$17)</f>
        <v>0</v>
      </c>
      <c r="F1311" s="71">
        <f>('Исходник сравнение.'!$F1311/2+'Таблица вводных'!$F$18)-(('Исходник сравнение.'!$F1311/2+'Таблица вводных'!$F$18)*'Таблица вводных'!$G$18)</f>
        <v>21.6</v>
      </c>
      <c r="G1311" s="71">
        <f>('Исходник сравнение.'!$G1311/2)-(('Исходник сравнение.'!$G1311/2)*'Таблица вводных'!$G$19)</f>
        <v>0</v>
      </c>
      <c r="H1311" s="71">
        <f>'Исходник сравнение.'!$H1311/2-(('Исходник сравнение.'!$H1311/2)*'Таблица вводных'!$G$21)</f>
        <v>0</v>
      </c>
      <c r="I1311" s="22" t="s">
        <v>1162</v>
      </c>
    </row>
    <row r="1312" ht="13.2" customHeight="1" spans="1:9" x14ac:dyDescent="0.25">
      <c r="A1312" s="9"/>
      <c r="B1312" s="13">
        <v>45440</v>
      </c>
      <c r="C1312" s="71">
        <f>('Исходник сравнение.'!$C1312/2)-(('Исходник сравнение.'!$C1312/2)*'Таблица вводных'!$G$15)</f>
        <v>0</v>
      </c>
      <c r="D1312" s="71">
        <f>('Исходник сравнение.'!$D1312/2)-(('Исходник сравнение.'!$D1312/2-'Таблица вводных'!$F$16)*'Таблица вводных'!$G$16)</f>
        <v>0.49000000000000005</v>
      </c>
      <c r="E1312" s="71">
        <f>('Исходник сравнение.'!$E1312/2)-(('Исходник сравнение.'!$E1312/2-'Таблица вводных'!$F$17)*'Таблица вводных'!$G$17)</f>
        <v>0</v>
      </c>
      <c r="F1312" s="71">
        <f>('Исходник сравнение.'!$F1312/2+'Таблица вводных'!$F$18)-(('Исходник сравнение.'!$F1312/2+'Таблица вводных'!$F$18)*'Таблица вводных'!$G$18)</f>
        <v>21.6</v>
      </c>
      <c r="G1312" s="71">
        <f>('Исходник сравнение.'!$G1312/2)-(('Исходник сравнение.'!$G1312/2)*'Таблица вводных'!$G$19)</f>
        <v>0</v>
      </c>
      <c r="H1312" s="71">
        <f>'Исходник сравнение.'!$H1312/2-(('Исходник сравнение.'!$H1312/2)*'Таблица вводных'!$G$21)</f>
        <v>0</v>
      </c>
      <c r="I1312" s="15" t="s">
        <v>1162</v>
      </c>
    </row>
    <row r="1313" ht="13.2" customHeight="1" spans="1:9" x14ac:dyDescent="0.25">
      <c r="A1313" s="16"/>
      <c r="B1313" s="52">
        <v>45443</v>
      </c>
      <c r="C1313" s="71">
        <f>('Исходник сравнение.'!$C1313/2)-(('Исходник сравнение.'!$C1313/2)*'Таблица вводных'!$G$15)</f>
        <v>0</v>
      </c>
      <c r="D1313" s="74">
        <f>('Исходник сравнение.'!$D1313/2)-(('Исходник сравнение.'!$D1313/2-'Таблица вводных'!$F$16)*'Таблица вводных'!$G$16)</f>
        <v>0.49000000000000005</v>
      </c>
      <c r="E1313" s="71">
        <f>('Исходник сравнение.'!$E1313/2)-(('Исходник сравнение.'!$E1313/2-'Таблица вводных'!$F$17)*'Таблица вводных'!$G$17)</f>
        <v>0</v>
      </c>
      <c r="F1313" s="71">
        <f>('Исходник сравнение.'!$F1313/2+'Таблица вводных'!$F$18)-(('Исходник сравнение.'!$F1313/2+'Таблица вводных'!$F$18)*'Таблица вводных'!$G$18)</f>
        <v>21.6</v>
      </c>
      <c r="G1313" s="71">
        <f>('Исходник сравнение.'!$G1313/2)-(('Исходник сравнение.'!$G1313/2)*'Таблица вводных'!$G$19)</f>
        <v>0</v>
      </c>
      <c r="H1313" s="71">
        <f>'Исходник сравнение.'!$H1313/2-(('Исходник сравнение.'!$H1313/2)*'Таблица вводных'!$G$21)</f>
        <v>0</v>
      </c>
      <c r="I1313" s="32" t="s">
        <v>1162</v>
      </c>
    </row>
    <row r="1314" ht="13.2" customHeight="1" spans="1:9" x14ac:dyDescent="0.25">
      <c r="A1314" s="56" t="s">
        <v>193</v>
      </c>
      <c r="B1314" s="48">
        <v>45419</v>
      </c>
      <c r="C1314" s="70">
        <f>('Исходник сравнение.'!$C1314/2)-(('Исходник сравнение.'!$C1314/2)*'Таблица вводных'!$G$15)</f>
        <v>0</v>
      </c>
      <c r="D1314" s="70">
        <f>('Исходник сравнение.'!$D1314/2)-(('Исходник сравнение.'!$D1314/2-'Таблица вводных'!$F$16)*'Таблица вводных'!$G$16)</f>
        <v>0.49000000000000005</v>
      </c>
      <c r="E1314" s="70">
        <f>('Исходник сравнение.'!$E1314/2)-(('Исходник сравнение.'!$E1314/2-'Таблица вводных'!$F$17)*'Таблица вводных'!$G$17)</f>
        <v>0</v>
      </c>
      <c r="F1314" s="70">
        <f>('Исходник сравнение.'!$F1314/2+'Таблица вводных'!$F$18)-(('Исходник сравнение.'!$F1314/2+'Таблица вводных'!$F$18)*'Таблица вводных'!$G$18)</f>
        <v>21.6</v>
      </c>
      <c r="G1314" s="70">
        <f>('Исходник сравнение.'!$G1314/2)-(('Исходник сравнение.'!$G1314/2)*'Таблица вводных'!$G$19)</f>
        <v>0</v>
      </c>
      <c r="H1314" s="70">
        <f>'Исходник сравнение.'!$H1314/2-(('Исходник сравнение.'!$H1314/2)*'Таблица вводных'!$G$21)</f>
        <v>0</v>
      </c>
      <c r="I1314" s="20" t="s">
        <v>1163</v>
      </c>
    </row>
    <row r="1315" ht="13.2" customHeight="1" spans="1:9" x14ac:dyDescent="0.25">
      <c r="A1315" s="9"/>
      <c r="B1315" s="50">
        <v>45422</v>
      </c>
      <c r="C1315" s="71">
        <f>('Исходник сравнение.'!$C1315/2)-(('Исходник сравнение.'!$C1315/2)*'Таблица вводных'!$G$15)</f>
        <v>0</v>
      </c>
      <c r="D1315" s="71">
        <f>('Исходник сравнение.'!$D1315/2)-(('Исходник сравнение.'!$D1315/2-'Таблица вводных'!$F$16)*'Таблица вводных'!$G$16)</f>
        <v>0.49000000000000005</v>
      </c>
      <c r="E1315" s="71">
        <f>('Исходник сравнение.'!$E1315/2)-(('Исходник сравнение.'!$E1315/2-'Таблица вводных'!$F$17)*'Таблица вводных'!$G$17)</f>
        <v>0</v>
      </c>
      <c r="F1315" s="71">
        <f>('Исходник сравнение.'!$F1315/2+'Таблица вводных'!$F$18)-(('Исходник сравнение.'!$F1315/2+'Таблица вводных'!$F$18)*'Таблица вводных'!$G$18)</f>
        <v>21.6</v>
      </c>
      <c r="G1315" s="71">
        <f>('Исходник сравнение.'!$G1315/2)-(('Исходник сравнение.'!$G1315/2)*'Таблица вводных'!$G$19)</f>
        <v>0</v>
      </c>
      <c r="H1315" s="71">
        <f>'Исходник сравнение.'!$H1315/2-(('Исходник сравнение.'!$H1315/2)*'Таблица вводных'!$G$21)</f>
        <v>0</v>
      </c>
      <c r="I1315" s="25" t="s">
        <v>1163</v>
      </c>
    </row>
    <row r="1316" ht="13.2" customHeight="1" spans="1:9" x14ac:dyDescent="0.25">
      <c r="A1316" s="9"/>
      <c r="B1316" s="51">
        <v>45426</v>
      </c>
      <c r="C1316" s="71">
        <f>('Исходник сравнение.'!$C1316/2)-(('Исходник сравнение.'!$C1316/2)*'Таблица вводных'!$G$15)</f>
        <v>0</v>
      </c>
      <c r="D1316" s="71">
        <f>('Исходник сравнение.'!$D1316/2)-(('Исходник сравнение.'!$D1316/2-'Таблица вводных'!$F$16)*'Таблица вводных'!$G$16)</f>
        <v>0.49000000000000005</v>
      </c>
      <c r="E1316" s="71">
        <f>('Исходник сравнение.'!$E1316/2)-(('Исходник сравнение.'!$E1316/2-'Таблица вводных'!$F$17)*'Таблица вводных'!$G$17)</f>
        <v>0</v>
      </c>
      <c r="F1316" s="71">
        <f>('Исходник сравнение.'!$F1316/2+'Таблица вводных'!$F$18)-(('Исходник сравнение.'!$F1316/2+'Таблица вводных'!$F$18)*'Таблица вводных'!$G$18)</f>
        <v>21.6</v>
      </c>
      <c r="G1316" s="71">
        <f>('Исходник сравнение.'!$G1316/2)-(('Исходник сравнение.'!$G1316/2)*'Таблица вводных'!$G$19)</f>
        <v>0</v>
      </c>
      <c r="H1316" s="71">
        <f>'Исходник сравнение.'!$H1316/2-(('Исходник сравнение.'!$H1316/2)*'Таблица вводных'!$G$21)</f>
        <v>0</v>
      </c>
      <c r="I1316" s="22" t="s">
        <v>1163</v>
      </c>
    </row>
    <row r="1317" ht="13.2" customHeight="1" spans="1:9" x14ac:dyDescent="0.25">
      <c r="A1317" s="9"/>
      <c r="B1317" s="13">
        <v>45429</v>
      </c>
      <c r="C1317" s="71">
        <f>('Исходник сравнение.'!$C1317/2)-(('Исходник сравнение.'!$C1317/2)*'Таблица вводных'!$G$15)</f>
        <v>0</v>
      </c>
      <c r="D1317" s="71">
        <f>('Исходник сравнение.'!$D1317/2)-(('Исходник сравнение.'!$D1317/2-'Таблица вводных'!$F$16)*'Таблица вводных'!$G$16)</f>
        <v>0.49000000000000005</v>
      </c>
      <c r="E1317" s="71">
        <f>('Исходник сравнение.'!$E1317/2)-(('Исходник сравнение.'!$E1317/2-'Таблица вводных'!$F$17)*'Таблица вводных'!$G$17)</f>
        <v>0</v>
      </c>
      <c r="F1317" s="71">
        <f>('Исходник сравнение.'!$F1317/2+'Таблица вводных'!$F$18)-(('Исходник сравнение.'!$F1317/2+'Таблица вводных'!$F$18)*'Таблица вводных'!$G$18)</f>
        <v>21.6</v>
      </c>
      <c r="G1317" s="71">
        <f>('Исходник сравнение.'!$G1317/2)-(('Исходник сравнение.'!$G1317/2)*'Таблица вводных'!$G$19)</f>
        <v>0</v>
      </c>
      <c r="H1317" s="71">
        <f>'Исходник сравнение.'!$H1317/2-(('Исходник сравнение.'!$H1317/2)*'Таблица вводных'!$G$21)</f>
        <v>0</v>
      </c>
      <c r="I1317" s="15" t="s">
        <v>1163</v>
      </c>
    </row>
    <row r="1318" ht="13.2" customHeight="1" spans="1:9" x14ac:dyDescent="0.25">
      <c r="A1318" s="9"/>
      <c r="B1318" s="50">
        <v>45433</v>
      </c>
      <c r="C1318" s="71">
        <f>('Исходник сравнение.'!$C1318/2)-(('Исходник сравнение.'!$C1318/2)*'Таблица вводных'!$G$15)</f>
        <v>0</v>
      </c>
      <c r="D1318" s="71">
        <f>('Исходник сравнение.'!$D1318/2)-(('Исходник сравнение.'!$D1318/2-'Таблица вводных'!$F$16)*'Таблица вводных'!$G$16)</f>
        <v>0.49000000000000005</v>
      </c>
      <c r="E1318" s="71">
        <f>('Исходник сравнение.'!$E1318/2)-(('Исходник сравнение.'!$E1318/2-'Таблица вводных'!$F$17)*'Таблица вводных'!$G$17)</f>
        <v>0</v>
      </c>
      <c r="F1318" s="71">
        <f>('Исходник сравнение.'!$F1318/2+'Таблица вводных'!$F$18)-(('Исходник сравнение.'!$F1318/2+'Таблица вводных'!$F$18)*'Таблица вводных'!$G$18)</f>
        <v>21.6</v>
      </c>
      <c r="G1318" s="71">
        <f>('Исходник сравнение.'!$G1318/2)-(('Исходник сравнение.'!$G1318/2)*'Таблица вводных'!$G$19)</f>
        <v>0</v>
      </c>
      <c r="H1318" s="71">
        <f>'Исходник сравнение.'!$H1318/2-(('Исходник сравнение.'!$H1318/2)*'Таблица вводных'!$G$21)</f>
        <v>0</v>
      </c>
      <c r="I1318" s="25" t="s">
        <v>1163</v>
      </c>
    </row>
    <row r="1319" ht="13.2" customHeight="1" spans="1:9" x14ac:dyDescent="0.25">
      <c r="A1319" s="9"/>
      <c r="B1319" s="51">
        <v>45436</v>
      </c>
      <c r="C1319" s="71">
        <f>('Исходник сравнение.'!$C1319/2)-(('Исходник сравнение.'!$C1319/2)*'Таблица вводных'!$G$15)</f>
        <v>0</v>
      </c>
      <c r="D1319" s="71">
        <f>('Исходник сравнение.'!$D1319/2)-(('Исходник сравнение.'!$D1319/2-'Таблица вводных'!$F$16)*'Таблица вводных'!$G$16)</f>
        <v>0.49000000000000005</v>
      </c>
      <c r="E1319" s="71">
        <f>('Исходник сравнение.'!$E1319/2)-(('Исходник сравнение.'!$E1319/2-'Таблица вводных'!$F$17)*'Таблица вводных'!$G$17)</f>
        <v>0</v>
      </c>
      <c r="F1319" s="71">
        <f>('Исходник сравнение.'!$F1319/2+'Таблица вводных'!$F$18)-(('Исходник сравнение.'!$F1319/2+'Таблица вводных'!$F$18)*'Таблица вводных'!$G$18)</f>
        <v>21.6</v>
      </c>
      <c r="G1319" s="71">
        <f>('Исходник сравнение.'!$G1319/2)-(('Исходник сравнение.'!$G1319/2)*'Таблица вводных'!$G$19)</f>
        <v>0</v>
      </c>
      <c r="H1319" s="71">
        <f>'Исходник сравнение.'!$H1319/2-(('Исходник сравнение.'!$H1319/2)*'Таблица вводных'!$G$21)</f>
        <v>0</v>
      </c>
      <c r="I1319" s="22" t="s">
        <v>1163</v>
      </c>
    </row>
    <row r="1320" ht="13.2" customHeight="1" spans="1:9" x14ac:dyDescent="0.25">
      <c r="A1320" s="9"/>
      <c r="B1320" s="13">
        <v>45440</v>
      </c>
      <c r="C1320" s="71">
        <f>('Исходник сравнение.'!$C1320/2)-(('Исходник сравнение.'!$C1320/2)*'Таблица вводных'!$G$15)</f>
        <v>0</v>
      </c>
      <c r="D1320" s="71">
        <f>('Исходник сравнение.'!$D1320/2)-(('Исходник сравнение.'!$D1320/2-'Таблица вводных'!$F$16)*'Таблица вводных'!$G$16)</f>
        <v>0.49000000000000005</v>
      </c>
      <c r="E1320" s="71">
        <f>('Исходник сравнение.'!$E1320/2)-(('Исходник сравнение.'!$E1320/2-'Таблица вводных'!$F$17)*'Таблица вводных'!$G$17)</f>
        <v>0</v>
      </c>
      <c r="F1320" s="71">
        <f>('Исходник сравнение.'!$F1320/2+'Таблица вводных'!$F$18)-(('Исходник сравнение.'!$F1320/2+'Таблица вводных'!$F$18)*'Таблица вводных'!$G$18)</f>
        <v>21.6</v>
      </c>
      <c r="G1320" s="71">
        <f>('Исходник сравнение.'!$G1320/2)-(('Исходник сравнение.'!$G1320/2)*'Таблица вводных'!$G$19)</f>
        <v>0</v>
      </c>
      <c r="H1320" s="71">
        <f>'Исходник сравнение.'!$H1320/2-(('Исходник сравнение.'!$H1320/2)*'Таблица вводных'!$G$21)</f>
        <v>0</v>
      </c>
      <c r="I1320" s="15" t="s">
        <v>1163</v>
      </c>
    </row>
    <row r="1321" ht="13.2" customHeight="1" spans="1:9" x14ac:dyDescent="0.25">
      <c r="A1321" s="16"/>
      <c r="B1321" s="52">
        <v>45443</v>
      </c>
      <c r="C1321" s="71">
        <f>('Исходник сравнение.'!$C1321/2)-(('Исходник сравнение.'!$C1321/2)*'Таблица вводных'!$G$15)</f>
        <v>0</v>
      </c>
      <c r="D1321" s="74">
        <f>('Исходник сравнение.'!$D1321/2)-(('Исходник сравнение.'!$D1321/2-'Таблица вводных'!$F$16)*'Таблица вводных'!$G$16)</f>
        <v>0.49000000000000005</v>
      </c>
      <c r="E1321" s="71">
        <f>('Исходник сравнение.'!$E1321/2)-(('Исходник сравнение.'!$E1321/2-'Таблица вводных'!$F$17)*'Таблица вводных'!$G$17)</f>
        <v>0</v>
      </c>
      <c r="F1321" s="71">
        <f>('Исходник сравнение.'!$F1321/2+'Таблица вводных'!$F$18)-(('Исходник сравнение.'!$F1321/2+'Таблица вводных'!$F$18)*'Таблица вводных'!$G$18)</f>
        <v>21.6</v>
      </c>
      <c r="G1321" s="71">
        <f>('Исходник сравнение.'!$G1321/2)-(('Исходник сравнение.'!$G1321/2)*'Таблица вводных'!$G$19)</f>
        <v>0</v>
      </c>
      <c r="H1321" s="71">
        <f>'Исходник сравнение.'!$H1321/2-(('Исходник сравнение.'!$H1321/2)*'Таблица вводных'!$G$21)</f>
        <v>0</v>
      </c>
      <c r="I1321" s="32" t="s">
        <v>1163</v>
      </c>
    </row>
    <row r="1322" ht="13.2" customHeight="1" spans="1:9" x14ac:dyDescent="0.25">
      <c r="A1322" s="56" t="s">
        <v>194</v>
      </c>
      <c r="B1322" s="48">
        <v>45419</v>
      </c>
      <c r="C1322" s="70">
        <f>('Исходник сравнение.'!$C1322/2)-(('Исходник сравнение.'!$C1322/2)*'Таблица вводных'!$G$15)</f>
        <v>636.75</v>
      </c>
      <c r="D1322" s="70">
        <f>('Исходник сравнение.'!$D1322/2)-(('Исходник сравнение.'!$D1322/2-'Таблица вводных'!$F$16)*'Таблица вводных'!$G$16)</f>
        <v>0.49000000000000005</v>
      </c>
      <c r="E1322" s="70">
        <f>('Исходник сравнение.'!$E1322/2)-(('Исходник сравнение.'!$E1322/2-'Таблица вводных'!$F$17)*'Таблица вводных'!$G$17)</f>
        <v>0</v>
      </c>
      <c r="F1322" s="70">
        <f>('Исходник сравнение.'!$F1322/2+'Таблица вводных'!$F$18)-(('Исходник сравнение.'!$F1322/2+'Таблица вводных'!$F$18)*'Таблица вводных'!$G$18)</f>
        <v>21.6</v>
      </c>
      <c r="G1322" s="70">
        <f>('Исходник сравнение.'!$G1322/2)-(('Исходник сравнение.'!$G1322/2)*'Таблица вводных'!$G$19)</f>
        <v>0</v>
      </c>
      <c r="H1322" s="70">
        <f>'Исходник сравнение.'!$H1322/2-(('Исходник сравнение.'!$H1322/2)*'Таблица вводных'!$G$21)</f>
        <v>0</v>
      </c>
      <c r="I1322" s="20" t="s">
        <v>1164</v>
      </c>
    </row>
    <row r="1323" ht="13.2" customHeight="1" spans="1:9" x14ac:dyDescent="0.25">
      <c r="A1323" s="9"/>
      <c r="B1323" s="50">
        <v>45422</v>
      </c>
      <c r="C1323" s="71">
        <f>('Исходник сравнение.'!$C1323/2)-(('Исходник сравнение.'!$C1323/2)*'Таблица вводных'!$G$15)</f>
        <v>702</v>
      </c>
      <c r="D1323" s="71">
        <f>('Исходник сравнение.'!$D1323/2)-(('Исходник сравнение.'!$D1323/2-'Таблица вводных'!$F$16)*'Таблица вводных'!$G$16)</f>
        <v>0.49000000000000005</v>
      </c>
      <c r="E1323" s="71">
        <f>('Исходник сравнение.'!$E1323/2)-(('Исходник сравнение.'!$E1323/2-'Таблица вводных'!$F$17)*'Таблица вводных'!$G$17)</f>
        <v>0</v>
      </c>
      <c r="F1323" s="71">
        <f>('Исходник сравнение.'!$F1323/2+'Таблица вводных'!$F$18)-(('Исходник сравнение.'!$F1323/2+'Таблица вводных'!$F$18)*'Таблица вводных'!$G$18)</f>
        <v>21.6</v>
      </c>
      <c r="G1323" s="71">
        <f>('Исходник сравнение.'!$G1323/2)-(('Исходник сравнение.'!$G1323/2)*'Таблица вводных'!$G$19)</f>
        <v>0</v>
      </c>
      <c r="H1323" s="71">
        <f>'Исходник сравнение.'!$H1323/2-(('Исходник сравнение.'!$H1323/2)*'Таблица вводных'!$G$21)</f>
        <v>0</v>
      </c>
      <c r="I1323" s="25" t="s">
        <v>1164</v>
      </c>
    </row>
    <row r="1324" ht="13.2" customHeight="1" spans="1:9" x14ac:dyDescent="0.25">
      <c r="A1324" s="9"/>
      <c r="B1324" s="51">
        <v>45426</v>
      </c>
      <c r="C1324" s="71">
        <f>('Исходник сравнение.'!$C1324/2)-(('Исходник сравнение.'!$C1324/2)*'Таблица вводных'!$G$15)</f>
        <v>0</v>
      </c>
      <c r="D1324" s="71">
        <f>('Исходник сравнение.'!$D1324/2)-(('Исходник сравнение.'!$D1324/2-'Таблица вводных'!$F$16)*'Таблица вводных'!$G$16)</f>
        <v>0.49000000000000005</v>
      </c>
      <c r="E1324" s="71">
        <f>('Исходник сравнение.'!$E1324/2)-(('Исходник сравнение.'!$E1324/2-'Таблица вводных'!$F$17)*'Таблица вводных'!$G$17)</f>
        <v>0</v>
      </c>
      <c r="F1324" s="71">
        <f>('Исходник сравнение.'!$F1324/2+'Таблица вводных'!$F$18)-(('Исходник сравнение.'!$F1324/2+'Таблица вводных'!$F$18)*'Таблица вводных'!$G$18)</f>
        <v>21.6</v>
      </c>
      <c r="G1324" s="71">
        <f>('Исходник сравнение.'!$G1324/2)-(('Исходник сравнение.'!$G1324/2)*'Таблица вводных'!$G$19)</f>
        <v>0</v>
      </c>
      <c r="H1324" s="71">
        <f>'Исходник сравнение.'!$H1324/2-(('Исходник сравнение.'!$H1324/2)*'Таблица вводных'!$G$21)</f>
        <v>0</v>
      </c>
      <c r="I1324" s="22" t="s">
        <v>1164</v>
      </c>
    </row>
    <row r="1325" ht="13.2" customHeight="1" spans="1:9" x14ac:dyDescent="0.25">
      <c r="A1325" s="9"/>
      <c r="B1325" s="13">
        <v>45429</v>
      </c>
      <c r="C1325" s="71">
        <f>('Исходник сравнение.'!$C1325/2)-(('Исходник сравнение.'!$C1325/2)*'Таблица вводных'!$G$15)</f>
        <v>0</v>
      </c>
      <c r="D1325" s="71">
        <f>('Исходник сравнение.'!$D1325/2)-(('Исходник сравнение.'!$D1325/2-'Таблица вводных'!$F$16)*'Таблица вводных'!$G$16)</f>
        <v>0.49000000000000005</v>
      </c>
      <c r="E1325" s="71">
        <f>('Исходник сравнение.'!$E1325/2)-(('Исходник сравнение.'!$E1325/2-'Таблица вводных'!$F$17)*'Таблица вводных'!$G$17)</f>
        <v>0</v>
      </c>
      <c r="F1325" s="71">
        <f>('Исходник сравнение.'!$F1325/2+'Таблица вводных'!$F$18)-(('Исходник сравнение.'!$F1325/2+'Таблица вводных'!$F$18)*'Таблица вводных'!$G$18)</f>
        <v>21.6</v>
      </c>
      <c r="G1325" s="71">
        <f>('Исходник сравнение.'!$G1325/2)-(('Исходник сравнение.'!$G1325/2)*'Таблица вводных'!$G$19)</f>
        <v>0</v>
      </c>
      <c r="H1325" s="71">
        <f>'Исходник сравнение.'!$H1325/2-(('Исходник сравнение.'!$H1325/2)*'Таблица вводных'!$G$21)</f>
        <v>0</v>
      </c>
      <c r="I1325" s="15" t="s">
        <v>1164</v>
      </c>
    </row>
    <row r="1326" ht="13.2" customHeight="1" spans="1:9" x14ac:dyDescent="0.25">
      <c r="A1326" s="9"/>
      <c r="B1326" s="50">
        <v>45433</v>
      </c>
      <c r="C1326" s="71">
        <f>('Исходник сравнение.'!$C1326/2)-(('Исходник сравнение.'!$C1326/2)*'Таблица вводных'!$G$15)</f>
        <v>0</v>
      </c>
      <c r="D1326" s="71">
        <f>('Исходник сравнение.'!$D1326/2)-(('Исходник сравнение.'!$D1326/2-'Таблица вводных'!$F$16)*'Таблица вводных'!$G$16)</f>
        <v>0.49000000000000005</v>
      </c>
      <c r="E1326" s="71">
        <f>('Исходник сравнение.'!$E1326/2)-(('Исходник сравнение.'!$E1326/2-'Таблица вводных'!$F$17)*'Таблица вводных'!$G$17)</f>
        <v>0</v>
      </c>
      <c r="F1326" s="71">
        <f>('Исходник сравнение.'!$F1326/2+'Таблица вводных'!$F$18)-(('Исходник сравнение.'!$F1326/2+'Таблица вводных'!$F$18)*'Таблица вводных'!$G$18)</f>
        <v>21.6</v>
      </c>
      <c r="G1326" s="71">
        <f>('Исходник сравнение.'!$G1326/2)-(('Исходник сравнение.'!$G1326/2)*'Таблица вводных'!$G$19)</f>
        <v>0</v>
      </c>
      <c r="H1326" s="71">
        <f>'Исходник сравнение.'!$H1326/2-(('Исходник сравнение.'!$H1326/2)*'Таблица вводных'!$G$21)</f>
        <v>0</v>
      </c>
      <c r="I1326" s="25" t="s">
        <v>1164</v>
      </c>
    </row>
    <row r="1327" ht="13.2" customHeight="1" spans="1:9" x14ac:dyDescent="0.25">
      <c r="A1327" s="9"/>
      <c r="B1327" s="51">
        <v>45436</v>
      </c>
      <c r="C1327" s="71">
        <f>('Исходник сравнение.'!$C1327/2)-(('Исходник сравнение.'!$C1327/2)*'Таблица вводных'!$G$15)</f>
        <v>0</v>
      </c>
      <c r="D1327" s="71">
        <f>('Исходник сравнение.'!$D1327/2)-(('Исходник сравнение.'!$D1327/2-'Таблица вводных'!$F$16)*'Таблица вводных'!$G$16)</f>
        <v>0.49000000000000005</v>
      </c>
      <c r="E1327" s="71">
        <f>('Исходник сравнение.'!$E1327/2)-(('Исходник сравнение.'!$E1327/2-'Таблица вводных'!$F$17)*'Таблица вводных'!$G$17)</f>
        <v>0</v>
      </c>
      <c r="F1327" s="71">
        <f>('Исходник сравнение.'!$F1327/2+'Таблица вводных'!$F$18)-(('Исходник сравнение.'!$F1327/2+'Таблица вводных'!$F$18)*'Таблица вводных'!$G$18)</f>
        <v>21.6</v>
      </c>
      <c r="G1327" s="71">
        <f>('Исходник сравнение.'!$G1327/2)-(('Исходник сравнение.'!$G1327/2)*'Таблица вводных'!$G$19)</f>
        <v>0</v>
      </c>
      <c r="H1327" s="71">
        <f>'Исходник сравнение.'!$H1327/2-(('Исходник сравнение.'!$H1327/2)*'Таблица вводных'!$G$21)</f>
        <v>0</v>
      </c>
      <c r="I1327" s="22" t="s">
        <v>1164</v>
      </c>
    </row>
    <row r="1328" ht="13.2" customHeight="1" spans="1:9" x14ac:dyDescent="0.25">
      <c r="A1328" s="9"/>
      <c r="B1328" s="13">
        <v>45440</v>
      </c>
      <c r="C1328" s="71">
        <f>('Исходник сравнение.'!$C1328/2)-(('Исходник сравнение.'!$C1328/2)*'Таблица вводных'!$G$15)</f>
        <v>0</v>
      </c>
      <c r="D1328" s="71">
        <f>('Исходник сравнение.'!$D1328/2)-(('Исходник сравнение.'!$D1328/2-'Таблица вводных'!$F$16)*'Таблица вводных'!$G$16)</f>
        <v>0.49000000000000005</v>
      </c>
      <c r="E1328" s="71">
        <f>('Исходник сравнение.'!$E1328/2)-(('Исходник сравнение.'!$E1328/2-'Таблица вводных'!$F$17)*'Таблица вводных'!$G$17)</f>
        <v>0</v>
      </c>
      <c r="F1328" s="71">
        <f>('Исходник сравнение.'!$F1328/2+'Таблица вводных'!$F$18)-(('Исходник сравнение.'!$F1328/2+'Таблица вводных'!$F$18)*'Таблица вводных'!$G$18)</f>
        <v>21.6</v>
      </c>
      <c r="G1328" s="71">
        <f>('Исходник сравнение.'!$G1328/2)-(('Исходник сравнение.'!$G1328/2)*'Таблица вводных'!$G$19)</f>
        <v>0</v>
      </c>
      <c r="H1328" s="71">
        <f>'Исходник сравнение.'!$H1328/2-(('Исходник сравнение.'!$H1328/2)*'Таблица вводных'!$G$21)</f>
        <v>0</v>
      </c>
      <c r="I1328" s="15" t="s">
        <v>1164</v>
      </c>
    </row>
    <row r="1329" ht="13.2" customHeight="1" spans="1:9" x14ac:dyDescent="0.25">
      <c r="A1329" s="16"/>
      <c r="B1329" s="52">
        <v>45443</v>
      </c>
      <c r="C1329" s="71">
        <f>('Исходник сравнение.'!$C1329/2)-(('Исходник сравнение.'!$C1329/2)*'Таблица вводных'!$G$15)</f>
        <v>0</v>
      </c>
      <c r="D1329" s="74">
        <f>('Исходник сравнение.'!$D1329/2)-(('Исходник сравнение.'!$D1329/2-'Таблица вводных'!$F$16)*'Таблица вводных'!$G$16)</f>
        <v>0.49000000000000005</v>
      </c>
      <c r="E1329" s="71">
        <f>('Исходник сравнение.'!$E1329/2)-(('Исходник сравнение.'!$E1329/2-'Таблица вводных'!$F$17)*'Таблица вводных'!$G$17)</f>
        <v>0</v>
      </c>
      <c r="F1329" s="71">
        <f>('Исходник сравнение.'!$F1329/2+'Таблица вводных'!$F$18)-(('Исходник сравнение.'!$F1329/2+'Таблица вводных'!$F$18)*'Таблица вводных'!$G$18)</f>
        <v>21.6</v>
      </c>
      <c r="G1329" s="71">
        <f>('Исходник сравнение.'!$G1329/2)-(('Исходник сравнение.'!$G1329/2)*'Таблица вводных'!$G$19)</f>
        <v>0</v>
      </c>
      <c r="H1329" s="71">
        <f>'Исходник сравнение.'!$H1329/2-(('Исходник сравнение.'!$H1329/2)*'Таблица вводных'!$G$21)</f>
        <v>0</v>
      </c>
      <c r="I1329" s="32" t="s">
        <v>1164</v>
      </c>
    </row>
    <row r="1330" ht="13.2" customHeight="1" spans="1:9" x14ac:dyDescent="0.25">
      <c r="A1330" s="56" t="s">
        <v>196</v>
      </c>
      <c r="B1330" s="48">
        <v>45419</v>
      </c>
      <c r="C1330" s="70">
        <f>('Исходник сравнение.'!$C1330/2)-(('Исходник сравнение.'!$C1330/2)*'Таблица вводных'!$G$15)</f>
        <v>577.8</v>
      </c>
      <c r="D1330" s="70">
        <f>('Исходник сравнение.'!$D1330/2)-(('Исходник сравнение.'!$D1330/2-'Таблица вводных'!$F$16)*'Таблица вводных'!$G$16)</f>
        <v>0.49000000000000005</v>
      </c>
      <c r="E1330" s="70">
        <f>('Исходник сравнение.'!$E1330/2)-(('Исходник сравнение.'!$E1330/2-'Таблица вводных'!$F$17)*'Таблица вводных'!$G$17)</f>
        <v>0</v>
      </c>
      <c r="F1330" s="70">
        <f>('Исходник сравнение.'!$F1330/2+'Таблица вводных'!$F$18)-(('Исходник сравнение.'!$F1330/2+'Таблица вводных'!$F$18)*'Таблица вводных'!$G$18)</f>
        <v>21.6</v>
      </c>
      <c r="G1330" s="70">
        <f>('Исходник сравнение.'!$G1330/2)-(('Исходник сравнение.'!$G1330/2)*'Таблица вводных'!$G$19)</f>
        <v>0</v>
      </c>
      <c r="H1330" s="70">
        <f>'Исходник сравнение.'!$H1330/2-(('Исходник сравнение.'!$H1330/2)*'Таблица вводных'!$G$21)</f>
        <v>0</v>
      </c>
      <c r="I1330" s="20" t="s">
        <v>1165</v>
      </c>
    </row>
    <row r="1331" ht="13.2" customHeight="1" spans="1:9" x14ac:dyDescent="0.25">
      <c r="A1331" s="9"/>
      <c r="B1331" s="50">
        <v>45422</v>
      </c>
      <c r="C1331" s="71">
        <f>('Исходник сравнение.'!$C1331/2)-(('Исходник сравнение.'!$C1331/2)*'Таблица вводных'!$G$15)</f>
        <v>643.05</v>
      </c>
      <c r="D1331" s="71">
        <f>('Исходник сравнение.'!$D1331/2)-(('Исходник сравнение.'!$D1331/2-'Таблица вводных'!$F$16)*'Таблица вводных'!$G$16)</f>
        <v>0.49000000000000005</v>
      </c>
      <c r="E1331" s="71">
        <f>('Исходник сравнение.'!$E1331/2)-(('Исходник сравнение.'!$E1331/2-'Таблица вводных'!$F$17)*'Таблица вводных'!$G$17)</f>
        <v>0</v>
      </c>
      <c r="F1331" s="71">
        <f>('Исходник сравнение.'!$F1331/2+'Таблица вводных'!$F$18)-(('Исходник сравнение.'!$F1331/2+'Таблица вводных'!$F$18)*'Таблица вводных'!$G$18)</f>
        <v>21.6</v>
      </c>
      <c r="G1331" s="71">
        <f>('Исходник сравнение.'!$G1331/2)-(('Исходник сравнение.'!$G1331/2)*'Таблица вводных'!$G$19)</f>
        <v>0</v>
      </c>
      <c r="H1331" s="71">
        <f>'Исходник сравнение.'!$H1331/2-(('Исходник сравнение.'!$H1331/2)*'Таблица вводных'!$G$21)</f>
        <v>0</v>
      </c>
      <c r="I1331" s="25" t="s">
        <v>1165</v>
      </c>
    </row>
    <row r="1332" ht="13.2" customHeight="1" spans="1:9" x14ac:dyDescent="0.25">
      <c r="A1332" s="9"/>
      <c r="B1332" s="51">
        <v>45426</v>
      </c>
      <c r="C1332" s="71">
        <f>('Исходник сравнение.'!$C1332/2)-(('Исходник сравнение.'!$C1332/2)*'Таблица вводных'!$G$15)</f>
        <v>0</v>
      </c>
      <c r="D1332" s="71">
        <f>('Исходник сравнение.'!$D1332/2)-(('Исходник сравнение.'!$D1332/2-'Таблица вводных'!$F$16)*'Таблица вводных'!$G$16)</f>
        <v>0.49000000000000005</v>
      </c>
      <c r="E1332" s="71">
        <f>('Исходник сравнение.'!$E1332/2)-(('Исходник сравнение.'!$E1332/2-'Таблица вводных'!$F$17)*'Таблица вводных'!$G$17)</f>
        <v>0</v>
      </c>
      <c r="F1332" s="71">
        <f>('Исходник сравнение.'!$F1332/2+'Таблица вводных'!$F$18)-(('Исходник сравнение.'!$F1332/2+'Таблица вводных'!$F$18)*'Таблица вводных'!$G$18)</f>
        <v>21.6</v>
      </c>
      <c r="G1332" s="71">
        <f>('Исходник сравнение.'!$G1332/2)-(('Исходник сравнение.'!$G1332/2)*'Таблица вводных'!$G$19)</f>
        <v>0</v>
      </c>
      <c r="H1332" s="71">
        <f>'Исходник сравнение.'!$H1332/2-(('Исходник сравнение.'!$H1332/2)*'Таблица вводных'!$G$21)</f>
        <v>0</v>
      </c>
      <c r="I1332" s="22" t="s">
        <v>1165</v>
      </c>
    </row>
    <row r="1333" ht="13.2" customHeight="1" spans="1:9" x14ac:dyDescent="0.25">
      <c r="A1333" s="9"/>
      <c r="B1333" s="13">
        <v>45429</v>
      </c>
      <c r="C1333" s="71">
        <f>('Исходник сравнение.'!$C1333/2)-(('Исходник сравнение.'!$C1333/2)*'Таблица вводных'!$G$15)</f>
        <v>0</v>
      </c>
      <c r="D1333" s="71">
        <f>('Исходник сравнение.'!$D1333/2)-(('Исходник сравнение.'!$D1333/2-'Таблица вводных'!$F$16)*'Таблица вводных'!$G$16)</f>
        <v>0.49000000000000005</v>
      </c>
      <c r="E1333" s="71">
        <f>('Исходник сравнение.'!$E1333/2)-(('Исходник сравнение.'!$E1333/2-'Таблица вводных'!$F$17)*'Таблица вводных'!$G$17)</f>
        <v>0</v>
      </c>
      <c r="F1333" s="71">
        <f>('Исходник сравнение.'!$F1333/2+'Таблица вводных'!$F$18)-(('Исходник сравнение.'!$F1333/2+'Таблица вводных'!$F$18)*'Таблица вводных'!$G$18)</f>
        <v>21.6</v>
      </c>
      <c r="G1333" s="71">
        <f>('Исходник сравнение.'!$G1333/2)-(('Исходник сравнение.'!$G1333/2)*'Таблица вводных'!$G$19)</f>
        <v>0</v>
      </c>
      <c r="H1333" s="71">
        <f>'Исходник сравнение.'!$H1333/2-(('Исходник сравнение.'!$H1333/2)*'Таблица вводных'!$G$21)</f>
        <v>0</v>
      </c>
      <c r="I1333" s="15" t="s">
        <v>1165</v>
      </c>
    </row>
    <row r="1334" ht="13.2" customHeight="1" spans="1:9" x14ac:dyDescent="0.25">
      <c r="A1334" s="9"/>
      <c r="B1334" s="50">
        <v>45433</v>
      </c>
      <c r="C1334" s="71">
        <f>('Исходник сравнение.'!$C1334/2)-(('Исходник сравнение.'!$C1334/2)*'Таблица вводных'!$G$15)</f>
        <v>0</v>
      </c>
      <c r="D1334" s="71">
        <f>('Исходник сравнение.'!$D1334/2)-(('Исходник сравнение.'!$D1334/2-'Таблица вводных'!$F$16)*'Таблица вводных'!$G$16)</f>
        <v>0.49000000000000005</v>
      </c>
      <c r="E1334" s="71">
        <f>('Исходник сравнение.'!$E1334/2)-(('Исходник сравнение.'!$E1334/2-'Таблица вводных'!$F$17)*'Таблица вводных'!$G$17)</f>
        <v>0</v>
      </c>
      <c r="F1334" s="71">
        <f>('Исходник сравнение.'!$F1334/2+'Таблица вводных'!$F$18)-(('Исходник сравнение.'!$F1334/2+'Таблица вводных'!$F$18)*'Таблица вводных'!$G$18)</f>
        <v>21.6</v>
      </c>
      <c r="G1334" s="71">
        <f>('Исходник сравнение.'!$G1334/2)-(('Исходник сравнение.'!$G1334/2)*'Таблица вводных'!$G$19)</f>
        <v>0</v>
      </c>
      <c r="H1334" s="71">
        <f>'Исходник сравнение.'!$H1334/2-(('Исходник сравнение.'!$H1334/2)*'Таблица вводных'!$G$21)</f>
        <v>0</v>
      </c>
      <c r="I1334" s="25" t="s">
        <v>1165</v>
      </c>
    </row>
    <row r="1335" ht="13.2" customHeight="1" spans="1:9" x14ac:dyDescent="0.25">
      <c r="A1335" s="9"/>
      <c r="B1335" s="51">
        <v>45436</v>
      </c>
      <c r="C1335" s="71">
        <f>('Исходник сравнение.'!$C1335/2)-(('Исходник сравнение.'!$C1335/2)*'Таблица вводных'!$G$15)</f>
        <v>0</v>
      </c>
      <c r="D1335" s="71">
        <f>('Исходник сравнение.'!$D1335/2)-(('Исходник сравнение.'!$D1335/2-'Таблица вводных'!$F$16)*'Таблица вводных'!$G$16)</f>
        <v>0.49000000000000005</v>
      </c>
      <c r="E1335" s="71">
        <f>('Исходник сравнение.'!$E1335/2)-(('Исходник сравнение.'!$E1335/2-'Таблица вводных'!$F$17)*'Таблица вводных'!$G$17)</f>
        <v>0</v>
      </c>
      <c r="F1335" s="71">
        <f>('Исходник сравнение.'!$F1335/2+'Таблица вводных'!$F$18)-(('Исходник сравнение.'!$F1335/2+'Таблица вводных'!$F$18)*'Таблица вводных'!$G$18)</f>
        <v>21.6</v>
      </c>
      <c r="G1335" s="71">
        <f>('Исходник сравнение.'!$G1335/2)-(('Исходник сравнение.'!$G1335/2)*'Таблица вводных'!$G$19)</f>
        <v>0</v>
      </c>
      <c r="H1335" s="71">
        <f>'Исходник сравнение.'!$H1335/2-(('Исходник сравнение.'!$H1335/2)*'Таблица вводных'!$G$21)</f>
        <v>0</v>
      </c>
      <c r="I1335" s="22" t="s">
        <v>1165</v>
      </c>
    </row>
    <row r="1336" ht="13.2" customHeight="1" spans="1:9" x14ac:dyDescent="0.25">
      <c r="A1336" s="9"/>
      <c r="B1336" s="13">
        <v>45440</v>
      </c>
      <c r="C1336" s="71">
        <f>('Исходник сравнение.'!$C1336/2)-(('Исходник сравнение.'!$C1336/2)*'Таблица вводных'!$G$15)</f>
        <v>0</v>
      </c>
      <c r="D1336" s="71">
        <f>('Исходник сравнение.'!$D1336/2)-(('Исходник сравнение.'!$D1336/2-'Таблица вводных'!$F$16)*'Таблица вводных'!$G$16)</f>
        <v>0.49000000000000005</v>
      </c>
      <c r="E1336" s="71">
        <f>('Исходник сравнение.'!$E1336/2)-(('Исходник сравнение.'!$E1336/2-'Таблица вводных'!$F$17)*'Таблица вводных'!$G$17)</f>
        <v>0</v>
      </c>
      <c r="F1336" s="71">
        <f>('Исходник сравнение.'!$F1336/2+'Таблица вводных'!$F$18)-(('Исходник сравнение.'!$F1336/2+'Таблица вводных'!$F$18)*'Таблица вводных'!$G$18)</f>
        <v>21.6</v>
      </c>
      <c r="G1336" s="71">
        <f>('Исходник сравнение.'!$G1336/2)-(('Исходник сравнение.'!$G1336/2)*'Таблица вводных'!$G$19)</f>
        <v>0</v>
      </c>
      <c r="H1336" s="71">
        <f>'Исходник сравнение.'!$H1336/2-(('Исходник сравнение.'!$H1336/2)*'Таблица вводных'!$G$21)</f>
        <v>0</v>
      </c>
      <c r="I1336" s="15" t="s">
        <v>1165</v>
      </c>
    </row>
    <row r="1337" ht="13.2" customHeight="1" spans="1:9" x14ac:dyDescent="0.25">
      <c r="A1337" s="16"/>
      <c r="B1337" s="52">
        <v>45443</v>
      </c>
      <c r="C1337" s="71">
        <f>('Исходник сравнение.'!$C1337/2)-(('Исходник сравнение.'!$C1337/2)*'Таблица вводных'!$G$15)</f>
        <v>0</v>
      </c>
      <c r="D1337" s="74">
        <f>('Исходник сравнение.'!$D1337/2)-(('Исходник сравнение.'!$D1337/2-'Таблица вводных'!$F$16)*'Таблица вводных'!$G$16)</f>
        <v>0.49000000000000005</v>
      </c>
      <c r="E1337" s="71">
        <f>('Исходник сравнение.'!$E1337/2)-(('Исходник сравнение.'!$E1337/2-'Таблица вводных'!$F$17)*'Таблица вводных'!$G$17)</f>
        <v>0</v>
      </c>
      <c r="F1337" s="71">
        <f>('Исходник сравнение.'!$F1337/2+'Таблица вводных'!$F$18)-(('Исходник сравнение.'!$F1337/2+'Таблица вводных'!$F$18)*'Таблица вводных'!$G$18)</f>
        <v>21.6</v>
      </c>
      <c r="G1337" s="71">
        <f>('Исходник сравнение.'!$G1337/2)-(('Исходник сравнение.'!$G1337/2)*'Таблица вводных'!$G$19)</f>
        <v>0</v>
      </c>
      <c r="H1337" s="71">
        <f>'Исходник сравнение.'!$H1337/2-(('Исходник сравнение.'!$H1337/2)*'Таблица вводных'!$G$21)</f>
        <v>0</v>
      </c>
      <c r="I1337" s="32" t="s">
        <v>1165</v>
      </c>
    </row>
    <row r="1338" ht="13.2" customHeight="1" spans="1:9" x14ac:dyDescent="0.25">
      <c r="A1338" s="56" t="s">
        <v>198</v>
      </c>
      <c r="B1338" s="48">
        <v>45419</v>
      </c>
      <c r="C1338" s="70">
        <f>('Исходник сравнение.'!$C1338/2)-(('Исходник сравнение.'!$C1338/2)*'Таблица вводных'!$G$15)</f>
        <v>564.75</v>
      </c>
      <c r="D1338" s="70">
        <f>('Исходник сравнение.'!$D1338/2)-(('Исходник сравнение.'!$D1338/2-'Таблица вводных'!$F$16)*'Таблица вводных'!$G$16)</f>
        <v>0.49000000000000005</v>
      </c>
      <c r="E1338" s="70">
        <f>('Исходник сравнение.'!$E1338/2)-(('Исходник сравнение.'!$E1338/2-'Таблица вводных'!$F$17)*'Таблица вводных'!$G$17)</f>
        <v>0</v>
      </c>
      <c r="F1338" s="70">
        <f>('Исходник сравнение.'!$F1338/2+'Таблица вводных'!$F$18)-(('Исходник сравнение.'!$F1338/2+'Таблица вводных'!$F$18)*'Таблица вводных'!$G$18)</f>
        <v>21.6</v>
      </c>
      <c r="G1338" s="70">
        <f>('Исходник сравнение.'!$G1338/2)-(('Исходник сравнение.'!$G1338/2)*'Таблица вводных'!$G$19)</f>
        <v>0</v>
      </c>
      <c r="H1338" s="70">
        <f>'Исходник сравнение.'!$H1338/2-(('Исходник сравнение.'!$H1338/2)*'Таблица вводных'!$G$21)</f>
        <v>0</v>
      </c>
      <c r="I1338" s="20" t="s">
        <v>1166</v>
      </c>
    </row>
    <row r="1339" ht="13.2" customHeight="1" spans="1:9" x14ac:dyDescent="0.25">
      <c r="A1339" s="9"/>
      <c r="B1339" s="50">
        <v>45422</v>
      </c>
      <c r="C1339" s="71">
        <f>('Исходник сравнение.'!$C1339/2)-(('Исходник сравнение.'!$C1339/2)*'Таблица вводных'!$G$15)</f>
        <v>630</v>
      </c>
      <c r="D1339" s="71">
        <f>('Исходник сравнение.'!$D1339/2)-(('Исходник сравнение.'!$D1339/2-'Таблица вводных'!$F$16)*'Таблица вводных'!$G$16)</f>
        <v>0.49000000000000005</v>
      </c>
      <c r="E1339" s="71">
        <f>('Исходник сравнение.'!$E1339/2)-(('Исходник сравнение.'!$E1339/2-'Таблица вводных'!$F$17)*'Таблица вводных'!$G$17)</f>
        <v>0</v>
      </c>
      <c r="F1339" s="71">
        <f>('Исходник сравнение.'!$F1339/2+'Таблица вводных'!$F$18)-(('Исходник сравнение.'!$F1339/2+'Таблица вводных'!$F$18)*'Таблица вводных'!$G$18)</f>
        <v>21.6</v>
      </c>
      <c r="G1339" s="71">
        <f>('Исходник сравнение.'!$G1339/2)-(('Исходник сравнение.'!$G1339/2)*'Таблица вводных'!$G$19)</f>
        <v>0</v>
      </c>
      <c r="H1339" s="71">
        <f>'Исходник сравнение.'!$H1339/2-(('Исходник сравнение.'!$H1339/2)*'Таблица вводных'!$G$21)</f>
        <v>0</v>
      </c>
      <c r="I1339" s="25" t="s">
        <v>1166</v>
      </c>
    </row>
    <row r="1340" ht="13.2" customHeight="1" spans="1:9" x14ac:dyDescent="0.25">
      <c r="A1340" s="9"/>
      <c r="B1340" s="51">
        <v>45426</v>
      </c>
      <c r="C1340" s="71">
        <f>('Исходник сравнение.'!$C1340/2)-(('Исходник сравнение.'!$C1340/2)*'Таблица вводных'!$G$15)</f>
        <v>0</v>
      </c>
      <c r="D1340" s="71">
        <f>('Исходник сравнение.'!$D1340/2)-(('Исходник сравнение.'!$D1340/2-'Таблица вводных'!$F$16)*'Таблица вводных'!$G$16)</f>
        <v>0.49000000000000005</v>
      </c>
      <c r="E1340" s="71">
        <f>('Исходник сравнение.'!$E1340/2)-(('Исходник сравнение.'!$E1340/2-'Таблица вводных'!$F$17)*'Таблица вводных'!$G$17)</f>
        <v>0</v>
      </c>
      <c r="F1340" s="71">
        <f>('Исходник сравнение.'!$F1340/2+'Таблица вводных'!$F$18)-(('Исходник сравнение.'!$F1340/2+'Таблица вводных'!$F$18)*'Таблица вводных'!$G$18)</f>
        <v>21.6</v>
      </c>
      <c r="G1340" s="71">
        <f>('Исходник сравнение.'!$G1340/2)-(('Исходник сравнение.'!$G1340/2)*'Таблица вводных'!$G$19)</f>
        <v>0</v>
      </c>
      <c r="H1340" s="71">
        <f>'Исходник сравнение.'!$H1340/2-(('Исходник сравнение.'!$H1340/2)*'Таблица вводных'!$G$21)</f>
        <v>0</v>
      </c>
      <c r="I1340" s="22" t="s">
        <v>1166</v>
      </c>
    </row>
    <row r="1341" ht="13.2" customHeight="1" spans="1:9" x14ac:dyDescent="0.25">
      <c r="A1341" s="9"/>
      <c r="B1341" s="13">
        <v>45429</v>
      </c>
      <c r="C1341" s="71">
        <f>('Исходник сравнение.'!$C1341/2)-(('Исходник сравнение.'!$C1341/2)*'Таблица вводных'!$G$15)</f>
        <v>0</v>
      </c>
      <c r="D1341" s="71">
        <f>('Исходник сравнение.'!$D1341/2)-(('Исходник сравнение.'!$D1341/2-'Таблица вводных'!$F$16)*'Таблица вводных'!$G$16)</f>
        <v>0.49000000000000005</v>
      </c>
      <c r="E1341" s="71">
        <f>('Исходник сравнение.'!$E1341/2)-(('Исходник сравнение.'!$E1341/2-'Таблица вводных'!$F$17)*'Таблица вводных'!$G$17)</f>
        <v>0</v>
      </c>
      <c r="F1341" s="71">
        <f>('Исходник сравнение.'!$F1341/2+'Таблица вводных'!$F$18)-(('Исходник сравнение.'!$F1341/2+'Таблица вводных'!$F$18)*'Таблица вводных'!$G$18)</f>
        <v>21.6</v>
      </c>
      <c r="G1341" s="71">
        <f>('Исходник сравнение.'!$G1341/2)-(('Исходник сравнение.'!$G1341/2)*'Таблица вводных'!$G$19)</f>
        <v>0</v>
      </c>
      <c r="H1341" s="71">
        <f>'Исходник сравнение.'!$H1341/2-(('Исходник сравнение.'!$H1341/2)*'Таблица вводных'!$G$21)</f>
        <v>0</v>
      </c>
      <c r="I1341" s="15" t="s">
        <v>1166</v>
      </c>
    </row>
    <row r="1342" ht="13.2" customHeight="1" spans="1:9" x14ac:dyDescent="0.25">
      <c r="A1342" s="9"/>
      <c r="B1342" s="50">
        <v>45433</v>
      </c>
      <c r="C1342" s="71">
        <f>('Исходник сравнение.'!$C1342/2)-(('Исходник сравнение.'!$C1342/2)*'Таблица вводных'!$G$15)</f>
        <v>0</v>
      </c>
      <c r="D1342" s="71">
        <f>('Исходник сравнение.'!$D1342/2)-(('Исходник сравнение.'!$D1342/2-'Таблица вводных'!$F$16)*'Таблица вводных'!$G$16)</f>
        <v>0.49000000000000005</v>
      </c>
      <c r="E1342" s="71">
        <f>('Исходник сравнение.'!$E1342/2)-(('Исходник сравнение.'!$E1342/2-'Таблица вводных'!$F$17)*'Таблица вводных'!$G$17)</f>
        <v>0</v>
      </c>
      <c r="F1342" s="71">
        <f>('Исходник сравнение.'!$F1342/2+'Таблица вводных'!$F$18)-(('Исходник сравнение.'!$F1342/2+'Таблица вводных'!$F$18)*'Таблица вводных'!$G$18)</f>
        <v>21.6</v>
      </c>
      <c r="G1342" s="71">
        <f>('Исходник сравнение.'!$G1342/2)-(('Исходник сравнение.'!$G1342/2)*'Таблица вводных'!$G$19)</f>
        <v>0</v>
      </c>
      <c r="H1342" s="71">
        <f>'Исходник сравнение.'!$H1342/2-(('Исходник сравнение.'!$H1342/2)*'Таблица вводных'!$G$21)</f>
        <v>0</v>
      </c>
      <c r="I1342" s="25" t="s">
        <v>1166</v>
      </c>
    </row>
    <row r="1343" ht="13.2" customHeight="1" spans="1:9" x14ac:dyDescent="0.25">
      <c r="A1343" s="9"/>
      <c r="B1343" s="51">
        <v>45436</v>
      </c>
      <c r="C1343" s="71">
        <f>('Исходник сравнение.'!$C1343/2)-(('Исходник сравнение.'!$C1343/2)*'Таблица вводных'!$G$15)</f>
        <v>0</v>
      </c>
      <c r="D1343" s="71">
        <f>('Исходник сравнение.'!$D1343/2)-(('Исходник сравнение.'!$D1343/2-'Таблица вводных'!$F$16)*'Таблица вводных'!$G$16)</f>
        <v>0.49000000000000005</v>
      </c>
      <c r="E1343" s="71">
        <f>('Исходник сравнение.'!$E1343/2)-(('Исходник сравнение.'!$E1343/2-'Таблица вводных'!$F$17)*'Таблица вводных'!$G$17)</f>
        <v>0</v>
      </c>
      <c r="F1343" s="71">
        <f>('Исходник сравнение.'!$F1343/2+'Таблица вводных'!$F$18)-(('Исходник сравнение.'!$F1343/2+'Таблица вводных'!$F$18)*'Таблица вводных'!$G$18)</f>
        <v>21.6</v>
      </c>
      <c r="G1343" s="71">
        <f>('Исходник сравнение.'!$G1343/2)-(('Исходник сравнение.'!$G1343/2)*'Таблица вводных'!$G$19)</f>
        <v>0</v>
      </c>
      <c r="H1343" s="71">
        <f>'Исходник сравнение.'!$H1343/2-(('Исходник сравнение.'!$H1343/2)*'Таблица вводных'!$G$21)</f>
        <v>0</v>
      </c>
      <c r="I1343" s="22" t="s">
        <v>1166</v>
      </c>
    </row>
    <row r="1344" ht="13.2" customHeight="1" spans="1:9" x14ac:dyDescent="0.25">
      <c r="A1344" s="9"/>
      <c r="B1344" s="13">
        <v>45440</v>
      </c>
      <c r="C1344" s="71">
        <f>('Исходник сравнение.'!$C1344/2)-(('Исходник сравнение.'!$C1344/2)*'Таблица вводных'!$G$15)</f>
        <v>0</v>
      </c>
      <c r="D1344" s="71">
        <f>('Исходник сравнение.'!$D1344/2)-(('Исходник сравнение.'!$D1344/2-'Таблица вводных'!$F$16)*'Таблица вводных'!$G$16)</f>
        <v>0.49000000000000005</v>
      </c>
      <c r="E1344" s="71">
        <f>('Исходник сравнение.'!$E1344/2)-(('Исходник сравнение.'!$E1344/2-'Таблица вводных'!$F$17)*'Таблица вводных'!$G$17)</f>
        <v>0</v>
      </c>
      <c r="F1344" s="71">
        <f>('Исходник сравнение.'!$F1344/2+'Таблица вводных'!$F$18)-(('Исходник сравнение.'!$F1344/2+'Таблица вводных'!$F$18)*'Таблица вводных'!$G$18)</f>
        <v>21.6</v>
      </c>
      <c r="G1344" s="71">
        <f>('Исходник сравнение.'!$G1344/2)-(('Исходник сравнение.'!$G1344/2)*'Таблица вводных'!$G$19)</f>
        <v>0</v>
      </c>
      <c r="H1344" s="71">
        <f>'Исходник сравнение.'!$H1344/2-(('Исходник сравнение.'!$H1344/2)*'Таблица вводных'!$G$21)</f>
        <v>0</v>
      </c>
      <c r="I1344" s="15" t="s">
        <v>1166</v>
      </c>
    </row>
    <row r="1345" ht="13.2" customHeight="1" spans="1:9" x14ac:dyDescent="0.25">
      <c r="A1345" s="16"/>
      <c r="B1345" s="52">
        <v>45443</v>
      </c>
      <c r="C1345" s="71">
        <f>('Исходник сравнение.'!$C1345/2)-(('Исходник сравнение.'!$C1345/2)*'Таблица вводных'!$G$15)</f>
        <v>0</v>
      </c>
      <c r="D1345" s="74">
        <f>('Исходник сравнение.'!$D1345/2)-(('Исходник сравнение.'!$D1345/2-'Таблица вводных'!$F$16)*'Таблица вводных'!$G$16)</f>
        <v>0.49000000000000005</v>
      </c>
      <c r="E1345" s="71">
        <f>('Исходник сравнение.'!$E1345/2)-(('Исходник сравнение.'!$E1345/2-'Таблица вводных'!$F$17)*'Таблица вводных'!$G$17)</f>
        <v>0</v>
      </c>
      <c r="F1345" s="71">
        <f>('Исходник сравнение.'!$F1345/2+'Таблица вводных'!$F$18)-(('Исходник сравнение.'!$F1345/2+'Таблица вводных'!$F$18)*'Таблица вводных'!$G$18)</f>
        <v>21.6</v>
      </c>
      <c r="G1345" s="71">
        <f>('Исходник сравнение.'!$G1345/2)-(('Исходник сравнение.'!$G1345/2)*'Таблица вводных'!$G$19)</f>
        <v>0</v>
      </c>
      <c r="H1345" s="71">
        <f>'Исходник сравнение.'!$H1345/2-(('Исходник сравнение.'!$H1345/2)*'Таблица вводных'!$G$21)</f>
        <v>0</v>
      </c>
      <c r="I1345" s="32" t="s">
        <v>1166</v>
      </c>
    </row>
    <row r="1346" ht="13.2" customHeight="1" spans="1:9" x14ac:dyDescent="0.25">
      <c r="A1346" s="56" t="s">
        <v>200</v>
      </c>
      <c r="B1346" s="48">
        <v>45419</v>
      </c>
      <c r="C1346" s="70">
        <f>('Исходник сравнение.'!$C1346/2)-(('Исходник сравнение.'!$C1346/2)*'Таблица вводных'!$G$15)</f>
        <v>650.25</v>
      </c>
      <c r="D1346" s="70">
        <f>('Исходник сравнение.'!$D1346/2)-(('Исходник сравнение.'!$D1346/2-'Таблица вводных'!$F$16)*'Таблица вводных'!$G$16)</f>
        <v>0.49000000000000005</v>
      </c>
      <c r="E1346" s="70">
        <f>('Исходник сравнение.'!$E1346/2)-(('Исходник сравнение.'!$E1346/2-'Таблица вводных'!$F$17)*'Таблица вводных'!$G$17)</f>
        <v>0</v>
      </c>
      <c r="F1346" s="70">
        <f>('Исходник сравнение.'!$F1346/2+'Таблица вводных'!$F$18)-(('Исходник сравнение.'!$F1346/2+'Таблица вводных'!$F$18)*'Таблица вводных'!$G$18)</f>
        <v>21.6</v>
      </c>
      <c r="G1346" s="70">
        <f>('Исходник сравнение.'!$G1346/2)-(('Исходник сравнение.'!$G1346/2)*'Таблица вводных'!$G$19)</f>
        <v>0</v>
      </c>
      <c r="H1346" s="70">
        <f>'Исходник сравнение.'!$H1346/2-(('Исходник сравнение.'!$H1346/2)*'Таблица вводных'!$G$21)</f>
        <v>0</v>
      </c>
      <c r="I1346" s="20" t="s">
        <v>1167</v>
      </c>
    </row>
    <row r="1347" ht="13.2" customHeight="1" spans="1:9" x14ac:dyDescent="0.25">
      <c r="A1347" s="9"/>
      <c r="B1347" s="50">
        <v>45422</v>
      </c>
      <c r="C1347" s="71">
        <f>('Исходник сравнение.'!$C1347/2)-(('Исходник сравнение.'!$C1347/2)*'Таблица вводных'!$G$15)</f>
        <v>0</v>
      </c>
      <c r="D1347" s="71">
        <f>('Исходник сравнение.'!$D1347/2)-(('Исходник сравнение.'!$D1347/2-'Таблица вводных'!$F$16)*'Таблица вводных'!$G$16)</f>
        <v>0.49000000000000005</v>
      </c>
      <c r="E1347" s="71">
        <f>('Исходник сравнение.'!$E1347/2)-(('Исходник сравнение.'!$E1347/2-'Таблица вводных'!$F$17)*'Таблица вводных'!$G$17)</f>
        <v>0</v>
      </c>
      <c r="F1347" s="71">
        <f>('Исходник сравнение.'!$F1347/2+'Таблица вводных'!$F$18)-(('Исходник сравнение.'!$F1347/2+'Таблица вводных'!$F$18)*'Таблица вводных'!$G$18)</f>
        <v>21.6</v>
      </c>
      <c r="G1347" s="71">
        <f>('Исходник сравнение.'!$G1347/2)-(('Исходник сравнение.'!$G1347/2)*'Таблица вводных'!$G$19)</f>
        <v>0</v>
      </c>
      <c r="H1347" s="71">
        <f>'Исходник сравнение.'!$H1347/2-(('Исходник сравнение.'!$H1347/2)*'Таблица вводных'!$G$21)</f>
        <v>0</v>
      </c>
      <c r="I1347" s="25" t="s">
        <v>1167</v>
      </c>
    </row>
    <row r="1348" ht="13.2" customHeight="1" spans="1:9" x14ac:dyDescent="0.25">
      <c r="A1348" s="9"/>
      <c r="B1348" s="51">
        <v>45426</v>
      </c>
      <c r="C1348" s="71">
        <f>('Исходник сравнение.'!$C1348/2)-(('Исходник сравнение.'!$C1348/2)*'Таблица вводных'!$G$15)</f>
        <v>0</v>
      </c>
      <c r="D1348" s="71">
        <f>('Исходник сравнение.'!$D1348/2)-(('Исходник сравнение.'!$D1348/2-'Таблица вводных'!$F$16)*'Таблица вводных'!$G$16)</f>
        <v>0.49000000000000005</v>
      </c>
      <c r="E1348" s="71">
        <f>('Исходник сравнение.'!$E1348/2)-(('Исходник сравнение.'!$E1348/2-'Таблица вводных'!$F$17)*'Таблица вводных'!$G$17)</f>
        <v>0</v>
      </c>
      <c r="F1348" s="71">
        <f>('Исходник сравнение.'!$F1348/2+'Таблица вводных'!$F$18)-(('Исходник сравнение.'!$F1348/2+'Таблица вводных'!$F$18)*'Таблица вводных'!$G$18)</f>
        <v>21.6</v>
      </c>
      <c r="G1348" s="71">
        <f>('Исходник сравнение.'!$G1348/2)-(('Исходник сравнение.'!$G1348/2)*'Таблица вводных'!$G$19)</f>
        <v>0</v>
      </c>
      <c r="H1348" s="71">
        <f>'Исходник сравнение.'!$H1348/2-(('Исходник сравнение.'!$H1348/2)*'Таблица вводных'!$G$21)</f>
        <v>0</v>
      </c>
      <c r="I1348" s="22" t="s">
        <v>1167</v>
      </c>
    </row>
    <row r="1349" ht="13.2" customHeight="1" spans="1:9" x14ac:dyDescent="0.25">
      <c r="A1349" s="9"/>
      <c r="B1349" s="13">
        <v>45429</v>
      </c>
      <c r="C1349" s="71">
        <f>('Исходник сравнение.'!$C1349/2)-(('Исходник сравнение.'!$C1349/2)*'Таблица вводных'!$G$15)</f>
        <v>0</v>
      </c>
      <c r="D1349" s="71">
        <f>('Исходник сравнение.'!$D1349/2)-(('Исходник сравнение.'!$D1349/2-'Таблица вводных'!$F$16)*'Таблица вводных'!$G$16)</f>
        <v>0.49000000000000005</v>
      </c>
      <c r="E1349" s="71">
        <f>('Исходник сравнение.'!$E1349/2)-(('Исходник сравнение.'!$E1349/2-'Таблица вводных'!$F$17)*'Таблица вводных'!$G$17)</f>
        <v>0</v>
      </c>
      <c r="F1349" s="71">
        <f>('Исходник сравнение.'!$F1349/2+'Таблица вводных'!$F$18)-(('Исходник сравнение.'!$F1349/2+'Таблица вводных'!$F$18)*'Таблица вводных'!$G$18)</f>
        <v>21.6</v>
      </c>
      <c r="G1349" s="71">
        <f>('Исходник сравнение.'!$G1349/2)-(('Исходник сравнение.'!$G1349/2)*'Таблица вводных'!$G$19)</f>
        <v>0</v>
      </c>
      <c r="H1349" s="71">
        <f>'Исходник сравнение.'!$H1349/2-(('Исходник сравнение.'!$H1349/2)*'Таблица вводных'!$G$21)</f>
        <v>0</v>
      </c>
      <c r="I1349" s="15" t="s">
        <v>1167</v>
      </c>
    </row>
    <row r="1350" ht="13.2" customHeight="1" spans="1:9" x14ac:dyDescent="0.25">
      <c r="A1350" s="9"/>
      <c r="B1350" s="50">
        <v>45433</v>
      </c>
      <c r="C1350" s="71">
        <f>('Исходник сравнение.'!$C1350/2)-(('Исходник сравнение.'!$C1350/2)*'Таблица вводных'!$G$15)</f>
        <v>0</v>
      </c>
      <c r="D1350" s="71">
        <f>('Исходник сравнение.'!$D1350/2)-(('Исходник сравнение.'!$D1350/2-'Таблица вводных'!$F$16)*'Таблица вводных'!$G$16)</f>
        <v>0.49000000000000005</v>
      </c>
      <c r="E1350" s="71">
        <f>('Исходник сравнение.'!$E1350/2)-(('Исходник сравнение.'!$E1350/2-'Таблица вводных'!$F$17)*'Таблица вводных'!$G$17)</f>
        <v>0</v>
      </c>
      <c r="F1350" s="71">
        <f>('Исходник сравнение.'!$F1350/2+'Таблица вводных'!$F$18)-(('Исходник сравнение.'!$F1350/2+'Таблица вводных'!$F$18)*'Таблица вводных'!$G$18)</f>
        <v>21.6</v>
      </c>
      <c r="G1350" s="71">
        <f>('Исходник сравнение.'!$G1350/2)-(('Исходник сравнение.'!$G1350/2)*'Таблица вводных'!$G$19)</f>
        <v>0</v>
      </c>
      <c r="H1350" s="71">
        <f>'Исходник сравнение.'!$H1350/2-(('Исходник сравнение.'!$H1350/2)*'Таблица вводных'!$G$21)</f>
        <v>0</v>
      </c>
      <c r="I1350" s="25" t="s">
        <v>1167</v>
      </c>
    </row>
    <row r="1351" ht="13.2" customHeight="1" spans="1:9" x14ac:dyDescent="0.25">
      <c r="A1351" s="9"/>
      <c r="B1351" s="51">
        <v>45436</v>
      </c>
      <c r="C1351" s="71">
        <f>('Исходник сравнение.'!$C1351/2)-(('Исходник сравнение.'!$C1351/2)*'Таблица вводных'!$G$15)</f>
        <v>0</v>
      </c>
      <c r="D1351" s="71">
        <f>('Исходник сравнение.'!$D1351/2)-(('Исходник сравнение.'!$D1351/2-'Таблица вводных'!$F$16)*'Таблица вводных'!$G$16)</f>
        <v>0.49000000000000005</v>
      </c>
      <c r="E1351" s="71">
        <f>('Исходник сравнение.'!$E1351/2)-(('Исходник сравнение.'!$E1351/2-'Таблица вводных'!$F$17)*'Таблица вводных'!$G$17)</f>
        <v>0</v>
      </c>
      <c r="F1351" s="71">
        <f>('Исходник сравнение.'!$F1351/2+'Таблица вводных'!$F$18)-(('Исходник сравнение.'!$F1351/2+'Таблица вводных'!$F$18)*'Таблица вводных'!$G$18)</f>
        <v>21.6</v>
      </c>
      <c r="G1351" s="71">
        <f>('Исходник сравнение.'!$G1351/2)-(('Исходник сравнение.'!$G1351/2)*'Таблица вводных'!$G$19)</f>
        <v>0</v>
      </c>
      <c r="H1351" s="71">
        <f>'Исходник сравнение.'!$H1351/2-(('Исходник сравнение.'!$H1351/2)*'Таблица вводных'!$G$21)</f>
        <v>0</v>
      </c>
      <c r="I1351" s="22" t="s">
        <v>1167</v>
      </c>
    </row>
    <row r="1352" ht="13.2" customHeight="1" spans="1:9" x14ac:dyDescent="0.25">
      <c r="A1352" s="9"/>
      <c r="B1352" s="13">
        <v>45440</v>
      </c>
      <c r="C1352" s="71">
        <f>('Исходник сравнение.'!$C1352/2)-(('Исходник сравнение.'!$C1352/2)*'Таблица вводных'!$G$15)</f>
        <v>0</v>
      </c>
      <c r="D1352" s="71">
        <f>('Исходник сравнение.'!$D1352/2)-(('Исходник сравнение.'!$D1352/2-'Таблица вводных'!$F$16)*'Таблица вводных'!$G$16)</f>
        <v>0.49000000000000005</v>
      </c>
      <c r="E1352" s="71">
        <f>('Исходник сравнение.'!$E1352/2)-(('Исходник сравнение.'!$E1352/2-'Таблица вводных'!$F$17)*'Таблица вводных'!$G$17)</f>
        <v>0</v>
      </c>
      <c r="F1352" s="71">
        <f>('Исходник сравнение.'!$F1352/2+'Таблица вводных'!$F$18)-(('Исходник сравнение.'!$F1352/2+'Таблица вводных'!$F$18)*'Таблица вводных'!$G$18)</f>
        <v>21.6</v>
      </c>
      <c r="G1352" s="71">
        <f>('Исходник сравнение.'!$G1352/2)-(('Исходник сравнение.'!$G1352/2)*'Таблица вводных'!$G$19)</f>
        <v>0</v>
      </c>
      <c r="H1352" s="71">
        <f>'Исходник сравнение.'!$H1352/2-(('Исходник сравнение.'!$H1352/2)*'Таблица вводных'!$G$21)</f>
        <v>0</v>
      </c>
      <c r="I1352" s="15" t="s">
        <v>1167</v>
      </c>
    </row>
    <row r="1353" ht="13.2" customHeight="1" spans="1:9" x14ac:dyDescent="0.25">
      <c r="A1353" s="16"/>
      <c r="B1353" s="52">
        <v>45443</v>
      </c>
      <c r="C1353" s="71">
        <f>('Исходник сравнение.'!$C1353/2)-(('Исходник сравнение.'!$C1353/2)*'Таблица вводных'!$G$15)</f>
        <v>0</v>
      </c>
      <c r="D1353" s="74">
        <f>('Исходник сравнение.'!$D1353/2)-(('Исходник сравнение.'!$D1353/2-'Таблица вводных'!$F$16)*'Таблица вводных'!$G$16)</f>
        <v>0.49000000000000005</v>
      </c>
      <c r="E1353" s="71">
        <f>('Исходник сравнение.'!$E1353/2)-(('Исходник сравнение.'!$E1353/2-'Таблица вводных'!$F$17)*'Таблица вводных'!$G$17)</f>
        <v>0</v>
      </c>
      <c r="F1353" s="71">
        <f>('Исходник сравнение.'!$F1353/2+'Таблица вводных'!$F$18)-(('Исходник сравнение.'!$F1353/2+'Таблица вводных'!$F$18)*'Таблица вводных'!$G$18)</f>
        <v>21.6</v>
      </c>
      <c r="G1353" s="71">
        <f>('Исходник сравнение.'!$G1353/2)-(('Исходник сравнение.'!$G1353/2)*'Таблица вводных'!$G$19)</f>
        <v>0</v>
      </c>
      <c r="H1353" s="71">
        <f>'Исходник сравнение.'!$H1353/2-(('Исходник сравнение.'!$H1353/2)*'Таблица вводных'!$G$21)</f>
        <v>0</v>
      </c>
      <c r="I1353" s="32" t="s">
        <v>1167</v>
      </c>
    </row>
    <row r="1354" ht="13.2" customHeight="1" spans="1:9" x14ac:dyDescent="0.25">
      <c r="A1354" s="56" t="s">
        <v>202</v>
      </c>
      <c r="B1354" s="48">
        <v>45419</v>
      </c>
      <c r="C1354" s="70">
        <f>('Исходник сравнение.'!$C1354/2)-(('Исходник сравнение.'!$C1354/2)*'Таблица вводных'!$G$15)</f>
        <v>0</v>
      </c>
      <c r="D1354" s="70">
        <f>('Исходник сравнение.'!$D1354/2)-(('Исходник сравнение.'!$D1354/2-'Таблица вводных'!$F$16)*'Таблица вводных'!$G$16)</f>
        <v>0.49000000000000005</v>
      </c>
      <c r="E1354" s="70">
        <f>('Исходник сравнение.'!$E1354/2)-(('Исходник сравнение.'!$E1354/2-'Таблица вводных'!$F$17)*'Таблица вводных'!$G$17)</f>
        <v>0</v>
      </c>
      <c r="F1354" s="70">
        <f>('Исходник сравнение.'!$F1354/2+'Таблица вводных'!$F$18)-(('Исходник сравнение.'!$F1354/2+'Таблица вводных'!$F$18)*'Таблица вводных'!$G$18)</f>
        <v>21.6</v>
      </c>
      <c r="G1354" s="70">
        <f>('Исходник сравнение.'!$G1354/2)-(('Исходник сравнение.'!$G1354/2)*'Таблица вводных'!$G$19)</f>
        <v>0</v>
      </c>
      <c r="H1354" s="70">
        <f>'Исходник сравнение.'!$H1354/2-(('Исходник сравнение.'!$H1354/2)*'Таблица вводных'!$G$21)</f>
        <v>0</v>
      </c>
      <c r="I1354" s="20" t="s">
        <v>1168</v>
      </c>
    </row>
    <row r="1355" ht="13.2" customHeight="1" spans="1:9" x14ac:dyDescent="0.25">
      <c r="A1355" s="9"/>
      <c r="B1355" s="50">
        <v>45422</v>
      </c>
      <c r="C1355" s="71">
        <f>('Исходник сравнение.'!$C1355/2)-(('Исходник сравнение.'!$C1355/2)*'Таблица вводных'!$G$15)</f>
        <v>0</v>
      </c>
      <c r="D1355" s="71">
        <f>('Исходник сравнение.'!$D1355/2)-(('Исходник сравнение.'!$D1355/2-'Таблица вводных'!$F$16)*'Таблица вводных'!$G$16)</f>
        <v>0.49000000000000005</v>
      </c>
      <c r="E1355" s="71">
        <f>('Исходник сравнение.'!$E1355/2)-(('Исходник сравнение.'!$E1355/2-'Таблица вводных'!$F$17)*'Таблица вводных'!$G$17)</f>
        <v>0</v>
      </c>
      <c r="F1355" s="71">
        <f>('Исходник сравнение.'!$F1355/2+'Таблица вводных'!$F$18)-(('Исходник сравнение.'!$F1355/2+'Таблица вводных'!$F$18)*'Таблица вводных'!$G$18)</f>
        <v>21.6</v>
      </c>
      <c r="G1355" s="71">
        <f>('Исходник сравнение.'!$G1355/2)-(('Исходник сравнение.'!$G1355/2)*'Таблица вводных'!$G$19)</f>
        <v>0</v>
      </c>
      <c r="H1355" s="71">
        <f>'Исходник сравнение.'!$H1355/2-(('Исходник сравнение.'!$H1355/2)*'Таблица вводных'!$G$21)</f>
        <v>0</v>
      </c>
      <c r="I1355" s="25" t="s">
        <v>1168</v>
      </c>
    </row>
    <row r="1356" ht="13.2" customHeight="1" spans="1:9" x14ac:dyDescent="0.25">
      <c r="A1356" s="9"/>
      <c r="B1356" s="51">
        <v>45426</v>
      </c>
      <c r="C1356" s="71">
        <f>('Исходник сравнение.'!$C1356/2)-(('Исходник сравнение.'!$C1356/2)*'Таблица вводных'!$G$15)</f>
        <v>0</v>
      </c>
      <c r="D1356" s="71">
        <f>('Исходник сравнение.'!$D1356/2)-(('Исходник сравнение.'!$D1356/2-'Таблица вводных'!$F$16)*'Таблица вводных'!$G$16)</f>
        <v>0.49000000000000005</v>
      </c>
      <c r="E1356" s="71">
        <f>('Исходник сравнение.'!$E1356/2)-(('Исходник сравнение.'!$E1356/2-'Таблица вводных'!$F$17)*'Таблица вводных'!$G$17)</f>
        <v>0</v>
      </c>
      <c r="F1356" s="71">
        <f>('Исходник сравнение.'!$F1356/2+'Таблица вводных'!$F$18)-(('Исходник сравнение.'!$F1356/2+'Таблица вводных'!$F$18)*'Таблица вводных'!$G$18)</f>
        <v>21.6</v>
      </c>
      <c r="G1356" s="71">
        <f>('Исходник сравнение.'!$G1356/2)-(('Исходник сравнение.'!$G1356/2)*'Таблица вводных'!$G$19)</f>
        <v>0</v>
      </c>
      <c r="H1356" s="71">
        <f>'Исходник сравнение.'!$H1356/2-(('Исходник сравнение.'!$H1356/2)*'Таблица вводных'!$G$21)</f>
        <v>0</v>
      </c>
      <c r="I1356" s="22" t="s">
        <v>1168</v>
      </c>
    </row>
    <row r="1357" ht="13.2" customHeight="1" spans="1:9" x14ac:dyDescent="0.25">
      <c r="A1357" s="9"/>
      <c r="B1357" s="13">
        <v>45429</v>
      </c>
      <c r="C1357" s="71">
        <f>('Исходник сравнение.'!$C1357/2)-(('Исходник сравнение.'!$C1357/2)*'Таблица вводных'!$G$15)</f>
        <v>0</v>
      </c>
      <c r="D1357" s="71">
        <f>('Исходник сравнение.'!$D1357/2)-(('Исходник сравнение.'!$D1357/2-'Таблица вводных'!$F$16)*'Таблица вводных'!$G$16)</f>
        <v>0.49000000000000005</v>
      </c>
      <c r="E1357" s="71">
        <f>('Исходник сравнение.'!$E1357/2)-(('Исходник сравнение.'!$E1357/2-'Таблица вводных'!$F$17)*'Таблица вводных'!$G$17)</f>
        <v>0</v>
      </c>
      <c r="F1357" s="71">
        <f>('Исходник сравнение.'!$F1357/2+'Таблица вводных'!$F$18)-(('Исходник сравнение.'!$F1357/2+'Таблица вводных'!$F$18)*'Таблица вводных'!$G$18)</f>
        <v>21.6</v>
      </c>
      <c r="G1357" s="71">
        <f>('Исходник сравнение.'!$G1357/2)-(('Исходник сравнение.'!$G1357/2)*'Таблица вводных'!$G$19)</f>
        <v>0</v>
      </c>
      <c r="H1357" s="71">
        <f>'Исходник сравнение.'!$H1357/2-(('Исходник сравнение.'!$H1357/2)*'Таблица вводных'!$G$21)</f>
        <v>0</v>
      </c>
      <c r="I1357" s="15" t="s">
        <v>1168</v>
      </c>
    </row>
    <row r="1358" ht="13.2" customHeight="1" spans="1:9" x14ac:dyDescent="0.25">
      <c r="A1358" s="9"/>
      <c r="B1358" s="50">
        <v>45433</v>
      </c>
      <c r="C1358" s="71">
        <f>('Исходник сравнение.'!$C1358/2)-(('Исходник сравнение.'!$C1358/2)*'Таблица вводных'!$G$15)</f>
        <v>0</v>
      </c>
      <c r="D1358" s="71">
        <f>('Исходник сравнение.'!$D1358/2)-(('Исходник сравнение.'!$D1358/2-'Таблица вводных'!$F$16)*'Таблица вводных'!$G$16)</f>
        <v>0.49000000000000005</v>
      </c>
      <c r="E1358" s="71">
        <f>('Исходник сравнение.'!$E1358/2)-(('Исходник сравнение.'!$E1358/2-'Таблица вводных'!$F$17)*'Таблица вводных'!$G$17)</f>
        <v>0</v>
      </c>
      <c r="F1358" s="71">
        <f>('Исходник сравнение.'!$F1358/2+'Таблица вводных'!$F$18)-(('Исходник сравнение.'!$F1358/2+'Таблица вводных'!$F$18)*'Таблица вводных'!$G$18)</f>
        <v>21.6</v>
      </c>
      <c r="G1358" s="71">
        <f>('Исходник сравнение.'!$G1358/2)-(('Исходник сравнение.'!$G1358/2)*'Таблица вводных'!$G$19)</f>
        <v>0</v>
      </c>
      <c r="H1358" s="71">
        <f>'Исходник сравнение.'!$H1358/2-(('Исходник сравнение.'!$H1358/2)*'Таблица вводных'!$G$21)</f>
        <v>0</v>
      </c>
      <c r="I1358" s="25" t="s">
        <v>1168</v>
      </c>
    </row>
    <row r="1359" ht="13.2" customHeight="1" spans="1:9" x14ac:dyDescent="0.25">
      <c r="A1359" s="9"/>
      <c r="B1359" s="51">
        <v>45436</v>
      </c>
      <c r="C1359" s="71">
        <f>('Исходник сравнение.'!$C1359/2)-(('Исходник сравнение.'!$C1359/2)*'Таблица вводных'!$G$15)</f>
        <v>0</v>
      </c>
      <c r="D1359" s="71">
        <f>('Исходник сравнение.'!$D1359/2)-(('Исходник сравнение.'!$D1359/2-'Таблица вводных'!$F$16)*'Таблица вводных'!$G$16)</f>
        <v>0.49000000000000005</v>
      </c>
      <c r="E1359" s="71">
        <f>('Исходник сравнение.'!$E1359/2)-(('Исходник сравнение.'!$E1359/2-'Таблица вводных'!$F$17)*'Таблица вводных'!$G$17)</f>
        <v>0</v>
      </c>
      <c r="F1359" s="71">
        <f>('Исходник сравнение.'!$F1359/2+'Таблица вводных'!$F$18)-(('Исходник сравнение.'!$F1359/2+'Таблица вводных'!$F$18)*'Таблица вводных'!$G$18)</f>
        <v>21.6</v>
      </c>
      <c r="G1359" s="71">
        <f>('Исходник сравнение.'!$G1359/2)-(('Исходник сравнение.'!$G1359/2)*'Таблица вводных'!$G$19)</f>
        <v>0</v>
      </c>
      <c r="H1359" s="71">
        <f>'Исходник сравнение.'!$H1359/2-(('Исходник сравнение.'!$H1359/2)*'Таблица вводных'!$G$21)</f>
        <v>0</v>
      </c>
      <c r="I1359" s="22" t="s">
        <v>1168</v>
      </c>
    </row>
    <row r="1360" ht="13.2" customHeight="1" spans="1:9" x14ac:dyDescent="0.25">
      <c r="A1360" s="9"/>
      <c r="B1360" s="13">
        <v>45440</v>
      </c>
      <c r="C1360" s="71">
        <f>('Исходник сравнение.'!$C1360/2)-(('Исходник сравнение.'!$C1360/2)*'Таблица вводных'!$G$15)</f>
        <v>0</v>
      </c>
      <c r="D1360" s="71">
        <f>('Исходник сравнение.'!$D1360/2)-(('Исходник сравнение.'!$D1360/2-'Таблица вводных'!$F$16)*'Таблица вводных'!$G$16)</f>
        <v>0.49000000000000005</v>
      </c>
      <c r="E1360" s="71">
        <f>('Исходник сравнение.'!$E1360/2)-(('Исходник сравнение.'!$E1360/2-'Таблица вводных'!$F$17)*'Таблица вводных'!$G$17)</f>
        <v>0</v>
      </c>
      <c r="F1360" s="71">
        <f>('Исходник сравнение.'!$F1360/2+'Таблица вводных'!$F$18)-(('Исходник сравнение.'!$F1360/2+'Таблица вводных'!$F$18)*'Таблица вводных'!$G$18)</f>
        <v>21.6</v>
      </c>
      <c r="G1360" s="71">
        <f>('Исходник сравнение.'!$G1360/2)-(('Исходник сравнение.'!$G1360/2)*'Таблица вводных'!$G$19)</f>
        <v>0</v>
      </c>
      <c r="H1360" s="71">
        <f>'Исходник сравнение.'!$H1360/2-(('Исходник сравнение.'!$H1360/2)*'Таблица вводных'!$G$21)</f>
        <v>0</v>
      </c>
      <c r="I1360" s="15" t="s">
        <v>1168</v>
      </c>
    </row>
    <row r="1361" ht="13.2" customHeight="1" spans="1:9" x14ac:dyDescent="0.25">
      <c r="A1361" s="16"/>
      <c r="B1361" s="52">
        <v>45443</v>
      </c>
      <c r="C1361" s="71">
        <f>('Исходник сравнение.'!$C1361/2)-(('Исходник сравнение.'!$C1361/2)*'Таблица вводных'!$G$15)</f>
        <v>0</v>
      </c>
      <c r="D1361" s="74">
        <f>('Исходник сравнение.'!$D1361/2)-(('Исходник сравнение.'!$D1361/2-'Таблица вводных'!$F$16)*'Таблица вводных'!$G$16)</f>
        <v>0.49000000000000005</v>
      </c>
      <c r="E1361" s="71">
        <f>('Исходник сравнение.'!$E1361/2)-(('Исходник сравнение.'!$E1361/2-'Таблица вводных'!$F$17)*'Таблица вводных'!$G$17)</f>
        <v>0</v>
      </c>
      <c r="F1361" s="71">
        <f>('Исходник сравнение.'!$F1361/2+'Таблица вводных'!$F$18)-(('Исходник сравнение.'!$F1361/2+'Таблица вводных'!$F$18)*'Таблица вводных'!$G$18)</f>
        <v>21.6</v>
      </c>
      <c r="G1361" s="71">
        <f>('Исходник сравнение.'!$G1361/2)-(('Исходник сравнение.'!$G1361/2)*'Таблица вводных'!$G$19)</f>
        <v>0</v>
      </c>
      <c r="H1361" s="71">
        <f>'Исходник сравнение.'!$H1361/2-(('Исходник сравнение.'!$H1361/2)*'Таблица вводных'!$G$21)</f>
        <v>0</v>
      </c>
      <c r="I1361" s="32" t="s">
        <v>1168</v>
      </c>
    </row>
    <row r="1362" ht="13.2" customHeight="1" spans="1:9" x14ac:dyDescent="0.25">
      <c r="A1362" s="56" t="s">
        <v>203</v>
      </c>
      <c r="B1362" s="48">
        <v>45419</v>
      </c>
      <c r="C1362" s="70">
        <f>('Исходник сравнение.'!$C1362/2)-(('Исходник сравнение.'!$C1362/2)*'Таблица вводных'!$G$15)</f>
        <v>0</v>
      </c>
      <c r="D1362" s="70">
        <f>('Исходник сравнение.'!$D1362/2)-(('Исходник сравнение.'!$D1362/2-'Таблица вводных'!$F$16)*'Таблица вводных'!$G$16)</f>
        <v>0.49000000000000005</v>
      </c>
      <c r="E1362" s="70">
        <f>('Исходник сравнение.'!$E1362/2)-(('Исходник сравнение.'!$E1362/2-'Таблица вводных'!$F$17)*'Таблица вводных'!$G$17)</f>
        <v>0</v>
      </c>
      <c r="F1362" s="70">
        <f>('Исходник сравнение.'!$F1362/2+'Таблица вводных'!$F$18)-(('Исходник сравнение.'!$F1362/2+'Таблица вводных'!$F$18)*'Таблица вводных'!$G$18)</f>
        <v>21.6</v>
      </c>
      <c r="G1362" s="70">
        <f>('Исходник сравнение.'!$G1362/2)-(('Исходник сравнение.'!$G1362/2)*'Таблица вводных'!$G$19)</f>
        <v>0</v>
      </c>
      <c r="H1362" s="70">
        <f>'Исходник сравнение.'!$H1362/2-(('Исходник сравнение.'!$H1362/2)*'Таблица вводных'!$G$21)</f>
        <v>0</v>
      </c>
      <c r="I1362" s="20" t="s">
        <v>1091</v>
      </c>
    </row>
    <row r="1363" ht="13.2" customHeight="1" spans="1:9" x14ac:dyDescent="0.25">
      <c r="A1363" s="9"/>
      <c r="B1363" s="50">
        <v>45422</v>
      </c>
      <c r="C1363" s="71">
        <f>('Исходник сравнение.'!$C1363/2)-(('Исходник сравнение.'!$C1363/2)*'Таблица вводных'!$G$15)</f>
        <v>0</v>
      </c>
      <c r="D1363" s="71">
        <f>('Исходник сравнение.'!$D1363/2)-(('Исходник сравнение.'!$D1363/2-'Таблица вводных'!$F$16)*'Таблица вводных'!$G$16)</f>
        <v>0.49000000000000005</v>
      </c>
      <c r="E1363" s="71">
        <f>('Исходник сравнение.'!$E1363/2)-(('Исходник сравнение.'!$E1363/2-'Таблица вводных'!$F$17)*'Таблица вводных'!$G$17)</f>
        <v>0</v>
      </c>
      <c r="F1363" s="71">
        <f>('Исходник сравнение.'!$F1363/2+'Таблица вводных'!$F$18)-(('Исходник сравнение.'!$F1363/2+'Таблица вводных'!$F$18)*'Таблица вводных'!$G$18)</f>
        <v>21.6</v>
      </c>
      <c r="G1363" s="71">
        <f>('Исходник сравнение.'!$G1363/2)-(('Исходник сравнение.'!$G1363/2)*'Таблица вводных'!$G$19)</f>
        <v>0</v>
      </c>
      <c r="H1363" s="71">
        <f>'Исходник сравнение.'!$H1363/2-(('Исходник сравнение.'!$H1363/2)*'Таблица вводных'!$G$21)</f>
        <v>0</v>
      </c>
      <c r="I1363" s="25" t="s">
        <v>1091</v>
      </c>
    </row>
    <row r="1364" ht="13.2" customHeight="1" spans="1:9" x14ac:dyDescent="0.25">
      <c r="A1364" s="9"/>
      <c r="B1364" s="51">
        <v>45426</v>
      </c>
      <c r="C1364" s="71">
        <f>('Исходник сравнение.'!$C1364/2)-(('Исходник сравнение.'!$C1364/2)*'Таблица вводных'!$G$15)</f>
        <v>0</v>
      </c>
      <c r="D1364" s="71">
        <f>('Исходник сравнение.'!$D1364/2)-(('Исходник сравнение.'!$D1364/2-'Таблица вводных'!$F$16)*'Таблица вводных'!$G$16)</f>
        <v>0.49000000000000005</v>
      </c>
      <c r="E1364" s="71">
        <f>('Исходник сравнение.'!$E1364/2)-(('Исходник сравнение.'!$E1364/2-'Таблица вводных'!$F$17)*'Таблица вводных'!$G$17)</f>
        <v>0</v>
      </c>
      <c r="F1364" s="71">
        <f>('Исходник сравнение.'!$F1364/2+'Таблица вводных'!$F$18)-(('Исходник сравнение.'!$F1364/2+'Таблица вводных'!$F$18)*'Таблица вводных'!$G$18)</f>
        <v>21.6</v>
      </c>
      <c r="G1364" s="71">
        <f>('Исходник сравнение.'!$G1364/2)-(('Исходник сравнение.'!$G1364/2)*'Таблица вводных'!$G$19)</f>
        <v>0</v>
      </c>
      <c r="H1364" s="71">
        <f>'Исходник сравнение.'!$H1364/2-(('Исходник сравнение.'!$H1364/2)*'Таблица вводных'!$G$21)</f>
        <v>0</v>
      </c>
      <c r="I1364" s="22" t="s">
        <v>1091</v>
      </c>
    </row>
    <row r="1365" ht="13.2" customHeight="1" spans="1:9" x14ac:dyDescent="0.25">
      <c r="A1365" s="9"/>
      <c r="B1365" s="13">
        <v>45429</v>
      </c>
      <c r="C1365" s="71">
        <f>('Исходник сравнение.'!$C1365/2)-(('Исходник сравнение.'!$C1365/2)*'Таблица вводных'!$G$15)</f>
        <v>0</v>
      </c>
      <c r="D1365" s="71">
        <f>('Исходник сравнение.'!$D1365/2)-(('Исходник сравнение.'!$D1365/2-'Таблица вводных'!$F$16)*'Таблица вводных'!$G$16)</f>
        <v>0.49000000000000005</v>
      </c>
      <c r="E1365" s="71">
        <f>('Исходник сравнение.'!$E1365/2)-(('Исходник сравнение.'!$E1365/2-'Таблица вводных'!$F$17)*'Таблица вводных'!$G$17)</f>
        <v>0</v>
      </c>
      <c r="F1365" s="71">
        <f>('Исходник сравнение.'!$F1365/2+'Таблица вводных'!$F$18)-(('Исходник сравнение.'!$F1365/2+'Таблица вводных'!$F$18)*'Таблица вводных'!$G$18)</f>
        <v>21.6</v>
      </c>
      <c r="G1365" s="71">
        <f>('Исходник сравнение.'!$G1365/2)-(('Исходник сравнение.'!$G1365/2)*'Таблица вводных'!$G$19)</f>
        <v>0</v>
      </c>
      <c r="H1365" s="71">
        <f>'Исходник сравнение.'!$H1365/2-(('Исходник сравнение.'!$H1365/2)*'Таблица вводных'!$G$21)</f>
        <v>0</v>
      </c>
      <c r="I1365" s="15" t="s">
        <v>1091</v>
      </c>
    </row>
    <row r="1366" ht="13.2" customHeight="1" spans="1:9" x14ac:dyDescent="0.25">
      <c r="A1366" s="9"/>
      <c r="B1366" s="50">
        <v>45433</v>
      </c>
      <c r="C1366" s="71">
        <f>('Исходник сравнение.'!$C1366/2)-(('Исходник сравнение.'!$C1366/2)*'Таблица вводных'!$G$15)</f>
        <v>0</v>
      </c>
      <c r="D1366" s="71">
        <f>('Исходник сравнение.'!$D1366/2)-(('Исходник сравнение.'!$D1366/2-'Таблица вводных'!$F$16)*'Таблица вводных'!$G$16)</f>
        <v>0.49000000000000005</v>
      </c>
      <c r="E1366" s="71">
        <f>('Исходник сравнение.'!$E1366/2)-(('Исходник сравнение.'!$E1366/2-'Таблица вводных'!$F$17)*'Таблица вводных'!$G$17)</f>
        <v>0</v>
      </c>
      <c r="F1366" s="71">
        <f>('Исходник сравнение.'!$F1366/2+'Таблица вводных'!$F$18)-(('Исходник сравнение.'!$F1366/2+'Таблица вводных'!$F$18)*'Таблица вводных'!$G$18)</f>
        <v>21.6</v>
      </c>
      <c r="G1366" s="71">
        <f>('Исходник сравнение.'!$G1366/2)-(('Исходник сравнение.'!$G1366/2)*'Таблица вводных'!$G$19)</f>
        <v>0</v>
      </c>
      <c r="H1366" s="71">
        <f>'Исходник сравнение.'!$H1366/2-(('Исходник сравнение.'!$H1366/2)*'Таблица вводных'!$G$21)</f>
        <v>0</v>
      </c>
      <c r="I1366" s="25" t="s">
        <v>1091</v>
      </c>
    </row>
    <row r="1367" ht="13.2" customHeight="1" spans="1:9" x14ac:dyDescent="0.25">
      <c r="A1367" s="9"/>
      <c r="B1367" s="51">
        <v>45436</v>
      </c>
      <c r="C1367" s="71">
        <f>('Исходник сравнение.'!$C1367/2)-(('Исходник сравнение.'!$C1367/2)*'Таблица вводных'!$G$15)</f>
        <v>0</v>
      </c>
      <c r="D1367" s="71">
        <f>('Исходник сравнение.'!$D1367/2)-(('Исходник сравнение.'!$D1367/2-'Таблица вводных'!$F$16)*'Таблица вводных'!$G$16)</f>
        <v>0.49000000000000005</v>
      </c>
      <c r="E1367" s="71">
        <f>('Исходник сравнение.'!$E1367/2)-(('Исходник сравнение.'!$E1367/2-'Таблица вводных'!$F$17)*'Таблица вводных'!$G$17)</f>
        <v>0</v>
      </c>
      <c r="F1367" s="71">
        <f>('Исходник сравнение.'!$F1367/2+'Таблица вводных'!$F$18)-(('Исходник сравнение.'!$F1367/2+'Таблица вводных'!$F$18)*'Таблица вводных'!$G$18)</f>
        <v>21.6</v>
      </c>
      <c r="G1367" s="71">
        <f>('Исходник сравнение.'!$G1367/2)-(('Исходник сравнение.'!$G1367/2)*'Таблица вводных'!$G$19)</f>
        <v>0</v>
      </c>
      <c r="H1367" s="71">
        <f>'Исходник сравнение.'!$H1367/2-(('Исходник сравнение.'!$H1367/2)*'Таблица вводных'!$G$21)</f>
        <v>0</v>
      </c>
      <c r="I1367" s="22" t="s">
        <v>1091</v>
      </c>
    </row>
    <row r="1368" ht="13.2" customHeight="1" spans="1:9" x14ac:dyDescent="0.25">
      <c r="A1368" s="9"/>
      <c r="B1368" s="13">
        <v>45440</v>
      </c>
      <c r="C1368" s="71">
        <f>('Исходник сравнение.'!$C1368/2)-(('Исходник сравнение.'!$C1368/2)*'Таблица вводных'!$G$15)</f>
        <v>0</v>
      </c>
      <c r="D1368" s="71">
        <f>('Исходник сравнение.'!$D1368/2)-(('Исходник сравнение.'!$D1368/2-'Таблица вводных'!$F$16)*'Таблица вводных'!$G$16)</f>
        <v>0.49000000000000005</v>
      </c>
      <c r="E1368" s="71">
        <f>('Исходник сравнение.'!$E1368/2)-(('Исходник сравнение.'!$E1368/2-'Таблица вводных'!$F$17)*'Таблица вводных'!$G$17)</f>
        <v>0</v>
      </c>
      <c r="F1368" s="71">
        <f>('Исходник сравнение.'!$F1368/2+'Таблица вводных'!$F$18)-(('Исходник сравнение.'!$F1368/2+'Таблица вводных'!$F$18)*'Таблица вводных'!$G$18)</f>
        <v>21.6</v>
      </c>
      <c r="G1368" s="71">
        <f>('Исходник сравнение.'!$G1368/2)-(('Исходник сравнение.'!$G1368/2)*'Таблица вводных'!$G$19)</f>
        <v>0</v>
      </c>
      <c r="H1368" s="71">
        <f>'Исходник сравнение.'!$H1368/2-(('Исходник сравнение.'!$H1368/2)*'Таблица вводных'!$G$21)</f>
        <v>0</v>
      </c>
      <c r="I1368" s="15" t="s">
        <v>1091</v>
      </c>
    </row>
    <row r="1369" ht="13.2" customHeight="1" spans="1:9" x14ac:dyDescent="0.25">
      <c r="A1369" s="16"/>
      <c r="B1369" s="52">
        <v>45443</v>
      </c>
      <c r="C1369" s="71">
        <f>('Исходник сравнение.'!$C1369/2)-(('Исходник сравнение.'!$C1369/2)*'Таблица вводных'!$G$15)</f>
        <v>0</v>
      </c>
      <c r="D1369" s="74">
        <f>('Исходник сравнение.'!$D1369/2)-(('Исходник сравнение.'!$D1369/2-'Таблица вводных'!$F$16)*'Таблица вводных'!$G$16)</f>
        <v>0.49000000000000005</v>
      </c>
      <c r="E1369" s="71">
        <f>('Исходник сравнение.'!$E1369/2)-(('Исходник сравнение.'!$E1369/2-'Таблица вводных'!$F$17)*'Таблица вводных'!$G$17)</f>
        <v>0</v>
      </c>
      <c r="F1369" s="71">
        <f>('Исходник сравнение.'!$F1369/2+'Таблица вводных'!$F$18)-(('Исходник сравнение.'!$F1369/2+'Таблица вводных'!$F$18)*'Таблица вводных'!$G$18)</f>
        <v>21.6</v>
      </c>
      <c r="G1369" s="71">
        <f>('Исходник сравнение.'!$G1369/2)-(('Исходник сравнение.'!$G1369/2)*'Таблица вводных'!$G$19)</f>
        <v>0</v>
      </c>
      <c r="H1369" s="71">
        <f>'Исходник сравнение.'!$H1369/2-(('Исходник сравнение.'!$H1369/2)*'Таблица вводных'!$G$21)</f>
        <v>0</v>
      </c>
      <c r="I1369" s="32" t="s">
        <v>1091</v>
      </c>
    </row>
    <row r="1370" ht="13.2" customHeight="1" spans="1:9" x14ac:dyDescent="0.25">
      <c r="A1370" s="56" t="s">
        <v>204</v>
      </c>
      <c r="B1370" s="48">
        <v>45419</v>
      </c>
      <c r="C1370" s="70">
        <f>('Исходник сравнение.'!$C1370/2)-(('Исходник сравнение.'!$C1370/2)*'Таблица вводных'!$G$15)</f>
        <v>0</v>
      </c>
      <c r="D1370" s="70">
        <f>('Исходник сравнение.'!$D1370/2)-(('Исходник сравнение.'!$D1370/2-'Таблица вводных'!$F$16)*'Таблица вводных'!$G$16)</f>
        <v>0.49000000000000005</v>
      </c>
      <c r="E1370" s="70">
        <f>('Исходник сравнение.'!$E1370/2)-(('Исходник сравнение.'!$E1370/2-'Таблица вводных'!$F$17)*'Таблица вводных'!$G$17)</f>
        <v>0</v>
      </c>
      <c r="F1370" s="70">
        <f>('Исходник сравнение.'!$F1370/2+'Таблица вводных'!$F$18)-(('Исходник сравнение.'!$F1370/2+'Таблица вводных'!$F$18)*'Таблица вводных'!$G$18)</f>
        <v>21.6</v>
      </c>
      <c r="G1370" s="70">
        <f>('Исходник сравнение.'!$G1370/2)-(('Исходник сравнение.'!$G1370/2)*'Таблица вводных'!$G$19)</f>
        <v>0</v>
      </c>
      <c r="H1370" s="70">
        <f>'Исходник сравнение.'!$H1370/2-(('Исходник сравнение.'!$H1370/2)*'Таблица вводных'!$G$21)</f>
        <v>0</v>
      </c>
      <c r="I1370" s="20" t="s">
        <v>1169</v>
      </c>
    </row>
    <row r="1371" ht="13.2" customHeight="1" spans="1:9" x14ac:dyDescent="0.25">
      <c r="A1371" s="9"/>
      <c r="B1371" s="50">
        <v>45422</v>
      </c>
      <c r="C1371" s="71">
        <f>('Исходник сравнение.'!$C1371/2)-(('Исходник сравнение.'!$C1371/2)*'Таблица вводных'!$G$15)</f>
        <v>0</v>
      </c>
      <c r="D1371" s="71">
        <f>('Исходник сравнение.'!$D1371/2)-(('Исходник сравнение.'!$D1371/2-'Таблица вводных'!$F$16)*'Таблица вводных'!$G$16)</f>
        <v>0.49000000000000005</v>
      </c>
      <c r="E1371" s="71">
        <f>('Исходник сравнение.'!$E1371/2)-(('Исходник сравнение.'!$E1371/2-'Таблица вводных'!$F$17)*'Таблица вводных'!$G$17)</f>
        <v>0</v>
      </c>
      <c r="F1371" s="71">
        <f>('Исходник сравнение.'!$F1371/2+'Таблица вводных'!$F$18)-(('Исходник сравнение.'!$F1371/2+'Таблица вводных'!$F$18)*'Таблица вводных'!$G$18)</f>
        <v>21.6</v>
      </c>
      <c r="G1371" s="71">
        <f>('Исходник сравнение.'!$G1371/2)-(('Исходник сравнение.'!$G1371/2)*'Таблица вводных'!$G$19)</f>
        <v>0</v>
      </c>
      <c r="H1371" s="71">
        <f>'Исходник сравнение.'!$H1371/2-(('Исходник сравнение.'!$H1371/2)*'Таблица вводных'!$G$21)</f>
        <v>0</v>
      </c>
      <c r="I1371" s="25" t="s">
        <v>1169</v>
      </c>
    </row>
    <row r="1372" ht="13.2" customHeight="1" spans="1:9" x14ac:dyDescent="0.25">
      <c r="A1372" s="9"/>
      <c r="B1372" s="51">
        <v>45426</v>
      </c>
      <c r="C1372" s="71">
        <f>('Исходник сравнение.'!$C1372/2)-(('Исходник сравнение.'!$C1372/2)*'Таблица вводных'!$G$15)</f>
        <v>0</v>
      </c>
      <c r="D1372" s="71">
        <f>('Исходник сравнение.'!$D1372/2)-(('Исходник сравнение.'!$D1372/2-'Таблица вводных'!$F$16)*'Таблица вводных'!$G$16)</f>
        <v>0.49000000000000005</v>
      </c>
      <c r="E1372" s="71">
        <f>('Исходник сравнение.'!$E1372/2)-(('Исходник сравнение.'!$E1372/2-'Таблица вводных'!$F$17)*'Таблица вводных'!$G$17)</f>
        <v>0</v>
      </c>
      <c r="F1372" s="71">
        <f>('Исходник сравнение.'!$F1372/2+'Таблица вводных'!$F$18)-(('Исходник сравнение.'!$F1372/2+'Таблица вводных'!$F$18)*'Таблица вводных'!$G$18)</f>
        <v>21.6</v>
      </c>
      <c r="G1372" s="71">
        <f>('Исходник сравнение.'!$G1372/2)-(('Исходник сравнение.'!$G1372/2)*'Таблица вводных'!$G$19)</f>
        <v>0</v>
      </c>
      <c r="H1372" s="71">
        <f>'Исходник сравнение.'!$H1372/2-(('Исходник сравнение.'!$H1372/2)*'Таблица вводных'!$G$21)</f>
        <v>0</v>
      </c>
      <c r="I1372" s="22" t="s">
        <v>1169</v>
      </c>
    </row>
    <row r="1373" ht="13.2" customHeight="1" spans="1:9" x14ac:dyDescent="0.25">
      <c r="A1373" s="9"/>
      <c r="B1373" s="13">
        <v>45429</v>
      </c>
      <c r="C1373" s="71">
        <f>('Исходник сравнение.'!$C1373/2)-(('Исходник сравнение.'!$C1373/2)*'Таблица вводных'!$G$15)</f>
        <v>0</v>
      </c>
      <c r="D1373" s="71">
        <f>('Исходник сравнение.'!$D1373/2)-(('Исходник сравнение.'!$D1373/2-'Таблица вводных'!$F$16)*'Таблица вводных'!$G$16)</f>
        <v>0.49000000000000005</v>
      </c>
      <c r="E1373" s="71">
        <f>('Исходник сравнение.'!$E1373/2)-(('Исходник сравнение.'!$E1373/2-'Таблица вводных'!$F$17)*'Таблица вводных'!$G$17)</f>
        <v>0</v>
      </c>
      <c r="F1373" s="71">
        <f>('Исходник сравнение.'!$F1373/2+'Таблица вводных'!$F$18)-(('Исходник сравнение.'!$F1373/2+'Таблица вводных'!$F$18)*'Таблица вводных'!$G$18)</f>
        <v>21.6</v>
      </c>
      <c r="G1373" s="71">
        <f>('Исходник сравнение.'!$G1373/2)-(('Исходник сравнение.'!$G1373/2)*'Таблица вводных'!$G$19)</f>
        <v>0</v>
      </c>
      <c r="H1373" s="71">
        <f>'Исходник сравнение.'!$H1373/2-(('Исходник сравнение.'!$H1373/2)*'Таблица вводных'!$G$21)</f>
        <v>0</v>
      </c>
      <c r="I1373" s="15" t="s">
        <v>1169</v>
      </c>
    </row>
    <row r="1374" ht="13.2" customHeight="1" spans="1:9" x14ac:dyDescent="0.25">
      <c r="A1374" s="9"/>
      <c r="B1374" s="50">
        <v>45433</v>
      </c>
      <c r="C1374" s="71">
        <f>('Исходник сравнение.'!$C1374/2)-(('Исходник сравнение.'!$C1374/2)*'Таблица вводных'!$G$15)</f>
        <v>0</v>
      </c>
      <c r="D1374" s="71">
        <f>('Исходник сравнение.'!$D1374/2)-(('Исходник сравнение.'!$D1374/2-'Таблица вводных'!$F$16)*'Таблица вводных'!$G$16)</f>
        <v>0.49000000000000005</v>
      </c>
      <c r="E1374" s="71">
        <f>('Исходник сравнение.'!$E1374/2)-(('Исходник сравнение.'!$E1374/2-'Таблица вводных'!$F$17)*'Таблица вводных'!$G$17)</f>
        <v>0</v>
      </c>
      <c r="F1374" s="71">
        <f>('Исходник сравнение.'!$F1374/2+'Таблица вводных'!$F$18)-(('Исходник сравнение.'!$F1374/2+'Таблица вводных'!$F$18)*'Таблица вводных'!$G$18)</f>
        <v>21.6</v>
      </c>
      <c r="G1374" s="71">
        <f>('Исходник сравнение.'!$G1374/2)-(('Исходник сравнение.'!$G1374/2)*'Таблица вводных'!$G$19)</f>
        <v>0</v>
      </c>
      <c r="H1374" s="71">
        <f>'Исходник сравнение.'!$H1374/2-(('Исходник сравнение.'!$H1374/2)*'Таблица вводных'!$G$21)</f>
        <v>0</v>
      </c>
      <c r="I1374" s="25" t="s">
        <v>1169</v>
      </c>
    </row>
    <row r="1375" ht="13.2" customHeight="1" spans="1:9" x14ac:dyDescent="0.25">
      <c r="A1375" s="9"/>
      <c r="B1375" s="51">
        <v>45436</v>
      </c>
      <c r="C1375" s="71">
        <f>('Исходник сравнение.'!$C1375/2)-(('Исходник сравнение.'!$C1375/2)*'Таблица вводных'!$G$15)</f>
        <v>0</v>
      </c>
      <c r="D1375" s="71">
        <f>('Исходник сравнение.'!$D1375/2)-(('Исходник сравнение.'!$D1375/2-'Таблица вводных'!$F$16)*'Таблица вводных'!$G$16)</f>
        <v>0.49000000000000005</v>
      </c>
      <c r="E1375" s="71">
        <f>('Исходник сравнение.'!$E1375/2)-(('Исходник сравнение.'!$E1375/2-'Таблица вводных'!$F$17)*'Таблица вводных'!$G$17)</f>
        <v>0</v>
      </c>
      <c r="F1375" s="71">
        <f>('Исходник сравнение.'!$F1375/2+'Таблица вводных'!$F$18)-(('Исходник сравнение.'!$F1375/2+'Таблица вводных'!$F$18)*'Таблица вводных'!$G$18)</f>
        <v>21.6</v>
      </c>
      <c r="G1375" s="71">
        <f>('Исходник сравнение.'!$G1375/2)-(('Исходник сравнение.'!$G1375/2)*'Таблица вводных'!$G$19)</f>
        <v>0</v>
      </c>
      <c r="H1375" s="71">
        <f>'Исходник сравнение.'!$H1375/2-(('Исходник сравнение.'!$H1375/2)*'Таблица вводных'!$G$21)</f>
        <v>0</v>
      </c>
      <c r="I1375" s="22" t="s">
        <v>1169</v>
      </c>
    </row>
    <row r="1376" ht="13.2" customHeight="1" spans="1:9" x14ac:dyDescent="0.25">
      <c r="A1376" s="9"/>
      <c r="B1376" s="13">
        <v>45440</v>
      </c>
      <c r="C1376" s="71">
        <f>('Исходник сравнение.'!$C1376/2)-(('Исходник сравнение.'!$C1376/2)*'Таблица вводных'!$G$15)</f>
        <v>0</v>
      </c>
      <c r="D1376" s="71">
        <f>('Исходник сравнение.'!$D1376/2)-(('Исходник сравнение.'!$D1376/2-'Таблица вводных'!$F$16)*'Таблица вводных'!$G$16)</f>
        <v>0.49000000000000005</v>
      </c>
      <c r="E1376" s="71">
        <f>('Исходник сравнение.'!$E1376/2)-(('Исходник сравнение.'!$E1376/2-'Таблица вводных'!$F$17)*'Таблица вводных'!$G$17)</f>
        <v>0</v>
      </c>
      <c r="F1376" s="71">
        <f>('Исходник сравнение.'!$F1376/2+'Таблица вводных'!$F$18)-(('Исходник сравнение.'!$F1376/2+'Таблица вводных'!$F$18)*'Таблица вводных'!$G$18)</f>
        <v>21.6</v>
      </c>
      <c r="G1376" s="71">
        <f>('Исходник сравнение.'!$G1376/2)-(('Исходник сравнение.'!$G1376/2)*'Таблица вводных'!$G$19)</f>
        <v>0</v>
      </c>
      <c r="H1376" s="71">
        <f>'Исходник сравнение.'!$H1376/2-(('Исходник сравнение.'!$H1376/2)*'Таблица вводных'!$G$21)</f>
        <v>0</v>
      </c>
      <c r="I1376" s="15" t="s">
        <v>1169</v>
      </c>
    </row>
    <row r="1377" ht="13.2" customHeight="1" spans="1:9" x14ac:dyDescent="0.25">
      <c r="A1377" s="16"/>
      <c r="B1377" s="52">
        <v>45443</v>
      </c>
      <c r="C1377" s="71">
        <f>('Исходник сравнение.'!$C1377/2)-(('Исходник сравнение.'!$C1377/2)*'Таблица вводных'!$G$15)</f>
        <v>0</v>
      </c>
      <c r="D1377" s="74">
        <f>('Исходник сравнение.'!$D1377/2)-(('Исходник сравнение.'!$D1377/2-'Таблица вводных'!$F$16)*'Таблица вводных'!$G$16)</f>
        <v>0.49000000000000005</v>
      </c>
      <c r="E1377" s="71">
        <f>('Исходник сравнение.'!$E1377/2)-(('Исходник сравнение.'!$E1377/2-'Таблица вводных'!$F$17)*'Таблица вводных'!$G$17)</f>
        <v>0</v>
      </c>
      <c r="F1377" s="71">
        <f>('Исходник сравнение.'!$F1377/2+'Таблица вводных'!$F$18)-(('Исходник сравнение.'!$F1377/2+'Таблица вводных'!$F$18)*'Таблица вводных'!$G$18)</f>
        <v>21.6</v>
      </c>
      <c r="G1377" s="71">
        <f>('Исходник сравнение.'!$G1377/2)-(('Исходник сравнение.'!$G1377/2)*'Таблица вводных'!$G$19)</f>
        <v>0</v>
      </c>
      <c r="H1377" s="71">
        <f>'Исходник сравнение.'!$H1377/2-(('Исходник сравнение.'!$H1377/2)*'Таблица вводных'!$G$21)</f>
        <v>0</v>
      </c>
      <c r="I1377" s="32" t="s">
        <v>1169</v>
      </c>
    </row>
    <row r="1378" ht="13.2" customHeight="1" spans="1:9" x14ac:dyDescent="0.25">
      <c r="A1378" s="56" t="s">
        <v>205</v>
      </c>
      <c r="B1378" s="48">
        <v>45419</v>
      </c>
      <c r="C1378" s="70">
        <f>('Исходник сравнение.'!$C1378/2)-(('Исходник сравнение.'!$C1378/2)*'Таблица вводных'!$G$15)</f>
        <v>0</v>
      </c>
      <c r="D1378" s="70">
        <f>('Исходник сравнение.'!$D1378/2)-(('Исходник сравнение.'!$D1378/2-'Таблица вводных'!$F$16)*'Таблица вводных'!$G$16)</f>
        <v>0.49000000000000005</v>
      </c>
      <c r="E1378" s="70">
        <f>('Исходник сравнение.'!$E1378/2)-(('Исходник сравнение.'!$E1378/2-'Таблица вводных'!$F$17)*'Таблица вводных'!$G$17)</f>
        <v>0</v>
      </c>
      <c r="F1378" s="70">
        <f>('Исходник сравнение.'!$F1378/2+'Таблица вводных'!$F$18)-(('Исходник сравнение.'!$F1378/2+'Таблица вводных'!$F$18)*'Таблица вводных'!$G$18)</f>
        <v>21.6</v>
      </c>
      <c r="G1378" s="70">
        <f>('Исходник сравнение.'!$G1378/2)-(('Исходник сравнение.'!$G1378/2)*'Таблица вводных'!$G$19)</f>
        <v>0</v>
      </c>
      <c r="H1378" s="70">
        <f>'Исходник сравнение.'!$H1378/2-(('Исходник сравнение.'!$H1378/2)*'Таблица вводных'!$G$21)</f>
        <v>0</v>
      </c>
      <c r="I1378" s="20" t="s">
        <v>1170</v>
      </c>
    </row>
    <row r="1379" ht="13.2" customHeight="1" spans="1:9" x14ac:dyDescent="0.25">
      <c r="A1379" s="9"/>
      <c r="B1379" s="50">
        <v>45422</v>
      </c>
      <c r="C1379" s="71">
        <f>('Исходник сравнение.'!$C1379/2)-(('Исходник сравнение.'!$C1379/2)*'Таблица вводных'!$G$15)</f>
        <v>0</v>
      </c>
      <c r="D1379" s="71">
        <f>('Исходник сравнение.'!$D1379/2)-(('Исходник сравнение.'!$D1379/2-'Таблица вводных'!$F$16)*'Таблица вводных'!$G$16)</f>
        <v>0.49000000000000005</v>
      </c>
      <c r="E1379" s="71">
        <f>('Исходник сравнение.'!$E1379/2)-(('Исходник сравнение.'!$E1379/2-'Таблица вводных'!$F$17)*'Таблица вводных'!$G$17)</f>
        <v>0</v>
      </c>
      <c r="F1379" s="71">
        <f>('Исходник сравнение.'!$F1379/2+'Таблица вводных'!$F$18)-(('Исходник сравнение.'!$F1379/2+'Таблица вводных'!$F$18)*'Таблица вводных'!$G$18)</f>
        <v>21.6</v>
      </c>
      <c r="G1379" s="71">
        <f>('Исходник сравнение.'!$G1379/2)-(('Исходник сравнение.'!$G1379/2)*'Таблица вводных'!$G$19)</f>
        <v>0</v>
      </c>
      <c r="H1379" s="71">
        <f>'Исходник сравнение.'!$H1379/2-(('Исходник сравнение.'!$H1379/2)*'Таблица вводных'!$G$21)</f>
        <v>0</v>
      </c>
      <c r="I1379" s="25"/>
    </row>
    <row r="1380" ht="13.2" customHeight="1" spans="1:9" x14ac:dyDescent="0.25">
      <c r="A1380" s="9"/>
      <c r="B1380" s="51">
        <v>45426</v>
      </c>
      <c r="C1380" s="71">
        <f>('Исходник сравнение.'!$C1380/2)-(('Исходник сравнение.'!$C1380/2)*'Таблица вводных'!$G$15)</f>
        <v>0</v>
      </c>
      <c r="D1380" s="71">
        <f>('Исходник сравнение.'!$D1380/2)-(('Исходник сравнение.'!$D1380/2-'Таблица вводных'!$F$16)*'Таблица вводных'!$G$16)</f>
        <v>0.49000000000000005</v>
      </c>
      <c r="E1380" s="71">
        <f>('Исходник сравнение.'!$E1380/2)-(('Исходник сравнение.'!$E1380/2-'Таблица вводных'!$F$17)*'Таблица вводных'!$G$17)</f>
        <v>0</v>
      </c>
      <c r="F1380" s="71">
        <f>('Исходник сравнение.'!$F1380/2+'Таблица вводных'!$F$18)-(('Исходник сравнение.'!$F1380/2+'Таблица вводных'!$F$18)*'Таблица вводных'!$G$18)</f>
        <v>21.6</v>
      </c>
      <c r="G1380" s="71">
        <f>('Исходник сравнение.'!$G1380/2)-(('Исходник сравнение.'!$G1380/2)*'Таблица вводных'!$G$19)</f>
        <v>0</v>
      </c>
      <c r="H1380" s="71">
        <f>'Исходник сравнение.'!$H1380/2-(('Исходник сравнение.'!$H1380/2)*'Таблица вводных'!$G$21)</f>
        <v>0</v>
      </c>
      <c r="I1380" s="22"/>
    </row>
    <row r="1381" ht="13.2" customHeight="1" spans="1:9" x14ac:dyDescent="0.25">
      <c r="A1381" s="9"/>
      <c r="B1381" s="13">
        <v>45429</v>
      </c>
      <c r="C1381" s="71">
        <f>('Исходник сравнение.'!$C1381/2)-(('Исходник сравнение.'!$C1381/2)*'Таблица вводных'!$G$15)</f>
        <v>0</v>
      </c>
      <c r="D1381" s="71">
        <f>('Исходник сравнение.'!$D1381/2)-(('Исходник сравнение.'!$D1381/2-'Таблица вводных'!$F$16)*'Таблица вводных'!$G$16)</f>
        <v>0.49000000000000005</v>
      </c>
      <c r="E1381" s="71">
        <f>('Исходник сравнение.'!$E1381/2)-(('Исходник сравнение.'!$E1381/2-'Таблица вводных'!$F$17)*'Таблица вводных'!$G$17)</f>
        <v>0</v>
      </c>
      <c r="F1381" s="71">
        <f>('Исходник сравнение.'!$F1381/2+'Таблица вводных'!$F$18)-(('Исходник сравнение.'!$F1381/2+'Таблица вводных'!$F$18)*'Таблица вводных'!$G$18)</f>
        <v>21.6</v>
      </c>
      <c r="G1381" s="71">
        <f>('Исходник сравнение.'!$G1381/2)-(('Исходник сравнение.'!$G1381/2)*'Таблица вводных'!$G$19)</f>
        <v>0</v>
      </c>
      <c r="H1381" s="71">
        <f>'Исходник сравнение.'!$H1381/2-(('Исходник сравнение.'!$H1381/2)*'Таблица вводных'!$G$21)</f>
        <v>0</v>
      </c>
      <c r="I1381" s="15"/>
    </row>
    <row r="1382" ht="13.2" customHeight="1" spans="1:9" x14ac:dyDescent="0.25">
      <c r="A1382" s="9"/>
      <c r="B1382" s="50">
        <v>45433</v>
      </c>
      <c r="C1382" s="71">
        <f>('Исходник сравнение.'!$C1382/2)-(('Исходник сравнение.'!$C1382/2)*'Таблица вводных'!$G$15)</f>
        <v>0</v>
      </c>
      <c r="D1382" s="71">
        <f>('Исходник сравнение.'!$D1382/2)-(('Исходник сравнение.'!$D1382/2-'Таблица вводных'!$F$16)*'Таблица вводных'!$G$16)</f>
        <v>0.49000000000000005</v>
      </c>
      <c r="E1382" s="71">
        <f>('Исходник сравнение.'!$E1382/2)-(('Исходник сравнение.'!$E1382/2-'Таблица вводных'!$F$17)*'Таблица вводных'!$G$17)</f>
        <v>0</v>
      </c>
      <c r="F1382" s="71">
        <f>('Исходник сравнение.'!$F1382/2+'Таблица вводных'!$F$18)-(('Исходник сравнение.'!$F1382/2+'Таблица вводных'!$F$18)*'Таблица вводных'!$G$18)</f>
        <v>21.6</v>
      </c>
      <c r="G1382" s="71">
        <f>('Исходник сравнение.'!$G1382/2)-(('Исходник сравнение.'!$G1382/2)*'Таблица вводных'!$G$19)</f>
        <v>0</v>
      </c>
      <c r="H1382" s="71">
        <f>'Исходник сравнение.'!$H1382/2-(('Исходник сравнение.'!$H1382/2)*'Таблица вводных'!$G$21)</f>
        <v>0</v>
      </c>
      <c r="I1382" s="25"/>
    </row>
    <row r="1383" ht="13.2" customHeight="1" spans="1:9" x14ac:dyDescent="0.25">
      <c r="A1383" s="9"/>
      <c r="B1383" s="51">
        <v>45436</v>
      </c>
      <c r="C1383" s="71">
        <f>('Исходник сравнение.'!$C1383/2)-(('Исходник сравнение.'!$C1383/2)*'Таблица вводных'!$G$15)</f>
        <v>0</v>
      </c>
      <c r="D1383" s="71">
        <f>('Исходник сравнение.'!$D1383/2)-(('Исходник сравнение.'!$D1383/2-'Таблица вводных'!$F$16)*'Таблица вводных'!$G$16)</f>
        <v>0.49000000000000005</v>
      </c>
      <c r="E1383" s="71">
        <f>('Исходник сравнение.'!$E1383/2)-(('Исходник сравнение.'!$E1383/2-'Таблица вводных'!$F$17)*'Таблица вводных'!$G$17)</f>
        <v>0</v>
      </c>
      <c r="F1383" s="71">
        <f>('Исходник сравнение.'!$F1383/2+'Таблица вводных'!$F$18)-(('Исходник сравнение.'!$F1383/2+'Таблица вводных'!$F$18)*'Таблица вводных'!$G$18)</f>
        <v>21.6</v>
      </c>
      <c r="G1383" s="71">
        <f>('Исходник сравнение.'!$G1383/2)-(('Исходник сравнение.'!$G1383/2)*'Таблица вводных'!$G$19)</f>
        <v>0</v>
      </c>
      <c r="H1383" s="71">
        <f>'Исходник сравнение.'!$H1383/2-(('Исходник сравнение.'!$H1383/2)*'Таблица вводных'!$G$21)</f>
        <v>0</v>
      </c>
      <c r="I1383" s="22"/>
    </row>
    <row r="1384" ht="13.2" customHeight="1" spans="1:9" x14ac:dyDescent="0.25">
      <c r="A1384" s="9"/>
      <c r="B1384" s="13">
        <v>45440</v>
      </c>
      <c r="C1384" s="71">
        <f>('Исходник сравнение.'!$C1384/2)-(('Исходник сравнение.'!$C1384/2)*'Таблица вводных'!$G$15)</f>
        <v>0</v>
      </c>
      <c r="D1384" s="71">
        <f>('Исходник сравнение.'!$D1384/2)-(('Исходник сравнение.'!$D1384/2-'Таблица вводных'!$F$16)*'Таблица вводных'!$G$16)</f>
        <v>0.49000000000000005</v>
      </c>
      <c r="E1384" s="71">
        <f>('Исходник сравнение.'!$E1384/2)-(('Исходник сравнение.'!$E1384/2-'Таблица вводных'!$F$17)*'Таблица вводных'!$G$17)</f>
        <v>0</v>
      </c>
      <c r="F1384" s="71">
        <f>('Исходник сравнение.'!$F1384/2+'Таблица вводных'!$F$18)-(('Исходник сравнение.'!$F1384/2+'Таблица вводных'!$F$18)*'Таблица вводных'!$G$18)</f>
        <v>21.6</v>
      </c>
      <c r="G1384" s="71">
        <f>('Исходник сравнение.'!$G1384/2)-(('Исходник сравнение.'!$G1384/2)*'Таблица вводных'!$G$19)</f>
        <v>0</v>
      </c>
      <c r="H1384" s="71">
        <f>'Исходник сравнение.'!$H1384/2-(('Исходник сравнение.'!$H1384/2)*'Таблица вводных'!$G$21)</f>
        <v>0</v>
      </c>
      <c r="I1384" s="15"/>
    </row>
    <row r="1385" ht="13.2" customHeight="1" spans="1:9" x14ac:dyDescent="0.25">
      <c r="A1385" s="16"/>
      <c r="B1385" s="52">
        <v>45443</v>
      </c>
      <c r="C1385" s="71">
        <f>('Исходник сравнение.'!$C1385/2)-(('Исходник сравнение.'!$C1385/2)*'Таблица вводных'!$G$15)</f>
        <v>0</v>
      </c>
      <c r="D1385" s="74">
        <f>('Исходник сравнение.'!$D1385/2)-(('Исходник сравнение.'!$D1385/2-'Таблица вводных'!$F$16)*'Таблица вводных'!$G$16)</f>
        <v>0.49000000000000005</v>
      </c>
      <c r="E1385" s="71">
        <f>('Исходник сравнение.'!$E1385/2)-(('Исходник сравнение.'!$E1385/2-'Таблица вводных'!$F$17)*'Таблица вводных'!$G$17)</f>
        <v>0</v>
      </c>
      <c r="F1385" s="71">
        <f>('Исходник сравнение.'!$F1385/2+'Таблица вводных'!$F$18)-(('Исходник сравнение.'!$F1385/2+'Таблица вводных'!$F$18)*'Таблица вводных'!$G$18)</f>
        <v>21.6</v>
      </c>
      <c r="G1385" s="71">
        <f>('Исходник сравнение.'!$G1385/2)-(('Исходник сравнение.'!$G1385/2)*'Таблица вводных'!$G$19)</f>
        <v>0</v>
      </c>
      <c r="H1385" s="71">
        <f>'Исходник сравнение.'!$H1385/2-(('Исходник сравнение.'!$H1385/2)*'Таблица вводных'!$G$21)</f>
        <v>0</v>
      </c>
      <c r="I1385" s="32"/>
    </row>
    <row r="1386" ht="13.2" customHeight="1" spans="1:9" x14ac:dyDescent="0.25">
      <c r="A1386" s="56" t="s">
        <v>206</v>
      </c>
      <c r="B1386" s="48">
        <v>45419</v>
      </c>
      <c r="C1386" s="70">
        <f>('Исходник сравнение.'!$C1386/2)-(('Исходник сравнение.'!$C1386/2)*'Таблица вводных'!$G$15)</f>
        <v>436.5</v>
      </c>
      <c r="D1386" s="70">
        <f>('Исходник сравнение.'!$D1386/2)-(('Исходник сравнение.'!$D1386/2-'Таблица вводных'!$F$16)*'Таблица вводных'!$G$16)</f>
        <v>0.49000000000000005</v>
      </c>
      <c r="E1386" s="70">
        <f>('Исходник сравнение.'!$E1386/2)-(('Исходник сравнение.'!$E1386/2-'Таблица вводных'!$F$17)*'Таблица вводных'!$G$17)</f>
        <v>0</v>
      </c>
      <c r="F1386" s="70">
        <f>('Исходник сравнение.'!$F1386/2+'Таблица вводных'!$F$18)-(('Исходник сравнение.'!$F1386/2+'Таблица вводных'!$F$18)*'Таблица вводных'!$G$18)</f>
        <v>21.6</v>
      </c>
      <c r="G1386" s="70">
        <f>('Исходник сравнение.'!$G1386/2)-(('Исходник сравнение.'!$G1386/2)*'Таблица вводных'!$G$19)</f>
        <v>0</v>
      </c>
      <c r="H1386" s="70">
        <f>'Исходник сравнение.'!$H1386/2-(('Исходник сравнение.'!$H1386/2)*'Таблица вводных'!$G$21)</f>
        <v>0</v>
      </c>
      <c r="I1386" s="20" t="s">
        <v>1171</v>
      </c>
    </row>
    <row r="1387" ht="13.2" customHeight="1" spans="1:9" x14ac:dyDescent="0.25">
      <c r="A1387" s="9"/>
      <c r="B1387" s="50">
        <v>45422</v>
      </c>
      <c r="C1387" s="71">
        <f>('Исходник сравнение.'!$C1387/2)-(('Исходник сравнение.'!$C1387/2)*'Таблица вводных'!$G$15)</f>
        <v>535.5</v>
      </c>
      <c r="D1387" s="71">
        <f>('Исходник сравнение.'!$D1387/2)-(('Исходник сравнение.'!$D1387/2-'Таблица вводных'!$F$16)*'Таблица вводных'!$G$16)</f>
        <v>0.49000000000000005</v>
      </c>
      <c r="E1387" s="71">
        <f>('Исходник сравнение.'!$E1387/2)-(('Исходник сравнение.'!$E1387/2-'Таблица вводных'!$F$17)*'Таблица вводных'!$G$17)</f>
        <v>0</v>
      </c>
      <c r="F1387" s="71">
        <f>('Исходник сравнение.'!$F1387/2+'Таблица вводных'!$F$18)-(('Исходник сравнение.'!$F1387/2+'Таблица вводных'!$F$18)*'Таблица вводных'!$G$18)</f>
        <v>21.6</v>
      </c>
      <c r="G1387" s="71">
        <f>('Исходник сравнение.'!$G1387/2)-(('Исходник сравнение.'!$G1387/2)*'Таблица вводных'!$G$19)</f>
        <v>0</v>
      </c>
      <c r="H1387" s="71">
        <f>'Исходник сравнение.'!$H1387/2-(('Исходник сравнение.'!$H1387/2)*'Таблица вводных'!$G$21)</f>
        <v>0</v>
      </c>
      <c r="I1387" s="25" t="s">
        <v>1171</v>
      </c>
    </row>
    <row r="1388" ht="13.2" customHeight="1" spans="1:9" x14ac:dyDescent="0.25">
      <c r="A1388" s="9"/>
      <c r="B1388" s="51">
        <v>45426</v>
      </c>
      <c r="C1388" s="71">
        <f>('Исходник сравнение.'!$C1388/2)-(('Исходник сравнение.'!$C1388/2)*'Таблица вводных'!$G$15)</f>
        <v>591.75</v>
      </c>
      <c r="D1388" s="71">
        <f>('Исходник сравнение.'!$D1388/2)-(('Исходник сравнение.'!$D1388/2-'Таблица вводных'!$F$16)*'Таблица вводных'!$G$16)</f>
        <v>0.49000000000000005</v>
      </c>
      <c r="E1388" s="71">
        <f>('Исходник сравнение.'!$E1388/2)-(('Исходник сравнение.'!$E1388/2-'Таблица вводных'!$F$17)*'Таблица вводных'!$G$17)</f>
        <v>0</v>
      </c>
      <c r="F1388" s="71">
        <f>('Исходник сравнение.'!$F1388/2+'Таблица вводных'!$F$18)-(('Исходник сравнение.'!$F1388/2+'Таблица вводных'!$F$18)*'Таблица вводных'!$G$18)</f>
        <v>21.6</v>
      </c>
      <c r="G1388" s="71">
        <f>('Исходник сравнение.'!$G1388/2)-(('Исходник сравнение.'!$G1388/2)*'Таблица вводных'!$G$19)</f>
        <v>0</v>
      </c>
      <c r="H1388" s="71">
        <f>'Исходник сравнение.'!$H1388/2-(('Исходник сравнение.'!$H1388/2)*'Таблица вводных'!$G$21)</f>
        <v>0</v>
      </c>
      <c r="I1388" s="22" t="s">
        <v>1171</v>
      </c>
    </row>
    <row r="1389" ht="13.2" customHeight="1" spans="1:9" x14ac:dyDescent="0.25">
      <c r="A1389" s="9"/>
      <c r="B1389" s="13">
        <v>45429</v>
      </c>
      <c r="C1389" s="71">
        <f>('Исходник сравнение.'!$C1389/2)-(('Исходник сравнение.'!$C1389/2)*'Таблица вводных'!$G$15)</f>
        <v>0</v>
      </c>
      <c r="D1389" s="71">
        <f>('Исходник сравнение.'!$D1389/2)-(('Исходник сравнение.'!$D1389/2-'Таблица вводных'!$F$16)*'Таблица вводных'!$G$16)</f>
        <v>0.49000000000000005</v>
      </c>
      <c r="E1389" s="71">
        <f>('Исходник сравнение.'!$E1389/2)-(('Исходник сравнение.'!$E1389/2-'Таблица вводных'!$F$17)*'Таблица вводных'!$G$17)</f>
        <v>0</v>
      </c>
      <c r="F1389" s="71">
        <f>('Исходник сравнение.'!$F1389/2+'Таблица вводных'!$F$18)-(('Исходник сравнение.'!$F1389/2+'Таблица вводных'!$F$18)*'Таблица вводных'!$G$18)</f>
        <v>21.6</v>
      </c>
      <c r="G1389" s="71">
        <f>('Исходник сравнение.'!$G1389/2)-(('Исходник сравнение.'!$G1389/2)*'Таблица вводных'!$G$19)</f>
        <v>0</v>
      </c>
      <c r="H1389" s="71">
        <f>'Исходник сравнение.'!$H1389/2-(('Исходник сравнение.'!$H1389/2)*'Таблица вводных'!$G$21)</f>
        <v>0</v>
      </c>
      <c r="I1389" s="15" t="s">
        <v>1171</v>
      </c>
    </row>
    <row r="1390" ht="13.2" customHeight="1" spans="1:9" x14ac:dyDescent="0.25">
      <c r="A1390" s="9"/>
      <c r="B1390" s="50">
        <v>45433</v>
      </c>
      <c r="C1390" s="71">
        <f>('Исходник сравнение.'!$C1390/2)-(('Исходник сравнение.'!$C1390/2)*'Таблица вводных'!$G$15)</f>
        <v>0</v>
      </c>
      <c r="D1390" s="71">
        <f>('Исходник сравнение.'!$D1390/2)-(('Исходник сравнение.'!$D1390/2-'Таблица вводных'!$F$16)*'Таблица вводных'!$G$16)</f>
        <v>0.49000000000000005</v>
      </c>
      <c r="E1390" s="71">
        <f>('Исходник сравнение.'!$E1390/2)-(('Исходник сравнение.'!$E1390/2-'Таблица вводных'!$F$17)*'Таблица вводных'!$G$17)</f>
        <v>0</v>
      </c>
      <c r="F1390" s="71">
        <f>('Исходник сравнение.'!$F1390/2+'Таблица вводных'!$F$18)-(('Исходник сравнение.'!$F1390/2+'Таблица вводных'!$F$18)*'Таблица вводных'!$G$18)</f>
        <v>21.6</v>
      </c>
      <c r="G1390" s="71">
        <f>('Исходник сравнение.'!$G1390/2)-(('Исходник сравнение.'!$G1390/2)*'Таблица вводных'!$G$19)</f>
        <v>0</v>
      </c>
      <c r="H1390" s="71">
        <f>'Исходник сравнение.'!$H1390/2-(('Исходник сравнение.'!$H1390/2)*'Таблица вводных'!$G$21)</f>
        <v>0</v>
      </c>
      <c r="I1390" s="25" t="s">
        <v>1171</v>
      </c>
    </row>
    <row r="1391" ht="13.2" customHeight="1" spans="1:9" x14ac:dyDescent="0.25">
      <c r="A1391" s="9"/>
      <c r="B1391" s="51">
        <v>45436</v>
      </c>
      <c r="C1391" s="71">
        <f>('Исходник сравнение.'!$C1391/2)-(('Исходник сравнение.'!$C1391/2)*'Таблица вводных'!$G$15)</f>
        <v>0</v>
      </c>
      <c r="D1391" s="71">
        <f>('Исходник сравнение.'!$D1391/2)-(('Исходник сравнение.'!$D1391/2-'Таблица вводных'!$F$16)*'Таблица вводных'!$G$16)</f>
        <v>0.49000000000000005</v>
      </c>
      <c r="E1391" s="71">
        <f>('Исходник сравнение.'!$E1391/2)-(('Исходник сравнение.'!$E1391/2-'Таблица вводных'!$F$17)*'Таблица вводных'!$G$17)</f>
        <v>0</v>
      </c>
      <c r="F1391" s="71">
        <f>('Исходник сравнение.'!$F1391/2+'Таблица вводных'!$F$18)-(('Исходник сравнение.'!$F1391/2+'Таблица вводных'!$F$18)*'Таблица вводных'!$G$18)</f>
        <v>21.6</v>
      </c>
      <c r="G1391" s="71">
        <f>('Исходник сравнение.'!$G1391/2)-(('Исходник сравнение.'!$G1391/2)*'Таблица вводных'!$G$19)</f>
        <v>0</v>
      </c>
      <c r="H1391" s="71">
        <f>'Исходник сравнение.'!$H1391/2-(('Исходник сравнение.'!$H1391/2)*'Таблица вводных'!$G$21)</f>
        <v>0</v>
      </c>
      <c r="I1391" s="22" t="s">
        <v>1171</v>
      </c>
    </row>
    <row r="1392" ht="13.2" customHeight="1" spans="1:9" x14ac:dyDescent="0.25">
      <c r="A1392" s="9"/>
      <c r="B1392" s="13">
        <v>45440</v>
      </c>
      <c r="C1392" s="71">
        <f>('Исходник сравнение.'!$C1392/2)-(('Исходник сравнение.'!$C1392/2)*'Таблица вводных'!$G$15)</f>
        <v>0</v>
      </c>
      <c r="D1392" s="71">
        <f>('Исходник сравнение.'!$D1392/2)-(('Исходник сравнение.'!$D1392/2-'Таблица вводных'!$F$16)*'Таблица вводных'!$G$16)</f>
        <v>0.49000000000000005</v>
      </c>
      <c r="E1392" s="71">
        <f>('Исходник сравнение.'!$E1392/2)-(('Исходник сравнение.'!$E1392/2-'Таблица вводных'!$F$17)*'Таблица вводных'!$G$17)</f>
        <v>0</v>
      </c>
      <c r="F1392" s="71">
        <f>('Исходник сравнение.'!$F1392/2+'Таблица вводных'!$F$18)-(('Исходник сравнение.'!$F1392/2+'Таблица вводных'!$F$18)*'Таблица вводных'!$G$18)</f>
        <v>21.6</v>
      </c>
      <c r="G1392" s="71">
        <f>('Исходник сравнение.'!$G1392/2)-(('Исходник сравнение.'!$G1392/2)*'Таблица вводных'!$G$19)</f>
        <v>0</v>
      </c>
      <c r="H1392" s="71">
        <f>'Исходник сравнение.'!$H1392/2-(('Исходник сравнение.'!$H1392/2)*'Таблица вводных'!$G$21)</f>
        <v>0</v>
      </c>
      <c r="I1392" s="15" t="s">
        <v>1171</v>
      </c>
    </row>
    <row r="1393" ht="13.2" customHeight="1" spans="1:9" x14ac:dyDescent="0.25">
      <c r="A1393" s="16"/>
      <c r="B1393" s="52">
        <v>45443</v>
      </c>
      <c r="C1393" s="71">
        <f>('Исходник сравнение.'!$C1393/2)-(('Исходник сравнение.'!$C1393/2)*'Таблица вводных'!$G$15)</f>
        <v>0</v>
      </c>
      <c r="D1393" s="74">
        <f>('Исходник сравнение.'!$D1393/2)-(('Исходник сравнение.'!$D1393/2-'Таблица вводных'!$F$16)*'Таблица вводных'!$G$16)</f>
        <v>0.49000000000000005</v>
      </c>
      <c r="E1393" s="71">
        <f>('Исходник сравнение.'!$E1393/2)-(('Исходник сравнение.'!$E1393/2-'Таблица вводных'!$F$17)*'Таблица вводных'!$G$17)</f>
        <v>0</v>
      </c>
      <c r="F1393" s="71">
        <f>('Исходник сравнение.'!$F1393/2+'Таблица вводных'!$F$18)-(('Исходник сравнение.'!$F1393/2+'Таблица вводных'!$F$18)*'Таблица вводных'!$G$18)</f>
        <v>21.6</v>
      </c>
      <c r="G1393" s="71">
        <f>('Исходник сравнение.'!$G1393/2)-(('Исходник сравнение.'!$G1393/2)*'Таблица вводных'!$G$19)</f>
        <v>0</v>
      </c>
      <c r="H1393" s="71">
        <f>'Исходник сравнение.'!$H1393/2-(('Исходник сравнение.'!$H1393/2)*'Таблица вводных'!$G$21)</f>
        <v>0</v>
      </c>
      <c r="I1393" s="32" t="s">
        <v>1171</v>
      </c>
    </row>
    <row r="1394" ht="13.2" customHeight="1" spans="1:9" x14ac:dyDescent="0.25">
      <c r="A1394" s="5"/>
      <c r="B1394" s="48">
        <v>45419</v>
      </c>
      <c r="C1394" s="70">
        <f>('Исходник сравнение.'!$C1394/2)-(('Исходник сравнение.'!$C1394/2)*'Таблица вводных'!$G$15)</f>
        <v>0</v>
      </c>
      <c r="D1394" s="70">
        <f>('Исходник сравнение.'!$D1394/2)-(('Исходник сравнение.'!$D1394/2-'Таблица вводных'!$F$16)*'Таблица вводных'!$G$16)</f>
        <v>0.49000000000000005</v>
      </c>
      <c r="E1394" s="70">
        <f>('Исходник сравнение.'!$E1394/2)-(('Исходник сравнение.'!$E1394/2-'Таблица вводных'!$F$17)*'Таблица вводных'!$G$17)</f>
        <v>0</v>
      </c>
      <c r="F1394" s="70">
        <f>('Исходник сравнение.'!$F1394/2+'Таблица вводных'!$F$18)-(('Исходник сравнение.'!$F1394/2+'Таблица вводных'!$F$18)*'Таблица вводных'!$G$18)</f>
        <v>21.6</v>
      </c>
      <c r="G1394" s="70">
        <f>('Исходник сравнение.'!$G1394/2)-(('Исходник сравнение.'!$G1394/2)*'Таблица вводных'!$G$19)</f>
        <v>0</v>
      </c>
      <c r="H1394" s="70">
        <f>'Исходник сравнение.'!$H1394/2-(('Исходник сравнение.'!$H1394/2)*'Таблица вводных'!$G$21)</f>
        <v>0</v>
      </c>
      <c r="I1394" s="20"/>
    </row>
    <row r="1395" ht="13.2" customHeight="1" spans="1:9" x14ac:dyDescent="0.25">
      <c r="A1395" s="9"/>
      <c r="B1395" s="50">
        <v>45422</v>
      </c>
      <c r="C1395" s="71">
        <f>('Исходник сравнение.'!$C1395/2)-(('Исходник сравнение.'!$C1395/2)*'Таблица вводных'!$G$15)</f>
        <v>0</v>
      </c>
      <c r="D1395" s="71">
        <f>('Исходник сравнение.'!$D1395/2)-(('Исходник сравнение.'!$D1395/2-'Таблица вводных'!$F$16)*'Таблица вводных'!$G$16)</f>
        <v>0.49000000000000005</v>
      </c>
      <c r="E1395" s="71">
        <f>('Исходник сравнение.'!$E1395/2)-(('Исходник сравнение.'!$E1395/2-'Таблица вводных'!$F$17)*'Таблица вводных'!$G$17)</f>
        <v>0</v>
      </c>
      <c r="F1395" s="71">
        <f>('Исходник сравнение.'!$F1395/2+'Таблица вводных'!$F$18)-(('Исходник сравнение.'!$F1395/2+'Таблица вводных'!$F$18)*'Таблица вводных'!$G$18)</f>
        <v>21.6</v>
      </c>
      <c r="G1395" s="71">
        <f>('Исходник сравнение.'!$G1395/2)-(('Исходник сравнение.'!$G1395/2)*'Таблица вводных'!$G$19)</f>
        <v>0</v>
      </c>
      <c r="H1395" s="71">
        <f>'Исходник сравнение.'!$H1395/2-(('Исходник сравнение.'!$H1395/2)*'Таблица вводных'!$G$21)</f>
        <v>0</v>
      </c>
      <c r="I1395" s="25"/>
    </row>
    <row r="1396" ht="13.2" customHeight="1" spans="1:9" x14ac:dyDescent="0.25">
      <c r="A1396" s="9"/>
      <c r="B1396" s="51">
        <v>45426</v>
      </c>
      <c r="C1396" s="71">
        <f>('Исходник сравнение.'!$C1396/2)-(('Исходник сравнение.'!$C1396/2)*'Таблица вводных'!$G$15)</f>
        <v>0</v>
      </c>
      <c r="D1396" s="71">
        <f>('Исходник сравнение.'!$D1396/2)-(('Исходник сравнение.'!$D1396/2-'Таблица вводных'!$F$16)*'Таблица вводных'!$G$16)</f>
        <v>0.49000000000000005</v>
      </c>
      <c r="E1396" s="71">
        <f>('Исходник сравнение.'!$E1396/2)-(('Исходник сравнение.'!$E1396/2-'Таблица вводных'!$F$17)*'Таблица вводных'!$G$17)</f>
        <v>0</v>
      </c>
      <c r="F1396" s="71">
        <f>('Исходник сравнение.'!$F1396/2+'Таблица вводных'!$F$18)-(('Исходник сравнение.'!$F1396/2+'Таблица вводных'!$F$18)*'Таблица вводных'!$G$18)</f>
        <v>21.6</v>
      </c>
      <c r="G1396" s="71">
        <f>('Исходник сравнение.'!$G1396/2)-(('Исходник сравнение.'!$G1396/2)*'Таблица вводных'!$G$19)</f>
        <v>0</v>
      </c>
      <c r="H1396" s="71">
        <f>'Исходник сравнение.'!$H1396/2-(('Исходник сравнение.'!$H1396/2)*'Таблица вводных'!$G$21)</f>
        <v>0</v>
      </c>
      <c r="I1396" s="22"/>
    </row>
    <row r="1397" ht="13.2" customHeight="1" spans="1:9" x14ac:dyDescent="0.25">
      <c r="A1397" s="9"/>
      <c r="B1397" s="13">
        <v>45429</v>
      </c>
      <c r="C1397" s="71">
        <f>('Исходник сравнение.'!$C1397/2)-(('Исходник сравнение.'!$C1397/2)*'Таблица вводных'!$G$15)</f>
        <v>0</v>
      </c>
      <c r="D1397" s="71">
        <f>('Исходник сравнение.'!$D1397/2)-(('Исходник сравнение.'!$D1397/2-'Таблица вводных'!$F$16)*'Таблица вводных'!$G$16)</f>
        <v>0.49000000000000005</v>
      </c>
      <c r="E1397" s="71">
        <f>('Исходник сравнение.'!$E1397/2)-(('Исходник сравнение.'!$E1397/2-'Таблица вводных'!$F$17)*'Таблица вводных'!$G$17)</f>
        <v>0</v>
      </c>
      <c r="F1397" s="71">
        <f>('Исходник сравнение.'!$F1397/2+'Таблица вводных'!$F$18)-(('Исходник сравнение.'!$F1397/2+'Таблица вводных'!$F$18)*'Таблица вводных'!$G$18)</f>
        <v>21.6</v>
      </c>
      <c r="G1397" s="71">
        <f>('Исходник сравнение.'!$G1397/2)-(('Исходник сравнение.'!$G1397/2)*'Таблица вводных'!$G$19)</f>
        <v>0</v>
      </c>
      <c r="H1397" s="71">
        <f>'Исходник сравнение.'!$H1397/2-(('Исходник сравнение.'!$H1397/2)*'Таблица вводных'!$G$21)</f>
        <v>0</v>
      </c>
      <c r="I1397" s="15"/>
    </row>
    <row r="1398" ht="13.2" customHeight="1" spans="1:9" x14ac:dyDescent="0.25">
      <c r="A1398" s="9"/>
      <c r="B1398" s="50">
        <v>45433</v>
      </c>
      <c r="C1398" s="71">
        <f>('Исходник сравнение.'!$C1398/2)-(('Исходник сравнение.'!$C1398/2)*'Таблица вводных'!$G$15)</f>
        <v>0</v>
      </c>
      <c r="D1398" s="71">
        <f>('Исходник сравнение.'!$D1398/2)-(('Исходник сравнение.'!$D1398/2-'Таблица вводных'!$F$16)*'Таблица вводных'!$G$16)</f>
        <v>0.49000000000000005</v>
      </c>
      <c r="E1398" s="71">
        <f>('Исходник сравнение.'!$E1398/2)-(('Исходник сравнение.'!$E1398/2-'Таблица вводных'!$F$17)*'Таблица вводных'!$G$17)</f>
        <v>0</v>
      </c>
      <c r="F1398" s="71">
        <f>('Исходник сравнение.'!$F1398/2+'Таблица вводных'!$F$18)-(('Исходник сравнение.'!$F1398/2+'Таблица вводных'!$F$18)*'Таблица вводных'!$G$18)</f>
        <v>21.6</v>
      </c>
      <c r="G1398" s="71">
        <f>('Исходник сравнение.'!$G1398/2)-(('Исходник сравнение.'!$G1398/2)*'Таблица вводных'!$G$19)</f>
        <v>0</v>
      </c>
      <c r="H1398" s="71">
        <f>'Исходник сравнение.'!$H1398/2-(('Исходник сравнение.'!$H1398/2)*'Таблица вводных'!$G$21)</f>
        <v>0</v>
      </c>
      <c r="I1398" s="25"/>
    </row>
    <row r="1399" ht="13.2" customHeight="1" spans="1:9" x14ac:dyDescent="0.25">
      <c r="A1399" s="9"/>
      <c r="B1399" s="51">
        <v>45436</v>
      </c>
      <c r="C1399" s="71">
        <f>('Исходник сравнение.'!$C1399/2)-(('Исходник сравнение.'!$C1399/2)*'Таблица вводных'!$G$15)</f>
        <v>0</v>
      </c>
      <c r="D1399" s="71">
        <f>('Исходник сравнение.'!$D1399/2)-(('Исходник сравнение.'!$D1399/2-'Таблица вводных'!$F$16)*'Таблица вводных'!$G$16)</f>
        <v>0.49000000000000005</v>
      </c>
      <c r="E1399" s="71">
        <f>('Исходник сравнение.'!$E1399/2)-(('Исходник сравнение.'!$E1399/2-'Таблица вводных'!$F$17)*'Таблица вводных'!$G$17)</f>
        <v>0</v>
      </c>
      <c r="F1399" s="71">
        <f>('Исходник сравнение.'!$F1399/2+'Таблица вводных'!$F$18)-(('Исходник сравнение.'!$F1399/2+'Таблица вводных'!$F$18)*'Таблица вводных'!$G$18)</f>
        <v>21.6</v>
      </c>
      <c r="G1399" s="71">
        <f>('Исходник сравнение.'!$G1399/2)-(('Исходник сравнение.'!$G1399/2)*'Таблица вводных'!$G$19)</f>
        <v>0</v>
      </c>
      <c r="H1399" s="71">
        <f>'Исходник сравнение.'!$H1399/2-(('Исходник сравнение.'!$H1399/2)*'Таблица вводных'!$G$21)</f>
        <v>0</v>
      </c>
      <c r="I1399" s="22"/>
    </row>
    <row r="1400" ht="13.2" customHeight="1" spans="1:9" x14ac:dyDescent="0.25">
      <c r="A1400" s="9"/>
      <c r="B1400" s="13">
        <v>45440</v>
      </c>
      <c r="C1400" s="71">
        <f>('Исходник сравнение.'!$C1400/2)-(('Исходник сравнение.'!$C1400/2)*'Таблица вводных'!$G$15)</f>
        <v>0</v>
      </c>
      <c r="D1400" s="71">
        <f>('Исходник сравнение.'!$D1400/2)-(('Исходник сравнение.'!$D1400/2-'Таблица вводных'!$F$16)*'Таблица вводных'!$G$16)</f>
        <v>0.49000000000000005</v>
      </c>
      <c r="E1400" s="71">
        <f>('Исходник сравнение.'!$E1400/2)-(('Исходник сравнение.'!$E1400/2-'Таблица вводных'!$F$17)*'Таблица вводных'!$G$17)</f>
        <v>0</v>
      </c>
      <c r="F1400" s="71">
        <f>('Исходник сравнение.'!$F1400/2+'Таблица вводных'!$F$18)-(('Исходник сравнение.'!$F1400/2+'Таблица вводных'!$F$18)*'Таблица вводных'!$G$18)</f>
        <v>21.6</v>
      </c>
      <c r="G1400" s="71">
        <f>('Исходник сравнение.'!$G1400/2)-(('Исходник сравнение.'!$G1400/2)*'Таблица вводных'!$G$19)</f>
        <v>0</v>
      </c>
      <c r="H1400" s="71">
        <f>'Исходник сравнение.'!$H1400/2-(('Исходник сравнение.'!$H1400/2)*'Таблица вводных'!$G$21)</f>
        <v>0</v>
      </c>
      <c r="I1400" s="15"/>
    </row>
    <row r="1401" ht="13.2" customHeight="1" spans="1:9" x14ac:dyDescent="0.25">
      <c r="A1401" s="16"/>
      <c r="B1401" s="52">
        <v>45443</v>
      </c>
      <c r="C1401" s="71">
        <f>('Исходник сравнение.'!$C1401/2)-(('Исходник сравнение.'!$C1401/2)*'Таблица вводных'!$G$15)</f>
        <v>0</v>
      </c>
      <c r="D1401" s="74">
        <f>('Исходник сравнение.'!$D1401/2)-(('Исходник сравнение.'!$D1401/2-'Таблица вводных'!$F$16)*'Таблица вводных'!$G$16)</f>
        <v>0.49000000000000005</v>
      </c>
      <c r="E1401" s="71">
        <f>('Исходник сравнение.'!$E1401/2)-(('Исходник сравнение.'!$E1401/2-'Таблица вводных'!$F$17)*'Таблица вводных'!$G$17)</f>
        <v>0</v>
      </c>
      <c r="F1401" s="71">
        <f>('Исходник сравнение.'!$F1401/2+'Таблица вводных'!$F$18)-(('Исходник сравнение.'!$F1401/2+'Таблица вводных'!$F$18)*'Таблица вводных'!$G$18)</f>
        <v>21.6</v>
      </c>
      <c r="G1401" s="71">
        <f>('Исходник сравнение.'!$G1401/2)-(('Исходник сравнение.'!$G1401/2)*'Таблица вводных'!$G$19)</f>
        <v>0</v>
      </c>
      <c r="H1401" s="71">
        <f>'Исходник сравнение.'!$H1401/2-(('Исходник сравнение.'!$H1401/2)*'Таблица вводных'!$G$21)</f>
        <v>0</v>
      </c>
      <c r="I1401" s="32"/>
    </row>
    <row r="1402" ht="13.2" customHeight="1" spans="1:9" x14ac:dyDescent="0.25">
      <c r="A1402" s="5"/>
      <c r="B1402" s="48">
        <v>45419</v>
      </c>
      <c r="C1402" s="70">
        <f>('Исходник сравнение.'!$C1402/2)-(('Исходник сравнение.'!$C1402/2)*'Таблица вводных'!$G$15)</f>
        <v>0</v>
      </c>
      <c r="D1402" s="70">
        <f>('Исходник сравнение.'!$D1402/2)-(('Исходник сравнение.'!$D1402/2-'Таблица вводных'!$F$16)*'Таблица вводных'!$G$16)</f>
        <v>0.49000000000000005</v>
      </c>
      <c r="E1402" s="70">
        <f>('Исходник сравнение.'!$E1402/2)-(('Исходник сравнение.'!$E1402/2-'Таблица вводных'!$F$17)*'Таблица вводных'!$G$17)</f>
        <v>0</v>
      </c>
      <c r="F1402" s="70">
        <f>('Исходник сравнение.'!$F1402/2+'Таблица вводных'!$F$18)-(('Исходник сравнение.'!$F1402/2+'Таблица вводных'!$F$18)*'Таблица вводных'!$G$18)</f>
        <v>21.6</v>
      </c>
      <c r="G1402" s="70">
        <f>('Исходник сравнение.'!$G1402/2)-(('Исходник сравнение.'!$G1402/2)*'Таблица вводных'!$G$19)</f>
        <v>0</v>
      </c>
      <c r="H1402" s="70">
        <f>'Исходник сравнение.'!$H1402/2-(('Исходник сравнение.'!$H1402/2)*'Таблица вводных'!$G$21)</f>
        <v>0</v>
      </c>
      <c r="I1402" s="20"/>
    </row>
    <row r="1403" ht="13.2" customHeight="1" spans="1:9" x14ac:dyDescent="0.25">
      <c r="A1403" s="9"/>
      <c r="B1403" s="50">
        <v>45422</v>
      </c>
      <c r="C1403" s="71">
        <f>('Исходник сравнение.'!$C1403/2)-(('Исходник сравнение.'!$C1403/2)*'Таблица вводных'!$G$15)</f>
        <v>0</v>
      </c>
      <c r="D1403" s="71">
        <f>('Исходник сравнение.'!$D1403/2)-(('Исходник сравнение.'!$D1403/2-'Таблица вводных'!$F$16)*'Таблица вводных'!$G$16)</f>
        <v>0.49000000000000005</v>
      </c>
      <c r="E1403" s="71">
        <f>('Исходник сравнение.'!$E1403/2)-(('Исходник сравнение.'!$E1403/2-'Таблица вводных'!$F$17)*'Таблица вводных'!$G$17)</f>
        <v>0</v>
      </c>
      <c r="F1403" s="71">
        <f>('Исходник сравнение.'!$F1403/2+'Таблица вводных'!$F$18)-(('Исходник сравнение.'!$F1403/2+'Таблица вводных'!$F$18)*'Таблица вводных'!$G$18)</f>
        <v>21.6</v>
      </c>
      <c r="G1403" s="71">
        <f>('Исходник сравнение.'!$G1403/2)-(('Исходник сравнение.'!$G1403/2)*'Таблица вводных'!$G$19)</f>
        <v>0</v>
      </c>
      <c r="H1403" s="71">
        <f>'Исходник сравнение.'!$H1403/2-(('Исходник сравнение.'!$H1403/2)*'Таблица вводных'!$G$21)</f>
        <v>0</v>
      </c>
      <c r="I1403" s="25"/>
    </row>
    <row r="1404" ht="13.2" customHeight="1" spans="1:9" x14ac:dyDescent="0.25">
      <c r="A1404" s="9"/>
      <c r="B1404" s="51">
        <v>45426</v>
      </c>
      <c r="C1404" s="71">
        <f>('Исходник сравнение.'!$C1404/2)-(('Исходник сравнение.'!$C1404/2)*'Таблица вводных'!$G$15)</f>
        <v>0</v>
      </c>
      <c r="D1404" s="71">
        <f>('Исходник сравнение.'!$D1404/2)-(('Исходник сравнение.'!$D1404/2-'Таблица вводных'!$F$16)*'Таблица вводных'!$G$16)</f>
        <v>0.49000000000000005</v>
      </c>
      <c r="E1404" s="71">
        <f>('Исходник сравнение.'!$E1404/2)-(('Исходник сравнение.'!$E1404/2-'Таблица вводных'!$F$17)*'Таблица вводных'!$G$17)</f>
        <v>0</v>
      </c>
      <c r="F1404" s="71">
        <f>('Исходник сравнение.'!$F1404/2+'Таблица вводных'!$F$18)-(('Исходник сравнение.'!$F1404/2+'Таблица вводных'!$F$18)*'Таблица вводных'!$G$18)</f>
        <v>21.6</v>
      </c>
      <c r="G1404" s="71">
        <f>('Исходник сравнение.'!$G1404/2)-(('Исходник сравнение.'!$G1404/2)*'Таблица вводных'!$G$19)</f>
        <v>0</v>
      </c>
      <c r="H1404" s="71">
        <f>'Исходник сравнение.'!$H1404/2-(('Исходник сравнение.'!$H1404/2)*'Таблица вводных'!$G$21)</f>
        <v>0</v>
      </c>
      <c r="I1404" s="22"/>
    </row>
    <row r="1405" ht="13.2" customHeight="1" spans="1:9" x14ac:dyDescent="0.25">
      <c r="A1405" s="9"/>
      <c r="B1405" s="13">
        <v>45429</v>
      </c>
      <c r="C1405" s="71">
        <f>('Исходник сравнение.'!$C1405/2)-(('Исходник сравнение.'!$C1405/2)*'Таблица вводных'!$G$15)</f>
        <v>0</v>
      </c>
      <c r="D1405" s="71">
        <f>('Исходник сравнение.'!$D1405/2)-(('Исходник сравнение.'!$D1405/2-'Таблица вводных'!$F$16)*'Таблица вводных'!$G$16)</f>
        <v>0.49000000000000005</v>
      </c>
      <c r="E1405" s="71">
        <f>('Исходник сравнение.'!$E1405/2)-(('Исходник сравнение.'!$E1405/2-'Таблица вводных'!$F$17)*'Таблица вводных'!$G$17)</f>
        <v>0</v>
      </c>
      <c r="F1405" s="71">
        <f>('Исходник сравнение.'!$F1405/2+'Таблица вводных'!$F$18)-(('Исходник сравнение.'!$F1405/2+'Таблица вводных'!$F$18)*'Таблица вводных'!$G$18)</f>
        <v>21.6</v>
      </c>
      <c r="G1405" s="71">
        <f>('Исходник сравнение.'!$G1405/2)-(('Исходник сравнение.'!$G1405/2)*'Таблица вводных'!$G$19)</f>
        <v>0</v>
      </c>
      <c r="H1405" s="71">
        <f>'Исходник сравнение.'!$H1405/2-(('Исходник сравнение.'!$H1405/2)*'Таблица вводных'!$G$21)</f>
        <v>0</v>
      </c>
      <c r="I1405" s="15"/>
    </row>
    <row r="1406" ht="13.2" customHeight="1" spans="1:9" x14ac:dyDescent="0.25">
      <c r="A1406" s="9"/>
      <c r="B1406" s="50">
        <v>45433</v>
      </c>
      <c r="C1406" s="71">
        <f>('Исходник сравнение.'!$C1406/2)-(('Исходник сравнение.'!$C1406/2)*'Таблица вводных'!$G$15)</f>
        <v>0</v>
      </c>
      <c r="D1406" s="71">
        <f>('Исходник сравнение.'!$D1406/2)-(('Исходник сравнение.'!$D1406/2-'Таблица вводных'!$F$16)*'Таблица вводных'!$G$16)</f>
        <v>0.49000000000000005</v>
      </c>
      <c r="E1406" s="71">
        <f>('Исходник сравнение.'!$E1406/2)-(('Исходник сравнение.'!$E1406/2-'Таблица вводных'!$F$17)*'Таблица вводных'!$G$17)</f>
        <v>0</v>
      </c>
      <c r="F1406" s="71">
        <f>('Исходник сравнение.'!$F1406/2+'Таблица вводных'!$F$18)-(('Исходник сравнение.'!$F1406/2+'Таблица вводных'!$F$18)*'Таблица вводных'!$G$18)</f>
        <v>21.6</v>
      </c>
      <c r="G1406" s="71">
        <f>('Исходник сравнение.'!$G1406/2)-(('Исходник сравнение.'!$G1406/2)*'Таблица вводных'!$G$19)</f>
        <v>0</v>
      </c>
      <c r="H1406" s="71">
        <f>'Исходник сравнение.'!$H1406/2-(('Исходник сравнение.'!$H1406/2)*'Таблица вводных'!$G$21)</f>
        <v>0</v>
      </c>
      <c r="I1406" s="25"/>
    </row>
    <row r="1407" ht="13.2" customHeight="1" spans="1:9" x14ac:dyDescent="0.25">
      <c r="A1407" s="9"/>
      <c r="B1407" s="51">
        <v>45436</v>
      </c>
      <c r="C1407" s="71">
        <f>('Исходник сравнение.'!$C1407/2)-(('Исходник сравнение.'!$C1407/2)*'Таблица вводных'!$G$15)</f>
        <v>0</v>
      </c>
      <c r="D1407" s="71">
        <f>('Исходник сравнение.'!$D1407/2)-(('Исходник сравнение.'!$D1407/2-'Таблица вводных'!$F$16)*'Таблица вводных'!$G$16)</f>
        <v>0.49000000000000005</v>
      </c>
      <c r="E1407" s="71">
        <f>('Исходник сравнение.'!$E1407/2)-(('Исходник сравнение.'!$E1407/2-'Таблица вводных'!$F$17)*'Таблица вводных'!$G$17)</f>
        <v>0</v>
      </c>
      <c r="F1407" s="71">
        <f>('Исходник сравнение.'!$F1407/2+'Таблица вводных'!$F$18)-(('Исходник сравнение.'!$F1407/2+'Таблица вводных'!$F$18)*'Таблица вводных'!$G$18)</f>
        <v>21.6</v>
      </c>
      <c r="G1407" s="71">
        <f>('Исходник сравнение.'!$G1407/2)-(('Исходник сравнение.'!$G1407/2)*'Таблица вводных'!$G$19)</f>
        <v>0</v>
      </c>
      <c r="H1407" s="71">
        <f>'Исходник сравнение.'!$H1407/2-(('Исходник сравнение.'!$H1407/2)*'Таблица вводных'!$G$21)</f>
        <v>0</v>
      </c>
      <c r="I1407" s="22"/>
    </row>
    <row r="1408" ht="13.2" customHeight="1" spans="1:9" x14ac:dyDescent="0.25">
      <c r="A1408" s="9"/>
      <c r="B1408" s="13">
        <v>45440</v>
      </c>
      <c r="C1408" s="71">
        <f>('Исходник сравнение.'!$C1408/2)-(('Исходник сравнение.'!$C1408/2)*'Таблица вводных'!$G$15)</f>
        <v>0</v>
      </c>
      <c r="D1408" s="71">
        <f>('Исходник сравнение.'!$D1408/2)-(('Исходник сравнение.'!$D1408/2-'Таблица вводных'!$F$16)*'Таблица вводных'!$G$16)</f>
        <v>0.49000000000000005</v>
      </c>
      <c r="E1408" s="71">
        <f>('Исходник сравнение.'!$E1408/2)-(('Исходник сравнение.'!$E1408/2-'Таблица вводных'!$F$17)*'Таблица вводных'!$G$17)</f>
        <v>0</v>
      </c>
      <c r="F1408" s="71">
        <f>('Исходник сравнение.'!$F1408/2+'Таблица вводных'!$F$18)-(('Исходник сравнение.'!$F1408/2+'Таблица вводных'!$F$18)*'Таблица вводных'!$G$18)</f>
        <v>21.6</v>
      </c>
      <c r="G1408" s="71">
        <f>('Исходник сравнение.'!$G1408/2)-(('Исходник сравнение.'!$G1408/2)*'Таблица вводных'!$G$19)</f>
        <v>0</v>
      </c>
      <c r="H1408" s="71">
        <f>'Исходник сравнение.'!$H1408/2-(('Исходник сравнение.'!$H1408/2)*'Таблица вводных'!$G$21)</f>
        <v>0</v>
      </c>
      <c r="I1408" s="15"/>
    </row>
    <row r="1409" ht="13.2" customHeight="1" spans="1:9" x14ac:dyDescent="0.25">
      <c r="A1409" s="16"/>
      <c r="B1409" s="52">
        <v>45443</v>
      </c>
      <c r="C1409" s="71">
        <f>('Исходник сравнение.'!$C1409/2)-(('Исходник сравнение.'!$C1409/2)*'Таблица вводных'!$G$15)</f>
        <v>0</v>
      </c>
      <c r="D1409" s="74">
        <f>('Исходник сравнение.'!$D1409/2)-(('Исходник сравнение.'!$D1409/2-'Таблица вводных'!$F$16)*'Таблица вводных'!$G$16)</f>
        <v>0.49000000000000005</v>
      </c>
      <c r="E1409" s="71">
        <f>('Исходник сравнение.'!$E1409/2)-(('Исходник сравнение.'!$E1409/2-'Таблица вводных'!$F$17)*'Таблица вводных'!$G$17)</f>
        <v>0</v>
      </c>
      <c r="F1409" s="71">
        <f>('Исходник сравнение.'!$F1409/2+'Таблица вводных'!$F$18)-(('Исходник сравнение.'!$F1409/2+'Таблица вводных'!$F$18)*'Таблица вводных'!$G$18)</f>
        <v>21.6</v>
      </c>
      <c r="G1409" s="71">
        <f>('Исходник сравнение.'!$G1409/2)-(('Исходник сравнение.'!$G1409/2)*'Таблица вводных'!$G$19)</f>
        <v>0</v>
      </c>
      <c r="H1409" s="71">
        <f>'Исходник сравнение.'!$H1409/2-(('Исходник сравнение.'!$H1409/2)*'Таблица вводных'!$G$21)</f>
        <v>0</v>
      </c>
      <c r="I1409" s="32"/>
    </row>
    <row r="1410" ht="13.2" customHeight="1" spans="1:9" x14ac:dyDescent="0.25">
      <c r="A1410" s="5"/>
      <c r="B1410" s="48">
        <v>45419</v>
      </c>
      <c r="C1410" s="70">
        <f>('Исходник сравнение.'!$C1410/2)-(('Исходник сравнение.'!$C1410/2)*'Таблица вводных'!$G$15)</f>
        <v>0</v>
      </c>
      <c r="D1410" s="70">
        <f>('Исходник сравнение.'!$D1410/2)-(('Исходник сравнение.'!$D1410/2-'Таблица вводных'!$F$16)*'Таблица вводных'!$G$16)</f>
        <v>0.49000000000000005</v>
      </c>
      <c r="E1410" s="70">
        <f>('Исходник сравнение.'!$E1410/2)-(('Исходник сравнение.'!$E1410/2-'Таблица вводных'!$F$17)*'Таблица вводных'!$G$17)</f>
        <v>0</v>
      </c>
      <c r="F1410" s="70">
        <f>('Исходник сравнение.'!$F1410/2+'Таблица вводных'!$F$18)-(('Исходник сравнение.'!$F1410/2+'Таблица вводных'!$F$18)*'Таблица вводных'!$G$18)</f>
        <v>21.6</v>
      </c>
      <c r="G1410" s="70">
        <f>('Исходник сравнение.'!$G1410/2)-(('Исходник сравнение.'!$G1410/2)*'Таблица вводных'!$G$19)</f>
        <v>0</v>
      </c>
      <c r="H1410" s="70">
        <f>'Исходник сравнение.'!$H1410/2-(('Исходник сравнение.'!$H1410/2)*'Таблица вводных'!$G$21)</f>
        <v>0</v>
      </c>
      <c r="I1410" s="20"/>
    </row>
    <row r="1411" ht="13.2" customHeight="1" spans="1:9" x14ac:dyDescent="0.25">
      <c r="A1411" s="9"/>
      <c r="B1411" s="50">
        <v>45422</v>
      </c>
      <c r="C1411" s="71">
        <f>('Исходник сравнение.'!$C1411/2)-(('Исходник сравнение.'!$C1411/2)*'Таблица вводных'!$G$15)</f>
        <v>0</v>
      </c>
      <c r="D1411" s="71">
        <f>('Исходник сравнение.'!$D1411/2)-(('Исходник сравнение.'!$D1411/2-'Таблица вводных'!$F$16)*'Таблица вводных'!$G$16)</f>
        <v>0.49000000000000005</v>
      </c>
      <c r="E1411" s="71">
        <f>('Исходник сравнение.'!$E1411/2)-(('Исходник сравнение.'!$E1411/2-'Таблица вводных'!$F$17)*'Таблица вводных'!$G$17)</f>
        <v>0</v>
      </c>
      <c r="F1411" s="71">
        <f>('Исходник сравнение.'!$F1411/2+'Таблица вводных'!$F$18)-(('Исходник сравнение.'!$F1411/2+'Таблица вводных'!$F$18)*'Таблица вводных'!$G$18)</f>
        <v>21.6</v>
      </c>
      <c r="G1411" s="71">
        <f>('Исходник сравнение.'!$G1411/2)-(('Исходник сравнение.'!$G1411/2)*'Таблица вводных'!$G$19)</f>
        <v>0</v>
      </c>
      <c r="H1411" s="71">
        <f>'Исходник сравнение.'!$H1411/2-(('Исходник сравнение.'!$H1411/2)*'Таблица вводных'!$G$21)</f>
        <v>0</v>
      </c>
      <c r="I1411" s="25"/>
    </row>
    <row r="1412" ht="13.2" customHeight="1" spans="1:9" x14ac:dyDescent="0.25">
      <c r="A1412" s="9"/>
      <c r="B1412" s="51">
        <v>45426</v>
      </c>
      <c r="C1412" s="71">
        <f>('Исходник сравнение.'!$C1412/2)-(('Исходник сравнение.'!$C1412/2)*'Таблица вводных'!$G$15)</f>
        <v>0</v>
      </c>
      <c r="D1412" s="71">
        <f>('Исходник сравнение.'!$D1412/2)-(('Исходник сравнение.'!$D1412/2-'Таблица вводных'!$F$16)*'Таблица вводных'!$G$16)</f>
        <v>0.49000000000000005</v>
      </c>
      <c r="E1412" s="71">
        <f>('Исходник сравнение.'!$E1412/2)-(('Исходник сравнение.'!$E1412/2-'Таблица вводных'!$F$17)*'Таблица вводных'!$G$17)</f>
        <v>0</v>
      </c>
      <c r="F1412" s="71">
        <f>('Исходник сравнение.'!$F1412/2+'Таблица вводных'!$F$18)-(('Исходник сравнение.'!$F1412/2+'Таблица вводных'!$F$18)*'Таблица вводных'!$G$18)</f>
        <v>21.6</v>
      </c>
      <c r="G1412" s="71">
        <f>('Исходник сравнение.'!$G1412/2)-(('Исходник сравнение.'!$G1412/2)*'Таблица вводных'!$G$19)</f>
        <v>0</v>
      </c>
      <c r="H1412" s="71">
        <f>'Исходник сравнение.'!$H1412/2-(('Исходник сравнение.'!$H1412/2)*'Таблица вводных'!$G$21)</f>
        <v>0</v>
      </c>
      <c r="I1412" s="22"/>
    </row>
    <row r="1413" ht="13.2" customHeight="1" spans="1:9" x14ac:dyDescent="0.25">
      <c r="A1413" s="9"/>
      <c r="B1413" s="13">
        <v>45429</v>
      </c>
      <c r="C1413" s="71">
        <f>('Исходник сравнение.'!$C1413/2)-(('Исходник сравнение.'!$C1413/2)*'Таблица вводных'!$G$15)</f>
        <v>0</v>
      </c>
      <c r="D1413" s="71">
        <f>('Исходник сравнение.'!$D1413/2)-(('Исходник сравнение.'!$D1413/2-'Таблица вводных'!$F$16)*'Таблица вводных'!$G$16)</f>
        <v>0.49000000000000005</v>
      </c>
      <c r="E1413" s="71">
        <f>('Исходник сравнение.'!$E1413/2)-(('Исходник сравнение.'!$E1413/2-'Таблица вводных'!$F$17)*'Таблица вводных'!$G$17)</f>
        <v>0</v>
      </c>
      <c r="F1413" s="71">
        <f>('Исходник сравнение.'!$F1413/2+'Таблица вводных'!$F$18)-(('Исходник сравнение.'!$F1413/2+'Таблица вводных'!$F$18)*'Таблица вводных'!$G$18)</f>
        <v>21.6</v>
      </c>
      <c r="G1413" s="71">
        <f>('Исходник сравнение.'!$G1413/2)-(('Исходник сравнение.'!$G1413/2)*'Таблица вводных'!$G$19)</f>
        <v>0</v>
      </c>
      <c r="H1413" s="71">
        <f>'Исходник сравнение.'!$H1413/2-(('Исходник сравнение.'!$H1413/2)*'Таблица вводных'!$G$21)</f>
        <v>0</v>
      </c>
      <c r="I1413" s="15"/>
    </row>
    <row r="1414" ht="13.2" customHeight="1" spans="1:9" x14ac:dyDescent="0.25">
      <c r="A1414" s="9"/>
      <c r="B1414" s="50">
        <v>45433</v>
      </c>
      <c r="C1414" s="71">
        <f>('Исходник сравнение.'!$C1414/2)-(('Исходник сравнение.'!$C1414/2)*'Таблица вводных'!$G$15)</f>
        <v>0</v>
      </c>
      <c r="D1414" s="71">
        <f>('Исходник сравнение.'!$D1414/2)-(('Исходник сравнение.'!$D1414/2-'Таблица вводных'!$F$16)*'Таблица вводных'!$G$16)</f>
        <v>0.49000000000000005</v>
      </c>
      <c r="E1414" s="71">
        <f>('Исходник сравнение.'!$E1414/2)-(('Исходник сравнение.'!$E1414/2-'Таблица вводных'!$F$17)*'Таблица вводных'!$G$17)</f>
        <v>0</v>
      </c>
      <c r="F1414" s="71">
        <f>('Исходник сравнение.'!$F1414/2+'Таблица вводных'!$F$18)-(('Исходник сравнение.'!$F1414/2+'Таблица вводных'!$F$18)*'Таблица вводных'!$G$18)</f>
        <v>21.6</v>
      </c>
      <c r="G1414" s="71">
        <f>('Исходник сравнение.'!$G1414/2)-(('Исходник сравнение.'!$G1414/2)*'Таблица вводных'!$G$19)</f>
        <v>0</v>
      </c>
      <c r="H1414" s="71">
        <f>'Исходник сравнение.'!$H1414/2-(('Исходник сравнение.'!$H1414/2)*'Таблица вводных'!$G$21)</f>
        <v>0</v>
      </c>
      <c r="I1414" s="25"/>
    </row>
    <row r="1415" ht="13.2" customHeight="1" spans="1:9" x14ac:dyDescent="0.25">
      <c r="A1415" s="9"/>
      <c r="B1415" s="51">
        <v>45436</v>
      </c>
      <c r="C1415" s="71">
        <f>('Исходник сравнение.'!$C1415/2)-(('Исходник сравнение.'!$C1415/2)*'Таблица вводных'!$G$15)</f>
        <v>0</v>
      </c>
      <c r="D1415" s="71">
        <f>('Исходник сравнение.'!$D1415/2)-(('Исходник сравнение.'!$D1415/2-'Таблица вводных'!$F$16)*'Таблица вводных'!$G$16)</f>
        <v>0.49000000000000005</v>
      </c>
      <c r="E1415" s="71">
        <f>('Исходник сравнение.'!$E1415/2)-(('Исходник сравнение.'!$E1415/2-'Таблица вводных'!$F$17)*'Таблица вводных'!$G$17)</f>
        <v>0</v>
      </c>
      <c r="F1415" s="71">
        <f>('Исходник сравнение.'!$F1415/2+'Таблица вводных'!$F$18)-(('Исходник сравнение.'!$F1415/2+'Таблица вводных'!$F$18)*'Таблица вводных'!$G$18)</f>
        <v>21.6</v>
      </c>
      <c r="G1415" s="71">
        <f>('Исходник сравнение.'!$G1415/2)-(('Исходник сравнение.'!$G1415/2)*'Таблица вводных'!$G$19)</f>
        <v>0</v>
      </c>
      <c r="H1415" s="71">
        <f>'Исходник сравнение.'!$H1415/2-(('Исходник сравнение.'!$H1415/2)*'Таблица вводных'!$G$21)</f>
        <v>0</v>
      </c>
      <c r="I1415" s="22"/>
    </row>
    <row r="1416" ht="13.2" customHeight="1" spans="1:9" x14ac:dyDescent="0.25">
      <c r="A1416" s="9"/>
      <c r="B1416" s="13">
        <v>45440</v>
      </c>
      <c r="C1416" s="71">
        <f>('Исходник сравнение.'!$C1416/2)-(('Исходник сравнение.'!$C1416/2)*'Таблица вводных'!$G$15)</f>
        <v>0</v>
      </c>
      <c r="D1416" s="71">
        <f>('Исходник сравнение.'!$D1416/2)-(('Исходник сравнение.'!$D1416/2-'Таблица вводных'!$F$16)*'Таблица вводных'!$G$16)</f>
        <v>0.49000000000000005</v>
      </c>
      <c r="E1416" s="71">
        <f>('Исходник сравнение.'!$E1416/2)-(('Исходник сравнение.'!$E1416/2-'Таблица вводных'!$F$17)*'Таблица вводных'!$G$17)</f>
        <v>0</v>
      </c>
      <c r="F1416" s="71">
        <f>('Исходник сравнение.'!$F1416/2+'Таблица вводных'!$F$18)-(('Исходник сравнение.'!$F1416/2+'Таблица вводных'!$F$18)*'Таблица вводных'!$G$18)</f>
        <v>21.6</v>
      </c>
      <c r="G1416" s="71">
        <f>('Исходник сравнение.'!$G1416/2)-(('Исходник сравнение.'!$G1416/2)*'Таблица вводных'!$G$19)</f>
        <v>0</v>
      </c>
      <c r="H1416" s="71">
        <f>'Исходник сравнение.'!$H1416/2-(('Исходник сравнение.'!$H1416/2)*'Таблица вводных'!$G$21)</f>
        <v>0</v>
      </c>
      <c r="I1416" s="15"/>
    </row>
    <row r="1417" ht="13.2" customHeight="1" spans="1:9" x14ac:dyDescent="0.25">
      <c r="A1417" s="16"/>
      <c r="B1417" s="52">
        <v>45443</v>
      </c>
      <c r="C1417" s="71">
        <f>('Исходник сравнение.'!$C1417/2)-(('Исходник сравнение.'!$C1417/2)*'Таблица вводных'!$G$15)</f>
        <v>0</v>
      </c>
      <c r="D1417" s="74">
        <f>('Исходник сравнение.'!$D1417/2)-(('Исходник сравнение.'!$D1417/2-'Таблица вводных'!$F$16)*'Таблица вводных'!$G$16)</f>
        <v>0.49000000000000005</v>
      </c>
      <c r="E1417" s="71">
        <f>('Исходник сравнение.'!$E1417/2)-(('Исходник сравнение.'!$E1417/2-'Таблица вводных'!$F$17)*'Таблица вводных'!$G$17)</f>
        <v>0</v>
      </c>
      <c r="F1417" s="71">
        <f>('Исходник сравнение.'!$F1417/2+'Таблица вводных'!$F$18)-(('Исходник сравнение.'!$F1417/2+'Таблица вводных'!$F$18)*'Таблица вводных'!$G$18)</f>
        <v>21.6</v>
      </c>
      <c r="G1417" s="71">
        <f>('Исходник сравнение.'!$G1417/2)-(('Исходник сравнение.'!$G1417/2)*'Таблица вводных'!$G$19)</f>
        <v>0</v>
      </c>
      <c r="H1417" s="71">
        <f>'Исходник сравнение.'!$H1417/2-(('Исходник сравнение.'!$H1417/2)*'Таблица вводных'!$G$21)</f>
        <v>0</v>
      </c>
      <c r="I1417" s="32"/>
    </row>
    <row r="1418" ht="13.2" customHeight="1" spans="1:9" x14ac:dyDescent="0.25">
      <c r="A1418" s="5"/>
      <c r="B1418" s="48">
        <v>45419</v>
      </c>
      <c r="C1418" s="70">
        <f>('Исходник сравнение.'!$C1418/2)-(('Исходник сравнение.'!$C1418/2)*'Таблица вводных'!$G$15)</f>
        <v>0</v>
      </c>
      <c r="D1418" s="70">
        <f>('Исходник сравнение.'!$D1418/2)-(('Исходник сравнение.'!$D1418/2-'Таблица вводных'!$F$16)*'Таблица вводных'!$G$16)</f>
        <v>0.49000000000000005</v>
      </c>
      <c r="E1418" s="70">
        <f>('Исходник сравнение.'!$E1418/2)-(('Исходник сравнение.'!$E1418/2-'Таблица вводных'!$F$17)*'Таблица вводных'!$G$17)</f>
        <v>0</v>
      </c>
      <c r="F1418" s="70">
        <f>('Исходник сравнение.'!$F1418/2+'Таблица вводных'!$F$18)-(('Исходник сравнение.'!$F1418/2+'Таблица вводных'!$F$18)*'Таблица вводных'!$G$18)</f>
        <v>21.6</v>
      </c>
      <c r="G1418" s="70">
        <f>('Исходник сравнение.'!$G1418/2)-(('Исходник сравнение.'!$G1418/2)*'Таблица вводных'!$G$19)</f>
        <v>0</v>
      </c>
      <c r="H1418" s="70">
        <f>'Исходник сравнение.'!$H1418/2-(('Исходник сравнение.'!$H1418/2)*'Таблица вводных'!$G$21)</f>
        <v>0</v>
      </c>
      <c r="I1418" s="20"/>
    </row>
    <row r="1419" ht="13.2" customHeight="1" spans="1:9" x14ac:dyDescent="0.25">
      <c r="A1419" s="9"/>
      <c r="B1419" s="50">
        <v>45422</v>
      </c>
      <c r="C1419" s="71">
        <f>('Исходник сравнение.'!$C1419/2)-(('Исходник сравнение.'!$C1419/2)*'Таблица вводных'!$G$15)</f>
        <v>0</v>
      </c>
      <c r="D1419" s="71">
        <f>('Исходник сравнение.'!$D1419/2)-(('Исходник сравнение.'!$D1419/2-'Таблица вводных'!$F$16)*'Таблица вводных'!$G$16)</f>
        <v>0.49000000000000005</v>
      </c>
      <c r="E1419" s="71">
        <f>('Исходник сравнение.'!$E1419/2)-(('Исходник сравнение.'!$E1419/2-'Таблица вводных'!$F$17)*'Таблица вводных'!$G$17)</f>
        <v>0</v>
      </c>
      <c r="F1419" s="71">
        <f>('Исходник сравнение.'!$F1419/2+'Таблица вводных'!$F$18)-(('Исходник сравнение.'!$F1419/2+'Таблица вводных'!$F$18)*'Таблица вводных'!$G$18)</f>
        <v>21.6</v>
      </c>
      <c r="G1419" s="71">
        <f>('Исходник сравнение.'!$G1419/2)-(('Исходник сравнение.'!$G1419/2)*'Таблица вводных'!$G$19)</f>
        <v>0</v>
      </c>
      <c r="H1419" s="71">
        <f>'Исходник сравнение.'!$H1419/2-(('Исходник сравнение.'!$H1419/2)*'Таблица вводных'!$G$21)</f>
        <v>0</v>
      </c>
      <c r="I1419" s="25"/>
    </row>
    <row r="1420" ht="13.2" customHeight="1" spans="1:9" x14ac:dyDescent="0.25">
      <c r="A1420" s="9"/>
      <c r="B1420" s="51">
        <v>45426</v>
      </c>
      <c r="C1420" s="71">
        <f>('Исходник сравнение.'!$C1420/2)-(('Исходник сравнение.'!$C1420/2)*'Таблица вводных'!$G$15)</f>
        <v>0</v>
      </c>
      <c r="D1420" s="71">
        <f>('Исходник сравнение.'!$D1420/2)-(('Исходник сравнение.'!$D1420/2-'Таблица вводных'!$F$16)*'Таблица вводных'!$G$16)</f>
        <v>0.49000000000000005</v>
      </c>
      <c r="E1420" s="71">
        <f>('Исходник сравнение.'!$E1420/2)-(('Исходник сравнение.'!$E1420/2-'Таблица вводных'!$F$17)*'Таблица вводных'!$G$17)</f>
        <v>0</v>
      </c>
      <c r="F1420" s="71">
        <f>('Исходник сравнение.'!$F1420/2+'Таблица вводных'!$F$18)-(('Исходник сравнение.'!$F1420/2+'Таблица вводных'!$F$18)*'Таблица вводных'!$G$18)</f>
        <v>21.6</v>
      </c>
      <c r="G1420" s="71">
        <f>('Исходник сравнение.'!$G1420/2)-(('Исходник сравнение.'!$G1420/2)*'Таблица вводных'!$G$19)</f>
        <v>0</v>
      </c>
      <c r="H1420" s="71">
        <f>'Исходник сравнение.'!$H1420/2-(('Исходник сравнение.'!$H1420/2)*'Таблица вводных'!$G$21)</f>
        <v>0</v>
      </c>
      <c r="I1420" s="22"/>
    </row>
    <row r="1421" ht="13.2" customHeight="1" spans="1:9" x14ac:dyDescent="0.25">
      <c r="A1421" s="9"/>
      <c r="B1421" s="13">
        <v>45429</v>
      </c>
      <c r="C1421" s="71">
        <f>('Исходник сравнение.'!$C1421/2)-(('Исходник сравнение.'!$C1421/2)*'Таблица вводных'!$G$15)</f>
        <v>0</v>
      </c>
      <c r="D1421" s="71">
        <f>('Исходник сравнение.'!$D1421/2)-(('Исходник сравнение.'!$D1421/2-'Таблица вводных'!$F$16)*'Таблица вводных'!$G$16)</f>
        <v>0.49000000000000005</v>
      </c>
      <c r="E1421" s="71">
        <f>('Исходник сравнение.'!$E1421/2)-(('Исходник сравнение.'!$E1421/2-'Таблица вводных'!$F$17)*'Таблица вводных'!$G$17)</f>
        <v>0</v>
      </c>
      <c r="F1421" s="71">
        <f>('Исходник сравнение.'!$F1421/2+'Таблица вводных'!$F$18)-(('Исходник сравнение.'!$F1421/2+'Таблица вводных'!$F$18)*'Таблица вводных'!$G$18)</f>
        <v>21.6</v>
      </c>
      <c r="G1421" s="71">
        <f>('Исходник сравнение.'!$G1421/2)-(('Исходник сравнение.'!$G1421/2)*'Таблица вводных'!$G$19)</f>
        <v>0</v>
      </c>
      <c r="H1421" s="71">
        <f>'Исходник сравнение.'!$H1421/2-(('Исходник сравнение.'!$H1421/2)*'Таблица вводных'!$G$21)</f>
        <v>0</v>
      </c>
      <c r="I1421" s="15"/>
    </row>
    <row r="1422" ht="13.2" customHeight="1" spans="1:9" x14ac:dyDescent="0.25">
      <c r="A1422" s="9"/>
      <c r="B1422" s="50">
        <v>45433</v>
      </c>
      <c r="C1422" s="71">
        <f>('Исходник сравнение.'!$C1422/2)-(('Исходник сравнение.'!$C1422/2)*'Таблица вводных'!$G$15)</f>
        <v>0</v>
      </c>
      <c r="D1422" s="71">
        <f>('Исходник сравнение.'!$D1422/2)-(('Исходник сравнение.'!$D1422/2-'Таблица вводных'!$F$16)*'Таблица вводных'!$G$16)</f>
        <v>0.49000000000000005</v>
      </c>
      <c r="E1422" s="71">
        <f>('Исходник сравнение.'!$E1422/2)-(('Исходник сравнение.'!$E1422/2-'Таблица вводных'!$F$17)*'Таблица вводных'!$G$17)</f>
        <v>0</v>
      </c>
      <c r="F1422" s="71">
        <f>('Исходник сравнение.'!$F1422/2+'Таблица вводных'!$F$18)-(('Исходник сравнение.'!$F1422/2+'Таблица вводных'!$F$18)*'Таблица вводных'!$G$18)</f>
        <v>21.6</v>
      </c>
      <c r="G1422" s="71">
        <f>('Исходник сравнение.'!$G1422/2)-(('Исходник сравнение.'!$G1422/2)*'Таблица вводных'!$G$19)</f>
        <v>0</v>
      </c>
      <c r="H1422" s="71">
        <f>'Исходник сравнение.'!$H1422/2-(('Исходник сравнение.'!$H1422/2)*'Таблица вводных'!$G$21)</f>
        <v>0</v>
      </c>
      <c r="I1422" s="25"/>
    </row>
    <row r="1423" ht="13.2" customHeight="1" spans="1:9" x14ac:dyDescent="0.25">
      <c r="A1423" s="9"/>
      <c r="B1423" s="51">
        <v>45436</v>
      </c>
      <c r="C1423" s="71">
        <f>('Исходник сравнение.'!$C1423/2)-(('Исходник сравнение.'!$C1423/2)*'Таблица вводных'!$G$15)</f>
        <v>0</v>
      </c>
      <c r="D1423" s="71">
        <f>('Исходник сравнение.'!$D1423/2)-(('Исходник сравнение.'!$D1423/2-'Таблица вводных'!$F$16)*'Таблица вводных'!$G$16)</f>
        <v>0.49000000000000005</v>
      </c>
      <c r="E1423" s="71">
        <f>('Исходник сравнение.'!$E1423/2)-(('Исходник сравнение.'!$E1423/2-'Таблица вводных'!$F$17)*'Таблица вводных'!$G$17)</f>
        <v>0</v>
      </c>
      <c r="F1423" s="71">
        <f>('Исходник сравнение.'!$F1423/2+'Таблица вводных'!$F$18)-(('Исходник сравнение.'!$F1423/2+'Таблица вводных'!$F$18)*'Таблица вводных'!$G$18)</f>
        <v>21.6</v>
      </c>
      <c r="G1423" s="71">
        <f>('Исходник сравнение.'!$G1423/2)-(('Исходник сравнение.'!$G1423/2)*'Таблица вводных'!$G$19)</f>
        <v>0</v>
      </c>
      <c r="H1423" s="71">
        <f>'Исходник сравнение.'!$H1423/2-(('Исходник сравнение.'!$H1423/2)*'Таблица вводных'!$G$21)</f>
        <v>0</v>
      </c>
      <c r="I1423" s="22"/>
    </row>
    <row r="1424" ht="13.2" customHeight="1" spans="1:9" x14ac:dyDescent="0.25">
      <c r="A1424" s="9"/>
      <c r="B1424" s="13">
        <v>45440</v>
      </c>
      <c r="C1424" s="71">
        <f>('Исходник сравнение.'!$C1424/2)-(('Исходник сравнение.'!$C1424/2)*'Таблица вводных'!$G$15)</f>
        <v>0</v>
      </c>
      <c r="D1424" s="71">
        <f>('Исходник сравнение.'!$D1424/2)-(('Исходник сравнение.'!$D1424/2-'Таблица вводных'!$F$16)*'Таблица вводных'!$G$16)</f>
        <v>0.49000000000000005</v>
      </c>
      <c r="E1424" s="71">
        <f>('Исходник сравнение.'!$E1424/2)-(('Исходник сравнение.'!$E1424/2-'Таблица вводных'!$F$17)*'Таблица вводных'!$G$17)</f>
        <v>0</v>
      </c>
      <c r="F1424" s="71">
        <f>('Исходник сравнение.'!$F1424/2+'Таблица вводных'!$F$18)-(('Исходник сравнение.'!$F1424/2+'Таблица вводных'!$F$18)*'Таблица вводных'!$G$18)</f>
        <v>21.6</v>
      </c>
      <c r="G1424" s="71">
        <f>('Исходник сравнение.'!$G1424/2)-(('Исходник сравнение.'!$G1424/2)*'Таблица вводных'!$G$19)</f>
        <v>0</v>
      </c>
      <c r="H1424" s="71">
        <f>'Исходник сравнение.'!$H1424/2-(('Исходник сравнение.'!$H1424/2)*'Таблица вводных'!$G$21)</f>
        <v>0</v>
      </c>
      <c r="I1424" s="15"/>
    </row>
    <row r="1425" ht="13.2" customHeight="1" spans="1:9" x14ac:dyDescent="0.25">
      <c r="A1425" s="16"/>
      <c r="B1425" s="52">
        <v>45443</v>
      </c>
      <c r="C1425" s="71">
        <f>('Исходник сравнение.'!$C1425/2)-(('Исходник сравнение.'!$C1425/2)*'Таблица вводных'!$G$15)</f>
        <v>0</v>
      </c>
      <c r="D1425" s="74">
        <f>('Исходник сравнение.'!$D1425/2)-(('Исходник сравнение.'!$D1425/2-'Таблица вводных'!$F$16)*'Таблица вводных'!$G$16)</f>
        <v>0.49000000000000005</v>
      </c>
      <c r="E1425" s="71">
        <f>('Исходник сравнение.'!$E1425/2)-(('Исходник сравнение.'!$E1425/2-'Таблица вводных'!$F$17)*'Таблица вводных'!$G$17)</f>
        <v>0</v>
      </c>
      <c r="F1425" s="71">
        <f>('Исходник сравнение.'!$F1425/2+'Таблица вводных'!$F$18)-(('Исходник сравнение.'!$F1425/2+'Таблица вводных'!$F$18)*'Таблица вводных'!$G$18)</f>
        <v>21.6</v>
      </c>
      <c r="G1425" s="71">
        <f>('Исходник сравнение.'!$G1425/2)-(('Исходник сравнение.'!$G1425/2)*'Таблица вводных'!$G$19)</f>
        <v>0</v>
      </c>
      <c r="H1425" s="71">
        <f>'Исходник сравнение.'!$H1425/2-(('Исходник сравнение.'!$H1425/2)*'Таблица вводных'!$G$21)</f>
        <v>0</v>
      </c>
      <c r="I1425" s="32"/>
    </row>
    <row r="1426" ht="13.2" customHeight="1" spans="1:9" x14ac:dyDescent="0.25">
      <c r="A1426" s="5"/>
      <c r="B1426" s="48">
        <v>45419</v>
      </c>
      <c r="C1426" s="70">
        <f>('Исходник сравнение.'!$C1426/2)-(('Исходник сравнение.'!$C1426/2)*'Таблица вводных'!$G$15)</f>
        <v>0</v>
      </c>
      <c r="D1426" s="70">
        <f>('Исходник сравнение.'!$D1426/2)-(('Исходник сравнение.'!$D1426/2-'Таблица вводных'!$F$16)*'Таблица вводных'!$G$16)</f>
        <v>0.49000000000000005</v>
      </c>
      <c r="E1426" s="70">
        <f>('Исходник сравнение.'!$E1426/2)-(('Исходник сравнение.'!$E1426/2-'Таблица вводных'!$F$17)*'Таблица вводных'!$G$17)</f>
        <v>0</v>
      </c>
      <c r="F1426" s="70">
        <f>('Исходник сравнение.'!$F1426/2+'Таблица вводных'!$F$18)-(('Исходник сравнение.'!$F1426/2+'Таблица вводных'!$F$18)*'Таблица вводных'!$G$18)</f>
        <v>21.6</v>
      </c>
      <c r="G1426" s="70">
        <f>('Исходник сравнение.'!$G1426/2)-(('Исходник сравнение.'!$G1426/2)*'Таблица вводных'!$G$19)</f>
        <v>0</v>
      </c>
      <c r="H1426" s="70">
        <f>'Исходник сравнение.'!$H1426/2-(('Исходник сравнение.'!$H1426/2)*'Таблица вводных'!$G$21)</f>
        <v>0</v>
      </c>
      <c r="I1426" s="20"/>
    </row>
    <row r="1427" ht="13.2" customHeight="1" spans="1:9" x14ac:dyDescent="0.25">
      <c r="A1427" s="9"/>
      <c r="B1427" s="50">
        <v>45422</v>
      </c>
      <c r="C1427" s="71">
        <f>('Исходник сравнение.'!$C1427/2)-(('Исходник сравнение.'!$C1427/2)*'Таблица вводных'!$G$15)</f>
        <v>0</v>
      </c>
      <c r="D1427" s="71">
        <f>('Исходник сравнение.'!$D1427/2)-(('Исходник сравнение.'!$D1427/2-'Таблица вводных'!$F$16)*'Таблица вводных'!$G$16)</f>
        <v>0.49000000000000005</v>
      </c>
      <c r="E1427" s="71">
        <f>('Исходник сравнение.'!$E1427/2)-(('Исходник сравнение.'!$E1427/2-'Таблица вводных'!$F$17)*'Таблица вводных'!$G$17)</f>
        <v>0</v>
      </c>
      <c r="F1427" s="71">
        <f>('Исходник сравнение.'!$F1427/2+'Таблица вводных'!$F$18)-(('Исходник сравнение.'!$F1427/2+'Таблица вводных'!$F$18)*'Таблица вводных'!$G$18)</f>
        <v>21.6</v>
      </c>
      <c r="G1427" s="71">
        <f>('Исходник сравнение.'!$G1427/2)-(('Исходник сравнение.'!$G1427/2)*'Таблица вводных'!$G$19)</f>
        <v>0</v>
      </c>
      <c r="H1427" s="71">
        <f>'Исходник сравнение.'!$H1427/2-(('Исходник сравнение.'!$H1427/2)*'Таблица вводных'!$G$21)</f>
        <v>0</v>
      </c>
      <c r="I1427" s="25"/>
    </row>
    <row r="1428" ht="13.2" customHeight="1" spans="1:9" x14ac:dyDescent="0.25">
      <c r="A1428" s="9"/>
      <c r="B1428" s="51">
        <v>45426</v>
      </c>
      <c r="C1428" s="71">
        <f>('Исходник сравнение.'!$C1428/2)-(('Исходник сравнение.'!$C1428/2)*'Таблица вводных'!$G$15)</f>
        <v>0</v>
      </c>
      <c r="D1428" s="71">
        <f>('Исходник сравнение.'!$D1428/2)-(('Исходник сравнение.'!$D1428/2-'Таблица вводных'!$F$16)*'Таблица вводных'!$G$16)</f>
        <v>0.49000000000000005</v>
      </c>
      <c r="E1428" s="71">
        <f>('Исходник сравнение.'!$E1428/2)-(('Исходник сравнение.'!$E1428/2-'Таблица вводных'!$F$17)*'Таблица вводных'!$G$17)</f>
        <v>0</v>
      </c>
      <c r="F1428" s="71">
        <f>('Исходник сравнение.'!$F1428/2+'Таблица вводных'!$F$18)-(('Исходник сравнение.'!$F1428/2+'Таблица вводных'!$F$18)*'Таблица вводных'!$G$18)</f>
        <v>21.6</v>
      </c>
      <c r="G1428" s="71">
        <f>('Исходник сравнение.'!$G1428/2)-(('Исходник сравнение.'!$G1428/2)*'Таблица вводных'!$G$19)</f>
        <v>0</v>
      </c>
      <c r="H1428" s="71">
        <f>'Исходник сравнение.'!$H1428/2-(('Исходник сравнение.'!$H1428/2)*'Таблица вводных'!$G$21)</f>
        <v>0</v>
      </c>
      <c r="I1428" s="22"/>
    </row>
    <row r="1429" ht="13.2" customHeight="1" spans="1:9" x14ac:dyDescent="0.25">
      <c r="A1429" s="9"/>
      <c r="B1429" s="13">
        <v>45429</v>
      </c>
      <c r="C1429" s="71">
        <f>('Исходник сравнение.'!$C1429/2)-(('Исходник сравнение.'!$C1429/2)*'Таблица вводных'!$G$15)</f>
        <v>0</v>
      </c>
      <c r="D1429" s="71">
        <f>('Исходник сравнение.'!$D1429/2)-(('Исходник сравнение.'!$D1429/2-'Таблица вводных'!$F$16)*'Таблица вводных'!$G$16)</f>
        <v>0.49000000000000005</v>
      </c>
      <c r="E1429" s="71">
        <f>('Исходник сравнение.'!$E1429/2)-(('Исходник сравнение.'!$E1429/2-'Таблица вводных'!$F$17)*'Таблица вводных'!$G$17)</f>
        <v>0</v>
      </c>
      <c r="F1429" s="71">
        <f>('Исходник сравнение.'!$F1429/2+'Таблица вводных'!$F$18)-(('Исходник сравнение.'!$F1429/2+'Таблица вводных'!$F$18)*'Таблица вводных'!$G$18)</f>
        <v>21.6</v>
      </c>
      <c r="G1429" s="71">
        <f>('Исходник сравнение.'!$G1429/2)-(('Исходник сравнение.'!$G1429/2)*'Таблица вводных'!$G$19)</f>
        <v>0</v>
      </c>
      <c r="H1429" s="71">
        <f>'Исходник сравнение.'!$H1429/2-(('Исходник сравнение.'!$H1429/2)*'Таблица вводных'!$G$21)</f>
        <v>0</v>
      </c>
      <c r="I1429" s="15"/>
    </row>
    <row r="1430" ht="13.2" customHeight="1" spans="1:9" x14ac:dyDescent="0.25">
      <c r="A1430" s="9"/>
      <c r="B1430" s="50">
        <v>45433</v>
      </c>
      <c r="C1430" s="71">
        <f>('Исходник сравнение.'!$C1430/2)-(('Исходник сравнение.'!$C1430/2)*'Таблица вводных'!$G$15)</f>
        <v>0</v>
      </c>
      <c r="D1430" s="71">
        <f>('Исходник сравнение.'!$D1430/2)-(('Исходник сравнение.'!$D1430/2-'Таблица вводных'!$F$16)*'Таблица вводных'!$G$16)</f>
        <v>0.49000000000000005</v>
      </c>
      <c r="E1430" s="71">
        <f>('Исходник сравнение.'!$E1430/2)-(('Исходник сравнение.'!$E1430/2-'Таблица вводных'!$F$17)*'Таблица вводных'!$G$17)</f>
        <v>0</v>
      </c>
      <c r="F1430" s="71">
        <f>('Исходник сравнение.'!$F1430/2+'Таблица вводных'!$F$18)-(('Исходник сравнение.'!$F1430/2+'Таблица вводных'!$F$18)*'Таблица вводных'!$G$18)</f>
        <v>21.6</v>
      </c>
      <c r="G1430" s="71">
        <f>('Исходник сравнение.'!$G1430/2)-(('Исходник сравнение.'!$G1430/2)*'Таблица вводных'!$G$19)</f>
        <v>0</v>
      </c>
      <c r="H1430" s="71">
        <f>'Исходник сравнение.'!$H1430/2-(('Исходник сравнение.'!$H1430/2)*'Таблица вводных'!$G$21)</f>
        <v>0</v>
      </c>
      <c r="I1430" s="25"/>
    </row>
    <row r="1431" ht="13.2" customHeight="1" spans="1:9" x14ac:dyDescent="0.25">
      <c r="A1431" s="9"/>
      <c r="B1431" s="51">
        <v>45436</v>
      </c>
      <c r="C1431" s="71">
        <f>('Исходник сравнение.'!$C1431/2)-(('Исходник сравнение.'!$C1431/2)*'Таблица вводных'!$G$15)</f>
        <v>0</v>
      </c>
      <c r="D1431" s="71">
        <f>('Исходник сравнение.'!$D1431/2)-(('Исходник сравнение.'!$D1431/2-'Таблица вводных'!$F$16)*'Таблица вводных'!$G$16)</f>
        <v>0.49000000000000005</v>
      </c>
      <c r="E1431" s="71">
        <f>('Исходник сравнение.'!$E1431/2)-(('Исходник сравнение.'!$E1431/2-'Таблица вводных'!$F$17)*'Таблица вводных'!$G$17)</f>
        <v>0</v>
      </c>
      <c r="F1431" s="71">
        <f>('Исходник сравнение.'!$F1431/2+'Таблица вводных'!$F$18)-(('Исходник сравнение.'!$F1431/2+'Таблица вводных'!$F$18)*'Таблица вводных'!$G$18)</f>
        <v>21.6</v>
      </c>
      <c r="G1431" s="71">
        <f>('Исходник сравнение.'!$G1431/2)-(('Исходник сравнение.'!$G1431/2)*'Таблица вводных'!$G$19)</f>
        <v>0</v>
      </c>
      <c r="H1431" s="71">
        <f>'Исходник сравнение.'!$H1431/2-(('Исходник сравнение.'!$H1431/2)*'Таблица вводных'!$G$21)</f>
        <v>0</v>
      </c>
      <c r="I1431" s="22"/>
    </row>
    <row r="1432" ht="13.2" customHeight="1" spans="1:9" x14ac:dyDescent="0.25">
      <c r="A1432" s="9"/>
      <c r="B1432" s="13">
        <v>45440</v>
      </c>
      <c r="C1432" s="71">
        <f>('Исходник сравнение.'!$C1432/2)-(('Исходник сравнение.'!$C1432/2)*'Таблица вводных'!$G$15)</f>
        <v>0</v>
      </c>
      <c r="D1432" s="71">
        <f>('Исходник сравнение.'!$D1432/2)-(('Исходник сравнение.'!$D1432/2-'Таблица вводных'!$F$16)*'Таблица вводных'!$G$16)</f>
        <v>0.49000000000000005</v>
      </c>
      <c r="E1432" s="71">
        <f>('Исходник сравнение.'!$E1432/2)-(('Исходник сравнение.'!$E1432/2-'Таблица вводных'!$F$17)*'Таблица вводных'!$G$17)</f>
        <v>0</v>
      </c>
      <c r="F1432" s="71">
        <f>('Исходник сравнение.'!$F1432/2+'Таблица вводных'!$F$18)-(('Исходник сравнение.'!$F1432/2+'Таблица вводных'!$F$18)*'Таблица вводных'!$G$18)</f>
        <v>21.6</v>
      </c>
      <c r="G1432" s="71">
        <f>('Исходник сравнение.'!$G1432/2)-(('Исходник сравнение.'!$G1432/2)*'Таблица вводных'!$G$19)</f>
        <v>0</v>
      </c>
      <c r="H1432" s="71">
        <f>'Исходник сравнение.'!$H1432/2-(('Исходник сравнение.'!$H1432/2)*'Таблица вводных'!$G$21)</f>
        <v>0</v>
      </c>
      <c r="I1432" s="15"/>
    </row>
    <row r="1433" ht="13.2" customHeight="1" spans="1:9" x14ac:dyDescent="0.25">
      <c r="A1433" s="16"/>
      <c r="B1433" s="52">
        <v>45443</v>
      </c>
      <c r="C1433" s="71">
        <f>('Исходник сравнение.'!$C1433/2)-(('Исходник сравнение.'!$C1433/2)*'Таблица вводных'!$G$15)</f>
        <v>0</v>
      </c>
      <c r="D1433" s="74">
        <f>('Исходник сравнение.'!$D1433/2)-(('Исходник сравнение.'!$D1433/2-'Таблица вводных'!$F$16)*'Таблица вводных'!$G$16)</f>
        <v>0.49000000000000005</v>
      </c>
      <c r="E1433" s="71">
        <f>('Исходник сравнение.'!$E1433/2)-(('Исходник сравнение.'!$E1433/2-'Таблица вводных'!$F$17)*'Таблица вводных'!$G$17)</f>
        <v>0</v>
      </c>
      <c r="F1433" s="71">
        <f>('Исходник сравнение.'!$F1433/2+'Таблица вводных'!$F$18)-(('Исходник сравнение.'!$F1433/2+'Таблица вводных'!$F$18)*'Таблица вводных'!$G$18)</f>
        <v>21.6</v>
      </c>
      <c r="G1433" s="71">
        <f>('Исходник сравнение.'!$G1433/2)-(('Исходник сравнение.'!$G1433/2)*'Таблица вводных'!$G$19)</f>
        <v>0</v>
      </c>
      <c r="H1433" s="71">
        <f>'Исходник сравнение.'!$H1433/2-(('Исходник сравнение.'!$H1433/2)*'Таблица вводных'!$G$21)</f>
        <v>0</v>
      </c>
      <c r="I1433" s="32"/>
    </row>
    <row r="1434" ht="13.2" customHeight="1" spans="1:9" x14ac:dyDescent="0.25">
      <c r="A1434" s="46"/>
      <c r="B1434" s="48">
        <v>45419</v>
      </c>
      <c r="C1434" s="70">
        <f>('Исходник сравнение.'!$C1434/2)-(('Исходник сравнение.'!$C1434/2)*'Таблица вводных'!$G$15)</f>
        <v>0</v>
      </c>
      <c r="D1434" s="70">
        <f>('Исходник сравнение.'!$D1434/2)-(('Исходник сравнение.'!$D1434/2-'Таблица вводных'!$F$16)*'Таблица вводных'!$G$16)</f>
        <v>0.49000000000000005</v>
      </c>
      <c r="E1434" s="70">
        <f>('Исходник сравнение.'!$E1434/2)-(('Исходник сравнение.'!$E1434/2-'Таблица вводных'!$F$17)*'Таблица вводных'!$G$17)</f>
        <v>0</v>
      </c>
      <c r="F1434" s="70">
        <f>('Исходник сравнение.'!$F1434/2+'Таблица вводных'!$F$18)-(('Исходник сравнение.'!$F1434/2+'Таблица вводных'!$F$18)*'Таблица вводных'!$G$18)</f>
        <v>21.6</v>
      </c>
      <c r="G1434" s="70">
        <f>('Исходник сравнение.'!$G1434/2)-(('Исходник сравнение.'!$G1434/2)*'Таблица вводных'!$G$19)</f>
        <v>0</v>
      </c>
      <c r="H1434" s="70">
        <f>'Исходник сравнение.'!$H1434/2-(('Исходник сравнение.'!$H1434/2)*'Таблица вводных'!$G$21)</f>
        <v>0</v>
      </c>
      <c r="I1434" s="20"/>
    </row>
    <row r="1435" ht="13.2" customHeight="1" spans="1:9" x14ac:dyDescent="0.25">
      <c r="A1435" s="29"/>
      <c r="B1435" s="50">
        <v>45422</v>
      </c>
      <c r="C1435" s="71">
        <f>('Исходник сравнение.'!$C1435/2)-(('Исходник сравнение.'!$C1435/2)*'Таблица вводных'!$G$15)</f>
        <v>0</v>
      </c>
      <c r="D1435" s="71">
        <f>('Исходник сравнение.'!$D1435/2)-(('Исходник сравнение.'!$D1435/2-'Таблица вводных'!$F$16)*'Таблица вводных'!$G$16)</f>
        <v>0.49000000000000005</v>
      </c>
      <c r="E1435" s="71">
        <f>('Исходник сравнение.'!$E1435/2)-(('Исходник сравнение.'!$E1435/2-'Таблица вводных'!$F$17)*'Таблица вводных'!$G$17)</f>
        <v>0</v>
      </c>
      <c r="F1435" s="71">
        <f>('Исходник сравнение.'!$F1435/2+'Таблица вводных'!$F$18)-(('Исходник сравнение.'!$F1435/2+'Таблица вводных'!$F$18)*'Таблица вводных'!$G$18)</f>
        <v>21.6</v>
      </c>
      <c r="G1435" s="71">
        <f>('Исходник сравнение.'!$G1435/2)-(('Исходник сравнение.'!$G1435/2)*'Таблица вводных'!$G$19)</f>
        <v>0</v>
      </c>
      <c r="H1435" s="71">
        <f>'Исходник сравнение.'!$H1435/2-(('Исходник сравнение.'!$H1435/2)*'Таблица вводных'!$G$21)</f>
        <v>0</v>
      </c>
      <c r="I1435" s="25"/>
    </row>
    <row r="1436" ht="13.2" customHeight="1" spans="1:9" x14ac:dyDescent="0.25">
      <c r="A1436" s="29"/>
      <c r="B1436" s="51">
        <v>45426</v>
      </c>
      <c r="C1436" s="71">
        <f>('Исходник сравнение.'!$C1436/2)-(('Исходник сравнение.'!$C1436/2)*'Таблица вводных'!$G$15)</f>
        <v>0</v>
      </c>
      <c r="D1436" s="71">
        <f>('Исходник сравнение.'!$D1436/2)-(('Исходник сравнение.'!$D1436/2-'Таблица вводных'!$F$16)*'Таблица вводных'!$G$16)</f>
        <v>0.49000000000000005</v>
      </c>
      <c r="E1436" s="71">
        <f>('Исходник сравнение.'!$E1436/2)-(('Исходник сравнение.'!$E1436/2-'Таблица вводных'!$F$17)*'Таблица вводных'!$G$17)</f>
        <v>0</v>
      </c>
      <c r="F1436" s="71">
        <f>('Исходник сравнение.'!$F1436/2+'Таблица вводных'!$F$18)-(('Исходник сравнение.'!$F1436/2+'Таблица вводных'!$F$18)*'Таблица вводных'!$G$18)</f>
        <v>21.6</v>
      </c>
      <c r="G1436" s="71">
        <f>('Исходник сравнение.'!$G1436/2)-(('Исходник сравнение.'!$G1436/2)*'Таблица вводных'!$G$19)</f>
        <v>0</v>
      </c>
      <c r="H1436" s="71">
        <f>'Исходник сравнение.'!$H1436/2-(('Исходник сравнение.'!$H1436/2)*'Таблица вводных'!$G$21)</f>
        <v>0</v>
      </c>
      <c r="I1436" s="22"/>
    </row>
    <row r="1437" ht="13.2" customHeight="1" spans="1:9" x14ac:dyDescent="0.25">
      <c r="A1437" s="29"/>
      <c r="B1437" s="13">
        <v>45429</v>
      </c>
      <c r="C1437" s="71">
        <f>('Исходник сравнение.'!$C1437/2)-(('Исходник сравнение.'!$C1437/2)*'Таблица вводных'!$G$15)</f>
        <v>0</v>
      </c>
      <c r="D1437" s="71">
        <f>('Исходник сравнение.'!$D1437/2)-(('Исходник сравнение.'!$D1437/2-'Таблица вводных'!$F$16)*'Таблица вводных'!$G$16)</f>
        <v>0.49000000000000005</v>
      </c>
      <c r="E1437" s="71">
        <f>('Исходник сравнение.'!$E1437/2)-(('Исходник сравнение.'!$E1437/2-'Таблица вводных'!$F$17)*'Таблица вводных'!$G$17)</f>
        <v>0</v>
      </c>
      <c r="F1437" s="71">
        <f>('Исходник сравнение.'!$F1437/2+'Таблица вводных'!$F$18)-(('Исходник сравнение.'!$F1437/2+'Таблица вводных'!$F$18)*'Таблица вводных'!$G$18)</f>
        <v>21.6</v>
      </c>
      <c r="G1437" s="71">
        <f>('Исходник сравнение.'!$G1437/2)-(('Исходник сравнение.'!$G1437/2)*'Таблица вводных'!$G$19)</f>
        <v>0</v>
      </c>
      <c r="H1437" s="71">
        <f>'Исходник сравнение.'!$H1437/2-(('Исходник сравнение.'!$H1437/2)*'Таблица вводных'!$G$21)</f>
        <v>0</v>
      </c>
      <c r="I1437" s="15"/>
    </row>
    <row r="1438" ht="13.2" customHeight="1" spans="1:9" x14ac:dyDescent="0.25">
      <c r="A1438" s="29"/>
      <c r="B1438" s="50">
        <v>45433</v>
      </c>
      <c r="C1438" s="71">
        <f>('Исходник сравнение.'!$C1438/2)-(('Исходник сравнение.'!$C1438/2)*'Таблица вводных'!$G$15)</f>
        <v>0</v>
      </c>
      <c r="D1438" s="71">
        <f>('Исходник сравнение.'!$D1438/2)-(('Исходник сравнение.'!$D1438/2-'Таблица вводных'!$F$16)*'Таблица вводных'!$G$16)</f>
        <v>0.49000000000000005</v>
      </c>
      <c r="E1438" s="71">
        <f>('Исходник сравнение.'!$E1438/2)-(('Исходник сравнение.'!$E1438/2-'Таблица вводных'!$F$17)*'Таблица вводных'!$G$17)</f>
        <v>0</v>
      </c>
      <c r="F1438" s="71">
        <f>('Исходник сравнение.'!$F1438/2+'Таблица вводных'!$F$18)-(('Исходник сравнение.'!$F1438/2+'Таблица вводных'!$F$18)*'Таблица вводных'!$G$18)</f>
        <v>21.6</v>
      </c>
      <c r="G1438" s="71">
        <f>('Исходник сравнение.'!$G1438/2)-(('Исходник сравнение.'!$G1438/2)*'Таблица вводных'!$G$19)</f>
        <v>0</v>
      </c>
      <c r="H1438" s="71">
        <f>'Исходник сравнение.'!$H1438/2-(('Исходник сравнение.'!$H1438/2)*'Таблица вводных'!$G$21)</f>
        <v>0</v>
      </c>
      <c r="I1438" s="25"/>
    </row>
    <row r="1439" ht="13.2" customHeight="1" spans="1:9" x14ac:dyDescent="0.25">
      <c r="A1439" s="29"/>
      <c r="B1439" s="51">
        <v>45436</v>
      </c>
      <c r="C1439" s="71">
        <f>('Исходник сравнение.'!$C1439/2)-(('Исходник сравнение.'!$C1439/2)*'Таблица вводных'!$G$15)</f>
        <v>0</v>
      </c>
      <c r="D1439" s="71">
        <f>('Исходник сравнение.'!$D1439/2)-(('Исходник сравнение.'!$D1439/2-'Таблица вводных'!$F$16)*'Таблица вводных'!$G$16)</f>
        <v>0.49000000000000005</v>
      </c>
      <c r="E1439" s="71">
        <f>('Исходник сравнение.'!$E1439/2)-(('Исходник сравнение.'!$E1439/2-'Таблица вводных'!$F$17)*'Таблица вводных'!$G$17)</f>
        <v>0</v>
      </c>
      <c r="F1439" s="71">
        <f>('Исходник сравнение.'!$F1439/2+'Таблица вводных'!$F$18)-(('Исходник сравнение.'!$F1439/2+'Таблица вводных'!$F$18)*'Таблица вводных'!$G$18)</f>
        <v>21.6</v>
      </c>
      <c r="G1439" s="71">
        <f>('Исходник сравнение.'!$G1439/2)-(('Исходник сравнение.'!$G1439/2)*'Таблица вводных'!$G$19)</f>
        <v>0</v>
      </c>
      <c r="H1439" s="71">
        <f>'Исходник сравнение.'!$H1439/2-(('Исходник сравнение.'!$H1439/2)*'Таблица вводных'!$G$21)</f>
        <v>0</v>
      </c>
      <c r="I1439" s="22"/>
    </row>
    <row r="1440" ht="13.2" customHeight="1" spans="1:9" x14ac:dyDescent="0.25">
      <c r="A1440" s="29"/>
      <c r="B1440" s="13">
        <v>45440</v>
      </c>
      <c r="C1440" s="71">
        <f>('Исходник сравнение.'!$C1440/2)-(('Исходник сравнение.'!$C1440/2)*'Таблица вводных'!$G$15)</f>
        <v>0</v>
      </c>
      <c r="D1440" s="71">
        <f>('Исходник сравнение.'!$D1440/2)-(('Исходник сравнение.'!$D1440/2-'Таблица вводных'!$F$16)*'Таблица вводных'!$G$16)</f>
        <v>0.49000000000000005</v>
      </c>
      <c r="E1440" s="71">
        <f>('Исходник сравнение.'!$E1440/2)-(('Исходник сравнение.'!$E1440/2-'Таблица вводных'!$F$17)*'Таблица вводных'!$G$17)</f>
        <v>0</v>
      </c>
      <c r="F1440" s="71">
        <f>('Исходник сравнение.'!$F1440/2+'Таблица вводных'!$F$18)-(('Исходник сравнение.'!$F1440/2+'Таблица вводных'!$F$18)*'Таблица вводных'!$G$18)</f>
        <v>21.6</v>
      </c>
      <c r="G1440" s="71">
        <f>('Исходник сравнение.'!$G1440/2)-(('Исходник сравнение.'!$G1440/2)*'Таблица вводных'!$G$19)</f>
        <v>0</v>
      </c>
      <c r="H1440" s="71">
        <f>'Исходник сравнение.'!$H1440/2-(('Исходник сравнение.'!$H1440/2)*'Таблица вводных'!$G$21)</f>
        <v>0</v>
      </c>
      <c r="I1440" s="15"/>
    </row>
    <row r="1441" ht="13.2" customHeight="1" spans="1:9" x14ac:dyDescent="0.25">
      <c r="A1441" s="30"/>
      <c r="B1441" s="52">
        <v>45443</v>
      </c>
      <c r="C1441" s="71">
        <f>('Исходник сравнение.'!$C1441/2)-(('Исходник сравнение.'!$C1441/2)*'Таблица вводных'!$G$15)</f>
        <v>0</v>
      </c>
      <c r="D1441" s="74">
        <f>('Исходник сравнение.'!$D1441/2)-(('Исходник сравнение.'!$D1441/2-'Таблица вводных'!$F$16)*'Таблица вводных'!$G$16)</f>
        <v>0.49000000000000005</v>
      </c>
      <c r="E1441" s="71">
        <f>('Исходник сравнение.'!$E1441/2)-(('Исходник сравнение.'!$E1441/2-'Таблица вводных'!$F$17)*'Таблица вводных'!$G$17)</f>
        <v>0</v>
      </c>
      <c r="F1441" s="71">
        <f>('Исходник сравнение.'!$F1441/2+'Таблица вводных'!$F$18)-(('Исходник сравнение.'!$F1441/2+'Таблица вводных'!$F$18)*'Таблица вводных'!$G$18)</f>
        <v>21.6</v>
      </c>
      <c r="G1441" s="71">
        <f>('Исходник сравнение.'!$G1441/2)-(('Исходник сравнение.'!$G1441/2)*'Таблица вводных'!$G$19)</f>
        <v>0</v>
      </c>
      <c r="H1441" s="71">
        <f>'Исходник сравнение.'!$H1441/2-(('Исходник сравнение.'!$H1441/2)*'Таблица вводных'!$G$21)</f>
        <v>0</v>
      </c>
      <c r="I1441" s="32"/>
    </row>
    <row r="1442" ht="13.2" customHeight="1" spans="1:9" x14ac:dyDescent="0.25">
      <c r="A1442" s="5"/>
      <c r="B1442" s="48">
        <v>45419</v>
      </c>
      <c r="C1442" s="70">
        <f>('Исходник сравнение.'!$C1442/2)-(('Исходник сравнение.'!$C1442/2)*'Таблица вводных'!$G$15)</f>
        <v>0</v>
      </c>
      <c r="D1442" s="70">
        <f>('Исходник сравнение.'!$D1442/2)-(('Исходник сравнение.'!$D1442/2-'Таблица вводных'!$F$16)*'Таблица вводных'!$G$16)</f>
        <v>0.49000000000000005</v>
      </c>
      <c r="E1442" s="70">
        <f>('Исходник сравнение.'!$E1442/2)-(('Исходник сравнение.'!$E1442/2-'Таблица вводных'!$F$17)*'Таблица вводных'!$G$17)</f>
        <v>0</v>
      </c>
      <c r="F1442" s="70">
        <f>('Исходник сравнение.'!$F1442/2+'Таблица вводных'!$F$18)-(('Исходник сравнение.'!$F1442/2+'Таблица вводных'!$F$18)*'Таблица вводных'!$G$18)</f>
        <v>21.6</v>
      </c>
      <c r="G1442" s="70">
        <f>('Исходник сравнение.'!$G1442/2)-(('Исходник сравнение.'!$G1442/2)*'Таблица вводных'!$G$19)</f>
        <v>0</v>
      </c>
      <c r="H1442" s="70">
        <f>'Исходник сравнение.'!$H1442/2-(('Исходник сравнение.'!$H1442/2)*'Таблица вводных'!$G$21)</f>
        <v>0</v>
      </c>
      <c r="I1442" s="20"/>
    </row>
    <row r="1443" ht="13.2" customHeight="1" spans="1:9" x14ac:dyDescent="0.25">
      <c r="A1443" s="9"/>
      <c r="B1443" s="50">
        <v>45422</v>
      </c>
      <c r="C1443" s="71">
        <f>('Исходник сравнение.'!$C1443/2)-(('Исходник сравнение.'!$C1443/2)*'Таблица вводных'!$G$15)</f>
        <v>0</v>
      </c>
      <c r="D1443" s="71">
        <f>('Исходник сравнение.'!$D1443/2)-(('Исходник сравнение.'!$D1443/2-'Таблица вводных'!$F$16)*'Таблица вводных'!$G$16)</f>
        <v>0.49000000000000005</v>
      </c>
      <c r="E1443" s="71">
        <f>('Исходник сравнение.'!$E1443/2)-(('Исходник сравнение.'!$E1443/2-'Таблица вводных'!$F$17)*'Таблица вводных'!$G$17)</f>
        <v>0</v>
      </c>
      <c r="F1443" s="71">
        <f>('Исходник сравнение.'!$F1443/2+'Таблица вводных'!$F$18)-(('Исходник сравнение.'!$F1443/2+'Таблица вводных'!$F$18)*'Таблица вводных'!$G$18)</f>
        <v>21.6</v>
      </c>
      <c r="G1443" s="71">
        <f>('Исходник сравнение.'!$G1443/2)-(('Исходник сравнение.'!$G1443/2)*'Таблица вводных'!$G$19)</f>
        <v>0</v>
      </c>
      <c r="H1443" s="71">
        <f>'Исходник сравнение.'!$H1443/2-(('Исходник сравнение.'!$H1443/2)*'Таблица вводных'!$G$21)</f>
        <v>0</v>
      </c>
      <c r="I1443" s="25"/>
    </row>
    <row r="1444" ht="13.2" customHeight="1" spans="1:9" x14ac:dyDescent="0.25">
      <c r="A1444" s="9"/>
      <c r="B1444" s="51">
        <v>45426</v>
      </c>
      <c r="C1444" s="71">
        <f>('Исходник сравнение.'!$C1444/2)-(('Исходник сравнение.'!$C1444/2)*'Таблица вводных'!$G$15)</f>
        <v>0</v>
      </c>
      <c r="D1444" s="71">
        <f>('Исходник сравнение.'!$D1444/2)-(('Исходник сравнение.'!$D1444/2-'Таблица вводных'!$F$16)*'Таблица вводных'!$G$16)</f>
        <v>0.49000000000000005</v>
      </c>
      <c r="E1444" s="71">
        <f>('Исходник сравнение.'!$E1444/2)-(('Исходник сравнение.'!$E1444/2-'Таблица вводных'!$F$17)*'Таблица вводных'!$G$17)</f>
        <v>0</v>
      </c>
      <c r="F1444" s="71">
        <f>('Исходник сравнение.'!$F1444/2+'Таблица вводных'!$F$18)-(('Исходник сравнение.'!$F1444/2+'Таблица вводных'!$F$18)*'Таблица вводных'!$G$18)</f>
        <v>21.6</v>
      </c>
      <c r="G1444" s="71">
        <f>('Исходник сравнение.'!$G1444/2)-(('Исходник сравнение.'!$G1444/2)*'Таблица вводных'!$G$19)</f>
        <v>0</v>
      </c>
      <c r="H1444" s="71">
        <f>'Исходник сравнение.'!$H1444/2-(('Исходник сравнение.'!$H1444/2)*'Таблица вводных'!$G$21)</f>
        <v>0</v>
      </c>
      <c r="I1444" s="22"/>
    </row>
    <row r="1445" ht="13.2" customHeight="1" spans="1:9" x14ac:dyDescent="0.25">
      <c r="A1445" s="9"/>
      <c r="B1445" s="13">
        <v>45429</v>
      </c>
      <c r="C1445" s="71">
        <f>('Исходник сравнение.'!$C1445/2)-(('Исходник сравнение.'!$C1445/2)*'Таблица вводных'!$G$15)</f>
        <v>0</v>
      </c>
      <c r="D1445" s="71">
        <f>('Исходник сравнение.'!$D1445/2)-(('Исходник сравнение.'!$D1445/2-'Таблица вводных'!$F$16)*'Таблица вводных'!$G$16)</f>
        <v>0.49000000000000005</v>
      </c>
      <c r="E1445" s="71">
        <f>('Исходник сравнение.'!$E1445/2)-(('Исходник сравнение.'!$E1445/2-'Таблица вводных'!$F$17)*'Таблица вводных'!$G$17)</f>
        <v>0</v>
      </c>
      <c r="F1445" s="71">
        <f>('Исходник сравнение.'!$F1445/2+'Таблица вводных'!$F$18)-(('Исходник сравнение.'!$F1445/2+'Таблица вводных'!$F$18)*'Таблица вводных'!$G$18)</f>
        <v>21.6</v>
      </c>
      <c r="G1445" s="71">
        <f>('Исходник сравнение.'!$G1445/2)-(('Исходник сравнение.'!$G1445/2)*'Таблица вводных'!$G$19)</f>
        <v>0</v>
      </c>
      <c r="H1445" s="71">
        <f>'Исходник сравнение.'!$H1445/2-(('Исходник сравнение.'!$H1445/2)*'Таблица вводных'!$G$21)</f>
        <v>0</v>
      </c>
      <c r="I1445" s="15"/>
    </row>
    <row r="1446" ht="13.2" customHeight="1" spans="1:9" x14ac:dyDescent="0.25">
      <c r="A1446" s="9"/>
      <c r="B1446" s="50">
        <v>45433</v>
      </c>
      <c r="C1446" s="71">
        <f>('Исходник сравнение.'!$C1446/2)-(('Исходник сравнение.'!$C1446/2)*'Таблица вводных'!$G$15)</f>
        <v>0</v>
      </c>
      <c r="D1446" s="71">
        <f>('Исходник сравнение.'!$D1446/2)-(('Исходник сравнение.'!$D1446/2-'Таблица вводных'!$F$16)*'Таблица вводных'!$G$16)</f>
        <v>0.49000000000000005</v>
      </c>
      <c r="E1446" s="71">
        <f>('Исходник сравнение.'!$E1446/2)-(('Исходник сравнение.'!$E1446/2-'Таблица вводных'!$F$17)*'Таблица вводных'!$G$17)</f>
        <v>0</v>
      </c>
      <c r="F1446" s="71">
        <f>('Исходник сравнение.'!$F1446/2+'Таблица вводных'!$F$18)-(('Исходник сравнение.'!$F1446/2+'Таблица вводных'!$F$18)*'Таблица вводных'!$G$18)</f>
        <v>21.6</v>
      </c>
      <c r="G1446" s="71">
        <f>('Исходник сравнение.'!$G1446/2)-(('Исходник сравнение.'!$G1446/2)*'Таблица вводных'!$G$19)</f>
        <v>0</v>
      </c>
      <c r="H1446" s="71">
        <f>'Исходник сравнение.'!$H1446/2-(('Исходник сравнение.'!$H1446/2)*'Таблица вводных'!$G$21)</f>
        <v>0</v>
      </c>
      <c r="I1446" s="25"/>
    </row>
    <row r="1447" ht="13.2" customHeight="1" spans="1:9" x14ac:dyDescent="0.25">
      <c r="A1447" s="9"/>
      <c r="B1447" s="51">
        <v>45436</v>
      </c>
      <c r="C1447" s="71">
        <f>('Исходник сравнение.'!$C1447/2)-(('Исходник сравнение.'!$C1447/2)*'Таблица вводных'!$G$15)</f>
        <v>0</v>
      </c>
      <c r="D1447" s="71">
        <f>('Исходник сравнение.'!$D1447/2)-(('Исходник сравнение.'!$D1447/2-'Таблица вводных'!$F$16)*'Таблица вводных'!$G$16)</f>
        <v>0.49000000000000005</v>
      </c>
      <c r="E1447" s="71">
        <f>('Исходник сравнение.'!$E1447/2)-(('Исходник сравнение.'!$E1447/2-'Таблица вводных'!$F$17)*'Таблица вводных'!$G$17)</f>
        <v>0</v>
      </c>
      <c r="F1447" s="71">
        <f>('Исходник сравнение.'!$F1447/2+'Таблица вводных'!$F$18)-(('Исходник сравнение.'!$F1447/2+'Таблица вводных'!$F$18)*'Таблица вводных'!$G$18)</f>
        <v>21.6</v>
      </c>
      <c r="G1447" s="71">
        <f>('Исходник сравнение.'!$G1447/2)-(('Исходник сравнение.'!$G1447/2)*'Таблица вводных'!$G$19)</f>
        <v>0</v>
      </c>
      <c r="H1447" s="71">
        <f>'Исходник сравнение.'!$H1447/2-(('Исходник сравнение.'!$H1447/2)*'Таблица вводных'!$G$21)</f>
        <v>0</v>
      </c>
      <c r="I1447" s="22"/>
    </row>
    <row r="1448" ht="13.2" customHeight="1" spans="1:9" x14ac:dyDescent="0.25">
      <c r="A1448" s="9"/>
      <c r="B1448" s="13">
        <v>45440</v>
      </c>
      <c r="C1448" s="71">
        <f>('Исходник сравнение.'!$C1448/2)-(('Исходник сравнение.'!$C1448/2)*'Таблица вводных'!$G$15)</f>
        <v>0</v>
      </c>
      <c r="D1448" s="71">
        <f>('Исходник сравнение.'!$D1448/2)-(('Исходник сравнение.'!$D1448/2-'Таблица вводных'!$F$16)*'Таблица вводных'!$G$16)</f>
        <v>0.49000000000000005</v>
      </c>
      <c r="E1448" s="71">
        <f>('Исходник сравнение.'!$E1448/2)-(('Исходник сравнение.'!$E1448/2-'Таблица вводных'!$F$17)*'Таблица вводных'!$G$17)</f>
        <v>0</v>
      </c>
      <c r="F1448" s="71">
        <f>('Исходник сравнение.'!$F1448/2+'Таблица вводных'!$F$18)-(('Исходник сравнение.'!$F1448/2+'Таблица вводных'!$F$18)*'Таблица вводных'!$G$18)</f>
        <v>21.6</v>
      </c>
      <c r="G1448" s="71">
        <f>('Исходник сравнение.'!$G1448/2)-(('Исходник сравнение.'!$G1448/2)*'Таблица вводных'!$G$19)</f>
        <v>0</v>
      </c>
      <c r="H1448" s="71">
        <f>'Исходник сравнение.'!$H1448/2-(('Исходник сравнение.'!$H1448/2)*'Таблица вводных'!$G$21)</f>
        <v>0</v>
      </c>
      <c r="I1448" s="15"/>
    </row>
    <row r="1449" ht="13.2" customHeight="1" spans="1:9" x14ac:dyDescent="0.25">
      <c r="A1449" s="16"/>
      <c r="B1449" s="52">
        <v>45443</v>
      </c>
      <c r="C1449" s="71">
        <f>('Исходник сравнение.'!$C1449/2)-(('Исходник сравнение.'!$C1449/2)*'Таблица вводных'!$G$15)</f>
        <v>0</v>
      </c>
      <c r="D1449" s="74">
        <f>('Исходник сравнение.'!$D1449/2)-(('Исходник сравнение.'!$D1449/2-'Таблица вводных'!$F$16)*'Таблица вводных'!$G$16)</f>
        <v>0.49000000000000005</v>
      </c>
      <c r="E1449" s="71">
        <f>('Исходник сравнение.'!$E1449/2)-(('Исходник сравнение.'!$E1449/2-'Таблица вводных'!$F$17)*'Таблица вводных'!$G$17)</f>
        <v>0</v>
      </c>
      <c r="F1449" s="71">
        <f>('Исходник сравнение.'!$F1449/2+'Таблица вводных'!$F$18)-(('Исходник сравнение.'!$F1449/2+'Таблица вводных'!$F$18)*'Таблица вводных'!$G$18)</f>
        <v>21.6</v>
      </c>
      <c r="G1449" s="71">
        <f>('Исходник сравнение.'!$G1449/2)-(('Исходник сравнение.'!$G1449/2)*'Таблица вводных'!$G$19)</f>
        <v>0</v>
      </c>
      <c r="H1449" s="71">
        <f>'Исходник сравнение.'!$H1449/2-(('Исходник сравнение.'!$H1449/2)*'Таблица вводных'!$G$21)</f>
        <v>0</v>
      </c>
      <c r="I1449" s="32"/>
    </row>
    <row r="1450" ht="13.2" customHeight="1" spans="1:9" x14ac:dyDescent="0.25">
      <c r="A1450" s="5"/>
      <c r="B1450" s="48">
        <v>45419</v>
      </c>
      <c r="C1450" s="70">
        <f>('Исходник сравнение.'!$C1450/2)-(('Исходник сравнение.'!$C1450/2)*'Таблица вводных'!$G$15)</f>
        <v>0</v>
      </c>
      <c r="D1450" s="70">
        <f>('Исходник сравнение.'!$D1450/2)-(('Исходник сравнение.'!$D1450/2-'Таблица вводных'!$F$16)*'Таблица вводных'!$G$16)</f>
        <v>0.49000000000000005</v>
      </c>
      <c r="E1450" s="70">
        <f>('Исходник сравнение.'!$E1450/2)-(('Исходник сравнение.'!$E1450/2-'Таблица вводных'!$F$17)*'Таблица вводных'!$G$17)</f>
        <v>0</v>
      </c>
      <c r="F1450" s="70">
        <f>('Исходник сравнение.'!$F1450/2+'Таблица вводных'!$F$18)-(('Исходник сравнение.'!$F1450/2+'Таблица вводных'!$F$18)*'Таблица вводных'!$G$18)</f>
        <v>21.6</v>
      </c>
      <c r="G1450" s="70">
        <f>('Исходник сравнение.'!$G1450/2)-(('Исходник сравнение.'!$G1450/2)*'Таблица вводных'!$G$19)</f>
        <v>0</v>
      </c>
      <c r="H1450" s="70">
        <f>'Исходник сравнение.'!$H1450/2-(('Исходник сравнение.'!$H1450/2)*'Таблица вводных'!$G$21)</f>
        <v>0</v>
      </c>
      <c r="I1450" s="20"/>
    </row>
    <row r="1451" ht="13.2" customHeight="1" spans="1:9" x14ac:dyDescent="0.25">
      <c r="A1451" s="9"/>
      <c r="B1451" s="50">
        <v>45422</v>
      </c>
      <c r="C1451" s="71">
        <f>('Исходник сравнение.'!$C1451/2)-(('Исходник сравнение.'!$C1451/2)*'Таблица вводных'!$G$15)</f>
        <v>0</v>
      </c>
      <c r="D1451" s="71">
        <f>('Исходник сравнение.'!$D1451/2)-(('Исходник сравнение.'!$D1451/2-'Таблица вводных'!$F$16)*'Таблица вводных'!$G$16)</f>
        <v>0.49000000000000005</v>
      </c>
      <c r="E1451" s="71">
        <f>('Исходник сравнение.'!$E1451/2)-(('Исходник сравнение.'!$E1451/2-'Таблица вводных'!$F$17)*'Таблица вводных'!$G$17)</f>
        <v>0</v>
      </c>
      <c r="F1451" s="71">
        <f>('Исходник сравнение.'!$F1451/2+'Таблица вводных'!$F$18)-(('Исходник сравнение.'!$F1451/2+'Таблица вводных'!$F$18)*'Таблица вводных'!$G$18)</f>
        <v>21.6</v>
      </c>
      <c r="G1451" s="71">
        <f>('Исходник сравнение.'!$G1451/2)-(('Исходник сравнение.'!$G1451/2)*'Таблица вводных'!$G$19)</f>
        <v>0</v>
      </c>
      <c r="H1451" s="71">
        <f>'Исходник сравнение.'!$H1451/2-(('Исходник сравнение.'!$H1451/2)*'Таблица вводных'!$G$21)</f>
        <v>0</v>
      </c>
      <c r="I1451" s="25"/>
    </row>
    <row r="1452" ht="13.2" customHeight="1" spans="1:9" x14ac:dyDescent="0.25">
      <c r="A1452" s="9"/>
      <c r="B1452" s="51">
        <v>45426</v>
      </c>
      <c r="C1452" s="71">
        <f>('Исходник сравнение.'!$C1452/2)-(('Исходник сравнение.'!$C1452/2)*'Таблица вводных'!$G$15)</f>
        <v>0</v>
      </c>
      <c r="D1452" s="71">
        <f>('Исходник сравнение.'!$D1452/2)-(('Исходник сравнение.'!$D1452/2-'Таблица вводных'!$F$16)*'Таблица вводных'!$G$16)</f>
        <v>0.49000000000000005</v>
      </c>
      <c r="E1452" s="71">
        <f>('Исходник сравнение.'!$E1452/2)-(('Исходник сравнение.'!$E1452/2-'Таблица вводных'!$F$17)*'Таблица вводных'!$G$17)</f>
        <v>0</v>
      </c>
      <c r="F1452" s="71">
        <f>('Исходник сравнение.'!$F1452/2+'Таблица вводных'!$F$18)-(('Исходник сравнение.'!$F1452/2+'Таблица вводных'!$F$18)*'Таблица вводных'!$G$18)</f>
        <v>21.6</v>
      </c>
      <c r="G1452" s="71">
        <f>('Исходник сравнение.'!$G1452/2)-(('Исходник сравнение.'!$G1452/2)*'Таблица вводных'!$G$19)</f>
        <v>0</v>
      </c>
      <c r="H1452" s="71">
        <f>'Исходник сравнение.'!$H1452/2-(('Исходник сравнение.'!$H1452/2)*'Таблица вводных'!$G$21)</f>
        <v>0</v>
      </c>
      <c r="I1452" s="22"/>
    </row>
    <row r="1453" ht="13.2" customHeight="1" spans="1:9" x14ac:dyDescent="0.25">
      <c r="A1453" s="9"/>
      <c r="B1453" s="13">
        <v>45429</v>
      </c>
      <c r="C1453" s="71">
        <f>('Исходник сравнение.'!$C1453/2)-(('Исходник сравнение.'!$C1453/2)*'Таблица вводных'!$G$15)</f>
        <v>0</v>
      </c>
      <c r="D1453" s="71">
        <f>('Исходник сравнение.'!$D1453/2)-(('Исходник сравнение.'!$D1453/2-'Таблица вводных'!$F$16)*'Таблица вводных'!$G$16)</f>
        <v>0.49000000000000005</v>
      </c>
      <c r="E1453" s="71">
        <f>('Исходник сравнение.'!$E1453/2)-(('Исходник сравнение.'!$E1453/2-'Таблица вводных'!$F$17)*'Таблица вводных'!$G$17)</f>
        <v>0</v>
      </c>
      <c r="F1453" s="71">
        <f>('Исходник сравнение.'!$F1453/2+'Таблица вводных'!$F$18)-(('Исходник сравнение.'!$F1453/2+'Таблица вводных'!$F$18)*'Таблица вводных'!$G$18)</f>
        <v>21.6</v>
      </c>
      <c r="G1453" s="71">
        <f>('Исходник сравнение.'!$G1453/2)-(('Исходник сравнение.'!$G1453/2)*'Таблица вводных'!$G$19)</f>
        <v>0</v>
      </c>
      <c r="H1453" s="71">
        <f>'Исходник сравнение.'!$H1453/2-(('Исходник сравнение.'!$H1453/2)*'Таблица вводных'!$G$21)</f>
        <v>0</v>
      </c>
      <c r="I1453" s="15"/>
    </row>
    <row r="1454" ht="13.2" customHeight="1" spans="1:9" x14ac:dyDescent="0.25">
      <c r="A1454" s="9"/>
      <c r="B1454" s="50">
        <v>45433</v>
      </c>
      <c r="C1454" s="71">
        <f>('Исходник сравнение.'!$C1454/2)-(('Исходник сравнение.'!$C1454/2)*'Таблица вводных'!$G$15)</f>
        <v>0</v>
      </c>
      <c r="D1454" s="71">
        <f>('Исходник сравнение.'!$D1454/2)-(('Исходник сравнение.'!$D1454/2-'Таблица вводных'!$F$16)*'Таблица вводных'!$G$16)</f>
        <v>0.49000000000000005</v>
      </c>
      <c r="E1454" s="71">
        <f>('Исходник сравнение.'!$E1454/2)-(('Исходник сравнение.'!$E1454/2-'Таблица вводных'!$F$17)*'Таблица вводных'!$G$17)</f>
        <v>0</v>
      </c>
      <c r="F1454" s="71">
        <f>('Исходник сравнение.'!$F1454/2+'Таблица вводных'!$F$18)-(('Исходник сравнение.'!$F1454/2+'Таблица вводных'!$F$18)*'Таблица вводных'!$G$18)</f>
        <v>21.6</v>
      </c>
      <c r="G1454" s="71">
        <f>('Исходник сравнение.'!$G1454/2)-(('Исходник сравнение.'!$G1454/2)*'Таблица вводных'!$G$19)</f>
        <v>0</v>
      </c>
      <c r="H1454" s="71">
        <f>'Исходник сравнение.'!$H1454/2-(('Исходник сравнение.'!$H1454/2)*'Таблица вводных'!$G$21)</f>
        <v>0</v>
      </c>
      <c r="I1454" s="25"/>
    </row>
    <row r="1455" ht="13.2" customHeight="1" spans="1:9" x14ac:dyDescent="0.25">
      <c r="A1455" s="9"/>
      <c r="B1455" s="51">
        <v>45436</v>
      </c>
      <c r="C1455" s="71">
        <f>('Исходник сравнение.'!$C1455/2)-(('Исходник сравнение.'!$C1455/2)*'Таблица вводных'!$G$15)</f>
        <v>0</v>
      </c>
      <c r="D1455" s="71">
        <f>('Исходник сравнение.'!$D1455/2)-(('Исходник сравнение.'!$D1455/2-'Таблица вводных'!$F$16)*'Таблица вводных'!$G$16)</f>
        <v>0.49000000000000005</v>
      </c>
      <c r="E1455" s="71">
        <f>('Исходник сравнение.'!$E1455/2)-(('Исходник сравнение.'!$E1455/2-'Таблица вводных'!$F$17)*'Таблица вводных'!$G$17)</f>
        <v>0</v>
      </c>
      <c r="F1455" s="71">
        <f>('Исходник сравнение.'!$F1455/2+'Таблица вводных'!$F$18)-(('Исходник сравнение.'!$F1455/2+'Таблица вводных'!$F$18)*'Таблица вводных'!$G$18)</f>
        <v>21.6</v>
      </c>
      <c r="G1455" s="71">
        <f>('Исходник сравнение.'!$G1455/2)-(('Исходник сравнение.'!$G1455/2)*'Таблица вводных'!$G$19)</f>
        <v>0</v>
      </c>
      <c r="H1455" s="71">
        <f>'Исходник сравнение.'!$H1455/2-(('Исходник сравнение.'!$H1455/2)*'Таблица вводных'!$G$21)</f>
        <v>0</v>
      </c>
      <c r="I1455" s="22"/>
    </row>
    <row r="1456" ht="13.2" customHeight="1" spans="1:9" x14ac:dyDescent="0.25">
      <c r="A1456" s="9"/>
      <c r="B1456" s="13">
        <v>45440</v>
      </c>
      <c r="C1456" s="71">
        <f>('Исходник сравнение.'!$C1456/2)-(('Исходник сравнение.'!$C1456/2)*'Таблица вводных'!$G$15)</f>
        <v>0</v>
      </c>
      <c r="D1456" s="71">
        <f>('Исходник сравнение.'!$D1456/2)-(('Исходник сравнение.'!$D1456/2-'Таблица вводных'!$F$16)*'Таблица вводных'!$G$16)</f>
        <v>0.49000000000000005</v>
      </c>
      <c r="E1456" s="71">
        <f>('Исходник сравнение.'!$E1456/2)-(('Исходник сравнение.'!$E1456/2-'Таблица вводных'!$F$17)*'Таблица вводных'!$G$17)</f>
        <v>0</v>
      </c>
      <c r="F1456" s="71">
        <f>('Исходник сравнение.'!$F1456/2+'Таблица вводных'!$F$18)-(('Исходник сравнение.'!$F1456/2+'Таблица вводных'!$F$18)*'Таблица вводных'!$G$18)</f>
        <v>21.6</v>
      </c>
      <c r="G1456" s="71">
        <f>('Исходник сравнение.'!$G1456/2)-(('Исходник сравнение.'!$G1456/2)*'Таблица вводных'!$G$19)</f>
        <v>0</v>
      </c>
      <c r="H1456" s="71">
        <f>'Исходник сравнение.'!$H1456/2-(('Исходник сравнение.'!$H1456/2)*'Таблица вводных'!$G$21)</f>
        <v>0</v>
      </c>
      <c r="I1456" s="15"/>
    </row>
    <row r="1457" ht="13.2" customHeight="1" spans="1:9" x14ac:dyDescent="0.25">
      <c r="A1457" s="16"/>
      <c r="B1457" s="52">
        <v>45443</v>
      </c>
      <c r="C1457" s="71">
        <f>('Исходник сравнение.'!$C1457/2)-(('Исходник сравнение.'!$C1457/2)*'Таблица вводных'!$G$15)</f>
        <v>0</v>
      </c>
      <c r="D1457" s="74">
        <f>('Исходник сравнение.'!$D1457/2)-(('Исходник сравнение.'!$D1457/2-'Таблица вводных'!$F$16)*'Таблица вводных'!$G$16)</f>
        <v>0.49000000000000005</v>
      </c>
      <c r="E1457" s="71">
        <f>('Исходник сравнение.'!$E1457/2)-(('Исходник сравнение.'!$E1457/2-'Таблица вводных'!$F$17)*'Таблица вводных'!$G$17)</f>
        <v>0</v>
      </c>
      <c r="F1457" s="71">
        <f>('Исходник сравнение.'!$F1457/2+'Таблица вводных'!$F$18)-(('Исходник сравнение.'!$F1457/2+'Таблица вводных'!$F$18)*'Таблица вводных'!$G$18)</f>
        <v>21.6</v>
      </c>
      <c r="G1457" s="71">
        <f>('Исходник сравнение.'!$G1457/2)-(('Исходник сравнение.'!$G1457/2)*'Таблица вводных'!$G$19)</f>
        <v>0</v>
      </c>
      <c r="H1457" s="71">
        <f>'Исходник сравнение.'!$H1457/2-(('Исходник сравнение.'!$H1457/2)*'Таблица вводных'!$G$21)</f>
        <v>0</v>
      </c>
      <c r="I1457" s="32"/>
    </row>
    <row r="1458" ht="13.2" customHeight="1" spans="1:9" x14ac:dyDescent="0.25">
      <c r="A1458" s="5"/>
      <c r="B1458" s="48">
        <v>45419</v>
      </c>
      <c r="C1458" s="70">
        <f>('Исходник сравнение.'!$C1458/2)-(('Исходник сравнение.'!$C1458/2)*'Таблица вводных'!$G$15)</f>
        <v>0</v>
      </c>
      <c r="D1458" s="70">
        <f>('Исходник сравнение.'!$D1458/2)-(('Исходник сравнение.'!$D1458/2-'Таблица вводных'!$F$16)*'Таблица вводных'!$G$16)</f>
        <v>0.49000000000000005</v>
      </c>
      <c r="E1458" s="70">
        <f>('Исходник сравнение.'!$E1458/2)-(('Исходник сравнение.'!$E1458/2-'Таблица вводных'!$F$17)*'Таблица вводных'!$G$17)</f>
        <v>0</v>
      </c>
      <c r="F1458" s="70">
        <f>('Исходник сравнение.'!$F1458/2+'Таблица вводных'!$F$18)-(('Исходник сравнение.'!$F1458/2+'Таблица вводных'!$F$18)*'Таблица вводных'!$G$18)</f>
        <v>21.6</v>
      </c>
      <c r="G1458" s="70">
        <f>('Исходник сравнение.'!$G1458/2)-(('Исходник сравнение.'!$G1458/2)*'Таблица вводных'!$G$19)</f>
        <v>0</v>
      </c>
      <c r="H1458" s="70">
        <f>'Исходник сравнение.'!$H1458/2-(('Исходник сравнение.'!$H1458/2)*'Таблица вводных'!$G$21)</f>
        <v>0</v>
      </c>
      <c r="I1458" s="20"/>
    </row>
    <row r="1459" ht="13.2" customHeight="1" spans="1:9" x14ac:dyDescent="0.25">
      <c r="A1459" s="9"/>
      <c r="B1459" s="50">
        <v>45422</v>
      </c>
      <c r="C1459" s="71">
        <f>('Исходник сравнение.'!$C1459/2)-(('Исходник сравнение.'!$C1459/2)*'Таблица вводных'!$G$15)</f>
        <v>0</v>
      </c>
      <c r="D1459" s="71">
        <f>('Исходник сравнение.'!$D1459/2)-(('Исходник сравнение.'!$D1459/2-'Таблица вводных'!$F$16)*'Таблица вводных'!$G$16)</f>
        <v>0.49000000000000005</v>
      </c>
      <c r="E1459" s="71">
        <f>('Исходник сравнение.'!$E1459/2)-(('Исходник сравнение.'!$E1459/2-'Таблица вводных'!$F$17)*'Таблица вводных'!$G$17)</f>
        <v>0</v>
      </c>
      <c r="F1459" s="71">
        <f>('Исходник сравнение.'!$F1459/2+'Таблица вводных'!$F$18)-(('Исходник сравнение.'!$F1459/2+'Таблица вводных'!$F$18)*'Таблица вводных'!$G$18)</f>
        <v>21.6</v>
      </c>
      <c r="G1459" s="71">
        <f>('Исходник сравнение.'!$G1459/2)-(('Исходник сравнение.'!$G1459/2)*'Таблица вводных'!$G$19)</f>
        <v>0</v>
      </c>
      <c r="H1459" s="71">
        <f>'Исходник сравнение.'!$H1459/2-(('Исходник сравнение.'!$H1459/2)*'Таблица вводных'!$G$21)</f>
        <v>0</v>
      </c>
      <c r="I1459" s="25"/>
    </row>
    <row r="1460" ht="13.2" customHeight="1" spans="1:9" x14ac:dyDescent="0.25">
      <c r="A1460" s="9"/>
      <c r="B1460" s="51">
        <v>45426</v>
      </c>
      <c r="C1460" s="71">
        <f>('Исходник сравнение.'!$C1460/2)-(('Исходник сравнение.'!$C1460/2)*'Таблица вводных'!$G$15)</f>
        <v>0</v>
      </c>
      <c r="D1460" s="71">
        <f>('Исходник сравнение.'!$D1460/2)-(('Исходник сравнение.'!$D1460/2-'Таблица вводных'!$F$16)*'Таблица вводных'!$G$16)</f>
        <v>0.49000000000000005</v>
      </c>
      <c r="E1460" s="71">
        <f>('Исходник сравнение.'!$E1460/2)-(('Исходник сравнение.'!$E1460/2-'Таблица вводных'!$F$17)*'Таблица вводных'!$G$17)</f>
        <v>0</v>
      </c>
      <c r="F1460" s="71">
        <f>('Исходник сравнение.'!$F1460/2+'Таблица вводных'!$F$18)-(('Исходник сравнение.'!$F1460/2+'Таблица вводных'!$F$18)*'Таблица вводных'!$G$18)</f>
        <v>21.6</v>
      </c>
      <c r="G1460" s="71">
        <f>('Исходник сравнение.'!$G1460/2)-(('Исходник сравнение.'!$G1460/2)*'Таблица вводных'!$G$19)</f>
        <v>0</v>
      </c>
      <c r="H1460" s="71">
        <f>'Исходник сравнение.'!$H1460/2-(('Исходник сравнение.'!$H1460/2)*'Таблица вводных'!$G$21)</f>
        <v>0</v>
      </c>
      <c r="I1460" s="22"/>
    </row>
    <row r="1461" ht="13.2" customHeight="1" spans="1:9" x14ac:dyDescent="0.25">
      <c r="A1461" s="9"/>
      <c r="B1461" s="13">
        <v>45429</v>
      </c>
      <c r="C1461" s="71">
        <f>('Исходник сравнение.'!$C1461/2)-(('Исходник сравнение.'!$C1461/2)*'Таблица вводных'!$G$15)</f>
        <v>0</v>
      </c>
      <c r="D1461" s="71">
        <f>('Исходник сравнение.'!$D1461/2)-(('Исходник сравнение.'!$D1461/2-'Таблица вводных'!$F$16)*'Таблица вводных'!$G$16)</f>
        <v>0.49000000000000005</v>
      </c>
      <c r="E1461" s="71">
        <f>('Исходник сравнение.'!$E1461/2)-(('Исходник сравнение.'!$E1461/2-'Таблица вводных'!$F$17)*'Таблица вводных'!$G$17)</f>
        <v>0</v>
      </c>
      <c r="F1461" s="71">
        <f>('Исходник сравнение.'!$F1461/2+'Таблица вводных'!$F$18)-(('Исходник сравнение.'!$F1461/2+'Таблица вводных'!$F$18)*'Таблица вводных'!$G$18)</f>
        <v>21.6</v>
      </c>
      <c r="G1461" s="71">
        <f>('Исходник сравнение.'!$G1461/2)-(('Исходник сравнение.'!$G1461/2)*'Таблица вводных'!$G$19)</f>
        <v>0</v>
      </c>
      <c r="H1461" s="71">
        <f>'Исходник сравнение.'!$H1461/2-(('Исходник сравнение.'!$H1461/2)*'Таблица вводных'!$G$21)</f>
        <v>0</v>
      </c>
      <c r="I1461" s="15"/>
    </row>
    <row r="1462" ht="13.2" customHeight="1" spans="1:9" x14ac:dyDescent="0.25">
      <c r="A1462" s="9"/>
      <c r="B1462" s="50">
        <v>45433</v>
      </c>
      <c r="C1462" s="71">
        <f>('Исходник сравнение.'!$C1462/2)-(('Исходник сравнение.'!$C1462/2)*'Таблица вводных'!$G$15)</f>
        <v>0</v>
      </c>
      <c r="D1462" s="71">
        <f>('Исходник сравнение.'!$D1462/2)-(('Исходник сравнение.'!$D1462/2-'Таблица вводных'!$F$16)*'Таблица вводных'!$G$16)</f>
        <v>0.49000000000000005</v>
      </c>
      <c r="E1462" s="71">
        <f>('Исходник сравнение.'!$E1462/2)-(('Исходник сравнение.'!$E1462/2-'Таблица вводных'!$F$17)*'Таблица вводных'!$G$17)</f>
        <v>0</v>
      </c>
      <c r="F1462" s="71">
        <f>('Исходник сравнение.'!$F1462/2+'Таблица вводных'!$F$18)-(('Исходник сравнение.'!$F1462/2+'Таблица вводных'!$F$18)*'Таблица вводных'!$G$18)</f>
        <v>21.6</v>
      </c>
      <c r="G1462" s="71">
        <f>('Исходник сравнение.'!$G1462/2)-(('Исходник сравнение.'!$G1462/2)*'Таблица вводных'!$G$19)</f>
        <v>0</v>
      </c>
      <c r="H1462" s="71">
        <f>'Исходник сравнение.'!$H1462/2-(('Исходник сравнение.'!$H1462/2)*'Таблица вводных'!$G$21)</f>
        <v>0</v>
      </c>
      <c r="I1462" s="25"/>
    </row>
    <row r="1463" ht="13.2" customHeight="1" spans="1:9" x14ac:dyDescent="0.25">
      <c r="A1463" s="9"/>
      <c r="B1463" s="51">
        <v>45436</v>
      </c>
      <c r="C1463" s="71">
        <f>('Исходник сравнение.'!$C1463/2)-(('Исходник сравнение.'!$C1463/2)*'Таблица вводных'!$G$15)</f>
        <v>0</v>
      </c>
      <c r="D1463" s="71">
        <f>('Исходник сравнение.'!$D1463/2)-(('Исходник сравнение.'!$D1463/2-'Таблица вводных'!$F$16)*'Таблица вводных'!$G$16)</f>
        <v>0.49000000000000005</v>
      </c>
      <c r="E1463" s="71">
        <f>('Исходник сравнение.'!$E1463/2)-(('Исходник сравнение.'!$E1463/2-'Таблица вводных'!$F$17)*'Таблица вводных'!$G$17)</f>
        <v>0</v>
      </c>
      <c r="F1463" s="71">
        <f>('Исходник сравнение.'!$F1463/2+'Таблица вводных'!$F$18)-(('Исходник сравнение.'!$F1463/2+'Таблица вводных'!$F$18)*'Таблица вводных'!$G$18)</f>
        <v>21.6</v>
      </c>
      <c r="G1463" s="71">
        <f>('Исходник сравнение.'!$G1463/2)-(('Исходник сравнение.'!$G1463/2)*'Таблица вводных'!$G$19)</f>
        <v>0</v>
      </c>
      <c r="H1463" s="71">
        <f>'Исходник сравнение.'!$H1463/2-(('Исходник сравнение.'!$H1463/2)*'Таблица вводных'!$G$21)</f>
        <v>0</v>
      </c>
      <c r="I1463" s="22"/>
    </row>
    <row r="1464" ht="13.2" customHeight="1" spans="1:9" x14ac:dyDescent="0.25">
      <c r="A1464" s="9"/>
      <c r="B1464" s="13">
        <v>45440</v>
      </c>
      <c r="C1464" s="71">
        <f>('Исходник сравнение.'!$C1464/2)-(('Исходник сравнение.'!$C1464/2)*'Таблица вводных'!$G$15)</f>
        <v>0</v>
      </c>
      <c r="D1464" s="71">
        <f>('Исходник сравнение.'!$D1464/2)-(('Исходник сравнение.'!$D1464/2-'Таблица вводных'!$F$16)*'Таблица вводных'!$G$16)</f>
        <v>0.49000000000000005</v>
      </c>
      <c r="E1464" s="71">
        <f>('Исходник сравнение.'!$E1464/2)-(('Исходник сравнение.'!$E1464/2-'Таблица вводных'!$F$17)*'Таблица вводных'!$G$17)</f>
        <v>0</v>
      </c>
      <c r="F1464" s="71">
        <f>('Исходник сравнение.'!$F1464/2+'Таблица вводных'!$F$18)-(('Исходник сравнение.'!$F1464/2+'Таблица вводных'!$F$18)*'Таблица вводных'!$G$18)</f>
        <v>21.6</v>
      </c>
      <c r="G1464" s="71">
        <f>('Исходник сравнение.'!$G1464/2)-(('Исходник сравнение.'!$G1464/2)*'Таблица вводных'!$G$19)</f>
        <v>0</v>
      </c>
      <c r="H1464" s="71">
        <f>'Исходник сравнение.'!$H1464/2-(('Исходник сравнение.'!$H1464/2)*'Таблица вводных'!$G$21)</f>
        <v>0</v>
      </c>
      <c r="I1464" s="15"/>
    </row>
    <row r="1465" ht="13.2" customHeight="1" spans="1:9" x14ac:dyDescent="0.25">
      <c r="A1465" s="16"/>
      <c r="B1465" s="52">
        <v>45443</v>
      </c>
      <c r="C1465" s="71">
        <f>('Исходник сравнение.'!$C1465/2)-(('Исходник сравнение.'!$C1465/2)*'Таблица вводных'!$G$15)</f>
        <v>0</v>
      </c>
      <c r="D1465" s="74">
        <f>('Исходник сравнение.'!$D1465/2)-(('Исходник сравнение.'!$D1465/2-'Таблица вводных'!$F$16)*'Таблица вводных'!$G$16)</f>
        <v>0.49000000000000005</v>
      </c>
      <c r="E1465" s="71">
        <f>('Исходник сравнение.'!$E1465/2)-(('Исходник сравнение.'!$E1465/2-'Таблица вводных'!$F$17)*'Таблица вводных'!$G$17)</f>
        <v>0</v>
      </c>
      <c r="F1465" s="71">
        <f>('Исходник сравнение.'!$F1465/2+'Таблица вводных'!$F$18)-(('Исходник сравнение.'!$F1465/2+'Таблица вводных'!$F$18)*'Таблица вводных'!$G$18)</f>
        <v>21.6</v>
      </c>
      <c r="G1465" s="71">
        <f>('Исходник сравнение.'!$G1465/2)-(('Исходник сравнение.'!$G1465/2)*'Таблица вводных'!$G$19)</f>
        <v>0</v>
      </c>
      <c r="H1465" s="71">
        <f>'Исходник сравнение.'!$H1465/2-(('Исходник сравнение.'!$H1465/2)*'Таблица вводных'!$G$21)</f>
        <v>0</v>
      </c>
      <c r="I1465" s="32"/>
    </row>
    <row r="1466" ht="13.2" customHeight="1" spans="1:9" x14ac:dyDescent="0.25">
      <c r="A1466" s="5"/>
      <c r="B1466" s="48">
        <v>45419</v>
      </c>
      <c r="C1466" s="70">
        <f>('Исходник сравнение.'!$C1466/2)-(('Исходник сравнение.'!$C1466/2)*'Таблица вводных'!$G$15)</f>
        <v>0</v>
      </c>
      <c r="D1466" s="70">
        <f>('Исходник сравнение.'!$D1466/2)-(('Исходник сравнение.'!$D1466/2-'Таблица вводных'!$F$16)*'Таблица вводных'!$G$16)</f>
        <v>0.49000000000000005</v>
      </c>
      <c r="E1466" s="70">
        <f>('Исходник сравнение.'!$E1466/2)-(('Исходник сравнение.'!$E1466/2-'Таблица вводных'!$F$17)*'Таблица вводных'!$G$17)</f>
        <v>0</v>
      </c>
      <c r="F1466" s="70">
        <f>('Исходник сравнение.'!$F1466/2+'Таблица вводных'!$F$18)-(('Исходник сравнение.'!$F1466/2+'Таблица вводных'!$F$18)*'Таблица вводных'!$G$18)</f>
        <v>21.6</v>
      </c>
      <c r="G1466" s="70">
        <f>('Исходник сравнение.'!$G1466/2)-(('Исходник сравнение.'!$G1466/2)*'Таблица вводных'!$G$19)</f>
        <v>0</v>
      </c>
      <c r="H1466" s="70">
        <f>'Исходник сравнение.'!$H1466/2-(('Исходник сравнение.'!$H1466/2)*'Таблица вводных'!$G$21)</f>
        <v>0</v>
      </c>
      <c r="I1466" s="20"/>
    </row>
    <row r="1467" ht="13.2" customHeight="1" spans="1:9" x14ac:dyDescent="0.25">
      <c r="A1467" s="9"/>
      <c r="B1467" s="50">
        <v>45422</v>
      </c>
      <c r="C1467" s="71">
        <f>('Исходник сравнение.'!$C1467/2)-(('Исходник сравнение.'!$C1467/2)*'Таблица вводных'!$G$15)</f>
        <v>0</v>
      </c>
      <c r="D1467" s="71">
        <f>('Исходник сравнение.'!$D1467/2)-(('Исходник сравнение.'!$D1467/2-'Таблица вводных'!$F$16)*'Таблица вводных'!$G$16)</f>
        <v>0.49000000000000005</v>
      </c>
      <c r="E1467" s="71">
        <f>('Исходник сравнение.'!$E1467/2)-(('Исходник сравнение.'!$E1467/2-'Таблица вводных'!$F$17)*'Таблица вводных'!$G$17)</f>
        <v>0</v>
      </c>
      <c r="F1467" s="71">
        <f>('Исходник сравнение.'!$F1467/2+'Таблица вводных'!$F$18)-(('Исходник сравнение.'!$F1467/2+'Таблица вводных'!$F$18)*'Таблица вводных'!$G$18)</f>
        <v>21.6</v>
      </c>
      <c r="G1467" s="71">
        <f>('Исходник сравнение.'!$G1467/2)-(('Исходник сравнение.'!$G1467/2)*'Таблица вводных'!$G$19)</f>
        <v>0</v>
      </c>
      <c r="H1467" s="71">
        <f>'Исходник сравнение.'!$H1467/2-(('Исходник сравнение.'!$H1467/2)*'Таблица вводных'!$G$21)</f>
        <v>0</v>
      </c>
      <c r="I1467" s="25"/>
    </row>
    <row r="1468" ht="13.2" customHeight="1" spans="1:9" x14ac:dyDescent="0.25">
      <c r="A1468" s="9"/>
      <c r="B1468" s="51">
        <v>45426</v>
      </c>
      <c r="C1468" s="71">
        <f>('Исходник сравнение.'!$C1468/2)-(('Исходник сравнение.'!$C1468/2)*'Таблица вводных'!$G$15)</f>
        <v>0</v>
      </c>
      <c r="D1468" s="71">
        <f>('Исходник сравнение.'!$D1468/2)-(('Исходник сравнение.'!$D1468/2-'Таблица вводных'!$F$16)*'Таблица вводных'!$G$16)</f>
        <v>0.49000000000000005</v>
      </c>
      <c r="E1468" s="71">
        <f>('Исходник сравнение.'!$E1468/2)-(('Исходник сравнение.'!$E1468/2-'Таблица вводных'!$F$17)*'Таблица вводных'!$G$17)</f>
        <v>0</v>
      </c>
      <c r="F1468" s="71">
        <f>('Исходник сравнение.'!$F1468/2+'Таблица вводных'!$F$18)-(('Исходник сравнение.'!$F1468/2+'Таблица вводных'!$F$18)*'Таблица вводных'!$G$18)</f>
        <v>21.6</v>
      </c>
      <c r="G1468" s="71">
        <f>('Исходник сравнение.'!$G1468/2)-(('Исходник сравнение.'!$G1468/2)*'Таблица вводных'!$G$19)</f>
        <v>0</v>
      </c>
      <c r="H1468" s="71">
        <f>'Исходник сравнение.'!$H1468/2-(('Исходник сравнение.'!$H1468/2)*'Таблица вводных'!$G$21)</f>
        <v>0</v>
      </c>
      <c r="I1468" s="22"/>
    </row>
    <row r="1469" ht="13.2" customHeight="1" spans="1:9" x14ac:dyDescent="0.25">
      <c r="A1469" s="9"/>
      <c r="B1469" s="13">
        <v>45429</v>
      </c>
      <c r="C1469" s="71">
        <f>('Исходник сравнение.'!$C1469/2)-(('Исходник сравнение.'!$C1469/2)*'Таблица вводных'!$G$15)</f>
        <v>0</v>
      </c>
      <c r="D1469" s="71">
        <f>('Исходник сравнение.'!$D1469/2)-(('Исходник сравнение.'!$D1469/2-'Таблица вводных'!$F$16)*'Таблица вводных'!$G$16)</f>
        <v>0.49000000000000005</v>
      </c>
      <c r="E1469" s="71">
        <f>('Исходник сравнение.'!$E1469/2)-(('Исходник сравнение.'!$E1469/2-'Таблица вводных'!$F$17)*'Таблица вводных'!$G$17)</f>
        <v>0</v>
      </c>
      <c r="F1469" s="71">
        <f>('Исходник сравнение.'!$F1469/2+'Таблица вводных'!$F$18)-(('Исходник сравнение.'!$F1469/2+'Таблица вводных'!$F$18)*'Таблица вводных'!$G$18)</f>
        <v>21.6</v>
      </c>
      <c r="G1469" s="71">
        <f>('Исходник сравнение.'!$G1469/2)-(('Исходник сравнение.'!$G1469/2)*'Таблица вводных'!$G$19)</f>
        <v>0</v>
      </c>
      <c r="H1469" s="71">
        <f>'Исходник сравнение.'!$H1469/2-(('Исходник сравнение.'!$H1469/2)*'Таблица вводных'!$G$21)</f>
        <v>0</v>
      </c>
      <c r="I1469" s="15"/>
    </row>
    <row r="1470" ht="13.2" customHeight="1" spans="1:9" x14ac:dyDescent="0.25">
      <c r="A1470" s="9"/>
      <c r="B1470" s="50">
        <v>45433</v>
      </c>
      <c r="C1470" s="71">
        <f>('Исходник сравнение.'!$C1470/2)-(('Исходник сравнение.'!$C1470/2)*'Таблица вводных'!$G$15)</f>
        <v>0</v>
      </c>
      <c r="D1470" s="71">
        <f>('Исходник сравнение.'!$D1470/2)-(('Исходник сравнение.'!$D1470/2-'Таблица вводных'!$F$16)*'Таблица вводных'!$G$16)</f>
        <v>0.49000000000000005</v>
      </c>
      <c r="E1470" s="71">
        <f>('Исходник сравнение.'!$E1470/2)-(('Исходник сравнение.'!$E1470/2-'Таблица вводных'!$F$17)*'Таблица вводных'!$G$17)</f>
        <v>0</v>
      </c>
      <c r="F1470" s="71">
        <f>('Исходник сравнение.'!$F1470/2+'Таблица вводных'!$F$18)-(('Исходник сравнение.'!$F1470/2+'Таблица вводных'!$F$18)*'Таблица вводных'!$G$18)</f>
        <v>21.6</v>
      </c>
      <c r="G1470" s="71">
        <f>('Исходник сравнение.'!$G1470/2)-(('Исходник сравнение.'!$G1470/2)*'Таблица вводных'!$G$19)</f>
        <v>0</v>
      </c>
      <c r="H1470" s="71">
        <f>'Исходник сравнение.'!$H1470/2-(('Исходник сравнение.'!$H1470/2)*'Таблица вводных'!$G$21)</f>
        <v>0</v>
      </c>
      <c r="I1470" s="25"/>
    </row>
    <row r="1471" ht="13.2" customHeight="1" spans="1:9" x14ac:dyDescent="0.25">
      <c r="A1471" s="9"/>
      <c r="B1471" s="51">
        <v>45436</v>
      </c>
      <c r="C1471" s="71">
        <f>('Исходник сравнение.'!$C1471/2)-(('Исходник сравнение.'!$C1471/2)*'Таблица вводных'!$G$15)</f>
        <v>0</v>
      </c>
      <c r="D1471" s="71">
        <f>('Исходник сравнение.'!$D1471/2)-(('Исходник сравнение.'!$D1471/2-'Таблица вводных'!$F$16)*'Таблица вводных'!$G$16)</f>
        <v>0.49000000000000005</v>
      </c>
      <c r="E1471" s="71">
        <f>('Исходник сравнение.'!$E1471/2)-(('Исходник сравнение.'!$E1471/2-'Таблица вводных'!$F$17)*'Таблица вводных'!$G$17)</f>
        <v>0</v>
      </c>
      <c r="F1471" s="71">
        <f>('Исходник сравнение.'!$F1471/2+'Таблица вводных'!$F$18)-(('Исходник сравнение.'!$F1471/2+'Таблица вводных'!$F$18)*'Таблица вводных'!$G$18)</f>
        <v>21.6</v>
      </c>
      <c r="G1471" s="71">
        <f>('Исходник сравнение.'!$G1471/2)-(('Исходник сравнение.'!$G1471/2)*'Таблица вводных'!$G$19)</f>
        <v>0</v>
      </c>
      <c r="H1471" s="71">
        <f>'Исходник сравнение.'!$H1471/2-(('Исходник сравнение.'!$H1471/2)*'Таблица вводных'!$G$21)</f>
        <v>0</v>
      </c>
      <c r="I1471" s="22"/>
    </row>
    <row r="1472" ht="13.2" customHeight="1" spans="1:9" x14ac:dyDescent="0.25">
      <c r="A1472" s="9"/>
      <c r="B1472" s="13">
        <v>45440</v>
      </c>
      <c r="C1472" s="71">
        <f>('Исходник сравнение.'!$C1472/2)-(('Исходник сравнение.'!$C1472/2)*'Таблица вводных'!$G$15)</f>
        <v>0</v>
      </c>
      <c r="D1472" s="71">
        <f>('Исходник сравнение.'!$D1472/2)-(('Исходник сравнение.'!$D1472/2-'Таблица вводных'!$F$16)*'Таблица вводных'!$G$16)</f>
        <v>0.49000000000000005</v>
      </c>
      <c r="E1472" s="71">
        <f>('Исходник сравнение.'!$E1472/2)-(('Исходник сравнение.'!$E1472/2-'Таблица вводных'!$F$17)*'Таблица вводных'!$G$17)</f>
        <v>0</v>
      </c>
      <c r="F1472" s="71">
        <f>('Исходник сравнение.'!$F1472/2+'Таблица вводных'!$F$18)-(('Исходник сравнение.'!$F1472/2+'Таблица вводных'!$F$18)*'Таблица вводных'!$G$18)</f>
        <v>21.6</v>
      </c>
      <c r="G1472" s="71">
        <f>('Исходник сравнение.'!$G1472/2)-(('Исходник сравнение.'!$G1472/2)*'Таблица вводных'!$G$19)</f>
        <v>0</v>
      </c>
      <c r="H1472" s="71">
        <f>'Исходник сравнение.'!$H1472/2-(('Исходник сравнение.'!$H1472/2)*'Таблица вводных'!$G$21)</f>
        <v>0</v>
      </c>
      <c r="I1472" s="15"/>
    </row>
    <row r="1473" ht="13.2" customHeight="1" spans="1:9" x14ac:dyDescent="0.25">
      <c r="A1473" s="16"/>
      <c r="B1473" s="52">
        <v>45443</v>
      </c>
      <c r="C1473" s="71">
        <f>('Исходник сравнение.'!$C1473/2)-(('Исходник сравнение.'!$C1473/2)*'Таблица вводных'!$G$15)</f>
        <v>0</v>
      </c>
      <c r="D1473" s="74">
        <f>('Исходник сравнение.'!$D1473/2)-(('Исходник сравнение.'!$D1473/2-'Таблица вводных'!$F$16)*'Таблица вводных'!$G$16)</f>
        <v>0.49000000000000005</v>
      </c>
      <c r="E1473" s="71">
        <f>('Исходник сравнение.'!$E1473/2)-(('Исходник сравнение.'!$E1473/2-'Таблица вводных'!$F$17)*'Таблица вводных'!$G$17)</f>
        <v>0</v>
      </c>
      <c r="F1473" s="71">
        <f>('Исходник сравнение.'!$F1473/2+'Таблица вводных'!$F$18)-(('Исходник сравнение.'!$F1473/2+'Таблица вводных'!$F$18)*'Таблица вводных'!$G$18)</f>
        <v>21.6</v>
      </c>
      <c r="G1473" s="71">
        <f>('Исходник сравнение.'!$G1473/2)-(('Исходник сравнение.'!$G1473/2)*'Таблица вводных'!$G$19)</f>
        <v>0</v>
      </c>
      <c r="H1473" s="71">
        <f>'Исходник сравнение.'!$H1473/2-(('Исходник сравнение.'!$H1473/2)*'Таблица вводных'!$G$21)</f>
        <v>0</v>
      </c>
      <c r="I1473" s="32"/>
    </row>
    <row r="1474" ht="13.2" customHeight="1" spans="1:9" x14ac:dyDescent="0.25">
      <c r="A1474" s="5"/>
      <c r="B1474" s="48">
        <v>45419</v>
      </c>
      <c r="C1474" s="70">
        <f>('Исходник сравнение.'!$C1474/2)-(('Исходник сравнение.'!$C1474/2)*'Таблица вводных'!$G$15)</f>
        <v>0</v>
      </c>
      <c r="D1474" s="70">
        <f>('Исходник сравнение.'!$D1474/2)-(('Исходник сравнение.'!$D1474/2-'Таблица вводных'!$F$16)*'Таблица вводных'!$G$16)</f>
        <v>0.49000000000000005</v>
      </c>
      <c r="E1474" s="70">
        <f>('Исходник сравнение.'!$E1474/2)-(('Исходник сравнение.'!$E1474/2-'Таблица вводных'!$F$17)*'Таблица вводных'!$G$17)</f>
        <v>0</v>
      </c>
      <c r="F1474" s="70">
        <f>('Исходник сравнение.'!$F1474/2+'Таблица вводных'!$F$18)-(('Исходник сравнение.'!$F1474/2+'Таблица вводных'!$F$18)*'Таблица вводных'!$G$18)</f>
        <v>21.6</v>
      </c>
      <c r="G1474" s="70">
        <f>('Исходник сравнение.'!$G1474/2)-(('Исходник сравнение.'!$G1474/2)*'Таблица вводных'!$G$19)</f>
        <v>0</v>
      </c>
      <c r="H1474" s="70">
        <f>'Исходник сравнение.'!$H1474/2-(('Исходник сравнение.'!$H1474/2)*'Таблица вводных'!$G$21)</f>
        <v>0</v>
      </c>
      <c r="I1474" s="20"/>
    </row>
    <row r="1475" ht="13.2" customHeight="1" spans="1:9" x14ac:dyDescent="0.25">
      <c r="A1475" s="9"/>
      <c r="B1475" s="50">
        <v>45422</v>
      </c>
      <c r="C1475" s="71">
        <f>('Исходник сравнение.'!$C1475/2)-(('Исходник сравнение.'!$C1475/2)*'Таблица вводных'!$G$15)</f>
        <v>0</v>
      </c>
      <c r="D1475" s="71">
        <f>('Исходник сравнение.'!$D1475/2)-(('Исходник сравнение.'!$D1475/2-'Таблица вводных'!$F$16)*'Таблица вводных'!$G$16)</f>
        <v>0.49000000000000005</v>
      </c>
      <c r="E1475" s="71">
        <f>('Исходник сравнение.'!$E1475/2)-(('Исходник сравнение.'!$E1475/2-'Таблица вводных'!$F$17)*'Таблица вводных'!$G$17)</f>
        <v>0</v>
      </c>
      <c r="F1475" s="71">
        <f>('Исходник сравнение.'!$F1475/2+'Таблица вводных'!$F$18)-(('Исходник сравнение.'!$F1475/2+'Таблица вводных'!$F$18)*'Таблица вводных'!$G$18)</f>
        <v>21.6</v>
      </c>
      <c r="G1475" s="71">
        <f>('Исходник сравнение.'!$G1475/2)-(('Исходник сравнение.'!$G1475/2)*'Таблица вводных'!$G$19)</f>
        <v>0</v>
      </c>
      <c r="H1475" s="71">
        <f>'Исходник сравнение.'!$H1475/2-(('Исходник сравнение.'!$H1475/2)*'Таблица вводных'!$G$21)</f>
        <v>0</v>
      </c>
      <c r="I1475" s="25"/>
    </row>
    <row r="1476" ht="13.2" customHeight="1" spans="1:9" x14ac:dyDescent="0.25">
      <c r="A1476" s="9"/>
      <c r="B1476" s="51">
        <v>45426</v>
      </c>
      <c r="C1476" s="71">
        <f>('Исходник сравнение.'!$C1476/2)-(('Исходник сравнение.'!$C1476/2)*'Таблица вводных'!$G$15)</f>
        <v>0</v>
      </c>
      <c r="D1476" s="71">
        <f>('Исходник сравнение.'!$D1476/2)-(('Исходник сравнение.'!$D1476/2-'Таблица вводных'!$F$16)*'Таблица вводных'!$G$16)</f>
        <v>0.49000000000000005</v>
      </c>
      <c r="E1476" s="71">
        <f>('Исходник сравнение.'!$E1476/2)-(('Исходник сравнение.'!$E1476/2-'Таблица вводных'!$F$17)*'Таблица вводных'!$G$17)</f>
        <v>0</v>
      </c>
      <c r="F1476" s="71">
        <f>('Исходник сравнение.'!$F1476/2+'Таблица вводных'!$F$18)-(('Исходник сравнение.'!$F1476/2+'Таблица вводных'!$F$18)*'Таблица вводных'!$G$18)</f>
        <v>21.6</v>
      </c>
      <c r="G1476" s="71">
        <f>('Исходник сравнение.'!$G1476/2)-(('Исходник сравнение.'!$G1476/2)*'Таблица вводных'!$G$19)</f>
        <v>0</v>
      </c>
      <c r="H1476" s="71">
        <f>'Исходник сравнение.'!$H1476/2-(('Исходник сравнение.'!$H1476/2)*'Таблица вводных'!$G$21)</f>
        <v>0</v>
      </c>
      <c r="I1476" s="22"/>
    </row>
    <row r="1477" ht="13.2" customHeight="1" spans="1:9" x14ac:dyDescent="0.25">
      <c r="A1477" s="9"/>
      <c r="B1477" s="13">
        <v>45429</v>
      </c>
      <c r="C1477" s="71">
        <f>('Исходник сравнение.'!$C1477/2)-(('Исходник сравнение.'!$C1477/2)*'Таблица вводных'!$G$15)</f>
        <v>0</v>
      </c>
      <c r="D1477" s="71">
        <f>('Исходник сравнение.'!$D1477/2)-(('Исходник сравнение.'!$D1477/2-'Таблица вводных'!$F$16)*'Таблица вводных'!$G$16)</f>
        <v>0.49000000000000005</v>
      </c>
      <c r="E1477" s="71">
        <f>('Исходник сравнение.'!$E1477/2)-(('Исходник сравнение.'!$E1477/2-'Таблица вводных'!$F$17)*'Таблица вводных'!$G$17)</f>
        <v>0</v>
      </c>
      <c r="F1477" s="71">
        <f>('Исходник сравнение.'!$F1477/2+'Таблица вводных'!$F$18)-(('Исходник сравнение.'!$F1477/2+'Таблица вводных'!$F$18)*'Таблица вводных'!$G$18)</f>
        <v>21.6</v>
      </c>
      <c r="G1477" s="71">
        <f>('Исходник сравнение.'!$G1477/2)-(('Исходник сравнение.'!$G1477/2)*'Таблица вводных'!$G$19)</f>
        <v>0</v>
      </c>
      <c r="H1477" s="71">
        <f>'Исходник сравнение.'!$H1477/2-(('Исходник сравнение.'!$H1477/2)*'Таблица вводных'!$G$21)</f>
        <v>0</v>
      </c>
      <c r="I1477" s="15"/>
    </row>
    <row r="1478" ht="13.2" customHeight="1" spans="1:9" x14ac:dyDescent="0.25">
      <c r="A1478" s="9"/>
      <c r="B1478" s="50">
        <v>45433</v>
      </c>
      <c r="C1478" s="71">
        <f>('Исходник сравнение.'!$C1478/2)-(('Исходник сравнение.'!$C1478/2)*'Таблица вводных'!$G$15)</f>
        <v>0</v>
      </c>
      <c r="D1478" s="71">
        <f>('Исходник сравнение.'!$D1478/2)-(('Исходник сравнение.'!$D1478/2-'Таблица вводных'!$F$16)*'Таблица вводных'!$G$16)</f>
        <v>0.49000000000000005</v>
      </c>
      <c r="E1478" s="71">
        <f>('Исходник сравнение.'!$E1478/2)-(('Исходник сравнение.'!$E1478/2-'Таблица вводных'!$F$17)*'Таблица вводных'!$G$17)</f>
        <v>0</v>
      </c>
      <c r="F1478" s="71">
        <f>('Исходник сравнение.'!$F1478/2+'Таблица вводных'!$F$18)-(('Исходник сравнение.'!$F1478/2+'Таблица вводных'!$F$18)*'Таблица вводных'!$G$18)</f>
        <v>21.6</v>
      </c>
      <c r="G1478" s="71">
        <f>('Исходник сравнение.'!$G1478/2)-(('Исходник сравнение.'!$G1478/2)*'Таблица вводных'!$G$19)</f>
        <v>0</v>
      </c>
      <c r="H1478" s="71">
        <f>'Исходник сравнение.'!$H1478/2-(('Исходник сравнение.'!$H1478/2)*'Таблица вводных'!$G$21)</f>
        <v>0</v>
      </c>
      <c r="I1478" s="25"/>
    </row>
    <row r="1479" ht="13.2" customHeight="1" spans="1:9" x14ac:dyDescent="0.25">
      <c r="A1479" s="9"/>
      <c r="B1479" s="51">
        <v>45436</v>
      </c>
      <c r="C1479" s="71">
        <f>('Исходник сравнение.'!$C1479/2)-(('Исходник сравнение.'!$C1479/2)*'Таблица вводных'!$G$15)</f>
        <v>0</v>
      </c>
      <c r="D1479" s="71">
        <f>('Исходник сравнение.'!$D1479/2)-(('Исходник сравнение.'!$D1479/2-'Таблица вводных'!$F$16)*'Таблица вводных'!$G$16)</f>
        <v>0.49000000000000005</v>
      </c>
      <c r="E1479" s="71">
        <f>('Исходник сравнение.'!$E1479/2)-(('Исходник сравнение.'!$E1479/2-'Таблица вводных'!$F$17)*'Таблица вводных'!$G$17)</f>
        <v>0</v>
      </c>
      <c r="F1479" s="71">
        <f>('Исходник сравнение.'!$F1479/2+'Таблица вводных'!$F$18)-(('Исходник сравнение.'!$F1479/2+'Таблица вводных'!$F$18)*'Таблица вводных'!$G$18)</f>
        <v>21.6</v>
      </c>
      <c r="G1479" s="71">
        <f>('Исходник сравнение.'!$G1479/2)-(('Исходник сравнение.'!$G1479/2)*'Таблица вводных'!$G$19)</f>
        <v>0</v>
      </c>
      <c r="H1479" s="71">
        <f>'Исходник сравнение.'!$H1479/2-(('Исходник сравнение.'!$H1479/2)*'Таблица вводных'!$G$21)</f>
        <v>0</v>
      </c>
      <c r="I1479" s="22"/>
    </row>
    <row r="1480" ht="13.2" customHeight="1" spans="1:9" x14ac:dyDescent="0.25">
      <c r="A1480" s="9"/>
      <c r="B1480" s="13">
        <v>45440</v>
      </c>
      <c r="C1480" s="71">
        <f>('Исходник сравнение.'!$C1480/2)-(('Исходник сравнение.'!$C1480/2)*'Таблица вводных'!$G$15)</f>
        <v>0</v>
      </c>
      <c r="D1480" s="71">
        <f>('Исходник сравнение.'!$D1480/2)-(('Исходник сравнение.'!$D1480/2-'Таблица вводных'!$F$16)*'Таблица вводных'!$G$16)</f>
        <v>0.49000000000000005</v>
      </c>
      <c r="E1480" s="71">
        <f>('Исходник сравнение.'!$E1480/2)-(('Исходник сравнение.'!$E1480/2-'Таблица вводных'!$F$17)*'Таблица вводных'!$G$17)</f>
        <v>0</v>
      </c>
      <c r="F1480" s="71">
        <f>('Исходник сравнение.'!$F1480/2+'Таблица вводных'!$F$18)-(('Исходник сравнение.'!$F1480/2+'Таблица вводных'!$F$18)*'Таблица вводных'!$G$18)</f>
        <v>21.6</v>
      </c>
      <c r="G1480" s="71">
        <f>('Исходник сравнение.'!$G1480/2)-(('Исходник сравнение.'!$G1480/2)*'Таблица вводных'!$G$19)</f>
        <v>0</v>
      </c>
      <c r="H1480" s="71">
        <f>'Исходник сравнение.'!$H1480/2-(('Исходник сравнение.'!$H1480/2)*'Таблица вводных'!$G$21)</f>
        <v>0</v>
      </c>
      <c r="I1480" s="15"/>
    </row>
    <row r="1481" ht="13.2" customHeight="1" spans="1:9" x14ac:dyDescent="0.25">
      <c r="A1481" s="16"/>
      <c r="B1481" s="52">
        <v>45443</v>
      </c>
      <c r="C1481" s="71">
        <f>('Исходник сравнение.'!$C1481/2)-(('Исходник сравнение.'!$C1481/2)*'Таблица вводных'!$G$15)</f>
        <v>0</v>
      </c>
      <c r="D1481" s="74">
        <f>('Исходник сравнение.'!$D1481/2)-(('Исходник сравнение.'!$D1481/2-'Таблица вводных'!$F$16)*'Таблица вводных'!$G$16)</f>
        <v>0.49000000000000005</v>
      </c>
      <c r="E1481" s="71">
        <f>('Исходник сравнение.'!$E1481/2)-(('Исходник сравнение.'!$E1481/2-'Таблица вводных'!$F$17)*'Таблица вводных'!$G$17)</f>
        <v>0</v>
      </c>
      <c r="F1481" s="71">
        <f>('Исходник сравнение.'!$F1481/2+'Таблица вводных'!$F$18)-(('Исходник сравнение.'!$F1481/2+'Таблица вводных'!$F$18)*'Таблица вводных'!$G$18)</f>
        <v>21.6</v>
      </c>
      <c r="G1481" s="71">
        <f>('Исходник сравнение.'!$G1481/2)-(('Исходник сравнение.'!$G1481/2)*'Таблица вводных'!$G$19)</f>
        <v>0</v>
      </c>
      <c r="H1481" s="71">
        <f>'Исходник сравнение.'!$H1481/2-(('Исходник сравнение.'!$H1481/2)*'Таблица вводных'!$G$21)</f>
        <v>0</v>
      </c>
      <c r="I1481" s="32"/>
    </row>
    <row r="1482" ht="13.2" customHeight="1" spans="1:9" x14ac:dyDescent="0.25">
      <c r="A1482" s="5"/>
      <c r="B1482" s="48">
        <v>45419</v>
      </c>
      <c r="C1482" s="70">
        <f>('Исходник сравнение.'!$C1482/2)-(('Исходник сравнение.'!$C1482/2)*'Таблица вводных'!$G$15)</f>
        <v>0</v>
      </c>
      <c r="D1482" s="70">
        <f>('Исходник сравнение.'!$D1482/2)-(('Исходник сравнение.'!$D1482/2-'Таблица вводных'!$F$16)*'Таблица вводных'!$G$16)</f>
        <v>0.49000000000000005</v>
      </c>
      <c r="E1482" s="70">
        <f>('Исходник сравнение.'!$E1482/2)-(('Исходник сравнение.'!$E1482/2-'Таблица вводных'!$F$17)*'Таблица вводных'!$G$17)</f>
        <v>0</v>
      </c>
      <c r="F1482" s="70">
        <f>('Исходник сравнение.'!$F1482/2+'Таблица вводных'!$F$18)-(('Исходник сравнение.'!$F1482/2+'Таблица вводных'!$F$18)*'Таблица вводных'!$G$18)</f>
        <v>21.6</v>
      </c>
      <c r="G1482" s="70">
        <f>('Исходник сравнение.'!$G1482/2)-(('Исходник сравнение.'!$G1482/2)*'Таблица вводных'!$G$19)</f>
        <v>0</v>
      </c>
      <c r="H1482" s="70">
        <f>'Исходник сравнение.'!$H1482/2-(('Исходник сравнение.'!$H1482/2)*'Таблица вводных'!$G$21)</f>
        <v>0</v>
      </c>
      <c r="I1482" s="20"/>
    </row>
    <row r="1483" ht="13.2" customHeight="1" spans="1:9" x14ac:dyDescent="0.25">
      <c r="A1483" s="9"/>
      <c r="B1483" s="50">
        <v>45422</v>
      </c>
      <c r="C1483" s="71">
        <f>('Исходник сравнение.'!$C1483/2)-(('Исходник сравнение.'!$C1483/2)*'Таблица вводных'!$G$15)</f>
        <v>0</v>
      </c>
      <c r="D1483" s="71">
        <f>('Исходник сравнение.'!$D1483/2)-(('Исходник сравнение.'!$D1483/2-'Таблица вводных'!$F$16)*'Таблица вводных'!$G$16)</f>
        <v>0.49000000000000005</v>
      </c>
      <c r="E1483" s="71">
        <f>('Исходник сравнение.'!$E1483/2)-(('Исходник сравнение.'!$E1483/2-'Таблица вводных'!$F$17)*'Таблица вводных'!$G$17)</f>
        <v>0</v>
      </c>
      <c r="F1483" s="71">
        <f>('Исходник сравнение.'!$F1483/2+'Таблица вводных'!$F$18)-(('Исходник сравнение.'!$F1483/2+'Таблица вводных'!$F$18)*'Таблица вводных'!$G$18)</f>
        <v>21.6</v>
      </c>
      <c r="G1483" s="71">
        <f>('Исходник сравнение.'!$G1483/2)-(('Исходник сравнение.'!$G1483/2)*'Таблица вводных'!$G$19)</f>
        <v>0</v>
      </c>
      <c r="H1483" s="71">
        <f>'Исходник сравнение.'!$H1483/2-(('Исходник сравнение.'!$H1483/2)*'Таблица вводных'!$G$21)</f>
        <v>0</v>
      </c>
      <c r="I1483" s="25"/>
    </row>
    <row r="1484" ht="13.2" customHeight="1" spans="1:9" x14ac:dyDescent="0.25">
      <c r="A1484" s="9"/>
      <c r="B1484" s="51">
        <v>45426</v>
      </c>
      <c r="C1484" s="71">
        <f>('Исходник сравнение.'!$C1484/2)-(('Исходник сравнение.'!$C1484/2)*'Таблица вводных'!$G$15)</f>
        <v>0</v>
      </c>
      <c r="D1484" s="71">
        <f>('Исходник сравнение.'!$D1484/2)-(('Исходник сравнение.'!$D1484/2-'Таблица вводных'!$F$16)*'Таблица вводных'!$G$16)</f>
        <v>0.49000000000000005</v>
      </c>
      <c r="E1484" s="71">
        <f>('Исходник сравнение.'!$E1484/2)-(('Исходник сравнение.'!$E1484/2-'Таблица вводных'!$F$17)*'Таблица вводных'!$G$17)</f>
        <v>0</v>
      </c>
      <c r="F1484" s="71">
        <f>('Исходник сравнение.'!$F1484/2+'Таблица вводных'!$F$18)-(('Исходник сравнение.'!$F1484/2+'Таблица вводных'!$F$18)*'Таблица вводных'!$G$18)</f>
        <v>21.6</v>
      </c>
      <c r="G1484" s="71">
        <f>('Исходник сравнение.'!$G1484/2)-(('Исходник сравнение.'!$G1484/2)*'Таблица вводных'!$G$19)</f>
        <v>0</v>
      </c>
      <c r="H1484" s="71">
        <f>'Исходник сравнение.'!$H1484/2-(('Исходник сравнение.'!$H1484/2)*'Таблица вводных'!$G$21)</f>
        <v>0</v>
      </c>
      <c r="I1484" s="22"/>
    </row>
    <row r="1485" ht="13.2" customHeight="1" spans="1:9" x14ac:dyDescent="0.25">
      <c r="A1485" s="9"/>
      <c r="B1485" s="13">
        <v>45429</v>
      </c>
      <c r="C1485" s="71">
        <f>('Исходник сравнение.'!$C1485/2)-(('Исходник сравнение.'!$C1485/2)*'Таблица вводных'!$G$15)</f>
        <v>0</v>
      </c>
      <c r="D1485" s="71">
        <f>('Исходник сравнение.'!$D1485/2)-(('Исходник сравнение.'!$D1485/2-'Таблица вводных'!$F$16)*'Таблица вводных'!$G$16)</f>
        <v>0.49000000000000005</v>
      </c>
      <c r="E1485" s="71">
        <f>('Исходник сравнение.'!$E1485/2)-(('Исходник сравнение.'!$E1485/2-'Таблица вводных'!$F$17)*'Таблица вводных'!$G$17)</f>
        <v>0</v>
      </c>
      <c r="F1485" s="71">
        <f>('Исходник сравнение.'!$F1485/2+'Таблица вводных'!$F$18)-(('Исходник сравнение.'!$F1485/2+'Таблица вводных'!$F$18)*'Таблица вводных'!$G$18)</f>
        <v>21.6</v>
      </c>
      <c r="G1485" s="71">
        <f>('Исходник сравнение.'!$G1485/2)-(('Исходник сравнение.'!$G1485/2)*'Таблица вводных'!$G$19)</f>
        <v>0</v>
      </c>
      <c r="H1485" s="71">
        <f>'Исходник сравнение.'!$H1485/2-(('Исходник сравнение.'!$H1485/2)*'Таблица вводных'!$G$21)</f>
        <v>0</v>
      </c>
      <c r="I1485" s="15"/>
    </row>
    <row r="1486" ht="13.2" customHeight="1" spans="1:9" x14ac:dyDescent="0.25">
      <c r="A1486" s="9"/>
      <c r="B1486" s="50">
        <v>45433</v>
      </c>
      <c r="C1486" s="71">
        <f>('Исходник сравнение.'!$C1486/2)-(('Исходник сравнение.'!$C1486/2)*'Таблица вводных'!$G$15)</f>
        <v>0</v>
      </c>
      <c r="D1486" s="71">
        <f>('Исходник сравнение.'!$D1486/2)-(('Исходник сравнение.'!$D1486/2-'Таблица вводных'!$F$16)*'Таблица вводных'!$G$16)</f>
        <v>0.49000000000000005</v>
      </c>
      <c r="E1486" s="71">
        <f>('Исходник сравнение.'!$E1486/2)-(('Исходник сравнение.'!$E1486/2-'Таблица вводных'!$F$17)*'Таблица вводных'!$G$17)</f>
        <v>0</v>
      </c>
      <c r="F1486" s="71">
        <f>('Исходник сравнение.'!$F1486/2+'Таблица вводных'!$F$18)-(('Исходник сравнение.'!$F1486/2+'Таблица вводных'!$F$18)*'Таблица вводных'!$G$18)</f>
        <v>21.6</v>
      </c>
      <c r="G1486" s="71">
        <f>('Исходник сравнение.'!$G1486/2)-(('Исходник сравнение.'!$G1486/2)*'Таблица вводных'!$G$19)</f>
        <v>0</v>
      </c>
      <c r="H1486" s="71">
        <f>'Исходник сравнение.'!$H1486/2-(('Исходник сравнение.'!$H1486/2)*'Таблица вводных'!$G$21)</f>
        <v>0</v>
      </c>
      <c r="I1486" s="25"/>
    </row>
    <row r="1487" ht="13.2" customHeight="1" spans="1:9" x14ac:dyDescent="0.25">
      <c r="A1487" s="9"/>
      <c r="B1487" s="51">
        <v>45436</v>
      </c>
      <c r="C1487" s="71">
        <f>('Исходник сравнение.'!$C1487/2)-(('Исходник сравнение.'!$C1487/2)*'Таблица вводных'!$G$15)</f>
        <v>0</v>
      </c>
      <c r="D1487" s="71">
        <f>('Исходник сравнение.'!$D1487/2)-(('Исходник сравнение.'!$D1487/2-'Таблица вводных'!$F$16)*'Таблица вводных'!$G$16)</f>
        <v>0.49000000000000005</v>
      </c>
      <c r="E1487" s="71">
        <f>('Исходник сравнение.'!$E1487/2)-(('Исходник сравнение.'!$E1487/2-'Таблица вводных'!$F$17)*'Таблица вводных'!$G$17)</f>
        <v>0</v>
      </c>
      <c r="F1487" s="71">
        <f>('Исходник сравнение.'!$F1487/2+'Таблица вводных'!$F$18)-(('Исходник сравнение.'!$F1487/2+'Таблица вводных'!$F$18)*'Таблица вводных'!$G$18)</f>
        <v>21.6</v>
      </c>
      <c r="G1487" s="71">
        <f>('Исходник сравнение.'!$G1487/2)-(('Исходник сравнение.'!$G1487/2)*'Таблица вводных'!$G$19)</f>
        <v>0</v>
      </c>
      <c r="H1487" s="71">
        <f>'Исходник сравнение.'!$H1487/2-(('Исходник сравнение.'!$H1487/2)*'Таблица вводных'!$G$21)</f>
        <v>0</v>
      </c>
      <c r="I1487" s="22"/>
    </row>
    <row r="1488" ht="13.2" customHeight="1" spans="1:9" x14ac:dyDescent="0.25">
      <c r="A1488" s="9"/>
      <c r="B1488" s="13">
        <v>45440</v>
      </c>
      <c r="C1488" s="71">
        <f>('Исходник сравнение.'!$C1488/2)-(('Исходник сравнение.'!$C1488/2)*'Таблица вводных'!$G$15)</f>
        <v>0</v>
      </c>
      <c r="D1488" s="71">
        <f>('Исходник сравнение.'!$D1488/2)-(('Исходник сравнение.'!$D1488/2-'Таблица вводных'!$F$16)*'Таблица вводных'!$G$16)</f>
        <v>0.49000000000000005</v>
      </c>
      <c r="E1488" s="71">
        <f>('Исходник сравнение.'!$E1488/2)-(('Исходник сравнение.'!$E1488/2-'Таблица вводных'!$F$17)*'Таблица вводных'!$G$17)</f>
        <v>0</v>
      </c>
      <c r="F1488" s="71">
        <f>('Исходник сравнение.'!$F1488/2+'Таблица вводных'!$F$18)-(('Исходник сравнение.'!$F1488/2+'Таблица вводных'!$F$18)*'Таблица вводных'!$G$18)</f>
        <v>21.6</v>
      </c>
      <c r="G1488" s="71">
        <f>('Исходник сравнение.'!$G1488/2)-(('Исходник сравнение.'!$G1488/2)*'Таблица вводных'!$G$19)</f>
        <v>0</v>
      </c>
      <c r="H1488" s="71">
        <f>'Исходник сравнение.'!$H1488/2-(('Исходник сравнение.'!$H1488/2)*'Таблица вводных'!$G$21)</f>
        <v>0</v>
      </c>
      <c r="I1488" s="15"/>
    </row>
    <row r="1489" ht="13.2" customHeight="1" spans="1:9" x14ac:dyDescent="0.25">
      <c r="A1489" s="16"/>
      <c r="B1489" s="52">
        <v>45443</v>
      </c>
      <c r="C1489" s="71">
        <f>('Исходник сравнение.'!$C1489/2)-(('Исходник сравнение.'!$C1489/2)*'Таблица вводных'!$G$15)</f>
        <v>0</v>
      </c>
      <c r="D1489" s="74">
        <f>('Исходник сравнение.'!$D1489/2)-(('Исходник сравнение.'!$D1489/2-'Таблица вводных'!$F$16)*'Таблица вводных'!$G$16)</f>
        <v>0.49000000000000005</v>
      </c>
      <c r="E1489" s="71">
        <f>('Исходник сравнение.'!$E1489/2)-(('Исходник сравнение.'!$E1489/2-'Таблица вводных'!$F$17)*'Таблица вводных'!$G$17)</f>
        <v>0</v>
      </c>
      <c r="F1489" s="71">
        <f>('Исходник сравнение.'!$F1489/2+'Таблица вводных'!$F$18)-(('Исходник сравнение.'!$F1489/2+'Таблица вводных'!$F$18)*'Таблица вводных'!$G$18)</f>
        <v>21.6</v>
      </c>
      <c r="G1489" s="71">
        <f>('Исходник сравнение.'!$G1489/2)-(('Исходник сравнение.'!$G1489/2)*'Таблица вводных'!$G$19)</f>
        <v>0</v>
      </c>
      <c r="H1489" s="71">
        <f>'Исходник сравнение.'!$H1489/2-(('Исходник сравнение.'!$H1489/2)*'Таблица вводных'!$G$21)</f>
        <v>0</v>
      </c>
      <c r="I1489" s="32"/>
    </row>
    <row r="1490" ht="13.2" customHeight="1" spans="1:9" x14ac:dyDescent="0.25">
      <c r="A1490" s="5"/>
      <c r="B1490" s="48">
        <v>45419</v>
      </c>
      <c r="C1490" s="70">
        <f>('Исходник сравнение.'!$C1490/2)-(('Исходник сравнение.'!$C1490/2)*'Таблица вводных'!$G$15)</f>
        <v>0</v>
      </c>
      <c r="D1490" s="70">
        <f>('Исходник сравнение.'!$D1490/2)-(('Исходник сравнение.'!$D1490/2-'Таблица вводных'!$F$16)*'Таблица вводных'!$G$16)</f>
        <v>0.49000000000000005</v>
      </c>
      <c r="E1490" s="70">
        <f>('Исходник сравнение.'!$E1490/2)-(('Исходник сравнение.'!$E1490/2-'Таблица вводных'!$F$17)*'Таблица вводных'!$G$17)</f>
        <v>0</v>
      </c>
      <c r="F1490" s="70">
        <f>('Исходник сравнение.'!$F1490/2+'Таблица вводных'!$F$18)-(('Исходник сравнение.'!$F1490/2+'Таблица вводных'!$F$18)*'Таблица вводных'!$G$18)</f>
        <v>21.6</v>
      </c>
      <c r="G1490" s="70">
        <f>('Исходник сравнение.'!$G1490/2)-(('Исходник сравнение.'!$G1490/2)*'Таблица вводных'!$G$19)</f>
        <v>0</v>
      </c>
      <c r="H1490" s="70">
        <f>'Исходник сравнение.'!$H1490/2-(('Исходник сравнение.'!$H1490/2)*'Таблица вводных'!$G$21)</f>
        <v>0</v>
      </c>
      <c r="I1490" s="20"/>
    </row>
    <row r="1491" ht="13.2" customHeight="1" spans="1:9" x14ac:dyDescent="0.25">
      <c r="A1491" s="9"/>
      <c r="B1491" s="50">
        <v>45422</v>
      </c>
      <c r="C1491" s="71">
        <f>('Исходник сравнение.'!$C1491/2)-(('Исходник сравнение.'!$C1491/2)*'Таблица вводных'!$G$15)</f>
        <v>0</v>
      </c>
      <c r="D1491" s="71">
        <f>('Исходник сравнение.'!$D1491/2)-(('Исходник сравнение.'!$D1491/2-'Таблица вводных'!$F$16)*'Таблица вводных'!$G$16)</f>
        <v>0.49000000000000005</v>
      </c>
      <c r="E1491" s="71">
        <f>('Исходник сравнение.'!$E1491/2)-(('Исходник сравнение.'!$E1491/2-'Таблица вводных'!$F$17)*'Таблица вводных'!$G$17)</f>
        <v>0</v>
      </c>
      <c r="F1491" s="71">
        <f>('Исходник сравнение.'!$F1491/2+'Таблица вводных'!$F$18)-(('Исходник сравнение.'!$F1491/2+'Таблица вводных'!$F$18)*'Таблица вводных'!$G$18)</f>
        <v>21.6</v>
      </c>
      <c r="G1491" s="71">
        <f>('Исходник сравнение.'!$G1491/2)-(('Исходник сравнение.'!$G1491/2)*'Таблица вводных'!$G$19)</f>
        <v>0</v>
      </c>
      <c r="H1491" s="71">
        <f>'Исходник сравнение.'!$H1491/2-(('Исходник сравнение.'!$H1491/2)*'Таблица вводных'!$G$21)</f>
        <v>0</v>
      </c>
      <c r="I1491" s="25"/>
    </row>
    <row r="1492" ht="13.2" customHeight="1" spans="1:9" x14ac:dyDescent="0.25">
      <c r="A1492" s="9"/>
      <c r="B1492" s="51">
        <v>45426</v>
      </c>
      <c r="C1492" s="71">
        <f>('Исходник сравнение.'!$C1492/2)-(('Исходник сравнение.'!$C1492/2)*'Таблица вводных'!$G$15)</f>
        <v>0</v>
      </c>
      <c r="D1492" s="71">
        <f>('Исходник сравнение.'!$D1492/2)-(('Исходник сравнение.'!$D1492/2-'Таблица вводных'!$F$16)*'Таблица вводных'!$G$16)</f>
        <v>0.49000000000000005</v>
      </c>
      <c r="E1492" s="71">
        <f>('Исходник сравнение.'!$E1492/2)-(('Исходник сравнение.'!$E1492/2-'Таблица вводных'!$F$17)*'Таблица вводных'!$G$17)</f>
        <v>0</v>
      </c>
      <c r="F1492" s="71">
        <f>('Исходник сравнение.'!$F1492/2+'Таблица вводных'!$F$18)-(('Исходник сравнение.'!$F1492/2+'Таблица вводных'!$F$18)*'Таблица вводных'!$G$18)</f>
        <v>21.6</v>
      </c>
      <c r="G1492" s="71">
        <f>('Исходник сравнение.'!$G1492/2)-(('Исходник сравнение.'!$G1492/2)*'Таблица вводных'!$G$19)</f>
        <v>0</v>
      </c>
      <c r="H1492" s="71">
        <f>'Исходник сравнение.'!$H1492/2-(('Исходник сравнение.'!$H1492/2)*'Таблица вводных'!$G$21)</f>
        <v>0</v>
      </c>
      <c r="I1492" s="22"/>
    </row>
    <row r="1493" ht="13.2" customHeight="1" spans="1:9" x14ac:dyDescent="0.25">
      <c r="A1493" s="9"/>
      <c r="B1493" s="13">
        <v>45429</v>
      </c>
      <c r="C1493" s="71">
        <f>('Исходник сравнение.'!$C1493/2)-(('Исходник сравнение.'!$C1493/2)*'Таблица вводных'!$G$15)</f>
        <v>0</v>
      </c>
      <c r="D1493" s="71">
        <f>('Исходник сравнение.'!$D1493/2)-(('Исходник сравнение.'!$D1493/2-'Таблица вводных'!$F$16)*'Таблица вводных'!$G$16)</f>
        <v>0.49000000000000005</v>
      </c>
      <c r="E1493" s="71">
        <f>('Исходник сравнение.'!$E1493/2)-(('Исходник сравнение.'!$E1493/2-'Таблица вводных'!$F$17)*'Таблица вводных'!$G$17)</f>
        <v>0</v>
      </c>
      <c r="F1493" s="71">
        <f>('Исходник сравнение.'!$F1493/2+'Таблица вводных'!$F$18)-(('Исходник сравнение.'!$F1493/2+'Таблица вводных'!$F$18)*'Таблица вводных'!$G$18)</f>
        <v>21.6</v>
      </c>
      <c r="G1493" s="71">
        <f>('Исходник сравнение.'!$G1493/2)-(('Исходник сравнение.'!$G1493/2)*'Таблица вводных'!$G$19)</f>
        <v>0</v>
      </c>
      <c r="H1493" s="71">
        <f>'Исходник сравнение.'!$H1493/2-(('Исходник сравнение.'!$H1493/2)*'Таблица вводных'!$G$21)</f>
        <v>0</v>
      </c>
      <c r="I1493" s="15"/>
    </row>
    <row r="1494" ht="13.2" customHeight="1" spans="1:9" x14ac:dyDescent="0.25">
      <c r="A1494" s="9"/>
      <c r="B1494" s="50">
        <v>45433</v>
      </c>
      <c r="C1494" s="71">
        <f>('Исходник сравнение.'!$C1494/2)-(('Исходник сравнение.'!$C1494/2)*'Таблица вводных'!$G$15)</f>
        <v>0</v>
      </c>
      <c r="D1494" s="71">
        <f>('Исходник сравнение.'!$D1494/2)-(('Исходник сравнение.'!$D1494/2-'Таблица вводных'!$F$16)*'Таблица вводных'!$G$16)</f>
        <v>0.49000000000000005</v>
      </c>
      <c r="E1494" s="71">
        <f>('Исходник сравнение.'!$E1494/2)-(('Исходник сравнение.'!$E1494/2-'Таблица вводных'!$F$17)*'Таблица вводных'!$G$17)</f>
        <v>0</v>
      </c>
      <c r="F1494" s="71">
        <f>('Исходник сравнение.'!$F1494/2+'Таблица вводных'!$F$18)-(('Исходник сравнение.'!$F1494/2+'Таблица вводных'!$F$18)*'Таблица вводных'!$G$18)</f>
        <v>21.6</v>
      </c>
      <c r="G1494" s="71">
        <f>('Исходник сравнение.'!$G1494/2)-(('Исходник сравнение.'!$G1494/2)*'Таблица вводных'!$G$19)</f>
        <v>0</v>
      </c>
      <c r="H1494" s="71">
        <f>'Исходник сравнение.'!$H1494/2-(('Исходник сравнение.'!$H1494/2)*'Таблица вводных'!$G$21)</f>
        <v>0</v>
      </c>
      <c r="I1494" s="25"/>
    </row>
    <row r="1495" ht="13.2" customHeight="1" spans="1:9" x14ac:dyDescent="0.25">
      <c r="A1495" s="9"/>
      <c r="B1495" s="51">
        <v>45436</v>
      </c>
      <c r="C1495" s="71">
        <f>('Исходник сравнение.'!$C1495/2)-(('Исходник сравнение.'!$C1495/2)*'Таблица вводных'!$G$15)</f>
        <v>0</v>
      </c>
      <c r="D1495" s="71">
        <f>('Исходник сравнение.'!$D1495/2)-(('Исходник сравнение.'!$D1495/2-'Таблица вводных'!$F$16)*'Таблица вводных'!$G$16)</f>
        <v>0.49000000000000005</v>
      </c>
      <c r="E1495" s="71">
        <f>('Исходник сравнение.'!$E1495/2)-(('Исходник сравнение.'!$E1495/2-'Таблица вводных'!$F$17)*'Таблица вводных'!$G$17)</f>
        <v>0</v>
      </c>
      <c r="F1495" s="71">
        <f>('Исходник сравнение.'!$F1495/2+'Таблица вводных'!$F$18)-(('Исходник сравнение.'!$F1495/2+'Таблица вводных'!$F$18)*'Таблица вводных'!$G$18)</f>
        <v>21.6</v>
      </c>
      <c r="G1495" s="71">
        <f>('Исходник сравнение.'!$G1495/2)-(('Исходник сравнение.'!$G1495/2)*'Таблица вводных'!$G$19)</f>
        <v>0</v>
      </c>
      <c r="H1495" s="71">
        <f>'Исходник сравнение.'!$H1495/2-(('Исходник сравнение.'!$H1495/2)*'Таблица вводных'!$G$21)</f>
        <v>0</v>
      </c>
      <c r="I1495" s="22"/>
    </row>
    <row r="1496" ht="13.2" customHeight="1" spans="1:9" x14ac:dyDescent="0.25">
      <c r="A1496" s="9"/>
      <c r="B1496" s="13">
        <v>45440</v>
      </c>
      <c r="C1496" s="71">
        <f>('Исходник сравнение.'!$C1496/2)-(('Исходник сравнение.'!$C1496/2)*'Таблица вводных'!$G$15)</f>
        <v>0</v>
      </c>
      <c r="D1496" s="71">
        <f>('Исходник сравнение.'!$D1496/2)-(('Исходник сравнение.'!$D1496/2-'Таблица вводных'!$F$16)*'Таблица вводных'!$G$16)</f>
        <v>0.49000000000000005</v>
      </c>
      <c r="E1496" s="71">
        <f>('Исходник сравнение.'!$E1496/2)-(('Исходник сравнение.'!$E1496/2-'Таблица вводных'!$F$17)*'Таблица вводных'!$G$17)</f>
        <v>0</v>
      </c>
      <c r="F1496" s="71">
        <f>('Исходник сравнение.'!$F1496/2+'Таблица вводных'!$F$18)-(('Исходник сравнение.'!$F1496/2+'Таблица вводных'!$F$18)*'Таблица вводных'!$G$18)</f>
        <v>21.6</v>
      </c>
      <c r="G1496" s="71">
        <f>('Исходник сравнение.'!$G1496/2)-(('Исходник сравнение.'!$G1496/2)*'Таблица вводных'!$G$19)</f>
        <v>0</v>
      </c>
      <c r="H1496" s="71">
        <f>'Исходник сравнение.'!$H1496/2-(('Исходник сравнение.'!$H1496/2)*'Таблица вводных'!$G$21)</f>
        <v>0</v>
      </c>
      <c r="I1496" s="15"/>
    </row>
    <row r="1497" ht="13.2" customHeight="1" spans="1:9" x14ac:dyDescent="0.25">
      <c r="A1497" s="16"/>
      <c r="B1497" s="52">
        <v>45443</v>
      </c>
      <c r="C1497" s="71">
        <f>('Исходник сравнение.'!$C1497/2)-(('Исходник сравнение.'!$C1497/2)*'Таблица вводных'!$G$15)</f>
        <v>0</v>
      </c>
      <c r="D1497" s="74">
        <f>('Исходник сравнение.'!$D1497/2)-(('Исходник сравнение.'!$D1497/2-'Таблица вводных'!$F$16)*'Таблица вводных'!$G$16)</f>
        <v>0.49000000000000005</v>
      </c>
      <c r="E1497" s="71">
        <f>('Исходник сравнение.'!$E1497/2)-(('Исходник сравнение.'!$E1497/2-'Таблица вводных'!$F$17)*'Таблица вводных'!$G$17)</f>
        <v>0</v>
      </c>
      <c r="F1497" s="71">
        <f>('Исходник сравнение.'!$F1497/2+'Таблица вводных'!$F$18)-(('Исходник сравнение.'!$F1497/2+'Таблица вводных'!$F$18)*'Таблица вводных'!$G$18)</f>
        <v>21.6</v>
      </c>
      <c r="G1497" s="71">
        <f>('Исходник сравнение.'!$G1497/2)-(('Исходник сравнение.'!$G1497/2)*'Таблица вводных'!$G$19)</f>
        <v>0</v>
      </c>
      <c r="H1497" s="71">
        <f>'Исходник сравнение.'!$H1497/2-(('Исходник сравнение.'!$H1497/2)*'Таблица вводных'!$G$21)</f>
        <v>0</v>
      </c>
      <c r="I1497" s="32"/>
    </row>
    <row r="1498" ht="13.2" customHeight="1" spans="1:9" x14ac:dyDescent="0.25">
      <c r="A1498" s="5"/>
      <c r="B1498" s="48">
        <v>45419</v>
      </c>
      <c r="C1498" s="70">
        <f>('Исходник сравнение.'!$C1498/2)-(('Исходник сравнение.'!$C1498/2)*'Таблица вводных'!$G$15)</f>
        <v>0</v>
      </c>
      <c r="D1498" s="70">
        <f>('Исходник сравнение.'!$D1498/2)-(('Исходник сравнение.'!$D1498/2-'Таблица вводных'!$F$16)*'Таблица вводных'!$G$16)</f>
        <v>0.49000000000000005</v>
      </c>
      <c r="E1498" s="70">
        <f>('Исходник сравнение.'!$E1498/2)-(('Исходник сравнение.'!$E1498/2-'Таблица вводных'!$F$17)*'Таблица вводных'!$G$17)</f>
        <v>0</v>
      </c>
      <c r="F1498" s="70">
        <f>('Исходник сравнение.'!$F1498/2+'Таблица вводных'!$F$18)-(('Исходник сравнение.'!$F1498/2+'Таблица вводных'!$F$18)*'Таблица вводных'!$G$18)</f>
        <v>21.6</v>
      </c>
      <c r="G1498" s="70">
        <f>('Исходник сравнение.'!$G1498/2)-(('Исходник сравнение.'!$G1498/2)*'Таблица вводных'!$G$19)</f>
        <v>0</v>
      </c>
      <c r="H1498" s="70">
        <f>'Исходник сравнение.'!$H1498/2-(('Исходник сравнение.'!$H1498/2)*'Таблица вводных'!$G$21)</f>
        <v>0</v>
      </c>
      <c r="I1498" s="20"/>
    </row>
    <row r="1499" ht="13.2" customHeight="1" spans="1:9" x14ac:dyDescent="0.25">
      <c r="A1499" s="9"/>
      <c r="B1499" s="50">
        <v>45422</v>
      </c>
      <c r="C1499" s="71">
        <f>('Исходник сравнение.'!$C1499/2)-(('Исходник сравнение.'!$C1499/2)*'Таблица вводных'!$G$15)</f>
        <v>0</v>
      </c>
      <c r="D1499" s="71">
        <f>('Исходник сравнение.'!$D1499/2)-(('Исходник сравнение.'!$D1499/2-'Таблица вводных'!$F$16)*'Таблица вводных'!$G$16)</f>
        <v>0.49000000000000005</v>
      </c>
      <c r="E1499" s="71">
        <f>('Исходник сравнение.'!$E1499/2)-(('Исходник сравнение.'!$E1499/2-'Таблица вводных'!$F$17)*'Таблица вводных'!$G$17)</f>
        <v>0</v>
      </c>
      <c r="F1499" s="71">
        <f>('Исходник сравнение.'!$F1499/2+'Таблица вводных'!$F$18)-(('Исходник сравнение.'!$F1499/2+'Таблица вводных'!$F$18)*'Таблица вводных'!$G$18)</f>
        <v>21.6</v>
      </c>
      <c r="G1499" s="71">
        <f>('Исходник сравнение.'!$G1499/2)-(('Исходник сравнение.'!$G1499/2)*'Таблица вводных'!$G$19)</f>
        <v>0</v>
      </c>
      <c r="H1499" s="71">
        <f>'Исходник сравнение.'!$H1499/2-(('Исходник сравнение.'!$H1499/2)*'Таблица вводных'!$G$21)</f>
        <v>0</v>
      </c>
      <c r="I1499" s="25"/>
    </row>
    <row r="1500" ht="13.2" customHeight="1" spans="1:9" x14ac:dyDescent="0.25">
      <c r="A1500" s="9"/>
      <c r="B1500" s="51">
        <v>45426</v>
      </c>
      <c r="C1500" s="71">
        <f>('Исходник сравнение.'!$C1500/2)-(('Исходник сравнение.'!$C1500/2)*'Таблица вводных'!$G$15)</f>
        <v>0</v>
      </c>
      <c r="D1500" s="71">
        <f>('Исходник сравнение.'!$D1500/2)-(('Исходник сравнение.'!$D1500/2-'Таблица вводных'!$F$16)*'Таблица вводных'!$G$16)</f>
        <v>0.49000000000000005</v>
      </c>
      <c r="E1500" s="71">
        <f>('Исходник сравнение.'!$E1500/2)-(('Исходник сравнение.'!$E1500/2-'Таблица вводных'!$F$17)*'Таблица вводных'!$G$17)</f>
        <v>0</v>
      </c>
      <c r="F1500" s="71">
        <f>('Исходник сравнение.'!$F1500/2+'Таблица вводных'!$F$18)-(('Исходник сравнение.'!$F1500/2+'Таблица вводных'!$F$18)*'Таблица вводных'!$G$18)</f>
        <v>21.6</v>
      </c>
      <c r="G1500" s="71">
        <f>('Исходник сравнение.'!$G1500/2)-(('Исходник сравнение.'!$G1500/2)*'Таблица вводных'!$G$19)</f>
        <v>0</v>
      </c>
      <c r="H1500" s="71">
        <f>'Исходник сравнение.'!$H1500/2-(('Исходник сравнение.'!$H1500/2)*'Таблица вводных'!$G$21)</f>
        <v>0</v>
      </c>
      <c r="I1500" s="22"/>
    </row>
    <row r="1501" ht="13.2" customHeight="1" spans="1:9" x14ac:dyDescent="0.25">
      <c r="A1501" s="9"/>
      <c r="B1501" s="13">
        <v>45429</v>
      </c>
      <c r="C1501" s="71">
        <f>('Исходник сравнение.'!$C1501/2)-(('Исходник сравнение.'!$C1501/2)*'Таблица вводных'!$G$15)</f>
        <v>0</v>
      </c>
      <c r="D1501" s="71">
        <f>('Исходник сравнение.'!$D1501/2)-(('Исходник сравнение.'!$D1501/2-'Таблица вводных'!$F$16)*'Таблица вводных'!$G$16)</f>
        <v>0.49000000000000005</v>
      </c>
      <c r="E1501" s="71">
        <f>('Исходник сравнение.'!$E1501/2)-(('Исходник сравнение.'!$E1501/2-'Таблица вводных'!$F$17)*'Таблица вводных'!$G$17)</f>
        <v>0</v>
      </c>
      <c r="F1501" s="71">
        <f>('Исходник сравнение.'!$F1501/2+'Таблица вводных'!$F$18)-(('Исходник сравнение.'!$F1501/2+'Таблица вводных'!$F$18)*'Таблица вводных'!$G$18)</f>
        <v>21.6</v>
      </c>
      <c r="G1501" s="71">
        <f>('Исходник сравнение.'!$G1501/2)-(('Исходник сравнение.'!$G1501/2)*'Таблица вводных'!$G$19)</f>
        <v>0</v>
      </c>
      <c r="H1501" s="71">
        <f>'Исходник сравнение.'!$H1501/2-(('Исходник сравнение.'!$H1501/2)*'Таблица вводных'!$G$21)</f>
        <v>0</v>
      </c>
      <c r="I1501" s="15"/>
    </row>
    <row r="1502" ht="13.2" customHeight="1" spans="1:9" x14ac:dyDescent="0.25">
      <c r="A1502" s="9"/>
      <c r="B1502" s="50">
        <v>45433</v>
      </c>
      <c r="C1502" s="71">
        <f>('Исходник сравнение.'!$C1502/2)-(('Исходник сравнение.'!$C1502/2)*'Таблица вводных'!$G$15)</f>
        <v>0</v>
      </c>
      <c r="D1502" s="71">
        <f>('Исходник сравнение.'!$D1502/2)-(('Исходник сравнение.'!$D1502/2-'Таблица вводных'!$F$16)*'Таблица вводных'!$G$16)</f>
        <v>0.49000000000000005</v>
      </c>
      <c r="E1502" s="71">
        <f>('Исходник сравнение.'!$E1502/2)-(('Исходник сравнение.'!$E1502/2-'Таблица вводных'!$F$17)*'Таблица вводных'!$G$17)</f>
        <v>0</v>
      </c>
      <c r="F1502" s="71">
        <f>('Исходник сравнение.'!$F1502/2+'Таблица вводных'!$F$18)-(('Исходник сравнение.'!$F1502/2+'Таблица вводных'!$F$18)*'Таблица вводных'!$G$18)</f>
        <v>21.6</v>
      </c>
      <c r="G1502" s="71">
        <f>('Исходник сравнение.'!$G1502/2)-(('Исходник сравнение.'!$G1502/2)*'Таблица вводных'!$G$19)</f>
        <v>0</v>
      </c>
      <c r="H1502" s="71">
        <f>'Исходник сравнение.'!$H1502/2-(('Исходник сравнение.'!$H1502/2)*'Таблица вводных'!$G$21)</f>
        <v>0</v>
      </c>
      <c r="I1502" s="25"/>
    </row>
    <row r="1503" ht="13.2" customHeight="1" spans="1:9" x14ac:dyDescent="0.25">
      <c r="A1503" s="9"/>
      <c r="B1503" s="51">
        <v>45436</v>
      </c>
      <c r="C1503" s="71">
        <f>('Исходник сравнение.'!$C1503/2)-(('Исходник сравнение.'!$C1503/2)*'Таблица вводных'!$G$15)</f>
        <v>0</v>
      </c>
      <c r="D1503" s="71">
        <f>('Исходник сравнение.'!$D1503/2)-(('Исходник сравнение.'!$D1503/2-'Таблица вводных'!$F$16)*'Таблица вводных'!$G$16)</f>
        <v>0.49000000000000005</v>
      </c>
      <c r="E1503" s="71">
        <f>('Исходник сравнение.'!$E1503/2)-(('Исходник сравнение.'!$E1503/2-'Таблица вводных'!$F$17)*'Таблица вводных'!$G$17)</f>
        <v>0</v>
      </c>
      <c r="F1503" s="71">
        <f>('Исходник сравнение.'!$F1503/2+'Таблица вводных'!$F$18)-(('Исходник сравнение.'!$F1503/2+'Таблица вводных'!$F$18)*'Таблица вводных'!$G$18)</f>
        <v>21.6</v>
      </c>
      <c r="G1503" s="71">
        <f>('Исходник сравнение.'!$G1503/2)-(('Исходник сравнение.'!$G1503/2)*'Таблица вводных'!$G$19)</f>
        <v>0</v>
      </c>
      <c r="H1503" s="71">
        <f>'Исходник сравнение.'!$H1503/2-(('Исходник сравнение.'!$H1503/2)*'Таблица вводных'!$G$21)</f>
        <v>0</v>
      </c>
      <c r="I1503" s="22"/>
    </row>
    <row r="1504" ht="13.2" customHeight="1" spans="1:9" x14ac:dyDescent="0.25">
      <c r="A1504" s="9"/>
      <c r="B1504" s="13">
        <v>45440</v>
      </c>
      <c r="C1504" s="71">
        <f>('Исходник сравнение.'!$C1504/2)-(('Исходник сравнение.'!$C1504/2)*'Таблица вводных'!$G$15)</f>
        <v>0</v>
      </c>
      <c r="D1504" s="71">
        <f>('Исходник сравнение.'!$D1504/2)-(('Исходник сравнение.'!$D1504/2-'Таблица вводных'!$F$16)*'Таблица вводных'!$G$16)</f>
        <v>0.49000000000000005</v>
      </c>
      <c r="E1504" s="71">
        <f>('Исходник сравнение.'!$E1504/2)-(('Исходник сравнение.'!$E1504/2-'Таблица вводных'!$F$17)*'Таблица вводных'!$G$17)</f>
        <v>0</v>
      </c>
      <c r="F1504" s="71">
        <f>('Исходник сравнение.'!$F1504/2+'Таблица вводных'!$F$18)-(('Исходник сравнение.'!$F1504/2+'Таблица вводных'!$F$18)*'Таблица вводных'!$G$18)</f>
        <v>21.6</v>
      </c>
      <c r="G1504" s="71">
        <f>('Исходник сравнение.'!$G1504/2)-(('Исходник сравнение.'!$G1504/2)*'Таблица вводных'!$G$19)</f>
        <v>0</v>
      </c>
      <c r="H1504" s="71">
        <f>'Исходник сравнение.'!$H1504/2-(('Исходник сравнение.'!$H1504/2)*'Таблица вводных'!$G$21)</f>
        <v>0</v>
      </c>
      <c r="I1504" s="15"/>
    </row>
    <row r="1505" ht="13.2" customHeight="1" spans="1:9" x14ac:dyDescent="0.25">
      <c r="A1505" s="16"/>
      <c r="B1505" s="52">
        <v>45443</v>
      </c>
      <c r="C1505" s="71">
        <f>('Исходник сравнение.'!$C1505/2)-(('Исходник сравнение.'!$C1505/2)*'Таблица вводных'!$G$15)</f>
        <v>0</v>
      </c>
      <c r="D1505" s="74">
        <f>('Исходник сравнение.'!$D1505/2)-(('Исходник сравнение.'!$D1505/2-'Таблица вводных'!$F$16)*'Таблица вводных'!$G$16)</f>
        <v>0.49000000000000005</v>
      </c>
      <c r="E1505" s="71">
        <f>('Исходник сравнение.'!$E1505/2)-(('Исходник сравнение.'!$E1505/2-'Таблица вводных'!$F$17)*'Таблица вводных'!$G$17)</f>
        <v>0</v>
      </c>
      <c r="F1505" s="71">
        <f>('Исходник сравнение.'!$F1505/2+'Таблица вводных'!$F$18)-(('Исходник сравнение.'!$F1505/2+'Таблица вводных'!$F$18)*'Таблица вводных'!$G$18)</f>
        <v>21.6</v>
      </c>
      <c r="G1505" s="71">
        <f>('Исходник сравнение.'!$G1505/2)-(('Исходник сравнение.'!$G1505/2)*'Таблица вводных'!$G$19)</f>
        <v>0</v>
      </c>
      <c r="H1505" s="71">
        <f>'Исходник сравнение.'!$H1505/2-(('Исходник сравнение.'!$H1505/2)*'Таблица вводных'!$G$21)</f>
        <v>0</v>
      </c>
      <c r="I1505" s="32"/>
    </row>
    <row r="1506" ht="13.2" customHeight="1" spans="1:9" x14ac:dyDescent="0.25">
      <c r="A1506" s="5"/>
      <c r="B1506" s="48">
        <v>45419</v>
      </c>
      <c r="C1506" s="70">
        <f>('Исходник сравнение.'!$C1506/2)-(('Исходник сравнение.'!$C1506/2)*'Таблица вводных'!$G$15)</f>
        <v>0</v>
      </c>
      <c r="D1506" s="70">
        <f>('Исходник сравнение.'!$D1506/2)-(('Исходник сравнение.'!$D1506/2-'Таблица вводных'!$F$16)*'Таблица вводных'!$G$16)</f>
        <v>0.49000000000000005</v>
      </c>
      <c r="E1506" s="70">
        <f>('Исходник сравнение.'!$E1506/2)-(('Исходник сравнение.'!$E1506/2-'Таблица вводных'!$F$17)*'Таблица вводных'!$G$17)</f>
        <v>0</v>
      </c>
      <c r="F1506" s="70">
        <f>('Исходник сравнение.'!$F1506/2+'Таблица вводных'!$F$18)-(('Исходник сравнение.'!$F1506/2+'Таблица вводных'!$F$18)*'Таблица вводных'!$G$18)</f>
        <v>21.6</v>
      </c>
      <c r="G1506" s="70">
        <f>('Исходник сравнение.'!$G1506/2)-(('Исходник сравнение.'!$G1506/2)*'Таблица вводных'!$G$19)</f>
        <v>0</v>
      </c>
      <c r="H1506" s="70">
        <f>'Исходник сравнение.'!$H1506/2-(('Исходник сравнение.'!$H1506/2)*'Таблица вводных'!$G$21)</f>
        <v>0</v>
      </c>
      <c r="I1506" s="20"/>
    </row>
    <row r="1507" ht="13.2" customHeight="1" spans="1:9" x14ac:dyDescent="0.25">
      <c r="A1507" s="9"/>
      <c r="B1507" s="50">
        <v>45422</v>
      </c>
      <c r="C1507" s="71">
        <f>('Исходник сравнение.'!$C1507/2)-(('Исходник сравнение.'!$C1507/2)*'Таблица вводных'!$G$15)</f>
        <v>0</v>
      </c>
      <c r="D1507" s="71">
        <f>('Исходник сравнение.'!$D1507/2)-(('Исходник сравнение.'!$D1507/2-'Таблица вводных'!$F$16)*'Таблица вводных'!$G$16)</f>
        <v>0.49000000000000005</v>
      </c>
      <c r="E1507" s="71">
        <f>('Исходник сравнение.'!$E1507/2)-(('Исходник сравнение.'!$E1507/2-'Таблица вводных'!$F$17)*'Таблица вводных'!$G$17)</f>
        <v>0</v>
      </c>
      <c r="F1507" s="71">
        <f>('Исходник сравнение.'!$F1507/2+'Таблица вводных'!$F$18)-(('Исходник сравнение.'!$F1507/2+'Таблица вводных'!$F$18)*'Таблица вводных'!$G$18)</f>
        <v>21.6</v>
      </c>
      <c r="G1507" s="71">
        <f>('Исходник сравнение.'!$G1507/2)-(('Исходник сравнение.'!$G1507/2)*'Таблица вводных'!$G$19)</f>
        <v>0</v>
      </c>
      <c r="H1507" s="71">
        <f>'Исходник сравнение.'!$H1507/2-(('Исходник сравнение.'!$H1507/2)*'Таблица вводных'!$G$21)</f>
        <v>0</v>
      </c>
      <c r="I1507" s="25"/>
    </row>
    <row r="1508" ht="13.2" customHeight="1" spans="1:9" x14ac:dyDescent="0.25">
      <c r="A1508" s="9"/>
      <c r="B1508" s="51">
        <v>45426</v>
      </c>
      <c r="C1508" s="71">
        <f>('Исходник сравнение.'!$C1508/2)-(('Исходник сравнение.'!$C1508/2)*'Таблица вводных'!$G$15)</f>
        <v>0</v>
      </c>
      <c r="D1508" s="71">
        <f>('Исходник сравнение.'!$D1508/2)-(('Исходник сравнение.'!$D1508/2-'Таблица вводных'!$F$16)*'Таблица вводных'!$G$16)</f>
        <v>0.49000000000000005</v>
      </c>
      <c r="E1508" s="71">
        <f>('Исходник сравнение.'!$E1508/2)-(('Исходник сравнение.'!$E1508/2-'Таблица вводных'!$F$17)*'Таблица вводных'!$G$17)</f>
        <v>0</v>
      </c>
      <c r="F1508" s="71">
        <f>('Исходник сравнение.'!$F1508/2+'Таблица вводных'!$F$18)-(('Исходник сравнение.'!$F1508/2+'Таблица вводных'!$F$18)*'Таблица вводных'!$G$18)</f>
        <v>21.6</v>
      </c>
      <c r="G1508" s="71">
        <f>('Исходник сравнение.'!$G1508/2)-(('Исходник сравнение.'!$G1508/2)*'Таблица вводных'!$G$19)</f>
        <v>0</v>
      </c>
      <c r="H1508" s="71">
        <f>'Исходник сравнение.'!$H1508/2-(('Исходник сравнение.'!$H1508/2)*'Таблица вводных'!$G$21)</f>
        <v>0</v>
      </c>
      <c r="I1508" s="22"/>
    </row>
    <row r="1509" ht="13.2" customHeight="1" spans="1:9" x14ac:dyDescent="0.25">
      <c r="A1509" s="9"/>
      <c r="B1509" s="13">
        <v>45429</v>
      </c>
      <c r="C1509" s="71">
        <f>('Исходник сравнение.'!$C1509/2)-(('Исходник сравнение.'!$C1509/2)*'Таблица вводных'!$G$15)</f>
        <v>0</v>
      </c>
      <c r="D1509" s="71">
        <f>('Исходник сравнение.'!$D1509/2)-(('Исходник сравнение.'!$D1509/2-'Таблица вводных'!$F$16)*'Таблица вводных'!$G$16)</f>
        <v>0.49000000000000005</v>
      </c>
      <c r="E1509" s="71">
        <f>('Исходник сравнение.'!$E1509/2)-(('Исходник сравнение.'!$E1509/2-'Таблица вводных'!$F$17)*'Таблица вводных'!$G$17)</f>
        <v>0</v>
      </c>
      <c r="F1509" s="71">
        <f>('Исходник сравнение.'!$F1509/2+'Таблица вводных'!$F$18)-(('Исходник сравнение.'!$F1509/2+'Таблица вводных'!$F$18)*'Таблица вводных'!$G$18)</f>
        <v>21.6</v>
      </c>
      <c r="G1509" s="71">
        <f>('Исходник сравнение.'!$G1509/2)-(('Исходник сравнение.'!$G1509/2)*'Таблица вводных'!$G$19)</f>
        <v>0</v>
      </c>
      <c r="H1509" s="71">
        <f>'Исходник сравнение.'!$H1509/2-(('Исходник сравнение.'!$H1509/2)*'Таблица вводных'!$G$21)</f>
        <v>0</v>
      </c>
      <c r="I1509" s="15"/>
    </row>
    <row r="1510" ht="13.2" customHeight="1" spans="1:9" x14ac:dyDescent="0.25">
      <c r="A1510" s="9"/>
      <c r="B1510" s="50">
        <v>45433</v>
      </c>
      <c r="C1510" s="71">
        <f>('Исходник сравнение.'!$C1510/2)-(('Исходник сравнение.'!$C1510/2)*'Таблица вводных'!$G$15)</f>
        <v>0</v>
      </c>
      <c r="D1510" s="71">
        <f>('Исходник сравнение.'!$D1510/2)-(('Исходник сравнение.'!$D1510/2-'Таблица вводных'!$F$16)*'Таблица вводных'!$G$16)</f>
        <v>0.49000000000000005</v>
      </c>
      <c r="E1510" s="71">
        <f>('Исходник сравнение.'!$E1510/2)-(('Исходник сравнение.'!$E1510/2-'Таблица вводных'!$F$17)*'Таблица вводных'!$G$17)</f>
        <v>0</v>
      </c>
      <c r="F1510" s="71">
        <f>('Исходник сравнение.'!$F1510/2+'Таблица вводных'!$F$18)-(('Исходник сравнение.'!$F1510/2+'Таблица вводных'!$F$18)*'Таблица вводных'!$G$18)</f>
        <v>21.6</v>
      </c>
      <c r="G1510" s="71">
        <f>('Исходник сравнение.'!$G1510/2)-(('Исходник сравнение.'!$G1510/2)*'Таблица вводных'!$G$19)</f>
        <v>0</v>
      </c>
      <c r="H1510" s="71">
        <f>'Исходник сравнение.'!$H1510/2-(('Исходник сравнение.'!$H1510/2)*'Таблица вводных'!$G$21)</f>
        <v>0</v>
      </c>
      <c r="I1510" s="25"/>
    </row>
    <row r="1511" ht="13.2" customHeight="1" spans="1:9" x14ac:dyDescent="0.25">
      <c r="A1511" s="9"/>
      <c r="B1511" s="51">
        <v>45436</v>
      </c>
      <c r="C1511" s="71">
        <f>('Исходник сравнение.'!$C1511/2)-(('Исходник сравнение.'!$C1511/2)*'Таблица вводных'!$G$15)</f>
        <v>0</v>
      </c>
      <c r="D1511" s="71">
        <f>('Исходник сравнение.'!$D1511/2)-(('Исходник сравнение.'!$D1511/2-'Таблица вводных'!$F$16)*'Таблица вводных'!$G$16)</f>
        <v>0.49000000000000005</v>
      </c>
      <c r="E1511" s="71">
        <f>('Исходник сравнение.'!$E1511/2)-(('Исходник сравнение.'!$E1511/2-'Таблица вводных'!$F$17)*'Таблица вводных'!$G$17)</f>
        <v>0</v>
      </c>
      <c r="F1511" s="71">
        <f>('Исходник сравнение.'!$F1511/2+'Таблица вводных'!$F$18)-(('Исходник сравнение.'!$F1511/2+'Таблица вводных'!$F$18)*'Таблица вводных'!$G$18)</f>
        <v>21.6</v>
      </c>
      <c r="G1511" s="71">
        <f>('Исходник сравнение.'!$G1511/2)-(('Исходник сравнение.'!$G1511/2)*'Таблица вводных'!$G$19)</f>
        <v>0</v>
      </c>
      <c r="H1511" s="71">
        <f>'Исходник сравнение.'!$H1511/2-(('Исходник сравнение.'!$H1511/2)*'Таблица вводных'!$G$21)</f>
        <v>0</v>
      </c>
      <c r="I1511" s="22"/>
    </row>
    <row r="1512" ht="13.2" customHeight="1" spans="1:9" x14ac:dyDescent="0.25">
      <c r="A1512" s="9"/>
      <c r="B1512" s="13">
        <v>45440</v>
      </c>
      <c r="C1512" s="71">
        <f>('Исходник сравнение.'!$C1512/2)-(('Исходник сравнение.'!$C1512/2)*'Таблица вводных'!$G$15)</f>
        <v>0</v>
      </c>
      <c r="D1512" s="71">
        <f>('Исходник сравнение.'!$D1512/2)-(('Исходник сравнение.'!$D1512/2-'Таблица вводных'!$F$16)*'Таблица вводных'!$G$16)</f>
        <v>0.49000000000000005</v>
      </c>
      <c r="E1512" s="71">
        <f>('Исходник сравнение.'!$E1512/2)-(('Исходник сравнение.'!$E1512/2-'Таблица вводных'!$F$17)*'Таблица вводных'!$G$17)</f>
        <v>0</v>
      </c>
      <c r="F1512" s="71">
        <f>('Исходник сравнение.'!$F1512/2+'Таблица вводных'!$F$18)-(('Исходник сравнение.'!$F1512/2+'Таблица вводных'!$F$18)*'Таблица вводных'!$G$18)</f>
        <v>21.6</v>
      </c>
      <c r="G1512" s="71">
        <f>('Исходник сравнение.'!$G1512/2)-(('Исходник сравнение.'!$G1512/2)*'Таблица вводных'!$G$19)</f>
        <v>0</v>
      </c>
      <c r="H1512" s="71">
        <f>'Исходник сравнение.'!$H1512/2-(('Исходник сравнение.'!$H1512/2)*'Таблица вводных'!$G$21)</f>
        <v>0</v>
      </c>
      <c r="I1512" s="15"/>
    </row>
    <row r="1513" ht="13.2" customHeight="1" spans="1:9" x14ac:dyDescent="0.25">
      <c r="A1513" s="16"/>
      <c r="B1513" s="52">
        <v>45443</v>
      </c>
      <c r="C1513" s="71">
        <f>('Исходник сравнение.'!$C1513/2)-(('Исходник сравнение.'!$C1513/2)*'Таблица вводных'!$G$15)</f>
        <v>0</v>
      </c>
      <c r="D1513" s="74">
        <f>('Исходник сравнение.'!$D1513/2)-(('Исходник сравнение.'!$D1513/2-'Таблица вводных'!$F$16)*'Таблица вводных'!$G$16)</f>
        <v>0.49000000000000005</v>
      </c>
      <c r="E1513" s="71">
        <f>('Исходник сравнение.'!$E1513/2)-(('Исходник сравнение.'!$E1513/2-'Таблица вводных'!$F$17)*'Таблица вводных'!$G$17)</f>
        <v>0</v>
      </c>
      <c r="F1513" s="71">
        <f>('Исходник сравнение.'!$F1513/2+'Таблица вводных'!$F$18)-(('Исходник сравнение.'!$F1513/2+'Таблица вводных'!$F$18)*'Таблица вводных'!$G$18)</f>
        <v>21.6</v>
      </c>
      <c r="G1513" s="71">
        <f>('Исходник сравнение.'!$G1513/2)-(('Исходник сравнение.'!$G1513/2)*'Таблица вводных'!$G$19)</f>
        <v>0</v>
      </c>
      <c r="H1513" s="71">
        <f>'Исходник сравнение.'!$H1513/2-(('Исходник сравнение.'!$H1513/2)*'Таблица вводных'!$G$21)</f>
        <v>0</v>
      </c>
      <c r="I1513" s="32"/>
    </row>
    <row r="1514" ht="13.2" customHeight="1" spans="1:9" x14ac:dyDescent="0.25">
      <c r="A1514" s="5"/>
      <c r="B1514" s="48">
        <v>45419</v>
      </c>
      <c r="C1514" s="70">
        <f>('Исходник сравнение.'!$C1514/2)-(('Исходник сравнение.'!$C1514/2)*'Таблица вводных'!$G$15)</f>
        <v>0</v>
      </c>
      <c r="D1514" s="70">
        <f>('Исходник сравнение.'!$D1514/2)-(('Исходник сравнение.'!$D1514/2-'Таблица вводных'!$F$16)*'Таблица вводных'!$G$16)</f>
        <v>0.49000000000000005</v>
      </c>
      <c r="E1514" s="70">
        <f>('Исходник сравнение.'!$E1514/2)-(('Исходник сравнение.'!$E1514/2-'Таблица вводных'!$F$17)*'Таблица вводных'!$G$17)</f>
        <v>0</v>
      </c>
      <c r="F1514" s="70">
        <f>('Исходник сравнение.'!$F1514/2+'Таблица вводных'!$F$18)-(('Исходник сравнение.'!$F1514/2+'Таблица вводных'!$F$18)*'Таблица вводных'!$G$18)</f>
        <v>21.6</v>
      </c>
      <c r="G1514" s="70">
        <f>('Исходник сравнение.'!$G1514/2)-(('Исходник сравнение.'!$G1514/2)*'Таблица вводных'!$G$19)</f>
        <v>0</v>
      </c>
      <c r="H1514" s="70">
        <f>'Исходник сравнение.'!$H1514/2-(('Исходник сравнение.'!$H1514/2)*'Таблица вводных'!$G$21)</f>
        <v>0</v>
      </c>
      <c r="I1514" s="20"/>
    </row>
    <row r="1515" ht="13.2" customHeight="1" spans="1:9" x14ac:dyDescent="0.25">
      <c r="A1515" s="9"/>
      <c r="B1515" s="50">
        <v>45422</v>
      </c>
      <c r="C1515" s="71">
        <f>('Исходник сравнение.'!$C1515/2)-(('Исходник сравнение.'!$C1515/2)*'Таблица вводных'!$G$15)</f>
        <v>0</v>
      </c>
      <c r="D1515" s="71">
        <f>('Исходник сравнение.'!$D1515/2)-(('Исходник сравнение.'!$D1515/2-'Таблица вводных'!$F$16)*'Таблица вводных'!$G$16)</f>
        <v>0.49000000000000005</v>
      </c>
      <c r="E1515" s="71">
        <f>('Исходник сравнение.'!$E1515/2)-(('Исходник сравнение.'!$E1515/2-'Таблица вводных'!$F$17)*'Таблица вводных'!$G$17)</f>
        <v>0</v>
      </c>
      <c r="F1515" s="71">
        <f>('Исходник сравнение.'!$F1515/2+'Таблица вводных'!$F$18)-(('Исходник сравнение.'!$F1515/2+'Таблица вводных'!$F$18)*'Таблица вводных'!$G$18)</f>
        <v>21.6</v>
      </c>
      <c r="G1515" s="71">
        <f>('Исходник сравнение.'!$G1515/2)-(('Исходник сравнение.'!$G1515/2)*'Таблица вводных'!$G$19)</f>
        <v>0</v>
      </c>
      <c r="H1515" s="71">
        <f>'Исходник сравнение.'!$H1515/2-(('Исходник сравнение.'!$H1515/2)*'Таблица вводных'!$G$21)</f>
        <v>0</v>
      </c>
      <c r="I1515" s="25"/>
    </row>
    <row r="1516" ht="13.2" customHeight="1" spans="1:9" x14ac:dyDescent="0.25">
      <c r="A1516" s="9"/>
      <c r="B1516" s="51">
        <v>45426</v>
      </c>
      <c r="C1516" s="71">
        <f>('Исходник сравнение.'!$C1516/2)-(('Исходник сравнение.'!$C1516/2)*'Таблица вводных'!$G$15)</f>
        <v>0</v>
      </c>
      <c r="D1516" s="71">
        <f>('Исходник сравнение.'!$D1516/2)-(('Исходник сравнение.'!$D1516/2-'Таблица вводных'!$F$16)*'Таблица вводных'!$G$16)</f>
        <v>0.49000000000000005</v>
      </c>
      <c r="E1516" s="71">
        <f>('Исходник сравнение.'!$E1516/2)-(('Исходник сравнение.'!$E1516/2-'Таблица вводных'!$F$17)*'Таблица вводных'!$G$17)</f>
        <v>0</v>
      </c>
      <c r="F1516" s="71">
        <f>('Исходник сравнение.'!$F1516/2+'Таблица вводных'!$F$18)-(('Исходник сравнение.'!$F1516/2+'Таблица вводных'!$F$18)*'Таблица вводных'!$G$18)</f>
        <v>21.6</v>
      </c>
      <c r="G1516" s="71">
        <f>('Исходник сравнение.'!$G1516/2)-(('Исходник сравнение.'!$G1516/2)*'Таблица вводных'!$G$19)</f>
        <v>0</v>
      </c>
      <c r="H1516" s="71">
        <f>'Исходник сравнение.'!$H1516/2-(('Исходник сравнение.'!$H1516/2)*'Таблица вводных'!$G$21)</f>
        <v>0</v>
      </c>
      <c r="I1516" s="22"/>
    </row>
    <row r="1517" ht="13.2" customHeight="1" spans="1:9" x14ac:dyDescent="0.25">
      <c r="A1517" s="9"/>
      <c r="B1517" s="13">
        <v>45429</v>
      </c>
      <c r="C1517" s="71">
        <f>('Исходник сравнение.'!$C1517/2)-(('Исходник сравнение.'!$C1517/2)*'Таблица вводных'!$G$15)</f>
        <v>0</v>
      </c>
      <c r="D1517" s="71">
        <f>('Исходник сравнение.'!$D1517/2)-(('Исходник сравнение.'!$D1517/2-'Таблица вводных'!$F$16)*'Таблица вводных'!$G$16)</f>
        <v>0.49000000000000005</v>
      </c>
      <c r="E1517" s="71">
        <f>('Исходник сравнение.'!$E1517/2)-(('Исходник сравнение.'!$E1517/2-'Таблица вводных'!$F$17)*'Таблица вводных'!$G$17)</f>
        <v>0</v>
      </c>
      <c r="F1517" s="71">
        <f>('Исходник сравнение.'!$F1517/2+'Таблица вводных'!$F$18)-(('Исходник сравнение.'!$F1517/2+'Таблица вводных'!$F$18)*'Таблица вводных'!$G$18)</f>
        <v>21.6</v>
      </c>
      <c r="G1517" s="71">
        <f>('Исходник сравнение.'!$G1517/2)-(('Исходник сравнение.'!$G1517/2)*'Таблица вводных'!$G$19)</f>
        <v>0</v>
      </c>
      <c r="H1517" s="71">
        <f>'Исходник сравнение.'!$H1517/2-(('Исходник сравнение.'!$H1517/2)*'Таблица вводных'!$G$21)</f>
        <v>0</v>
      </c>
      <c r="I1517" s="15"/>
    </row>
    <row r="1518" ht="13.2" customHeight="1" spans="1:9" x14ac:dyDescent="0.25">
      <c r="A1518" s="9"/>
      <c r="B1518" s="50">
        <v>45433</v>
      </c>
      <c r="C1518" s="71">
        <f>('Исходник сравнение.'!$C1518/2)-(('Исходник сравнение.'!$C1518/2)*'Таблица вводных'!$G$15)</f>
        <v>0</v>
      </c>
      <c r="D1518" s="71">
        <f>('Исходник сравнение.'!$D1518/2)-(('Исходник сравнение.'!$D1518/2-'Таблица вводных'!$F$16)*'Таблица вводных'!$G$16)</f>
        <v>0.49000000000000005</v>
      </c>
      <c r="E1518" s="71">
        <f>('Исходник сравнение.'!$E1518/2)-(('Исходник сравнение.'!$E1518/2-'Таблица вводных'!$F$17)*'Таблица вводных'!$G$17)</f>
        <v>0</v>
      </c>
      <c r="F1518" s="71">
        <f>('Исходник сравнение.'!$F1518/2+'Таблица вводных'!$F$18)-(('Исходник сравнение.'!$F1518/2+'Таблица вводных'!$F$18)*'Таблица вводных'!$G$18)</f>
        <v>21.6</v>
      </c>
      <c r="G1518" s="71">
        <f>('Исходник сравнение.'!$G1518/2)-(('Исходник сравнение.'!$G1518/2)*'Таблица вводных'!$G$19)</f>
        <v>0</v>
      </c>
      <c r="H1518" s="71">
        <f>'Исходник сравнение.'!$H1518/2-(('Исходник сравнение.'!$H1518/2)*'Таблица вводных'!$G$21)</f>
        <v>0</v>
      </c>
      <c r="I1518" s="25"/>
    </row>
    <row r="1519" ht="13.2" customHeight="1" spans="1:9" x14ac:dyDescent="0.25">
      <c r="A1519" s="9"/>
      <c r="B1519" s="51">
        <v>45436</v>
      </c>
      <c r="C1519" s="71">
        <f>('Исходник сравнение.'!$C1519/2)-(('Исходник сравнение.'!$C1519/2)*'Таблица вводных'!$G$15)</f>
        <v>0</v>
      </c>
      <c r="D1519" s="71">
        <f>('Исходник сравнение.'!$D1519/2)-(('Исходник сравнение.'!$D1519/2-'Таблица вводных'!$F$16)*'Таблица вводных'!$G$16)</f>
        <v>0.49000000000000005</v>
      </c>
      <c r="E1519" s="71">
        <f>('Исходник сравнение.'!$E1519/2)-(('Исходник сравнение.'!$E1519/2-'Таблица вводных'!$F$17)*'Таблица вводных'!$G$17)</f>
        <v>0</v>
      </c>
      <c r="F1519" s="71">
        <f>('Исходник сравнение.'!$F1519/2+'Таблица вводных'!$F$18)-(('Исходник сравнение.'!$F1519/2+'Таблица вводных'!$F$18)*'Таблица вводных'!$G$18)</f>
        <v>21.6</v>
      </c>
      <c r="G1519" s="71">
        <f>('Исходник сравнение.'!$G1519/2)-(('Исходник сравнение.'!$G1519/2)*'Таблица вводных'!$G$19)</f>
        <v>0</v>
      </c>
      <c r="H1519" s="71">
        <f>'Исходник сравнение.'!$H1519/2-(('Исходник сравнение.'!$H1519/2)*'Таблица вводных'!$G$21)</f>
        <v>0</v>
      </c>
      <c r="I1519" s="22"/>
    </row>
    <row r="1520" ht="13.2" customHeight="1" spans="1:9" x14ac:dyDescent="0.25">
      <c r="A1520" s="9"/>
      <c r="B1520" s="13">
        <v>45440</v>
      </c>
      <c r="C1520" s="71">
        <f>('Исходник сравнение.'!$C1520/2)-(('Исходник сравнение.'!$C1520/2)*'Таблица вводных'!$G$15)</f>
        <v>0</v>
      </c>
      <c r="D1520" s="71">
        <f>('Исходник сравнение.'!$D1520/2)-(('Исходник сравнение.'!$D1520/2-'Таблица вводных'!$F$16)*'Таблица вводных'!$G$16)</f>
        <v>0.49000000000000005</v>
      </c>
      <c r="E1520" s="71">
        <f>('Исходник сравнение.'!$E1520/2)-(('Исходник сравнение.'!$E1520/2-'Таблица вводных'!$F$17)*'Таблица вводных'!$G$17)</f>
        <v>0</v>
      </c>
      <c r="F1520" s="71">
        <f>('Исходник сравнение.'!$F1520/2+'Таблица вводных'!$F$18)-(('Исходник сравнение.'!$F1520/2+'Таблица вводных'!$F$18)*'Таблица вводных'!$G$18)</f>
        <v>21.6</v>
      </c>
      <c r="G1520" s="71">
        <f>('Исходник сравнение.'!$G1520/2)-(('Исходник сравнение.'!$G1520/2)*'Таблица вводных'!$G$19)</f>
        <v>0</v>
      </c>
      <c r="H1520" s="71">
        <f>'Исходник сравнение.'!$H1520/2-(('Исходник сравнение.'!$H1520/2)*'Таблица вводных'!$G$21)</f>
        <v>0</v>
      </c>
      <c r="I1520" s="15"/>
    </row>
    <row r="1521" ht="13.2" customHeight="1" spans="1:9" x14ac:dyDescent="0.25">
      <c r="A1521" s="16"/>
      <c r="B1521" s="52">
        <v>45443</v>
      </c>
      <c r="C1521" s="71">
        <f>('Исходник сравнение.'!$C1521/2)-(('Исходник сравнение.'!$C1521/2)*'Таблица вводных'!$G$15)</f>
        <v>0</v>
      </c>
      <c r="D1521" s="74">
        <f>('Исходник сравнение.'!$D1521/2)-(('Исходник сравнение.'!$D1521/2-'Таблица вводных'!$F$16)*'Таблица вводных'!$G$16)</f>
        <v>0.49000000000000005</v>
      </c>
      <c r="E1521" s="71">
        <f>('Исходник сравнение.'!$E1521/2)-(('Исходник сравнение.'!$E1521/2-'Таблица вводных'!$F$17)*'Таблица вводных'!$G$17)</f>
        <v>0</v>
      </c>
      <c r="F1521" s="71">
        <f>('Исходник сравнение.'!$F1521/2+'Таблица вводных'!$F$18)-(('Исходник сравнение.'!$F1521/2+'Таблица вводных'!$F$18)*'Таблица вводных'!$G$18)</f>
        <v>21.6</v>
      </c>
      <c r="G1521" s="71">
        <f>('Исходник сравнение.'!$G1521/2)-(('Исходник сравнение.'!$G1521/2)*'Таблица вводных'!$G$19)</f>
        <v>0</v>
      </c>
      <c r="H1521" s="71">
        <f>'Исходник сравнение.'!$H1521/2-(('Исходник сравнение.'!$H1521/2)*'Таблица вводных'!$G$21)</f>
        <v>0</v>
      </c>
      <c r="I1521" s="32"/>
    </row>
    <row r="1522" ht="13.2" customHeight="1" spans="1:9" x14ac:dyDescent="0.25">
      <c r="A1522" s="5"/>
      <c r="B1522" s="48">
        <v>45419</v>
      </c>
      <c r="C1522" s="70">
        <f>('Исходник сравнение.'!$C1522/2)-(('Исходник сравнение.'!$C1522/2)*'Таблица вводных'!$G$15)</f>
        <v>0</v>
      </c>
      <c r="D1522" s="70">
        <f>('Исходник сравнение.'!$D1522/2)-(('Исходник сравнение.'!$D1522/2-'Таблица вводных'!$F$16)*'Таблица вводных'!$G$16)</f>
        <v>0.49000000000000005</v>
      </c>
      <c r="E1522" s="70">
        <f>('Исходник сравнение.'!$E1522/2)-(('Исходник сравнение.'!$E1522/2-'Таблица вводных'!$F$17)*'Таблица вводных'!$G$17)</f>
        <v>0</v>
      </c>
      <c r="F1522" s="70">
        <f>('Исходник сравнение.'!$F1522/2+'Таблица вводных'!$F$18)-(('Исходник сравнение.'!$F1522/2+'Таблица вводных'!$F$18)*'Таблица вводных'!$G$18)</f>
        <v>21.6</v>
      </c>
      <c r="G1522" s="70">
        <f>('Исходник сравнение.'!$G1522/2)-(('Исходник сравнение.'!$G1522/2)*'Таблица вводных'!$G$19)</f>
        <v>0</v>
      </c>
      <c r="H1522" s="70">
        <f>'Исходник сравнение.'!$H1522/2-(('Исходник сравнение.'!$H1522/2)*'Таблица вводных'!$G$21)</f>
        <v>0</v>
      </c>
      <c r="I1522" s="20"/>
    </row>
    <row r="1523" ht="13.2" customHeight="1" spans="1:9" x14ac:dyDescent="0.25">
      <c r="A1523" s="9"/>
      <c r="B1523" s="50">
        <v>45422</v>
      </c>
      <c r="C1523" s="71">
        <f>('Исходник сравнение.'!$C1523/2)-(('Исходник сравнение.'!$C1523/2)*'Таблица вводных'!$G$15)</f>
        <v>0</v>
      </c>
      <c r="D1523" s="71">
        <f>('Исходник сравнение.'!$D1523/2)-(('Исходник сравнение.'!$D1523/2-'Таблица вводных'!$F$16)*'Таблица вводных'!$G$16)</f>
        <v>0.49000000000000005</v>
      </c>
      <c r="E1523" s="71">
        <f>('Исходник сравнение.'!$E1523/2)-(('Исходник сравнение.'!$E1523/2-'Таблица вводных'!$F$17)*'Таблица вводных'!$G$17)</f>
        <v>0</v>
      </c>
      <c r="F1523" s="71">
        <f>('Исходник сравнение.'!$F1523/2+'Таблица вводных'!$F$18)-(('Исходник сравнение.'!$F1523/2+'Таблица вводных'!$F$18)*'Таблица вводных'!$G$18)</f>
        <v>21.6</v>
      </c>
      <c r="G1523" s="71">
        <f>('Исходник сравнение.'!$G1523/2)-(('Исходник сравнение.'!$G1523/2)*'Таблица вводных'!$G$19)</f>
        <v>0</v>
      </c>
      <c r="H1523" s="71">
        <f>'Исходник сравнение.'!$H1523/2-(('Исходник сравнение.'!$H1523/2)*'Таблица вводных'!$G$21)</f>
        <v>0</v>
      </c>
      <c r="I1523" s="25"/>
    </row>
    <row r="1524" ht="13.2" customHeight="1" spans="1:9" x14ac:dyDescent="0.25">
      <c r="A1524" s="9"/>
      <c r="B1524" s="51">
        <v>45426</v>
      </c>
      <c r="C1524" s="71">
        <f>('Исходник сравнение.'!$C1524/2)-(('Исходник сравнение.'!$C1524/2)*'Таблица вводных'!$G$15)</f>
        <v>0</v>
      </c>
      <c r="D1524" s="71">
        <f>('Исходник сравнение.'!$D1524/2)-(('Исходник сравнение.'!$D1524/2-'Таблица вводных'!$F$16)*'Таблица вводных'!$G$16)</f>
        <v>0.49000000000000005</v>
      </c>
      <c r="E1524" s="71">
        <f>('Исходник сравнение.'!$E1524/2)-(('Исходник сравнение.'!$E1524/2-'Таблица вводных'!$F$17)*'Таблица вводных'!$G$17)</f>
        <v>0</v>
      </c>
      <c r="F1524" s="71">
        <f>('Исходник сравнение.'!$F1524/2+'Таблица вводных'!$F$18)-(('Исходник сравнение.'!$F1524/2+'Таблица вводных'!$F$18)*'Таблица вводных'!$G$18)</f>
        <v>21.6</v>
      </c>
      <c r="G1524" s="71">
        <f>('Исходник сравнение.'!$G1524/2)-(('Исходник сравнение.'!$G1524/2)*'Таблица вводных'!$G$19)</f>
        <v>0</v>
      </c>
      <c r="H1524" s="71">
        <f>'Исходник сравнение.'!$H1524/2-(('Исходник сравнение.'!$H1524/2)*'Таблица вводных'!$G$21)</f>
        <v>0</v>
      </c>
      <c r="I1524" s="22"/>
    </row>
    <row r="1525" ht="13.2" customHeight="1" spans="1:9" x14ac:dyDescent="0.25">
      <c r="A1525" s="9"/>
      <c r="B1525" s="13">
        <v>45429</v>
      </c>
      <c r="C1525" s="71">
        <f>('Исходник сравнение.'!$C1525/2)-(('Исходник сравнение.'!$C1525/2)*'Таблица вводных'!$G$15)</f>
        <v>0</v>
      </c>
      <c r="D1525" s="71">
        <f>('Исходник сравнение.'!$D1525/2)-(('Исходник сравнение.'!$D1525/2-'Таблица вводных'!$F$16)*'Таблица вводных'!$G$16)</f>
        <v>0.49000000000000005</v>
      </c>
      <c r="E1525" s="71">
        <f>('Исходник сравнение.'!$E1525/2)-(('Исходник сравнение.'!$E1525/2-'Таблица вводных'!$F$17)*'Таблица вводных'!$G$17)</f>
        <v>0</v>
      </c>
      <c r="F1525" s="71">
        <f>('Исходник сравнение.'!$F1525/2+'Таблица вводных'!$F$18)-(('Исходник сравнение.'!$F1525/2+'Таблица вводных'!$F$18)*'Таблица вводных'!$G$18)</f>
        <v>21.6</v>
      </c>
      <c r="G1525" s="71">
        <f>('Исходник сравнение.'!$G1525/2)-(('Исходник сравнение.'!$G1525/2)*'Таблица вводных'!$G$19)</f>
        <v>0</v>
      </c>
      <c r="H1525" s="71">
        <f>'Исходник сравнение.'!$H1525/2-(('Исходник сравнение.'!$H1525/2)*'Таблица вводных'!$G$21)</f>
        <v>0</v>
      </c>
      <c r="I1525" s="15"/>
    </row>
    <row r="1526" ht="13.2" customHeight="1" spans="1:9" x14ac:dyDescent="0.25">
      <c r="A1526" s="9"/>
      <c r="B1526" s="50">
        <v>45433</v>
      </c>
      <c r="C1526" s="71">
        <f>('Исходник сравнение.'!$C1526/2)-(('Исходник сравнение.'!$C1526/2)*'Таблица вводных'!$G$15)</f>
        <v>0</v>
      </c>
      <c r="D1526" s="71">
        <f>('Исходник сравнение.'!$D1526/2)-(('Исходник сравнение.'!$D1526/2-'Таблица вводных'!$F$16)*'Таблица вводных'!$G$16)</f>
        <v>0.49000000000000005</v>
      </c>
      <c r="E1526" s="71">
        <f>('Исходник сравнение.'!$E1526/2)-(('Исходник сравнение.'!$E1526/2-'Таблица вводных'!$F$17)*'Таблица вводных'!$G$17)</f>
        <v>0</v>
      </c>
      <c r="F1526" s="71">
        <f>('Исходник сравнение.'!$F1526/2+'Таблица вводных'!$F$18)-(('Исходник сравнение.'!$F1526/2+'Таблица вводных'!$F$18)*'Таблица вводных'!$G$18)</f>
        <v>21.6</v>
      </c>
      <c r="G1526" s="71">
        <f>('Исходник сравнение.'!$G1526/2)-(('Исходник сравнение.'!$G1526/2)*'Таблица вводных'!$G$19)</f>
        <v>0</v>
      </c>
      <c r="H1526" s="71">
        <f>'Исходник сравнение.'!$H1526/2-(('Исходник сравнение.'!$H1526/2)*'Таблица вводных'!$G$21)</f>
        <v>0</v>
      </c>
      <c r="I1526" s="25"/>
    </row>
    <row r="1527" ht="13.2" customHeight="1" spans="1:9" x14ac:dyDescent="0.25">
      <c r="A1527" s="9"/>
      <c r="B1527" s="51">
        <v>45436</v>
      </c>
      <c r="C1527" s="71">
        <f>('Исходник сравнение.'!$C1527/2)-(('Исходник сравнение.'!$C1527/2)*'Таблица вводных'!$G$15)</f>
        <v>0</v>
      </c>
      <c r="D1527" s="71">
        <f>('Исходник сравнение.'!$D1527/2)-(('Исходник сравнение.'!$D1527/2-'Таблица вводных'!$F$16)*'Таблица вводных'!$G$16)</f>
        <v>0.49000000000000005</v>
      </c>
      <c r="E1527" s="71">
        <f>('Исходник сравнение.'!$E1527/2)-(('Исходник сравнение.'!$E1527/2-'Таблица вводных'!$F$17)*'Таблица вводных'!$G$17)</f>
        <v>0</v>
      </c>
      <c r="F1527" s="71">
        <f>('Исходник сравнение.'!$F1527/2+'Таблица вводных'!$F$18)-(('Исходник сравнение.'!$F1527/2+'Таблица вводных'!$F$18)*'Таблица вводных'!$G$18)</f>
        <v>21.6</v>
      </c>
      <c r="G1527" s="71">
        <f>('Исходник сравнение.'!$G1527/2)-(('Исходник сравнение.'!$G1527/2)*'Таблица вводных'!$G$19)</f>
        <v>0</v>
      </c>
      <c r="H1527" s="71">
        <f>'Исходник сравнение.'!$H1527/2-(('Исходник сравнение.'!$H1527/2)*'Таблица вводных'!$G$21)</f>
        <v>0</v>
      </c>
      <c r="I1527" s="22"/>
    </row>
    <row r="1528" ht="13.2" customHeight="1" spans="1:9" x14ac:dyDescent="0.25">
      <c r="A1528" s="9"/>
      <c r="B1528" s="13">
        <v>45440</v>
      </c>
      <c r="C1528" s="71">
        <f>('Исходник сравнение.'!$C1528/2)-(('Исходник сравнение.'!$C1528/2)*'Таблица вводных'!$G$15)</f>
        <v>0</v>
      </c>
      <c r="D1528" s="71">
        <f>('Исходник сравнение.'!$D1528/2)-(('Исходник сравнение.'!$D1528/2-'Таблица вводных'!$F$16)*'Таблица вводных'!$G$16)</f>
        <v>0.49000000000000005</v>
      </c>
      <c r="E1528" s="71">
        <f>('Исходник сравнение.'!$E1528/2)-(('Исходник сравнение.'!$E1528/2-'Таблица вводных'!$F$17)*'Таблица вводных'!$G$17)</f>
        <v>0</v>
      </c>
      <c r="F1528" s="71">
        <f>('Исходник сравнение.'!$F1528/2+'Таблица вводных'!$F$18)-(('Исходник сравнение.'!$F1528/2+'Таблица вводных'!$F$18)*'Таблица вводных'!$G$18)</f>
        <v>21.6</v>
      </c>
      <c r="G1528" s="71">
        <f>('Исходник сравнение.'!$G1528/2)-(('Исходник сравнение.'!$G1528/2)*'Таблица вводных'!$G$19)</f>
        <v>0</v>
      </c>
      <c r="H1528" s="71">
        <f>'Исходник сравнение.'!$H1528/2-(('Исходник сравнение.'!$H1528/2)*'Таблица вводных'!$G$21)</f>
        <v>0</v>
      </c>
      <c r="I1528" s="15"/>
    </row>
    <row r="1529" ht="13.2" customHeight="1" spans="1:9" x14ac:dyDescent="0.25">
      <c r="A1529" s="16"/>
      <c r="B1529" s="52">
        <v>45443</v>
      </c>
      <c r="C1529" s="71">
        <f>('Исходник сравнение.'!$C1529/2)-(('Исходник сравнение.'!$C1529/2)*'Таблица вводных'!$G$15)</f>
        <v>0</v>
      </c>
      <c r="D1529" s="74">
        <f>('Исходник сравнение.'!$D1529/2)-(('Исходник сравнение.'!$D1529/2-'Таблица вводных'!$F$16)*'Таблица вводных'!$G$16)</f>
        <v>0.49000000000000005</v>
      </c>
      <c r="E1529" s="71">
        <f>('Исходник сравнение.'!$E1529/2)-(('Исходник сравнение.'!$E1529/2-'Таблица вводных'!$F$17)*'Таблица вводных'!$G$17)</f>
        <v>0</v>
      </c>
      <c r="F1529" s="71">
        <f>('Исходник сравнение.'!$F1529/2+'Таблица вводных'!$F$18)-(('Исходник сравнение.'!$F1529/2+'Таблица вводных'!$F$18)*'Таблица вводных'!$G$18)</f>
        <v>21.6</v>
      </c>
      <c r="G1529" s="71">
        <f>('Исходник сравнение.'!$G1529/2)-(('Исходник сравнение.'!$G1529/2)*'Таблица вводных'!$G$19)</f>
        <v>0</v>
      </c>
      <c r="H1529" s="71">
        <f>'Исходник сравнение.'!$H1529/2-(('Исходник сравнение.'!$H1529/2)*'Таблица вводных'!$G$21)</f>
        <v>0</v>
      </c>
      <c r="I1529" s="32"/>
    </row>
    <row r="1530" ht="13.2" customHeight="1" spans="1:9" x14ac:dyDescent="0.25">
      <c r="A1530" s="5"/>
      <c r="B1530" s="48">
        <v>45419</v>
      </c>
      <c r="C1530" s="70">
        <f>('Исходник сравнение.'!$C1530/2)-(('Исходник сравнение.'!$C1530/2)*'Таблица вводных'!$G$15)</f>
        <v>0</v>
      </c>
      <c r="D1530" s="70">
        <f>('Исходник сравнение.'!$D1530/2)-(('Исходник сравнение.'!$D1530/2-'Таблица вводных'!$F$16)*'Таблица вводных'!$G$16)</f>
        <v>0.49000000000000005</v>
      </c>
      <c r="E1530" s="70">
        <f>('Исходник сравнение.'!$E1530/2)-(('Исходник сравнение.'!$E1530/2-'Таблица вводных'!$F$17)*'Таблица вводных'!$G$17)</f>
        <v>0</v>
      </c>
      <c r="F1530" s="70">
        <f>('Исходник сравнение.'!$F1530/2+'Таблица вводных'!$F$18)-(('Исходник сравнение.'!$F1530/2+'Таблица вводных'!$F$18)*'Таблица вводных'!$G$18)</f>
        <v>21.6</v>
      </c>
      <c r="G1530" s="70">
        <f>('Исходник сравнение.'!$G1530/2)-(('Исходник сравнение.'!$G1530/2)*'Таблица вводных'!$G$19)</f>
        <v>0</v>
      </c>
      <c r="H1530" s="70">
        <f>'Исходник сравнение.'!$H1530/2-(('Исходник сравнение.'!$H1530/2)*'Таблица вводных'!$G$21)</f>
        <v>0</v>
      </c>
      <c r="I1530" s="20"/>
    </row>
    <row r="1531" ht="13.2" customHeight="1" spans="1:9" x14ac:dyDescent="0.25">
      <c r="A1531" s="9"/>
      <c r="B1531" s="50">
        <v>45422</v>
      </c>
      <c r="C1531" s="71">
        <f>('Исходник сравнение.'!$C1531/2)-(('Исходник сравнение.'!$C1531/2)*'Таблица вводных'!$G$15)</f>
        <v>0</v>
      </c>
      <c r="D1531" s="71">
        <f>('Исходник сравнение.'!$D1531/2)-(('Исходник сравнение.'!$D1531/2-'Таблица вводных'!$F$16)*'Таблица вводных'!$G$16)</f>
        <v>0.49000000000000005</v>
      </c>
      <c r="E1531" s="71">
        <f>('Исходник сравнение.'!$E1531/2)-(('Исходник сравнение.'!$E1531/2-'Таблица вводных'!$F$17)*'Таблица вводных'!$G$17)</f>
        <v>0</v>
      </c>
      <c r="F1531" s="71">
        <f>('Исходник сравнение.'!$F1531/2+'Таблица вводных'!$F$18)-(('Исходник сравнение.'!$F1531/2+'Таблица вводных'!$F$18)*'Таблица вводных'!$G$18)</f>
        <v>21.6</v>
      </c>
      <c r="G1531" s="71">
        <f>('Исходник сравнение.'!$G1531/2)-(('Исходник сравнение.'!$G1531/2)*'Таблица вводных'!$G$19)</f>
        <v>0</v>
      </c>
      <c r="H1531" s="71">
        <f>'Исходник сравнение.'!$H1531/2-(('Исходник сравнение.'!$H1531/2)*'Таблица вводных'!$G$21)</f>
        <v>0</v>
      </c>
      <c r="I1531" s="25"/>
    </row>
    <row r="1532" ht="13.2" customHeight="1" spans="1:9" x14ac:dyDescent="0.25">
      <c r="A1532" s="9"/>
      <c r="B1532" s="51">
        <v>45426</v>
      </c>
      <c r="C1532" s="71">
        <f>('Исходник сравнение.'!$C1532/2)-(('Исходник сравнение.'!$C1532/2)*'Таблица вводных'!$G$15)</f>
        <v>0</v>
      </c>
      <c r="D1532" s="71">
        <f>('Исходник сравнение.'!$D1532/2)-(('Исходник сравнение.'!$D1532/2-'Таблица вводных'!$F$16)*'Таблица вводных'!$G$16)</f>
        <v>0.49000000000000005</v>
      </c>
      <c r="E1532" s="71">
        <f>('Исходник сравнение.'!$E1532/2)-(('Исходник сравнение.'!$E1532/2-'Таблица вводных'!$F$17)*'Таблица вводных'!$G$17)</f>
        <v>0</v>
      </c>
      <c r="F1532" s="71">
        <f>('Исходник сравнение.'!$F1532/2+'Таблица вводных'!$F$18)-(('Исходник сравнение.'!$F1532/2+'Таблица вводных'!$F$18)*'Таблица вводных'!$G$18)</f>
        <v>21.6</v>
      </c>
      <c r="G1532" s="71">
        <f>('Исходник сравнение.'!$G1532/2)-(('Исходник сравнение.'!$G1532/2)*'Таблица вводных'!$G$19)</f>
        <v>0</v>
      </c>
      <c r="H1532" s="71">
        <f>'Исходник сравнение.'!$H1532/2-(('Исходник сравнение.'!$H1532/2)*'Таблица вводных'!$G$21)</f>
        <v>0</v>
      </c>
      <c r="I1532" s="22"/>
    </row>
    <row r="1533" ht="13.2" customHeight="1" spans="1:9" x14ac:dyDescent="0.25">
      <c r="A1533" s="9"/>
      <c r="B1533" s="13">
        <v>45429</v>
      </c>
      <c r="C1533" s="71">
        <f>('Исходник сравнение.'!$C1533/2)-(('Исходник сравнение.'!$C1533/2)*'Таблица вводных'!$G$15)</f>
        <v>0</v>
      </c>
      <c r="D1533" s="71">
        <f>('Исходник сравнение.'!$D1533/2)-(('Исходник сравнение.'!$D1533/2-'Таблица вводных'!$F$16)*'Таблица вводных'!$G$16)</f>
        <v>0.49000000000000005</v>
      </c>
      <c r="E1533" s="71">
        <f>('Исходник сравнение.'!$E1533/2)-(('Исходник сравнение.'!$E1533/2-'Таблица вводных'!$F$17)*'Таблица вводных'!$G$17)</f>
        <v>0</v>
      </c>
      <c r="F1533" s="71">
        <f>('Исходник сравнение.'!$F1533/2+'Таблица вводных'!$F$18)-(('Исходник сравнение.'!$F1533/2+'Таблица вводных'!$F$18)*'Таблица вводных'!$G$18)</f>
        <v>21.6</v>
      </c>
      <c r="G1533" s="71">
        <f>('Исходник сравнение.'!$G1533/2)-(('Исходник сравнение.'!$G1533/2)*'Таблица вводных'!$G$19)</f>
        <v>0</v>
      </c>
      <c r="H1533" s="71">
        <f>'Исходник сравнение.'!$H1533/2-(('Исходник сравнение.'!$H1533/2)*'Таблица вводных'!$G$21)</f>
        <v>0</v>
      </c>
      <c r="I1533" s="15"/>
    </row>
    <row r="1534" ht="13.2" customHeight="1" spans="1:9" x14ac:dyDescent="0.25">
      <c r="A1534" s="9"/>
      <c r="B1534" s="50">
        <v>45433</v>
      </c>
      <c r="C1534" s="71">
        <f>('Исходник сравнение.'!$C1534/2)-(('Исходник сравнение.'!$C1534/2)*'Таблица вводных'!$G$15)</f>
        <v>0</v>
      </c>
      <c r="D1534" s="71">
        <f>('Исходник сравнение.'!$D1534/2)-(('Исходник сравнение.'!$D1534/2-'Таблица вводных'!$F$16)*'Таблица вводных'!$G$16)</f>
        <v>0.49000000000000005</v>
      </c>
      <c r="E1534" s="71">
        <f>('Исходник сравнение.'!$E1534/2)-(('Исходник сравнение.'!$E1534/2-'Таблица вводных'!$F$17)*'Таблица вводных'!$G$17)</f>
        <v>0</v>
      </c>
      <c r="F1534" s="71">
        <f>('Исходник сравнение.'!$F1534/2+'Таблица вводных'!$F$18)-(('Исходник сравнение.'!$F1534/2+'Таблица вводных'!$F$18)*'Таблица вводных'!$G$18)</f>
        <v>21.6</v>
      </c>
      <c r="G1534" s="71">
        <f>('Исходник сравнение.'!$G1534/2)-(('Исходник сравнение.'!$G1534/2)*'Таблица вводных'!$G$19)</f>
        <v>0</v>
      </c>
      <c r="H1534" s="71">
        <f>'Исходник сравнение.'!$H1534/2-(('Исходник сравнение.'!$H1534/2)*'Таблица вводных'!$G$21)</f>
        <v>0</v>
      </c>
      <c r="I1534" s="25"/>
    </row>
    <row r="1535" ht="13.2" customHeight="1" spans="1:9" x14ac:dyDescent="0.25">
      <c r="A1535" s="9"/>
      <c r="B1535" s="51">
        <v>45436</v>
      </c>
      <c r="C1535" s="71">
        <f>('Исходник сравнение.'!$C1535/2)-(('Исходник сравнение.'!$C1535/2)*'Таблица вводных'!$G$15)</f>
        <v>0</v>
      </c>
      <c r="D1535" s="71">
        <f>('Исходник сравнение.'!$D1535/2)-(('Исходник сравнение.'!$D1535/2-'Таблица вводных'!$F$16)*'Таблица вводных'!$G$16)</f>
        <v>0.49000000000000005</v>
      </c>
      <c r="E1535" s="71">
        <f>('Исходник сравнение.'!$E1535/2)-(('Исходник сравнение.'!$E1535/2-'Таблица вводных'!$F$17)*'Таблица вводных'!$G$17)</f>
        <v>0</v>
      </c>
      <c r="F1535" s="71">
        <f>('Исходник сравнение.'!$F1535/2+'Таблица вводных'!$F$18)-(('Исходник сравнение.'!$F1535/2+'Таблица вводных'!$F$18)*'Таблица вводных'!$G$18)</f>
        <v>21.6</v>
      </c>
      <c r="G1535" s="71">
        <f>('Исходник сравнение.'!$G1535/2)-(('Исходник сравнение.'!$G1535/2)*'Таблица вводных'!$G$19)</f>
        <v>0</v>
      </c>
      <c r="H1535" s="71">
        <f>'Исходник сравнение.'!$H1535/2-(('Исходник сравнение.'!$H1535/2)*'Таблица вводных'!$G$21)</f>
        <v>0</v>
      </c>
      <c r="I1535" s="22"/>
    </row>
    <row r="1536" ht="13.2" customHeight="1" spans="1:9" x14ac:dyDescent="0.25">
      <c r="A1536" s="9"/>
      <c r="B1536" s="13">
        <v>45440</v>
      </c>
      <c r="C1536" s="71">
        <f>('Исходник сравнение.'!$C1536/2)-(('Исходник сравнение.'!$C1536/2)*'Таблица вводных'!$G$15)</f>
        <v>0</v>
      </c>
      <c r="D1536" s="71">
        <f>('Исходник сравнение.'!$D1536/2)-(('Исходник сравнение.'!$D1536/2-'Таблица вводных'!$F$16)*'Таблица вводных'!$G$16)</f>
        <v>0.49000000000000005</v>
      </c>
      <c r="E1536" s="71">
        <f>('Исходник сравнение.'!$E1536/2)-(('Исходник сравнение.'!$E1536/2-'Таблица вводных'!$F$17)*'Таблица вводных'!$G$17)</f>
        <v>0</v>
      </c>
      <c r="F1536" s="71">
        <f>('Исходник сравнение.'!$F1536/2+'Таблица вводных'!$F$18)-(('Исходник сравнение.'!$F1536/2+'Таблица вводных'!$F$18)*'Таблица вводных'!$G$18)</f>
        <v>21.6</v>
      </c>
      <c r="G1536" s="71">
        <f>('Исходник сравнение.'!$G1536/2)-(('Исходник сравнение.'!$G1536/2)*'Таблица вводных'!$G$19)</f>
        <v>0</v>
      </c>
      <c r="H1536" s="71">
        <f>'Исходник сравнение.'!$H1536/2-(('Исходник сравнение.'!$H1536/2)*'Таблица вводных'!$G$21)</f>
        <v>0</v>
      </c>
      <c r="I1536" s="15"/>
    </row>
    <row r="1537" ht="13.2" customHeight="1" spans="1:9" x14ac:dyDescent="0.25">
      <c r="A1537" s="16"/>
      <c r="B1537" s="52">
        <v>45443</v>
      </c>
      <c r="C1537" s="71">
        <f>('Исходник сравнение.'!$C1537/2)-(('Исходник сравнение.'!$C1537/2)*'Таблица вводных'!$G$15)</f>
        <v>0</v>
      </c>
      <c r="D1537" s="74">
        <f>('Исходник сравнение.'!$D1537/2)-(('Исходник сравнение.'!$D1537/2-'Таблица вводных'!$F$16)*'Таблица вводных'!$G$16)</f>
        <v>0.49000000000000005</v>
      </c>
      <c r="E1537" s="71">
        <f>('Исходник сравнение.'!$E1537/2)-(('Исходник сравнение.'!$E1537/2-'Таблица вводных'!$F$17)*'Таблица вводных'!$G$17)</f>
        <v>0</v>
      </c>
      <c r="F1537" s="71">
        <f>('Исходник сравнение.'!$F1537/2+'Таблица вводных'!$F$18)-(('Исходник сравнение.'!$F1537/2+'Таблица вводных'!$F$18)*'Таблица вводных'!$G$18)</f>
        <v>21.6</v>
      </c>
      <c r="G1537" s="71">
        <f>('Исходник сравнение.'!$G1537/2)-(('Исходник сравнение.'!$G1537/2)*'Таблица вводных'!$G$19)</f>
        <v>0</v>
      </c>
      <c r="H1537" s="71">
        <f>'Исходник сравнение.'!$H1537/2-(('Исходник сравнение.'!$H1537/2)*'Таблица вводных'!$G$21)</f>
        <v>0</v>
      </c>
      <c r="I1537" s="32"/>
    </row>
    <row r="1538" ht="13.2" customHeight="1" spans="1:9" x14ac:dyDescent="0.25">
      <c r="A1538" s="5"/>
      <c r="B1538" s="48">
        <v>45419</v>
      </c>
      <c r="C1538" s="70">
        <f>('Исходник сравнение.'!$C1538/2)-(('Исходник сравнение.'!$C1538/2)*'Таблица вводных'!$G$15)</f>
        <v>0</v>
      </c>
      <c r="D1538" s="70">
        <f>('Исходник сравнение.'!$D1538/2)-(('Исходник сравнение.'!$D1538/2-'Таблица вводных'!$F$16)*'Таблица вводных'!$G$16)</f>
        <v>0.49000000000000005</v>
      </c>
      <c r="E1538" s="70">
        <f>('Исходник сравнение.'!$E1538/2)-(('Исходник сравнение.'!$E1538/2-'Таблица вводных'!$F$17)*'Таблица вводных'!$G$17)</f>
        <v>0</v>
      </c>
      <c r="F1538" s="70">
        <f>('Исходник сравнение.'!$F1538/2+'Таблица вводных'!$F$18)-(('Исходник сравнение.'!$F1538/2+'Таблица вводных'!$F$18)*'Таблица вводных'!$G$18)</f>
        <v>21.6</v>
      </c>
      <c r="G1538" s="70">
        <f>('Исходник сравнение.'!$G1538/2)-(('Исходник сравнение.'!$G1538/2)*'Таблица вводных'!$G$19)</f>
        <v>0</v>
      </c>
      <c r="H1538" s="70">
        <f>'Исходник сравнение.'!$H1538/2-(('Исходник сравнение.'!$H1538/2)*'Таблица вводных'!$G$21)</f>
        <v>0</v>
      </c>
      <c r="I1538" s="20"/>
    </row>
    <row r="1539" ht="13.2" customHeight="1" spans="1:9" x14ac:dyDescent="0.25">
      <c r="A1539" s="9"/>
      <c r="B1539" s="50">
        <v>45422</v>
      </c>
      <c r="C1539" s="71">
        <f>('Исходник сравнение.'!$C1539/2)-(('Исходник сравнение.'!$C1539/2)*'Таблица вводных'!$G$15)</f>
        <v>0</v>
      </c>
      <c r="D1539" s="71">
        <f>('Исходник сравнение.'!$D1539/2)-(('Исходник сравнение.'!$D1539/2-'Таблица вводных'!$F$16)*'Таблица вводных'!$G$16)</f>
        <v>0.49000000000000005</v>
      </c>
      <c r="E1539" s="71">
        <f>('Исходник сравнение.'!$E1539/2)-(('Исходник сравнение.'!$E1539/2-'Таблица вводных'!$F$17)*'Таблица вводных'!$G$17)</f>
        <v>0</v>
      </c>
      <c r="F1539" s="71">
        <f>('Исходник сравнение.'!$F1539/2+'Таблица вводных'!$F$18)-(('Исходник сравнение.'!$F1539/2+'Таблица вводных'!$F$18)*'Таблица вводных'!$G$18)</f>
        <v>21.6</v>
      </c>
      <c r="G1539" s="71">
        <f>('Исходник сравнение.'!$G1539/2)-(('Исходник сравнение.'!$G1539/2)*'Таблица вводных'!$G$19)</f>
        <v>0</v>
      </c>
      <c r="H1539" s="71">
        <f>'Исходник сравнение.'!$H1539/2-(('Исходник сравнение.'!$H1539/2)*'Таблица вводных'!$G$21)</f>
        <v>0</v>
      </c>
      <c r="I1539" s="25"/>
    </row>
    <row r="1540" ht="13.2" customHeight="1" spans="1:9" x14ac:dyDescent="0.25">
      <c r="A1540" s="9"/>
      <c r="B1540" s="51">
        <v>45426</v>
      </c>
      <c r="C1540" s="71">
        <f>('Исходник сравнение.'!$C1540/2)-(('Исходник сравнение.'!$C1540/2)*'Таблица вводных'!$G$15)</f>
        <v>0</v>
      </c>
      <c r="D1540" s="71">
        <f>('Исходник сравнение.'!$D1540/2)-(('Исходник сравнение.'!$D1540/2-'Таблица вводных'!$F$16)*'Таблица вводных'!$G$16)</f>
        <v>0.49000000000000005</v>
      </c>
      <c r="E1540" s="71">
        <f>('Исходник сравнение.'!$E1540/2)-(('Исходник сравнение.'!$E1540/2-'Таблица вводных'!$F$17)*'Таблица вводных'!$G$17)</f>
        <v>0</v>
      </c>
      <c r="F1540" s="71">
        <f>('Исходник сравнение.'!$F1540/2+'Таблица вводных'!$F$18)-(('Исходник сравнение.'!$F1540/2+'Таблица вводных'!$F$18)*'Таблица вводных'!$G$18)</f>
        <v>21.6</v>
      </c>
      <c r="G1540" s="71">
        <f>('Исходник сравнение.'!$G1540/2)-(('Исходник сравнение.'!$G1540/2)*'Таблица вводных'!$G$19)</f>
        <v>0</v>
      </c>
      <c r="H1540" s="71">
        <f>'Исходник сравнение.'!$H1540/2-(('Исходник сравнение.'!$H1540/2)*'Таблица вводных'!$G$21)</f>
        <v>0</v>
      </c>
      <c r="I1540" s="22"/>
    </row>
    <row r="1541" ht="13.2" customHeight="1" spans="1:9" x14ac:dyDescent="0.25">
      <c r="A1541" s="9"/>
      <c r="B1541" s="13">
        <v>45429</v>
      </c>
      <c r="C1541" s="71">
        <f>('Исходник сравнение.'!$C1541/2)-(('Исходник сравнение.'!$C1541/2)*'Таблица вводных'!$G$15)</f>
        <v>0</v>
      </c>
      <c r="D1541" s="71">
        <f>('Исходник сравнение.'!$D1541/2)-(('Исходник сравнение.'!$D1541/2-'Таблица вводных'!$F$16)*'Таблица вводных'!$G$16)</f>
        <v>0.49000000000000005</v>
      </c>
      <c r="E1541" s="71">
        <f>('Исходник сравнение.'!$E1541/2)-(('Исходник сравнение.'!$E1541/2-'Таблица вводных'!$F$17)*'Таблица вводных'!$G$17)</f>
        <v>0</v>
      </c>
      <c r="F1541" s="71">
        <f>('Исходник сравнение.'!$F1541/2+'Таблица вводных'!$F$18)-(('Исходник сравнение.'!$F1541/2+'Таблица вводных'!$F$18)*'Таблица вводных'!$G$18)</f>
        <v>21.6</v>
      </c>
      <c r="G1541" s="71">
        <f>('Исходник сравнение.'!$G1541/2)-(('Исходник сравнение.'!$G1541/2)*'Таблица вводных'!$G$19)</f>
        <v>0</v>
      </c>
      <c r="H1541" s="71">
        <f>'Исходник сравнение.'!$H1541/2-(('Исходник сравнение.'!$H1541/2)*'Таблица вводных'!$G$21)</f>
        <v>0</v>
      </c>
      <c r="I1541" s="15"/>
    </row>
    <row r="1542" ht="13.2" customHeight="1" spans="1:9" x14ac:dyDescent="0.25">
      <c r="A1542" s="9"/>
      <c r="B1542" s="50">
        <v>45433</v>
      </c>
      <c r="C1542" s="71">
        <f>('Исходник сравнение.'!$C1542/2)-(('Исходник сравнение.'!$C1542/2)*'Таблица вводных'!$G$15)</f>
        <v>0</v>
      </c>
      <c r="D1542" s="71">
        <f>('Исходник сравнение.'!$D1542/2)-(('Исходник сравнение.'!$D1542/2-'Таблица вводных'!$F$16)*'Таблица вводных'!$G$16)</f>
        <v>0.49000000000000005</v>
      </c>
      <c r="E1542" s="71">
        <f>('Исходник сравнение.'!$E1542/2)-(('Исходник сравнение.'!$E1542/2-'Таблица вводных'!$F$17)*'Таблица вводных'!$G$17)</f>
        <v>0</v>
      </c>
      <c r="F1542" s="71">
        <f>('Исходник сравнение.'!$F1542/2+'Таблица вводных'!$F$18)-(('Исходник сравнение.'!$F1542/2+'Таблица вводных'!$F$18)*'Таблица вводных'!$G$18)</f>
        <v>21.6</v>
      </c>
      <c r="G1542" s="71">
        <f>('Исходник сравнение.'!$G1542/2)-(('Исходник сравнение.'!$G1542/2)*'Таблица вводных'!$G$19)</f>
        <v>0</v>
      </c>
      <c r="H1542" s="71">
        <f>'Исходник сравнение.'!$H1542/2-(('Исходник сравнение.'!$H1542/2)*'Таблица вводных'!$G$21)</f>
        <v>0</v>
      </c>
      <c r="I1542" s="25"/>
    </row>
    <row r="1543" ht="13.2" customHeight="1" spans="1:9" x14ac:dyDescent="0.25">
      <c r="A1543" s="9"/>
      <c r="B1543" s="51">
        <v>45436</v>
      </c>
      <c r="C1543" s="71">
        <f>('Исходник сравнение.'!$C1543/2)-(('Исходник сравнение.'!$C1543/2)*'Таблица вводных'!$G$15)</f>
        <v>0</v>
      </c>
      <c r="D1543" s="71">
        <f>('Исходник сравнение.'!$D1543/2)-(('Исходник сравнение.'!$D1543/2-'Таблица вводных'!$F$16)*'Таблица вводных'!$G$16)</f>
        <v>0.49000000000000005</v>
      </c>
      <c r="E1543" s="71">
        <f>('Исходник сравнение.'!$E1543/2)-(('Исходник сравнение.'!$E1543/2-'Таблица вводных'!$F$17)*'Таблица вводных'!$G$17)</f>
        <v>0</v>
      </c>
      <c r="F1543" s="71">
        <f>('Исходник сравнение.'!$F1543/2+'Таблица вводных'!$F$18)-(('Исходник сравнение.'!$F1543/2+'Таблица вводных'!$F$18)*'Таблица вводных'!$G$18)</f>
        <v>21.6</v>
      </c>
      <c r="G1543" s="71">
        <f>('Исходник сравнение.'!$G1543/2)-(('Исходник сравнение.'!$G1543/2)*'Таблица вводных'!$G$19)</f>
        <v>0</v>
      </c>
      <c r="H1543" s="71">
        <f>'Исходник сравнение.'!$H1543/2-(('Исходник сравнение.'!$H1543/2)*'Таблица вводных'!$G$21)</f>
        <v>0</v>
      </c>
      <c r="I1543" s="22"/>
    </row>
    <row r="1544" ht="13.2" customHeight="1" spans="1:9" x14ac:dyDescent="0.25">
      <c r="A1544" s="9"/>
      <c r="B1544" s="13">
        <v>45440</v>
      </c>
      <c r="C1544" s="71">
        <f>('Исходник сравнение.'!$C1544/2)-(('Исходник сравнение.'!$C1544/2)*'Таблица вводных'!$G$15)</f>
        <v>0</v>
      </c>
      <c r="D1544" s="71">
        <f>('Исходник сравнение.'!$D1544/2)-(('Исходник сравнение.'!$D1544/2-'Таблица вводных'!$F$16)*'Таблица вводных'!$G$16)</f>
        <v>0.49000000000000005</v>
      </c>
      <c r="E1544" s="71">
        <f>('Исходник сравнение.'!$E1544/2)-(('Исходник сравнение.'!$E1544/2-'Таблица вводных'!$F$17)*'Таблица вводных'!$G$17)</f>
        <v>0</v>
      </c>
      <c r="F1544" s="71">
        <f>('Исходник сравнение.'!$F1544/2+'Таблица вводных'!$F$18)-(('Исходник сравнение.'!$F1544/2+'Таблица вводных'!$F$18)*'Таблица вводных'!$G$18)</f>
        <v>21.6</v>
      </c>
      <c r="G1544" s="71">
        <f>('Исходник сравнение.'!$G1544/2)-(('Исходник сравнение.'!$G1544/2)*'Таблица вводных'!$G$19)</f>
        <v>0</v>
      </c>
      <c r="H1544" s="71">
        <f>'Исходник сравнение.'!$H1544/2-(('Исходник сравнение.'!$H1544/2)*'Таблица вводных'!$G$21)</f>
        <v>0</v>
      </c>
      <c r="I1544" s="15"/>
    </row>
    <row r="1545" ht="13.2" customHeight="1" spans="1:9" x14ac:dyDescent="0.25">
      <c r="A1545" s="16"/>
      <c r="B1545" s="52">
        <v>45443</v>
      </c>
      <c r="C1545" s="71">
        <f>('Исходник сравнение.'!$C1545/2)-(('Исходник сравнение.'!$C1545/2)*'Таблица вводных'!$G$15)</f>
        <v>0</v>
      </c>
      <c r="D1545" s="74">
        <f>('Исходник сравнение.'!$D1545/2)-(('Исходник сравнение.'!$D1545/2-'Таблица вводных'!$F$16)*'Таблица вводных'!$G$16)</f>
        <v>0.49000000000000005</v>
      </c>
      <c r="E1545" s="71">
        <f>('Исходник сравнение.'!$E1545/2)-(('Исходник сравнение.'!$E1545/2-'Таблица вводных'!$F$17)*'Таблица вводных'!$G$17)</f>
        <v>0</v>
      </c>
      <c r="F1545" s="71">
        <f>('Исходник сравнение.'!$F1545/2+'Таблица вводных'!$F$18)-(('Исходник сравнение.'!$F1545/2+'Таблица вводных'!$F$18)*'Таблица вводных'!$G$18)</f>
        <v>21.6</v>
      </c>
      <c r="G1545" s="71">
        <f>('Исходник сравнение.'!$G1545/2)-(('Исходник сравнение.'!$G1545/2)*'Таблица вводных'!$G$19)</f>
        <v>0</v>
      </c>
      <c r="H1545" s="71">
        <f>'Исходник сравнение.'!$H1545/2-(('Исходник сравнение.'!$H1545/2)*'Таблица вводных'!$G$21)</f>
        <v>0</v>
      </c>
      <c r="I1545" s="32"/>
    </row>
    <row r="1546" ht="13.2" customHeight="1" spans="1:9" x14ac:dyDescent="0.25">
      <c r="A1546" s="5"/>
      <c r="B1546" s="48">
        <v>45419</v>
      </c>
      <c r="C1546" s="70">
        <f>('Исходник сравнение.'!$C1546/2)-(('Исходник сравнение.'!$C1546/2)*'Таблица вводных'!$G$15)</f>
        <v>0</v>
      </c>
      <c r="D1546" s="70">
        <f>('Исходник сравнение.'!$D1546/2)-(('Исходник сравнение.'!$D1546/2-'Таблица вводных'!$F$16)*'Таблица вводных'!$G$16)</f>
        <v>0.49000000000000005</v>
      </c>
      <c r="E1546" s="70">
        <f>('Исходник сравнение.'!$E1546/2)-(('Исходник сравнение.'!$E1546/2-'Таблица вводных'!$F$17)*'Таблица вводных'!$G$17)</f>
        <v>0</v>
      </c>
      <c r="F1546" s="70">
        <f>('Исходник сравнение.'!$F1546/2+'Таблица вводных'!$F$18)-(('Исходник сравнение.'!$F1546/2+'Таблица вводных'!$F$18)*'Таблица вводных'!$G$18)</f>
        <v>21.6</v>
      </c>
      <c r="G1546" s="70">
        <f>('Исходник сравнение.'!$G1546/2)-(('Исходник сравнение.'!$G1546/2)*'Таблица вводных'!$G$19)</f>
        <v>0</v>
      </c>
      <c r="H1546" s="70">
        <f>'Исходник сравнение.'!$H1546/2-(('Исходник сравнение.'!$H1546/2)*'Таблица вводных'!$G$21)</f>
        <v>0</v>
      </c>
      <c r="I1546" s="20"/>
    </row>
    <row r="1547" ht="13.2" customHeight="1" spans="1:9" x14ac:dyDescent="0.25">
      <c r="A1547" s="9"/>
      <c r="B1547" s="50">
        <v>45422</v>
      </c>
      <c r="C1547" s="71">
        <f>('Исходник сравнение.'!$C1547/2)-(('Исходник сравнение.'!$C1547/2)*'Таблица вводных'!$G$15)</f>
        <v>0</v>
      </c>
      <c r="D1547" s="71">
        <f>('Исходник сравнение.'!$D1547/2)-(('Исходник сравнение.'!$D1547/2-'Таблица вводных'!$F$16)*'Таблица вводных'!$G$16)</f>
        <v>0.49000000000000005</v>
      </c>
      <c r="E1547" s="71">
        <f>('Исходник сравнение.'!$E1547/2)-(('Исходник сравнение.'!$E1547/2-'Таблица вводных'!$F$17)*'Таблица вводных'!$G$17)</f>
        <v>0</v>
      </c>
      <c r="F1547" s="71">
        <f>('Исходник сравнение.'!$F1547/2+'Таблица вводных'!$F$18)-(('Исходник сравнение.'!$F1547/2+'Таблица вводных'!$F$18)*'Таблица вводных'!$G$18)</f>
        <v>21.6</v>
      </c>
      <c r="G1547" s="71">
        <f>('Исходник сравнение.'!$G1547/2)-(('Исходник сравнение.'!$G1547/2)*'Таблица вводных'!$G$19)</f>
        <v>0</v>
      </c>
      <c r="H1547" s="71">
        <f>'Исходник сравнение.'!$H1547/2-(('Исходник сравнение.'!$H1547/2)*'Таблица вводных'!$G$21)</f>
        <v>0</v>
      </c>
      <c r="I1547" s="25"/>
    </row>
    <row r="1548" ht="13.2" customHeight="1" spans="1:9" x14ac:dyDescent="0.25">
      <c r="A1548" s="9"/>
      <c r="B1548" s="51">
        <v>45426</v>
      </c>
      <c r="C1548" s="71">
        <f>('Исходник сравнение.'!$C1548/2)-(('Исходник сравнение.'!$C1548/2)*'Таблица вводных'!$G$15)</f>
        <v>0</v>
      </c>
      <c r="D1548" s="71">
        <f>('Исходник сравнение.'!$D1548/2)-(('Исходник сравнение.'!$D1548/2-'Таблица вводных'!$F$16)*'Таблица вводных'!$G$16)</f>
        <v>0.49000000000000005</v>
      </c>
      <c r="E1548" s="71">
        <f>('Исходник сравнение.'!$E1548/2)-(('Исходник сравнение.'!$E1548/2-'Таблица вводных'!$F$17)*'Таблица вводных'!$G$17)</f>
        <v>0</v>
      </c>
      <c r="F1548" s="71">
        <f>('Исходник сравнение.'!$F1548/2+'Таблица вводных'!$F$18)-(('Исходник сравнение.'!$F1548/2+'Таблица вводных'!$F$18)*'Таблица вводных'!$G$18)</f>
        <v>21.6</v>
      </c>
      <c r="G1548" s="71">
        <f>('Исходник сравнение.'!$G1548/2)-(('Исходник сравнение.'!$G1548/2)*'Таблица вводных'!$G$19)</f>
        <v>0</v>
      </c>
      <c r="H1548" s="71">
        <f>'Исходник сравнение.'!$H1548/2-(('Исходник сравнение.'!$H1548/2)*'Таблица вводных'!$G$21)</f>
        <v>0</v>
      </c>
      <c r="I1548" s="22"/>
    </row>
    <row r="1549" ht="13.2" customHeight="1" spans="1:9" x14ac:dyDescent="0.25">
      <c r="A1549" s="9"/>
      <c r="B1549" s="13">
        <v>45429</v>
      </c>
      <c r="C1549" s="71">
        <f>('Исходник сравнение.'!$C1549/2)-(('Исходник сравнение.'!$C1549/2)*'Таблица вводных'!$G$15)</f>
        <v>0</v>
      </c>
      <c r="D1549" s="71">
        <f>('Исходник сравнение.'!$D1549/2)-(('Исходник сравнение.'!$D1549/2-'Таблица вводных'!$F$16)*'Таблица вводных'!$G$16)</f>
        <v>0.49000000000000005</v>
      </c>
      <c r="E1549" s="71">
        <f>('Исходник сравнение.'!$E1549/2)-(('Исходник сравнение.'!$E1549/2-'Таблица вводных'!$F$17)*'Таблица вводных'!$G$17)</f>
        <v>0</v>
      </c>
      <c r="F1549" s="71">
        <f>('Исходник сравнение.'!$F1549/2+'Таблица вводных'!$F$18)-(('Исходник сравнение.'!$F1549/2+'Таблица вводных'!$F$18)*'Таблица вводных'!$G$18)</f>
        <v>21.6</v>
      </c>
      <c r="G1549" s="71">
        <f>('Исходник сравнение.'!$G1549/2)-(('Исходник сравнение.'!$G1549/2)*'Таблица вводных'!$G$19)</f>
        <v>0</v>
      </c>
      <c r="H1549" s="71">
        <f>'Исходник сравнение.'!$H1549/2-(('Исходник сравнение.'!$H1549/2)*'Таблица вводных'!$G$21)</f>
        <v>0</v>
      </c>
      <c r="I1549" s="15"/>
    </row>
    <row r="1550" ht="13.2" customHeight="1" spans="1:9" x14ac:dyDescent="0.25">
      <c r="A1550" s="9"/>
      <c r="B1550" s="50">
        <v>45433</v>
      </c>
      <c r="C1550" s="71">
        <f>('Исходник сравнение.'!$C1550/2)-(('Исходник сравнение.'!$C1550/2)*'Таблица вводных'!$G$15)</f>
        <v>0</v>
      </c>
      <c r="D1550" s="71">
        <f>('Исходник сравнение.'!$D1550/2)-(('Исходник сравнение.'!$D1550/2-'Таблица вводных'!$F$16)*'Таблица вводных'!$G$16)</f>
        <v>0.49000000000000005</v>
      </c>
      <c r="E1550" s="71">
        <f>('Исходник сравнение.'!$E1550/2)-(('Исходник сравнение.'!$E1550/2-'Таблица вводных'!$F$17)*'Таблица вводных'!$G$17)</f>
        <v>0</v>
      </c>
      <c r="F1550" s="71">
        <f>('Исходник сравнение.'!$F1550/2+'Таблица вводных'!$F$18)-(('Исходник сравнение.'!$F1550/2+'Таблица вводных'!$F$18)*'Таблица вводных'!$G$18)</f>
        <v>21.6</v>
      </c>
      <c r="G1550" s="71">
        <f>('Исходник сравнение.'!$G1550/2)-(('Исходник сравнение.'!$G1550/2)*'Таблица вводных'!$G$19)</f>
        <v>0</v>
      </c>
      <c r="H1550" s="71">
        <f>'Исходник сравнение.'!$H1550/2-(('Исходник сравнение.'!$H1550/2)*'Таблица вводных'!$G$21)</f>
        <v>0</v>
      </c>
      <c r="I1550" s="25"/>
    </row>
    <row r="1551" ht="13.2" customHeight="1" spans="1:9" x14ac:dyDescent="0.25">
      <c r="A1551" s="9"/>
      <c r="B1551" s="51">
        <v>45436</v>
      </c>
      <c r="C1551" s="71">
        <f>('Исходник сравнение.'!$C1551/2)-(('Исходник сравнение.'!$C1551/2)*'Таблица вводных'!$G$15)</f>
        <v>0</v>
      </c>
      <c r="D1551" s="71">
        <f>('Исходник сравнение.'!$D1551/2)-(('Исходник сравнение.'!$D1551/2-'Таблица вводных'!$F$16)*'Таблица вводных'!$G$16)</f>
        <v>0.49000000000000005</v>
      </c>
      <c r="E1551" s="71">
        <f>('Исходник сравнение.'!$E1551/2)-(('Исходник сравнение.'!$E1551/2-'Таблица вводных'!$F$17)*'Таблица вводных'!$G$17)</f>
        <v>0</v>
      </c>
      <c r="F1551" s="71">
        <f>('Исходник сравнение.'!$F1551/2+'Таблица вводных'!$F$18)-(('Исходник сравнение.'!$F1551/2+'Таблица вводных'!$F$18)*'Таблица вводных'!$G$18)</f>
        <v>21.6</v>
      </c>
      <c r="G1551" s="71">
        <f>('Исходник сравнение.'!$G1551/2)-(('Исходник сравнение.'!$G1551/2)*'Таблица вводных'!$G$19)</f>
        <v>0</v>
      </c>
      <c r="H1551" s="71">
        <f>'Исходник сравнение.'!$H1551/2-(('Исходник сравнение.'!$H1551/2)*'Таблица вводных'!$G$21)</f>
        <v>0</v>
      </c>
      <c r="I1551" s="22"/>
    </row>
    <row r="1552" ht="13.2" customHeight="1" spans="1:9" x14ac:dyDescent="0.25">
      <c r="A1552" s="9"/>
      <c r="B1552" s="13">
        <v>45440</v>
      </c>
      <c r="C1552" s="71">
        <f>('Исходник сравнение.'!$C1552/2)-(('Исходник сравнение.'!$C1552/2)*'Таблица вводных'!$G$15)</f>
        <v>0</v>
      </c>
      <c r="D1552" s="71">
        <f>('Исходник сравнение.'!$D1552/2)-(('Исходник сравнение.'!$D1552/2-'Таблица вводных'!$F$16)*'Таблица вводных'!$G$16)</f>
        <v>0.49000000000000005</v>
      </c>
      <c r="E1552" s="71">
        <f>('Исходник сравнение.'!$E1552/2)-(('Исходник сравнение.'!$E1552/2-'Таблица вводных'!$F$17)*'Таблица вводных'!$G$17)</f>
        <v>0</v>
      </c>
      <c r="F1552" s="71">
        <f>('Исходник сравнение.'!$F1552/2+'Таблица вводных'!$F$18)-(('Исходник сравнение.'!$F1552/2+'Таблица вводных'!$F$18)*'Таблица вводных'!$G$18)</f>
        <v>21.6</v>
      </c>
      <c r="G1552" s="71">
        <f>('Исходник сравнение.'!$G1552/2)-(('Исходник сравнение.'!$G1552/2)*'Таблица вводных'!$G$19)</f>
        <v>0</v>
      </c>
      <c r="H1552" s="71">
        <f>'Исходник сравнение.'!$H1552/2-(('Исходник сравнение.'!$H1552/2)*'Таблица вводных'!$G$21)</f>
        <v>0</v>
      </c>
      <c r="I1552" s="15"/>
    </row>
    <row r="1553" ht="13.2" customHeight="1" spans="1:9" x14ac:dyDescent="0.25">
      <c r="A1553" s="16"/>
      <c r="B1553" s="52">
        <v>45443</v>
      </c>
      <c r="C1553" s="71">
        <f>('Исходник сравнение.'!$C1553/2)-(('Исходник сравнение.'!$C1553/2)*'Таблица вводных'!$G$15)</f>
        <v>0</v>
      </c>
      <c r="D1553" s="74">
        <f>('Исходник сравнение.'!$D1553/2)-(('Исходник сравнение.'!$D1553/2-'Таблица вводных'!$F$16)*'Таблица вводных'!$G$16)</f>
        <v>0.49000000000000005</v>
      </c>
      <c r="E1553" s="71">
        <f>('Исходник сравнение.'!$E1553/2)-(('Исходник сравнение.'!$E1553/2-'Таблица вводных'!$F$17)*'Таблица вводных'!$G$17)</f>
        <v>0</v>
      </c>
      <c r="F1553" s="71">
        <f>('Исходник сравнение.'!$F1553/2+'Таблица вводных'!$F$18)-(('Исходник сравнение.'!$F1553/2+'Таблица вводных'!$F$18)*'Таблица вводных'!$G$18)</f>
        <v>21.6</v>
      </c>
      <c r="G1553" s="71">
        <f>('Исходник сравнение.'!$G1553/2)-(('Исходник сравнение.'!$G1553/2)*'Таблица вводных'!$G$19)</f>
        <v>0</v>
      </c>
      <c r="H1553" s="71">
        <f>'Исходник сравнение.'!$H1553/2-(('Исходник сравнение.'!$H1553/2)*'Таблица вводных'!$G$21)</f>
        <v>0</v>
      </c>
      <c r="I1553" s="32"/>
    </row>
    <row r="1554" ht="13.2" customHeight="1" spans="1:9" x14ac:dyDescent="0.25">
      <c r="A1554" s="5"/>
      <c r="B1554" s="48">
        <v>45419</v>
      </c>
      <c r="C1554" s="70">
        <f>('Исходник сравнение.'!$C1554/2)-(('Исходник сравнение.'!$C1554/2)*'Таблица вводных'!$G$15)</f>
        <v>0</v>
      </c>
      <c r="D1554" s="70">
        <f>('Исходник сравнение.'!$D1554/2)-(('Исходник сравнение.'!$D1554/2-'Таблица вводных'!$F$16)*'Таблица вводных'!$G$16)</f>
        <v>0.49000000000000005</v>
      </c>
      <c r="E1554" s="70">
        <f>('Исходник сравнение.'!$E1554/2)-(('Исходник сравнение.'!$E1554/2-'Таблица вводных'!$F$17)*'Таблица вводных'!$G$17)</f>
        <v>0</v>
      </c>
      <c r="F1554" s="70">
        <f>('Исходник сравнение.'!$F1554/2+'Таблица вводных'!$F$18)-(('Исходник сравнение.'!$F1554/2+'Таблица вводных'!$F$18)*'Таблица вводных'!$G$18)</f>
        <v>21.6</v>
      </c>
      <c r="G1554" s="70">
        <f>('Исходник сравнение.'!$G1554/2)-(('Исходник сравнение.'!$G1554/2)*'Таблица вводных'!$G$19)</f>
        <v>0</v>
      </c>
      <c r="H1554" s="70">
        <f>'Исходник сравнение.'!$H1554/2-(('Исходник сравнение.'!$H1554/2)*'Таблица вводных'!$G$21)</f>
        <v>0</v>
      </c>
      <c r="I1554" s="20"/>
    </row>
    <row r="1555" ht="13.2" customHeight="1" spans="1:9" x14ac:dyDescent="0.25">
      <c r="A1555" s="9"/>
      <c r="B1555" s="50">
        <v>45422</v>
      </c>
      <c r="C1555" s="71">
        <f>('Исходник сравнение.'!$C1555/2)-(('Исходник сравнение.'!$C1555/2)*'Таблица вводных'!$G$15)</f>
        <v>0</v>
      </c>
      <c r="D1555" s="71">
        <f>('Исходник сравнение.'!$D1555/2)-(('Исходник сравнение.'!$D1555/2-'Таблица вводных'!$F$16)*'Таблица вводных'!$G$16)</f>
        <v>0.49000000000000005</v>
      </c>
      <c r="E1555" s="71">
        <f>('Исходник сравнение.'!$E1555/2)-(('Исходник сравнение.'!$E1555/2-'Таблица вводных'!$F$17)*'Таблица вводных'!$G$17)</f>
        <v>0</v>
      </c>
      <c r="F1555" s="71">
        <f>('Исходник сравнение.'!$F1555/2+'Таблица вводных'!$F$18)-(('Исходник сравнение.'!$F1555/2+'Таблица вводных'!$F$18)*'Таблица вводных'!$G$18)</f>
        <v>21.6</v>
      </c>
      <c r="G1555" s="71">
        <f>('Исходник сравнение.'!$G1555/2)-(('Исходник сравнение.'!$G1555/2)*'Таблица вводных'!$G$19)</f>
        <v>0</v>
      </c>
      <c r="H1555" s="71">
        <f>'Исходник сравнение.'!$H1555/2-(('Исходник сравнение.'!$H1555/2)*'Таблица вводных'!$G$21)</f>
        <v>0</v>
      </c>
      <c r="I1555" s="25"/>
    </row>
    <row r="1556" ht="13.2" customHeight="1" spans="1:9" x14ac:dyDescent="0.25">
      <c r="A1556" s="9"/>
      <c r="B1556" s="51">
        <v>45426</v>
      </c>
      <c r="C1556" s="71">
        <f>('Исходник сравнение.'!$C1556/2)-(('Исходник сравнение.'!$C1556/2)*'Таблица вводных'!$G$15)</f>
        <v>0</v>
      </c>
      <c r="D1556" s="71">
        <f>('Исходник сравнение.'!$D1556/2)-(('Исходник сравнение.'!$D1556/2-'Таблица вводных'!$F$16)*'Таблица вводных'!$G$16)</f>
        <v>0.49000000000000005</v>
      </c>
      <c r="E1556" s="71">
        <f>('Исходник сравнение.'!$E1556/2)-(('Исходник сравнение.'!$E1556/2-'Таблица вводных'!$F$17)*'Таблица вводных'!$G$17)</f>
        <v>0</v>
      </c>
      <c r="F1556" s="71">
        <f>('Исходник сравнение.'!$F1556/2+'Таблица вводных'!$F$18)-(('Исходник сравнение.'!$F1556/2+'Таблица вводных'!$F$18)*'Таблица вводных'!$G$18)</f>
        <v>21.6</v>
      </c>
      <c r="G1556" s="71">
        <f>('Исходник сравнение.'!$G1556/2)-(('Исходник сравнение.'!$G1556/2)*'Таблица вводных'!$G$19)</f>
        <v>0</v>
      </c>
      <c r="H1556" s="71">
        <f>'Исходник сравнение.'!$H1556/2-(('Исходник сравнение.'!$H1556/2)*'Таблица вводных'!$G$21)</f>
        <v>0</v>
      </c>
      <c r="I1556" s="22"/>
    </row>
    <row r="1557" ht="13.2" customHeight="1" spans="1:9" x14ac:dyDescent="0.25">
      <c r="A1557" s="9"/>
      <c r="B1557" s="13">
        <v>45429</v>
      </c>
      <c r="C1557" s="71">
        <f>('Исходник сравнение.'!$C1557/2)-(('Исходник сравнение.'!$C1557/2)*'Таблица вводных'!$G$15)</f>
        <v>0</v>
      </c>
      <c r="D1557" s="71">
        <f>('Исходник сравнение.'!$D1557/2)-(('Исходник сравнение.'!$D1557/2-'Таблица вводных'!$F$16)*'Таблица вводных'!$G$16)</f>
        <v>0.49000000000000005</v>
      </c>
      <c r="E1557" s="71">
        <f>('Исходник сравнение.'!$E1557/2)-(('Исходник сравнение.'!$E1557/2-'Таблица вводных'!$F$17)*'Таблица вводных'!$G$17)</f>
        <v>0</v>
      </c>
      <c r="F1557" s="71">
        <f>('Исходник сравнение.'!$F1557/2+'Таблица вводных'!$F$18)-(('Исходник сравнение.'!$F1557/2+'Таблица вводных'!$F$18)*'Таблица вводных'!$G$18)</f>
        <v>21.6</v>
      </c>
      <c r="G1557" s="71">
        <f>('Исходник сравнение.'!$G1557/2)-(('Исходник сравнение.'!$G1557/2)*'Таблица вводных'!$G$19)</f>
        <v>0</v>
      </c>
      <c r="H1557" s="71">
        <f>'Исходник сравнение.'!$H1557/2-(('Исходник сравнение.'!$H1557/2)*'Таблица вводных'!$G$21)</f>
        <v>0</v>
      </c>
      <c r="I1557" s="15"/>
    </row>
    <row r="1558" ht="13.2" customHeight="1" spans="1:9" x14ac:dyDescent="0.25">
      <c r="A1558" s="9"/>
      <c r="B1558" s="50">
        <v>45433</v>
      </c>
      <c r="C1558" s="71">
        <f>('Исходник сравнение.'!$C1558/2)-(('Исходник сравнение.'!$C1558/2)*'Таблица вводных'!$G$15)</f>
        <v>0</v>
      </c>
      <c r="D1558" s="71">
        <f>('Исходник сравнение.'!$D1558/2)-(('Исходник сравнение.'!$D1558/2-'Таблица вводных'!$F$16)*'Таблица вводных'!$G$16)</f>
        <v>0.49000000000000005</v>
      </c>
      <c r="E1558" s="71">
        <f>('Исходник сравнение.'!$E1558/2)-(('Исходник сравнение.'!$E1558/2-'Таблица вводных'!$F$17)*'Таблица вводных'!$G$17)</f>
        <v>0</v>
      </c>
      <c r="F1558" s="71">
        <f>('Исходник сравнение.'!$F1558/2+'Таблица вводных'!$F$18)-(('Исходник сравнение.'!$F1558/2+'Таблица вводных'!$F$18)*'Таблица вводных'!$G$18)</f>
        <v>21.6</v>
      </c>
      <c r="G1558" s="71">
        <f>('Исходник сравнение.'!$G1558/2)-(('Исходник сравнение.'!$G1558/2)*'Таблица вводных'!$G$19)</f>
        <v>0</v>
      </c>
      <c r="H1558" s="71">
        <f>'Исходник сравнение.'!$H1558/2-(('Исходник сравнение.'!$H1558/2)*'Таблица вводных'!$G$21)</f>
        <v>0</v>
      </c>
      <c r="I1558" s="25"/>
    </row>
    <row r="1559" ht="13.2" customHeight="1" spans="1:9" x14ac:dyDescent="0.25">
      <c r="A1559" s="9"/>
      <c r="B1559" s="51">
        <v>45436</v>
      </c>
      <c r="C1559" s="71">
        <f>('Исходник сравнение.'!$C1559/2)-(('Исходник сравнение.'!$C1559/2)*'Таблица вводных'!$G$15)</f>
        <v>0</v>
      </c>
      <c r="D1559" s="71">
        <f>('Исходник сравнение.'!$D1559/2)-(('Исходник сравнение.'!$D1559/2-'Таблица вводных'!$F$16)*'Таблица вводных'!$G$16)</f>
        <v>0.49000000000000005</v>
      </c>
      <c r="E1559" s="71">
        <f>('Исходник сравнение.'!$E1559/2)-(('Исходник сравнение.'!$E1559/2-'Таблица вводных'!$F$17)*'Таблица вводных'!$G$17)</f>
        <v>0</v>
      </c>
      <c r="F1559" s="71">
        <f>('Исходник сравнение.'!$F1559/2+'Таблица вводных'!$F$18)-(('Исходник сравнение.'!$F1559/2+'Таблица вводных'!$F$18)*'Таблица вводных'!$G$18)</f>
        <v>21.6</v>
      </c>
      <c r="G1559" s="71">
        <f>('Исходник сравнение.'!$G1559/2)-(('Исходник сравнение.'!$G1559/2)*'Таблица вводных'!$G$19)</f>
        <v>0</v>
      </c>
      <c r="H1559" s="71">
        <f>'Исходник сравнение.'!$H1559/2-(('Исходник сравнение.'!$H1559/2)*'Таблица вводных'!$G$21)</f>
        <v>0</v>
      </c>
      <c r="I1559" s="22"/>
    </row>
    <row r="1560" ht="13.2" customHeight="1" spans="1:9" x14ac:dyDescent="0.25">
      <c r="A1560" s="9"/>
      <c r="B1560" s="13">
        <v>45440</v>
      </c>
      <c r="C1560" s="71">
        <f>('Исходник сравнение.'!$C1560/2)-(('Исходник сравнение.'!$C1560/2)*'Таблица вводных'!$G$15)</f>
        <v>0</v>
      </c>
      <c r="D1560" s="71">
        <f>('Исходник сравнение.'!$D1560/2)-(('Исходник сравнение.'!$D1560/2-'Таблица вводных'!$F$16)*'Таблица вводных'!$G$16)</f>
        <v>0.49000000000000005</v>
      </c>
      <c r="E1560" s="71">
        <f>('Исходник сравнение.'!$E1560/2)-(('Исходник сравнение.'!$E1560/2-'Таблица вводных'!$F$17)*'Таблица вводных'!$G$17)</f>
        <v>0</v>
      </c>
      <c r="F1560" s="71">
        <f>('Исходник сравнение.'!$F1560/2+'Таблица вводных'!$F$18)-(('Исходник сравнение.'!$F1560/2+'Таблица вводных'!$F$18)*'Таблица вводных'!$G$18)</f>
        <v>21.6</v>
      </c>
      <c r="G1560" s="71">
        <f>('Исходник сравнение.'!$G1560/2)-(('Исходник сравнение.'!$G1560/2)*'Таблица вводных'!$G$19)</f>
        <v>0</v>
      </c>
      <c r="H1560" s="71">
        <f>'Исходник сравнение.'!$H1560/2-(('Исходник сравнение.'!$H1560/2)*'Таблица вводных'!$G$21)</f>
        <v>0</v>
      </c>
      <c r="I1560" s="15"/>
    </row>
    <row r="1561" ht="13.2" customHeight="1" spans="1:9" x14ac:dyDescent="0.25">
      <c r="A1561" s="16"/>
      <c r="B1561" s="52">
        <v>45443</v>
      </c>
      <c r="C1561" s="71">
        <f>('Исходник сравнение.'!$C1561/2)-(('Исходник сравнение.'!$C1561/2)*'Таблица вводных'!$G$15)</f>
        <v>0</v>
      </c>
      <c r="D1561" s="74">
        <f>('Исходник сравнение.'!$D1561/2)-(('Исходник сравнение.'!$D1561/2-'Таблица вводных'!$F$16)*'Таблица вводных'!$G$16)</f>
        <v>0.49000000000000005</v>
      </c>
      <c r="E1561" s="71">
        <f>('Исходник сравнение.'!$E1561/2)-(('Исходник сравнение.'!$E1561/2-'Таблица вводных'!$F$17)*'Таблица вводных'!$G$17)</f>
        <v>0</v>
      </c>
      <c r="F1561" s="71">
        <f>('Исходник сравнение.'!$F1561/2+'Таблица вводных'!$F$18)-(('Исходник сравнение.'!$F1561/2+'Таблица вводных'!$F$18)*'Таблица вводных'!$G$18)</f>
        <v>21.6</v>
      </c>
      <c r="G1561" s="71">
        <f>('Исходник сравнение.'!$G1561/2)-(('Исходник сравнение.'!$G1561/2)*'Таблица вводных'!$G$19)</f>
        <v>0</v>
      </c>
      <c r="H1561" s="71">
        <f>'Исходник сравнение.'!$H1561/2-(('Исходник сравнение.'!$H1561/2)*'Таблица вводных'!$G$21)</f>
        <v>0</v>
      </c>
      <c r="I1561" s="32"/>
    </row>
    <row r="1562" ht="13.2" customHeight="1" spans="1:9" x14ac:dyDescent="0.25">
      <c r="A1562" s="5"/>
      <c r="B1562" s="48">
        <v>45419</v>
      </c>
      <c r="C1562" s="70">
        <f>('Исходник сравнение.'!$C1562/2)-(('Исходник сравнение.'!$C1562/2)*'Таблица вводных'!$G$15)</f>
        <v>0</v>
      </c>
      <c r="D1562" s="70">
        <f>('Исходник сравнение.'!$D1562/2)-(('Исходник сравнение.'!$D1562/2-'Таблица вводных'!$F$16)*'Таблица вводных'!$G$16)</f>
        <v>0.49000000000000005</v>
      </c>
      <c r="E1562" s="70">
        <f>('Исходник сравнение.'!$E1562/2)-(('Исходник сравнение.'!$E1562/2-'Таблица вводных'!$F$17)*'Таблица вводных'!$G$17)</f>
        <v>0</v>
      </c>
      <c r="F1562" s="70">
        <f>('Исходник сравнение.'!$F1562/2+'Таблица вводных'!$F$18)-(('Исходник сравнение.'!$F1562/2+'Таблица вводных'!$F$18)*'Таблица вводных'!$G$18)</f>
        <v>21.6</v>
      </c>
      <c r="G1562" s="70">
        <f>('Исходник сравнение.'!$G1562/2)-(('Исходник сравнение.'!$G1562/2)*'Таблица вводных'!$G$19)</f>
        <v>0</v>
      </c>
      <c r="H1562" s="70">
        <f>'Исходник сравнение.'!$H1562/2-(('Исходник сравнение.'!$H1562/2)*'Таблица вводных'!$G$21)</f>
        <v>0</v>
      </c>
      <c r="I1562" s="20"/>
    </row>
    <row r="1563" ht="13.2" customHeight="1" spans="1:9" x14ac:dyDescent="0.25">
      <c r="A1563" s="9"/>
      <c r="B1563" s="50">
        <v>45422</v>
      </c>
      <c r="C1563" s="71">
        <f>('Исходник сравнение.'!$C1563/2)-(('Исходник сравнение.'!$C1563/2)*'Таблица вводных'!$G$15)</f>
        <v>0</v>
      </c>
      <c r="D1563" s="71">
        <f>('Исходник сравнение.'!$D1563/2)-(('Исходник сравнение.'!$D1563/2-'Таблица вводных'!$F$16)*'Таблица вводных'!$G$16)</f>
        <v>0.49000000000000005</v>
      </c>
      <c r="E1563" s="71">
        <f>('Исходник сравнение.'!$E1563/2)-(('Исходник сравнение.'!$E1563/2-'Таблица вводных'!$F$17)*'Таблица вводных'!$G$17)</f>
        <v>0</v>
      </c>
      <c r="F1563" s="71">
        <f>('Исходник сравнение.'!$F1563/2+'Таблица вводных'!$F$18)-(('Исходник сравнение.'!$F1563/2+'Таблица вводных'!$F$18)*'Таблица вводных'!$G$18)</f>
        <v>21.6</v>
      </c>
      <c r="G1563" s="71">
        <f>('Исходник сравнение.'!$G1563/2)-(('Исходник сравнение.'!$G1563/2)*'Таблица вводных'!$G$19)</f>
        <v>0</v>
      </c>
      <c r="H1563" s="71">
        <f>'Исходник сравнение.'!$H1563/2-(('Исходник сравнение.'!$H1563/2)*'Таблица вводных'!$G$21)</f>
        <v>0</v>
      </c>
      <c r="I1563" s="25"/>
    </row>
    <row r="1564" ht="13.2" customHeight="1" spans="1:9" x14ac:dyDescent="0.25">
      <c r="A1564" s="9"/>
      <c r="B1564" s="51">
        <v>45426</v>
      </c>
      <c r="C1564" s="71">
        <f>('Исходник сравнение.'!$C1564/2)-(('Исходник сравнение.'!$C1564/2)*'Таблица вводных'!$G$15)</f>
        <v>0</v>
      </c>
      <c r="D1564" s="71">
        <f>('Исходник сравнение.'!$D1564/2)-(('Исходник сравнение.'!$D1564/2-'Таблица вводных'!$F$16)*'Таблица вводных'!$G$16)</f>
        <v>0.49000000000000005</v>
      </c>
      <c r="E1564" s="71">
        <f>('Исходник сравнение.'!$E1564/2)-(('Исходник сравнение.'!$E1564/2-'Таблица вводных'!$F$17)*'Таблица вводных'!$G$17)</f>
        <v>0</v>
      </c>
      <c r="F1564" s="71">
        <f>('Исходник сравнение.'!$F1564/2+'Таблица вводных'!$F$18)-(('Исходник сравнение.'!$F1564/2+'Таблица вводных'!$F$18)*'Таблица вводных'!$G$18)</f>
        <v>21.6</v>
      </c>
      <c r="G1564" s="71">
        <f>('Исходник сравнение.'!$G1564/2)-(('Исходник сравнение.'!$G1564/2)*'Таблица вводных'!$G$19)</f>
        <v>0</v>
      </c>
      <c r="H1564" s="71">
        <f>'Исходник сравнение.'!$H1564/2-(('Исходник сравнение.'!$H1564/2)*'Таблица вводных'!$G$21)</f>
        <v>0</v>
      </c>
      <c r="I1564" s="22"/>
    </row>
    <row r="1565" ht="13.2" customHeight="1" spans="1:9" x14ac:dyDescent="0.25">
      <c r="A1565" s="9"/>
      <c r="B1565" s="13">
        <v>45429</v>
      </c>
      <c r="C1565" s="71">
        <f>('Исходник сравнение.'!$C1565/2)-(('Исходник сравнение.'!$C1565/2)*'Таблица вводных'!$G$15)</f>
        <v>0</v>
      </c>
      <c r="D1565" s="71">
        <f>('Исходник сравнение.'!$D1565/2)-(('Исходник сравнение.'!$D1565/2-'Таблица вводных'!$F$16)*'Таблица вводных'!$G$16)</f>
        <v>0.49000000000000005</v>
      </c>
      <c r="E1565" s="71">
        <f>('Исходник сравнение.'!$E1565/2)-(('Исходник сравнение.'!$E1565/2-'Таблица вводных'!$F$17)*'Таблица вводных'!$G$17)</f>
        <v>0</v>
      </c>
      <c r="F1565" s="71">
        <f>('Исходник сравнение.'!$F1565/2+'Таблица вводных'!$F$18)-(('Исходник сравнение.'!$F1565/2+'Таблица вводных'!$F$18)*'Таблица вводных'!$G$18)</f>
        <v>21.6</v>
      </c>
      <c r="G1565" s="71">
        <f>('Исходник сравнение.'!$G1565/2)-(('Исходник сравнение.'!$G1565/2)*'Таблица вводных'!$G$19)</f>
        <v>0</v>
      </c>
      <c r="H1565" s="71">
        <f>'Исходник сравнение.'!$H1565/2-(('Исходник сравнение.'!$H1565/2)*'Таблица вводных'!$G$21)</f>
        <v>0</v>
      </c>
      <c r="I1565" s="15"/>
    </row>
    <row r="1566" ht="13.2" customHeight="1" spans="1:9" x14ac:dyDescent="0.25">
      <c r="A1566" s="9"/>
      <c r="B1566" s="50">
        <v>45433</v>
      </c>
      <c r="C1566" s="71">
        <f>('Исходник сравнение.'!$C1566/2)-(('Исходник сравнение.'!$C1566/2)*'Таблица вводных'!$G$15)</f>
        <v>0</v>
      </c>
      <c r="D1566" s="71">
        <f>('Исходник сравнение.'!$D1566/2)-(('Исходник сравнение.'!$D1566/2-'Таблица вводных'!$F$16)*'Таблица вводных'!$G$16)</f>
        <v>0.49000000000000005</v>
      </c>
      <c r="E1566" s="71">
        <f>('Исходник сравнение.'!$E1566/2)-(('Исходник сравнение.'!$E1566/2-'Таблица вводных'!$F$17)*'Таблица вводных'!$G$17)</f>
        <v>0</v>
      </c>
      <c r="F1566" s="71">
        <f>('Исходник сравнение.'!$F1566/2+'Таблица вводных'!$F$18)-(('Исходник сравнение.'!$F1566/2+'Таблица вводных'!$F$18)*'Таблица вводных'!$G$18)</f>
        <v>21.6</v>
      </c>
      <c r="G1566" s="71">
        <f>('Исходник сравнение.'!$G1566/2)-(('Исходник сравнение.'!$G1566/2)*'Таблица вводных'!$G$19)</f>
        <v>0</v>
      </c>
      <c r="H1566" s="71">
        <f>'Исходник сравнение.'!$H1566/2-(('Исходник сравнение.'!$H1566/2)*'Таблица вводных'!$G$21)</f>
        <v>0</v>
      </c>
      <c r="I1566" s="25"/>
    </row>
    <row r="1567" ht="13.2" customHeight="1" spans="1:9" x14ac:dyDescent="0.25">
      <c r="A1567" s="9"/>
      <c r="B1567" s="51">
        <v>45436</v>
      </c>
      <c r="C1567" s="71">
        <f>('Исходник сравнение.'!$C1567/2)-(('Исходник сравнение.'!$C1567/2)*'Таблица вводных'!$G$15)</f>
        <v>0</v>
      </c>
      <c r="D1567" s="71">
        <f>('Исходник сравнение.'!$D1567/2)-(('Исходник сравнение.'!$D1567/2-'Таблица вводных'!$F$16)*'Таблица вводных'!$G$16)</f>
        <v>0.49000000000000005</v>
      </c>
      <c r="E1567" s="71">
        <f>('Исходник сравнение.'!$E1567/2)-(('Исходник сравнение.'!$E1567/2-'Таблица вводных'!$F$17)*'Таблица вводных'!$G$17)</f>
        <v>0</v>
      </c>
      <c r="F1567" s="71">
        <f>('Исходник сравнение.'!$F1567/2+'Таблица вводных'!$F$18)-(('Исходник сравнение.'!$F1567/2+'Таблица вводных'!$F$18)*'Таблица вводных'!$G$18)</f>
        <v>21.6</v>
      </c>
      <c r="G1567" s="71">
        <f>('Исходник сравнение.'!$G1567/2)-(('Исходник сравнение.'!$G1567/2)*'Таблица вводных'!$G$19)</f>
        <v>0</v>
      </c>
      <c r="H1567" s="71">
        <f>'Исходник сравнение.'!$H1567/2-(('Исходник сравнение.'!$H1567/2)*'Таблица вводных'!$G$21)</f>
        <v>0</v>
      </c>
      <c r="I1567" s="22"/>
    </row>
    <row r="1568" ht="13.2" customHeight="1" spans="1:9" x14ac:dyDescent="0.25">
      <c r="A1568" s="9"/>
      <c r="B1568" s="13">
        <v>45440</v>
      </c>
      <c r="C1568" s="71">
        <f>('Исходник сравнение.'!$C1568/2)-(('Исходник сравнение.'!$C1568/2)*'Таблица вводных'!$G$15)</f>
        <v>0</v>
      </c>
      <c r="D1568" s="71">
        <f>('Исходник сравнение.'!$D1568/2)-(('Исходник сравнение.'!$D1568/2-'Таблица вводных'!$F$16)*'Таблица вводных'!$G$16)</f>
        <v>0.49000000000000005</v>
      </c>
      <c r="E1568" s="71">
        <f>('Исходник сравнение.'!$E1568/2)-(('Исходник сравнение.'!$E1568/2-'Таблица вводных'!$F$17)*'Таблица вводных'!$G$17)</f>
        <v>0</v>
      </c>
      <c r="F1568" s="71">
        <f>('Исходник сравнение.'!$F1568/2+'Таблица вводных'!$F$18)-(('Исходник сравнение.'!$F1568/2+'Таблица вводных'!$F$18)*'Таблица вводных'!$G$18)</f>
        <v>21.6</v>
      </c>
      <c r="G1568" s="71">
        <f>('Исходник сравнение.'!$G1568/2)-(('Исходник сравнение.'!$G1568/2)*'Таблица вводных'!$G$19)</f>
        <v>0</v>
      </c>
      <c r="H1568" s="71">
        <f>'Исходник сравнение.'!$H1568/2-(('Исходник сравнение.'!$H1568/2)*'Таблица вводных'!$G$21)</f>
        <v>0</v>
      </c>
      <c r="I1568" s="15"/>
    </row>
    <row r="1569" ht="13.2" customHeight="1" spans="1:9" x14ac:dyDescent="0.25">
      <c r="A1569" s="16"/>
      <c r="B1569" s="52">
        <v>45443</v>
      </c>
      <c r="C1569" s="71">
        <f>('Исходник сравнение.'!$C1569/2)-(('Исходник сравнение.'!$C1569/2)*'Таблица вводных'!$G$15)</f>
        <v>0</v>
      </c>
      <c r="D1569" s="74">
        <f>('Исходник сравнение.'!$D1569/2)-(('Исходник сравнение.'!$D1569/2-'Таблица вводных'!$F$16)*'Таблица вводных'!$G$16)</f>
        <v>0.49000000000000005</v>
      </c>
      <c r="E1569" s="71">
        <f>('Исходник сравнение.'!$E1569/2)-(('Исходник сравнение.'!$E1569/2-'Таблица вводных'!$F$17)*'Таблица вводных'!$G$17)</f>
        <v>0</v>
      </c>
      <c r="F1569" s="71">
        <f>('Исходник сравнение.'!$F1569/2+'Таблица вводных'!$F$18)-(('Исходник сравнение.'!$F1569/2+'Таблица вводных'!$F$18)*'Таблица вводных'!$G$18)</f>
        <v>21.6</v>
      </c>
      <c r="G1569" s="71">
        <f>('Исходник сравнение.'!$G1569/2)-(('Исходник сравнение.'!$G1569/2)*'Таблица вводных'!$G$19)</f>
        <v>0</v>
      </c>
      <c r="H1569" s="71">
        <f>'Исходник сравнение.'!$H1569/2-(('Исходник сравнение.'!$H1569/2)*'Таблица вводных'!$G$21)</f>
        <v>0</v>
      </c>
      <c r="I1569" s="32"/>
    </row>
    <row r="1570" ht="13.2" customHeight="1" spans="1:9" x14ac:dyDescent="0.25">
      <c r="A1570" s="5"/>
      <c r="B1570" s="48">
        <v>45419</v>
      </c>
      <c r="C1570" s="70">
        <f>('Исходник сравнение.'!$C1570/2)-(('Исходник сравнение.'!$C1570/2)*'Таблица вводных'!$G$15)</f>
        <v>0</v>
      </c>
      <c r="D1570" s="70">
        <f>('Исходник сравнение.'!$D1570/2)-(('Исходник сравнение.'!$D1570/2-'Таблица вводных'!$F$16)*'Таблица вводных'!$G$16)</f>
        <v>0.49000000000000005</v>
      </c>
      <c r="E1570" s="70">
        <f>('Исходник сравнение.'!$E1570/2)-(('Исходник сравнение.'!$E1570/2-'Таблица вводных'!$F$17)*'Таблица вводных'!$G$17)</f>
        <v>0</v>
      </c>
      <c r="F1570" s="70">
        <f>('Исходник сравнение.'!$F1570/2+'Таблица вводных'!$F$18)-(('Исходник сравнение.'!$F1570/2+'Таблица вводных'!$F$18)*'Таблица вводных'!$G$18)</f>
        <v>21.6</v>
      </c>
      <c r="G1570" s="70">
        <f>('Исходник сравнение.'!$G1570/2)-(('Исходник сравнение.'!$G1570/2)*'Таблица вводных'!$G$19)</f>
        <v>0</v>
      </c>
      <c r="H1570" s="70">
        <f>'Исходник сравнение.'!$H1570/2-(('Исходник сравнение.'!$H1570/2)*'Таблица вводных'!$G$21)</f>
        <v>0</v>
      </c>
      <c r="I1570" s="20"/>
    </row>
    <row r="1571" ht="13.2" customHeight="1" spans="1:9" x14ac:dyDescent="0.25">
      <c r="A1571" s="9"/>
      <c r="B1571" s="50">
        <v>45422</v>
      </c>
      <c r="C1571" s="71">
        <f>('Исходник сравнение.'!$C1571/2)-(('Исходник сравнение.'!$C1571/2)*'Таблица вводных'!$G$15)</f>
        <v>0</v>
      </c>
      <c r="D1571" s="71">
        <f>('Исходник сравнение.'!$D1571/2)-(('Исходник сравнение.'!$D1571/2-'Таблица вводных'!$F$16)*'Таблица вводных'!$G$16)</f>
        <v>0.49000000000000005</v>
      </c>
      <c r="E1571" s="71">
        <f>('Исходник сравнение.'!$E1571/2)-(('Исходник сравнение.'!$E1571/2-'Таблица вводных'!$F$17)*'Таблица вводных'!$G$17)</f>
        <v>0</v>
      </c>
      <c r="F1571" s="71">
        <f>('Исходник сравнение.'!$F1571/2+'Таблица вводных'!$F$18)-(('Исходник сравнение.'!$F1571/2+'Таблица вводных'!$F$18)*'Таблица вводных'!$G$18)</f>
        <v>21.6</v>
      </c>
      <c r="G1571" s="71">
        <f>('Исходник сравнение.'!$G1571/2)-(('Исходник сравнение.'!$G1571/2)*'Таблица вводных'!$G$19)</f>
        <v>0</v>
      </c>
      <c r="H1571" s="71">
        <f>'Исходник сравнение.'!$H1571/2-(('Исходник сравнение.'!$H1571/2)*'Таблица вводных'!$G$21)</f>
        <v>0</v>
      </c>
      <c r="I1571" s="25"/>
    </row>
    <row r="1572" ht="13.2" customHeight="1" spans="1:9" x14ac:dyDescent="0.25">
      <c r="A1572" s="9"/>
      <c r="B1572" s="51">
        <v>45426</v>
      </c>
      <c r="C1572" s="71">
        <f>('Исходник сравнение.'!$C1572/2)-(('Исходник сравнение.'!$C1572/2)*'Таблица вводных'!$G$15)</f>
        <v>0</v>
      </c>
      <c r="D1572" s="71">
        <f>('Исходник сравнение.'!$D1572/2)-(('Исходник сравнение.'!$D1572/2-'Таблица вводных'!$F$16)*'Таблица вводных'!$G$16)</f>
        <v>0.49000000000000005</v>
      </c>
      <c r="E1572" s="71">
        <f>('Исходник сравнение.'!$E1572/2)-(('Исходник сравнение.'!$E1572/2-'Таблица вводных'!$F$17)*'Таблица вводных'!$G$17)</f>
        <v>0</v>
      </c>
      <c r="F1572" s="71">
        <f>('Исходник сравнение.'!$F1572/2+'Таблица вводных'!$F$18)-(('Исходник сравнение.'!$F1572/2+'Таблица вводных'!$F$18)*'Таблица вводных'!$G$18)</f>
        <v>21.6</v>
      </c>
      <c r="G1572" s="71">
        <f>('Исходник сравнение.'!$G1572/2)-(('Исходник сравнение.'!$G1572/2)*'Таблица вводных'!$G$19)</f>
        <v>0</v>
      </c>
      <c r="H1572" s="71">
        <f>'Исходник сравнение.'!$H1572/2-(('Исходник сравнение.'!$H1572/2)*'Таблица вводных'!$G$21)</f>
        <v>0</v>
      </c>
      <c r="I1572" s="22"/>
    </row>
    <row r="1573" ht="13.2" customHeight="1" spans="1:9" x14ac:dyDescent="0.25">
      <c r="A1573" s="9"/>
      <c r="B1573" s="13">
        <v>45429</v>
      </c>
      <c r="C1573" s="71">
        <f>('Исходник сравнение.'!$C1573/2)-(('Исходник сравнение.'!$C1573/2)*'Таблица вводных'!$G$15)</f>
        <v>0</v>
      </c>
      <c r="D1573" s="71">
        <f>('Исходник сравнение.'!$D1573/2)-(('Исходник сравнение.'!$D1573/2-'Таблица вводных'!$F$16)*'Таблица вводных'!$G$16)</f>
        <v>0.49000000000000005</v>
      </c>
      <c r="E1573" s="71">
        <f>('Исходник сравнение.'!$E1573/2)-(('Исходник сравнение.'!$E1573/2-'Таблица вводных'!$F$17)*'Таблица вводных'!$G$17)</f>
        <v>0</v>
      </c>
      <c r="F1573" s="71">
        <f>('Исходник сравнение.'!$F1573/2+'Таблица вводных'!$F$18)-(('Исходник сравнение.'!$F1573/2+'Таблица вводных'!$F$18)*'Таблица вводных'!$G$18)</f>
        <v>21.6</v>
      </c>
      <c r="G1573" s="71">
        <f>('Исходник сравнение.'!$G1573/2)-(('Исходник сравнение.'!$G1573/2)*'Таблица вводных'!$G$19)</f>
        <v>0</v>
      </c>
      <c r="H1573" s="71">
        <f>'Исходник сравнение.'!$H1573/2-(('Исходник сравнение.'!$H1573/2)*'Таблица вводных'!$G$21)</f>
        <v>0</v>
      </c>
      <c r="I1573" s="15"/>
    </row>
    <row r="1574" ht="13.2" customHeight="1" spans="1:9" x14ac:dyDescent="0.25">
      <c r="A1574" s="9"/>
      <c r="B1574" s="50">
        <v>45433</v>
      </c>
      <c r="C1574" s="71">
        <f>('Исходник сравнение.'!$C1574/2)-(('Исходник сравнение.'!$C1574/2)*'Таблица вводных'!$G$15)</f>
        <v>0</v>
      </c>
      <c r="D1574" s="71">
        <f>('Исходник сравнение.'!$D1574/2)-(('Исходник сравнение.'!$D1574/2-'Таблица вводных'!$F$16)*'Таблица вводных'!$G$16)</f>
        <v>0.49000000000000005</v>
      </c>
      <c r="E1574" s="71">
        <f>('Исходник сравнение.'!$E1574/2)-(('Исходник сравнение.'!$E1574/2-'Таблица вводных'!$F$17)*'Таблица вводных'!$G$17)</f>
        <v>0</v>
      </c>
      <c r="F1574" s="71">
        <f>('Исходник сравнение.'!$F1574/2+'Таблица вводных'!$F$18)-(('Исходник сравнение.'!$F1574/2+'Таблица вводных'!$F$18)*'Таблица вводных'!$G$18)</f>
        <v>21.6</v>
      </c>
      <c r="G1574" s="71">
        <f>('Исходник сравнение.'!$G1574/2)-(('Исходник сравнение.'!$G1574/2)*'Таблица вводных'!$G$19)</f>
        <v>0</v>
      </c>
      <c r="H1574" s="71">
        <f>'Исходник сравнение.'!$H1574/2-(('Исходник сравнение.'!$H1574/2)*'Таблица вводных'!$G$21)</f>
        <v>0</v>
      </c>
      <c r="I1574" s="25"/>
    </row>
    <row r="1575" ht="13.2" customHeight="1" spans="1:9" x14ac:dyDescent="0.25">
      <c r="A1575" s="9"/>
      <c r="B1575" s="51">
        <v>45436</v>
      </c>
      <c r="C1575" s="71">
        <f>('Исходник сравнение.'!$C1575/2)-(('Исходник сравнение.'!$C1575/2)*'Таблица вводных'!$G$15)</f>
        <v>0</v>
      </c>
      <c r="D1575" s="71">
        <f>('Исходник сравнение.'!$D1575/2)-(('Исходник сравнение.'!$D1575/2-'Таблица вводных'!$F$16)*'Таблица вводных'!$G$16)</f>
        <v>0.49000000000000005</v>
      </c>
      <c r="E1575" s="71">
        <f>('Исходник сравнение.'!$E1575/2)-(('Исходник сравнение.'!$E1575/2-'Таблица вводных'!$F$17)*'Таблица вводных'!$G$17)</f>
        <v>0</v>
      </c>
      <c r="F1575" s="71">
        <f>('Исходник сравнение.'!$F1575/2+'Таблица вводных'!$F$18)-(('Исходник сравнение.'!$F1575/2+'Таблица вводных'!$F$18)*'Таблица вводных'!$G$18)</f>
        <v>21.6</v>
      </c>
      <c r="G1575" s="71">
        <f>('Исходник сравнение.'!$G1575/2)-(('Исходник сравнение.'!$G1575/2)*'Таблица вводных'!$G$19)</f>
        <v>0</v>
      </c>
      <c r="H1575" s="71">
        <f>'Исходник сравнение.'!$H1575/2-(('Исходник сравнение.'!$H1575/2)*'Таблица вводных'!$G$21)</f>
        <v>0</v>
      </c>
      <c r="I1575" s="22"/>
    </row>
    <row r="1576" ht="13.2" customHeight="1" spans="1:9" x14ac:dyDescent="0.25">
      <c r="A1576" s="9"/>
      <c r="B1576" s="13">
        <v>45440</v>
      </c>
      <c r="C1576" s="71">
        <f>('Исходник сравнение.'!$C1576/2)-(('Исходник сравнение.'!$C1576/2)*'Таблица вводных'!$G$15)</f>
        <v>0</v>
      </c>
      <c r="D1576" s="71">
        <f>('Исходник сравнение.'!$D1576/2)-(('Исходник сравнение.'!$D1576/2-'Таблица вводных'!$F$16)*'Таблица вводных'!$G$16)</f>
        <v>0.49000000000000005</v>
      </c>
      <c r="E1576" s="71">
        <f>('Исходник сравнение.'!$E1576/2)-(('Исходник сравнение.'!$E1576/2-'Таблица вводных'!$F$17)*'Таблица вводных'!$G$17)</f>
        <v>0</v>
      </c>
      <c r="F1576" s="71">
        <f>('Исходник сравнение.'!$F1576/2+'Таблица вводных'!$F$18)-(('Исходник сравнение.'!$F1576/2+'Таблица вводных'!$F$18)*'Таблица вводных'!$G$18)</f>
        <v>21.6</v>
      </c>
      <c r="G1576" s="71">
        <f>('Исходник сравнение.'!$G1576/2)-(('Исходник сравнение.'!$G1576/2)*'Таблица вводных'!$G$19)</f>
        <v>0</v>
      </c>
      <c r="H1576" s="71">
        <f>'Исходник сравнение.'!$H1576/2-(('Исходник сравнение.'!$H1576/2)*'Таблица вводных'!$G$21)</f>
        <v>0</v>
      </c>
      <c r="I1576" s="15"/>
    </row>
    <row r="1577" ht="13.2" customHeight="1" spans="1:9" x14ac:dyDescent="0.25">
      <c r="A1577" s="16"/>
      <c r="B1577" s="52">
        <v>45443</v>
      </c>
      <c r="C1577" s="71">
        <f>('Исходник сравнение.'!$C1577/2)-(('Исходник сравнение.'!$C1577/2)*'Таблица вводных'!$G$15)</f>
        <v>0</v>
      </c>
      <c r="D1577" s="74">
        <f>('Исходник сравнение.'!$D1577/2)-(('Исходник сравнение.'!$D1577/2-'Таблица вводных'!$F$16)*'Таблица вводных'!$G$16)</f>
        <v>0.49000000000000005</v>
      </c>
      <c r="E1577" s="71">
        <f>('Исходник сравнение.'!$E1577/2)-(('Исходник сравнение.'!$E1577/2-'Таблица вводных'!$F$17)*'Таблица вводных'!$G$17)</f>
        <v>0</v>
      </c>
      <c r="F1577" s="71">
        <f>('Исходник сравнение.'!$F1577/2+'Таблица вводных'!$F$18)-(('Исходник сравнение.'!$F1577/2+'Таблица вводных'!$F$18)*'Таблица вводных'!$G$18)</f>
        <v>21.6</v>
      </c>
      <c r="G1577" s="71">
        <f>('Исходник сравнение.'!$G1577/2)-(('Исходник сравнение.'!$G1577/2)*'Таблица вводных'!$G$19)</f>
        <v>0</v>
      </c>
      <c r="H1577" s="71">
        <f>'Исходник сравнение.'!$H1577/2-(('Исходник сравнение.'!$H1577/2)*'Таблица вводных'!$G$21)</f>
        <v>0</v>
      </c>
      <c r="I1577" s="32"/>
    </row>
    <row r="1578" ht="13.2" customHeight="1" spans="1:9" x14ac:dyDescent="0.25">
      <c r="A1578" s="5"/>
      <c r="B1578" s="48">
        <v>45419</v>
      </c>
      <c r="C1578" s="70">
        <f>('Исходник сравнение.'!$C1578/2)-(('Исходник сравнение.'!$C1578/2)*'Таблица вводных'!$G$15)</f>
        <v>0</v>
      </c>
      <c r="D1578" s="70">
        <f>('Исходник сравнение.'!$D1578/2)-(('Исходник сравнение.'!$D1578/2-'Таблица вводных'!$F$16)*'Таблица вводных'!$G$16)</f>
        <v>0.49000000000000005</v>
      </c>
      <c r="E1578" s="70">
        <f>('Исходник сравнение.'!$E1578/2)-(('Исходник сравнение.'!$E1578/2-'Таблица вводных'!$F$17)*'Таблица вводных'!$G$17)</f>
        <v>0</v>
      </c>
      <c r="F1578" s="70">
        <f>('Исходник сравнение.'!$F1578/2+'Таблица вводных'!$F$18)-(('Исходник сравнение.'!$F1578/2+'Таблица вводных'!$F$18)*'Таблица вводных'!$G$18)</f>
        <v>21.6</v>
      </c>
      <c r="G1578" s="70">
        <f>('Исходник сравнение.'!$G1578/2)-(('Исходник сравнение.'!$G1578/2)*'Таблица вводных'!$G$19)</f>
        <v>0</v>
      </c>
      <c r="H1578" s="70">
        <f>'Исходник сравнение.'!$H1578/2-(('Исходник сравнение.'!$H1578/2)*'Таблица вводных'!$G$21)</f>
        <v>0</v>
      </c>
      <c r="I1578" s="20"/>
    </row>
    <row r="1579" ht="13.2" customHeight="1" spans="1:9" x14ac:dyDescent="0.25">
      <c r="A1579" s="9"/>
      <c r="B1579" s="50">
        <v>45422</v>
      </c>
      <c r="C1579" s="71">
        <f>('Исходник сравнение.'!$C1579/2)-(('Исходник сравнение.'!$C1579/2)*'Таблица вводных'!$G$15)</f>
        <v>0</v>
      </c>
      <c r="D1579" s="71">
        <f>('Исходник сравнение.'!$D1579/2)-(('Исходник сравнение.'!$D1579/2-'Таблица вводных'!$F$16)*'Таблица вводных'!$G$16)</f>
        <v>0.49000000000000005</v>
      </c>
      <c r="E1579" s="71">
        <f>('Исходник сравнение.'!$E1579/2)-(('Исходник сравнение.'!$E1579/2-'Таблица вводных'!$F$17)*'Таблица вводных'!$G$17)</f>
        <v>0</v>
      </c>
      <c r="F1579" s="71">
        <f>('Исходник сравнение.'!$F1579/2+'Таблица вводных'!$F$18)-(('Исходник сравнение.'!$F1579/2+'Таблица вводных'!$F$18)*'Таблица вводных'!$G$18)</f>
        <v>21.6</v>
      </c>
      <c r="G1579" s="71">
        <f>('Исходник сравнение.'!$G1579/2)-(('Исходник сравнение.'!$G1579/2)*'Таблица вводных'!$G$19)</f>
        <v>0</v>
      </c>
      <c r="H1579" s="71">
        <f>'Исходник сравнение.'!$H1579/2-(('Исходник сравнение.'!$H1579/2)*'Таблица вводных'!$G$21)</f>
        <v>0</v>
      </c>
      <c r="I1579" s="25"/>
    </row>
    <row r="1580" ht="13.2" customHeight="1" spans="1:9" x14ac:dyDescent="0.25">
      <c r="A1580" s="9"/>
      <c r="B1580" s="51">
        <v>45426</v>
      </c>
      <c r="C1580" s="71">
        <f>('Исходник сравнение.'!$C1580/2)-(('Исходник сравнение.'!$C1580/2)*'Таблица вводных'!$G$15)</f>
        <v>0</v>
      </c>
      <c r="D1580" s="71">
        <f>('Исходник сравнение.'!$D1580/2)-(('Исходник сравнение.'!$D1580/2-'Таблица вводных'!$F$16)*'Таблица вводных'!$G$16)</f>
        <v>0.49000000000000005</v>
      </c>
      <c r="E1580" s="71">
        <f>('Исходник сравнение.'!$E1580/2)-(('Исходник сравнение.'!$E1580/2-'Таблица вводных'!$F$17)*'Таблица вводных'!$G$17)</f>
        <v>0</v>
      </c>
      <c r="F1580" s="71">
        <f>('Исходник сравнение.'!$F1580/2+'Таблица вводных'!$F$18)-(('Исходник сравнение.'!$F1580/2+'Таблица вводных'!$F$18)*'Таблица вводных'!$G$18)</f>
        <v>21.6</v>
      </c>
      <c r="G1580" s="71">
        <f>('Исходник сравнение.'!$G1580/2)-(('Исходник сравнение.'!$G1580/2)*'Таблица вводных'!$G$19)</f>
        <v>0</v>
      </c>
      <c r="H1580" s="71">
        <f>'Исходник сравнение.'!$H1580/2-(('Исходник сравнение.'!$H1580/2)*'Таблица вводных'!$G$21)</f>
        <v>0</v>
      </c>
      <c r="I1580" s="22"/>
    </row>
    <row r="1581" ht="13.2" customHeight="1" spans="1:9" x14ac:dyDescent="0.25">
      <c r="A1581" s="9"/>
      <c r="B1581" s="13">
        <v>45429</v>
      </c>
      <c r="C1581" s="71">
        <f>('Исходник сравнение.'!$C1581/2)-(('Исходник сравнение.'!$C1581/2)*'Таблица вводных'!$G$15)</f>
        <v>0</v>
      </c>
      <c r="D1581" s="71">
        <f>('Исходник сравнение.'!$D1581/2)-(('Исходник сравнение.'!$D1581/2-'Таблица вводных'!$F$16)*'Таблица вводных'!$G$16)</f>
        <v>0.49000000000000005</v>
      </c>
      <c r="E1581" s="71">
        <f>('Исходник сравнение.'!$E1581/2)-(('Исходник сравнение.'!$E1581/2-'Таблица вводных'!$F$17)*'Таблица вводных'!$G$17)</f>
        <v>0</v>
      </c>
      <c r="F1581" s="71">
        <f>('Исходник сравнение.'!$F1581/2+'Таблица вводных'!$F$18)-(('Исходник сравнение.'!$F1581/2+'Таблица вводных'!$F$18)*'Таблица вводных'!$G$18)</f>
        <v>21.6</v>
      </c>
      <c r="G1581" s="71">
        <f>('Исходник сравнение.'!$G1581/2)-(('Исходник сравнение.'!$G1581/2)*'Таблица вводных'!$G$19)</f>
        <v>0</v>
      </c>
      <c r="H1581" s="71">
        <f>'Исходник сравнение.'!$H1581/2-(('Исходник сравнение.'!$H1581/2)*'Таблица вводных'!$G$21)</f>
        <v>0</v>
      </c>
      <c r="I1581" s="15"/>
    </row>
    <row r="1582" ht="13.2" customHeight="1" spans="1:9" x14ac:dyDescent="0.25">
      <c r="A1582" s="9"/>
      <c r="B1582" s="50">
        <v>45433</v>
      </c>
      <c r="C1582" s="71">
        <f>('Исходник сравнение.'!$C1582/2)-(('Исходник сравнение.'!$C1582/2)*'Таблица вводных'!$G$15)</f>
        <v>0</v>
      </c>
      <c r="D1582" s="71">
        <f>('Исходник сравнение.'!$D1582/2)-(('Исходник сравнение.'!$D1582/2-'Таблица вводных'!$F$16)*'Таблица вводных'!$G$16)</f>
        <v>0.49000000000000005</v>
      </c>
      <c r="E1582" s="71">
        <f>('Исходник сравнение.'!$E1582/2)-(('Исходник сравнение.'!$E1582/2-'Таблица вводных'!$F$17)*'Таблица вводных'!$G$17)</f>
        <v>0</v>
      </c>
      <c r="F1582" s="71">
        <f>('Исходник сравнение.'!$F1582/2+'Таблица вводных'!$F$18)-(('Исходник сравнение.'!$F1582/2+'Таблица вводных'!$F$18)*'Таблица вводных'!$G$18)</f>
        <v>21.6</v>
      </c>
      <c r="G1582" s="71">
        <f>('Исходник сравнение.'!$G1582/2)-(('Исходник сравнение.'!$G1582/2)*'Таблица вводных'!$G$19)</f>
        <v>0</v>
      </c>
      <c r="H1582" s="71">
        <f>'Исходник сравнение.'!$H1582/2-(('Исходник сравнение.'!$H1582/2)*'Таблица вводных'!$G$21)</f>
        <v>0</v>
      </c>
      <c r="I1582" s="25"/>
    </row>
    <row r="1583" ht="13.2" customHeight="1" spans="1:9" x14ac:dyDescent="0.25">
      <c r="A1583" s="9"/>
      <c r="B1583" s="51">
        <v>45436</v>
      </c>
      <c r="C1583" s="71">
        <f>('Исходник сравнение.'!$C1583/2)-(('Исходник сравнение.'!$C1583/2)*'Таблица вводных'!$G$15)</f>
        <v>0</v>
      </c>
      <c r="D1583" s="71">
        <f>('Исходник сравнение.'!$D1583/2)-(('Исходник сравнение.'!$D1583/2-'Таблица вводных'!$F$16)*'Таблица вводных'!$G$16)</f>
        <v>0.49000000000000005</v>
      </c>
      <c r="E1583" s="71">
        <f>('Исходник сравнение.'!$E1583/2)-(('Исходник сравнение.'!$E1583/2-'Таблица вводных'!$F$17)*'Таблица вводных'!$G$17)</f>
        <v>0</v>
      </c>
      <c r="F1583" s="71">
        <f>('Исходник сравнение.'!$F1583/2+'Таблица вводных'!$F$18)-(('Исходник сравнение.'!$F1583/2+'Таблица вводных'!$F$18)*'Таблица вводных'!$G$18)</f>
        <v>21.6</v>
      </c>
      <c r="G1583" s="71">
        <f>('Исходник сравнение.'!$G1583/2)-(('Исходник сравнение.'!$G1583/2)*'Таблица вводных'!$G$19)</f>
        <v>0</v>
      </c>
      <c r="H1583" s="71">
        <f>'Исходник сравнение.'!$H1583/2-(('Исходник сравнение.'!$H1583/2)*'Таблица вводных'!$G$21)</f>
        <v>0</v>
      </c>
      <c r="I1583" s="22"/>
    </row>
    <row r="1584" ht="13.2" customHeight="1" spans="1:9" x14ac:dyDescent="0.25">
      <c r="A1584" s="9"/>
      <c r="B1584" s="13">
        <v>45440</v>
      </c>
      <c r="C1584" s="71">
        <f>('Исходник сравнение.'!$C1584/2)-(('Исходник сравнение.'!$C1584/2)*'Таблица вводных'!$G$15)</f>
        <v>0</v>
      </c>
      <c r="D1584" s="71">
        <f>('Исходник сравнение.'!$D1584/2)-(('Исходник сравнение.'!$D1584/2-'Таблица вводных'!$F$16)*'Таблица вводных'!$G$16)</f>
        <v>0.49000000000000005</v>
      </c>
      <c r="E1584" s="71">
        <f>('Исходник сравнение.'!$E1584/2)-(('Исходник сравнение.'!$E1584/2-'Таблица вводных'!$F$17)*'Таблица вводных'!$G$17)</f>
        <v>0</v>
      </c>
      <c r="F1584" s="71">
        <f>('Исходник сравнение.'!$F1584/2+'Таблица вводных'!$F$18)-(('Исходник сравнение.'!$F1584/2+'Таблица вводных'!$F$18)*'Таблица вводных'!$G$18)</f>
        <v>21.6</v>
      </c>
      <c r="G1584" s="71">
        <f>('Исходник сравнение.'!$G1584/2)-(('Исходник сравнение.'!$G1584/2)*'Таблица вводных'!$G$19)</f>
        <v>0</v>
      </c>
      <c r="H1584" s="71">
        <f>'Исходник сравнение.'!$H1584/2-(('Исходник сравнение.'!$H1584/2)*'Таблица вводных'!$G$21)</f>
        <v>0</v>
      </c>
      <c r="I1584" s="15"/>
    </row>
    <row r="1585" ht="13.2" customHeight="1" spans="1:9" x14ac:dyDescent="0.25">
      <c r="A1585" s="16"/>
      <c r="B1585" s="52">
        <v>45443</v>
      </c>
      <c r="C1585" s="71">
        <f>('Исходник сравнение.'!$C1585/2)-(('Исходник сравнение.'!$C1585/2)*'Таблица вводных'!$G$15)</f>
        <v>0</v>
      </c>
      <c r="D1585" s="74">
        <f>('Исходник сравнение.'!$D1585/2)-(('Исходник сравнение.'!$D1585/2-'Таблица вводных'!$F$16)*'Таблица вводных'!$G$16)</f>
        <v>0.49000000000000005</v>
      </c>
      <c r="E1585" s="71">
        <f>('Исходник сравнение.'!$E1585/2)-(('Исходник сравнение.'!$E1585/2-'Таблица вводных'!$F$17)*'Таблица вводных'!$G$17)</f>
        <v>0</v>
      </c>
      <c r="F1585" s="71">
        <f>('Исходник сравнение.'!$F1585/2+'Таблица вводных'!$F$18)-(('Исходник сравнение.'!$F1585/2+'Таблица вводных'!$F$18)*'Таблица вводных'!$G$18)</f>
        <v>21.6</v>
      </c>
      <c r="G1585" s="71">
        <f>('Исходник сравнение.'!$G1585/2)-(('Исходник сравнение.'!$G1585/2)*'Таблица вводных'!$G$19)</f>
        <v>0</v>
      </c>
      <c r="H1585" s="71">
        <f>'Исходник сравнение.'!$H1585/2-(('Исходник сравнение.'!$H1585/2)*'Таблица вводных'!$G$21)</f>
        <v>0</v>
      </c>
      <c r="I1585" s="32"/>
    </row>
    <row r="1586" ht="13.2" customHeight="1" spans="1:9" x14ac:dyDescent="0.25">
      <c r="A1586" s="5"/>
      <c r="B1586" s="48">
        <v>45419</v>
      </c>
      <c r="C1586" s="70">
        <f>('Исходник сравнение.'!$C1586/2)-(('Исходник сравнение.'!$C1586/2)*'Таблица вводных'!$G$15)</f>
        <v>0</v>
      </c>
      <c r="D1586" s="70">
        <f>('Исходник сравнение.'!$D1586/2)-(('Исходник сравнение.'!$D1586/2-'Таблица вводных'!$F$16)*'Таблица вводных'!$G$16)</f>
        <v>0.49000000000000005</v>
      </c>
      <c r="E1586" s="70">
        <f>('Исходник сравнение.'!$E1586/2)-(('Исходник сравнение.'!$E1586/2-'Таблица вводных'!$F$17)*'Таблица вводных'!$G$17)</f>
        <v>0</v>
      </c>
      <c r="F1586" s="70">
        <f>('Исходник сравнение.'!$F1586/2+'Таблица вводных'!$F$18)-(('Исходник сравнение.'!$F1586/2+'Таблица вводных'!$F$18)*'Таблица вводных'!$G$18)</f>
        <v>21.6</v>
      </c>
      <c r="G1586" s="70">
        <f>('Исходник сравнение.'!$G1586/2)-(('Исходник сравнение.'!$G1586/2)*'Таблица вводных'!$G$19)</f>
        <v>0</v>
      </c>
      <c r="H1586" s="70">
        <f>'Исходник сравнение.'!$H1586/2-(('Исходник сравнение.'!$H1586/2)*'Таблица вводных'!$G$21)</f>
        <v>0</v>
      </c>
      <c r="I1586" s="20"/>
    </row>
    <row r="1587" ht="13.2" customHeight="1" spans="1:9" x14ac:dyDescent="0.25">
      <c r="A1587" s="9"/>
      <c r="B1587" s="50">
        <v>45422</v>
      </c>
      <c r="C1587" s="71">
        <f>('Исходник сравнение.'!$C1587/2)-(('Исходник сравнение.'!$C1587/2)*'Таблица вводных'!$G$15)</f>
        <v>0</v>
      </c>
      <c r="D1587" s="71">
        <f>('Исходник сравнение.'!$D1587/2)-(('Исходник сравнение.'!$D1587/2-'Таблица вводных'!$F$16)*'Таблица вводных'!$G$16)</f>
        <v>0.49000000000000005</v>
      </c>
      <c r="E1587" s="71">
        <f>('Исходник сравнение.'!$E1587/2)-(('Исходник сравнение.'!$E1587/2-'Таблица вводных'!$F$17)*'Таблица вводных'!$G$17)</f>
        <v>0</v>
      </c>
      <c r="F1587" s="71">
        <f>('Исходник сравнение.'!$F1587/2+'Таблица вводных'!$F$18)-(('Исходник сравнение.'!$F1587/2+'Таблица вводных'!$F$18)*'Таблица вводных'!$G$18)</f>
        <v>21.6</v>
      </c>
      <c r="G1587" s="71">
        <f>('Исходник сравнение.'!$G1587/2)-(('Исходник сравнение.'!$G1587/2)*'Таблица вводных'!$G$19)</f>
        <v>0</v>
      </c>
      <c r="H1587" s="71">
        <f>'Исходник сравнение.'!$H1587/2-(('Исходник сравнение.'!$H1587/2)*'Таблица вводных'!$G$21)</f>
        <v>0</v>
      </c>
      <c r="I1587" s="25"/>
    </row>
    <row r="1588" ht="13.2" customHeight="1" spans="1:9" x14ac:dyDescent="0.25">
      <c r="A1588" s="9"/>
      <c r="B1588" s="51">
        <v>45426</v>
      </c>
      <c r="C1588" s="71">
        <f>('Исходник сравнение.'!$C1588/2)-(('Исходник сравнение.'!$C1588/2)*'Таблица вводных'!$G$15)</f>
        <v>0</v>
      </c>
      <c r="D1588" s="71">
        <f>('Исходник сравнение.'!$D1588/2)-(('Исходник сравнение.'!$D1588/2-'Таблица вводных'!$F$16)*'Таблица вводных'!$G$16)</f>
        <v>0.49000000000000005</v>
      </c>
      <c r="E1588" s="71">
        <f>('Исходник сравнение.'!$E1588/2)-(('Исходник сравнение.'!$E1588/2-'Таблица вводных'!$F$17)*'Таблица вводных'!$G$17)</f>
        <v>0</v>
      </c>
      <c r="F1588" s="71">
        <f>('Исходник сравнение.'!$F1588/2+'Таблица вводных'!$F$18)-(('Исходник сравнение.'!$F1588/2+'Таблица вводных'!$F$18)*'Таблица вводных'!$G$18)</f>
        <v>21.6</v>
      </c>
      <c r="G1588" s="71">
        <f>('Исходник сравнение.'!$G1588/2)-(('Исходник сравнение.'!$G1588/2)*'Таблица вводных'!$G$19)</f>
        <v>0</v>
      </c>
      <c r="H1588" s="71">
        <f>'Исходник сравнение.'!$H1588/2-(('Исходник сравнение.'!$H1588/2)*'Таблица вводных'!$G$21)</f>
        <v>0</v>
      </c>
      <c r="I1588" s="22"/>
    </row>
    <row r="1589" ht="13.2" customHeight="1" spans="1:9" x14ac:dyDescent="0.25">
      <c r="A1589" s="9"/>
      <c r="B1589" s="13">
        <v>45429</v>
      </c>
      <c r="C1589" s="71">
        <f>('Исходник сравнение.'!$C1589/2)-(('Исходник сравнение.'!$C1589/2)*'Таблица вводных'!$G$15)</f>
        <v>0</v>
      </c>
      <c r="D1589" s="71">
        <f>('Исходник сравнение.'!$D1589/2)-(('Исходник сравнение.'!$D1589/2-'Таблица вводных'!$F$16)*'Таблица вводных'!$G$16)</f>
        <v>0.49000000000000005</v>
      </c>
      <c r="E1589" s="71">
        <f>('Исходник сравнение.'!$E1589/2)-(('Исходник сравнение.'!$E1589/2-'Таблица вводных'!$F$17)*'Таблица вводных'!$G$17)</f>
        <v>0</v>
      </c>
      <c r="F1589" s="71">
        <f>('Исходник сравнение.'!$F1589/2+'Таблица вводных'!$F$18)-(('Исходник сравнение.'!$F1589/2+'Таблица вводных'!$F$18)*'Таблица вводных'!$G$18)</f>
        <v>21.6</v>
      </c>
      <c r="G1589" s="71">
        <f>('Исходник сравнение.'!$G1589/2)-(('Исходник сравнение.'!$G1589/2)*'Таблица вводных'!$G$19)</f>
        <v>0</v>
      </c>
      <c r="H1589" s="71">
        <f>'Исходник сравнение.'!$H1589/2-(('Исходник сравнение.'!$H1589/2)*'Таблица вводных'!$G$21)</f>
        <v>0</v>
      </c>
      <c r="I1589" s="15"/>
    </row>
    <row r="1590" ht="13.2" customHeight="1" spans="1:9" x14ac:dyDescent="0.25">
      <c r="A1590" s="9"/>
      <c r="B1590" s="50">
        <v>45433</v>
      </c>
      <c r="C1590" s="71">
        <f>('Исходник сравнение.'!$C1590/2)-(('Исходник сравнение.'!$C1590/2)*'Таблица вводных'!$G$15)</f>
        <v>0</v>
      </c>
      <c r="D1590" s="71">
        <f>('Исходник сравнение.'!$D1590/2)-(('Исходник сравнение.'!$D1590/2-'Таблица вводных'!$F$16)*'Таблица вводных'!$G$16)</f>
        <v>0.49000000000000005</v>
      </c>
      <c r="E1590" s="71">
        <f>('Исходник сравнение.'!$E1590/2)-(('Исходник сравнение.'!$E1590/2-'Таблица вводных'!$F$17)*'Таблица вводных'!$G$17)</f>
        <v>0</v>
      </c>
      <c r="F1590" s="71">
        <f>('Исходник сравнение.'!$F1590/2+'Таблица вводных'!$F$18)-(('Исходник сравнение.'!$F1590/2+'Таблица вводных'!$F$18)*'Таблица вводных'!$G$18)</f>
        <v>21.6</v>
      </c>
      <c r="G1590" s="71">
        <f>('Исходник сравнение.'!$G1590/2)-(('Исходник сравнение.'!$G1590/2)*'Таблица вводных'!$G$19)</f>
        <v>0</v>
      </c>
      <c r="H1590" s="71">
        <f>'Исходник сравнение.'!$H1590/2-(('Исходник сравнение.'!$H1590/2)*'Таблица вводных'!$G$21)</f>
        <v>0</v>
      </c>
      <c r="I1590" s="25"/>
    </row>
    <row r="1591" ht="13.2" customHeight="1" spans="1:9" x14ac:dyDescent="0.25">
      <c r="A1591" s="9"/>
      <c r="B1591" s="51">
        <v>45436</v>
      </c>
      <c r="C1591" s="71">
        <f>('Исходник сравнение.'!$C1591/2)-(('Исходник сравнение.'!$C1591/2)*'Таблица вводных'!$G$15)</f>
        <v>0</v>
      </c>
      <c r="D1591" s="71">
        <f>('Исходник сравнение.'!$D1591/2)-(('Исходник сравнение.'!$D1591/2-'Таблица вводных'!$F$16)*'Таблица вводных'!$G$16)</f>
        <v>0.49000000000000005</v>
      </c>
      <c r="E1591" s="71">
        <f>('Исходник сравнение.'!$E1591/2)-(('Исходник сравнение.'!$E1591/2-'Таблица вводных'!$F$17)*'Таблица вводных'!$G$17)</f>
        <v>0</v>
      </c>
      <c r="F1591" s="71">
        <f>('Исходник сравнение.'!$F1591/2+'Таблица вводных'!$F$18)-(('Исходник сравнение.'!$F1591/2+'Таблица вводных'!$F$18)*'Таблица вводных'!$G$18)</f>
        <v>21.6</v>
      </c>
      <c r="G1591" s="71">
        <f>('Исходник сравнение.'!$G1591/2)-(('Исходник сравнение.'!$G1591/2)*'Таблица вводных'!$G$19)</f>
        <v>0</v>
      </c>
      <c r="H1591" s="71">
        <f>'Исходник сравнение.'!$H1591/2-(('Исходник сравнение.'!$H1591/2)*'Таблица вводных'!$G$21)</f>
        <v>0</v>
      </c>
      <c r="I1591" s="22"/>
    </row>
    <row r="1592" ht="13.2" customHeight="1" spans="1:9" x14ac:dyDescent="0.25">
      <c r="A1592" s="9"/>
      <c r="B1592" s="13">
        <v>45440</v>
      </c>
      <c r="C1592" s="71">
        <f>('Исходник сравнение.'!$C1592/2)-(('Исходник сравнение.'!$C1592/2)*'Таблица вводных'!$G$15)</f>
        <v>0</v>
      </c>
      <c r="D1592" s="71">
        <f>('Исходник сравнение.'!$D1592/2)-(('Исходник сравнение.'!$D1592/2-'Таблица вводных'!$F$16)*'Таблица вводных'!$G$16)</f>
        <v>0.49000000000000005</v>
      </c>
      <c r="E1592" s="71">
        <f>('Исходник сравнение.'!$E1592/2)-(('Исходник сравнение.'!$E1592/2-'Таблица вводных'!$F$17)*'Таблица вводных'!$G$17)</f>
        <v>0</v>
      </c>
      <c r="F1592" s="71">
        <f>('Исходник сравнение.'!$F1592/2+'Таблица вводных'!$F$18)-(('Исходник сравнение.'!$F1592/2+'Таблица вводных'!$F$18)*'Таблица вводных'!$G$18)</f>
        <v>21.6</v>
      </c>
      <c r="G1592" s="71">
        <f>('Исходник сравнение.'!$G1592/2)-(('Исходник сравнение.'!$G1592/2)*'Таблица вводных'!$G$19)</f>
        <v>0</v>
      </c>
      <c r="H1592" s="71">
        <f>'Исходник сравнение.'!$H1592/2-(('Исходник сравнение.'!$H1592/2)*'Таблица вводных'!$G$21)</f>
        <v>0</v>
      </c>
      <c r="I1592" s="15"/>
    </row>
    <row r="1593" ht="13.2" customHeight="1" spans="1:9" x14ac:dyDescent="0.25">
      <c r="A1593" s="16"/>
      <c r="B1593" s="52">
        <v>45443</v>
      </c>
      <c r="C1593" s="71">
        <f>('Исходник сравнение.'!$C1593/2)-(('Исходник сравнение.'!$C1593/2)*'Таблица вводных'!$G$15)</f>
        <v>0</v>
      </c>
      <c r="D1593" s="74">
        <f>('Исходник сравнение.'!$D1593/2)-(('Исходник сравнение.'!$D1593/2-'Таблица вводных'!$F$16)*'Таблица вводных'!$G$16)</f>
        <v>0.49000000000000005</v>
      </c>
      <c r="E1593" s="71">
        <f>('Исходник сравнение.'!$E1593/2)-(('Исходник сравнение.'!$E1593/2-'Таблица вводных'!$F$17)*'Таблица вводных'!$G$17)</f>
        <v>0</v>
      </c>
      <c r="F1593" s="71">
        <f>('Исходник сравнение.'!$F1593/2+'Таблица вводных'!$F$18)-(('Исходник сравнение.'!$F1593/2+'Таблица вводных'!$F$18)*'Таблица вводных'!$G$18)</f>
        <v>21.6</v>
      </c>
      <c r="G1593" s="71">
        <f>('Исходник сравнение.'!$G1593/2)-(('Исходник сравнение.'!$G1593/2)*'Таблица вводных'!$G$19)</f>
        <v>0</v>
      </c>
      <c r="H1593" s="71">
        <f>'Исходник сравнение.'!$H1593/2-(('Исходник сравнение.'!$H1593/2)*'Таблица вводных'!$G$21)</f>
        <v>0</v>
      </c>
      <c r="I1593" s="32"/>
    </row>
    <row r="1594" ht="13.2" customHeight="1" spans="1:9" x14ac:dyDescent="0.25">
      <c r="A1594" s="5"/>
      <c r="B1594" s="48">
        <v>45419</v>
      </c>
      <c r="C1594" s="70">
        <f>('Исходник сравнение.'!$C1594/2)-(('Исходник сравнение.'!$C1594/2)*'Таблица вводных'!$G$15)</f>
        <v>0</v>
      </c>
      <c r="D1594" s="70">
        <f>('Исходник сравнение.'!$D1594/2)-(('Исходник сравнение.'!$D1594/2-'Таблица вводных'!$F$16)*'Таблица вводных'!$G$16)</f>
        <v>0.49000000000000005</v>
      </c>
      <c r="E1594" s="70">
        <f>('Исходник сравнение.'!$E1594/2)-(('Исходник сравнение.'!$E1594/2-'Таблица вводных'!$F$17)*'Таблица вводных'!$G$17)</f>
        <v>0</v>
      </c>
      <c r="F1594" s="70">
        <f>('Исходник сравнение.'!$F1594/2+'Таблица вводных'!$F$18)-(('Исходник сравнение.'!$F1594/2+'Таблица вводных'!$F$18)*'Таблица вводных'!$G$18)</f>
        <v>21.6</v>
      </c>
      <c r="G1594" s="70">
        <f>('Исходник сравнение.'!$G1594/2)-(('Исходник сравнение.'!$G1594/2)*'Таблица вводных'!$G$19)</f>
        <v>0</v>
      </c>
      <c r="H1594" s="70">
        <f>'Исходник сравнение.'!$H1594/2-(('Исходник сравнение.'!$H1594/2)*'Таблица вводных'!$G$21)</f>
        <v>0</v>
      </c>
      <c r="I1594" s="20"/>
    </row>
    <row r="1595" ht="13.2" customHeight="1" spans="1:9" x14ac:dyDescent="0.25">
      <c r="A1595" s="9"/>
      <c r="B1595" s="50">
        <v>45422</v>
      </c>
      <c r="C1595" s="71">
        <f>('Исходник сравнение.'!$C1595/2)-(('Исходник сравнение.'!$C1595/2)*'Таблица вводных'!$G$15)</f>
        <v>0</v>
      </c>
      <c r="D1595" s="71">
        <f>('Исходник сравнение.'!$D1595/2)-(('Исходник сравнение.'!$D1595/2-'Таблица вводных'!$F$16)*'Таблица вводных'!$G$16)</f>
        <v>0.49000000000000005</v>
      </c>
      <c r="E1595" s="71">
        <f>('Исходник сравнение.'!$E1595/2)-(('Исходник сравнение.'!$E1595/2-'Таблица вводных'!$F$17)*'Таблица вводных'!$G$17)</f>
        <v>0</v>
      </c>
      <c r="F1595" s="71">
        <f>('Исходник сравнение.'!$F1595/2+'Таблица вводных'!$F$18)-(('Исходник сравнение.'!$F1595/2+'Таблица вводных'!$F$18)*'Таблица вводных'!$G$18)</f>
        <v>21.6</v>
      </c>
      <c r="G1595" s="71">
        <f>('Исходник сравнение.'!$G1595/2)-(('Исходник сравнение.'!$G1595/2)*'Таблица вводных'!$G$19)</f>
        <v>0</v>
      </c>
      <c r="H1595" s="71">
        <f>'Исходник сравнение.'!$H1595/2-(('Исходник сравнение.'!$H1595/2)*'Таблица вводных'!$G$21)</f>
        <v>0</v>
      </c>
      <c r="I1595" s="25"/>
    </row>
    <row r="1596" ht="13.2" customHeight="1" spans="1:9" x14ac:dyDescent="0.25">
      <c r="A1596" s="9"/>
      <c r="B1596" s="51">
        <v>45426</v>
      </c>
      <c r="C1596" s="71">
        <f>('Исходник сравнение.'!$C1596/2)-(('Исходник сравнение.'!$C1596/2)*'Таблица вводных'!$G$15)</f>
        <v>0</v>
      </c>
      <c r="D1596" s="71">
        <f>('Исходник сравнение.'!$D1596/2)-(('Исходник сравнение.'!$D1596/2-'Таблица вводных'!$F$16)*'Таблица вводных'!$G$16)</f>
        <v>0.49000000000000005</v>
      </c>
      <c r="E1596" s="71">
        <f>('Исходник сравнение.'!$E1596/2)-(('Исходник сравнение.'!$E1596/2-'Таблица вводных'!$F$17)*'Таблица вводных'!$G$17)</f>
        <v>0</v>
      </c>
      <c r="F1596" s="71">
        <f>('Исходник сравнение.'!$F1596/2+'Таблица вводных'!$F$18)-(('Исходник сравнение.'!$F1596/2+'Таблица вводных'!$F$18)*'Таблица вводных'!$G$18)</f>
        <v>21.6</v>
      </c>
      <c r="G1596" s="71">
        <f>('Исходник сравнение.'!$G1596/2)-(('Исходник сравнение.'!$G1596/2)*'Таблица вводных'!$G$19)</f>
        <v>0</v>
      </c>
      <c r="H1596" s="71">
        <f>'Исходник сравнение.'!$H1596/2-(('Исходник сравнение.'!$H1596/2)*'Таблица вводных'!$G$21)</f>
        <v>0</v>
      </c>
      <c r="I1596" s="22"/>
    </row>
    <row r="1597" ht="13.2" customHeight="1" spans="1:9" x14ac:dyDescent="0.25">
      <c r="A1597" s="9"/>
      <c r="B1597" s="13">
        <v>45429</v>
      </c>
      <c r="C1597" s="71">
        <f>('Исходник сравнение.'!$C1597/2)-(('Исходник сравнение.'!$C1597/2)*'Таблица вводных'!$G$15)</f>
        <v>0</v>
      </c>
      <c r="D1597" s="71">
        <f>('Исходник сравнение.'!$D1597/2)-(('Исходник сравнение.'!$D1597/2-'Таблица вводных'!$F$16)*'Таблица вводных'!$G$16)</f>
        <v>0.49000000000000005</v>
      </c>
      <c r="E1597" s="71">
        <f>('Исходник сравнение.'!$E1597/2)-(('Исходник сравнение.'!$E1597/2-'Таблица вводных'!$F$17)*'Таблица вводных'!$G$17)</f>
        <v>0</v>
      </c>
      <c r="F1597" s="71">
        <f>('Исходник сравнение.'!$F1597/2+'Таблица вводных'!$F$18)-(('Исходник сравнение.'!$F1597/2+'Таблица вводных'!$F$18)*'Таблица вводных'!$G$18)</f>
        <v>21.6</v>
      </c>
      <c r="G1597" s="71">
        <f>('Исходник сравнение.'!$G1597/2)-(('Исходник сравнение.'!$G1597/2)*'Таблица вводных'!$G$19)</f>
        <v>0</v>
      </c>
      <c r="H1597" s="71">
        <f>'Исходник сравнение.'!$H1597/2-(('Исходник сравнение.'!$H1597/2)*'Таблица вводных'!$G$21)</f>
        <v>0</v>
      </c>
      <c r="I1597" s="15"/>
    </row>
    <row r="1598" ht="13.2" customHeight="1" spans="1:9" x14ac:dyDescent="0.25">
      <c r="A1598" s="9"/>
      <c r="B1598" s="50">
        <v>45433</v>
      </c>
      <c r="C1598" s="71">
        <f>('Исходник сравнение.'!$C1598/2)-(('Исходник сравнение.'!$C1598/2)*'Таблица вводных'!$G$15)</f>
        <v>0</v>
      </c>
      <c r="D1598" s="71">
        <f>('Исходник сравнение.'!$D1598/2)-(('Исходник сравнение.'!$D1598/2-'Таблица вводных'!$F$16)*'Таблица вводных'!$G$16)</f>
        <v>0.49000000000000005</v>
      </c>
      <c r="E1598" s="71">
        <f>('Исходник сравнение.'!$E1598/2)-(('Исходник сравнение.'!$E1598/2-'Таблица вводных'!$F$17)*'Таблица вводных'!$G$17)</f>
        <v>0</v>
      </c>
      <c r="F1598" s="71">
        <f>('Исходник сравнение.'!$F1598/2+'Таблица вводных'!$F$18)-(('Исходник сравнение.'!$F1598/2+'Таблица вводных'!$F$18)*'Таблица вводных'!$G$18)</f>
        <v>21.6</v>
      </c>
      <c r="G1598" s="71">
        <f>('Исходник сравнение.'!$G1598/2)-(('Исходник сравнение.'!$G1598/2)*'Таблица вводных'!$G$19)</f>
        <v>0</v>
      </c>
      <c r="H1598" s="71">
        <f>'Исходник сравнение.'!$H1598/2-(('Исходник сравнение.'!$H1598/2)*'Таблица вводных'!$G$21)</f>
        <v>0</v>
      </c>
      <c r="I1598" s="25"/>
    </row>
    <row r="1599" ht="13.2" customHeight="1" spans="1:9" x14ac:dyDescent="0.25">
      <c r="A1599" s="9"/>
      <c r="B1599" s="51">
        <v>45436</v>
      </c>
      <c r="C1599" s="71">
        <f>('Исходник сравнение.'!$C1599/2)-(('Исходник сравнение.'!$C1599/2)*'Таблица вводных'!$G$15)</f>
        <v>0</v>
      </c>
      <c r="D1599" s="71">
        <f>('Исходник сравнение.'!$D1599/2)-(('Исходник сравнение.'!$D1599/2-'Таблица вводных'!$F$16)*'Таблица вводных'!$G$16)</f>
        <v>0.49000000000000005</v>
      </c>
      <c r="E1599" s="71">
        <f>('Исходник сравнение.'!$E1599/2)-(('Исходник сравнение.'!$E1599/2-'Таблица вводных'!$F$17)*'Таблица вводных'!$G$17)</f>
        <v>0</v>
      </c>
      <c r="F1599" s="71">
        <f>('Исходник сравнение.'!$F1599/2+'Таблица вводных'!$F$18)-(('Исходник сравнение.'!$F1599/2+'Таблица вводных'!$F$18)*'Таблица вводных'!$G$18)</f>
        <v>21.6</v>
      </c>
      <c r="G1599" s="71">
        <f>('Исходник сравнение.'!$G1599/2)-(('Исходник сравнение.'!$G1599/2)*'Таблица вводных'!$G$19)</f>
        <v>0</v>
      </c>
      <c r="H1599" s="71">
        <f>'Исходник сравнение.'!$H1599/2-(('Исходник сравнение.'!$H1599/2)*'Таблица вводных'!$G$21)</f>
        <v>0</v>
      </c>
      <c r="I1599" s="22"/>
    </row>
    <row r="1600" ht="13.2" customHeight="1" spans="1:9" x14ac:dyDescent="0.25">
      <c r="A1600" s="9"/>
      <c r="B1600" s="13">
        <v>45440</v>
      </c>
      <c r="C1600" s="71">
        <f>('Исходник сравнение.'!$C1600/2)-(('Исходник сравнение.'!$C1600/2)*'Таблица вводных'!$G$15)</f>
        <v>0</v>
      </c>
      <c r="D1600" s="71">
        <f>('Исходник сравнение.'!$D1600/2)-(('Исходник сравнение.'!$D1600/2-'Таблица вводных'!$F$16)*'Таблица вводных'!$G$16)</f>
        <v>0.49000000000000005</v>
      </c>
      <c r="E1600" s="71">
        <f>('Исходник сравнение.'!$E1600/2)-(('Исходник сравнение.'!$E1600/2-'Таблица вводных'!$F$17)*'Таблица вводных'!$G$17)</f>
        <v>0</v>
      </c>
      <c r="F1600" s="71">
        <f>('Исходник сравнение.'!$F1600/2+'Таблица вводных'!$F$18)-(('Исходник сравнение.'!$F1600/2+'Таблица вводных'!$F$18)*'Таблица вводных'!$G$18)</f>
        <v>21.6</v>
      </c>
      <c r="G1600" s="71">
        <f>('Исходник сравнение.'!$G1600/2)-(('Исходник сравнение.'!$G1600/2)*'Таблица вводных'!$G$19)</f>
        <v>0</v>
      </c>
      <c r="H1600" s="71">
        <f>'Исходник сравнение.'!$H1600/2-(('Исходник сравнение.'!$H1600/2)*'Таблица вводных'!$G$21)</f>
        <v>0</v>
      </c>
      <c r="I1600" s="15"/>
    </row>
    <row r="1601" ht="13.2" customHeight="1" spans="1:9" x14ac:dyDescent="0.25">
      <c r="A1601" s="16"/>
      <c r="B1601" s="52">
        <v>45443</v>
      </c>
      <c r="C1601" s="71">
        <f>('Исходник сравнение.'!$C1601/2)-(('Исходник сравнение.'!$C1601/2)*'Таблица вводных'!$G$15)</f>
        <v>0</v>
      </c>
      <c r="D1601" s="74">
        <f>('Исходник сравнение.'!$D1601/2)-(('Исходник сравнение.'!$D1601/2-'Таблица вводных'!$F$16)*'Таблица вводных'!$G$16)</f>
        <v>0.49000000000000005</v>
      </c>
      <c r="E1601" s="71">
        <f>('Исходник сравнение.'!$E1601/2)-(('Исходник сравнение.'!$E1601/2-'Таблица вводных'!$F$17)*'Таблица вводных'!$G$17)</f>
        <v>0</v>
      </c>
      <c r="F1601" s="71">
        <f>('Исходник сравнение.'!$F1601/2+'Таблица вводных'!$F$18)-(('Исходник сравнение.'!$F1601/2+'Таблица вводных'!$F$18)*'Таблица вводных'!$G$18)</f>
        <v>21.6</v>
      </c>
      <c r="G1601" s="71">
        <f>('Исходник сравнение.'!$G1601/2)-(('Исходник сравнение.'!$G1601/2)*'Таблица вводных'!$G$19)</f>
        <v>0</v>
      </c>
      <c r="H1601" s="71">
        <f>'Исходник сравнение.'!$H1601/2-(('Исходник сравнение.'!$H1601/2)*'Таблица вводных'!$G$21)</f>
        <v>0</v>
      </c>
      <c r="I1601" s="32"/>
    </row>
    <row r="1602" ht="13.2" customHeight="1" spans="1:9" x14ac:dyDescent="0.25">
      <c r="A1602" s="5"/>
      <c r="B1602" s="48">
        <v>45419</v>
      </c>
      <c r="C1602" s="70">
        <f>('Исходник сравнение.'!$C1602/2)-(('Исходник сравнение.'!$C1602/2)*'Таблица вводных'!$G$15)</f>
        <v>0</v>
      </c>
      <c r="D1602" s="70">
        <f>('Исходник сравнение.'!$D1602/2)-(('Исходник сравнение.'!$D1602/2-'Таблица вводных'!$F$16)*'Таблица вводных'!$G$16)</f>
        <v>0.49000000000000005</v>
      </c>
      <c r="E1602" s="70">
        <f>('Исходник сравнение.'!$E1602/2)-(('Исходник сравнение.'!$E1602/2-'Таблица вводных'!$F$17)*'Таблица вводных'!$G$17)</f>
        <v>0</v>
      </c>
      <c r="F1602" s="70">
        <f>('Исходник сравнение.'!$F1602/2+'Таблица вводных'!$F$18)-(('Исходник сравнение.'!$F1602/2+'Таблица вводных'!$F$18)*'Таблица вводных'!$G$18)</f>
        <v>21.6</v>
      </c>
      <c r="G1602" s="70">
        <f>('Исходник сравнение.'!$G1602/2)-(('Исходник сравнение.'!$G1602/2)*'Таблица вводных'!$G$19)</f>
        <v>0</v>
      </c>
      <c r="H1602" s="70">
        <f>'Исходник сравнение.'!$H1602/2-(('Исходник сравнение.'!$H1602/2)*'Таблица вводных'!$G$21)</f>
        <v>0</v>
      </c>
      <c r="I1602" s="20"/>
    </row>
    <row r="1603" ht="13.2" customHeight="1" spans="1:9" x14ac:dyDescent="0.25">
      <c r="A1603" s="9"/>
      <c r="B1603" s="50">
        <v>45422</v>
      </c>
      <c r="C1603" s="71">
        <f>('Исходник сравнение.'!$C1603/2)-(('Исходник сравнение.'!$C1603/2)*'Таблица вводных'!$G$15)</f>
        <v>0</v>
      </c>
      <c r="D1603" s="71">
        <f>('Исходник сравнение.'!$D1603/2)-(('Исходник сравнение.'!$D1603/2-'Таблица вводных'!$F$16)*'Таблица вводных'!$G$16)</f>
        <v>0.49000000000000005</v>
      </c>
      <c r="E1603" s="71">
        <f>('Исходник сравнение.'!$E1603/2)-(('Исходник сравнение.'!$E1603/2-'Таблица вводных'!$F$17)*'Таблица вводных'!$G$17)</f>
        <v>0</v>
      </c>
      <c r="F1603" s="71">
        <f>('Исходник сравнение.'!$F1603/2+'Таблица вводных'!$F$18)-(('Исходник сравнение.'!$F1603/2+'Таблица вводных'!$F$18)*'Таблица вводных'!$G$18)</f>
        <v>21.6</v>
      </c>
      <c r="G1603" s="71">
        <f>('Исходник сравнение.'!$G1603/2)-(('Исходник сравнение.'!$G1603/2)*'Таблица вводных'!$G$19)</f>
        <v>0</v>
      </c>
      <c r="H1603" s="71">
        <f>'Исходник сравнение.'!$H1603/2-(('Исходник сравнение.'!$H1603/2)*'Таблица вводных'!$G$21)</f>
        <v>0</v>
      </c>
      <c r="I1603" s="25"/>
    </row>
    <row r="1604" ht="13.2" customHeight="1" spans="1:9" x14ac:dyDescent="0.25">
      <c r="A1604" s="9"/>
      <c r="B1604" s="51">
        <v>45426</v>
      </c>
      <c r="C1604" s="71">
        <f>('Исходник сравнение.'!$C1604/2)-(('Исходник сравнение.'!$C1604/2)*'Таблица вводных'!$G$15)</f>
        <v>0</v>
      </c>
      <c r="D1604" s="71">
        <f>('Исходник сравнение.'!$D1604/2)-(('Исходник сравнение.'!$D1604/2-'Таблица вводных'!$F$16)*'Таблица вводных'!$G$16)</f>
        <v>0.49000000000000005</v>
      </c>
      <c r="E1604" s="71">
        <f>('Исходник сравнение.'!$E1604/2)-(('Исходник сравнение.'!$E1604/2-'Таблица вводных'!$F$17)*'Таблица вводных'!$G$17)</f>
        <v>0</v>
      </c>
      <c r="F1604" s="71">
        <f>('Исходник сравнение.'!$F1604/2+'Таблица вводных'!$F$18)-(('Исходник сравнение.'!$F1604/2+'Таблица вводных'!$F$18)*'Таблица вводных'!$G$18)</f>
        <v>21.6</v>
      </c>
      <c r="G1604" s="71">
        <f>('Исходник сравнение.'!$G1604/2)-(('Исходник сравнение.'!$G1604/2)*'Таблица вводных'!$G$19)</f>
        <v>0</v>
      </c>
      <c r="H1604" s="71">
        <f>'Исходник сравнение.'!$H1604/2-(('Исходник сравнение.'!$H1604/2)*'Таблица вводных'!$G$21)</f>
        <v>0</v>
      </c>
      <c r="I1604" s="22"/>
    </row>
    <row r="1605" ht="13.2" customHeight="1" spans="1:9" x14ac:dyDescent="0.25">
      <c r="A1605" s="9"/>
      <c r="B1605" s="13">
        <v>45429</v>
      </c>
      <c r="C1605" s="71">
        <f>('Исходник сравнение.'!$C1605/2)-(('Исходник сравнение.'!$C1605/2)*'Таблица вводных'!$G$15)</f>
        <v>0</v>
      </c>
      <c r="D1605" s="71">
        <f>('Исходник сравнение.'!$D1605/2)-(('Исходник сравнение.'!$D1605/2-'Таблица вводных'!$F$16)*'Таблица вводных'!$G$16)</f>
        <v>0.49000000000000005</v>
      </c>
      <c r="E1605" s="71">
        <f>('Исходник сравнение.'!$E1605/2)-(('Исходник сравнение.'!$E1605/2-'Таблица вводных'!$F$17)*'Таблица вводных'!$G$17)</f>
        <v>0</v>
      </c>
      <c r="F1605" s="71">
        <f>('Исходник сравнение.'!$F1605/2+'Таблица вводных'!$F$18)-(('Исходник сравнение.'!$F1605/2+'Таблица вводных'!$F$18)*'Таблица вводных'!$G$18)</f>
        <v>21.6</v>
      </c>
      <c r="G1605" s="71">
        <f>('Исходник сравнение.'!$G1605/2)-(('Исходник сравнение.'!$G1605/2)*'Таблица вводных'!$G$19)</f>
        <v>0</v>
      </c>
      <c r="H1605" s="71">
        <f>'Исходник сравнение.'!$H1605/2-(('Исходник сравнение.'!$H1605/2)*'Таблица вводных'!$G$21)</f>
        <v>0</v>
      </c>
      <c r="I1605" s="15"/>
    </row>
    <row r="1606" ht="13.2" customHeight="1" spans="1:9" x14ac:dyDescent="0.25">
      <c r="A1606" s="9"/>
      <c r="B1606" s="50">
        <v>45433</v>
      </c>
      <c r="C1606" s="71">
        <f>('Исходник сравнение.'!$C1606/2)-(('Исходник сравнение.'!$C1606/2)*'Таблица вводных'!$G$15)</f>
        <v>0</v>
      </c>
      <c r="D1606" s="71">
        <f>('Исходник сравнение.'!$D1606/2)-(('Исходник сравнение.'!$D1606/2-'Таблица вводных'!$F$16)*'Таблица вводных'!$G$16)</f>
        <v>0.49000000000000005</v>
      </c>
      <c r="E1606" s="71">
        <f>('Исходник сравнение.'!$E1606/2)-(('Исходник сравнение.'!$E1606/2-'Таблица вводных'!$F$17)*'Таблица вводных'!$G$17)</f>
        <v>0</v>
      </c>
      <c r="F1606" s="71">
        <f>('Исходник сравнение.'!$F1606/2+'Таблица вводных'!$F$18)-(('Исходник сравнение.'!$F1606/2+'Таблица вводных'!$F$18)*'Таблица вводных'!$G$18)</f>
        <v>21.6</v>
      </c>
      <c r="G1606" s="71">
        <f>('Исходник сравнение.'!$G1606/2)-(('Исходник сравнение.'!$G1606/2)*'Таблица вводных'!$G$19)</f>
        <v>0</v>
      </c>
      <c r="H1606" s="71">
        <f>'Исходник сравнение.'!$H1606/2-(('Исходник сравнение.'!$H1606/2)*'Таблица вводных'!$G$21)</f>
        <v>0</v>
      </c>
      <c r="I1606" s="25"/>
    </row>
    <row r="1607" ht="13.2" customHeight="1" spans="1:9" x14ac:dyDescent="0.25">
      <c r="A1607" s="9"/>
      <c r="B1607" s="51">
        <v>45436</v>
      </c>
      <c r="C1607" s="71">
        <f>('Исходник сравнение.'!$C1607/2)-(('Исходник сравнение.'!$C1607/2)*'Таблица вводных'!$G$15)</f>
        <v>0</v>
      </c>
      <c r="D1607" s="71">
        <f>('Исходник сравнение.'!$D1607/2)-(('Исходник сравнение.'!$D1607/2-'Таблица вводных'!$F$16)*'Таблица вводных'!$G$16)</f>
        <v>0.49000000000000005</v>
      </c>
      <c r="E1607" s="71">
        <f>('Исходник сравнение.'!$E1607/2)-(('Исходник сравнение.'!$E1607/2-'Таблица вводных'!$F$17)*'Таблица вводных'!$G$17)</f>
        <v>0</v>
      </c>
      <c r="F1607" s="71">
        <f>('Исходник сравнение.'!$F1607/2+'Таблица вводных'!$F$18)-(('Исходник сравнение.'!$F1607/2+'Таблица вводных'!$F$18)*'Таблица вводных'!$G$18)</f>
        <v>21.6</v>
      </c>
      <c r="G1607" s="71">
        <f>('Исходник сравнение.'!$G1607/2)-(('Исходник сравнение.'!$G1607/2)*'Таблица вводных'!$G$19)</f>
        <v>0</v>
      </c>
      <c r="H1607" s="71">
        <f>'Исходник сравнение.'!$H1607/2-(('Исходник сравнение.'!$H1607/2)*'Таблица вводных'!$G$21)</f>
        <v>0</v>
      </c>
      <c r="I1607" s="22"/>
    </row>
    <row r="1608" ht="13.2" customHeight="1" spans="1:9" x14ac:dyDescent="0.25">
      <c r="A1608" s="9"/>
      <c r="B1608" s="13">
        <v>45440</v>
      </c>
      <c r="C1608" s="71">
        <f>('Исходник сравнение.'!$C1608/2)-(('Исходник сравнение.'!$C1608/2)*'Таблица вводных'!$G$15)</f>
        <v>0</v>
      </c>
      <c r="D1608" s="71">
        <f>('Исходник сравнение.'!$D1608/2)-(('Исходник сравнение.'!$D1608/2-'Таблица вводных'!$F$16)*'Таблица вводных'!$G$16)</f>
        <v>0.49000000000000005</v>
      </c>
      <c r="E1608" s="71">
        <f>('Исходник сравнение.'!$E1608/2)-(('Исходник сравнение.'!$E1608/2-'Таблица вводных'!$F$17)*'Таблица вводных'!$G$17)</f>
        <v>0</v>
      </c>
      <c r="F1608" s="71">
        <f>('Исходник сравнение.'!$F1608/2+'Таблица вводных'!$F$18)-(('Исходник сравнение.'!$F1608/2+'Таблица вводных'!$F$18)*'Таблица вводных'!$G$18)</f>
        <v>21.6</v>
      </c>
      <c r="G1608" s="71">
        <f>('Исходник сравнение.'!$G1608/2)-(('Исходник сравнение.'!$G1608/2)*'Таблица вводных'!$G$19)</f>
        <v>0</v>
      </c>
      <c r="H1608" s="71">
        <f>'Исходник сравнение.'!$H1608/2-(('Исходник сравнение.'!$H1608/2)*'Таблица вводных'!$G$21)</f>
        <v>0</v>
      </c>
      <c r="I1608" s="15"/>
    </row>
    <row r="1609" ht="13.2" customHeight="1" spans="1:9" x14ac:dyDescent="0.25">
      <c r="A1609" s="16"/>
      <c r="B1609" s="57">
        <v>45443</v>
      </c>
      <c r="C1609" s="71">
        <f>('Исходник сравнение.'!$C1609/2)-(('Исходник сравнение.'!$C1609/2)*'Таблица вводных'!$G$15)</f>
        <v>0</v>
      </c>
      <c r="D1609" s="74">
        <f>('Исходник сравнение.'!$D1609/2)-(('Исходник сравнение.'!$D1609/2-'Таблица вводных'!$F$16)*'Таблица вводных'!$G$16)</f>
        <v>0.49000000000000005</v>
      </c>
      <c r="E1609" s="71">
        <f>('Исходник сравнение.'!$E1609/2)-(('Исходник сравнение.'!$E1609/2-'Таблица вводных'!$F$17)*'Таблица вводных'!$G$17)</f>
        <v>0</v>
      </c>
      <c r="F1609" s="71">
        <f>('Исходник сравнение.'!$F1609/2+'Таблица вводных'!$F$18)-(('Исходник сравнение.'!$F1609/2+'Таблица вводных'!$F$18)*'Таблица вводных'!$G$18)</f>
        <v>21.6</v>
      </c>
      <c r="G1609" s="71">
        <f>('Исходник сравнение.'!$G1609/2)-(('Исходник сравнение.'!$G1609/2)*'Таблица вводных'!$G$19)</f>
        <v>0</v>
      </c>
      <c r="H1609" s="71">
        <f>'Исходник сравнение.'!$H1609/2-(('Исходник сравнение.'!$H1609/2)*'Таблица вводных'!$G$21)</f>
        <v>0</v>
      </c>
      <c r="I1609" s="38"/>
    </row>
    <row r="1610" ht="13.8" customHeight="1" spans="1:1" x14ac:dyDescent="0.25">
      <c r="A1610" s="4" t="s">
        <v>207</v>
      </c>
    </row>
    <row r="1611" ht="13.2" customHeight="1" spans="1:9" x14ac:dyDescent="0.25">
      <c r="A1611" s="5" t="s">
        <v>208</v>
      </c>
      <c r="B1611" s="48">
        <v>45383</v>
      </c>
      <c r="C1611" s="70">
        <f>('Исходник сравнение.'!$C1611/2)-(('Исходник сравнение.'!$C1611/2)*'Таблица вводных'!$G$39)</f>
        <v>484.995</v>
      </c>
      <c r="D1611" s="70">
        <f>('Исходник сравнение.'!$D1611/2+'Таблица вводных'!$F$39)-('Исходник сравнение.'!$D1611/2*'Таблица вводных'!G39)</f>
        <v>7</v>
      </c>
      <c r="E1611" s="70">
        <f>('Исходник сравнение.'!$E1611/2)-(('Исходник сравнение.'!$E1611/2-'Таблица вводных'!$F$40)*'Таблица вводных'!$G$40)</f>
        <v>0</v>
      </c>
      <c r="F1611" s="70">
        <f>('Исходник сравнение.'!$F1611/2+'Таблица вводных'!$F$50)-(('Исходник сравнение.'!$F1611/2+'Таблица вводных'!$F$50)*'Таблица вводных'!$G$50)</f>
        <v>0</v>
      </c>
      <c r="G1611" s="70">
        <f>('Исходник сравнение.'!$G1611/2)-(('Исходник сравнение.'!$G1611/2)*'Таблица вводных'!$G$50)</f>
        <v>0</v>
      </c>
      <c r="H1611" s="70">
        <f>'Исходник сравнение.'!$H1611/2-(('Исходник сравнение.'!$H1611/2)*'Таблица вводных'!$G$33)</f>
        <v>0</v>
      </c>
      <c r="I1611" s="20"/>
    </row>
    <row r="1612" ht="13.2" customHeight="1" spans="1:9" x14ac:dyDescent="0.25">
      <c r="A1612" s="9"/>
      <c r="B1612" s="50">
        <v>45387</v>
      </c>
      <c r="C1612" s="71">
        <f>('Исходник сравнение.'!$C1612/2)-(('Исходник сравнение.'!$C1612/2)*'Таблица вводных'!$G$15)</f>
        <v>498.6</v>
      </c>
      <c r="D1612" s="71">
        <f>('Исходник сравнение.'!$D1612/2+'Таблица вводных'!$F$16)-('Исходник сравнение.'!$D1612/2*'Таблица вводных'!G562)</f>
        <v>7</v>
      </c>
      <c r="E1612" s="71">
        <f>('Исходник сравнение.'!$E1612/2)-(('Исходник сравнение.'!$E1612/2-'Таблица вводных'!$F$17)*'Таблица вводных'!$G$17)</f>
        <v>0</v>
      </c>
      <c r="F1612" s="71">
        <f>('Исходник сравнение.'!$F1612/2+'Таблица вводных'!$F$18)-(('Исходник сравнение.'!$F1612/2+'Таблица вводных'!$F$18)*'Таблица вводных'!$G$18)</f>
        <v>21.6</v>
      </c>
      <c r="G1612" s="71">
        <f>('Исходник сравнение.'!$G1612/2)-(('Исходник сравнение.'!$G1612/2)*'Таблица вводных'!$G$19)</f>
        <v>0</v>
      </c>
      <c r="H1612" s="71">
        <f>'Исходник сравнение.'!$H1612/2-(('Исходник сравнение.'!$H1612/2)*'Таблица вводных'!$G$21)</f>
        <v>0</v>
      </c>
      <c r="I1612" s="25"/>
    </row>
    <row r="1613" ht="13.2" customHeight="1" spans="1:9" x14ac:dyDescent="0.25">
      <c r="A1613" s="9"/>
      <c r="B1613" s="51">
        <v>45390</v>
      </c>
      <c r="C1613" s="71">
        <f>('Исходник сравнение.'!$C1613/2)-(('Исходник сравнение.'!$C1613/2)*'Таблица вводных'!$G$15)</f>
        <v>624.6</v>
      </c>
      <c r="D1613" s="71">
        <f>('Исходник сравнение.'!$D1613/2+'Таблица вводных'!$F$16)-('Исходник сравнение.'!$D1613/2*'Таблица вводных'!G563)</f>
        <v>7</v>
      </c>
      <c r="E1613" s="71">
        <f>('Исходник сравнение.'!$E1613/2)-(('Исходник сравнение.'!$E1613/2-'Таблица вводных'!$F$17)*'Таблица вводных'!$G$17)</f>
        <v>0</v>
      </c>
      <c r="F1613" s="71">
        <f>('Исходник сравнение.'!$F1613/2+'Таблица вводных'!$F$18)-(('Исходник сравнение.'!$F1613/2+'Таблица вводных'!$F$18)*'Таблица вводных'!$G$18)</f>
        <v>21.6</v>
      </c>
      <c r="G1613" s="71">
        <f>('Исходник сравнение.'!$G1613/2)-(('Исходник сравнение.'!$G1613/2)*'Таблица вводных'!$G$19)</f>
        <v>0</v>
      </c>
      <c r="H1613" s="71">
        <f>'Исходник сравнение.'!$H1613/2-(('Исходник сравнение.'!$H1613/2)*'Таблица вводных'!$G$21)</f>
        <v>0</v>
      </c>
      <c r="I1613" s="22"/>
    </row>
    <row r="1614" ht="13.2" customHeight="1" spans="1:9" x14ac:dyDescent="0.25">
      <c r="A1614" s="16"/>
      <c r="B1614" s="57">
        <v>45394</v>
      </c>
      <c r="C1614" s="71">
        <f>('Исходник сравнение.'!$C1614/2)-(('Исходник сравнение.'!$C1614/2)*'Таблица вводных'!$G$15)</f>
        <v>0</v>
      </c>
      <c r="D1614" s="71">
        <f>('Исходник сравнение.'!$D1614/2+'Таблица вводных'!$F$16)-('Исходник сравнение.'!$D1614/2*'Таблица вводных'!G564)</f>
        <v>7</v>
      </c>
      <c r="E1614" s="71">
        <f>('Исходник сравнение.'!$E1614/2)-(('Исходник сравнение.'!$E1614/2-'Таблица вводных'!$F$17)*'Таблица вводных'!$G$17)</f>
        <v>0</v>
      </c>
      <c r="F1614" s="71">
        <f>('Исходник сравнение.'!$F1614/2+'Таблица вводных'!$F$18)-(('Исходник сравнение.'!$F1614/2+'Таблица вводных'!$F$18)*'Таблица вводных'!$G$18)</f>
        <v>21.6</v>
      </c>
      <c r="G1614" s="71">
        <f>('Исходник сравнение.'!$G1614/2)-(('Исходник сравнение.'!$G1614/2)*'Таблица вводных'!$G$19)</f>
        <v>0</v>
      </c>
      <c r="H1614" s="71">
        <f>'Исходник сравнение.'!$H1614/2-(('Исходник сравнение.'!$H1614/2)*'Таблица вводных'!$G$21)</f>
        <v>0</v>
      </c>
      <c r="I1614" s="38"/>
    </row>
    <row r="1615" ht="13.2" customHeight="1" spans="1:9" x14ac:dyDescent="0.25">
      <c r="A1615" s="5" t="s">
        <v>210</v>
      </c>
      <c r="B1615" s="48">
        <v>45383</v>
      </c>
      <c r="C1615" s="70">
        <f>('Исходник сравнение.'!$C1615/2)-(('Исходник сравнение.'!$C1615/2)*'Таблица вводных'!$G$15)</f>
        <v>0</v>
      </c>
      <c r="D1615" s="70">
        <f>('Исходник сравнение.'!$D1615/2+'Таблица вводных'!$F$16)-('Исходник сравнение.'!$D1615/2*'Таблица вводных'!G565)</f>
        <v>7</v>
      </c>
      <c r="E1615" s="70">
        <f>('Исходник сравнение.'!$E1615/2)-(('Исходник сравнение.'!$E1615/2-'Таблица вводных'!$F$17)*'Таблица вводных'!$G$17)</f>
        <v>0</v>
      </c>
      <c r="F1615" s="70">
        <f>('Исходник сравнение.'!$F1615/2+'Таблица вводных'!$F$18)-(('Исходник сравнение.'!$F1615/2+'Таблица вводных'!$F$18)*'Таблица вводных'!$G$18)</f>
        <v>21.6</v>
      </c>
      <c r="G1615" s="70">
        <f>('Исходник сравнение.'!$G1615/2)-(('Исходник сравнение.'!$G1615/2)*'Таблица вводных'!$G$19)</f>
        <v>0</v>
      </c>
      <c r="H1615" s="70">
        <f>'Исходник сравнение.'!$H1615/2-(('Исходник сравнение.'!$H1615/2)*'Таблица вводных'!$G$21)</f>
        <v>0</v>
      </c>
      <c r="I1615" s="20"/>
    </row>
    <row r="1616" ht="13.2" customHeight="1" spans="1:9" x14ac:dyDescent="0.25">
      <c r="A1616" s="9"/>
      <c r="B1616" s="50">
        <v>45387</v>
      </c>
      <c r="C1616" s="71">
        <f>('Исходник сравнение.'!$C1616/2)-(('Исходник сравнение.'!$C1616/2)*'Таблица вводных'!$G$15)</f>
        <v>0</v>
      </c>
      <c r="D1616" s="71">
        <f>('Исходник сравнение.'!$D1616/2+'Таблица вводных'!$F$16)-('Исходник сравнение.'!$D1616/2*'Таблица вводных'!G566)</f>
        <v>7</v>
      </c>
      <c r="E1616" s="71">
        <f>('Исходник сравнение.'!$E1616/2)-(('Исходник сравнение.'!$E1616/2-'Таблица вводных'!$F$17)*'Таблица вводных'!$G$17)</f>
        <v>0</v>
      </c>
      <c r="F1616" s="71">
        <f>('Исходник сравнение.'!$F1616/2+'Таблица вводных'!$F$18)-(('Исходник сравнение.'!$F1616/2+'Таблица вводных'!$F$18)*'Таблица вводных'!$G$18)</f>
        <v>21.6</v>
      </c>
      <c r="G1616" s="71">
        <f>('Исходник сравнение.'!$G1616/2)-(('Исходник сравнение.'!$G1616/2)*'Таблица вводных'!$G$19)</f>
        <v>0</v>
      </c>
      <c r="H1616" s="71">
        <f>'Исходник сравнение.'!$H1616/2-(('Исходник сравнение.'!$H1616/2)*'Таблица вводных'!$G$21)</f>
        <v>0</v>
      </c>
      <c r="I1616" s="25"/>
    </row>
    <row r="1617" ht="13.2" customHeight="1" spans="1:9" x14ac:dyDescent="0.25">
      <c r="A1617" s="9"/>
      <c r="B1617" s="51">
        <v>45390</v>
      </c>
      <c r="C1617" s="71">
        <f>('Исходник сравнение.'!$C1617/2)-(('Исходник сравнение.'!$C1617/2)*'Таблица вводных'!$G$15)</f>
        <v>0</v>
      </c>
      <c r="D1617" s="71">
        <f>('Исходник сравнение.'!$D1617/2+'Таблица вводных'!$F$16)-('Исходник сравнение.'!$D1617/2*'Таблица вводных'!G567)</f>
        <v>7</v>
      </c>
      <c r="E1617" s="71">
        <f>('Исходник сравнение.'!$E1617/2)-(('Исходник сравнение.'!$E1617/2-'Таблица вводных'!$F$17)*'Таблица вводных'!$G$17)</f>
        <v>0</v>
      </c>
      <c r="F1617" s="71">
        <f>('Исходник сравнение.'!$F1617/2+'Таблица вводных'!$F$18)-(('Исходник сравнение.'!$F1617/2+'Таблица вводных'!$F$18)*'Таблица вводных'!$G$18)</f>
        <v>21.6</v>
      </c>
      <c r="G1617" s="71">
        <f>('Исходник сравнение.'!$G1617/2)-(('Исходник сравнение.'!$G1617/2)*'Таблица вводных'!$G$19)</f>
        <v>0</v>
      </c>
      <c r="H1617" s="71">
        <f>'Исходник сравнение.'!$H1617/2-(('Исходник сравнение.'!$H1617/2)*'Таблица вводных'!$G$21)</f>
        <v>0</v>
      </c>
      <c r="I1617" s="22"/>
    </row>
    <row r="1618" ht="13.2" customHeight="1" spans="1:9" x14ac:dyDescent="0.25">
      <c r="A1618" s="16"/>
      <c r="B1618" s="57">
        <v>45394</v>
      </c>
      <c r="C1618" s="71">
        <f>('Исходник сравнение.'!$C1618/2)-(('Исходник сравнение.'!$C1618/2)*'Таблица вводных'!$G$15)</f>
        <v>516.6</v>
      </c>
      <c r="D1618" s="71">
        <f>('Исходник сравнение.'!$D1618/2+'Таблица вводных'!$F$16)-('Исходник сравнение.'!$D1618/2*'Таблица вводных'!G568)</f>
        <v>7</v>
      </c>
      <c r="E1618" s="71">
        <f>('Исходник сравнение.'!$E1618/2)-(('Исходник сравнение.'!$E1618/2-'Таблица вводных'!$F$17)*'Таблица вводных'!$G$17)</f>
        <v>0</v>
      </c>
      <c r="F1618" s="71">
        <f>('Исходник сравнение.'!$F1618/2+'Таблица вводных'!$F$18)-(('Исходник сравнение.'!$F1618/2+'Таблица вводных'!$F$18)*'Таблица вводных'!$G$18)</f>
        <v>21.6</v>
      </c>
      <c r="G1618" s="71">
        <f>('Исходник сравнение.'!$G1618/2)-(('Исходник сравнение.'!$G1618/2)*'Таблица вводных'!$G$19)</f>
        <v>0</v>
      </c>
      <c r="H1618" s="71">
        <f>'Исходник сравнение.'!$H1618/2-(('Исходник сравнение.'!$H1618/2)*'Таблица вводных'!$G$21)</f>
        <v>0</v>
      </c>
      <c r="I1618" s="38"/>
    </row>
    <row r="1619" ht="13.2" customHeight="1" spans="1:9" x14ac:dyDescent="0.25">
      <c r="A1619" s="5" t="s">
        <v>1172</v>
      </c>
      <c r="B1619" s="48">
        <v>45383</v>
      </c>
      <c r="C1619" s="70">
        <f>('Исходник сравнение.'!$C1619/2)-(('Исходник сравнение.'!$C1619/2)*'Таблица вводных'!$G$15)</f>
        <v>0</v>
      </c>
      <c r="D1619" s="70">
        <f>('Исходник сравнение.'!$D1619/2+'Таблица вводных'!$F$16)-('Исходник сравнение.'!$D1619/2*'Таблица вводных'!G569)</f>
        <v>7</v>
      </c>
      <c r="E1619" s="70">
        <f>('Исходник сравнение.'!$E1619/2)-(('Исходник сравнение.'!$E1619/2-'Таблица вводных'!$F$17)*'Таблица вводных'!$G$17)</f>
        <v>0</v>
      </c>
      <c r="F1619" s="70">
        <f>('Исходник сравнение.'!$F1619/2+'Таблица вводных'!$F$18)-(('Исходник сравнение.'!$F1619/2+'Таблица вводных'!$F$18)*'Таблица вводных'!$G$18)</f>
        <v>21.6</v>
      </c>
      <c r="G1619" s="70">
        <f>('Исходник сравнение.'!$G1619/2)-(('Исходник сравнение.'!$G1619/2)*'Таблица вводных'!$G$19)</f>
        <v>0</v>
      </c>
      <c r="H1619" s="70">
        <f>'Исходник сравнение.'!$H1619/2-(('Исходник сравнение.'!$H1619/2)*'Таблица вводных'!$G$21)</f>
        <v>0</v>
      </c>
      <c r="I1619" s="20"/>
    </row>
    <row r="1620" ht="13.2" customHeight="1" spans="1:9" x14ac:dyDescent="0.25">
      <c r="A1620" s="9"/>
      <c r="B1620" s="50">
        <v>45387</v>
      </c>
      <c r="C1620" s="71">
        <f>('Исходник сравнение.'!$C1620/2)-(('Исходник сравнение.'!$C1620/2)*'Таблица вводных'!$G$15)</f>
        <v>0</v>
      </c>
      <c r="D1620" s="71">
        <f>('Исходник сравнение.'!$D1620/2+'Таблица вводных'!$F$16)-('Исходник сравнение.'!$D1620/2*'Таблица вводных'!G570)</f>
        <v>7</v>
      </c>
      <c r="E1620" s="71">
        <f>('Исходник сравнение.'!$E1620/2)-(('Исходник сравнение.'!$E1620/2-'Таблица вводных'!$F$17)*'Таблица вводных'!$G$17)</f>
        <v>0</v>
      </c>
      <c r="F1620" s="71">
        <f>('Исходник сравнение.'!$F1620/2+'Таблица вводных'!$F$18)-(('Исходник сравнение.'!$F1620/2+'Таблица вводных'!$F$18)*'Таблица вводных'!$G$18)</f>
        <v>21.6</v>
      </c>
      <c r="G1620" s="71">
        <f>('Исходник сравнение.'!$G1620/2)-(('Исходник сравнение.'!$G1620/2)*'Таблица вводных'!$G$19)</f>
        <v>0</v>
      </c>
      <c r="H1620" s="71">
        <f>'Исходник сравнение.'!$H1620/2-(('Исходник сравнение.'!$H1620/2)*'Таблица вводных'!$G$21)</f>
        <v>0</v>
      </c>
      <c r="I1620" s="25"/>
    </row>
    <row r="1621" ht="13.2" customHeight="1" spans="1:9" x14ac:dyDescent="0.25">
      <c r="A1621" s="9"/>
      <c r="B1621" s="51">
        <v>45390</v>
      </c>
      <c r="C1621" s="71">
        <f>('Исходник сравнение.'!$C1621/2)-(('Исходник сравнение.'!$C1621/2)*'Таблица вводных'!$G$15)</f>
        <v>0</v>
      </c>
      <c r="D1621" s="71">
        <f>('Исходник сравнение.'!$D1621/2+'Таблица вводных'!$F$16)-('Исходник сравнение.'!$D1621/2*'Таблица вводных'!G571)</f>
        <v>7</v>
      </c>
      <c r="E1621" s="71">
        <f>('Исходник сравнение.'!$E1621/2)-(('Исходник сравнение.'!$E1621/2-'Таблица вводных'!$F$17)*'Таблица вводных'!$G$17)</f>
        <v>0</v>
      </c>
      <c r="F1621" s="71">
        <f>('Исходник сравнение.'!$F1621/2+'Таблица вводных'!$F$18)-(('Исходник сравнение.'!$F1621/2+'Таблица вводных'!$F$18)*'Таблица вводных'!$G$18)</f>
        <v>21.6</v>
      </c>
      <c r="G1621" s="71">
        <f>('Исходник сравнение.'!$G1621/2)-(('Исходник сравнение.'!$G1621/2)*'Таблица вводных'!$G$19)</f>
        <v>0</v>
      </c>
      <c r="H1621" s="71">
        <f>'Исходник сравнение.'!$H1621/2-(('Исходник сравнение.'!$H1621/2)*'Таблица вводных'!$G$21)</f>
        <v>0</v>
      </c>
      <c r="I1621" s="22"/>
    </row>
    <row r="1622" ht="13.2" customHeight="1" spans="1:9" x14ac:dyDescent="0.25">
      <c r="A1622" s="16"/>
      <c r="B1622" s="57">
        <v>45394</v>
      </c>
      <c r="C1622" s="71">
        <f>('Исходник сравнение.'!$C1622/2)-(('Исходник сравнение.'!$C1622/2)*'Таблица вводных'!$G$15)</f>
        <v>0</v>
      </c>
      <c r="D1622" s="71">
        <f>('Исходник сравнение.'!$D1622/2+'Таблица вводных'!$F$16)-('Исходник сравнение.'!$D1622/2*'Таблица вводных'!G572)</f>
        <v>7</v>
      </c>
      <c r="E1622" s="71">
        <f>('Исходник сравнение.'!$E1622/2)-(('Исходник сравнение.'!$E1622/2-'Таблица вводных'!$F$17)*'Таблица вводных'!$G$17)</f>
        <v>0</v>
      </c>
      <c r="F1622" s="71">
        <f>('Исходник сравнение.'!$F1622/2+'Таблица вводных'!$F$18)-(('Исходник сравнение.'!$F1622/2+'Таблица вводных'!$F$18)*'Таблица вводных'!$G$18)</f>
        <v>21.6</v>
      </c>
      <c r="G1622" s="71">
        <f>('Исходник сравнение.'!$G1622/2)-(('Исходник сравнение.'!$G1622/2)*'Таблица вводных'!$G$19)</f>
        <v>0</v>
      </c>
      <c r="H1622" s="71">
        <f>'Исходник сравнение.'!$H1622/2-(('Исходник сравнение.'!$H1622/2)*'Таблица вводных'!$G$21)</f>
        <v>0</v>
      </c>
      <c r="I1622" s="38"/>
    </row>
    <row r="1623" ht="13.2" customHeight="1" spans="1:9" x14ac:dyDescent="0.25">
      <c r="A1623" s="5" t="s">
        <v>1173</v>
      </c>
      <c r="B1623" s="48">
        <v>45383</v>
      </c>
      <c r="C1623" s="70">
        <f>('Исходник сравнение.'!$C1623/2)-(('Исходник сравнение.'!$C1623/2)*'Таблица вводных'!$G$15)</f>
        <v>0</v>
      </c>
      <c r="D1623" s="70">
        <f>('Исходник сравнение.'!$D1623/2+'Таблица вводных'!$F$16)-('Исходник сравнение.'!$D1623/2*'Таблица вводных'!G573)</f>
        <v>7</v>
      </c>
      <c r="E1623" s="70">
        <f>('Исходник сравнение.'!$E1623/2)-(('Исходник сравнение.'!$E1623/2-'Таблица вводных'!$F$17)*'Таблица вводных'!$G$17)</f>
        <v>0</v>
      </c>
      <c r="F1623" s="70">
        <f>('Исходник сравнение.'!$F1623/2+'Таблица вводных'!$F$18)-(('Исходник сравнение.'!$F1623/2+'Таблица вводных'!$F$18)*'Таблица вводных'!$G$18)</f>
        <v>21.6</v>
      </c>
      <c r="G1623" s="70">
        <f>('Исходник сравнение.'!$G1623/2)-(('Исходник сравнение.'!$G1623/2)*'Таблица вводных'!$G$19)</f>
        <v>0</v>
      </c>
      <c r="H1623" s="70">
        <f>'Исходник сравнение.'!$H1623/2-(('Исходник сравнение.'!$H1623/2)*'Таблица вводных'!$G$21)</f>
        <v>0</v>
      </c>
      <c r="I1623" s="20"/>
    </row>
    <row r="1624" ht="13.2" customHeight="1" spans="1:9" x14ac:dyDescent="0.25">
      <c r="A1624" s="9"/>
      <c r="B1624" s="50">
        <v>45387</v>
      </c>
      <c r="C1624" s="71">
        <f>('Исходник сравнение.'!$C1624/2)-(('Исходник сравнение.'!$C1624/2)*'Таблица вводных'!$G$15)</f>
        <v>0</v>
      </c>
      <c r="D1624" s="71">
        <f>('Исходник сравнение.'!$D1624/2+'Таблица вводных'!$F$16)-('Исходник сравнение.'!$D1624/2*'Таблица вводных'!G574)</f>
        <v>7</v>
      </c>
      <c r="E1624" s="71">
        <f>('Исходник сравнение.'!$E1624/2)-(('Исходник сравнение.'!$E1624/2-'Таблица вводных'!$F$17)*'Таблица вводных'!$G$17)</f>
        <v>0</v>
      </c>
      <c r="F1624" s="71">
        <f>('Исходник сравнение.'!$F1624/2+'Таблица вводных'!$F$18)-(('Исходник сравнение.'!$F1624/2+'Таблица вводных'!$F$18)*'Таблица вводных'!$G$18)</f>
        <v>21.6</v>
      </c>
      <c r="G1624" s="71">
        <f>('Исходник сравнение.'!$G1624/2)-(('Исходник сравнение.'!$G1624/2)*'Таблица вводных'!$G$19)</f>
        <v>0</v>
      </c>
      <c r="H1624" s="71">
        <f>'Исходник сравнение.'!$H1624/2-(('Исходник сравнение.'!$H1624/2)*'Таблица вводных'!$G$21)</f>
        <v>0</v>
      </c>
      <c r="I1624" s="25"/>
    </row>
    <row r="1625" ht="13.2" customHeight="1" spans="1:9" x14ac:dyDescent="0.25">
      <c r="A1625" s="9"/>
      <c r="B1625" s="51">
        <v>45390</v>
      </c>
      <c r="C1625" s="71">
        <f>('Исходник сравнение.'!$C1625/2)-(('Исходник сравнение.'!$C1625/2)*'Таблица вводных'!$G$15)</f>
        <v>0</v>
      </c>
      <c r="D1625" s="71">
        <f>('Исходник сравнение.'!$D1625/2+'Таблица вводных'!$F$16)-('Исходник сравнение.'!$D1625/2*'Таблица вводных'!G575)</f>
        <v>7</v>
      </c>
      <c r="E1625" s="71">
        <f>('Исходник сравнение.'!$E1625/2)-(('Исходник сравнение.'!$E1625/2-'Таблица вводных'!$F$17)*'Таблица вводных'!$G$17)</f>
        <v>0</v>
      </c>
      <c r="F1625" s="71">
        <f>('Исходник сравнение.'!$F1625/2+'Таблица вводных'!$F$18)-(('Исходник сравнение.'!$F1625/2+'Таблица вводных'!$F$18)*'Таблица вводных'!$G$18)</f>
        <v>21.6</v>
      </c>
      <c r="G1625" s="71">
        <f>('Исходник сравнение.'!$G1625/2)-(('Исходник сравнение.'!$G1625/2)*'Таблица вводных'!$G$19)</f>
        <v>0</v>
      </c>
      <c r="H1625" s="71">
        <f>'Исходник сравнение.'!$H1625/2-(('Исходник сравнение.'!$H1625/2)*'Таблица вводных'!$G$21)</f>
        <v>0</v>
      </c>
      <c r="I1625" s="22"/>
    </row>
    <row r="1626" ht="13.2" customHeight="1" spans="1:9" x14ac:dyDescent="0.25">
      <c r="A1626" s="16"/>
      <c r="B1626" s="57">
        <v>45394</v>
      </c>
      <c r="C1626" s="71">
        <f>('Исходник сравнение.'!$C1626/2)-(('Исходник сравнение.'!$C1626/2)*'Таблица вводных'!$G$15)</f>
        <v>0</v>
      </c>
      <c r="D1626" s="71">
        <f>('Исходник сравнение.'!$D1626/2+'Таблица вводных'!$F$16)-('Исходник сравнение.'!$D1626/2*'Таблица вводных'!G576)</f>
        <v>7</v>
      </c>
      <c r="E1626" s="71">
        <f>('Исходник сравнение.'!$E1626/2)-(('Исходник сравнение.'!$E1626/2-'Таблица вводных'!$F$17)*'Таблица вводных'!$G$17)</f>
        <v>0</v>
      </c>
      <c r="F1626" s="71">
        <f>('Исходник сравнение.'!$F1626/2+'Таблица вводных'!$F$18)-(('Исходник сравнение.'!$F1626/2+'Таблица вводных'!$F$18)*'Таблица вводных'!$G$18)</f>
        <v>21.6</v>
      </c>
      <c r="G1626" s="71">
        <f>('Исходник сравнение.'!$G1626/2)-(('Исходник сравнение.'!$G1626/2)*'Таблица вводных'!$G$19)</f>
        <v>0</v>
      </c>
      <c r="H1626" s="71">
        <f>'Исходник сравнение.'!$H1626/2-(('Исходник сравнение.'!$H1626/2)*'Таблица вводных'!$G$21)</f>
        <v>0</v>
      </c>
      <c r="I1626" s="38"/>
    </row>
    <row r="1627" ht="13.2" customHeight="1" spans="1:9" x14ac:dyDescent="0.25">
      <c r="A1627" s="5"/>
      <c r="B1627" s="48">
        <v>45383</v>
      </c>
      <c r="C1627" s="70">
        <f>('Исходник сравнение.'!$C1627/2)-(('Исходник сравнение.'!$C1627/2)*'Таблица вводных'!$G$15)</f>
        <v>0</v>
      </c>
      <c r="D1627" s="70">
        <f>('Исходник сравнение.'!$D1627/2+'Таблица вводных'!$F$16)-('Исходник сравнение.'!$D1627/2*'Таблица вводных'!G577)</f>
        <v>7</v>
      </c>
      <c r="E1627" s="70">
        <f>('Исходник сравнение.'!$E1627/2)-(('Исходник сравнение.'!$E1627/2-'Таблица вводных'!$F$17)*'Таблица вводных'!$G$17)</f>
        <v>0</v>
      </c>
      <c r="F1627" s="70">
        <f>('Исходник сравнение.'!$F1627/2+'Таблица вводных'!$F$18)-(('Исходник сравнение.'!$F1627/2+'Таблица вводных'!$F$18)*'Таблица вводных'!$G$18)</f>
        <v>21.6</v>
      </c>
      <c r="G1627" s="70">
        <f>('Исходник сравнение.'!$G1627/2)-(('Исходник сравнение.'!$G1627/2)*'Таблица вводных'!$G$19)</f>
        <v>0</v>
      </c>
      <c r="H1627" s="70">
        <f>'Исходник сравнение.'!$H1627/2-(('Исходник сравнение.'!$H1627/2)*'Таблица вводных'!$G$21)</f>
        <v>0</v>
      </c>
      <c r="I1627" s="20"/>
    </row>
    <row r="1628" ht="13.2" customHeight="1" spans="1:9" x14ac:dyDescent="0.25">
      <c r="A1628" s="9"/>
      <c r="B1628" s="50">
        <v>45387</v>
      </c>
      <c r="C1628" s="71">
        <f>('Исходник сравнение.'!$C1628/2)-(('Исходник сравнение.'!$C1628/2)*'Таблица вводных'!$G$15)</f>
        <v>0</v>
      </c>
      <c r="D1628" s="71">
        <f>('Исходник сравнение.'!$D1628/2+'Таблица вводных'!$F$16)-('Исходник сравнение.'!$D1628/2*'Таблица вводных'!G578)</f>
        <v>7</v>
      </c>
      <c r="E1628" s="71">
        <f>('Исходник сравнение.'!$E1628/2)-(('Исходник сравнение.'!$E1628/2-'Таблица вводных'!$F$17)*'Таблица вводных'!$G$17)</f>
        <v>0</v>
      </c>
      <c r="F1628" s="71">
        <f>('Исходник сравнение.'!$F1628/2+'Таблица вводных'!$F$18)-(('Исходник сравнение.'!$F1628/2+'Таблица вводных'!$F$18)*'Таблица вводных'!$G$18)</f>
        <v>21.6</v>
      </c>
      <c r="G1628" s="71">
        <f>('Исходник сравнение.'!$G1628/2)-(('Исходник сравнение.'!$G1628/2)*'Таблица вводных'!$G$19)</f>
        <v>0</v>
      </c>
      <c r="H1628" s="71">
        <f>'Исходник сравнение.'!$H1628/2-(('Исходник сравнение.'!$H1628/2)*'Таблица вводных'!$G$21)</f>
        <v>0</v>
      </c>
      <c r="I1628" s="25"/>
    </row>
    <row r="1629" ht="13.2" customHeight="1" spans="1:9" x14ac:dyDescent="0.25">
      <c r="A1629" s="9"/>
      <c r="B1629" s="51">
        <v>45390</v>
      </c>
      <c r="C1629" s="71">
        <f>('Исходник сравнение.'!$C1629/2)-(('Исходник сравнение.'!$C1629/2)*'Таблица вводных'!$G$15)</f>
        <v>0</v>
      </c>
      <c r="D1629" s="71">
        <f>('Исходник сравнение.'!$D1629/2+'Таблица вводных'!$F$16)-('Исходник сравнение.'!$D1629/2*'Таблица вводных'!G579)</f>
        <v>7</v>
      </c>
      <c r="E1629" s="71">
        <f>('Исходник сравнение.'!$E1629/2)-(('Исходник сравнение.'!$E1629/2-'Таблица вводных'!$F$17)*'Таблица вводных'!$G$17)</f>
        <v>0</v>
      </c>
      <c r="F1629" s="71">
        <f>('Исходник сравнение.'!$F1629/2+'Таблица вводных'!$F$18)-(('Исходник сравнение.'!$F1629/2+'Таблица вводных'!$F$18)*'Таблица вводных'!$G$18)</f>
        <v>21.6</v>
      </c>
      <c r="G1629" s="71">
        <f>('Исходник сравнение.'!$G1629/2)-(('Исходник сравнение.'!$G1629/2)*'Таблица вводных'!$G$19)</f>
        <v>0</v>
      </c>
      <c r="H1629" s="71">
        <f>'Исходник сравнение.'!$H1629/2-(('Исходник сравнение.'!$H1629/2)*'Таблица вводных'!$G$21)</f>
        <v>0</v>
      </c>
      <c r="I1629" s="22"/>
    </row>
    <row r="1630" ht="13.2" customHeight="1" spans="1:9" x14ac:dyDescent="0.25">
      <c r="A1630" s="16"/>
      <c r="B1630" s="57">
        <v>45394</v>
      </c>
      <c r="C1630" s="71">
        <f>('Исходник сравнение.'!$C1630/2)-(('Исходник сравнение.'!$C1630/2)*'Таблица вводных'!$G$15)</f>
        <v>0</v>
      </c>
      <c r="D1630" s="71">
        <f>('Исходник сравнение.'!$D1630/2+'Таблица вводных'!$F$16)-('Исходник сравнение.'!$D1630/2*'Таблица вводных'!G580)</f>
        <v>7</v>
      </c>
      <c r="E1630" s="71">
        <f>('Исходник сравнение.'!$E1630/2)-(('Исходник сравнение.'!$E1630/2-'Таблица вводных'!$F$17)*'Таблица вводных'!$G$17)</f>
        <v>0</v>
      </c>
      <c r="F1630" s="71">
        <f>('Исходник сравнение.'!$F1630/2+'Таблица вводных'!$F$18)-(('Исходник сравнение.'!$F1630/2+'Таблица вводных'!$F$18)*'Таблица вводных'!$G$18)</f>
        <v>21.6</v>
      </c>
      <c r="G1630" s="71">
        <f>('Исходник сравнение.'!$G1630/2)-(('Исходник сравнение.'!$G1630/2)*'Таблица вводных'!$G$19)</f>
        <v>0</v>
      </c>
      <c r="H1630" s="71">
        <f>'Исходник сравнение.'!$H1630/2-(('Исходник сравнение.'!$H1630/2)*'Таблица вводных'!$G$21)</f>
        <v>0</v>
      </c>
      <c r="I1630" s="38"/>
    </row>
    <row r="1631" ht="13.2" customHeight="1" spans="1:9" x14ac:dyDescent="0.25">
      <c r="A1631" s="5"/>
      <c r="B1631" s="48">
        <v>45383</v>
      </c>
      <c r="C1631" s="70">
        <f>('Исходник сравнение.'!$C1631/2)-(('Исходник сравнение.'!$C1631/2)*'Таблица вводных'!$G$15)</f>
        <v>0</v>
      </c>
      <c r="D1631" s="70">
        <f>('Исходник сравнение.'!$D1631/2+'Таблица вводных'!$F$16)-('Исходник сравнение.'!$D1631/2*'Таблица вводных'!G581)</f>
        <v>7</v>
      </c>
      <c r="E1631" s="70">
        <f>('Исходник сравнение.'!$E1631/2)-(('Исходник сравнение.'!$E1631/2-'Таблица вводных'!$F$17)*'Таблица вводных'!$G$17)</f>
        <v>0</v>
      </c>
      <c r="F1631" s="70">
        <f>('Исходник сравнение.'!$F1631/2+'Таблица вводных'!$F$18)-(('Исходник сравнение.'!$F1631/2+'Таблица вводных'!$F$18)*'Таблица вводных'!$G$18)</f>
        <v>21.6</v>
      </c>
      <c r="G1631" s="70">
        <f>('Исходник сравнение.'!$G1631/2)-(('Исходник сравнение.'!$G1631/2)*'Таблица вводных'!$G$19)</f>
        <v>0</v>
      </c>
      <c r="H1631" s="70">
        <f>'Исходник сравнение.'!$H1631/2-(('Исходник сравнение.'!$H1631/2)*'Таблица вводных'!$G$21)</f>
        <v>0</v>
      </c>
      <c r="I1631" s="20"/>
    </row>
    <row r="1632" ht="13.2" customHeight="1" spans="1:9" x14ac:dyDescent="0.25">
      <c r="A1632" s="9"/>
      <c r="B1632" s="50">
        <v>45387</v>
      </c>
      <c r="C1632" s="71">
        <f>('Исходник сравнение.'!$C1632/2)-(('Исходник сравнение.'!$C1632/2)*'Таблица вводных'!$G$15)</f>
        <v>0</v>
      </c>
      <c r="D1632" s="71">
        <f>('Исходник сравнение.'!$D1632/2+'Таблица вводных'!$F$16)-('Исходник сравнение.'!$D1632/2*'Таблица вводных'!G582)</f>
        <v>7</v>
      </c>
      <c r="E1632" s="71">
        <f>('Исходник сравнение.'!$E1632/2)-(('Исходник сравнение.'!$E1632/2-'Таблица вводных'!$F$17)*'Таблица вводных'!$G$17)</f>
        <v>0</v>
      </c>
      <c r="F1632" s="71">
        <f>('Исходник сравнение.'!$F1632/2+'Таблица вводных'!$F$18)-(('Исходник сравнение.'!$F1632/2+'Таблица вводных'!$F$18)*'Таблица вводных'!$G$18)</f>
        <v>21.6</v>
      </c>
      <c r="G1632" s="71">
        <f>('Исходник сравнение.'!$G1632/2)-(('Исходник сравнение.'!$G1632/2)*'Таблица вводных'!$G$19)</f>
        <v>0</v>
      </c>
      <c r="H1632" s="71">
        <f>'Исходник сравнение.'!$H1632/2-(('Исходник сравнение.'!$H1632/2)*'Таблица вводных'!$G$21)</f>
        <v>0</v>
      </c>
      <c r="I1632" s="25"/>
    </row>
    <row r="1633" ht="13.2" customHeight="1" spans="1:9" x14ac:dyDescent="0.25">
      <c r="A1633" s="9"/>
      <c r="B1633" s="51">
        <v>45390</v>
      </c>
      <c r="C1633" s="71">
        <f>('Исходник сравнение.'!$C1633/2)-(('Исходник сравнение.'!$C1633/2)*'Таблица вводных'!$G$15)</f>
        <v>0</v>
      </c>
      <c r="D1633" s="71">
        <f>('Исходник сравнение.'!$D1633/2+'Таблица вводных'!$F$16)-('Исходник сравнение.'!$D1633/2*'Таблица вводных'!G583)</f>
        <v>7</v>
      </c>
      <c r="E1633" s="71">
        <f>('Исходник сравнение.'!$E1633/2)-(('Исходник сравнение.'!$E1633/2-'Таблица вводных'!$F$17)*'Таблица вводных'!$G$17)</f>
        <v>0</v>
      </c>
      <c r="F1633" s="71">
        <f>('Исходник сравнение.'!$F1633/2+'Таблица вводных'!$F$18)-(('Исходник сравнение.'!$F1633/2+'Таблица вводных'!$F$18)*'Таблица вводных'!$G$18)</f>
        <v>21.6</v>
      </c>
      <c r="G1633" s="71">
        <f>('Исходник сравнение.'!$G1633/2)-(('Исходник сравнение.'!$G1633/2)*'Таблица вводных'!$G$19)</f>
        <v>0</v>
      </c>
      <c r="H1633" s="71">
        <f>'Исходник сравнение.'!$H1633/2-(('Исходник сравнение.'!$H1633/2)*'Таблица вводных'!$G$21)</f>
        <v>0</v>
      </c>
      <c r="I1633" s="22"/>
    </row>
    <row r="1634" ht="13.2" customHeight="1" spans="1:9" x14ac:dyDescent="0.25">
      <c r="A1634" s="16"/>
      <c r="B1634" s="57">
        <v>45394</v>
      </c>
      <c r="C1634" s="71">
        <f>('Исходник сравнение.'!$C1634/2)-(('Исходник сравнение.'!$C1634/2)*'Таблица вводных'!$G$15)</f>
        <v>0</v>
      </c>
      <c r="D1634" s="71">
        <f>('Исходник сравнение.'!$D1634/2+'Таблица вводных'!$F$16)-('Исходник сравнение.'!$D1634/2*'Таблица вводных'!G584)</f>
        <v>7</v>
      </c>
      <c r="E1634" s="71">
        <f>('Исходник сравнение.'!$E1634/2)-(('Исходник сравнение.'!$E1634/2-'Таблица вводных'!$F$17)*'Таблица вводных'!$G$17)</f>
        <v>0</v>
      </c>
      <c r="F1634" s="71">
        <f>('Исходник сравнение.'!$F1634/2+'Таблица вводных'!$F$18)-(('Исходник сравнение.'!$F1634/2+'Таблица вводных'!$F$18)*'Таблица вводных'!$G$18)</f>
        <v>21.6</v>
      </c>
      <c r="G1634" s="71">
        <f>('Исходник сравнение.'!$G1634/2)-(('Исходник сравнение.'!$G1634/2)*'Таблица вводных'!$G$19)</f>
        <v>0</v>
      </c>
      <c r="H1634" s="71">
        <f>'Исходник сравнение.'!$H1634/2-(('Исходник сравнение.'!$H1634/2)*'Таблица вводных'!$G$21)</f>
        <v>0</v>
      </c>
      <c r="I1634" s="38"/>
    </row>
    <row r="1635" ht="13.2" customHeight="1" spans="1:9" x14ac:dyDescent="0.25">
      <c r="A1635" s="5"/>
      <c r="B1635" s="48">
        <v>45383</v>
      </c>
      <c r="C1635" s="70">
        <f>('Исходник сравнение.'!$C1635/2)-(('Исходник сравнение.'!$C1635/2)*'Таблица вводных'!$G$15)</f>
        <v>0</v>
      </c>
      <c r="D1635" s="70">
        <f>('Исходник сравнение.'!$D1635/2+'Таблица вводных'!$F$16)-('Исходник сравнение.'!$D1635/2*'Таблица вводных'!G585)</f>
        <v>7</v>
      </c>
      <c r="E1635" s="70">
        <f>('Исходник сравнение.'!$E1635/2)-(('Исходник сравнение.'!$E1635/2-'Таблица вводных'!$F$17)*'Таблица вводных'!$G$17)</f>
        <v>0</v>
      </c>
      <c r="F1635" s="70">
        <f>('Исходник сравнение.'!$F1635/2+'Таблица вводных'!$F$18)-(('Исходник сравнение.'!$F1635/2+'Таблица вводных'!$F$18)*'Таблица вводных'!$G$18)</f>
        <v>21.6</v>
      </c>
      <c r="G1635" s="70">
        <f>('Исходник сравнение.'!$G1635/2)-(('Исходник сравнение.'!$G1635/2)*'Таблица вводных'!$G$19)</f>
        <v>0</v>
      </c>
      <c r="H1635" s="70">
        <f>'Исходник сравнение.'!$H1635/2-(('Исходник сравнение.'!$H1635/2)*'Таблица вводных'!$G$21)</f>
        <v>0</v>
      </c>
      <c r="I1635" s="20"/>
    </row>
    <row r="1636" ht="13.2" customHeight="1" spans="1:9" x14ac:dyDescent="0.25">
      <c r="A1636" s="9"/>
      <c r="B1636" s="50">
        <v>45387</v>
      </c>
      <c r="C1636" s="71">
        <f>('Исходник сравнение.'!$C1636/2)-(('Исходник сравнение.'!$C1636/2)*'Таблица вводных'!$G$15)</f>
        <v>0</v>
      </c>
      <c r="D1636" s="71">
        <f>('Исходник сравнение.'!$D1636/2+'Таблица вводных'!$F$16)-('Исходник сравнение.'!$D1636/2*'Таблица вводных'!G586)</f>
        <v>7</v>
      </c>
      <c r="E1636" s="71">
        <f>('Исходник сравнение.'!$E1636/2)-(('Исходник сравнение.'!$E1636/2-'Таблица вводных'!$F$17)*'Таблица вводных'!$G$17)</f>
        <v>0</v>
      </c>
      <c r="F1636" s="71">
        <f>('Исходник сравнение.'!$F1636/2+'Таблица вводных'!$F$18)-(('Исходник сравнение.'!$F1636/2+'Таблица вводных'!$F$18)*'Таблица вводных'!$G$18)</f>
        <v>21.6</v>
      </c>
      <c r="G1636" s="71">
        <f>('Исходник сравнение.'!$G1636/2)-(('Исходник сравнение.'!$G1636/2)*'Таблица вводных'!$G$19)</f>
        <v>0</v>
      </c>
      <c r="H1636" s="71">
        <f>'Исходник сравнение.'!$H1636/2-(('Исходник сравнение.'!$H1636/2)*'Таблица вводных'!$G$21)</f>
        <v>0</v>
      </c>
      <c r="I1636" s="25"/>
    </row>
    <row r="1637" ht="13.2" customHeight="1" spans="1:9" x14ac:dyDescent="0.25">
      <c r="A1637" s="9"/>
      <c r="B1637" s="51">
        <v>45390</v>
      </c>
      <c r="C1637" s="71">
        <f>('Исходник сравнение.'!$C1637/2)-(('Исходник сравнение.'!$C1637/2)*'Таблица вводных'!$G$15)</f>
        <v>0</v>
      </c>
      <c r="D1637" s="71">
        <f>('Исходник сравнение.'!$D1637/2+'Таблица вводных'!$F$16)-('Исходник сравнение.'!$D1637/2*'Таблица вводных'!G587)</f>
        <v>7</v>
      </c>
      <c r="E1637" s="71">
        <f>('Исходник сравнение.'!$E1637/2)-(('Исходник сравнение.'!$E1637/2-'Таблица вводных'!$F$17)*'Таблица вводных'!$G$17)</f>
        <v>0</v>
      </c>
      <c r="F1637" s="71">
        <f>('Исходник сравнение.'!$F1637/2+'Таблица вводных'!$F$18)-(('Исходник сравнение.'!$F1637/2+'Таблица вводных'!$F$18)*'Таблица вводных'!$G$18)</f>
        <v>21.6</v>
      </c>
      <c r="G1637" s="71">
        <f>('Исходник сравнение.'!$G1637/2)-(('Исходник сравнение.'!$G1637/2)*'Таблица вводных'!$G$19)</f>
        <v>0</v>
      </c>
      <c r="H1637" s="71">
        <f>'Исходник сравнение.'!$H1637/2-(('Исходник сравнение.'!$H1637/2)*'Таблица вводных'!$G$21)</f>
        <v>0</v>
      </c>
      <c r="I1637" s="22"/>
    </row>
    <row r="1638" ht="13.2" customHeight="1" spans="1:9" x14ac:dyDescent="0.25">
      <c r="A1638" s="16"/>
      <c r="B1638" s="57">
        <v>45394</v>
      </c>
      <c r="C1638" s="71">
        <f>('Исходник сравнение.'!$C1638/2)-(('Исходник сравнение.'!$C1638/2)*'Таблица вводных'!$G$15)</f>
        <v>0</v>
      </c>
      <c r="D1638" s="71">
        <f>('Исходник сравнение.'!$D1638/2+'Таблица вводных'!$F$16)-('Исходник сравнение.'!$D1638/2*'Таблица вводных'!G588)</f>
        <v>7</v>
      </c>
      <c r="E1638" s="71">
        <f>('Исходник сравнение.'!$E1638/2)-(('Исходник сравнение.'!$E1638/2-'Таблица вводных'!$F$17)*'Таблица вводных'!$G$17)</f>
        <v>0</v>
      </c>
      <c r="F1638" s="71">
        <f>('Исходник сравнение.'!$F1638/2+'Таблица вводных'!$F$18)-(('Исходник сравнение.'!$F1638/2+'Таблица вводных'!$F$18)*'Таблица вводных'!$G$18)</f>
        <v>21.6</v>
      </c>
      <c r="G1638" s="71">
        <f>('Исходник сравнение.'!$G1638/2)-(('Исходник сравнение.'!$G1638/2)*'Таблица вводных'!$G$19)</f>
        <v>0</v>
      </c>
      <c r="H1638" s="71">
        <f>'Исходник сравнение.'!$H1638/2-(('Исходник сравнение.'!$H1638/2)*'Таблица вводных'!$G$21)</f>
        <v>0</v>
      </c>
      <c r="I1638" s="38"/>
    </row>
    <row r="1639" ht="13.2" customHeight="1" spans="1:9" x14ac:dyDescent="0.25">
      <c r="A1639" s="5"/>
      <c r="B1639" s="48">
        <v>45383</v>
      </c>
      <c r="C1639" s="70">
        <f>('Исходник сравнение.'!$C1639/2)-(('Исходник сравнение.'!$C1639/2)*'Таблица вводных'!$G$15)</f>
        <v>0</v>
      </c>
      <c r="D1639" s="70">
        <f>('Исходник сравнение.'!$D1639/2+'Таблица вводных'!$F$16)-('Исходник сравнение.'!$D1639/2*'Таблица вводных'!G589)</f>
        <v>7</v>
      </c>
      <c r="E1639" s="70">
        <f>('Исходник сравнение.'!$E1639/2)-(('Исходник сравнение.'!$E1639/2-'Таблица вводных'!$F$17)*'Таблица вводных'!$G$17)</f>
        <v>0</v>
      </c>
      <c r="F1639" s="70">
        <f>('Исходник сравнение.'!$F1639/2+'Таблица вводных'!$F$18)-(('Исходник сравнение.'!$F1639/2+'Таблица вводных'!$F$18)*'Таблица вводных'!$G$18)</f>
        <v>21.6</v>
      </c>
      <c r="G1639" s="70">
        <f>('Исходник сравнение.'!$G1639/2)-(('Исходник сравнение.'!$G1639/2)*'Таблица вводных'!$G$19)</f>
        <v>0</v>
      </c>
      <c r="H1639" s="70">
        <f>'Исходник сравнение.'!$H1639/2-(('Исходник сравнение.'!$H1639/2)*'Таблица вводных'!$G$21)</f>
        <v>0</v>
      </c>
      <c r="I1639" s="20"/>
    </row>
    <row r="1640" ht="13.2" customHeight="1" spans="1:9" x14ac:dyDescent="0.25">
      <c r="A1640" s="9"/>
      <c r="B1640" s="50">
        <v>45387</v>
      </c>
      <c r="C1640" s="71">
        <f>('Исходник сравнение.'!$C1640/2)-(('Исходник сравнение.'!$C1640/2)*'Таблица вводных'!$G$15)</f>
        <v>0</v>
      </c>
      <c r="D1640" s="71">
        <f>('Исходник сравнение.'!$D1640/2+'Таблица вводных'!$F$16)-('Исходник сравнение.'!$D1640/2*'Таблица вводных'!G590)</f>
        <v>7</v>
      </c>
      <c r="E1640" s="71">
        <f>('Исходник сравнение.'!$E1640/2)-(('Исходник сравнение.'!$E1640/2-'Таблица вводных'!$F$17)*'Таблица вводных'!$G$17)</f>
        <v>0</v>
      </c>
      <c r="F1640" s="71">
        <f>('Исходник сравнение.'!$F1640/2+'Таблица вводных'!$F$18)-(('Исходник сравнение.'!$F1640/2+'Таблица вводных'!$F$18)*'Таблица вводных'!$G$18)</f>
        <v>21.6</v>
      </c>
      <c r="G1640" s="71">
        <f>('Исходник сравнение.'!$G1640/2)-(('Исходник сравнение.'!$G1640/2)*'Таблица вводных'!$G$19)</f>
        <v>0</v>
      </c>
      <c r="H1640" s="71">
        <f>'Исходник сравнение.'!$H1640/2-(('Исходник сравнение.'!$H1640/2)*'Таблица вводных'!$G$21)</f>
        <v>0</v>
      </c>
      <c r="I1640" s="25"/>
    </row>
    <row r="1641" ht="13.2" customHeight="1" spans="1:9" x14ac:dyDescent="0.25">
      <c r="A1641" s="9"/>
      <c r="B1641" s="51">
        <v>45390</v>
      </c>
      <c r="C1641" s="71">
        <f>('Исходник сравнение.'!$C1641/2)-(('Исходник сравнение.'!$C1641/2)*'Таблица вводных'!$G$15)</f>
        <v>0</v>
      </c>
      <c r="D1641" s="71">
        <f>('Исходник сравнение.'!$D1641/2+'Таблица вводных'!$F$16)-('Исходник сравнение.'!$D1641/2*'Таблица вводных'!G591)</f>
        <v>7</v>
      </c>
      <c r="E1641" s="71">
        <f>('Исходник сравнение.'!$E1641/2)-(('Исходник сравнение.'!$E1641/2-'Таблица вводных'!$F$17)*'Таблица вводных'!$G$17)</f>
        <v>0</v>
      </c>
      <c r="F1641" s="71">
        <f>('Исходник сравнение.'!$F1641/2+'Таблица вводных'!$F$18)-(('Исходник сравнение.'!$F1641/2+'Таблица вводных'!$F$18)*'Таблица вводных'!$G$18)</f>
        <v>21.6</v>
      </c>
      <c r="G1641" s="71">
        <f>('Исходник сравнение.'!$G1641/2)-(('Исходник сравнение.'!$G1641/2)*'Таблица вводных'!$G$19)</f>
        <v>0</v>
      </c>
      <c r="H1641" s="71">
        <f>'Исходник сравнение.'!$H1641/2-(('Исходник сравнение.'!$H1641/2)*'Таблица вводных'!$G$21)</f>
        <v>0</v>
      </c>
      <c r="I1641" s="22"/>
    </row>
    <row r="1642" ht="13.2" customHeight="1" spans="1:9" x14ac:dyDescent="0.25">
      <c r="A1642" s="16"/>
      <c r="B1642" s="57">
        <v>45394</v>
      </c>
      <c r="C1642" s="71">
        <f>('Исходник сравнение.'!$C1642/2)-(('Исходник сравнение.'!$C1642/2)*'Таблица вводных'!$G$15)</f>
        <v>0</v>
      </c>
      <c r="D1642" s="71">
        <f>('Исходник сравнение.'!$D1642/2+'Таблица вводных'!$F$16)-('Исходник сравнение.'!$D1642/2*'Таблица вводных'!G592)</f>
        <v>7</v>
      </c>
      <c r="E1642" s="71">
        <f>('Исходник сравнение.'!$E1642/2)-(('Исходник сравнение.'!$E1642/2-'Таблица вводных'!$F$17)*'Таблица вводных'!$G$17)</f>
        <v>0</v>
      </c>
      <c r="F1642" s="71">
        <f>('Исходник сравнение.'!$F1642/2+'Таблица вводных'!$F$18)-(('Исходник сравнение.'!$F1642/2+'Таблица вводных'!$F$18)*'Таблица вводных'!$G$18)</f>
        <v>21.6</v>
      </c>
      <c r="G1642" s="71">
        <f>('Исходник сравнение.'!$G1642/2)-(('Исходник сравнение.'!$G1642/2)*'Таблица вводных'!$G$19)</f>
        <v>0</v>
      </c>
      <c r="H1642" s="71">
        <f>'Исходник сравнение.'!$H1642/2-(('Исходник сравнение.'!$H1642/2)*'Таблица вводных'!$G$21)</f>
        <v>0</v>
      </c>
      <c r="I1642" s="38"/>
    </row>
    <row r="1643" ht="13.2" customHeight="1" spans="1:9" x14ac:dyDescent="0.25">
      <c r="A1643" s="5"/>
      <c r="B1643" s="48">
        <v>45383</v>
      </c>
      <c r="C1643" s="70">
        <f>('Исходник сравнение.'!$C1643/2)-(('Исходник сравнение.'!$C1643/2)*'Таблица вводных'!$G$15)</f>
        <v>0</v>
      </c>
      <c r="D1643" s="70">
        <f>('Исходник сравнение.'!$D1643/2+'Таблица вводных'!$F$16)-('Исходник сравнение.'!$D1643/2*'Таблица вводных'!G593)</f>
        <v>7</v>
      </c>
      <c r="E1643" s="70">
        <f>('Исходник сравнение.'!$E1643/2)-(('Исходник сравнение.'!$E1643/2-'Таблица вводных'!$F$17)*'Таблица вводных'!$G$17)</f>
        <v>0</v>
      </c>
      <c r="F1643" s="70">
        <f>('Исходник сравнение.'!$F1643/2+'Таблица вводных'!$F$18)-(('Исходник сравнение.'!$F1643/2+'Таблица вводных'!$F$18)*'Таблица вводных'!$G$18)</f>
        <v>21.6</v>
      </c>
      <c r="G1643" s="70">
        <f>('Исходник сравнение.'!$G1643/2)-(('Исходник сравнение.'!$G1643/2)*'Таблица вводных'!$G$19)</f>
        <v>0</v>
      </c>
      <c r="H1643" s="70">
        <f>'Исходник сравнение.'!$H1643/2-(('Исходник сравнение.'!$H1643/2)*'Таблица вводных'!$G$21)</f>
        <v>0</v>
      </c>
      <c r="I1643" s="20"/>
    </row>
    <row r="1644" ht="13.2" customHeight="1" spans="1:9" x14ac:dyDescent="0.25">
      <c r="A1644" s="9"/>
      <c r="B1644" s="50">
        <v>45387</v>
      </c>
      <c r="C1644" s="71">
        <f>('Исходник сравнение.'!$C1644/2)-(('Исходник сравнение.'!$C1644/2)*'Таблица вводных'!$G$15)</f>
        <v>0</v>
      </c>
      <c r="D1644" s="71">
        <f>('Исходник сравнение.'!$D1644/2+'Таблица вводных'!$F$16)-('Исходник сравнение.'!$D1644/2*'Таблица вводных'!G594)</f>
        <v>7</v>
      </c>
      <c r="E1644" s="71">
        <f>('Исходник сравнение.'!$E1644/2)-(('Исходник сравнение.'!$E1644/2-'Таблица вводных'!$F$17)*'Таблица вводных'!$G$17)</f>
        <v>0</v>
      </c>
      <c r="F1644" s="71">
        <f>('Исходник сравнение.'!$F1644/2+'Таблица вводных'!$F$18)-(('Исходник сравнение.'!$F1644/2+'Таблица вводных'!$F$18)*'Таблица вводных'!$G$18)</f>
        <v>21.6</v>
      </c>
      <c r="G1644" s="71">
        <f>('Исходник сравнение.'!$G1644/2)-(('Исходник сравнение.'!$G1644/2)*'Таблица вводных'!$G$19)</f>
        <v>0</v>
      </c>
      <c r="H1644" s="71">
        <f>'Исходник сравнение.'!$H1644/2-(('Исходник сравнение.'!$H1644/2)*'Таблица вводных'!$G$21)</f>
        <v>0</v>
      </c>
      <c r="I1644" s="25"/>
    </row>
    <row r="1645" ht="13.2" customHeight="1" spans="1:9" x14ac:dyDescent="0.25">
      <c r="A1645" s="9"/>
      <c r="B1645" s="51">
        <v>45390</v>
      </c>
      <c r="C1645" s="71">
        <f>('Исходник сравнение.'!$C1645/2)-(('Исходник сравнение.'!$C1645/2)*'Таблица вводных'!$G$15)</f>
        <v>0</v>
      </c>
      <c r="D1645" s="71">
        <f>('Исходник сравнение.'!$D1645/2+'Таблица вводных'!$F$16)-('Исходник сравнение.'!$D1645/2*'Таблица вводных'!G595)</f>
        <v>7</v>
      </c>
      <c r="E1645" s="71">
        <f>('Исходник сравнение.'!$E1645/2)-(('Исходник сравнение.'!$E1645/2-'Таблица вводных'!$F$17)*'Таблица вводных'!$G$17)</f>
        <v>0</v>
      </c>
      <c r="F1645" s="71">
        <f>('Исходник сравнение.'!$F1645/2+'Таблица вводных'!$F$18)-(('Исходник сравнение.'!$F1645/2+'Таблица вводных'!$F$18)*'Таблица вводных'!$G$18)</f>
        <v>21.6</v>
      </c>
      <c r="G1645" s="71">
        <f>('Исходник сравнение.'!$G1645/2)-(('Исходник сравнение.'!$G1645/2)*'Таблица вводных'!$G$19)</f>
        <v>0</v>
      </c>
      <c r="H1645" s="71">
        <f>'Исходник сравнение.'!$H1645/2-(('Исходник сравнение.'!$H1645/2)*'Таблица вводных'!$G$21)</f>
        <v>0</v>
      </c>
      <c r="I1645" s="22"/>
    </row>
    <row r="1646" ht="13.2" customHeight="1" spans="1:9" x14ac:dyDescent="0.25">
      <c r="A1646" s="16"/>
      <c r="B1646" s="57">
        <v>45394</v>
      </c>
      <c r="C1646" s="71">
        <f>('Исходник сравнение.'!$C1646/2)-(('Исходник сравнение.'!$C1646/2)*'Таблица вводных'!$G$15)</f>
        <v>0</v>
      </c>
      <c r="D1646" s="71">
        <f>('Исходник сравнение.'!$D1646/2+'Таблица вводных'!$F$16)-('Исходник сравнение.'!$D1646/2*'Таблица вводных'!G596)</f>
        <v>7</v>
      </c>
      <c r="E1646" s="71">
        <f>('Исходник сравнение.'!$E1646/2)-(('Исходник сравнение.'!$E1646/2-'Таблица вводных'!$F$17)*'Таблица вводных'!$G$17)</f>
        <v>0</v>
      </c>
      <c r="F1646" s="71">
        <f>('Исходник сравнение.'!$F1646/2+'Таблица вводных'!$F$18)-(('Исходник сравнение.'!$F1646/2+'Таблица вводных'!$F$18)*'Таблица вводных'!$G$18)</f>
        <v>21.6</v>
      </c>
      <c r="G1646" s="71">
        <f>('Исходник сравнение.'!$G1646/2)-(('Исходник сравнение.'!$G1646/2)*'Таблица вводных'!$G$19)</f>
        <v>0</v>
      </c>
      <c r="H1646" s="71">
        <f>'Исходник сравнение.'!$H1646/2-(('Исходник сравнение.'!$H1646/2)*'Таблица вводных'!$G$21)</f>
        <v>0</v>
      </c>
      <c r="I1646" s="38"/>
    </row>
    <row r="1647" ht="13.2" customHeight="1" spans="1:9" x14ac:dyDescent="0.25">
      <c r="A1647" s="5"/>
      <c r="B1647" s="48">
        <v>45383</v>
      </c>
      <c r="C1647" s="70">
        <f>('Исходник сравнение.'!$C1647/2)-(('Исходник сравнение.'!$C1647/2)*'Таблица вводных'!$G$15)</f>
        <v>0</v>
      </c>
      <c r="D1647" s="70">
        <f>('Исходник сравнение.'!$D1647/2+'Таблица вводных'!$F$16)-('Исходник сравнение.'!$D1647/2*'Таблица вводных'!G597)</f>
        <v>7</v>
      </c>
      <c r="E1647" s="70">
        <f>('Исходник сравнение.'!$E1647/2)-(('Исходник сравнение.'!$E1647/2-'Таблица вводных'!$F$17)*'Таблица вводных'!$G$17)</f>
        <v>0</v>
      </c>
      <c r="F1647" s="70">
        <f>('Исходник сравнение.'!$F1647/2+'Таблица вводных'!$F$18)-(('Исходник сравнение.'!$F1647/2+'Таблица вводных'!$F$18)*'Таблица вводных'!$G$18)</f>
        <v>21.6</v>
      </c>
      <c r="G1647" s="70">
        <f>('Исходник сравнение.'!$G1647/2)-(('Исходник сравнение.'!$G1647/2)*'Таблица вводных'!$G$19)</f>
        <v>0</v>
      </c>
      <c r="H1647" s="70">
        <f>'Исходник сравнение.'!$H1647/2-(('Исходник сравнение.'!$H1647/2)*'Таблица вводных'!$G$21)</f>
        <v>0</v>
      </c>
      <c r="I1647" s="20"/>
    </row>
    <row r="1648" ht="13.2" customHeight="1" spans="1:9" x14ac:dyDescent="0.25">
      <c r="A1648" s="9"/>
      <c r="B1648" s="50">
        <v>45387</v>
      </c>
      <c r="C1648" s="71">
        <f>('Исходник сравнение.'!$C1648/2)-(('Исходник сравнение.'!$C1648/2)*'Таблица вводных'!$G$15)</f>
        <v>0</v>
      </c>
      <c r="D1648" s="71">
        <f>('Исходник сравнение.'!$D1648/2+'Таблица вводных'!$F$16)-('Исходник сравнение.'!$D1648/2*'Таблица вводных'!G598)</f>
        <v>7</v>
      </c>
      <c r="E1648" s="71">
        <f>('Исходник сравнение.'!$E1648/2)-(('Исходник сравнение.'!$E1648/2-'Таблица вводных'!$F$17)*'Таблица вводных'!$G$17)</f>
        <v>0</v>
      </c>
      <c r="F1648" s="71">
        <f>('Исходник сравнение.'!$F1648/2+'Таблица вводных'!$F$18)-(('Исходник сравнение.'!$F1648/2+'Таблица вводных'!$F$18)*'Таблица вводных'!$G$18)</f>
        <v>21.6</v>
      </c>
      <c r="G1648" s="71">
        <f>('Исходник сравнение.'!$G1648/2)-(('Исходник сравнение.'!$G1648/2)*'Таблица вводных'!$G$19)</f>
        <v>0</v>
      </c>
      <c r="H1648" s="71">
        <f>'Исходник сравнение.'!$H1648/2-(('Исходник сравнение.'!$H1648/2)*'Таблица вводных'!$G$21)</f>
        <v>0</v>
      </c>
      <c r="I1648" s="25"/>
    </row>
    <row r="1649" ht="13.2" customHeight="1" spans="1:9" x14ac:dyDescent="0.25">
      <c r="A1649" s="9"/>
      <c r="B1649" s="51">
        <v>45390</v>
      </c>
      <c r="C1649" s="71">
        <f>('Исходник сравнение.'!$C1649/2)-(('Исходник сравнение.'!$C1649/2)*'Таблица вводных'!$G$15)</f>
        <v>0</v>
      </c>
      <c r="D1649" s="71">
        <f>('Исходник сравнение.'!$D1649/2+'Таблица вводных'!$F$16)-('Исходник сравнение.'!$D1649/2*'Таблица вводных'!G599)</f>
        <v>7</v>
      </c>
      <c r="E1649" s="71">
        <f>('Исходник сравнение.'!$E1649/2)-(('Исходник сравнение.'!$E1649/2-'Таблица вводных'!$F$17)*'Таблица вводных'!$G$17)</f>
        <v>0</v>
      </c>
      <c r="F1649" s="71">
        <f>('Исходник сравнение.'!$F1649/2+'Таблица вводных'!$F$18)-(('Исходник сравнение.'!$F1649/2+'Таблица вводных'!$F$18)*'Таблица вводных'!$G$18)</f>
        <v>21.6</v>
      </c>
      <c r="G1649" s="71">
        <f>('Исходник сравнение.'!$G1649/2)-(('Исходник сравнение.'!$G1649/2)*'Таблица вводных'!$G$19)</f>
        <v>0</v>
      </c>
      <c r="H1649" s="71">
        <f>'Исходник сравнение.'!$H1649/2-(('Исходник сравнение.'!$H1649/2)*'Таблица вводных'!$G$21)</f>
        <v>0</v>
      </c>
      <c r="I1649" s="22"/>
    </row>
    <row r="1650" ht="13.2" customHeight="1" spans="1:9" x14ac:dyDescent="0.25">
      <c r="A1650" s="16"/>
      <c r="B1650" s="57">
        <v>45394</v>
      </c>
      <c r="C1650" s="71">
        <f>('Исходник сравнение.'!$C1650/2)-(('Исходник сравнение.'!$C1650/2)*'Таблица вводных'!$G$15)</f>
        <v>0</v>
      </c>
      <c r="D1650" s="71">
        <f>('Исходник сравнение.'!$D1650/2+'Таблица вводных'!$F$16)-('Исходник сравнение.'!$D1650/2*'Таблица вводных'!G600)</f>
        <v>7</v>
      </c>
      <c r="E1650" s="71">
        <f>('Исходник сравнение.'!$E1650/2)-(('Исходник сравнение.'!$E1650/2-'Таблица вводных'!$F$17)*'Таблица вводных'!$G$17)</f>
        <v>0</v>
      </c>
      <c r="F1650" s="71">
        <f>('Исходник сравнение.'!$F1650/2+'Таблица вводных'!$F$18)-(('Исходник сравнение.'!$F1650/2+'Таблица вводных'!$F$18)*'Таблица вводных'!$G$18)</f>
        <v>21.6</v>
      </c>
      <c r="G1650" s="71">
        <f>('Исходник сравнение.'!$G1650/2)-(('Исходник сравнение.'!$G1650/2)*'Таблица вводных'!$G$19)</f>
        <v>0</v>
      </c>
      <c r="H1650" s="71">
        <f>'Исходник сравнение.'!$H1650/2-(('Исходник сравнение.'!$H1650/2)*'Таблица вводных'!$G$21)</f>
        <v>0</v>
      </c>
      <c r="I1650" s="38"/>
    </row>
    <row r="1651" ht="13.2" customHeight="1" spans="1:9" x14ac:dyDescent="0.25">
      <c r="A1651" s="5"/>
      <c r="B1651" s="48">
        <v>45383</v>
      </c>
      <c r="C1651" s="70">
        <f>('Исходник сравнение.'!$C1651/2)-(('Исходник сравнение.'!$C1651/2)*'Таблица вводных'!$G$15)</f>
        <v>0</v>
      </c>
      <c r="D1651" s="70">
        <f>('Исходник сравнение.'!$D1651/2+'Таблица вводных'!$F$16)-('Исходник сравнение.'!$D1651/2*'Таблица вводных'!G601)</f>
        <v>7</v>
      </c>
      <c r="E1651" s="70">
        <f>('Исходник сравнение.'!$E1651/2)-(('Исходник сравнение.'!$E1651/2-'Таблица вводных'!$F$17)*'Таблица вводных'!$G$17)</f>
        <v>0</v>
      </c>
      <c r="F1651" s="70">
        <f>('Исходник сравнение.'!$F1651/2+'Таблица вводных'!$F$18)-(('Исходник сравнение.'!$F1651/2+'Таблица вводных'!$F$18)*'Таблица вводных'!$G$18)</f>
        <v>21.6</v>
      </c>
      <c r="G1651" s="70">
        <f>('Исходник сравнение.'!$G1651/2)-(('Исходник сравнение.'!$G1651/2)*'Таблица вводных'!$G$19)</f>
        <v>0</v>
      </c>
      <c r="H1651" s="70">
        <f>'Исходник сравнение.'!$H1651/2-(('Исходник сравнение.'!$H1651/2)*'Таблица вводных'!$G$21)</f>
        <v>0</v>
      </c>
      <c r="I1651" s="20"/>
    </row>
    <row r="1652" ht="13.2" customHeight="1" spans="1:9" x14ac:dyDescent="0.25">
      <c r="A1652" s="9"/>
      <c r="B1652" s="50">
        <v>45387</v>
      </c>
      <c r="C1652" s="71">
        <f>('Исходник сравнение.'!$C1652/2)-(('Исходник сравнение.'!$C1652/2)*'Таблица вводных'!$G$15)</f>
        <v>0</v>
      </c>
      <c r="D1652" s="71">
        <f>('Исходник сравнение.'!$D1652/2+'Таблица вводных'!$F$16)-('Исходник сравнение.'!$D1652/2*'Таблица вводных'!G602)</f>
        <v>7</v>
      </c>
      <c r="E1652" s="71">
        <f>('Исходник сравнение.'!$E1652/2)-(('Исходник сравнение.'!$E1652/2-'Таблица вводных'!$F$17)*'Таблица вводных'!$G$17)</f>
        <v>0</v>
      </c>
      <c r="F1652" s="71">
        <f>('Исходник сравнение.'!$F1652/2+'Таблица вводных'!$F$18)-(('Исходник сравнение.'!$F1652/2+'Таблица вводных'!$F$18)*'Таблица вводных'!$G$18)</f>
        <v>21.6</v>
      </c>
      <c r="G1652" s="71">
        <f>('Исходник сравнение.'!$G1652/2)-(('Исходник сравнение.'!$G1652/2)*'Таблица вводных'!$G$19)</f>
        <v>0</v>
      </c>
      <c r="H1652" s="71">
        <f>'Исходник сравнение.'!$H1652/2-(('Исходник сравнение.'!$H1652/2)*'Таблица вводных'!$G$21)</f>
        <v>0</v>
      </c>
      <c r="I1652" s="25"/>
    </row>
    <row r="1653" ht="13.2" customHeight="1" spans="1:9" x14ac:dyDescent="0.25">
      <c r="A1653" s="9"/>
      <c r="B1653" s="51">
        <v>45390</v>
      </c>
      <c r="C1653" s="71">
        <f>('Исходник сравнение.'!$C1653/2)-(('Исходник сравнение.'!$C1653/2)*'Таблица вводных'!$G$15)</f>
        <v>0</v>
      </c>
      <c r="D1653" s="71">
        <f>('Исходник сравнение.'!$D1653/2+'Таблица вводных'!$F$16)-('Исходник сравнение.'!$D1653/2*'Таблица вводных'!G603)</f>
        <v>7</v>
      </c>
      <c r="E1653" s="71">
        <f>('Исходник сравнение.'!$E1653/2)-(('Исходник сравнение.'!$E1653/2-'Таблица вводных'!$F$17)*'Таблица вводных'!$G$17)</f>
        <v>0</v>
      </c>
      <c r="F1653" s="71">
        <f>('Исходник сравнение.'!$F1653/2+'Таблица вводных'!$F$18)-(('Исходник сравнение.'!$F1653/2+'Таблица вводных'!$F$18)*'Таблица вводных'!$G$18)</f>
        <v>21.6</v>
      </c>
      <c r="G1653" s="71">
        <f>('Исходник сравнение.'!$G1653/2)-(('Исходник сравнение.'!$G1653/2)*'Таблица вводных'!$G$19)</f>
        <v>0</v>
      </c>
      <c r="H1653" s="71">
        <f>'Исходник сравнение.'!$H1653/2-(('Исходник сравнение.'!$H1653/2)*'Таблица вводных'!$G$21)</f>
        <v>0</v>
      </c>
      <c r="I1653" s="22"/>
    </row>
    <row r="1654" ht="13.2" customHeight="1" spans="1:9" x14ac:dyDescent="0.25">
      <c r="A1654" s="16"/>
      <c r="B1654" s="52">
        <v>45394</v>
      </c>
      <c r="C1654" s="72">
        <f>('Исходник сравнение.'!$C1654/2)-(('Исходник сравнение.'!$C1654/2)*'Таблица вводных'!$G$15)</f>
        <v>0</v>
      </c>
      <c r="D1654" s="72">
        <f>('Исходник сравнение.'!$D1654/2+'Таблица вводных'!$F$16)-('Исходник сравнение.'!$D1654/2*'Таблица вводных'!G604)</f>
        <v>7</v>
      </c>
      <c r="E1654" s="72">
        <f>('Исходник сравнение.'!$E1654/2)-(('Исходник сравнение.'!$E1654/2-'Таблица вводных'!$F$17)*'Таблица вводных'!$G$17)</f>
        <v>0</v>
      </c>
      <c r="F1654" s="72">
        <f>('Исходник сравнение.'!$F1654/2+'Таблица вводных'!$F$18)-(('Исходник сравнение.'!$F1654/2+'Таблица вводных'!$F$18)*'Таблица вводных'!$G$18)</f>
        <v>21.6</v>
      </c>
      <c r="G1654" s="72">
        <f>('Исходник сравнение.'!$G1654/2)-(('Исходник сравнение.'!$G1654/2)*'Таблица вводных'!$G$19)</f>
        <v>0</v>
      </c>
      <c r="H1654" s="72">
        <f>'Исходник сравнение.'!$H1654/2-(('Исходник сравнение.'!$H1654/2)*'Таблица вводных'!$G$21)</f>
        <v>0</v>
      </c>
      <c r="I1654" s="32"/>
    </row>
    <row r="1655" ht="17.4" customHeight="1" spans="1:9" x14ac:dyDescent="0.25">
      <c r="A1655" s="59" t="s">
        <v>211</v>
      </c>
      <c r="B1655" s="60"/>
      <c r="D1655" s="76"/>
      <c r="E1655" s="76"/>
      <c r="F1655" s="76"/>
      <c r="G1655" s="76"/>
      <c r="H1655" s="76"/>
      <c r="I1655" s="61"/>
    </row>
    <row r="1656" ht="13.2" customHeight="1" spans="1:9" x14ac:dyDescent="0.25">
      <c r="A1656" s="42" t="s">
        <v>212</v>
      </c>
      <c r="B1656" s="62">
        <v>45383</v>
      </c>
      <c r="C1656" s="70">
        <f>('Исходник сравнение.'!$C1656/2)-(('Исходник сравнение.'!$C1656/2)*'Таблица вводных'!$G$38)</f>
        <v>690.99</v>
      </c>
      <c r="D1656" s="70">
        <f>('Исходник сравнение.'!$D1656/2+'Таблица вводных'!$F$16)-('Исходник сравнение.'!$D1656/2*'Таблица вводных'!G606)</f>
        <v>7</v>
      </c>
      <c r="E1656" s="70">
        <f>('Исходник сравнение.'!$E1656/2)-(('Исходник сравнение.'!$E1656/2-'Таблица вводных'!$F$17)*'Таблица вводных'!$G$17)</f>
        <v>0</v>
      </c>
      <c r="F1656" s="70">
        <f>('Исходник сравнение.'!$F1656/2+'Таблица вводных'!$F$18)-(('Исходник сравнение.'!$F1656/2+'Таблица вводных'!$F$18)*'Таблица вводных'!$G$18)</f>
        <v>21.6</v>
      </c>
      <c r="G1656" s="70">
        <f>('Исходник сравнение.'!$G1656/2)-(('Исходник сравнение.'!$G1656/2)*'Таблица вводных'!$G$19)</f>
        <v>0</v>
      </c>
      <c r="H1656" s="70">
        <f>'Исходник сравнение.'!$H1656/2-(('Исходник сравнение.'!$H1656/2)*'Таблица вводных'!$G$21)</f>
        <v>0</v>
      </c>
      <c r="I1656" s="20"/>
    </row>
    <row r="1657" ht="13.2" customHeight="1" spans="1:9" x14ac:dyDescent="0.25">
      <c r="A1657" s="9"/>
      <c r="B1657" s="63">
        <v>45387</v>
      </c>
      <c r="C1657" s="71">
        <f>('Исходник сравнение.'!$C1657/2)-(('Исходник сравнение.'!$C1657/2)*'Таблица вводных'!$G$15)</f>
        <v>571.95</v>
      </c>
      <c r="D1657" s="71">
        <f>('Исходник сравнение.'!$D1657/2+'Таблица вводных'!$F$16)-('Исходник сравнение.'!$D1657/2*'Таблица вводных'!G607)</f>
        <v>7</v>
      </c>
      <c r="E1657" s="71">
        <f>('Исходник сравнение.'!$E1657/2)-(('Исходник сравнение.'!$E1657/2-'Таблица вводных'!$F$17)*'Таблица вводных'!$G$17)</f>
        <v>0</v>
      </c>
      <c r="F1657" s="71">
        <f>('Исходник сравнение.'!$F1657/2+'Таблица вводных'!$F$18)-(('Исходник сравнение.'!$F1657/2+'Таблица вводных'!$F$18)*'Таблица вводных'!$G$18)</f>
        <v>21.6</v>
      </c>
      <c r="G1657" s="71">
        <f>('Исходник сравнение.'!$G1657/2)-(('Исходник сравнение.'!$G1657/2)*'Таблица вводных'!$G$19)</f>
        <v>0</v>
      </c>
      <c r="H1657" s="71">
        <f>'Исходник сравнение.'!$H1657/2-(('Исходник сравнение.'!$H1657/2)*'Таблица вводных'!$G$21)</f>
        <v>0</v>
      </c>
      <c r="I1657" s="25"/>
    </row>
    <row r="1658" ht="13.2" customHeight="1" spans="1:9" x14ac:dyDescent="0.25">
      <c r="A1658" s="9"/>
      <c r="B1658" s="63">
        <v>45390</v>
      </c>
      <c r="C1658" s="71">
        <f>('Исходник сравнение.'!$C1658/2)-(('Исходник сравнение.'!$C1658/2)*'Таблица вводных'!$G$15)</f>
        <v>0</v>
      </c>
      <c r="D1658" s="71">
        <f>('Исходник сравнение.'!$D1658/2+'Таблица вводных'!$F$16)-('Исходник сравнение.'!$D1658/2*'Таблица вводных'!G608)</f>
        <v>7</v>
      </c>
      <c r="E1658" s="71">
        <f>('Исходник сравнение.'!$E1658/2)-(('Исходник сравнение.'!$E1658/2-'Таблица вводных'!$F$17)*'Таблица вводных'!$G$17)</f>
        <v>0</v>
      </c>
      <c r="F1658" s="71">
        <f>('Исходник сравнение.'!$F1658/2+'Таблица вводных'!$F$18)-(('Исходник сравнение.'!$F1658/2+'Таблица вводных'!$F$18)*'Таблица вводных'!$G$18)</f>
        <v>21.6</v>
      </c>
      <c r="G1658" s="71">
        <f>('Исходник сравнение.'!$G1658/2)-(('Исходник сравнение.'!$G1658/2)*'Таблица вводных'!$G$19)</f>
        <v>0</v>
      </c>
      <c r="H1658" s="71">
        <f>'Исходник сравнение.'!$H1658/2-(('Исходник сравнение.'!$H1658/2)*'Таблица вводных'!$G$21)</f>
        <v>0</v>
      </c>
      <c r="I1658" s="22"/>
    </row>
    <row r="1659" ht="13.2" customHeight="1" spans="1:9" x14ac:dyDescent="0.25">
      <c r="A1659" s="16"/>
      <c r="B1659" s="64">
        <v>45394</v>
      </c>
      <c r="C1659" s="71">
        <f>('Исходник сравнение.'!$C1659/2)-(('Исходник сравнение.'!$C1659/2)*'Таблица вводных'!$G$15)</f>
        <v>0</v>
      </c>
      <c r="D1659" s="71">
        <f>('Исходник сравнение.'!$D1659/2+'Таблица вводных'!$F$16)-('Исходник сравнение.'!$D1659/2*'Таблица вводных'!G609)</f>
        <v>7</v>
      </c>
      <c r="E1659" s="71">
        <f>('Исходник сравнение.'!$E1659/2)-(('Исходник сравнение.'!$E1659/2-'Таблица вводных'!$F$17)*'Таблица вводных'!$G$17)</f>
        <v>0</v>
      </c>
      <c r="F1659" s="71">
        <f>('Исходник сравнение.'!$F1659/2+'Таблица вводных'!$F$18)-(('Исходник сравнение.'!$F1659/2+'Таблица вводных'!$F$18)*'Таблица вводных'!$G$18)</f>
        <v>21.6</v>
      </c>
      <c r="G1659" s="71">
        <f>('Исходник сравнение.'!$G1659/2)-(('Исходник сравнение.'!$G1659/2)*'Таблица вводных'!$G$19)</f>
        <v>0</v>
      </c>
      <c r="H1659" s="71">
        <f>'Исходник сравнение.'!$H1659/2-(('Исходник сравнение.'!$H1659/2)*'Таблица вводных'!$G$21)</f>
        <v>0</v>
      </c>
      <c r="I1659" s="32"/>
    </row>
    <row r="1660" ht="13.2" customHeight="1" spans="1:9" x14ac:dyDescent="0.25">
      <c r="A1660" s="56" t="s">
        <v>214</v>
      </c>
      <c r="B1660" s="62">
        <v>45383</v>
      </c>
      <c r="C1660" s="70">
        <f>('Исходник сравнение.'!$C1660/2)-(('Исходник сравнение.'!$C1660/2)*'Таблица вводных'!$G$15)</f>
        <v>0</v>
      </c>
      <c r="D1660" s="70">
        <f>('Исходник сравнение.'!$D1660/2+'Таблица вводных'!$F$16)-('Исходник сравнение.'!$D1660/2*'Таблица вводных'!G610)</f>
        <v>7</v>
      </c>
      <c r="E1660" s="70">
        <f>('Исходник сравнение.'!$E1660/2)-(('Исходник сравнение.'!$E1660/2-'Таблица вводных'!$F$17)*'Таблица вводных'!$G$17)</f>
        <v>0</v>
      </c>
      <c r="F1660" s="70">
        <f>('Исходник сравнение.'!$F1660/2+'Таблица вводных'!$F$18)-(('Исходник сравнение.'!$F1660/2+'Таблица вводных'!$F$18)*'Таблица вводных'!$G$18)</f>
        <v>21.6</v>
      </c>
      <c r="G1660" s="70">
        <f>('Исходник сравнение.'!$G1660/2)-(('Исходник сравнение.'!$G1660/2)*'Таблица вводных'!$G$19)</f>
        <v>0</v>
      </c>
      <c r="H1660" s="70">
        <f>'Исходник сравнение.'!$H1660/2-(('Исходник сравнение.'!$H1660/2)*'Таблица вводных'!$G$21)</f>
        <v>0</v>
      </c>
      <c r="I1660" s="65"/>
    </row>
    <row r="1661" ht="13.2" customHeight="1" spans="1:9" x14ac:dyDescent="0.25">
      <c r="A1661" s="9"/>
      <c r="B1661" s="63">
        <v>45387</v>
      </c>
      <c r="C1661" s="71">
        <f>('Исходник сравнение.'!$C1661/2)-(('Исходник сравнение.'!$C1661/2)*'Таблица вводных'!$G$15)</f>
        <v>667.35</v>
      </c>
      <c r="D1661" s="71">
        <f>('Исходник сравнение.'!$D1661/2+'Таблица вводных'!$F$16)-('Исходник сравнение.'!$D1661/2*'Таблица вводных'!G611)</f>
        <v>7</v>
      </c>
      <c r="E1661" s="71">
        <f>('Исходник сравнение.'!$E1661/2)-(('Исходник сравнение.'!$E1661/2-'Таблица вводных'!$F$17)*'Таблица вводных'!$G$17)</f>
        <v>0</v>
      </c>
      <c r="F1661" s="71">
        <f>('Исходник сравнение.'!$F1661/2+'Таблица вводных'!$F$18)-(('Исходник сравнение.'!$F1661/2+'Таблица вводных'!$F$18)*'Таблица вводных'!$G$18)</f>
        <v>21.6</v>
      </c>
      <c r="G1661" s="71">
        <f>('Исходник сравнение.'!$G1661/2)-(('Исходник сравнение.'!$G1661/2)*'Таблица вводных'!$G$19)</f>
        <v>0</v>
      </c>
      <c r="H1661" s="71">
        <f>'Исходник сравнение.'!$H1661/2-(('Исходник сравнение.'!$H1661/2)*'Таблица вводных'!$G$21)</f>
        <v>0</v>
      </c>
      <c r="I1661" s="66"/>
    </row>
    <row r="1662" ht="13.2" customHeight="1" spans="1:9" x14ac:dyDescent="0.25">
      <c r="A1662" s="9"/>
      <c r="B1662" s="63">
        <v>45390</v>
      </c>
      <c r="C1662" s="71">
        <f>('Исходник сравнение.'!$C1662/2)-(('Исходник сравнение.'!$C1662/2)*'Таблица вводных'!$G$15)</f>
        <v>0</v>
      </c>
      <c r="D1662" s="71">
        <f>('Исходник сравнение.'!$D1662/2+'Таблица вводных'!$F$16)-('Исходник сравнение.'!$D1662/2*'Таблица вводных'!G612)</f>
        <v>7</v>
      </c>
      <c r="E1662" s="71">
        <f>('Исходник сравнение.'!$E1662/2)-(('Исходник сравнение.'!$E1662/2-'Таблица вводных'!$F$17)*'Таблица вводных'!$G$17)</f>
        <v>0</v>
      </c>
      <c r="F1662" s="71">
        <f>('Исходник сравнение.'!$F1662/2+'Таблица вводных'!$F$18)-(('Исходник сравнение.'!$F1662/2+'Таблица вводных'!$F$18)*'Таблица вводных'!$G$18)</f>
        <v>21.6</v>
      </c>
      <c r="G1662" s="71">
        <f>('Исходник сравнение.'!$G1662/2)-(('Исходник сравнение.'!$G1662/2)*'Таблица вводных'!$G$19)</f>
        <v>0</v>
      </c>
      <c r="H1662" s="71">
        <f>'Исходник сравнение.'!$H1662/2-(('Исходник сравнение.'!$H1662/2)*'Таблица вводных'!$G$21)</f>
        <v>0</v>
      </c>
      <c r="I1662" s="66"/>
    </row>
    <row r="1663" ht="13.2" customHeight="1" spans="1:9" x14ac:dyDescent="0.25">
      <c r="A1663" s="16"/>
      <c r="B1663" s="67">
        <v>45394</v>
      </c>
      <c r="C1663" s="71">
        <f>('Исходник сравнение.'!$C1663/2)-(('Исходник сравнение.'!$C1663/2)*'Таблица вводных'!$G$15)</f>
        <v>0</v>
      </c>
      <c r="D1663" s="71">
        <f>('Исходник сравнение.'!$D1663/2+'Таблица вводных'!$F$16)-('Исходник сравнение.'!$D1663/2*'Таблица вводных'!G613)</f>
        <v>7</v>
      </c>
      <c r="E1663" s="71">
        <f>('Исходник сравнение.'!$E1663/2)-(('Исходник сравнение.'!$E1663/2-'Таблица вводных'!$F$17)*'Таблица вводных'!$G$17)</f>
        <v>0</v>
      </c>
      <c r="F1663" s="71">
        <f>('Исходник сравнение.'!$F1663/2+'Таблица вводных'!$F$18)-(('Исходник сравнение.'!$F1663/2+'Таблица вводных'!$F$18)*'Таблица вводных'!$G$18)</f>
        <v>21.6</v>
      </c>
      <c r="G1663" s="71">
        <f>('Исходник сравнение.'!$G1663/2)-(('Исходник сравнение.'!$G1663/2)*'Таблица вводных'!$G$19)</f>
        <v>0</v>
      </c>
      <c r="H1663" s="71">
        <f>'Исходник сравнение.'!$H1663/2-(('Исходник сравнение.'!$H1663/2)*'Таблица вводных'!$G$21)</f>
        <v>0</v>
      </c>
      <c r="I1663" s="68"/>
    </row>
    <row r="1664" ht="13.2" customHeight="1" spans="1:9" x14ac:dyDescent="0.25">
      <c r="A1664" s="5" t="s">
        <v>216</v>
      </c>
      <c r="B1664" s="62">
        <v>45383</v>
      </c>
      <c r="C1664" s="70">
        <f>('Исходник сравнение.'!$C1664/2)-(('Исходник сравнение.'!$C1664/2)*'Таблица вводных'!$G$15)</f>
        <v>0</v>
      </c>
      <c r="D1664" s="70">
        <f>('Исходник сравнение.'!$D1664/2+'Таблица вводных'!$F$16)-('Исходник сравнение.'!$D1664/2*'Таблица вводных'!G614)</f>
        <v>7</v>
      </c>
      <c r="E1664" s="70">
        <f>('Исходник сравнение.'!$E1664/2)-(('Исходник сравнение.'!$E1664/2-'Таблица вводных'!$F$17)*'Таблица вводных'!$G$17)</f>
        <v>0</v>
      </c>
      <c r="F1664" s="70">
        <f>('Исходник сравнение.'!$F1664/2+'Таблица вводных'!$F$18)-(('Исходник сравнение.'!$F1664/2+'Таблица вводных'!$F$18)*'Таблица вводных'!$G$18)</f>
        <v>21.6</v>
      </c>
      <c r="G1664" s="70">
        <f>('Исходник сравнение.'!$G1664/2)-(('Исходник сравнение.'!$G1664/2)*'Таблица вводных'!$G$19)</f>
        <v>0</v>
      </c>
      <c r="H1664" s="70">
        <f>'Исходник сравнение.'!$H1664/2-(('Исходник сравнение.'!$H1664/2)*'Таблица вводных'!$G$21)</f>
        <v>0</v>
      </c>
      <c r="I1664" s="65"/>
    </row>
    <row r="1665" ht="13.2" customHeight="1" spans="1:9" x14ac:dyDescent="0.25">
      <c r="A1665" s="9"/>
      <c r="B1665" s="63">
        <v>45387</v>
      </c>
      <c r="C1665" s="71">
        <f>('Исходник сравнение.'!$C1665/2)-(('Исходник сравнение.'!$C1665/2)*'Таблица вводных'!$G$15)</f>
        <v>0</v>
      </c>
      <c r="D1665" s="71">
        <f>('Исходник сравнение.'!$D1665/2+'Таблица вводных'!$F$16)-('Исходник сравнение.'!$D1665/2*'Таблица вводных'!G615)</f>
        <v>7</v>
      </c>
      <c r="E1665" s="71">
        <f>('Исходник сравнение.'!$E1665/2)-(('Исходник сравнение.'!$E1665/2-'Таблица вводных'!$F$17)*'Таблица вводных'!$G$17)</f>
        <v>0</v>
      </c>
      <c r="F1665" s="71">
        <f>('Исходник сравнение.'!$F1665/2+'Таблица вводных'!$F$18)-(('Исходник сравнение.'!$F1665/2+'Таблица вводных'!$F$18)*'Таблица вводных'!$G$18)</f>
        <v>21.6</v>
      </c>
      <c r="G1665" s="71">
        <f>('Исходник сравнение.'!$G1665/2)-(('Исходник сравнение.'!$G1665/2)*'Таблица вводных'!$G$19)</f>
        <v>0</v>
      </c>
      <c r="H1665" s="71">
        <f>'Исходник сравнение.'!$H1665/2-(('Исходник сравнение.'!$H1665/2)*'Таблица вводных'!$G$21)</f>
        <v>0</v>
      </c>
      <c r="I1665" s="66"/>
    </row>
    <row r="1666" ht="13.2" customHeight="1" spans="1:9" x14ac:dyDescent="0.25">
      <c r="A1666" s="9"/>
      <c r="B1666" s="63">
        <v>45390</v>
      </c>
      <c r="C1666" s="71">
        <f>('Исходник сравнение.'!$C1666/2)-(('Исходник сравнение.'!$C1666/2)*'Таблица вводных'!$G$15)</f>
        <v>0</v>
      </c>
      <c r="D1666" s="71">
        <f>('Исходник сравнение.'!$D1666/2+'Таблица вводных'!$F$16)-('Исходник сравнение.'!$D1666/2*'Таблица вводных'!G616)</f>
        <v>7</v>
      </c>
      <c r="E1666" s="71">
        <f>('Исходник сравнение.'!$E1666/2)-(('Исходник сравнение.'!$E1666/2-'Таблица вводных'!$F$17)*'Таблица вводных'!$G$17)</f>
        <v>0</v>
      </c>
      <c r="F1666" s="71">
        <f>('Исходник сравнение.'!$F1666/2+'Таблица вводных'!$F$18)-(('Исходник сравнение.'!$F1666/2+'Таблица вводных'!$F$18)*'Таблица вводных'!$G$18)</f>
        <v>21.6</v>
      </c>
      <c r="G1666" s="71">
        <f>('Исходник сравнение.'!$G1666/2)-(('Исходник сравнение.'!$G1666/2)*'Таблица вводных'!$G$19)</f>
        <v>0</v>
      </c>
      <c r="H1666" s="71">
        <f>'Исходник сравнение.'!$H1666/2-(('Исходник сравнение.'!$H1666/2)*'Таблица вводных'!$G$21)</f>
        <v>0</v>
      </c>
      <c r="I1666" s="66"/>
    </row>
    <row r="1667" ht="13.2" customHeight="1" spans="1:9" x14ac:dyDescent="0.25">
      <c r="A1667" s="16"/>
      <c r="B1667" s="64">
        <v>45394</v>
      </c>
      <c r="C1667" s="72">
        <f>('Исходник сравнение.'!$C1667/2)-(('Исходник сравнение.'!$C1667/2)*'Таблица вводных'!$G$15)</f>
        <v>0</v>
      </c>
      <c r="D1667" s="72">
        <f>('Исходник сравнение.'!$D1667/2+'Таблица вводных'!$F$16)-('Исходник сравнение.'!$D1667/2*'Таблица вводных'!G617)</f>
        <v>7</v>
      </c>
      <c r="E1667" s="72">
        <f>('Исходник сравнение.'!$E1667/2)-(('Исходник сравнение.'!$E1667/2-'Таблица вводных'!$F$17)*'Таблица вводных'!$G$17)</f>
        <v>0</v>
      </c>
      <c r="F1667" s="72">
        <f>('Исходник сравнение.'!$F1667/2+'Таблица вводных'!$F$18)-(('Исходник сравнение.'!$F1667/2+'Таблица вводных'!$F$18)*'Таблица вводных'!$G$18)</f>
        <v>21.6</v>
      </c>
      <c r="G1667" s="72">
        <f>('Исходник сравнение.'!$G1667/2)-(('Исходник сравнение.'!$G1667/2)*'Таблица вводных'!$G$19)</f>
        <v>0</v>
      </c>
      <c r="H1667" s="72">
        <f>'Исходник сравнение.'!$H1667/2-(('Исходник сравнение.'!$H1667/2)*'Таблица вводных'!$G$21)</f>
        <v>0</v>
      </c>
      <c r="I1667" s="68"/>
    </row>
    <row r="1668" ht="17.4" customHeight="1" spans="1:9" x14ac:dyDescent="0.25">
      <c r="A1668" s="59" t="s">
        <v>217</v>
      </c>
      <c r="B1668" s="60"/>
      <c r="D1668" s="76"/>
      <c r="E1668" s="76"/>
      <c r="F1668" s="76"/>
      <c r="G1668" s="76"/>
      <c r="H1668" s="76"/>
      <c r="I1668" s="61"/>
    </row>
    <row r="1669" ht="13.2" customHeight="1" spans="1:9" x14ac:dyDescent="0.25">
      <c r="A1669" s="42" t="s">
        <v>218</v>
      </c>
      <c r="B1669" s="62">
        <v>45383</v>
      </c>
      <c r="C1669" s="70">
        <f>('Исходник сравнение.'!$C1669/2)-(('Исходник сравнение.'!$C1669/2)*'Таблица вводных'!$G$15)</f>
        <v>0</v>
      </c>
      <c r="D1669" s="70">
        <f>('Исходник сравнение.'!$D1669/2+'Таблица вводных'!$F$16)-('Исходник сравнение.'!$D1669/2*'Таблица вводных'!G619)</f>
        <v>7</v>
      </c>
      <c r="E1669" s="70">
        <f>('Исходник сравнение.'!$E1669/2)-(('Исходник сравнение.'!$E1669/2-'Таблица вводных'!$F$17)*'Таблица вводных'!$G$17)</f>
        <v>0</v>
      </c>
      <c r="F1669" s="70">
        <f>('Исходник сравнение.'!$F1669/2+'Таблица вводных'!$F$18)-(('Исходник сравнение.'!$F1669/2+'Таблица вводных'!$F$18)*'Таблица вводных'!$G$18)</f>
        <v>21.6</v>
      </c>
      <c r="G1669" s="70">
        <f>('Исходник сравнение.'!$G1669/2)-(('Исходник сравнение.'!$G1669/2)*'Таблица вводных'!$G$19)</f>
        <v>0</v>
      </c>
      <c r="H1669" s="70">
        <f>'Исходник сравнение.'!$H1669/2-(('Исходник сравнение.'!$H1669/2)*'Таблица вводных'!$G$21)</f>
        <v>0</v>
      </c>
      <c r="I1669" s="65"/>
    </row>
    <row r="1670" ht="13.2" customHeight="1" spans="1:9" x14ac:dyDescent="0.25">
      <c r="A1670" s="9"/>
      <c r="B1670" s="63">
        <v>45387</v>
      </c>
      <c r="C1670" s="71">
        <f>('Исходник сравнение.'!$C1670/2)-(('Исходник сравнение.'!$C1670/2)*'Таблица вводных'!$G$15)</f>
        <v>0</v>
      </c>
      <c r="D1670" s="71">
        <f>('Исходник сравнение.'!$D1670/2+'Таблица вводных'!$F$16)-('Исходник сравнение.'!$D1670/2*'Таблица вводных'!G620)</f>
        <v>7</v>
      </c>
      <c r="E1670" s="71">
        <f>('Исходник сравнение.'!$E1670/2)-(('Исходник сравнение.'!$E1670/2-'Таблица вводных'!$F$17)*'Таблица вводных'!$G$17)</f>
        <v>0</v>
      </c>
      <c r="F1670" s="71">
        <f>('Исходник сравнение.'!$F1670/2+'Таблица вводных'!$F$18)-(('Исходник сравнение.'!$F1670/2+'Таблица вводных'!$F$18)*'Таблица вводных'!$G$18)</f>
        <v>21.6</v>
      </c>
      <c r="G1670" s="71">
        <f>('Исходник сравнение.'!$G1670/2)-(('Исходник сравнение.'!$G1670/2)*'Таблица вводных'!$G$19)</f>
        <v>0</v>
      </c>
      <c r="H1670" s="71">
        <f>'Исходник сравнение.'!$H1670/2-(('Исходник сравнение.'!$H1670/2)*'Таблица вводных'!$G$21)</f>
        <v>0</v>
      </c>
      <c r="I1670" s="66"/>
    </row>
    <row r="1671" ht="13.2" customHeight="1" spans="1:9" x14ac:dyDescent="0.25">
      <c r="A1671" s="9"/>
      <c r="B1671" s="63">
        <v>45390</v>
      </c>
      <c r="C1671" s="71">
        <f>('Исходник сравнение.'!$C1671/2)-(('Исходник сравнение.'!$C1671/2)*'Таблица вводных'!$G$15)</f>
        <v>0</v>
      </c>
      <c r="D1671" s="71">
        <f>('Исходник сравнение.'!$D1671/2+'Таблица вводных'!$F$16)-('Исходник сравнение.'!$D1671/2*'Таблица вводных'!G621)</f>
        <v>7</v>
      </c>
      <c r="E1671" s="71">
        <f>('Исходник сравнение.'!$E1671/2)-(('Исходник сравнение.'!$E1671/2-'Таблица вводных'!$F$17)*'Таблица вводных'!$G$17)</f>
        <v>0</v>
      </c>
      <c r="F1671" s="71">
        <f>('Исходник сравнение.'!$F1671/2+'Таблица вводных'!$F$18)-(('Исходник сравнение.'!$F1671/2+'Таблица вводных'!$F$18)*'Таблица вводных'!$G$18)</f>
        <v>21.6</v>
      </c>
      <c r="G1671" s="71">
        <f>('Исходник сравнение.'!$G1671/2)-(('Исходник сравнение.'!$G1671/2)*'Таблица вводных'!$G$19)</f>
        <v>0</v>
      </c>
      <c r="H1671" s="71">
        <f>'Исходник сравнение.'!$H1671/2-(('Исходник сравнение.'!$H1671/2)*'Таблица вводных'!$G$21)</f>
        <v>0</v>
      </c>
      <c r="I1671" s="66"/>
    </row>
    <row r="1672" ht="13.2" customHeight="1" spans="1:9" x14ac:dyDescent="0.25">
      <c r="A1672" s="16"/>
      <c r="B1672" s="64">
        <v>45394</v>
      </c>
      <c r="C1672" s="72">
        <f>('Исходник сравнение.'!$C1672/2)-(('Исходник сравнение.'!$C1672/2)*'Таблица вводных'!$G$15)</f>
        <v>0</v>
      </c>
      <c r="D1672" s="72">
        <f>('Исходник сравнение.'!$D1672/2+'Таблица вводных'!$F$16)-('Исходник сравнение.'!$D1672/2*'Таблица вводных'!G622)</f>
        <v>7</v>
      </c>
      <c r="E1672" s="72">
        <f>('Исходник сравнение.'!$E1672/2)-(('Исходник сравнение.'!$E1672/2-'Таблица вводных'!$F$17)*'Таблица вводных'!$G$17)</f>
        <v>0</v>
      </c>
      <c r="F1672" s="72">
        <f>('Исходник сравнение.'!$F1672/2+'Таблица вводных'!$F$18)-(('Исходник сравнение.'!$F1672/2+'Таблица вводных'!$F$18)*'Таблица вводных'!$G$18)</f>
        <v>21.6</v>
      </c>
      <c r="G1672" s="72">
        <f>('Исходник сравнение.'!$G1672/2)-(('Исходник сравнение.'!$G1672/2)*'Таблица вводных'!$G$19)</f>
        <v>0</v>
      </c>
      <c r="H1672" s="72">
        <f>'Исходник сравнение.'!$H1672/2-(('Исходник сравнение.'!$H1672/2)*'Таблица вводных'!$G$21)</f>
        <v>0</v>
      </c>
      <c r="I1672" s="68"/>
    </row>
    <row r="1673" ht="17.4" customHeight="1" spans="1:9" x14ac:dyDescent="0.25">
      <c r="A1673" s="59" t="s">
        <v>219</v>
      </c>
      <c r="B1673" s="60"/>
      <c r="D1673" s="76"/>
      <c r="E1673" s="76"/>
      <c r="F1673" s="76"/>
      <c r="G1673" s="76"/>
      <c r="H1673" s="76"/>
      <c r="I1673" s="61"/>
    </row>
    <row r="1674" ht="13.2" customHeight="1" spans="1:9" x14ac:dyDescent="0.25">
      <c r="A1674" s="42" t="s">
        <v>220</v>
      </c>
      <c r="B1674" s="62">
        <v>45383</v>
      </c>
      <c r="C1674" s="70">
        <f>('Исходник сравнение.'!$C1674/2)-(('Исходник сравнение.'!$C1674/2)*'Таблица вводных'!$G$15)</f>
        <v>0</v>
      </c>
      <c r="D1674" s="70">
        <f>('Исходник сравнение.'!$D1674/2+'Таблица вводных'!$F$16)-('Исходник сравнение.'!$D1674/2*'Таблица вводных'!G624)</f>
        <v>7</v>
      </c>
      <c r="E1674" s="70">
        <f>('Исходник сравнение.'!$E1674/2)-(('Исходник сравнение.'!$E1674/2-'Таблица вводных'!$F$17)*'Таблица вводных'!$G$17)</f>
        <v>0</v>
      </c>
      <c r="F1674" s="70">
        <f>('Исходник сравнение.'!$F1674/2+'Таблица вводных'!$F$18)-(('Исходник сравнение.'!$F1674/2+'Таблица вводных'!$F$18)*'Таблица вводных'!$G$18)</f>
        <v>21.6</v>
      </c>
      <c r="G1674" s="70">
        <f>('Исходник сравнение.'!$G1674/2)-(('Исходник сравнение.'!$G1674/2)*'Таблица вводных'!$G$19)</f>
        <v>0</v>
      </c>
      <c r="H1674" s="70">
        <f>'Исходник сравнение.'!$H1674/2-(('Исходник сравнение.'!$H1674/2)*'Таблица вводных'!$G$21)</f>
        <v>0</v>
      </c>
      <c r="I1674" s="65"/>
    </row>
    <row r="1675" ht="13.2" customHeight="1" spans="1:9" x14ac:dyDescent="0.25">
      <c r="A1675" s="9"/>
      <c r="B1675" s="63">
        <v>45387</v>
      </c>
      <c r="C1675" s="71">
        <f>('Исходник сравнение.'!$C1675/2)-(('Исходник сравнение.'!$C1675/2)*'Таблица вводных'!$G$15)</f>
        <v>0</v>
      </c>
      <c r="D1675" s="71">
        <f>('Исходник сравнение.'!$D1675/2+'Таблица вводных'!$F$16)-('Исходник сравнение.'!$D1675/2*'Таблица вводных'!G625)</f>
        <v>7</v>
      </c>
      <c r="E1675" s="71">
        <f>('Исходник сравнение.'!$E1675/2)-(('Исходник сравнение.'!$E1675/2-'Таблица вводных'!$F$17)*'Таблица вводных'!$G$17)</f>
        <v>0</v>
      </c>
      <c r="F1675" s="71">
        <f>('Исходник сравнение.'!$F1675/2+'Таблица вводных'!$F$18)-(('Исходник сравнение.'!$F1675/2+'Таблица вводных'!$F$18)*'Таблица вводных'!$G$18)</f>
        <v>21.6</v>
      </c>
      <c r="G1675" s="71">
        <f>('Исходник сравнение.'!$G1675/2)-(('Исходник сравнение.'!$G1675/2)*'Таблица вводных'!$G$19)</f>
        <v>0</v>
      </c>
      <c r="H1675" s="71">
        <f>'Исходник сравнение.'!$H1675/2-(('Исходник сравнение.'!$H1675/2)*'Таблица вводных'!$G$21)</f>
        <v>0</v>
      </c>
      <c r="I1675" s="66"/>
    </row>
    <row r="1676" ht="13.2" customHeight="1" spans="1:9" x14ac:dyDescent="0.25">
      <c r="A1676" s="9"/>
      <c r="B1676" s="63">
        <v>45390</v>
      </c>
      <c r="C1676" s="71">
        <f>('Исходник сравнение.'!$C1676/2)-(('Исходник сравнение.'!$C1676/2)*'Таблица вводных'!$G$15)</f>
        <v>0</v>
      </c>
      <c r="D1676" s="71">
        <f>('Исходник сравнение.'!$D1676/2+'Таблица вводных'!$F$16)-('Исходник сравнение.'!$D1676/2*'Таблица вводных'!G626)</f>
        <v>7</v>
      </c>
      <c r="E1676" s="71">
        <f>('Исходник сравнение.'!$E1676/2)-(('Исходник сравнение.'!$E1676/2-'Таблица вводных'!$F$17)*'Таблица вводных'!$G$17)</f>
        <v>0</v>
      </c>
      <c r="F1676" s="71">
        <f>('Исходник сравнение.'!$F1676/2+'Таблица вводных'!$F$18)-(('Исходник сравнение.'!$F1676/2+'Таблица вводных'!$F$18)*'Таблица вводных'!$G$18)</f>
        <v>21.6</v>
      </c>
      <c r="G1676" s="71">
        <f>('Исходник сравнение.'!$G1676/2)-(('Исходник сравнение.'!$G1676/2)*'Таблица вводных'!$G$19)</f>
        <v>0</v>
      </c>
      <c r="H1676" s="71">
        <f>'Исходник сравнение.'!$H1676/2-(('Исходник сравнение.'!$H1676/2)*'Таблица вводных'!$G$21)</f>
        <v>0</v>
      </c>
      <c r="I1676" s="66"/>
    </row>
    <row r="1677" ht="13.2" customHeight="1" spans="1:9" x14ac:dyDescent="0.25">
      <c r="A1677" s="16"/>
      <c r="B1677" s="64">
        <v>45394</v>
      </c>
      <c r="C1677" s="71">
        <f>('Исходник сравнение.'!$C1677/2)-(('Исходник сравнение.'!$C1677/2)*'Таблица вводных'!$G$15)</f>
        <v>0</v>
      </c>
      <c r="D1677" s="71">
        <f>('Исходник сравнение.'!$D1677/2+'Таблица вводных'!$F$16)-('Исходник сравнение.'!$D1677/2*'Таблица вводных'!G627)</f>
        <v>7</v>
      </c>
      <c r="E1677" s="71">
        <f>('Исходник сравнение.'!$E1677/2)-(('Исходник сравнение.'!$E1677/2-'Таблица вводных'!$F$17)*'Таблица вводных'!$G$17)</f>
        <v>0</v>
      </c>
      <c r="F1677" s="71">
        <f>('Исходник сравнение.'!$F1677/2+'Таблица вводных'!$F$18)-(('Исходник сравнение.'!$F1677/2+'Таблица вводных'!$F$18)*'Таблица вводных'!$G$18)</f>
        <v>21.6</v>
      </c>
      <c r="G1677" s="71">
        <f>('Исходник сравнение.'!$G1677/2)-(('Исходник сравнение.'!$G1677/2)*'Таблица вводных'!$G$19)</f>
        <v>0</v>
      </c>
      <c r="H1677" s="71">
        <f>'Исходник сравнение.'!$H1677/2-(('Исходник сравнение.'!$H1677/2)*'Таблица вводных'!$G$21)</f>
        <v>0</v>
      </c>
      <c r="I1677" s="68"/>
    </row>
    <row r="1678" ht="13.2" customHeight="1" spans="1:9" x14ac:dyDescent="0.25">
      <c r="A1678" s="42" t="s">
        <v>221</v>
      </c>
      <c r="B1678" s="62">
        <v>45383</v>
      </c>
      <c r="C1678" s="70">
        <f>('Исходник сравнение.'!$C1678/2)-(('Исходник сравнение.'!$C1678/2)*'Таблица вводных'!$G$15)</f>
        <v>598.95</v>
      </c>
      <c r="D1678" s="70">
        <f>('Исходник сравнение.'!$D1678/2+'Таблица вводных'!$F$16)-('Исходник сравнение.'!$D1678/2*'Таблица вводных'!G628)</f>
        <v>7</v>
      </c>
      <c r="E1678" s="70">
        <f>('Исходник сравнение.'!$E1678/2)-(('Исходник сравнение.'!$E1678/2-'Таблица вводных'!$F$17)*'Таблица вводных'!$G$17)</f>
        <v>0</v>
      </c>
      <c r="F1678" s="70">
        <f>('Исходник сравнение.'!$F1678/2+'Таблица вводных'!$F$18)-(('Исходник сравнение.'!$F1678/2+'Таблица вводных'!$F$18)*'Таблица вводных'!$G$18)</f>
        <v>21.6</v>
      </c>
      <c r="G1678" s="70">
        <f>('Исходник сравнение.'!$G1678/2)-(('Исходник сравнение.'!$G1678/2)*'Таблица вводных'!$G$19)</f>
        <v>0</v>
      </c>
      <c r="H1678" s="70">
        <f>'Исходник сравнение.'!$H1678/2-(('Исходник сравнение.'!$H1678/2)*'Таблица вводных'!$G$21)</f>
        <v>0</v>
      </c>
      <c r="I1678" s="65"/>
    </row>
    <row r="1679" ht="13.2" customHeight="1" spans="1:9" x14ac:dyDescent="0.25">
      <c r="A1679" s="9"/>
      <c r="B1679" s="63">
        <v>45387</v>
      </c>
      <c r="C1679" s="71">
        <f>('Исходник сравнение.'!$C1679/2)-(('Исходник сравнение.'!$C1679/2)*'Таблица вводных'!$G$15)</f>
        <v>655.2</v>
      </c>
      <c r="D1679" s="71">
        <f>('Исходник сравнение.'!$D1679/2+'Таблица вводных'!$F$16)-('Исходник сравнение.'!$D1679/2*'Таблица вводных'!G629)</f>
        <v>7</v>
      </c>
      <c r="E1679" s="71">
        <f>('Исходник сравнение.'!$E1679/2)-(('Исходник сравнение.'!$E1679/2-'Таблица вводных'!$F$17)*'Таблица вводных'!$G$17)</f>
        <v>0</v>
      </c>
      <c r="F1679" s="71">
        <f>('Исходник сравнение.'!$F1679/2+'Таблица вводных'!$F$18)-(('Исходник сравнение.'!$F1679/2+'Таблица вводных'!$F$18)*'Таблица вводных'!$G$18)</f>
        <v>21.6</v>
      </c>
      <c r="G1679" s="71">
        <f>('Исходник сравнение.'!$G1679/2)-(('Исходник сравнение.'!$G1679/2)*'Таблица вводных'!$G$19)</f>
        <v>0</v>
      </c>
      <c r="H1679" s="71">
        <f>'Исходник сравнение.'!$H1679/2-(('Исходник сравнение.'!$H1679/2)*'Таблица вводных'!$G$21)</f>
        <v>0</v>
      </c>
      <c r="I1679" s="66"/>
    </row>
    <row r="1680" ht="13.2" customHeight="1" spans="1:9" x14ac:dyDescent="0.25">
      <c r="A1680" s="9"/>
      <c r="B1680" s="63">
        <v>45390</v>
      </c>
      <c r="C1680" s="71">
        <f>('Исходник сравнение.'!$C1680/2)-(('Исходник сравнение.'!$C1680/2)*'Таблица вводных'!$G$15)</f>
        <v>0</v>
      </c>
      <c r="D1680" s="71">
        <f>('Исходник сравнение.'!$D1680/2+'Таблица вводных'!$F$16)-('Исходник сравнение.'!$D1680/2*'Таблица вводных'!G630)</f>
        <v>7</v>
      </c>
      <c r="E1680" s="71">
        <f>('Исходник сравнение.'!$E1680/2)-(('Исходник сравнение.'!$E1680/2-'Таблица вводных'!$F$17)*'Таблица вводных'!$G$17)</f>
        <v>0</v>
      </c>
      <c r="F1680" s="71">
        <f>('Исходник сравнение.'!$F1680/2+'Таблица вводных'!$F$18)-(('Исходник сравнение.'!$F1680/2+'Таблица вводных'!$F$18)*'Таблица вводных'!$G$18)</f>
        <v>21.6</v>
      </c>
      <c r="G1680" s="71">
        <f>('Исходник сравнение.'!$G1680/2)-(('Исходник сравнение.'!$G1680/2)*'Таблица вводных'!$G$19)</f>
        <v>0</v>
      </c>
      <c r="H1680" s="71">
        <f>'Исходник сравнение.'!$H1680/2-(('Исходник сравнение.'!$H1680/2)*'Таблица вводных'!$G$21)</f>
        <v>0</v>
      </c>
      <c r="I1680" s="66"/>
    </row>
    <row r="1681" ht="13.2" customHeight="1" spans="1:9" x14ac:dyDescent="0.25">
      <c r="A1681" s="16"/>
      <c r="B1681" s="64">
        <v>45394</v>
      </c>
      <c r="C1681" s="72">
        <f>('Исходник сравнение.'!$C1681/2)-(('Исходник сравнение.'!$C1681/2)*'Таблица вводных'!$G$15)</f>
        <v>0</v>
      </c>
      <c r="D1681" s="72">
        <f>('Исходник сравнение.'!$D1681/2+'Таблица вводных'!$F$16)-('Исходник сравнение.'!$D1681/2*'Таблица вводных'!G631)</f>
        <v>7</v>
      </c>
      <c r="E1681" s="72">
        <f>('Исходник сравнение.'!$E1681/2)-(('Исходник сравнение.'!$E1681/2-'Таблица вводных'!$F$17)*'Таблица вводных'!$G$17)</f>
        <v>0</v>
      </c>
      <c r="F1681" s="72">
        <f>('Исходник сравнение.'!$F1681/2+'Таблица вводных'!$F$18)-(('Исходник сравнение.'!$F1681/2+'Таблица вводных'!$F$18)*'Таблица вводных'!$G$18)</f>
        <v>21.6</v>
      </c>
      <c r="G1681" s="72">
        <f>('Исходник сравнение.'!$G1681/2)-(('Исходник сравнение.'!$G1681/2)*'Таблица вводных'!$G$19)</f>
        <v>0</v>
      </c>
      <c r="H1681" s="72">
        <f>'Исходник сравнение.'!$H1681/2-(('Исходник сравнение.'!$H1681/2)*'Таблица вводных'!$G$21)</f>
        <v>0</v>
      </c>
      <c r="I1681" s="68"/>
    </row>
    <row r="1682" ht="13.2" customHeight="1" spans="4:8" x14ac:dyDescent="0.25">
      <c r="D1682" s="76"/>
      <c r="E1682" s="76"/>
      <c r="F1682" s="76"/>
      <c r="G1682" s="76"/>
      <c r="H1682" s="76"/>
    </row>
    <row r="1683" ht="13.2" customHeight="1" spans="4:8" x14ac:dyDescent="0.25">
      <c r="D1683" s="76"/>
      <c r="E1683" s="76"/>
      <c r="F1683" s="76"/>
      <c r="G1683" s="76"/>
      <c r="H1683" s="76"/>
    </row>
    <row r="1684" ht="13.2" customHeight="1" spans="4:8" x14ac:dyDescent="0.25">
      <c r="D1684" s="76"/>
      <c r="E1684" s="76"/>
      <c r="F1684" s="76"/>
      <c r="G1684" s="76"/>
      <c r="H1684" s="76"/>
    </row>
    <row r="1685" ht="13.2" customHeight="1" spans="4:8" x14ac:dyDescent="0.25">
      <c r="D1685" s="76"/>
      <c r="E1685" s="76"/>
      <c r="F1685" s="76"/>
      <c r="G1685" s="76"/>
      <c r="H1685" s="76"/>
    </row>
    <row r="1686" ht="13.2" customHeight="1" spans="4:8" x14ac:dyDescent="0.25">
      <c r="D1686" s="76"/>
      <c r="E1686" s="76"/>
      <c r="F1686" s="76"/>
      <c r="G1686" s="76"/>
      <c r="H1686" s="76"/>
    </row>
    <row r="1687" ht="13.2" customHeight="1" spans="4:8" x14ac:dyDescent="0.25">
      <c r="D1687" s="76"/>
      <c r="E1687" s="76"/>
      <c r="F1687" s="76"/>
      <c r="G1687" s="76"/>
      <c r="H1687" s="76"/>
    </row>
    <row r="1688" ht="13.2" customHeight="1" spans="4:8" x14ac:dyDescent="0.25">
      <c r="D1688" s="76"/>
      <c r="E1688" s="76"/>
      <c r="F1688" s="76"/>
      <c r="G1688" s="76"/>
      <c r="H1688" s="76"/>
    </row>
    <row r="1689" ht="13.2" customHeight="1" spans="4:8" x14ac:dyDescent="0.25">
      <c r="D1689" s="76"/>
      <c r="E1689" s="76"/>
      <c r="F1689" s="76"/>
      <c r="G1689" s="76"/>
      <c r="H1689" s="76"/>
    </row>
    <row r="1690" ht="13.2" customHeight="1" spans="4:8" x14ac:dyDescent="0.25">
      <c r="D1690" s="76"/>
      <c r="E1690" s="76"/>
      <c r="F1690" s="76"/>
      <c r="G1690" s="76"/>
      <c r="H1690" s="76"/>
    </row>
    <row r="1691" ht="13.2" customHeight="1" spans="4:8" x14ac:dyDescent="0.25">
      <c r="D1691" s="76"/>
      <c r="E1691" s="76"/>
      <c r="F1691" s="76"/>
      <c r="G1691" s="76"/>
      <c r="H1691" s="76"/>
    </row>
    <row r="1692" ht="13.2" customHeight="1" spans="4:8" x14ac:dyDescent="0.25">
      <c r="D1692" s="76"/>
      <c r="E1692" s="76"/>
      <c r="F1692" s="76"/>
      <c r="G1692" s="76"/>
      <c r="H1692" s="76"/>
    </row>
    <row r="1693" ht="13.2" customHeight="1" spans="4:8" x14ac:dyDescent="0.25">
      <c r="D1693" s="76"/>
      <c r="E1693" s="76"/>
      <c r="F1693" s="76"/>
      <c r="G1693" s="76"/>
      <c r="H1693" s="76"/>
    </row>
    <row r="1694" ht="13.2" customHeight="1" spans="4:8" x14ac:dyDescent="0.25">
      <c r="D1694" s="76"/>
      <c r="E1694" s="76"/>
      <c r="F1694" s="76"/>
      <c r="G1694" s="76"/>
      <c r="H1694" s="76"/>
    </row>
    <row r="1695" ht="13.2" customHeight="1" spans="4:8" x14ac:dyDescent="0.25">
      <c r="D1695" s="76"/>
      <c r="E1695" s="76"/>
      <c r="F1695" s="76"/>
      <c r="G1695" s="76"/>
      <c r="H1695" s="76"/>
    </row>
    <row r="1696" ht="13.2" customHeight="1" spans="4:8" x14ac:dyDescent="0.25">
      <c r="D1696" s="76"/>
      <c r="E1696" s="76"/>
      <c r="F1696" s="76"/>
      <c r="G1696" s="76"/>
      <c r="H1696" s="76"/>
    </row>
    <row r="1697" ht="13.2" customHeight="1" spans="4:8" x14ac:dyDescent="0.25">
      <c r="D1697" s="76"/>
      <c r="E1697" s="76"/>
      <c r="F1697" s="76"/>
      <c r="G1697" s="76"/>
      <c r="H1697" s="76"/>
    </row>
    <row r="1698" ht="13.2" customHeight="1" spans="4:8" x14ac:dyDescent="0.25">
      <c r="D1698" s="76"/>
      <c r="E1698" s="76"/>
      <c r="F1698" s="76"/>
      <c r="G1698" s="76"/>
      <c r="H1698" s="76"/>
    </row>
    <row r="1699" ht="13.2" customHeight="1" spans="4:8" x14ac:dyDescent="0.25">
      <c r="D1699" s="76"/>
      <c r="E1699" s="76"/>
      <c r="F1699" s="76"/>
      <c r="G1699" s="76"/>
      <c r="H1699" s="76"/>
    </row>
    <row r="1700" ht="13.2" customHeight="1" spans="4:8" x14ac:dyDescent="0.25">
      <c r="D1700" s="76"/>
      <c r="E1700" s="76"/>
      <c r="F1700" s="76"/>
      <c r="G1700" s="76"/>
      <c r="H1700" s="76"/>
    </row>
    <row r="1701" ht="13.2" customHeight="1" spans="4:8" x14ac:dyDescent="0.25">
      <c r="D1701" s="76"/>
      <c r="E1701" s="76"/>
      <c r="F1701" s="76"/>
      <c r="G1701" s="76"/>
      <c r="H1701" s="76"/>
    </row>
    <row r="1702" ht="13.2" customHeight="1" spans="4:8" x14ac:dyDescent="0.25">
      <c r="D1702" s="76"/>
      <c r="E1702" s="76"/>
      <c r="F1702" s="76"/>
      <c r="G1702" s="76"/>
      <c r="H1702" s="76"/>
    </row>
    <row r="1703" ht="13.2" customHeight="1" spans="4:8" x14ac:dyDescent="0.25">
      <c r="D1703" s="76"/>
      <c r="E1703" s="76"/>
      <c r="F1703" s="76"/>
      <c r="G1703" s="76"/>
      <c r="H1703" s="76"/>
    </row>
    <row r="1704" ht="13.2" customHeight="1" spans="4:8" x14ac:dyDescent="0.25">
      <c r="D1704" s="76"/>
      <c r="E1704" s="76"/>
      <c r="F1704" s="76"/>
      <c r="G1704" s="76"/>
      <c r="H1704" s="76"/>
    </row>
    <row r="1705" ht="13.2" customHeight="1" spans="4:8" x14ac:dyDescent="0.25">
      <c r="D1705" s="76"/>
      <c r="E1705" s="76"/>
      <c r="F1705" s="76"/>
      <c r="G1705" s="76"/>
      <c r="H1705" s="76"/>
    </row>
    <row r="1706" ht="13.2" customHeight="1" spans="4:8" x14ac:dyDescent="0.25">
      <c r="D1706" s="76"/>
      <c r="E1706" s="76"/>
      <c r="F1706" s="76"/>
      <c r="G1706" s="76"/>
      <c r="H1706" s="76"/>
    </row>
    <row r="1707" ht="13.2" customHeight="1" spans="4:8" x14ac:dyDescent="0.25">
      <c r="D1707" s="76"/>
      <c r="E1707" s="76"/>
      <c r="F1707" s="76"/>
      <c r="G1707" s="76"/>
      <c r="H1707" s="76"/>
    </row>
    <row r="1708" ht="13.2" customHeight="1" spans="4:8" x14ac:dyDescent="0.25">
      <c r="D1708" s="76"/>
      <c r="E1708" s="76"/>
      <c r="F1708" s="76"/>
      <c r="G1708" s="76"/>
      <c r="H1708" s="76"/>
    </row>
    <row r="1709" ht="13.2" customHeight="1" spans="4:8" x14ac:dyDescent="0.25">
      <c r="D1709" s="76"/>
      <c r="E1709" s="76"/>
      <c r="F1709" s="76"/>
      <c r="G1709" s="76"/>
      <c r="H1709" s="76"/>
    </row>
    <row r="1710" ht="13.2" customHeight="1" spans="4:8" x14ac:dyDescent="0.25">
      <c r="D1710" s="76"/>
      <c r="E1710" s="76"/>
      <c r="F1710" s="76"/>
      <c r="G1710" s="76"/>
      <c r="H1710" s="76"/>
    </row>
    <row r="1711" ht="13.2" customHeight="1" spans="4:8" x14ac:dyDescent="0.25">
      <c r="D1711" s="76"/>
      <c r="E1711" s="76"/>
      <c r="F1711" s="76"/>
      <c r="G1711" s="76"/>
      <c r="H1711" s="76"/>
    </row>
    <row r="1712" ht="13.2" customHeight="1" spans="4:8" x14ac:dyDescent="0.25">
      <c r="D1712" s="76"/>
      <c r="E1712" s="76"/>
      <c r="F1712" s="76"/>
      <c r="G1712" s="76"/>
      <c r="H1712" s="76"/>
    </row>
    <row r="1713" ht="13.2" customHeight="1" spans="4:8" x14ac:dyDescent="0.25">
      <c r="D1713" s="76"/>
      <c r="E1713" s="76"/>
      <c r="F1713" s="76"/>
      <c r="G1713" s="76"/>
      <c r="H1713" s="76"/>
    </row>
    <row r="1714" ht="13.2" customHeight="1" spans="4:8" x14ac:dyDescent="0.25">
      <c r="D1714" s="76"/>
      <c r="E1714" s="76"/>
      <c r="F1714" s="76"/>
      <c r="G1714" s="76"/>
      <c r="H1714" s="76"/>
    </row>
    <row r="1715" ht="13.2" customHeight="1" spans="4:8" x14ac:dyDescent="0.25">
      <c r="D1715" s="76"/>
      <c r="E1715" s="76"/>
      <c r="F1715" s="76"/>
      <c r="G1715" s="76"/>
      <c r="H1715" s="76"/>
    </row>
    <row r="1716" ht="13.2" customHeight="1" spans="4:8" x14ac:dyDescent="0.25">
      <c r="D1716" s="76"/>
      <c r="E1716" s="76"/>
      <c r="F1716" s="76"/>
      <c r="G1716" s="76"/>
      <c r="H1716" s="76"/>
    </row>
    <row r="1717" ht="13.2" customHeight="1" spans="4:8" x14ac:dyDescent="0.25">
      <c r="D1717" s="76"/>
      <c r="E1717" s="76"/>
      <c r="F1717" s="76"/>
      <c r="G1717" s="76"/>
      <c r="H1717" s="76"/>
    </row>
    <row r="1718" ht="13.2" customHeight="1" spans="4:8" x14ac:dyDescent="0.25">
      <c r="D1718" s="76"/>
      <c r="E1718" s="76"/>
      <c r="F1718" s="76"/>
      <c r="G1718" s="76"/>
      <c r="H1718" s="76"/>
    </row>
    <row r="1719" ht="13.2" customHeight="1" spans="4:8" x14ac:dyDescent="0.25">
      <c r="D1719" s="76"/>
      <c r="E1719" s="76"/>
      <c r="F1719" s="76"/>
      <c r="G1719" s="76"/>
      <c r="H1719" s="76"/>
    </row>
    <row r="1720" ht="13.2" customHeight="1" spans="4:8" x14ac:dyDescent="0.25">
      <c r="D1720" s="76"/>
      <c r="E1720" s="76"/>
      <c r="F1720" s="76"/>
      <c r="G1720" s="76"/>
      <c r="H1720" s="76"/>
    </row>
    <row r="1721" ht="13.2" customHeight="1" spans="4:8" x14ac:dyDescent="0.25">
      <c r="D1721" s="76"/>
      <c r="E1721" s="76"/>
      <c r="F1721" s="76"/>
      <c r="G1721" s="76"/>
      <c r="H1721" s="76"/>
    </row>
    <row r="1722" ht="13.2" customHeight="1" spans="4:8" x14ac:dyDescent="0.25">
      <c r="D1722" s="76"/>
      <c r="E1722" s="76"/>
      <c r="F1722" s="76"/>
      <c r="G1722" s="76"/>
      <c r="H1722" s="76"/>
    </row>
    <row r="1723" ht="13.2" customHeight="1" spans="4:8" x14ac:dyDescent="0.25">
      <c r="D1723" s="76"/>
      <c r="E1723" s="76"/>
      <c r="F1723" s="76"/>
      <c r="G1723" s="76"/>
      <c r="H1723" s="76"/>
    </row>
    <row r="1724" ht="13.2" customHeight="1" spans="4:8" x14ac:dyDescent="0.25">
      <c r="D1724" s="76"/>
      <c r="E1724" s="76"/>
      <c r="F1724" s="76"/>
      <c r="G1724" s="76"/>
      <c r="H1724" s="76"/>
    </row>
    <row r="1725" ht="13.2" customHeight="1" spans="4:8" x14ac:dyDescent="0.25">
      <c r="D1725" s="76"/>
      <c r="E1725" s="76"/>
      <c r="F1725" s="76"/>
      <c r="G1725" s="76"/>
      <c r="H1725" s="76"/>
    </row>
    <row r="1726" ht="13.2" customHeight="1" spans="4:8" x14ac:dyDescent="0.25">
      <c r="D1726" s="76"/>
      <c r="E1726" s="76"/>
      <c r="F1726" s="76"/>
      <c r="G1726" s="76"/>
      <c r="H1726" s="76"/>
    </row>
    <row r="1727" ht="13.2" customHeight="1" spans="4:8" x14ac:dyDescent="0.25">
      <c r="D1727" s="76"/>
      <c r="E1727" s="76"/>
      <c r="F1727" s="76"/>
      <c r="G1727" s="76"/>
      <c r="H1727" s="76"/>
    </row>
    <row r="1728" ht="13.2" customHeight="1" spans="4:8" x14ac:dyDescent="0.25">
      <c r="D1728" s="76"/>
      <c r="E1728" s="76"/>
      <c r="F1728" s="76"/>
      <c r="G1728" s="76"/>
      <c r="H1728" s="76"/>
    </row>
    <row r="1729" ht="13.2" customHeight="1" spans="4:8" x14ac:dyDescent="0.25">
      <c r="D1729" s="76"/>
      <c r="E1729" s="76"/>
      <c r="F1729" s="76"/>
      <c r="G1729" s="76"/>
      <c r="H1729" s="76"/>
    </row>
    <row r="1730" ht="13.2" customHeight="1" spans="4:8" x14ac:dyDescent="0.25">
      <c r="D1730" s="76"/>
      <c r="E1730" s="76"/>
      <c r="F1730" s="76"/>
      <c r="G1730" s="76"/>
      <c r="H1730" s="76"/>
    </row>
    <row r="1731" ht="13.2" customHeight="1" spans="4:8" x14ac:dyDescent="0.25">
      <c r="D1731" s="76"/>
      <c r="E1731" s="76"/>
      <c r="F1731" s="76"/>
      <c r="G1731" s="76"/>
      <c r="H1731" s="76"/>
    </row>
    <row r="1732" ht="13.2" customHeight="1" spans="4:8" x14ac:dyDescent="0.25">
      <c r="D1732" s="76"/>
      <c r="E1732" s="76"/>
      <c r="F1732" s="76"/>
      <c r="G1732" s="76"/>
      <c r="H1732" s="76"/>
    </row>
    <row r="1733" ht="13.2" customHeight="1" spans="4:8" x14ac:dyDescent="0.25">
      <c r="D1733" s="76"/>
      <c r="E1733" s="76"/>
      <c r="F1733" s="76"/>
      <c r="G1733" s="76"/>
      <c r="H1733" s="76"/>
    </row>
    <row r="1734" ht="13.2" customHeight="1" spans="4:8" x14ac:dyDescent="0.25">
      <c r="D1734" s="76"/>
      <c r="E1734" s="76"/>
      <c r="F1734" s="76"/>
      <c r="G1734" s="76"/>
      <c r="H1734" s="76"/>
    </row>
    <row r="1735" ht="13.2" customHeight="1" spans="4:8" x14ac:dyDescent="0.25">
      <c r="D1735" s="76"/>
      <c r="E1735" s="76"/>
      <c r="F1735" s="76"/>
      <c r="G1735" s="76"/>
      <c r="H1735" s="76"/>
    </row>
    <row r="1736" ht="13.2" customHeight="1" spans="4:8" x14ac:dyDescent="0.25">
      <c r="D1736" s="76"/>
      <c r="E1736" s="76"/>
      <c r="F1736" s="76"/>
      <c r="G1736" s="76"/>
      <c r="H1736" s="76"/>
    </row>
    <row r="1737" ht="13.2" customHeight="1" spans="4:8" x14ac:dyDescent="0.25">
      <c r="D1737" s="76"/>
      <c r="E1737" s="76"/>
      <c r="F1737" s="76"/>
      <c r="G1737" s="76"/>
      <c r="H1737" s="76"/>
    </row>
    <row r="1738" ht="13.2" customHeight="1" spans="4:8" x14ac:dyDescent="0.25">
      <c r="D1738" s="76"/>
      <c r="E1738" s="76"/>
      <c r="F1738" s="76"/>
      <c r="G1738" s="76"/>
      <c r="H1738" s="76"/>
    </row>
    <row r="1739" ht="13.2" customHeight="1" spans="4:8" x14ac:dyDescent="0.25">
      <c r="D1739" s="76"/>
      <c r="E1739" s="76"/>
      <c r="F1739" s="76"/>
      <c r="G1739" s="76"/>
      <c r="H1739" s="76"/>
    </row>
    <row r="1740" ht="13.2" customHeight="1" spans="4:8" x14ac:dyDescent="0.25">
      <c r="D1740" s="76"/>
      <c r="E1740" s="76"/>
      <c r="F1740" s="76"/>
      <c r="G1740" s="76"/>
      <c r="H1740" s="76"/>
    </row>
    <row r="1741" ht="13.2" customHeight="1" spans="4:8" x14ac:dyDescent="0.25">
      <c r="D1741" s="76"/>
      <c r="E1741" s="76"/>
      <c r="F1741" s="76"/>
      <c r="G1741" s="76"/>
      <c r="H1741" s="76"/>
    </row>
    <row r="1742" ht="13.2" customHeight="1" spans="4:8" x14ac:dyDescent="0.25">
      <c r="D1742" s="76"/>
      <c r="E1742" s="76"/>
      <c r="F1742" s="76"/>
      <c r="G1742" s="76"/>
      <c r="H1742" s="76"/>
    </row>
    <row r="1743" ht="13.2" customHeight="1" spans="4:8" x14ac:dyDescent="0.25">
      <c r="D1743" s="76"/>
      <c r="E1743" s="76"/>
      <c r="F1743" s="76"/>
      <c r="G1743" s="76"/>
      <c r="H1743" s="76"/>
    </row>
    <row r="1744" ht="13.2" customHeight="1" spans="4:8" x14ac:dyDescent="0.25">
      <c r="D1744" s="76"/>
      <c r="E1744" s="76"/>
      <c r="F1744" s="76"/>
      <c r="G1744" s="76"/>
      <c r="H1744" s="76"/>
    </row>
    <row r="1745" ht="13.2" customHeight="1" spans="4:8" x14ac:dyDescent="0.25">
      <c r="D1745" s="76"/>
      <c r="E1745" s="76"/>
      <c r="F1745" s="76"/>
      <c r="G1745" s="76"/>
      <c r="H1745" s="76"/>
    </row>
    <row r="1746" ht="13.2" customHeight="1" spans="4:8" x14ac:dyDescent="0.25">
      <c r="D1746" s="76"/>
      <c r="E1746" s="76"/>
      <c r="F1746" s="76"/>
      <c r="G1746" s="76"/>
      <c r="H1746" s="76"/>
    </row>
    <row r="1747" ht="13.2" customHeight="1" spans="4:8" x14ac:dyDescent="0.25">
      <c r="D1747" s="76"/>
      <c r="E1747" s="76"/>
      <c r="F1747" s="76"/>
      <c r="G1747" s="76"/>
      <c r="H1747" s="76"/>
    </row>
    <row r="1748" ht="13.2" customHeight="1" spans="4:8" x14ac:dyDescent="0.25">
      <c r="D1748" s="76"/>
      <c r="E1748" s="76"/>
      <c r="F1748" s="76"/>
      <c r="G1748" s="76"/>
      <c r="H1748" s="76"/>
    </row>
    <row r="1749" ht="13.2" customHeight="1" spans="4:8" x14ac:dyDescent="0.25">
      <c r="D1749" s="76"/>
      <c r="E1749" s="76"/>
      <c r="F1749" s="76"/>
      <c r="G1749" s="76"/>
      <c r="H1749" s="76"/>
    </row>
    <row r="1750" ht="13.2" customHeight="1" spans="4:8" x14ac:dyDescent="0.25">
      <c r="D1750" s="76"/>
      <c r="E1750" s="76"/>
      <c r="F1750" s="76"/>
      <c r="G1750" s="76"/>
      <c r="H1750" s="76"/>
    </row>
    <row r="1751" ht="13.2" customHeight="1" spans="4:8" x14ac:dyDescent="0.25">
      <c r="D1751" s="76"/>
      <c r="E1751" s="76"/>
      <c r="F1751" s="76"/>
      <c r="G1751" s="76"/>
      <c r="H1751" s="76"/>
    </row>
    <row r="1752" ht="13.2" customHeight="1" spans="4:8" x14ac:dyDescent="0.25">
      <c r="D1752" s="76"/>
      <c r="E1752" s="76"/>
      <c r="F1752" s="76"/>
      <c r="G1752" s="76"/>
      <c r="H1752" s="76"/>
    </row>
    <row r="1753" ht="13.2" customHeight="1" spans="4:8" x14ac:dyDescent="0.25">
      <c r="D1753" s="76"/>
      <c r="E1753" s="76"/>
      <c r="F1753" s="76"/>
      <c r="G1753" s="76"/>
      <c r="H1753" s="76"/>
    </row>
    <row r="1754" ht="13.2" customHeight="1" spans="4:8" x14ac:dyDescent="0.25">
      <c r="D1754" s="76"/>
      <c r="E1754" s="76"/>
      <c r="F1754" s="76"/>
      <c r="G1754" s="76"/>
      <c r="H1754" s="76"/>
    </row>
    <row r="1755" ht="13.2" customHeight="1" spans="4:8" x14ac:dyDescent="0.25">
      <c r="D1755" s="76"/>
      <c r="E1755" s="76"/>
      <c r="F1755" s="76"/>
      <c r="G1755" s="76"/>
      <c r="H1755" s="76"/>
    </row>
    <row r="1756" ht="13.2" customHeight="1" spans="4:8" x14ac:dyDescent="0.25">
      <c r="D1756" s="76"/>
      <c r="E1756" s="76"/>
      <c r="F1756" s="76"/>
      <c r="G1756" s="76"/>
      <c r="H1756" s="76"/>
    </row>
    <row r="1757" ht="13.2" customHeight="1" spans="4:8" x14ac:dyDescent="0.25">
      <c r="D1757" s="76"/>
      <c r="E1757" s="76"/>
      <c r="F1757" s="76"/>
      <c r="G1757" s="76"/>
      <c r="H1757" s="76"/>
    </row>
    <row r="1758" ht="13.2" customHeight="1" spans="4:8" x14ac:dyDescent="0.25">
      <c r="D1758" s="76"/>
      <c r="E1758" s="76"/>
      <c r="F1758" s="76"/>
      <c r="G1758" s="76"/>
      <c r="H1758" s="76"/>
    </row>
    <row r="1759" ht="13.2" customHeight="1" spans="4:8" x14ac:dyDescent="0.25">
      <c r="D1759" s="76"/>
      <c r="E1759" s="76"/>
      <c r="F1759" s="76"/>
      <c r="G1759" s="76"/>
      <c r="H1759" s="76"/>
    </row>
    <row r="1760" ht="13.2" customHeight="1" spans="4:8" x14ac:dyDescent="0.25">
      <c r="D1760" s="76"/>
      <c r="E1760" s="76"/>
      <c r="F1760" s="76"/>
      <c r="G1760" s="76"/>
      <c r="H1760" s="76"/>
    </row>
    <row r="1761" ht="13.2" customHeight="1" spans="4:8" x14ac:dyDescent="0.25">
      <c r="D1761" s="76"/>
      <c r="E1761" s="76"/>
      <c r="F1761" s="76"/>
      <c r="G1761" s="76"/>
      <c r="H1761" s="76"/>
    </row>
    <row r="1762" ht="13.2" customHeight="1" spans="4:8" x14ac:dyDescent="0.25">
      <c r="D1762" s="76"/>
      <c r="E1762" s="76"/>
      <c r="F1762" s="76"/>
      <c r="G1762" s="76"/>
      <c r="H1762" s="76"/>
    </row>
    <row r="1763" ht="13.2" customHeight="1" spans="4:8" x14ac:dyDescent="0.25">
      <c r="D1763" s="76"/>
      <c r="E1763" s="76"/>
      <c r="F1763" s="76"/>
      <c r="G1763" s="76"/>
      <c r="H1763" s="76"/>
    </row>
    <row r="1764" ht="13.2" customHeight="1" spans="4:8" x14ac:dyDescent="0.25">
      <c r="D1764" s="76"/>
      <c r="E1764" s="76"/>
      <c r="F1764" s="76"/>
      <c r="G1764" s="76"/>
      <c r="H1764" s="76"/>
    </row>
    <row r="1765" ht="13.2" customHeight="1" spans="4:8" x14ac:dyDescent="0.25">
      <c r="D1765" s="76"/>
      <c r="E1765" s="76"/>
      <c r="F1765" s="76"/>
      <c r="G1765" s="76"/>
      <c r="H1765" s="76"/>
    </row>
    <row r="1766" ht="13.2" customHeight="1" spans="4:8" x14ac:dyDescent="0.25">
      <c r="D1766" s="76"/>
      <c r="E1766" s="76"/>
      <c r="F1766" s="76"/>
      <c r="G1766" s="76"/>
      <c r="H1766" s="76"/>
    </row>
    <row r="1767" ht="13.2" customHeight="1" spans="4:8" x14ac:dyDescent="0.25">
      <c r="D1767" s="76"/>
      <c r="E1767" s="76"/>
      <c r="F1767" s="76"/>
      <c r="G1767" s="76"/>
      <c r="H1767" s="76"/>
    </row>
    <row r="1768" ht="13.2" customHeight="1" spans="4:8" x14ac:dyDescent="0.25">
      <c r="D1768" s="76"/>
      <c r="E1768" s="76"/>
      <c r="F1768" s="76"/>
      <c r="G1768" s="76"/>
      <c r="H1768" s="76"/>
    </row>
    <row r="1769" ht="13.2" customHeight="1" spans="4:8" x14ac:dyDescent="0.25">
      <c r="D1769" s="76"/>
      <c r="E1769" s="76"/>
      <c r="F1769" s="76"/>
      <c r="G1769" s="76"/>
      <c r="H1769" s="76"/>
    </row>
    <row r="1770" ht="13.2" customHeight="1" spans="4:8" x14ac:dyDescent="0.25">
      <c r="D1770" s="76"/>
      <c r="E1770" s="76"/>
      <c r="F1770" s="76"/>
      <c r="G1770" s="76"/>
      <c r="H1770" s="76"/>
    </row>
    <row r="1771" ht="13.2" customHeight="1" spans="4:8" x14ac:dyDescent="0.25">
      <c r="D1771" s="76"/>
      <c r="E1771" s="76"/>
      <c r="F1771" s="76"/>
      <c r="G1771" s="76"/>
      <c r="H1771" s="76"/>
    </row>
    <row r="1772" ht="13.2" customHeight="1" spans="4:8" x14ac:dyDescent="0.25">
      <c r="D1772" s="76"/>
      <c r="E1772" s="76"/>
      <c r="F1772" s="76"/>
      <c r="G1772" s="76"/>
      <c r="H1772" s="76"/>
    </row>
    <row r="1773" ht="13.2" customHeight="1" spans="4:8" x14ac:dyDescent="0.25">
      <c r="D1773" s="76"/>
      <c r="E1773" s="76"/>
      <c r="F1773" s="76"/>
      <c r="G1773" s="76"/>
      <c r="H1773" s="76"/>
    </row>
    <row r="1774" ht="13.2" customHeight="1" spans="4:8" x14ac:dyDescent="0.25">
      <c r="D1774" s="76"/>
      <c r="E1774" s="76"/>
      <c r="F1774" s="76"/>
      <c r="G1774" s="76"/>
      <c r="H1774" s="76"/>
    </row>
    <row r="1775" ht="13.2" customHeight="1" spans="4:8" x14ac:dyDescent="0.25">
      <c r="D1775" s="76"/>
      <c r="E1775" s="76"/>
      <c r="F1775" s="76"/>
      <c r="G1775" s="76"/>
      <c r="H1775" s="76"/>
    </row>
    <row r="1776" ht="13.2" customHeight="1" spans="4:8" x14ac:dyDescent="0.25">
      <c r="D1776" s="76"/>
      <c r="E1776" s="76"/>
      <c r="F1776" s="76"/>
      <c r="G1776" s="76"/>
      <c r="H1776" s="76"/>
    </row>
    <row r="1777" ht="13.2" customHeight="1" spans="4:8" x14ac:dyDescent="0.25">
      <c r="D1777" s="76"/>
      <c r="E1777" s="76"/>
      <c r="F1777" s="76"/>
      <c r="G1777" s="76"/>
      <c r="H1777" s="76"/>
    </row>
    <row r="1778" ht="13.2" customHeight="1" spans="4:8" x14ac:dyDescent="0.25">
      <c r="D1778" s="76"/>
      <c r="E1778" s="76"/>
      <c r="F1778" s="76"/>
      <c r="G1778" s="76"/>
      <c r="H1778" s="76"/>
    </row>
    <row r="1779" ht="13.2" customHeight="1" spans="4:8" x14ac:dyDescent="0.25">
      <c r="D1779" s="76"/>
      <c r="E1779" s="76"/>
      <c r="F1779" s="76"/>
      <c r="G1779" s="76"/>
      <c r="H1779" s="76"/>
    </row>
    <row r="1780" ht="13.2" customHeight="1" spans="4:8" x14ac:dyDescent="0.25">
      <c r="D1780" s="76"/>
      <c r="E1780" s="76"/>
      <c r="F1780" s="76"/>
      <c r="G1780" s="76"/>
      <c r="H1780" s="76"/>
    </row>
    <row r="1781" ht="13.2" customHeight="1" spans="4:8" x14ac:dyDescent="0.25">
      <c r="D1781" s="76"/>
      <c r="E1781" s="76"/>
      <c r="F1781" s="76"/>
      <c r="G1781" s="76"/>
      <c r="H1781" s="76"/>
    </row>
    <row r="1782" ht="13.2" customHeight="1" spans="4:8" x14ac:dyDescent="0.25">
      <c r="D1782" s="76"/>
      <c r="E1782" s="76"/>
      <c r="F1782" s="76"/>
      <c r="G1782" s="76"/>
      <c r="H1782" s="76"/>
    </row>
    <row r="1783" ht="13.2" customHeight="1" spans="4:8" x14ac:dyDescent="0.25">
      <c r="D1783" s="76"/>
      <c r="E1783" s="76"/>
      <c r="F1783" s="76"/>
      <c r="G1783" s="76"/>
      <c r="H1783" s="76"/>
    </row>
    <row r="1784" ht="13.2" customHeight="1" spans="4:8" x14ac:dyDescent="0.25">
      <c r="D1784" s="76"/>
      <c r="E1784" s="76"/>
      <c r="F1784" s="76"/>
      <c r="G1784" s="76"/>
      <c r="H1784" s="76"/>
    </row>
    <row r="1785" ht="13.2" customHeight="1" spans="4:8" x14ac:dyDescent="0.25">
      <c r="D1785" s="76"/>
      <c r="E1785" s="76"/>
      <c r="F1785" s="76"/>
      <c r="G1785" s="76"/>
      <c r="H1785" s="76"/>
    </row>
    <row r="1786" ht="13.2" customHeight="1" spans="4:8" x14ac:dyDescent="0.25">
      <c r="D1786" s="76"/>
      <c r="E1786" s="76"/>
      <c r="F1786" s="76"/>
      <c r="G1786" s="76"/>
      <c r="H1786" s="76"/>
    </row>
    <row r="1787" ht="13.2" customHeight="1" spans="4:8" x14ac:dyDescent="0.25">
      <c r="D1787" s="76"/>
      <c r="E1787" s="76"/>
      <c r="F1787" s="76"/>
      <c r="G1787" s="76"/>
      <c r="H1787" s="76"/>
    </row>
    <row r="1788" ht="13.2" customHeight="1" spans="4:8" x14ac:dyDescent="0.25">
      <c r="D1788" s="76"/>
      <c r="E1788" s="76"/>
      <c r="F1788" s="76"/>
      <c r="G1788" s="76"/>
      <c r="H1788" s="76"/>
    </row>
    <row r="1789" ht="13.2" customHeight="1" spans="4:8" x14ac:dyDescent="0.25">
      <c r="D1789" s="76"/>
      <c r="E1789" s="76"/>
      <c r="F1789" s="76"/>
      <c r="G1789" s="76"/>
      <c r="H1789" s="76"/>
    </row>
    <row r="1790" ht="13.2" customHeight="1" spans="4:8" x14ac:dyDescent="0.25">
      <c r="D1790" s="76"/>
      <c r="E1790" s="76"/>
      <c r="F1790" s="76"/>
      <c r="G1790" s="76"/>
      <c r="H1790" s="76"/>
    </row>
    <row r="1791" ht="13.2" customHeight="1" spans="4:8" x14ac:dyDescent="0.25">
      <c r="D1791" s="76"/>
      <c r="E1791" s="76"/>
      <c r="F1791" s="76"/>
      <c r="G1791" s="76"/>
      <c r="H1791" s="76"/>
    </row>
    <row r="1792" ht="13.2" customHeight="1" spans="4:8" x14ac:dyDescent="0.25">
      <c r="D1792" s="76"/>
      <c r="E1792" s="76"/>
      <c r="F1792" s="76"/>
      <c r="G1792" s="76"/>
      <c r="H1792" s="76"/>
    </row>
    <row r="1793" ht="13.2" customHeight="1" spans="4:8" x14ac:dyDescent="0.25">
      <c r="D1793" s="76"/>
      <c r="E1793" s="76"/>
      <c r="F1793" s="76"/>
      <c r="G1793" s="76"/>
      <c r="H1793" s="76"/>
    </row>
    <row r="1794" ht="13.2" customHeight="1" spans="4:8" x14ac:dyDescent="0.25">
      <c r="D1794" s="76"/>
      <c r="E1794" s="76"/>
      <c r="F1794" s="76"/>
      <c r="G1794" s="76"/>
      <c r="H1794" s="76"/>
    </row>
    <row r="1795" ht="13.2" customHeight="1" spans="4:8" x14ac:dyDescent="0.25">
      <c r="D1795" s="76"/>
      <c r="E1795" s="76"/>
      <c r="F1795" s="76"/>
      <c r="G1795" s="76"/>
      <c r="H1795" s="76"/>
    </row>
    <row r="1796" ht="13.2" customHeight="1" spans="4:8" x14ac:dyDescent="0.25">
      <c r="D1796" s="76"/>
      <c r="E1796" s="76"/>
      <c r="F1796" s="76"/>
      <c r="G1796" s="76"/>
      <c r="H1796" s="76"/>
    </row>
    <row r="1797" ht="13.2" customHeight="1" spans="4:8" x14ac:dyDescent="0.25">
      <c r="D1797" s="76"/>
      <c r="E1797" s="76"/>
      <c r="F1797" s="76"/>
      <c r="G1797" s="76"/>
      <c r="H1797" s="76"/>
    </row>
    <row r="1798" ht="13.2" customHeight="1" spans="4:8" x14ac:dyDescent="0.25">
      <c r="D1798" s="76"/>
      <c r="E1798" s="76"/>
      <c r="F1798" s="76"/>
      <c r="G1798" s="76"/>
      <c r="H1798" s="76"/>
    </row>
    <row r="1799" ht="13.2" customHeight="1" spans="4:8" x14ac:dyDescent="0.25">
      <c r="D1799" s="76"/>
      <c r="E1799" s="76"/>
      <c r="F1799" s="76"/>
      <c r="G1799" s="76"/>
      <c r="H1799" s="76"/>
    </row>
    <row r="1800" ht="13.2" customHeight="1" spans="4:8" x14ac:dyDescent="0.25">
      <c r="D1800" s="76"/>
      <c r="E1800" s="76"/>
      <c r="F1800" s="76"/>
      <c r="G1800" s="76"/>
      <c r="H1800" s="76"/>
    </row>
    <row r="1801" ht="13.2" customHeight="1" spans="4:8" x14ac:dyDescent="0.25">
      <c r="D1801" s="76"/>
      <c r="E1801" s="76"/>
      <c r="F1801" s="76"/>
      <c r="G1801" s="76"/>
      <c r="H1801" s="76"/>
    </row>
    <row r="1802" ht="13.2" customHeight="1" spans="4:8" x14ac:dyDescent="0.25">
      <c r="D1802" s="76"/>
      <c r="E1802" s="76"/>
      <c r="F1802" s="76"/>
      <c r="G1802" s="76"/>
      <c r="H1802" s="76"/>
    </row>
    <row r="1803" ht="13.2" customHeight="1" spans="4:8" x14ac:dyDescent="0.25">
      <c r="D1803" s="76"/>
      <c r="E1803" s="76"/>
      <c r="F1803" s="76"/>
      <c r="G1803" s="76"/>
      <c r="H1803" s="76"/>
    </row>
    <row r="1804" ht="13.2" customHeight="1" spans="4:8" x14ac:dyDescent="0.25">
      <c r="D1804" s="76"/>
      <c r="E1804" s="76"/>
      <c r="F1804" s="76"/>
      <c r="G1804" s="76"/>
      <c r="H1804" s="76"/>
    </row>
    <row r="1805" ht="13.2" customHeight="1" spans="4:8" x14ac:dyDescent="0.25">
      <c r="D1805" s="76"/>
      <c r="E1805" s="76"/>
      <c r="F1805" s="76"/>
      <c r="G1805" s="76"/>
      <c r="H1805" s="76"/>
    </row>
    <row r="1806" ht="13.2" customHeight="1" spans="4:8" x14ac:dyDescent="0.25">
      <c r="D1806" s="76"/>
      <c r="E1806" s="76"/>
      <c r="F1806" s="76"/>
      <c r="G1806" s="76"/>
      <c r="H1806" s="76"/>
    </row>
    <row r="1807" ht="13.2" customHeight="1" spans="4:8" x14ac:dyDescent="0.25">
      <c r="D1807" s="76"/>
      <c r="E1807" s="76"/>
      <c r="F1807" s="76"/>
      <c r="G1807" s="76"/>
      <c r="H1807" s="76"/>
    </row>
    <row r="1808" ht="13.2" customHeight="1" spans="4:8" x14ac:dyDescent="0.25">
      <c r="D1808" s="76"/>
      <c r="E1808" s="76"/>
      <c r="F1808" s="76"/>
      <c r="G1808" s="76"/>
      <c r="H1808" s="76"/>
    </row>
    <row r="1809" ht="13.2" customHeight="1" spans="4:8" x14ac:dyDescent="0.25">
      <c r="D1809" s="76"/>
      <c r="E1809" s="76"/>
      <c r="F1809" s="76"/>
      <c r="G1809" s="76"/>
      <c r="H1809" s="76"/>
    </row>
    <row r="1810" ht="13.2" customHeight="1" spans="4:8" x14ac:dyDescent="0.25">
      <c r="D1810" s="76"/>
      <c r="E1810" s="76"/>
      <c r="F1810" s="76"/>
      <c r="G1810" s="76"/>
      <c r="H1810" s="76"/>
    </row>
    <row r="1811" ht="13.2" customHeight="1" spans="4:8" x14ac:dyDescent="0.25">
      <c r="D1811" s="76"/>
      <c r="E1811" s="76"/>
      <c r="F1811" s="76"/>
      <c r="G1811" s="76"/>
      <c r="H1811" s="76"/>
    </row>
    <row r="1812" ht="13.2" customHeight="1" spans="4:8" x14ac:dyDescent="0.25">
      <c r="D1812" s="76"/>
      <c r="E1812" s="76"/>
      <c r="F1812" s="76"/>
      <c r="G1812" s="76"/>
      <c r="H1812" s="76"/>
    </row>
    <row r="1813" ht="13.2" customHeight="1" spans="4:8" x14ac:dyDescent="0.25">
      <c r="D1813" s="76"/>
      <c r="E1813" s="76"/>
      <c r="F1813" s="76"/>
      <c r="G1813" s="76"/>
      <c r="H1813" s="76"/>
    </row>
    <row r="1814" ht="13.2" customHeight="1" spans="4:8" x14ac:dyDescent="0.25">
      <c r="D1814" s="76"/>
      <c r="E1814" s="76"/>
      <c r="F1814" s="76"/>
      <c r="G1814" s="76"/>
      <c r="H1814" s="76"/>
    </row>
    <row r="1815" ht="13.2" customHeight="1" spans="4:8" x14ac:dyDescent="0.25">
      <c r="D1815" s="76"/>
      <c r="E1815" s="76"/>
      <c r="F1815" s="76"/>
      <c r="G1815" s="76"/>
      <c r="H1815" s="76"/>
    </row>
    <row r="1816" ht="13.2" customHeight="1" spans="4:8" x14ac:dyDescent="0.25">
      <c r="D1816" s="76"/>
      <c r="E1816" s="76"/>
      <c r="F1816" s="76"/>
      <c r="G1816" s="76"/>
      <c r="H1816" s="76"/>
    </row>
    <row r="1817" ht="13.2" customHeight="1" spans="4:8" x14ac:dyDescent="0.25">
      <c r="D1817" s="76"/>
      <c r="E1817" s="76"/>
      <c r="F1817" s="76"/>
      <c r="G1817" s="76"/>
      <c r="H1817" s="76"/>
    </row>
    <row r="1818" ht="13.2" customHeight="1" spans="4:8" x14ac:dyDescent="0.25">
      <c r="D1818" s="76"/>
      <c r="E1818" s="76"/>
      <c r="F1818" s="76"/>
      <c r="G1818" s="76"/>
      <c r="H1818" s="76"/>
    </row>
    <row r="1819" ht="13.2" customHeight="1" spans="4:8" x14ac:dyDescent="0.25">
      <c r="D1819" s="76"/>
      <c r="E1819" s="76"/>
      <c r="F1819" s="76"/>
      <c r="G1819" s="76"/>
      <c r="H1819" s="76"/>
    </row>
    <row r="1820" ht="13.2" customHeight="1" spans="4:8" x14ac:dyDescent="0.25">
      <c r="D1820" s="76"/>
      <c r="E1820" s="76"/>
      <c r="F1820" s="76"/>
      <c r="G1820" s="76"/>
      <c r="H1820" s="76"/>
    </row>
    <row r="1821" ht="13.2" customHeight="1" spans="4:8" x14ac:dyDescent="0.25">
      <c r="D1821" s="76"/>
      <c r="E1821" s="76"/>
      <c r="F1821" s="76"/>
      <c r="G1821" s="76"/>
      <c r="H1821" s="76"/>
    </row>
    <row r="1822" ht="13.2" customHeight="1" spans="4:8" x14ac:dyDescent="0.25">
      <c r="D1822" s="76"/>
      <c r="E1822" s="76"/>
      <c r="F1822" s="76"/>
      <c r="G1822" s="76"/>
      <c r="H1822" s="76"/>
    </row>
    <row r="1823" ht="13.2" customHeight="1" spans="4:8" x14ac:dyDescent="0.25">
      <c r="D1823" s="76"/>
      <c r="E1823" s="76"/>
      <c r="F1823" s="76"/>
      <c r="G1823" s="76"/>
      <c r="H1823" s="76"/>
    </row>
    <row r="1824" ht="13.2" customHeight="1" spans="4:8" x14ac:dyDescent="0.25">
      <c r="D1824" s="76"/>
      <c r="E1824" s="76"/>
      <c r="F1824" s="76"/>
      <c r="G1824" s="76"/>
      <c r="H1824" s="76"/>
    </row>
    <row r="1825" ht="13.2" customHeight="1" spans="4:8" x14ac:dyDescent="0.25">
      <c r="D1825" s="76"/>
      <c r="E1825" s="76"/>
      <c r="F1825" s="76"/>
      <c r="G1825" s="76"/>
      <c r="H1825" s="76"/>
    </row>
    <row r="1826" ht="13.2" customHeight="1" spans="4:8" x14ac:dyDescent="0.25">
      <c r="D1826" s="76"/>
      <c r="E1826" s="76"/>
      <c r="F1826" s="76"/>
      <c r="G1826" s="76"/>
      <c r="H1826" s="76"/>
    </row>
    <row r="1827" ht="13.2" customHeight="1" spans="4:8" x14ac:dyDescent="0.25">
      <c r="D1827" s="76"/>
      <c r="E1827" s="76"/>
      <c r="F1827" s="76"/>
      <c r="G1827" s="76"/>
      <c r="H1827" s="76"/>
    </row>
    <row r="1828" ht="13.2" customHeight="1" spans="4:8" x14ac:dyDescent="0.25">
      <c r="D1828" s="76"/>
      <c r="E1828" s="76"/>
      <c r="F1828" s="76"/>
      <c r="G1828" s="76"/>
      <c r="H1828" s="76"/>
    </row>
    <row r="1829" ht="13.2" customHeight="1" spans="4:8" x14ac:dyDescent="0.25">
      <c r="D1829" s="76"/>
      <c r="E1829" s="76"/>
      <c r="F1829" s="76"/>
      <c r="G1829" s="76"/>
      <c r="H1829" s="76"/>
    </row>
    <row r="1830" ht="13.2" customHeight="1" spans="4:8" x14ac:dyDescent="0.25">
      <c r="D1830" s="76"/>
      <c r="E1830" s="76"/>
      <c r="F1830" s="76"/>
      <c r="G1830" s="76"/>
      <c r="H1830" s="76"/>
    </row>
    <row r="1831" ht="13.2" customHeight="1" spans="4:8" x14ac:dyDescent="0.25">
      <c r="D1831" s="76"/>
      <c r="E1831" s="76"/>
      <c r="F1831" s="76"/>
      <c r="G1831" s="76"/>
      <c r="H1831" s="76"/>
    </row>
    <row r="1832" ht="13.2" customHeight="1" spans="4:8" x14ac:dyDescent="0.25">
      <c r="D1832" s="76"/>
      <c r="E1832" s="76"/>
      <c r="F1832" s="76"/>
      <c r="G1832" s="76"/>
      <c r="H1832" s="76"/>
    </row>
    <row r="1833" ht="13.2" customHeight="1" spans="4:8" x14ac:dyDescent="0.25">
      <c r="D1833" s="76"/>
      <c r="E1833" s="76"/>
      <c r="F1833" s="76"/>
      <c r="G1833" s="76"/>
      <c r="H1833" s="76"/>
    </row>
    <row r="1834" ht="13.2" customHeight="1" spans="4:8" x14ac:dyDescent="0.25">
      <c r="D1834" s="76"/>
      <c r="E1834" s="76"/>
      <c r="F1834" s="76"/>
      <c r="G1834" s="76"/>
      <c r="H1834" s="76"/>
    </row>
    <row r="1835" ht="13.2" customHeight="1" spans="4:8" x14ac:dyDescent="0.25">
      <c r="D1835" s="76"/>
      <c r="E1835" s="76"/>
      <c r="F1835" s="76"/>
      <c r="G1835" s="76"/>
      <c r="H1835" s="76"/>
    </row>
    <row r="1836" ht="13.2" customHeight="1" spans="4:8" x14ac:dyDescent="0.25">
      <c r="D1836" s="76"/>
      <c r="E1836" s="76"/>
      <c r="F1836" s="76"/>
      <c r="G1836" s="76"/>
      <c r="H1836" s="76"/>
    </row>
    <row r="1837" ht="13.2" customHeight="1" spans="4:8" x14ac:dyDescent="0.25">
      <c r="D1837" s="76"/>
      <c r="E1837" s="76"/>
      <c r="F1837" s="76"/>
      <c r="G1837" s="76"/>
      <c r="H1837" s="76"/>
    </row>
    <row r="1838" ht="13.2" customHeight="1" spans="4:8" x14ac:dyDescent="0.25">
      <c r="D1838" s="76"/>
      <c r="E1838" s="76"/>
      <c r="F1838" s="76"/>
      <c r="G1838" s="76"/>
      <c r="H1838" s="76"/>
    </row>
    <row r="1839" ht="13.2" customHeight="1" spans="4:8" x14ac:dyDescent="0.25">
      <c r="D1839" s="76"/>
      <c r="E1839" s="76"/>
      <c r="F1839" s="76"/>
      <c r="G1839" s="76"/>
      <c r="H1839" s="76"/>
    </row>
    <row r="1840" ht="13.2" customHeight="1" spans="4:8" x14ac:dyDescent="0.25">
      <c r="D1840" s="76"/>
      <c r="E1840" s="76"/>
      <c r="F1840" s="76"/>
      <c r="G1840" s="76"/>
      <c r="H1840" s="76"/>
    </row>
    <row r="1841" ht="13.2" customHeight="1" spans="4:8" x14ac:dyDescent="0.25">
      <c r="D1841" s="76"/>
      <c r="E1841" s="76"/>
      <c r="F1841" s="76"/>
      <c r="G1841" s="76"/>
      <c r="H1841" s="76"/>
    </row>
    <row r="1842" ht="13.2" customHeight="1" spans="4:8" x14ac:dyDescent="0.25">
      <c r="D1842" s="76"/>
      <c r="E1842" s="76"/>
      <c r="F1842" s="76"/>
      <c r="G1842" s="76"/>
      <c r="H1842" s="76"/>
    </row>
    <row r="1843" ht="13.2" customHeight="1" spans="4:8" x14ac:dyDescent="0.25">
      <c r="D1843" s="76"/>
      <c r="E1843" s="76"/>
      <c r="F1843" s="76"/>
      <c r="G1843" s="76"/>
      <c r="H1843" s="76"/>
    </row>
    <row r="1844" ht="13.2" customHeight="1" spans="4:8" x14ac:dyDescent="0.25">
      <c r="D1844" s="76"/>
      <c r="E1844" s="76"/>
      <c r="F1844" s="76"/>
      <c r="G1844" s="76"/>
      <c r="H1844" s="76"/>
    </row>
    <row r="1845" ht="13.2" customHeight="1" spans="4:8" x14ac:dyDescent="0.25">
      <c r="D1845" s="76"/>
      <c r="E1845" s="76"/>
      <c r="F1845" s="76"/>
      <c r="G1845" s="76"/>
      <c r="H1845" s="76"/>
    </row>
    <row r="1846" ht="13.2" customHeight="1" spans="4:8" x14ac:dyDescent="0.25">
      <c r="D1846" s="76"/>
      <c r="E1846" s="76"/>
      <c r="F1846" s="76"/>
      <c r="G1846" s="76"/>
      <c r="H1846" s="76"/>
    </row>
    <row r="1847" ht="13.2" customHeight="1" spans="4:8" x14ac:dyDescent="0.25">
      <c r="D1847" s="76"/>
      <c r="E1847" s="76"/>
      <c r="F1847" s="76"/>
      <c r="G1847" s="76"/>
      <c r="H1847" s="76"/>
    </row>
    <row r="1848" ht="13.2" customHeight="1" spans="4:8" x14ac:dyDescent="0.25">
      <c r="D1848" s="76"/>
      <c r="E1848" s="76"/>
      <c r="F1848" s="76"/>
      <c r="G1848" s="76"/>
      <c r="H1848" s="76"/>
    </row>
    <row r="1849" ht="13.2" customHeight="1" spans="4:8" x14ac:dyDescent="0.25">
      <c r="D1849" s="76"/>
      <c r="E1849" s="76"/>
      <c r="F1849" s="76"/>
      <c r="G1849" s="76"/>
      <c r="H1849" s="76"/>
    </row>
    <row r="1850" ht="13.2" customHeight="1" spans="4:8" x14ac:dyDescent="0.25">
      <c r="D1850" s="76"/>
      <c r="E1850" s="76"/>
      <c r="F1850" s="76"/>
      <c r="G1850" s="76"/>
      <c r="H1850" s="76"/>
    </row>
    <row r="1851" ht="13.2" customHeight="1" spans="4:8" x14ac:dyDescent="0.25">
      <c r="D1851" s="76"/>
      <c r="E1851" s="76"/>
      <c r="F1851" s="76"/>
      <c r="G1851" s="76"/>
      <c r="H1851" s="76"/>
    </row>
    <row r="1852" ht="13.2" customHeight="1" spans="4:8" x14ac:dyDescent="0.25">
      <c r="D1852" s="76"/>
      <c r="E1852" s="76"/>
      <c r="F1852" s="76"/>
      <c r="G1852" s="76"/>
      <c r="H1852" s="76"/>
    </row>
    <row r="1853" ht="13.2" customHeight="1" spans="4:8" x14ac:dyDescent="0.25">
      <c r="D1853" s="76"/>
      <c r="E1853" s="76"/>
      <c r="F1853" s="76"/>
      <c r="G1853" s="76"/>
      <c r="H1853" s="76"/>
    </row>
    <row r="1854" ht="13.2" customHeight="1" spans="4:8" x14ac:dyDescent="0.25">
      <c r="D1854" s="76"/>
      <c r="E1854" s="76"/>
      <c r="F1854" s="76"/>
      <c r="G1854" s="76"/>
      <c r="H1854" s="76"/>
    </row>
    <row r="1855" ht="13.2" customHeight="1" spans="4:8" x14ac:dyDescent="0.25">
      <c r="D1855" s="76"/>
      <c r="E1855" s="76"/>
      <c r="F1855" s="76"/>
      <c r="G1855" s="76"/>
      <c r="H1855" s="76"/>
    </row>
    <row r="1856" ht="13.2" customHeight="1" spans="4:8" x14ac:dyDescent="0.25">
      <c r="D1856" s="76"/>
      <c r="E1856" s="76"/>
      <c r="F1856" s="76"/>
      <c r="G1856" s="76"/>
      <c r="H1856" s="76"/>
    </row>
    <row r="1857" ht="13.2" customHeight="1" spans="4:8" x14ac:dyDescent="0.25">
      <c r="D1857" s="76"/>
      <c r="E1857" s="76"/>
      <c r="F1857" s="76"/>
      <c r="G1857" s="76"/>
      <c r="H1857" s="76"/>
    </row>
    <row r="1858" ht="13.2" customHeight="1" spans="4:8" x14ac:dyDescent="0.25">
      <c r="D1858" s="76"/>
      <c r="E1858" s="76"/>
      <c r="F1858" s="76"/>
      <c r="G1858" s="76"/>
      <c r="H1858" s="76"/>
    </row>
    <row r="1859" ht="13.2" customHeight="1" spans="4:8" x14ac:dyDescent="0.25">
      <c r="D1859" s="76"/>
      <c r="E1859" s="76"/>
      <c r="F1859" s="76"/>
      <c r="G1859" s="76"/>
      <c r="H1859" s="76"/>
    </row>
    <row r="1860" ht="13.2" customHeight="1" spans="4:8" x14ac:dyDescent="0.25">
      <c r="D1860" s="76"/>
      <c r="E1860" s="76"/>
      <c r="F1860" s="76"/>
      <c r="G1860" s="76"/>
      <c r="H1860" s="76"/>
    </row>
    <row r="1861" ht="13.2" customHeight="1" spans="4:8" x14ac:dyDescent="0.25">
      <c r="D1861" s="76"/>
      <c r="E1861" s="76"/>
      <c r="F1861" s="76"/>
      <c r="G1861" s="76"/>
      <c r="H1861" s="76"/>
    </row>
    <row r="1862" ht="13.2" customHeight="1" spans="4:8" x14ac:dyDescent="0.25">
      <c r="D1862" s="76"/>
      <c r="E1862" s="76"/>
      <c r="F1862" s="76"/>
      <c r="G1862" s="76"/>
      <c r="H1862" s="76"/>
    </row>
    <row r="1863" ht="13.2" customHeight="1" spans="4:8" x14ac:dyDescent="0.25">
      <c r="D1863" s="76"/>
      <c r="E1863" s="76"/>
      <c r="F1863" s="76"/>
      <c r="G1863" s="76"/>
      <c r="H1863" s="76"/>
    </row>
    <row r="1864" ht="13.2" customHeight="1" spans="4:8" x14ac:dyDescent="0.25">
      <c r="D1864" s="76"/>
      <c r="E1864" s="76"/>
      <c r="F1864" s="76"/>
      <c r="G1864" s="76"/>
      <c r="H1864" s="76"/>
    </row>
    <row r="1865" ht="13.2" customHeight="1" spans="4:8" x14ac:dyDescent="0.25">
      <c r="D1865" s="76"/>
      <c r="E1865" s="76"/>
      <c r="F1865" s="76"/>
      <c r="G1865" s="76"/>
      <c r="H1865" s="76"/>
    </row>
    <row r="1866" ht="13.2" customHeight="1" spans="4:8" x14ac:dyDescent="0.25">
      <c r="D1866" s="76"/>
      <c r="E1866" s="76"/>
      <c r="F1866" s="76"/>
      <c r="G1866" s="76"/>
      <c r="H1866" s="76"/>
    </row>
    <row r="1867" ht="13.2" customHeight="1" spans="4:8" x14ac:dyDescent="0.25">
      <c r="D1867" s="76"/>
      <c r="E1867" s="76"/>
      <c r="F1867" s="76"/>
      <c r="G1867" s="76"/>
      <c r="H1867" s="76"/>
    </row>
    <row r="1868" ht="13.2" customHeight="1" spans="4:8" x14ac:dyDescent="0.25">
      <c r="D1868" s="76"/>
      <c r="E1868" s="76"/>
      <c r="F1868" s="76"/>
      <c r="G1868" s="76"/>
      <c r="H1868" s="76"/>
    </row>
    <row r="1869" ht="13.2" customHeight="1" spans="4:8" x14ac:dyDescent="0.25">
      <c r="D1869" s="76"/>
      <c r="E1869" s="76"/>
      <c r="F1869" s="76"/>
      <c r="G1869" s="76"/>
      <c r="H1869" s="76"/>
    </row>
    <row r="1870" ht="13.2" customHeight="1" spans="4:8" x14ac:dyDescent="0.25">
      <c r="D1870" s="76"/>
      <c r="E1870" s="76"/>
      <c r="F1870" s="76"/>
      <c r="G1870" s="76"/>
      <c r="H1870" s="76"/>
    </row>
    <row r="1871" ht="13.2" customHeight="1" spans="4:8" x14ac:dyDescent="0.25">
      <c r="D1871" s="76"/>
      <c r="E1871" s="76"/>
      <c r="F1871" s="76"/>
      <c r="G1871" s="76"/>
      <c r="H1871" s="76"/>
    </row>
    <row r="1872" ht="13.2" customHeight="1" spans="4:8" x14ac:dyDescent="0.25">
      <c r="D1872" s="76"/>
      <c r="E1872" s="76"/>
      <c r="F1872" s="76"/>
      <c r="G1872" s="76"/>
      <c r="H1872" s="76"/>
    </row>
    <row r="1873" ht="13.2" customHeight="1" spans="4:8" x14ac:dyDescent="0.25">
      <c r="D1873" s="76"/>
      <c r="E1873" s="76"/>
      <c r="F1873" s="76"/>
      <c r="G1873" s="76"/>
      <c r="H1873" s="76"/>
    </row>
    <row r="1874" ht="13.2" customHeight="1" spans="4:8" x14ac:dyDescent="0.25">
      <c r="D1874" s="76"/>
      <c r="E1874" s="76"/>
      <c r="F1874" s="76"/>
      <c r="G1874" s="76"/>
      <c r="H1874" s="76"/>
    </row>
    <row r="1875" ht="13.2" customHeight="1" spans="4:8" x14ac:dyDescent="0.25">
      <c r="D1875" s="76"/>
      <c r="E1875" s="76"/>
      <c r="F1875" s="76"/>
      <c r="G1875" s="76"/>
      <c r="H1875" s="76"/>
    </row>
    <row r="1876" ht="13.2" customHeight="1" spans="4:8" x14ac:dyDescent="0.25">
      <c r="D1876" s="76"/>
      <c r="E1876" s="76"/>
      <c r="F1876" s="76"/>
      <c r="G1876" s="76"/>
      <c r="H1876" s="76"/>
    </row>
    <row r="1877" ht="13.2" customHeight="1" spans="4:8" x14ac:dyDescent="0.25">
      <c r="D1877" s="76"/>
      <c r="E1877" s="76"/>
      <c r="F1877" s="76"/>
      <c r="G1877" s="76"/>
      <c r="H1877" s="76"/>
    </row>
    <row r="1878" ht="13.2" customHeight="1" spans="4:8" x14ac:dyDescent="0.25">
      <c r="D1878" s="76"/>
      <c r="E1878" s="76"/>
      <c r="F1878" s="76"/>
      <c r="G1878" s="76"/>
      <c r="H1878" s="76"/>
    </row>
    <row r="1879" ht="13.2" customHeight="1" spans="4:8" x14ac:dyDescent="0.25">
      <c r="D1879" s="76"/>
      <c r="E1879" s="76"/>
      <c r="F1879" s="76"/>
      <c r="G1879" s="76"/>
      <c r="H1879" s="76"/>
    </row>
    <row r="1880" ht="13.2" customHeight="1" spans="4:8" x14ac:dyDescent="0.25">
      <c r="D1880" s="76"/>
      <c r="E1880" s="76"/>
      <c r="F1880" s="76"/>
      <c r="G1880" s="76"/>
      <c r="H1880" s="76"/>
    </row>
    <row r="1881" ht="13.2" customHeight="1" spans="4:8" x14ac:dyDescent="0.25">
      <c r="D1881" s="76"/>
      <c r="E1881" s="76"/>
      <c r="F1881" s="76"/>
      <c r="G1881" s="76"/>
      <c r="H1881" s="76"/>
    </row>
    <row r="1882" ht="13.2" customHeight="1" spans="4:8" x14ac:dyDescent="0.25">
      <c r="D1882" s="76"/>
      <c r="E1882" s="76"/>
      <c r="F1882" s="76"/>
      <c r="G1882" s="76"/>
      <c r="H1882" s="76"/>
    </row>
    <row r="1883" ht="13.2" customHeight="1" spans="4:8" x14ac:dyDescent="0.25">
      <c r="D1883" s="76"/>
      <c r="E1883" s="76"/>
      <c r="F1883" s="76"/>
      <c r="G1883" s="76"/>
      <c r="H1883" s="76"/>
    </row>
    <row r="1884" ht="13.2" customHeight="1" spans="4:8" x14ac:dyDescent="0.25">
      <c r="D1884" s="76"/>
      <c r="E1884" s="76"/>
      <c r="F1884" s="76"/>
      <c r="G1884" s="76"/>
      <c r="H1884" s="76"/>
    </row>
    <row r="1885" ht="13.2" customHeight="1" spans="4:8" x14ac:dyDescent="0.25">
      <c r="D1885" s="76"/>
      <c r="E1885" s="76"/>
      <c r="F1885" s="76"/>
      <c r="G1885" s="76"/>
      <c r="H1885" s="76"/>
    </row>
    <row r="1886" ht="13.2" customHeight="1" spans="4:8" x14ac:dyDescent="0.25">
      <c r="D1886" s="76"/>
      <c r="E1886" s="76"/>
      <c r="F1886" s="76"/>
      <c r="G1886" s="76"/>
      <c r="H1886" s="76"/>
    </row>
    <row r="1887" ht="13.2" customHeight="1" spans="4:8" x14ac:dyDescent="0.25">
      <c r="D1887" s="76"/>
      <c r="E1887" s="76"/>
      <c r="F1887" s="76"/>
      <c r="G1887" s="76"/>
      <c r="H1887" s="76"/>
    </row>
    <row r="1888" ht="13.2" customHeight="1" spans="4:8" x14ac:dyDescent="0.25">
      <c r="D1888" s="76"/>
      <c r="E1888" s="76"/>
      <c r="F1888" s="76"/>
      <c r="G1888" s="76"/>
      <c r="H1888" s="76"/>
    </row>
    <row r="1889" ht="13.2" customHeight="1" spans="4:8" x14ac:dyDescent="0.25">
      <c r="D1889" s="76"/>
      <c r="E1889" s="76"/>
      <c r="F1889" s="76"/>
      <c r="G1889" s="76"/>
      <c r="H1889" s="76"/>
    </row>
    <row r="1890" ht="13.2" customHeight="1" spans="4:8" x14ac:dyDescent="0.25">
      <c r="D1890" s="76"/>
      <c r="E1890" s="76"/>
      <c r="F1890" s="76"/>
      <c r="G1890" s="76"/>
      <c r="H1890" s="76"/>
    </row>
    <row r="1891" ht="13.2" customHeight="1" spans="4:8" x14ac:dyDescent="0.25">
      <c r="D1891" s="76"/>
      <c r="E1891" s="76"/>
      <c r="F1891" s="76"/>
      <c r="G1891" s="76"/>
      <c r="H1891" s="76"/>
    </row>
    <row r="1892" ht="13.2" customHeight="1" spans="4:8" x14ac:dyDescent="0.25">
      <c r="D1892" s="76"/>
      <c r="E1892" s="76"/>
      <c r="F1892" s="76"/>
      <c r="G1892" s="76"/>
      <c r="H1892" s="76"/>
    </row>
    <row r="1893" ht="13.2" customHeight="1" spans="4:8" x14ac:dyDescent="0.25">
      <c r="D1893" s="76"/>
      <c r="E1893" s="76"/>
      <c r="F1893" s="76"/>
      <c r="G1893" s="76"/>
      <c r="H1893" s="76"/>
    </row>
    <row r="1894" ht="13.2" customHeight="1" spans="4:8" x14ac:dyDescent="0.25">
      <c r="D1894" s="76"/>
      <c r="E1894" s="76"/>
      <c r="F1894" s="76"/>
      <c r="G1894" s="76"/>
      <c r="H1894" s="76"/>
    </row>
    <row r="1895" ht="13.2" customHeight="1" spans="4:8" x14ac:dyDescent="0.25">
      <c r="D1895" s="76"/>
      <c r="E1895" s="76"/>
      <c r="F1895" s="76"/>
      <c r="G1895" s="76"/>
      <c r="H1895" s="76"/>
    </row>
    <row r="1896" ht="13.2" customHeight="1" spans="4:8" x14ac:dyDescent="0.25">
      <c r="D1896" s="76"/>
      <c r="E1896" s="76"/>
      <c r="F1896" s="76"/>
      <c r="G1896" s="76"/>
      <c r="H1896" s="76"/>
    </row>
    <row r="1897" ht="13.2" customHeight="1" spans="4:8" x14ac:dyDescent="0.25">
      <c r="D1897" s="76"/>
      <c r="E1897" s="76"/>
      <c r="F1897" s="76"/>
      <c r="G1897" s="76"/>
      <c r="H1897" s="76"/>
    </row>
    <row r="1898" ht="13.2" customHeight="1" spans="4:8" x14ac:dyDescent="0.25">
      <c r="D1898" s="76"/>
      <c r="E1898" s="76"/>
      <c r="F1898" s="76"/>
      <c r="G1898" s="76"/>
      <c r="H1898" s="76"/>
    </row>
    <row r="1899" ht="13.2" customHeight="1" spans="4:8" x14ac:dyDescent="0.25">
      <c r="D1899" s="76"/>
      <c r="E1899" s="76"/>
      <c r="F1899" s="76"/>
      <c r="G1899" s="76"/>
      <c r="H1899" s="76"/>
    </row>
    <row r="1900" ht="13.2" customHeight="1" spans="4:8" x14ac:dyDescent="0.25">
      <c r="D1900" s="76"/>
      <c r="E1900" s="76"/>
      <c r="F1900" s="76"/>
      <c r="G1900" s="76"/>
      <c r="H1900" s="76"/>
    </row>
    <row r="1901" ht="13.2" customHeight="1" spans="4:8" x14ac:dyDescent="0.25">
      <c r="D1901" s="76"/>
      <c r="E1901" s="76"/>
      <c r="F1901" s="76"/>
      <c r="G1901" s="76"/>
      <c r="H1901" s="76"/>
    </row>
    <row r="1902" ht="13.2" customHeight="1" spans="4:8" x14ac:dyDescent="0.25">
      <c r="D1902" s="76"/>
      <c r="E1902" s="76"/>
      <c r="F1902" s="76"/>
      <c r="G1902" s="76"/>
      <c r="H1902" s="76"/>
    </row>
    <row r="1903" ht="13.2" customHeight="1" spans="4:8" x14ac:dyDescent="0.25">
      <c r="D1903" s="76"/>
      <c r="E1903" s="76"/>
      <c r="F1903" s="76"/>
      <c r="G1903" s="76"/>
      <c r="H1903" s="76"/>
    </row>
    <row r="1904" ht="13.2" customHeight="1" spans="4:8" x14ac:dyDescent="0.25">
      <c r="D1904" s="76"/>
      <c r="E1904" s="76"/>
      <c r="F1904" s="76"/>
      <c r="G1904" s="76"/>
      <c r="H1904" s="76"/>
    </row>
    <row r="1905" ht="13.2" customHeight="1" spans="4:8" x14ac:dyDescent="0.25">
      <c r="D1905" s="76"/>
      <c r="E1905" s="76"/>
      <c r="F1905" s="76"/>
      <c r="G1905" s="76"/>
      <c r="H1905" s="76"/>
    </row>
    <row r="1906" ht="13.2" customHeight="1" spans="4:8" x14ac:dyDescent="0.25">
      <c r="D1906" s="76"/>
      <c r="E1906" s="76"/>
      <c r="F1906" s="76"/>
      <c r="G1906" s="76"/>
      <c r="H1906" s="76"/>
    </row>
    <row r="1907" ht="13.2" customHeight="1" spans="4:8" x14ac:dyDescent="0.25">
      <c r="D1907" s="76"/>
      <c r="E1907" s="76"/>
      <c r="F1907" s="76"/>
      <c r="G1907" s="76"/>
      <c r="H1907" s="76"/>
    </row>
    <row r="1908" ht="13.2" customHeight="1" spans="4:8" x14ac:dyDescent="0.25">
      <c r="D1908" s="76"/>
      <c r="E1908" s="76"/>
      <c r="F1908" s="76"/>
      <c r="G1908" s="76"/>
      <c r="H1908" s="76"/>
    </row>
    <row r="1909" ht="13.2" customHeight="1" spans="4:8" x14ac:dyDescent="0.25">
      <c r="D1909" s="76"/>
      <c r="E1909" s="76"/>
      <c r="F1909" s="76"/>
      <c r="G1909" s="76"/>
      <c r="H1909" s="76"/>
    </row>
    <row r="1910" ht="13.2" customHeight="1" spans="4:8" x14ac:dyDescent="0.25">
      <c r="D1910" s="76"/>
      <c r="E1910" s="76"/>
      <c r="F1910" s="76"/>
      <c r="G1910" s="76"/>
      <c r="H1910" s="76"/>
    </row>
    <row r="1911" ht="13.2" customHeight="1" spans="4:8" x14ac:dyDescent="0.25">
      <c r="D1911" s="76"/>
      <c r="E1911" s="76"/>
      <c r="F1911" s="76"/>
      <c r="G1911" s="76"/>
      <c r="H1911" s="76"/>
    </row>
    <row r="1912" ht="13.2" customHeight="1" spans="4:8" x14ac:dyDescent="0.25">
      <c r="D1912" s="76"/>
      <c r="E1912" s="76"/>
      <c r="F1912" s="76"/>
      <c r="G1912" s="76"/>
      <c r="H1912" s="76"/>
    </row>
    <row r="1913" ht="13.2" customHeight="1" spans="4:8" x14ac:dyDescent="0.25">
      <c r="D1913" s="76"/>
      <c r="E1913" s="76"/>
      <c r="F1913" s="76"/>
      <c r="G1913" s="76"/>
      <c r="H1913" s="76"/>
    </row>
    <row r="1914" ht="13.2" customHeight="1" spans="4:8" x14ac:dyDescent="0.25">
      <c r="D1914" s="76"/>
      <c r="E1914" s="76"/>
      <c r="F1914" s="76"/>
      <c r="G1914" s="76"/>
      <c r="H1914" s="76"/>
    </row>
    <row r="1915" ht="13.2" customHeight="1" spans="4:8" x14ac:dyDescent="0.25">
      <c r="D1915" s="76"/>
      <c r="E1915" s="76"/>
      <c r="F1915" s="76"/>
      <c r="G1915" s="76"/>
      <c r="H1915" s="76"/>
    </row>
    <row r="1916" ht="13.2" customHeight="1" spans="4:8" x14ac:dyDescent="0.25">
      <c r="D1916" s="76"/>
      <c r="E1916" s="76"/>
      <c r="F1916" s="76"/>
      <c r="G1916" s="76"/>
      <c r="H1916" s="76"/>
    </row>
    <row r="1917" ht="13.2" customHeight="1" spans="4:8" x14ac:dyDescent="0.25">
      <c r="D1917" s="76"/>
      <c r="E1917" s="76"/>
      <c r="F1917" s="76"/>
      <c r="G1917" s="76"/>
      <c r="H1917" s="76"/>
    </row>
    <row r="1918" ht="13.2" customHeight="1" spans="4:8" x14ac:dyDescent="0.25">
      <c r="D1918" s="76"/>
      <c r="E1918" s="76"/>
      <c r="F1918" s="76"/>
      <c r="G1918" s="76"/>
      <c r="H1918" s="76"/>
    </row>
    <row r="1919" ht="13.2" customHeight="1" spans="4:8" x14ac:dyDescent="0.25">
      <c r="D1919" s="76"/>
      <c r="E1919" s="76"/>
      <c r="F1919" s="76"/>
      <c r="G1919" s="76"/>
      <c r="H1919" s="76"/>
    </row>
    <row r="1920" ht="13.2" customHeight="1" spans="4:8" x14ac:dyDescent="0.25">
      <c r="D1920" s="76"/>
      <c r="E1920" s="76"/>
      <c r="F1920" s="76"/>
      <c r="G1920" s="76"/>
      <c r="H1920" s="76"/>
    </row>
    <row r="1921" ht="13.2" customHeight="1" spans="4:8" x14ac:dyDescent="0.25">
      <c r="D1921" s="76"/>
      <c r="E1921" s="76"/>
      <c r="F1921" s="76"/>
      <c r="G1921" s="76"/>
      <c r="H1921" s="76"/>
    </row>
    <row r="1922" ht="13.2" customHeight="1" spans="4:8" x14ac:dyDescent="0.25">
      <c r="D1922" s="76"/>
      <c r="E1922" s="76"/>
      <c r="F1922" s="76"/>
      <c r="G1922" s="76"/>
      <c r="H1922" s="76"/>
    </row>
    <row r="1923" ht="13.2" customHeight="1" spans="4:8" x14ac:dyDescent="0.25">
      <c r="D1923" s="76"/>
      <c r="E1923" s="76"/>
      <c r="F1923" s="76"/>
      <c r="G1923" s="76"/>
      <c r="H1923" s="76"/>
    </row>
    <row r="1924" ht="13.2" customHeight="1" spans="4:8" x14ac:dyDescent="0.25">
      <c r="D1924" s="76"/>
      <c r="E1924" s="76"/>
      <c r="F1924" s="76"/>
      <c r="G1924" s="76"/>
      <c r="H1924" s="76"/>
    </row>
    <row r="1925" ht="13.2" customHeight="1" spans="4:8" x14ac:dyDescent="0.25">
      <c r="D1925" s="76"/>
      <c r="E1925" s="76"/>
      <c r="F1925" s="76"/>
      <c r="G1925" s="76"/>
      <c r="H1925" s="76"/>
    </row>
    <row r="1926" ht="13.2" customHeight="1" spans="4:8" x14ac:dyDescent="0.25">
      <c r="D1926" s="76"/>
      <c r="E1926" s="76"/>
      <c r="F1926" s="76"/>
      <c r="G1926" s="76"/>
      <c r="H1926" s="76"/>
    </row>
    <row r="1927" ht="13.2" customHeight="1" spans="4:8" x14ac:dyDescent="0.25">
      <c r="D1927" s="76"/>
      <c r="E1927" s="76"/>
      <c r="F1927" s="76"/>
      <c r="G1927" s="76"/>
      <c r="H1927" s="76"/>
    </row>
    <row r="1928" ht="13.2" customHeight="1" spans="4:8" x14ac:dyDescent="0.25">
      <c r="D1928" s="76"/>
      <c r="E1928" s="76"/>
      <c r="F1928" s="76"/>
      <c r="G1928" s="76"/>
      <c r="H1928" s="76"/>
    </row>
    <row r="1929" ht="13.2" customHeight="1" spans="4:8" x14ac:dyDescent="0.25">
      <c r="D1929" s="76"/>
      <c r="E1929" s="76"/>
      <c r="F1929" s="76"/>
      <c r="G1929" s="76"/>
      <c r="H1929" s="76"/>
    </row>
    <row r="1930" ht="13.2" customHeight="1" spans="4:8" x14ac:dyDescent="0.25">
      <c r="D1930" s="76"/>
      <c r="E1930" s="76"/>
      <c r="F1930" s="76"/>
      <c r="G1930" s="76"/>
      <c r="H1930" s="76"/>
    </row>
    <row r="1931" ht="13.2" customHeight="1" spans="4:8" x14ac:dyDescent="0.25">
      <c r="D1931" s="76"/>
      <c r="E1931" s="76"/>
      <c r="F1931" s="76"/>
      <c r="G1931" s="76"/>
      <c r="H1931" s="76"/>
    </row>
    <row r="1932" ht="13.2" customHeight="1" spans="4:8" x14ac:dyDescent="0.25">
      <c r="D1932" s="76"/>
      <c r="E1932" s="76"/>
      <c r="F1932" s="76"/>
      <c r="G1932" s="76"/>
      <c r="H1932" s="76"/>
    </row>
    <row r="1933" ht="13.2" customHeight="1" spans="4:8" x14ac:dyDescent="0.25">
      <c r="D1933" s="76"/>
      <c r="E1933" s="76"/>
      <c r="F1933" s="76"/>
      <c r="G1933" s="76"/>
      <c r="H1933" s="76"/>
    </row>
    <row r="1934" ht="13.2" customHeight="1" spans="4:8" x14ac:dyDescent="0.25">
      <c r="D1934" s="76"/>
      <c r="E1934" s="76"/>
      <c r="F1934" s="76"/>
      <c r="G1934" s="76"/>
      <c r="H1934" s="76"/>
    </row>
    <row r="1935" ht="13.2" customHeight="1" spans="4:8" x14ac:dyDescent="0.25">
      <c r="D1935" s="76"/>
      <c r="E1935" s="76"/>
      <c r="F1935" s="76"/>
      <c r="G1935" s="76"/>
      <c r="H1935" s="76"/>
    </row>
    <row r="1936" ht="13.2" customHeight="1" spans="4:8" x14ac:dyDescent="0.25">
      <c r="D1936" s="76"/>
      <c r="E1936" s="76"/>
      <c r="F1936" s="76"/>
      <c r="G1936" s="76"/>
      <c r="H1936" s="76"/>
    </row>
    <row r="1937" ht="13.2" customHeight="1" spans="4:8" x14ac:dyDescent="0.25">
      <c r="D1937" s="76"/>
      <c r="E1937" s="76"/>
      <c r="F1937" s="76"/>
      <c r="G1937" s="76"/>
      <c r="H1937" s="76"/>
    </row>
    <row r="1938" ht="13.2" customHeight="1" spans="4:8" x14ac:dyDescent="0.25">
      <c r="D1938" s="76"/>
      <c r="E1938" s="76"/>
      <c r="F1938" s="76"/>
      <c r="G1938" s="76"/>
      <c r="H1938" s="76"/>
    </row>
    <row r="1939" ht="13.2" customHeight="1" spans="4:8" x14ac:dyDescent="0.25">
      <c r="D1939" s="76"/>
      <c r="E1939" s="76"/>
      <c r="F1939" s="76"/>
      <c r="G1939" s="76"/>
      <c r="H1939" s="76"/>
    </row>
    <row r="1940" ht="13.2" customHeight="1" spans="4:8" x14ac:dyDescent="0.25">
      <c r="D1940" s="76"/>
      <c r="E1940" s="76"/>
      <c r="F1940" s="76"/>
      <c r="G1940" s="76"/>
      <c r="H1940" s="76"/>
    </row>
    <row r="1941" ht="13.2" customHeight="1" spans="4:8" x14ac:dyDescent="0.25">
      <c r="D1941" s="76"/>
      <c r="E1941" s="76"/>
      <c r="F1941" s="76"/>
      <c r="G1941" s="76"/>
      <c r="H1941" s="76"/>
    </row>
    <row r="1942" ht="13.2" customHeight="1" spans="4:8" x14ac:dyDescent="0.25">
      <c r="D1942" s="76"/>
      <c r="E1942" s="76"/>
      <c r="F1942" s="76"/>
      <c r="G1942" s="76"/>
      <c r="H1942" s="76"/>
    </row>
    <row r="1943" ht="13.2" customHeight="1" spans="4:8" x14ac:dyDescent="0.25">
      <c r="D1943" s="76"/>
      <c r="E1943" s="76"/>
      <c r="F1943" s="76"/>
      <c r="G1943" s="76"/>
      <c r="H1943" s="76"/>
    </row>
    <row r="1944" ht="13.2" customHeight="1" spans="4:8" x14ac:dyDescent="0.25">
      <c r="D1944" s="76"/>
      <c r="E1944" s="76"/>
      <c r="F1944" s="76"/>
      <c r="G1944" s="76"/>
      <c r="H1944" s="76"/>
    </row>
    <row r="1945" ht="13.2" customHeight="1" spans="4:8" x14ac:dyDescent="0.25">
      <c r="D1945" s="76"/>
      <c r="E1945" s="76"/>
      <c r="F1945" s="76"/>
      <c r="G1945" s="76"/>
      <c r="H1945" s="76"/>
    </row>
    <row r="1946" ht="13.2" customHeight="1" spans="4:8" x14ac:dyDescent="0.25">
      <c r="D1946" s="76"/>
      <c r="E1946" s="76"/>
      <c r="F1946" s="76"/>
      <c r="G1946" s="76"/>
      <c r="H1946" s="76"/>
    </row>
    <row r="1947" ht="13.2" customHeight="1" spans="4:8" x14ac:dyDescent="0.25">
      <c r="D1947" s="76"/>
      <c r="E1947" s="76"/>
      <c r="F1947" s="76"/>
      <c r="G1947" s="76"/>
      <c r="H1947" s="76"/>
    </row>
    <row r="1948" ht="13.2" customHeight="1" spans="4:8" x14ac:dyDescent="0.25">
      <c r="D1948" s="76"/>
      <c r="E1948" s="76"/>
      <c r="F1948" s="76"/>
      <c r="G1948" s="76"/>
      <c r="H1948" s="76"/>
    </row>
    <row r="1949" ht="13.2" customHeight="1" spans="4:8" x14ac:dyDescent="0.25">
      <c r="D1949" s="76"/>
      <c r="E1949" s="76"/>
      <c r="F1949" s="76"/>
      <c r="G1949" s="76"/>
      <c r="H1949" s="76"/>
    </row>
    <row r="1950" ht="13.2" customHeight="1" spans="4:8" x14ac:dyDescent="0.25">
      <c r="D1950" s="76"/>
      <c r="E1950" s="76"/>
      <c r="F1950" s="76"/>
      <c r="G1950" s="76"/>
      <c r="H1950" s="76"/>
    </row>
    <row r="1951" ht="13.2" customHeight="1" spans="4:8" x14ac:dyDescent="0.25">
      <c r="D1951" s="76"/>
      <c r="E1951" s="76"/>
      <c r="F1951" s="76"/>
      <c r="G1951" s="76"/>
      <c r="H1951" s="76"/>
    </row>
    <row r="1952" ht="13.2" customHeight="1" spans="4:8" x14ac:dyDescent="0.25">
      <c r="D1952" s="76"/>
      <c r="E1952" s="76"/>
      <c r="F1952" s="76"/>
      <c r="G1952" s="76"/>
      <c r="H1952" s="76"/>
    </row>
    <row r="1953" ht="13.2" customHeight="1" spans="4:8" x14ac:dyDescent="0.25">
      <c r="D1953" s="76"/>
      <c r="E1953" s="76"/>
      <c r="F1953" s="76"/>
      <c r="G1953" s="76"/>
      <c r="H1953" s="76"/>
    </row>
    <row r="1954" ht="13.2" customHeight="1" spans="4:8" x14ac:dyDescent="0.25">
      <c r="D1954" s="76"/>
      <c r="E1954" s="76"/>
      <c r="F1954" s="76"/>
      <c r="G1954" s="76"/>
      <c r="H1954" s="76"/>
    </row>
    <row r="1955" ht="13.2" customHeight="1" spans="4:8" x14ac:dyDescent="0.25">
      <c r="D1955" s="76"/>
      <c r="E1955" s="76"/>
      <c r="F1955" s="76"/>
      <c r="G1955" s="76"/>
      <c r="H1955" s="76"/>
    </row>
    <row r="1956" ht="13.2" customHeight="1" spans="4:8" x14ac:dyDescent="0.25">
      <c r="D1956" s="76"/>
      <c r="E1956" s="76"/>
      <c r="F1956" s="76"/>
      <c r="G1956" s="76"/>
      <c r="H1956" s="76"/>
    </row>
    <row r="1957" ht="13.2" customHeight="1" spans="4:8" x14ac:dyDescent="0.25">
      <c r="D1957" s="76"/>
      <c r="E1957" s="76"/>
      <c r="F1957" s="76"/>
      <c r="G1957" s="76"/>
      <c r="H1957" s="76"/>
    </row>
    <row r="1958" ht="13.2" customHeight="1" spans="4:8" x14ac:dyDescent="0.25">
      <c r="D1958" s="76"/>
      <c r="E1958" s="76"/>
      <c r="F1958" s="76"/>
      <c r="G1958" s="76"/>
      <c r="H1958" s="76"/>
    </row>
    <row r="1959" ht="13.2" customHeight="1" spans="4:8" x14ac:dyDescent="0.25">
      <c r="D1959" s="76"/>
      <c r="E1959" s="76"/>
      <c r="F1959" s="76"/>
      <c r="G1959" s="76"/>
      <c r="H1959" s="76"/>
    </row>
    <row r="1960" ht="13.2" customHeight="1" spans="4:8" x14ac:dyDescent="0.25">
      <c r="D1960" s="76"/>
      <c r="E1960" s="76"/>
      <c r="F1960" s="76"/>
      <c r="G1960" s="76"/>
      <c r="H1960" s="76"/>
    </row>
    <row r="1961" ht="13.2" customHeight="1" spans="4:8" x14ac:dyDescent="0.25">
      <c r="D1961" s="76"/>
      <c r="E1961" s="76"/>
      <c r="F1961" s="76"/>
      <c r="G1961" s="76"/>
      <c r="H1961" s="76"/>
    </row>
    <row r="1962" ht="13.2" customHeight="1" spans="4:8" x14ac:dyDescent="0.25">
      <c r="D1962" s="76"/>
      <c r="E1962" s="76"/>
      <c r="F1962" s="76"/>
      <c r="G1962" s="76"/>
      <c r="H1962" s="76"/>
    </row>
    <row r="1963" ht="13.2" customHeight="1" spans="4:8" x14ac:dyDescent="0.25">
      <c r="D1963" s="76"/>
      <c r="E1963" s="76"/>
      <c r="F1963" s="76"/>
      <c r="G1963" s="76"/>
      <c r="H1963" s="76"/>
    </row>
    <row r="1964" ht="13.2" customHeight="1" spans="4:8" x14ac:dyDescent="0.25">
      <c r="D1964" s="76"/>
      <c r="E1964" s="76"/>
      <c r="F1964" s="76"/>
      <c r="G1964" s="76"/>
      <c r="H1964" s="76"/>
    </row>
    <row r="1965" ht="13.2" customHeight="1" spans="4:8" x14ac:dyDescent="0.25">
      <c r="D1965" s="76"/>
      <c r="E1965" s="76"/>
      <c r="F1965" s="76"/>
      <c r="G1965" s="76"/>
      <c r="H1965" s="76"/>
    </row>
    <row r="1966" ht="13.2" customHeight="1" spans="4:8" x14ac:dyDescent="0.25">
      <c r="D1966" s="76"/>
      <c r="E1966" s="76"/>
      <c r="F1966" s="76"/>
      <c r="G1966" s="76"/>
      <c r="H1966" s="76"/>
    </row>
    <row r="1967" ht="13.2" customHeight="1" spans="4:8" x14ac:dyDescent="0.25">
      <c r="D1967" s="76"/>
      <c r="E1967" s="76"/>
      <c r="F1967" s="76"/>
      <c r="G1967" s="76"/>
      <c r="H1967" s="76"/>
    </row>
    <row r="1968" ht="13.2" customHeight="1" spans="4:8" x14ac:dyDescent="0.25">
      <c r="D1968" s="76"/>
      <c r="E1968" s="76"/>
      <c r="F1968" s="76"/>
      <c r="G1968" s="76"/>
      <c r="H1968" s="76"/>
    </row>
    <row r="1969" ht="13.2" customHeight="1" spans="4:8" x14ac:dyDescent="0.25">
      <c r="D1969" s="76"/>
      <c r="E1969" s="76"/>
      <c r="F1969" s="76"/>
      <c r="G1969" s="76"/>
      <c r="H1969" s="76"/>
    </row>
    <row r="1970" ht="13.2" customHeight="1" spans="4:8" x14ac:dyDescent="0.25">
      <c r="D1970" s="76"/>
      <c r="E1970" s="76"/>
      <c r="F1970" s="76"/>
      <c r="G1970" s="76"/>
      <c r="H1970" s="76"/>
    </row>
    <row r="1971" ht="13.2" customHeight="1" spans="4:8" x14ac:dyDescent="0.25">
      <c r="D1971" s="76"/>
      <c r="E1971" s="76"/>
      <c r="F1971" s="76"/>
      <c r="G1971" s="76"/>
      <c r="H1971" s="76"/>
    </row>
    <row r="1972" ht="13.2" customHeight="1" spans="4:8" x14ac:dyDescent="0.25">
      <c r="D1972" s="76"/>
      <c r="E1972" s="76"/>
      <c r="F1972" s="76"/>
      <c r="G1972" s="76"/>
      <c r="H1972" s="76"/>
    </row>
    <row r="1973" ht="13.2" customHeight="1" spans="4:8" x14ac:dyDescent="0.25">
      <c r="D1973" s="76"/>
      <c r="E1973" s="76"/>
      <c r="F1973" s="76"/>
      <c r="G1973" s="76"/>
      <c r="H1973" s="76"/>
    </row>
    <row r="1974" ht="13.2" customHeight="1" spans="4:8" x14ac:dyDescent="0.25">
      <c r="D1974" s="76"/>
      <c r="E1974" s="76"/>
      <c r="F1974" s="76"/>
      <c r="G1974" s="76"/>
      <c r="H1974" s="76"/>
    </row>
    <row r="1975" ht="13.2" customHeight="1" spans="4:8" x14ac:dyDescent="0.25">
      <c r="D1975" s="76"/>
      <c r="E1975" s="76"/>
      <c r="F1975" s="76"/>
      <c r="G1975" s="76"/>
      <c r="H1975" s="76"/>
    </row>
    <row r="1976" ht="13.2" customHeight="1" spans="4:8" x14ac:dyDescent="0.25">
      <c r="D1976" s="76"/>
      <c r="E1976" s="76"/>
      <c r="F1976" s="76"/>
      <c r="G1976" s="76"/>
      <c r="H1976" s="76"/>
    </row>
    <row r="1977" ht="13.2" customHeight="1" spans="4:8" x14ac:dyDescent="0.25">
      <c r="D1977" s="76"/>
      <c r="E1977" s="76"/>
      <c r="F1977" s="76"/>
      <c r="G1977" s="76"/>
      <c r="H1977" s="76"/>
    </row>
    <row r="1978" ht="13.2" customHeight="1" spans="4:8" x14ac:dyDescent="0.25">
      <c r="D1978" s="76"/>
      <c r="E1978" s="76"/>
      <c r="F1978" s="76"/>
      <c r="G1978" s="76"/>
      <c r="H1978" s="76"/>
    </row>
    <row r="1979" ht="13.2" customHeight="1" spans="4:8" x14ac:dyDescent="0.25">
      <c r="D1979" s="76"/>
      <c r="E1979" s="76"/>
      <c r="F1979" s="76"/>
      <c r="G1979" s="76"/>
      <c r="H1979" s="76"/>
    </row>
    <row r="1980" ht="13.2" customHeight="1" spans="4:8" x14ac:dyDescent="0.25">
      <c r="D1980" s="76"/>
      <c r="E1980" s="76"/>
      <c r="F1980" s="76"/>
      <c r="G1980" s="76"/>
      <c r="H1980" s="76"/>
    </row>
    <row r="1981" ht="13.2" customHeight="1" spans="4:8" x14ac:dyDescent="0.25">
      <c r="D1981" s="76"/>
      <c r="E1981" s="76"/>
      <c r="F1981" s="76"/>
      <c r="G1981" s="76"/>
      <c r="H1981" s="76"/>
    </row>
    <row r="1982" ht="13.2" customHeight="1" spans="4:8" x14ac:dyDescent="0.25">
      <c r="D1982" s="76"/>
      <c r="E1982" s="76"/>
      <c r="F1982" s="76"/>
      <c r="G1982" s="76"/>
      <c r="H1982" s="76"/>
    </row>
    <row r="1983" ht="13.2" customHeight="1" spans="4:8" x14ac:dyDescent="0.25">
      <c r="D1983" s="76"/>
      <c r="E1983" s="76"/>
      <c r="F1983" s="76"/>
      <c r="G1983" s="76"/>
      <c r="H1983" s="76"/>
    </row>
    <row r="1984" ht="13.2" customHeight="1" spans="4:8" x14ac:dyDescent="0.25">
      <c r="D1984" s="76"/>
      <c r="E1984" s="76"/>
      <c r="F1984" s="76"/>
      <c r="G1984" s="76"/>
      <c r="H1984" s="76"/>
    </row>
    <row r="1985" ht="13.2" customHeight="1" spans="4:8" x14ac:dyDescent="0.25">
      <c r="D1985" s="76"/>
      <c r="E1985" s="76"/>
      <c r="F1985" s="76"/>
      <c r="G1985" s="76"/>
      <c r="H1985" s="76"/>
    </row>
    <row r="1986" ht="13.2" customHeight="1" spans="4:8" x14ac:dyDescent="0.25">
      <c r="D1986" s="76"/>
      <c r="E1986" s="76"/>
      <c r="F1986" s="76"/>
      <c r="G1986" s="76"/>
      <c r="H1986" s="76"/>
    </row>
    <row r="1987" ht="13.2" customHeight="1" spans="4:8" x14ac:dyDescent="0.25">
      <c r="D1987" s="76"/>
      <c r="E1987" s="76"/>
      <c r="F1987" s="76"/>
      <c r="G1987" s="76"/>
      <c r="H1987" s="76"/>
    </row>
    <row r="1988" ht="13.2" customHeight="1" spans="4:8" x14ac:dyDescent="0.25">
      <c r="D1988" s="76"/>
      <c r="E1988" s="76"/>
      <c r="F1988" s="76"/>
      <c r="G1988" s="76"/>
      <c r="H1988" s="76"/>
    </row>
    <row r="1989" ht="13.2" customHeight="1" spans="4:8" x14ac:dyDescent="0.25">
      <c r="D1989" s="76"/>
      <c r="E1989" s="76"/>
      <c r="F1989" s="76"/>
      <c r="G1989" s="76"/>
      <c r="H1989" s="76"/>
    </row>
    <row r="1990" ht="13.2" customHeight="1" spans="4:8" x14ac:dyDescent="0.25">
      <c r="D1990" s="76"/>
      <c r="E1990" s="76"/>
      <c r="F1990" s="76"/>
      <c r="G1990" s="76"/>
      <c r="H1990" s="76"/>
    </row>
    <row r="1991" ht="13.2" customHeight="1" spans="4:8" x14ac:dyDescent="0.25">
      <c r="D1991" s="76"/>
      <c r="E1991" s="76"/>
      <c r="F1991" s="76"/>
      <c r="G1991" s="76"/>
      <c r="H1991" s="76"/>
    </row>
    <row r="1992" ht="13.2" customHeight="1" spans="4:8" x14ac:dyDescent="0.25">
      <c r="D1992" s="76"/>
      <c r="E1992" s="76"/>
      <c r="F1992" s="76"/>
      <c r="G1992" s="76"/>
      <c r="H1992" s="76"/>
    </row>
    <row r="1993" ht="13.2" customHeight="1" spans="4:8" x14ac:dyDescent="0.25">
      <c r="D1993" s="76"/>
      <c r="E1993" s="76"/>
      <c r="F1993" s="76"/>
      <c r="G1993" s="76"/>
      <c r="H1993" s="76"/>
    </row>
    <row r="1994" ht="13.2" customHeight="1" spans="4:8" x14ac:dyDescent="0.25">
      <c r="D1994" s="76"/>
      <c r="E1994" s="76"/>
      <c r="F1994" s="76"/>
      <c r="G1994" s="76"/>
      <c r="H1994" s="76"/>
    </row>
    <row r="1995" ht="13.2" customHeight="1" spans="4:8" x14ac:dyDescent="0.25">
      <c r="D1995" s="76"/>
      <c r="E1995" s="76"/>
      <c r="F1995" s="76"/>
      <c r="G1995" s="76"/>
      <c r="H1995" s="76"/>
    </row>
    <row r="1996" ht="13.2" customHeight="1" spans="4:8" x14ac:dyDescent="0.25">
      <c r="D1996" s="76"/>
      <c r="E1996" s="76"/>
      <c r="F1996" s="76"/>
      <c r="G1996" s="76"/>
      <c r="H1996" s="76"/>
    </row>
    <row r="1997" ht="13.2" customHeight="1" spans="4:8" x14ac:dyDescent="0.25">
      <c r="D1997" s="76"/>
      <c r="E1997" s="76"/>
      <c r="F1997" s="76"/>
      <c r="G1997" s="76"/>
      <c r="H1997" s="76"/>
    </row>
    <row r="1998" ht="13.2" customHeight="1" spans="4:8" x14ac:dyDescent="0.25">
      <c r="D1998" s="76"/>
      <c r="E1998" s="76"/>
      <c r="F1998" s="76"/>
      <c r="G1998" s="76"/>
      <c r="H1998" s="76"/>
    </row>
    <row r="1999" ht="13.2" customHeight="1" spans="4:8" x14ac:dyDescent="0.25">
      <c r="D1999" s="76"/>
      <c r="E1999" s="76"/>
      <c r="F1999" s="76"/>
      <c r="G1999" s="76"/>
      <c r="H1999" s="76"/>
    </row>
    <row r="2000" ht="13.2" customHeight="1" spans="4:8" x14ac:dyDescent="0.25">
      <c r="D2000" s="76"/>
      <c r="E2000" s="76"/>
      <c r="F2000" s="76"/>
      <c r="G2000" s="76"/>
      <c r="H2000" s="76"/>
    </row>
    <row r="2001" ht="13.2" customHeight="1" spans="4:8" x14ac:dyDescent="0.25">
      <c r="D2001" s="76"/>
      <c r="E2001" s="76"/>
      <c r="F2001" s="76"/>
      <c r="G2001" s="76"/>
      <c r="H2001" s="76"/>
    </row>
    <row r="2002" ht="13.2" customHeight="1" spans="4:8" x14ac:dyDescent="0.25">
      <c r="D2002" s="76"/>
      <c r="E2002" s="76"/>
      <c r="F2002" s="76"/>
      <c r="G2002" s="76"/>
      <c r="H2002" s="76"/>
    </row>
    <row r="2003" ht="13.2" customHeight="1" spans="4:8" x14ac:dyDescent="0.25">
      <c r="D2003" s="76"/>
      <c r="E2003" s="76"/>
      <c r="F2003" s="76"/>
      <c r="G2003" s="76"/>
      <c r="H2003" s="76"/>
    </row>
    <row r="2004" ht="13.2" customHeight="1" spans="4:8" x14ac:dyDescent="0.25">
      <c r="D2004" s="76"/>
      <c r="E2004" s="76"/>
      <c r="F2004" s="76"/>
      <c r="G2004" s="76"/>
      <c r="H2004" s="76"/>
    </row>
    <row r="2005" ht="13.2" customHeight="1" spans="4:8" x14ac:dyDescent="0.25">
      <c r="D2005" s="76"/>
      <c r="E2005" s="76"/>
      <c r="F2005" s="76"/>
      <c r="G2005" s="76"/>
      <c r="H2005" s="76"/>
    </row>
    <row r="2006" ht="13.2" customHeight="1" spans="4:8" x14ac:dyDescent="0.25">
      <c r="D2006" s="76"/>
      <c r="E2006" s="76"/>
      <c r="F2006" s="76"/>
      <c r="G2006" s="76"/>
      <c r="H2006" s="76"/>
    </row>
    <row r="2007" ht="13.2" customHeight="1" spans="4:8" x14ac:dyDescent="0.25">
      <c r="D2007" s="76"/>
      <c r="E2007" s="76"/>
      <c r="F2007" s="76"/>
      <c r="G2007" s="76"/>
      <c r="H2007" s="76"/>
    </row>
    <row r="2008" ht="13.2" customHeight="1" spans="4:8" x14ac:dyDescent="0.25">
      <c r="D2008" s="76"/>
      <c r="E2008" s="76"/>
      <c r="F2008" s="76"/>
      <c r="G2008" s="76"/>
      <c r="H2008" s="76"/>
    </row>
    <row r="2009" ht="13.2" customHeight="1" spans="4:8" x14ac:dyDescent="0.25">
      <c r="D2009" s="76"/>
      <c r="E2009" s="76"/>
      <c r="F2009" s="76"/>
      <c r="G2009" s="76"/>
      <c r="H2009" s="76"/>
    </row>
    <row r="2010" ht="13.2" customHeight="1" spans="4:8" x14ac:dyDescent="0.25">
      <c r="D2010" s="76"/>
      <c r="E2010" s="76"/>
      <c r="F2010" s="76"/>
      <c r="G2010" s="76"/>
      <c r="H2010" s="76"/>
    </row>
    <row r="2011" ht="13.2" customHeight="1" spans="4:8" x14ac:dyDescent="0.25">
      <c r="D2011" s="76"/>
      <c r="E2011" s="76"/>
      <c r="F2011" s="76"/>
      <c r="G2011" s="76"/>
      <c r="H2011" s="76"/>
    </row>
    <row r="2012" ht="13.2" customHeight="1" spans="4:8" x14ac:dyDescent="0.25">
      <c r="D2012" s="76"/>
      <c r="E2012" s="76"/>
      <c r="F2012" s="76"/>
      <c r="G2012" s="76"/>
      <c r="H2012" s="76"/>
    </row>
    <row r="2013" ht="13.2" customHeight="1" spans="4:8" x14ac:dyDescent="0.25">
      <c r="D2013" s="76"/>
      <c r="E2013" s="76"/>
      <c r="F2013" s="76"/>
      <c r="G2013" s="76"/>
      <c r="H2013" s="76"/>
    </row>
    <row r="2014" ht="13.2" customHeight="1" spans="4:8" x14ac:dyDescent="0.25">
      <c r="D2014" s="76"/>
      <c r="E2014" s="76"/>
      <c r="F2014" s="76"/>
      <c r="G2014" s="76"/>
      <c r="H2014" s="76"/>
    </row>
    <row r="2015" ht="13.2" customHeight="1" spans="4:8" x14ac:dyDescent="0.25">
      <c r="D2015" s="76"/>
      <c r="E2015" s="76"/>
      <c r="F2015" s="76"/>
      <c r="G2015" s="76"/>
      <c r="H2015" s="76"/>
    </row>
    <row r="2016" ht="13.2" customHeight="1" spans="4:8" x14ac:dyDescent="0.25">
      <c r="D2016" s="76"/>
      <c r="E2016" s="76"/>
      <c r="F2016" s="76"/>
      <c r="G2016" s="76"/>
      <c r="H2016" s="76"/>
    </row>
    <row r="2017" ht="13.2" customHeight="1" spans="4:8" x14ac:dyDescent="0.25">
      <c r="D2017" s="76"/>
      <c r="E2017" s="76"/>
      <c r="F2017" s="76"/>
      <c r="G2017" s="76"/>
      <c r="H2017" s="76"/>
    </row>
    <row r="2018" ht="13.2" customHeight="1" spans="4:8" x14ac:dyDescent="0.25">
      <c r="D2018" s="76"/>
      <c r="E2018" s="76"/>
      <c r="F2018" s="76"/>
      <c r="G2018" s="76"/>
      <c r="H2018" s="76"/>
    </row>
    <row r="2019" ht="13.2" customHeight="1" spans="4:8" x14ac:dyDescent="0.25">
      <c r="D2019" s="76"/>
      <c r="E2019" s="76"/>
      <c r="F2019" s="76"/>
      <c r="G2019" s="76"/>
      <c r="H2019" s="76"/>
    </row>
    <row r="2020" ht="13.2" customHeight="1" spans="4:8" x14ac:dyDescent="0.25">
      <c r="D2020" s="76"/>
      <c r="E2020" s="76"/>
      <c r="F2020" s="76"/>
      <c r="G2020" s="76"/>
      <c r="H2020" s="76"/>
    </row>
    <row r="2021" ht="13.2" customHeight="1" spans="4:8" x14ac:dyDescent="0.25">
      <c r="D2021" s="76"/>
      <c r="E2021" s="76"/>
      <c r="F2021" s="76"/>
      <c r="G2021" s="76"/>
      <c r="H2021" s="76"/>
    </row>
    <row r="2022" ht="13.2" customHeight="1" spans="4:8" x14ac:dyDescent="0.25">
      <c r="D2022" s="76"/>
      <c r="E2022" s="76"/>
      <c r="F2022" s="76"/>
      <c r="G2022" s="76"/>
      <c r="H2022" s="76"/>
    </row>
    <row r="2023" ht="13.2" customHeight="1" spans="4:8" x14ac:dyDescent="0.25">
      <c r="D2023" s="76"/>
      <c r="E2023" s="76"/>
      <c r="F2023" s="76"/>
      <c r="G2023" s="76"/>
      <c r="H2023" s="76"/>
    </row>
    <row r="2024" ht="13.2" customHeight="1" spans="4:8" x14ac:dyDescent="0.25">
      <c r="D2024" s="76"/>
      <c r="E2024" s="76"/>
      <c r="F2024" s="76"/>
      <c r="G2024" s="76"/>
      <c r="H2024" s="76"/>
    </row>
    <row r="2025" ht="13.2" customHeight="1" spans="4:8" x14ac:dyDescent="0.25">
      <c r="D2025" s="76"/>
      <c r="E2025" s="76"/>
      <c r="F2025" s="76"/>
      <c r="G2025" s="76"/>
      <c r="H2025" s="76"/>
    </row>
    <row r="2026" ht="13.2" customHeight="1" spans="4:8" x14ac:dyDescent="0.25">
      <c r="D2026" s="76"/>
      <c r="E2026" s="76"/>
      <c r="F2026" s="76"/>
      <c r="G2026" s="76"/>
      <c r="H2026" s="76"/>
    </row>
    <row r="2027" ht="13.2" customHeight="1" spans="4:8" x14ac:dyDescent="0.25">
      <c r="D2027" s="76"/>
      <c r="E2027" s="76"/>
      <c r="F2027" s="76"/>
      <c r="G2027" s="76"/>
      <c r="H2027" s="76"/>
    </row>
    <row r="2028" ht="13.2" customHeight="1" spans="4:8" x14ac:dyDescent="0.25">
      <c r="D2028" s="76"/>
      <c r="E2028" s="76"/>
      <c r="F2028" s="76"/>
      <c r="G2028" s="76"/>
      <c r="H2028" s="76"/>
    </row>
    <row r="2029" ht="13.2" customHeight="1" spans="4:8" x14ac:dyDescent="0.25">
      <c r="D2029" s="76"/>
      <c r="E2029" s="76"/>
      <c r="F2029" s="76"/>
      <c r="G2029" s="76"/>
      <c r="H2029" s="76"/>
    </row>
    <row r="2030" ht="13.2" customHeight="1" spans="4:8" x14ac:dyDescent="0.25">
      <c r="D2030" s="76"/>
      <c r="E2030" s="76"/>
      <c r="F2030" s="76"/>
      <c r="G2030" s="76"/>
      <c r="H2030" s="76"/>
    </row>
    <row r="2031" ht="13.2" customHeight="1" spans="4:8" x14ac:dyDescent="0.25">
      <c r="D2031" s="76"/>
      <c r="E2031" s="76"/>
      <c r="F2031" s="76"/>
      <c r="G2031" s="76"/>
      <c r="H2031" s="76"/>
    </row>
    <row r="2032" ht="13.2" customHeight="1" spans="4:8" x14ac:dyDescent="0.25">
      <c r="D2032" s="76"/>
      <c r="E2032" s="76"/>
      <c r="F2032" s="76"/>
      <c r="G2032" s="76"/>
      <c r="H2032" s="76"/>
    </row>
    <row r="2033" ht="13.2" customHeight="1" spans="4:8" x14ac:dyDescent="0.25">
      <c r="D2033" s="76"/>
      <c r="E2033" s="76"/>
      <c r="F2033" s="76"/>
      <c r="G2033" s="76"/>
      <c r="H2033" s="76"/>
    </row>
    <row r="2034" ht="13.2" customHeight="1" spans="4:8" x14ac:dyDescent="0.25">
      <c r="D2034" s="76"/>
      <c r="E2034" s="76"/>
      <c r="F2034" s="76"/>
      <c r="G2034" s="76"/>
      <c r="H2034" s="76"/>
    </row>
    <row r="2035" ht="13.2" customHeight="1" spans="4:8" x14ac:dyDescent="0.25">
      <c r="D2035" s="76"/>
      <c r="E2035" s="76"/>
      <c r="F2035" s="76"/>
      <c r="G2035" s="76"/>
      <c r="H2035" s="76"/>
    </row>
    <row r="2036" ht="13.2" customHeight="1" spans="4:8" x14ac:dyDescent="0.25">
      <c r="D2036" s="76"/>
      <c r="E2036" s="76"/>
      <c r="F2036" s="76"/>
      <c r="G2036" s="76"/>
      <c r="H2036" s="76"/>
    </row>
    <row r="2037" ht="13.2" customHeight="1" spans="4:8" x14ac:dyDescent="0.25">
      <c r="D2037" s="76"/>
      <c r="E2037" s="76"/>
      <c r="F2037" s="76"/>
      <c r="G2037" s="76"/>
      <c r="H2037" s="76"/>
    </row>
    <row r="2038" ht="13.2" customHeight="1" spans="4:8" x14ac:dyDescent="0.25">
      <c r="D2038" s="76"/>
      <c r="E2038" s="76"/>
      <c r="F2038" s="76"/>
      <c r="G2038" s="76"/>
      <c r="H2038" s="76"/>
    </row>
    <row r="2039" ht="13.2" customHeight="1" spans="4:8" x14ac:dyDescent="0.25">
      <c r="D2039" s="76"/>
      <c r="E2039" s="76"/>
      <c r="F2039" s="76"/>
      <c r="G2039" s="76"/>
      <c r="H2039" s="76"/>
    </row>
    <row r="2040" ht="13.2" customHeight="1" spans="4:8" x14ac:dyDescent="0.25">
      <c r="D2040" s="76"/>
      <c r="E2040" s="76"/>
      <c r="F2040" s="76"/>
      <c r="G2040" s="76"/>
      <c r="H2040" s="76"/>
    </row>
    <row r="2041" ht="13.2" customHeight="1" spans="4:8" x14ac:dyDescent="0.25">
      <c r="D2041" s="76"/>
      <c r="E2041" s="76"/>
      <c r="F2041" s="76"/>
      <c r="G2041" s="76"/>
      <c r="H2041" s="76"/>
    </row>
    <row r="2042" ht="13.2" customHeight="1" spans="4:8" x14ac:dyDescent="0.25">
      <c r="D2042" s="76"/>
      <c r="E2042" s="76"/>
      <c r="F2042" s="76"/>
      <c r="G2042" s="76"/>
      <c r="H2042" s="76"/>
    </row>
    <row r="2043" ht="13.2" customHeight="1" spans="4:8" x14ac:dyDescent="0.25">
      <c r="D2043" s="76"/>
      <c r="E2043" s="76"/>
      <c r="F2043" s="76"/>
      <c r="G2043" s="76"/>
      <c r="H2043" s="76"/>
    </row>
    <row r="2044" ht="13.2" customHeight="1" spans="4:8" x14ac:dyDescent="0.25">
      <c r="D2044" s="76"/>
      <c r="E2044" s="76"/>
      <c r="F2044" s="76"/>
      <c r="G2044" s="76"/>
      <c r="H2044" s="76"/>
    </row>
    <row r="2045" ht="13.2" customHeight="1" spans="4:8" x14ac:dyDescent="0.25">
      <c r="D2045" s="76"/>
      <c r="E2045" s="76"/>
      <c r="F2045" s="76"/>
      <c r="G2045" s="76"/>
      <c r="H2045" s="76"/>
    </row>
    <row r="2046" ht="13.2" customHeight="1" spans="4:8" x14ac:dyDescent="0.25">
      <c r="D2046" s="76"/>
      <c r="E2046" s="76"/>
      <c r="F2046" s="76"/>
      <c r="G2046" s="76"/>
      <c r="H2046" s="76"/>
    </row>
    <row r="2047" ht="13.2" customHeight="1" spans="4:8" x14ac:dyDescent="0.25">
      <c r="D2047" s="76"/>
      <c r="E2047" s="76"/>
      <c r="F2047" s="76"/>
      <c r="G2047" s="76"/>
      <c r="H2047" s="76"/>
    </row>
    <row r="2048" ht="13.2" customHeight="1" spans="4:8" x14ac:dyDescent="0.25">
      <c r="D2048" s="76"/>
      <c r="E2048" s="76"/>
      <c r="F2048" s="76"/>
      <c r="G2048" s="76"/>
      <c r="H2048" s="76"/>
    </row>
    <row r="2049" ht="13.2" customHeight="1" spans="4:8" x14ac:dyDescent="0.25">
      <c r="D2049" s="76"/>
      <c r="E2049" s="76"/>
      <c r="F2049" s="76"/>
      <c r="G2049" s="76"/>
      <c r="H2049" s="76"/>
    </row>
    <row r="2050" ht="13.2" customHeight="1" spans="4:8" x14ac:dyDescent="0.25">
      <c r="D2050" s="76"/>
      <c r="E2050" s="76"/>
      <c r="F2050" s="76"/>
      <c r="G2050" s="76"/>
      <c r="H2050" s="76"/>
    </row>
    <row r="2051" ht="13.2" customHeight="1" spans="4:8" x14ac:dyDescent="0.25">
      <c r="D2051" s="76"/>
      <c r="E2051" s="76"/>
      <c r="F2051" s="76"/>
      <c r="G2051" s="76"/>
      <c r="H2051" s="76"/>
    </row>
    <row r="2052" ht="13.2" customHeight="1" spans="4:8" x14ac:dyDescent="0.25">
      <c r="D2052" s="76"/>
      <c r="E2052" s="76"/>
      <c r="F2052" s="76"/>
      <c r="G2052" s="76"/>
      <c r="H2052" s="76"/>
    </row>
    <row r="2053" ht="13.2" customHeight="1" spans="4:8" x14ac:dyDescent="0.25">
      <c r="D2053" s="76"/>
      <c r="E2053" s="76"/>
      <c r="F2053" s="76"/>
      <c r="G2053" s="76"/>
      <c r="H2053" s="76"/>
    </row>
    <row r="2054" ht="13.2" customHeight="1" spans="4:8" x14ac:dyDescent="0.25">
      <c r="D2054" s="76"/>
      <c r="E2054" s="76"/>
      <c r="F2054" s="76"/>
      <c r="G2054" s="76"/>
      <c r="H2054" s="76"/>
    </row>
    <row r="2055" ht="13.2" customHeight="1" spans="4:8" x14ac:dyDescent="0.25">
      <c r="D2055" s="76"/>
      <c r="E2055" s="76"/>
      <c r="F2055" s="76"/>
      <c r="G2055" s="76"/>
      <c r="H2055" s="76"/>
    </row>
    <row r="2056" ht="13.2" customHeight="1" spans="4:8" x14ac:dyDescent="0.25">
      <c r="D2056" s="76"/>
      <c r="E2056" s="76"/>
      <c r="F2056" s="76"/>
      <c r="G2056" s="76"/>
      <c r="H2056" s="76"/>
    </row>
    <row r="2057" ht="13.2" customHeight="1" spans="4:8" x14ac:dyDescent="0.25">
      <c r="D2057" s="76"/>
      <c r="E2057" s="76"/>
      <c r="F2057" s="76"/>
      <c r="G2057" s="76"/>
      <c r="H2057" s="76"/>
    </row>
    <row r="2058" ht="13.2" customHeight="1" spans="4:8" x14ac:dyDescent="0.25">
      <c r="D2058" s="76"/>
      <c r="E2058" s="76"/>
      <c r="F2058" s="76"/>
      <c r="G2058" s="76"/>
      <c r="H2058" s="76"/>
    </row>
    <row r="2059" ht="13.2" customHeight="1" spans="4:8" x14ac:dyDescent="0.25">
      <c r="D2059" s="76"/>
      <c r="E2059" s="76"/>
      <c r="F2059" s="76"/>
      <c r="G2059" s="76"/>
      <c r="H2059" s="76"/>
    </row>
    <row r="2060" ht="13.2" customHeight="1" spans="4:8" x14ac:dyDescent="0.25">
      <c r="D2060" s="76"/>
      <c r="E2060" s="76"/>
      <c r="F2060" s="76"/>
      <c r="G2060" s="76"/>
      <c r="H2060" s="76"/>
    </row>
    <row r="2061" ht="13.2" customHeight="1" spans="4:8" x14ac:dyDescent="0.25">
      <c r="D2061" s="76"/>
      <c r="E2061" s="76"/>
      <c r="F2061" s="76"/>
      <c r="G2061" s="76"/>
      <c r="H2061" s="76"/>
    </row>
    <row r="2062" ht="13.2" customHeight="1" spans="4:8" x14ac:dyDescent="0.25">
      <c r="D2062" s="76"/>
      <c r="E2062" s="76"/>
      <c r="F2062" s="76"/>
      <c r="G2062" s="76"/>
      <c r="H2062" s="76"/>
    </row>
    <row r="2063" ht="13.2" customHeight="1" spans="4:8" x14ac:dyDescent="0.25">
      <c r="D2063" s="76"/>
      <c r="E2063" s="76"/>
      <c r="F2063" s="76"/>
      <c r="G2063" s="76"/>
      <c r="H2063" s="76"/>
    </row>
    <row r="2064" ht="13.2" customHeight="1" spans="4:8" x14ac:dyDescent="0.25">
      <c r="D2064" s="76"/>
      <c r="E2064" s="76"/>
      <c r="F2064" s="76"/>
      <c r="G2064" s="76"/>
      <c r="H2064" s="76"/>
    </row>
    <row r="2065" ht="13.2" customHeight="1" spans="4:8" x14ac:dyDescent="0.25">
      <c r="D2065" s="76"/>
      <c r="E2065" s="76"/>
      <c r="F2065" s="76"/>
      <c r="G2065" s="76"/>
      <c r="H2065" s="76"/>
    </row>
    <row r="2066" ht="13.2" customHeight="1" spans="4:8" x14ac:dyDescent="0.25">
      <c r="D2066" s="76"/>
      <c r="E2066" s="76"/>
      <c r="F2066" s="76"/>
      <c r="G2066" s="76"/>
      <c r="H2066" s="76"/>
    </row>
    <row r="2067" ht="13.2" customHeight="1" spans="4:8" x14ac:dyDescent="0.25">
      <c r="D2067" s="76"/>
      <c r="E2067" s="76"/>
      <c r="F2067" s="76"/>
      <c r="G2067" s="76"/>
      <c r="H2067" s="76"/>
    </row>
    <row r="2068" ht="13.2" customHeight="1" spans="4:8" x14ac:dyDescent="0.25">
      <c r="D2068" s="76"/>
      <c r="E2068" s="76"/>
      <c r="F2068" s="76"/>
      <c r="G2068" s="76"/>
      <c r="H2068" s="76"/>
    </row>
    <row r="2069" ht="13.2" customHeight="1" spans="4:8" x14ac:dyDescent="0.25">
      <c r="D2069" s="76"/>
      <c r="E2069" s="76"/>
      <c r="F2069" s="76"/>
      <c r="G2069" s="76"/>
      <c r="H2069" s="76"/>
    </row>
    <row r="2070" ht="13.2" customHeight="1" spans="4:8" x14ac:dyDescent="0.25">
      <c r="D2070" s="76"/>
      <c r="E2070" s="76"/>
      <c r="F2070" s="76"/>
      <c r="G2070" s="76"/>
      <c r="H2070" s="76"/>
    </row>
    <row r="2071" ht="13.2" customHeight="1" spans="4:8" x14ac:dyDescent="0.25">
      <c r="D2071" s="76"/>
      <c r="E2071" s="76"/>
      <c r="F2071" s="76"/>
      <c r="G2071" s="76"/>
      <c r="H2071" s="76"/>
    </row>
    <row r="2072" ht="13.2" customHeight="1" spans="4:8" x14ac:dyDescent="0.25">
      <c r="D2072" s="76"/>
      <c r="E2072" s="76"/>
      <c r="F2072" s="76"/>
      <c r="G2072" s="76"/>
      <c r="H2072" s="76"/>
    </row>
    <row r="2073" ht="13.2" customHeight="1" spans="4:8" x14ac:dyDescent="0.25">
      <c r="D2073" s="76"/>
      <c r="E2073" s="76"/>
      <c r="F2073" s="76"/>
      <c r="G2073" s="76"/>
      <c r="H2073" s="76"/>
    </row>
    <row r="2074" ht="13.2" customHeight="1" spans="4:8" x14ac:dyDescent="0.25">
      <c r="D2074" s="76"/>
      <c r="E2074" s="76"/>
      <c r="F2074" s="76"/>
      <c r="G2074" s="76"/>
      <c r="H2074" s="76"/>
    </row>
    <row r="2075" ht="13.2" customHeight="1" spans="4:8" x14ac:dyDescent="0.25">
      <c r="D2075" s="76"/>
      <c r="E2075" s="76"/>
      <c r="F2075" s="76"/>
      <c r="G2075" s="76"/>
      <c r="H2075" s="76"/>
    </row>
    <row r="2076" ht="13.2" customHeight="1" spans="4:8" x14ac:dyDescent="0.25">
      <c r="D2076" s="76"/>
      <c r="E2076" s="76"/>
      <c r="F2076" s="76"/>
      <c r="G2076" s="76"/>
      <c r="H2076" s="76"/>
    </row>
    <row r="2077" ht="13.2" customHeight="1" spans="4:8" x14ac:dyDescent="0.25">
      <c r="D2077" s="76"/>
      <c r="E2077" s="76"/>
      <c r="F2077" s="76"/>
      <c r="G2077" s="76"/>
      <c r="H2077" s="76"/>
    </row>
    <row r="2078" ht="13.2" customHeight="1" spans="4:8" x14ac:dyDescent="0.25">
      <c r="D2078" s="76"/>
      <c r="E2078" s="76"/>
      <c r="F2078" s="76"/>
      <c r="G2078" s="76"/>
      <c r="H2078" s="76"/>
    </row>
    <row r="2079" ht="13.2" customHeight="1" spans="4:8" x14ac:dyDescent="0.25">
      <c r="D2079" s="76"/>
      <c r="E2079" s="76"/>
      <c r="F2079" s="76"/>
      <c r="G2079" s="76"/>
      <c r="H2079" s="76"/>
    </row>
    <row r="2080" ht="13.2" customHeight="1" spans="4:8" x14ac:dyDescent="0.25">
      <c r="D2080" s="76"/>
      <c r="E2080" s="76"/>
      <c r="F2080" s="76"/>
      <c r="G2080" s="76"/>
      <c r="H2080" s="76"/>
    </row>
    <row r="2081" ht="13.2" customHeight="1" spans="4:8" x14ac:dyDescent="0.25">
      <c r="D2081" s="76"/>
      <c r="E2081" s="76"/>
      <c r="F2081" s="76"/>
      <c r="G2081" s="76"/>
      <c r="H2081" s="76"/>
    </row>
    <row r="2082" ht="13.2" customHeight="1" spans="4:8" x14ac:dyDescent="0.25">
      <c r="D2082" s="76"/>
      <c r="E2082" s="76"/>
      <c r="F2082" s="76"/>
      <c r="G2082" s="76"/>
      <c r="H2082" s="76"/>
    </row>
    <row r="2083" ht="13.2" customHeight="1" spans="4:8" x14ac:dyDescent="0.25">
      <c r="D2083" s="76"/>
      <c r="E2083" s="76"/>
      <c r="F2083" s="76"/>
      <c r="G2083" s="76"/>
      <c r="H2083" s="76"/>
    </row>
    <row r="2084" ht="13.2" customHeight="1" spans="4:8" x14ac:dyDescent="0.25">
      <c r="D2084" s="76"/>
      <c r="E2084" s="76"/>
      <c r="F2084" s="76"/>
      <c r="G2084" s="76"/>
      <c r="H2084" s="76"/>
    </row>
    <row r="2085" ht="13.2" customHeight="1" spans="4:8" x14ac:dyDescent="0.25">
      <c r="D2085" s="76"/>
      <c r="E2085" s="76"/>
      <c r="F2085" s="76"/>
      <c r="G2085" s="76"/>
      <c r="H2085" s="76"/>
    </row>
    <row r="2086" ht="13.2" customHeight="1" spans="4:8" x14ac:dyDescent="0.25">
      <c r="D2086" s="76"/>
      <c r="E2086" s="76"/>
      <c r="F2086" s="76"/>
      <c r="G2086" s="76"/>
      <c r="H2086" s="76"/>
    </row>
    <row r="2087" ht="13.2" customHeight="1" spans="4:8" x14ac:dyDescent="0.25">
      <c r="D2087" s="76"/>
      <c r="E2087" s="76"/>
      <c r="F2087" s="76"/>
      <c r="G2087" s="76"/>
      <c r="H2087" s="76"/>
    </row>
    <row r="2088" ht="13.2" customHeight="1" spans="4:8" x14ac:dyDescent="0.25">
      <c r="D2088" s="76"/>
      <c r="E2088" s="76"/>
      <c r="F2088" s="76"/>
      <c r="G2088" s="76"/>
      <c r="H2088" s="76"/>
    </row>
    <row r="2089" ht="13.2" customHeight="1" spans="4:8" x14ac:dyDescent="0.25">
      <c r="D2089" s="76"/>
      <c r="E2089" s="76"/>
      <c r="F2089" s="76"/>
      <c r="G2089" s="76"/>
      <c r="H2089" s="76"/>
    </row>
    <row r="2090" ht="13.2" customHeight="1" spans="4:8" x14ac:dyDescent="0.25">
      <c r="D2090" s="76"/>
      <c r="E2090" s="76"/>
      <c r="F2090" s="76"/>
      <c r="G2090" s="76"/>
      <c r="H2090" s="76"/>
    </row>
    <row r="2091" ht="13.2" customHeight="1" spans="4:8" x14ac:dyDescent="0.25">
      <c r="D2091" s="76"/>
      <c r="E2091" s="76"/>
      <c r="F2091" s="76"/>
      <c r="G2091" s="76"/>
      <c r="H2091" s="76"/>
    </row>
    <row r="2092" ht="13.2" customHeight="1" spans="4:8" x14ac:dyDescent="0.25">
      <c r="D2092" s="76"/>
      <c r="E2092" s="76"/>
      <c r="F2092" s="76"/>
      <c r="G2092" s="76"/>
      <c r="H2092" s="76"/>
    </row>
    <row r="2093" ht="13.2" customHeight="1" spans="4:8" x14ac:dyDescent="0.25">
      <c r="D2093" s="76"/>
      <c r="E2093" s="76"/>
      <c r="F2093" s="76"/>
      <c r="G2093" s="76"/>
      <c r="H2093" s="76"/>
    </row>
    <row r="2094" ht="13.2" customHeight="1" spans="4:8" x14ac:dyDescent="0.25">
      <c r="D2094" s="76"/>
      <c r="E2094" s="76"/>
      <c r="F2094" s="76"/>
      <c r="G2094" s="76"/>
      <c r="H2094" s="76"/>
    </row>
    <row r="2095" ht="13.2" customHeight="1" spans="4:8" x14ac:dyDescent="0.25">
      <c r="D2095" s="76"/>
      <c r="E2095" s="76"/>
      <c r="F2095" s="76"/>
      <c r="G2095" s="76"/>
      <c r="H2095" s="76"/>
    </row>
    <row r="2096" ht="13.2" customHeight="1" spans="4:8" x14ac:dyDescent="0.25">
      <c r="D2096" s="76"/>
      <c r="E2096" s="76"/>
      <c r="F2096" s="76"/>
      <c r="G2096" s="76"/>
      <c r="H2096" s="76"/>
    </row>
    <row r="2097" ht="13.2" customHeight="1" spans="4:8" x14ac:dyDescent="0.25">
      <c r="D2097" s="76"/>
      <c r="E2097" s="76"/>
      <c r="F2097" s="76"/>
      <c r="G2097" s="76"/>
      <c r="H2097" s="76"/>
    </row>
    <row r="2098" ht="13.2" customHeight="1" spans="4:8" x14ac:dyDescent="0.25">
      <c r="D2098" s="76"/>
      <c r="E2098" s="76"/>
      <c r="F2098" s="76"/>
      <c r="G2098" s="76"/>
      <c r="H2098" s="76"/>
    </row>
    <row r="2099" ht="13.2" customHeight="1" spans="4:8" x14ac:dyDescent="0.25">
      <c r="D2099" s="76"/>
      <c r="E2099" s="76"/>
      <c r="F2099" s="76"/>
      <c r="G2099" s="76"/>
      <c r="H2099" s="76"/>
    </row>
    <row r="2100" ht="13.2" customHeight="1" spans="4:8" x14ac:dyDescent="0.25">
      <c r="D2100" s="76"/>
      <c r="E2100" s="76"/>
      <c r="F2100" s="76"/>
      <c r="G2100" s="76"/>
      <c r="H2100" s="76"/>
    </row>
    <row r="2101" ht="13.2" customHeight="1" spans="4:8" x14ac:dyDescent="0.25">
      <c r="D2101" s="76"/>
      <c r="E2101" s="76"/>
      <c r="F2101" s="76"/>
      <c r="G2101" s="76"/>
      <c r="H2101" s="76"/>
    </row>
    <row r="2102" ht="13.2" customHeight="1" spans="4:8" x14ac:dyDescent="0.25">
      <c r="D2102" s="76"/>
      <c r="E2102" s="76"/>
      <c r="F2102" s="76"/>
      <c r="G2102" s="76"/>
      <c r="H2102" s="76"/>
    </row>
    <row r="2103" ht="13.2" customHeight="1" spans="4:8" x14ac:dyDescent="0.25">
      <c r="D2103" s="76"/>
      <c r="E2103" s="76"/>
      <c r="F2103" s="76"/>
      <c r="G2103" s="76"/>
      <c r="H2103" s="76"/>
    </row>
    <row r="2104" ht="13.2" customHeight="1" spans="4:8" x14ac:dyDescent="0.25">
      <c r="D2104" s="76"/>
      <c r="E2104" s="76"/>
      <c r="F2104" s="76"/>
      <c r="G2104" s="76"/>
      <c r="H2104" s="76"/>
    </row>
    <row r="2105" ht="13.2" customHeight="1" spans="4:8" x14ac:dyDescent="0.25">
      <c r="D2105" s="76"/>
      <c r="E2105" s="76"/>
      <c r="F2105" s="76"/>
      <c r="G2105" s="76"/>
      <c r="H2105" s="76"/>
    </row>
    <row r="2106" ht="13.2" customHeight="1" spans="4:8" x14ac:dyDescent="0.25">
      <c r="D2106" s="76"/>
      <c r="E2106" s="76"/>
      <c r="F2106" s="76"/>
      <c r="G2106" s="76"/>
      <c r="H2106" s="76"/>
    </row>
    <row r="2107" ht="13.2" customHeight="1" spans="4:8" x14ac:dyDescent="0.25">
      <c r="D2107" s="76"/>
      <c r="E2107" s="76"/>
      <c r="F2107" s="76"/>
      <c r="G2107" s="76"/>
      <c r="H2107" s="76"/>
    </row>
    <row r="2108" ht="13.2" customHeight="1" spans="4:8" x14ac:dyDescent="0.25">
      <c r="D2108" s="76"/>
      <c r="E2108" s="76"/>
      <c r="F2108" s="76"/>
      <c r="G2108" s="76"/>
      <c r="H2108" s="76"/>
    </row>
    <row r="2109" ht="13.2" customHeight="1" spans="4:8" x14ac:dyDescent="0.25">
      <c r="D2109" s="76"/>
      <c r="E2109" s="76"/>
      <c r="F2109" s="76"/>
      <c r="G2109" s="76"/>
      <c r="H2109" s="76"/>
    </row>
    <row r="2110" ht="13.2" customHeight="1" spans="4:8" x14ac:dyDescent="0.25">
      <c r="D2110" s="76"/>
      <c r="E2110" s="76"/>
      <c r="F2110" s="76"/>
      <c r="G2110" s="76"/>
      <c r="H2110" s="76"/>
    </row>
    <row r="2111" ht="13.2" customHeight="1" spans="4:8" x14ac:dyDescent="0.25">
      <c r="D2111" s="76"/>
      <c r="E2111" s="76"/>
      <c r="F2111" s="76"/>
      <c r="G2111" s="76"/>
      <c r="H2111" s="76"/>
    </row>
    <row r="2112" ht="13.2" customHeight="1" spans="4:8" x14ac:dyDescent="0.25">
      <c r="D2112" s="76"/>
      <c r="E2112" s="76"/>
      <c r="F2112" s="76"/>
      <c r="G2112" s="76"/>
      <c r="H2112" s="76"/>
    </row>
    <row r="2113" ht="13.2" customHeight="1" spans="4:8" x14ac:dyDescent="0.25">
      <c r="D2113" s="76"/>
      <c r="E2113" s="76"/>
      <c r="F2113" s="76"/>
      <c r="G2113" s="76"/>
      <c r="H2113" s="76"/>
    </row>
    <row r="2114" ht="13.2" customHeight="1" spans="4:8" x14ac:dyDescent="0.25">
      <c r="D2114" s="76"/>
      <c r="E2114" s="76"/>
      <c r="F2114" s="76"/>
      <c r="G2114" s="76"/>
      <c r="H2114" s="76"/>
    </row>
    <row r="2115" ht="13.2" customHeight="1" spans="4:8" x14ac:dyDescent="0.25">
      <c r="D2115" s="76"/>
      <c r="E2115" s="76"/>
      <c r="F2115" s="76"/>
      <c r="G2115" s="76"/>
      <c r="H2115" s="76"/>
    </row>
    <row r="2116" ht="13.2" customHeight="1" spans="4:8" x14ac:dyDescent="0.25">
      <c r="D2116" s="76"/>
      <c r="E2116" s="76"/>
      <c r="F2116" s="76"/>
      <c r="G2116" s="76"/>
      <c r="H2116" s="76"/>
    </row>
    <row r="2117" ht="13.2" customHeight="1" spans="4:8" x14ac:dyDescent="0.25">
      <c r="D2117" s="76"/>
      <c r="E2117" s="76"/>
      <c r="F2117" s="76"/>
      <c r="G2117" s="76"/>
      <c r="H2117" s="76"/>
    </row>
    <row r="2118" ht="13.2" customHeight="1" spans="4:8" x14ac:dyDescent="0.25">
      <c r="D2118" s="76"/>
      <c r="E2118" s="76"/>
      <c r="F2118" s="76"/>
      <c r="G2118" s="76"/>
      <c r="H2118" s="76"/>
    </row>
    <row r="2119" ht="13.2" customHeight="1" spans="4:8" x14ac:dyDescent="0.25">
      <c r="D2119" s="76"/>
      <c r="E2119" s="76"/>
      <c r="F2119" s="76"/>
      <c r="G2119" s="76"/>
      <c r="H2119" s="76"/>
    </row>
    <row r="2120" ht="13.2" customHeight="1" spans="4:8" x14ac:dyDescent="0.25">
      <c r="D2120" s="76"/>
      <c r="E2120" s="76"/>
      <c r="F2120" s="76"/>
      <c r="G2120" s="76"/>
      <c r="H2120" s="76"/>
    </row>
    <row r="2121" ht="13.2" customHeight="1" spans="4:8" x14ac:dyDescent="0.25">
      <c r="D2121" s="76"/>
      <c r="E2121" s="76"/>
      <c r="F2121" s="76"/>
      <c r="G2121" s="76"/>
      <c r="H2121" s="76"/>
    </row>
    <row r="2122" ht="13.2" customHeight="1" spans="4:8" x14ac:dyDescent="0.25">
      <c r="D2122" s="76"/>
      <c r="E2122" s="76"/>
      <c r="F2122" s="76"/>
      <c r="G2122" s="76"/>
      <c r="H2122" s="76"/>
    </row>
    <row r="2123" ht="13.2" customHeight="1" spans="4:8" x14ac:dyDescent="0.25">
      <c r="D2123" s="76"/>
      <c r="E2123" s="76"/>
      <c r="F2123" s="76"/>
      <c r="G2123" s="76"/>
      <c r="H2123" s="76"/>
    </row>
    <row r="2124" ht="13.2" customHeight="1" spans="4:8" x14ac:dyDescent="0.25">
      <c r="D2124" s="76"/>
      <c r="E2124" s="76"/>
      <c r="F2124" s="76"/>
      <c r="G2124" s="76"/>
      <c r="H2124" s="76"/>
    </row>
    <row r="2125" ht="13.2" customHeight="1" spans="4:8" x14ac:dyDescent="0.25">
      <c r="D2125" s="76"/>
      <c r="E2125" s="76"/>
      <c r="F2125" s="76"/>
      <c r="G2125" s="76"/>
      <c r="H2125" s="76"/>
    </row>
    <row r="2126" ht="13.2" customHeight="1" spans="4:8" x14ac:dyDescent="0.25">
      <c r="D2126" s="76"/>
      <c r="E2126" s="76"/>
      <c r="F2126" s="76"/>
      <c r="G2126" s="76"/>
      <c r="H2126" s="76"/>
    </row>
    <row r="2127" ht="13.2" customHeight="1" spans="4:8" x14ac:dyDescent="0.25">
      <c r="D2127" s="76"/>
      <c r="E2127" s="76"/>
      <c r="F2127" s="76"/>
      <c r="G2127" s="76"/>
      <c r="H2127" s="76"/>
    </row>
    <row r="2128" ht="13.2" customHeight="1" spans="4:8" x14ac:dyDescent="0.25">
      <c r="D2128" s="76"/>
      <c r="E2128" s="76"/>
      <c r="F2128" s="76"/>
      <c r="G2128" s="76"/>
      <c r="H2128" s="76"/>
    </row>
    <row r="2129" ht="13.2" customHeight="1" spans="4:8" x14ac:dyDescent="0.25">
      <c r="D2129" s="76"/>
      <c r="E2129" s="76"/>
      <c r="F2129" s="76"/>
      <c r="G2129" s="76"/>
      <c r="H2129" s="76"/>
    </row>
    <row r="2130" ht="13.2" customHeight="1" spans="4:8" x14ac:dyDescent="0.25">
      <c r="D2130" s="76"/>
      <c r="E2130" s="76"/>
      <c r="F2130" s="76"/>
      <c r="G2130" s="76"/>
      <c r="H2130" s="76"/>
    </row>
    <row r="2131" ht="13.2" customHeight="1" spans="4:8" x14ac:dyDescent="0.25">
      <c r="D2131" s="76"/>
      <c r="E2131" s="76"/>
      <c r="F2131" s="76"/>
      <c r="G2131" s="76"/>
      <c r="H2131" s="76"/>
    </row>
    <row r="2132" ht="13.2" customHeight="1" spans="4:8" x14ac:dyDescent="0.25">
      <c r="D2132" s="76"/>
      <c r="E2132" s="76"/>
      <c r="F2132" s="76"/>
      <c r="G2132" s="76"/>
      <c r="H2132" s="76"/>
    </row>
    <row r="2133" ht="13.2" customHeight="1" spans="4:8" x14ac:dyDescent="0.25">
      <c r="D2133" s="76"/>
      <c r="E2133" s="76"/>
      <c r="F2133" s="76"/>
      <c r="G2133" s="76"/>
      <c r="H2133" s="76"/>
    </row>
    <row r="2134" ht="13.2" customHeight="1" spans="4:8" x14ac:dyDescent="0.25">
      <c r="D2134" s="76"/>
      <c r="E2134" s="76"/>
      <c r="F2134" s="76"/>
      <c r="G2134" s="76"/>
      <c r="H2134" s="76"/>
    </row>
    <row r="2135" ht="13.2" customHeight="1" spans="4:8" x14ac:dyDescent="0.25">
      <c r="D2135" s="76"/>
      <c r="E2135" s="76"/>
      <c r="F2135" s="76"/>
      <c r="G2135" s="76"/>
      <c r="H2135" s="76"/>
    </row>
    <row r="2136" ht="13.2" customHeight="1" spans="4:8" x14ac:dyDescent="0.25">
      <c r="D2136" s="76"/>
      <c r="E2136" s="76"/>
      <c r="F2136" s="76"/>
      <c r="G2136" s="76"/>
      <c r="H2136" s="76"/>
    </row>
    <row r="2137" ht="13.2" customHeight="1" spans="4:8" x14ac:dyDescent="0.25">
      <c r="D2137" s="76"/>
      <c r="E2137" s="76"/>
      <c r="F2137" s="76"/>
      <c r="G2137" s="76"/>
      <c r="H2137" s="76"/>
    </row>
    <row r="2138" ht="13.2" customHeight="1" spans="4:8" x14ac:dyDescent="0.25">
      <c r="D2138" s="76"/>
      <c r="E2138" s="76"/>
      <c r="F2138" s="76"/>
      <c r="G2138" s="76"/>
      <c r="H2138" s="76"/>
    </row>
    <row r="2139" ht="13.2" customHeight="1" spans="4:8" x14ac:dyDescent="0.25">
      <c r="D2139" s="76"/>
      <c r="E2139" s="76"/>
      <c r="F2139" s="76"/>
      <c r="G2139" s="76"/>
      <c r="H2139" s="76"/>
    </row>
    <row r="2140" ht="13.2" customHeight="1" spans="4:8" x14ac:dyDescent="0.25">
      <c r="D2140" s="76"/>
      <c r="E2140" s="76"/>
      <c r="F2140" s="76"/>
      <c r="G2140" s="76"/>
      <c r="H2140" s="76"/>
    </row>
    <row r="2141" ht="13.2" customHeight="1" spans="4:8" x14ac:dyDescent="0.25">
      <c r="D2141" s="76"/>
      <c r="E2141" s="76"/>
      <c r="F2141" s="76"/>
      <c r="G2141" s="76"/>
      <c r="H2141" s="76"/>
    </row>
    <row r="2142" ht="13.2" customHeight="1" spans="4:8" x14ac:dyDescent="0.25">
      <c r="D2142" s="76"/>
      <c r="E2142" s="76"/>
      <c r="F2142" s="76"/>
      <c r="G2142" s="76"/>
      <c r="H2142" s="76"/>
    </row>
    <row r="2143" ht="13.2" customHeight="1" spans="4:8" x14ac:dyDescent="0.25">
      <c r="D2143" s="76"/>
      <c r="E2143" s="76"/>
      <c r="F2143" s="76"/>
      <c r="G2143" s="76"/>
      <c r="H2143" s="76"/>
    </row>
    <row r="2144" ht="13.2" customHeight="1" spans="4:8" x14ac:dyDescent="0.25">
      <c r="D2144" s="76"/>
      <c r="E2144" s="76"/>
      <c r="F2144" s="76"/>
      <c r="G2144" s="76"/>
      <c r="H2144" s="76"/>
    </row>
    <row r="2145" ht="13.2" customHeight="1" spans="4:8" x14ac:dyDescent="0.25">
      <c r="D2145" s="76"/>
      <c r="E2145" s="76"/>
      <c r="F2145" s="76"/>
      <c r="G2145" s="76"/>
      <c r="H2145" s="76"/>
    </row>
    <row r="2146" ht="13.2" customHeight="1" spans="4:8" x14ac:dyDescent="0.25">
      <c r="D2146" s="76"/>
      <c r="E2146" s="76"/>
      <c r="F2146" s="76"/>
      <c r="G2146" s="76"/>
      <c r="H2146" s="76"/>
    </row>
    <row r="2147" ht="13.2" customHeight="1" spans="4:8" x14ac:dyDescent="0.25">
      <c r="D2147" s="76"/>
      <c r="E2147" s="76"/>
      <c r="F2147" s="76"/>
      <c r="G2147" s="76"/>
      <c r="H2147" s="76"/>
    </row>
    <row r="2148" ht="13.2" customHeight="1" spans="4:8" x14ac:dyDescent="0.25">
      <c r="D2148" s="76"/>
      <c r="E2148" s="76"/>
      <c r="F2148" s="76"/>
      <c r="G2148" s="76"/>
      <c r="H2148" s="76"/>
    </row>
    <row r="2149" ht="13.2" customHeight="1" spans="4:8" x14ac:dyDescent="0.25">
      <c r="D2149" s="76"/>
      <c r="E2149" s="76"/>
      <c r="F2149" s="76"/>
      <c r="G2149" s="76"/>
      <c r="H2149" s="76"/>
    </row>
    <row r="2150" ht="13.2" customHeight="1" spans="4:8" x14ac:dyDescent="0.25">
      <c r="D2150" s="76"/>
      <c r="E2150" s="76"/>
      <c r="F2150" s="76"/>
      <c r="G2150" s="76"/>
      <c r="H2150" s="76"/>
    </row>
    <row r="2151" ht="13.2" customHeight="1" spans="4:8" x14ac:dyDescent="0.25">
      <c r="D2151" s="76"/>
      <c r="E2151" s="76"/>
      <c r="F2151" s="76"/>
      <c r="G2151" s="76"/>
      <c r="H2151" s="76"/>
    </row>
    <row r="2152" ht="13.2" customHeight="1" spans="4:8" x14ac:dyDescent="0.25">
      <c r="D2152" s="76"/>
      <c r="E2152" s="76"/>
      <c r="F2152" s="76"/>
      <c r="G2152" s="76"/>
      <c r="H2152" s="76"/>
    </row>
    <row r="2153" ht="13.2" customHeight="1" spans="4:8" x14ac:dyDescent="0.25">
      <c r="D2153" s="76"/>
      <c r="E2153" s="76"/>
      <c r="F2153" s="76"/>
      <c r="G2153" s="76"/>
      <c r="H2153" s="76"/>
    </row>
    <row r="2154" ht="13.2" customHeight="1" spans="4:8" x14ac:dyDescent="0.25">
      <c r="D2154" s="76"/>
      <c r="E2154" s="76"/>
      <c r="F2154" s="76"/>
      <c r="G2154" s="76"/>
      <c r="H2154" s="76"/>
    </row>
    <row r="2155" ht="13.2" customHeight="1" spans="4:8" x14ac:dyDescent="0.25">
      <c r="D2155" s="76"/>
      <c r="E2155" s="76"/>
      <c r="F2155" s="76"/>
      <c r="G2155" s="76"/>
      <c r="H2155" s="76"/>
    </row>
    <row r="2156" ht="13.2" customHeight="1" spans="4:8" x14ac:dyDescent="0.25">
      <c r="D2156" s="76"/>
      <c r="E2156" s="76"/>
      <c r="F2156" s="76"/>
      <c r="G2156" s="76"/>
      <c r="H2156" s="76"/>
    </row>
    <row r="2157" ht="13.2" customHeight="1" spans="4:8" x14ac:dyDescent="0.25">
      <c r="D2157" s="76"/>
      <c r="E2157" s="76"/>
      <c r="F2157" s="76"/>
      <c r="G2157" s="76"/>
      <c r="H2157" s="76"/>
    </row>
    <row r="2158" ht="13.2" customHeight="1" spans="4:8" x14ac:dyDescent="0.25">
      <c r="D2158" s="76"/>
      <c r="E2158" s="76"/>
      <c r="F2158" s="76"/>
      <c r="G2158" s="76"/>
      <c r="H2158" s="76"/>
    </row>
    <row r="2159" ht="13.2" customHeight="1" spans="4:8" x14ac:dyDescent="0.25">
      <c r="D2159" s="76"/>
      <c r="E2159" s="76"/>
      <c r="F2159" s="76"/>
      <c r="G2159" s="76"/>
      <c r="H2159" s="76"/>
    </row>
    <row r="2160" ht="13.2" customHeight="1" spans="4:8" x14ac:dyDescent="0.25">
      <c r="D2160" s="76"/>
      <c r="E2160" s="76"/>
      <c r="F2160" s="76"/>
      <c r="G2160" s="76"/>
      <c r="H2160" s="76"/>
    </row>
    <row r="2161" ht="13.2" customHeight="1" spans="4:8" x14ac:dyDescent="0.25">
      <c r="D2161" s="76"/>
      <c r="E2161" s="76"/>
      <c r="F2161" s="76"/>
      <c r="G2161" s="76"/>
      <c r="H2161" s="76"/>
    </row>
    <row r="2162" ht="13.2" customHeight="1" spans="4:8" x14ac:dyDescent="0.25">
      <c r="D2162" s="76"/>
      <c r="E2162" s="76"/>
      <c r="F2162" s="76"/>
      <c r="G2162" s="76"/>
      <c r="H2162" s="76"/>
    </row>
    <row r="2163" ht="13.2" customHeight="1" spans="4:8" x14ac:dyDescent="0.25">
      <c r="D2163" s="76"/>
      <c r="E2163" s="76"/>
      <c r="F2163" s="76"/>
      <c r="G2163" s="76"/>
      <c r="H2163" s="76"/>
    </row>
    <row r="2164" ht="13.2" customHeight="1" spans="4:8" x14ac:dyDescent="0.25">
      <c r="D2164" s="76"/>
      <c r="E2164" s="76"/>
      <c r="F2164" s="76"/>
      <c r="G2164" s="76"/>
      <c r="H2164" s="76"/>
    </row>
    <row r="2165" ht="13.2" customHeight="1" spans="4:8" x14ac:dyDescent="0.25">
      <c r="D2165" s="76"/>
      <c r="E2165" s="76"/>
      <c r="F2165" s="76"/>
      <c r="G2165" s="76"/>
      <c r="H2165" s="76"/>
    </row>
    <row r="2166" ht="13.2" customHeight="1" spans="4:8" x14ac:dyDescent="0.25">
      <c r="D2166" s="76"/>
      <c r="E2166" s="76"/>
      <c r="F2166" s="76"/>
      <c r="G2166" s="76"/>
      <c r="H2166" s="76"/>
    </row>
    <row r="2167" ht="13.2" customHeight="1" spans="4:8" x14ac:dyDescent="0.25">
      <c r="D2167" s="76"/>
      <c r="E2167" s="76"/>
      <c r="F2167" s="76"/>
      <c r="G2167" s="76"/>
      <c r="H2167" s="76"/>
    </row>
    <row r="2168" ht="13.2" customHeight="1" spans="4:8" x14ac:dyDescent="0.25">
      <c r="D2168" s="76"/>
      <c r="E2168" s="76"/>
      <c r="F2168" s="76"/>
      <c r="G2168" s="76"/>
      <c r="H2168" s="76"/>
    </row>
    <row r="2169" ht="13.2" customHeight="1" spans="4:8" x14ac:dyDescent="0.25">
      <c r="D2169" s="76"/>
      <c r="E2169" s="76"/>
      <c r="F2169" s="76"/>
      <c r="G2169" s="76"/>
      <c r="H2169" s="76"/>
    </row>
    <row r="2170" ht="13.2" customHeight="1" spans="4:8" x14ac:dyDescent="0.25">
      <c r="D2170" s="76"/>
      <c r="E2170" s="76"/>
      <c r="F2170" s="76"/>
      <c r="G2170" s="76"/>
      <c r="H2170" s="76"/>
    </row>
    <row r="2171" ht="13.2" customHeight="1" spans="4:8" x14ac:dyDescent="0.25">
      <c r="D2171" s="76"/>
      <c r="E2171" s="76"/>
      <c r="F2171" s="76"/>
      <c r="G2171" s="76"/>
      <c r="H2171" s="76"/>
    </row>
    <row r="2172" ht="13.2" customHeight="1" spans="4:8" x14ac:dyDescent="0.25">
      <c r="D2172" s="76"/>
      <c r="E2172" s="76"/>
      <c r="F2172" s="76"/>
      <c r="G2172" s="76"/>
      <c r="H2172" s="76"/>
    </row>
    <row r="2173" ht="13.2" customHeight="1" spans="4:8" x14ac:dyDescent="0.25">
      <c r="D2173" s="76"/>
      <c r="E2173" s="76"/>
      <c r="F2173" s="76"/>
      <c r="G2173" s="76"/>
      <c r="H2173" s="76"/>
    </row>
    <row r="2174" ht="13.2" customHeight="1" spans="4:8" x14ac:dyDescent="0.25">
      <c r="D2174" s="76"/>
      <c r="E2174" s="76"/>
      <c r="F2174" s="76"/>
      <c r="G2174" s="76"/>
      <c r="H2174" s="76"/>
    </row>
    <row r="2175" ht="13.2" customHeight="1" spans="4:8" x14ac:dyDescent="0.25">
      <c r="D2175" s="76"/>
      <c r="E2175" s="76"/>
      <c r="F2175" s="76"/>
      <c r="G2175" s="76"/>
      <c r="H2175" s="76"/>
    </row>
    <row r="2176" ht="13.2" customHeight="1" spans="4:8" x14ac:dyDescent="0.25">
      <c r="D2176" s="76"/>
      <c r="E2176" s="76"/>
      <c r="F2176" s="76"/>
      <c r="G2176" s="76"/>
      <c r="H2176" s="76"/>
    </row>
    <row r="2177" ht="13.2" customHeight="1" spans="4:8" x14ac:dyDescent="0.25">
      <c r="D2177" s="76"/>
      <c r="E2177" s="76"/>
      <c r="F2177" s="76"/>
      <c r="G2177" s="76"/>
      <c r="H2177" s="76"/>
    </row>
    <row r="2178" ht="13.2" customHeight="1" spans="4:8" x14ac:dyDescent="0.25">
      <c r="D2178" s="76"/>
      <c r="E2178" s="76"/>
      <c r="F2178" s="76"/>
      <c r="G2178" s="76"/>
      <c r="H2178" s="76"/>
    </row>
    <row r="2179" ht="13.2" customHeight="1" spans="4:8" x14ac:dyDescent="0.25">
      <c r="D2179" s="76"/>
      <c r="E2179" s="76"/>
      <c r="F2179" s="76"/>
      <c r="G2179" s="76"/>
      <c r="H2179" s="76"/>
    </row>
    <row r="2180" ht="13.2" customHeight="1" spans="4:8" x14ac:dyDescent="0.25">
      <c r="D2180" s="76"/>
      <c r="E2180" s="76"/>
      <c r="F2180" s="76"/>
      <c r="G2180" s="76"/>
      <c r="H2180" s="76"/>
    </row>
    <row r="2181" ht="13.2" customHeight="1" spans="4:8" x14ac:dyDescent="0.25">
      <c r="D2181" s="76"/>
      <c r="E2181" s="76"/>
      <c r="F2181" s="76"/>
      <c r="G2181" s="76"/>
      <c r="H2181" s="76"/>
    </row>
    <row r="2182" ht="13.2" customHeight="1" spans="4:8" x14ac:dyDescent="0.25">
      <c r="D2182" s="76"/>
      <c r="E2182" s="76"/>
      <c r="F2182" s="76"/>
      <c r="G2182" s="76"/>
      <c r="H2182" s="76"/>
    </row>
    <row r="2183" ht="13.2" customHeight="1" spans="4:8" x14ac:dyDescent="0.25">
      <c r="D2183" s="76"/>
      <c r="E2183" s="76"/>
      <c r="F2183" s="76"/>
      <c r="G2183" s="76"/>
      <c r="H2183" s="76"/>
    </row>
    <row r="2184" ht="13.2" customHeight="1" spans="4:8" x14ac:dyDescent="0.25">
      <c r="D2184" s="76"/>
      <c r="E2184" s="76"/>
      <c r="F2184" s="76"/>
      <c r="G2184" s="76"/>
      <c r="H2184" s="76"/>
    </row>
    <row r="2185" ht="13.2" customHeight="1" spans="4:8" x14ac:dyDescent="0.25">
      <c r="D2185" s="76"/>
      <c r="E2185" s="76"/>
      <c r="F2185" s="76"/>
      <c r="G2185" s="76"/>
      <c r="H2185" s="76"/>
    </row>
    <row r="2186" ht="13.2" customHeight="1" spans="4:8" x14ac:dyDescent="0.25">
      <c r="D2186" s="76"/>
      <c r="E2186" s="76"/>
      <c r="F2186" s="76"/>
      <c r="G2186" s="76"/>
      <c r="H2186" s="76"/>
    </row>
    <row r="2187" ht="13.2" customHeight="1" spans="4:8" x14ac:dyDescent="0.25">
      <c r="D2187" s="76"/>
      <c r="E2187" s="76"/>
      <c r="F2187" s="76"/>
      <c r="G2187" s="76"/>
      <c r="H2187" s="76"/>
    </row>
    <row r="2188" ht="13.2" customHeight="1" spans="4:8" x14ac:dyDescent="0.25">
      <c r="D2188" s="76"/>
      <c r="E2188" s="76"/>
      <c r="F2188" s="76"/>
      <c r="G2188" s="76"/>
      <c r="H2188" s="76"/>
    </row>
    <row r="2189" ht="13.2" customHeight="1" spans="4:8" x14ac:dyDescent="0.25">
      <c r="D2189" s="76"/>
      <c r="E2189" s="76"/>
      <c r="F2189" s="76"/>
      <c r="G2189" s="76"/>
      <c r="H2189" s="76"/>
    </row>
    <row r="2190" ht="13.2" customHeight="1" spans="4:8" x14ac:dyDescent="0.25">
      <c r="D2190" s="76"/>
      <c r="E2190" s="76"/>
      <c r="F2190" s="76"/>
      <c r="G2190" s="76"/>
      <c r="H2190" s="76"/>
    </row>
    <row r="2191" ht="13.2" customHeight="1" spans="4:8" x14ac:dyDescent="0.25">
      <c r="D2191" s="76"/>
      <c r="E2191" s="76"/>
      <c r="F2191" s="76"/>
      <c r="G2191" s="76"/>
      <c r="H2191" s="76"/>
    </row>
    <row r="2192" ht="13.2" customHeight="1" spans="4:8" x14ac:dyDescent="0.25">
      <c r="D2192" s="76"/>
      <c r="E2192" s="76"/>
      <c r="F2192" s="76"/>
      <c r="G2192" s="76"/>
      <c r="H2192" s="76"/>
    </row>
    <row r="2193" ht="13.2" customHeight="1" spans="4:8" x14ac:dyDescent="0.25">
      <c r="D2193" s="76"/>
      <c r="E2193" s="76"/>
      <c r="F2193" s="76"/>
      <c r="G2193" s="76"/>
      <c r="H2193" s="76"/>
    </row>
    <row r="2194" ht="13.2" customHeight="1" spans="4:8" x14ac:dyDescent="0.25">
      <c r="D2194" s="76"/>
      <c r="E2194" s="76"/>
      <c r="F2194" s="76"/>
      <c r="G2194" s="76"/>
      <c r="H2194" s="76"/>
    </row>
    <row r="2195" ht="13.2" customHeight="1" spans="4:8" x14ac:dyDescent="0.25">
      <c r="D2195" s="76"/>
      <c r="E2195" s="76"/>
      <c r="F2195" s="76"/>
      <c r="G2195" s="76"/>
      <c r="H2195" s="76"/>
    </row>
    <row r="2196" ht="13.2" customHeight="1" spans="4:8" x14ac:dyDescent="0.25">
      <c r="D2196" s="76"/>
      <c r="E2196" s="76"/>
      <c r="F2196" s="76"/>
      <c r="G2196" s="76"/>
      <c r="H2196" s="76"/>
    </row>
    <row r="2197" ht="13.2" customHeight="1" spans="4:8" x14ac:dyDescent="0.25">
      <c r="D2197" s="76"/>
      <c r="E2197" s="76"/>
      <c r="F2197" s="76"/>
      <c r="G2197" s="76"/>
      <c r="H2197" s="76"/>
    </row>
    <row r="2198" ht="13.2" customHeight="1" spans="4:8" x14ac:dyDescent="0.25">
      <c r="D2198" s="76"/>
      <c r="E2198" s="76"/>
      <c r="F2198" s="76"/>
      <c r="G2198" s="76"/>
      <c r="H2198" s="76"/>
    </row>
    <row r="2199" ht="13.2" customHeight="1" spans="4:8" x14ac:dyDescent="0.25">
      <c r="D2199" s="76"/>
      <c r="E2199" s="76"/>
      <c r="F2199" s="76"/>
      <c r="G2199" s="76"/>
      <c r="H2199" s="76"/>
    </row>
    <row r="2200" ht="13.2" customHeight="1" spans="4:8" x14ac:dyDescent="0.25">
      <c r="D2200" s="76"/>
      <c r="E2200" s="76"/>
      <c r="F2200" s="76"/>
      <c r="G2200" s="76"/>
      <c r="H2200" s="76"/>
    </row>
    <row r="2201" ht="13.2" customHeight="1" spans="4:8" x14ac:dyDescent="0.25">
      <c r="D2201" s="76"/>
      <c r="E2201" s="76"/>
      <c r="F2201" s="76"/>
      <c r="G2201" s="76"/>
      <c r="H2201" s="76"/>
    </row>
    <row r="2202" ht="13.2" customHeight="1" spans="4:8" x14ac:dyDescent="0.25">
      <c r="D2202" s="76"/>
      <c r="E2202" s="76"/>
      <c r="F2202" s="76"/>
      <c r="G2202" s="76"/>
      <c r="H2202" s="76"/>
    </row>
    <row r="2203" ht="13.2" customHeight="1" spans="4:8" x14ac:dyDescent="0.25">
      <c r="D2203" s="76"/>
      <c r="E2203" s="76"/>
      <c r="F2203" s="76"/>
      <c r="G2203" s="76"/>
      <c r="H2203" s="76"/>
    </row>
    <row r="2204" ht="13.2" customHeight="1" spans="4:8" x14ac:dyDescent="0.25">
      <c r="D2204" s="76"/>
      <c r="E2204" s="76"/>
      <c r="F2204" s="76"/>
      <c r="G2204" s="76"/>
      <c r="H2204" s="76"/>
    </row>
    <row r="2205" ht="13.2" customHeight="1" spans="4:8" x14ac:dyDescent="0.25">
      <c r="D2205" s="76"/>
      <c r="E2205" s="76"/>
      <c r="F2205" s="76"/>
      <c r="G2205" s="76"/>
      <c r="H2205" s="76"/>
    </row>
    <row r="2206" ht="13.2" customHeight="1" spans="4:8" x14ac:dyDescent="0.25">
      <c r="D2206" s="76"/>
      <c r="E2206" s="76"/>
      <c r="F2206" s="76"/>
      <c r="G2206" s="76"/>
      <c r="H2206" s="76"/>
    </row>
    <row r="2207" ht="13.2" customHeight="1" spans="4:8" x14ac:dyDescent="0.25">
      <c r="D2207" s="76"/>
      <c r="E2207" s="76"/>
      <c r="F2207" s="76"/>
      <c r="G2207" s="76"/>
      <c r="H2207" s="76"/>
    </row>
    <row r="2208" ht="13.2" customHeight="1" spans="4:8" x14ac:dyDescent="0.25">
      <c r="D2208" s="76"/>
      <c r="E2208" s="76"/>
      <c r="F2208" s="76"/>
      <c r="G2208" s="76"/>
      <c r="H2208" s="76"/>
    </row>
    <row r="2209" ht="13.2" customHeight="1" spans="4:8" x14ac:dyDescent="0.25">
      <c r="D2209" s="76"/>
      <c r="E2209" s="76"/>
      <c r="F2209" s="76"/>
      <c r="G2209" s="76"/>
      <c r="H2209" s="76"/>
    </row>
    <row r="2210" ht="13.2" customHeight="1" spans="4:8" x14ac:dyDescent="0.25">
      <c r="D2210" s="76"/>
      <c r="E2210" s="76"/>
      <c r="F2210" s="76"/>
      <c r="G2210" s="76"/>
      <c r="H2210" s="76"/>
    </row>
    <row r="2211" ht="13.2" customHeight="1" spans="4:8" x14ac:dyDescent="0.25">
      <c r="D2211" s="76"/>
      <c r="E2211" s="76"/>
      <c r="F2211" s="76"/>
      <c r="G2211" s="76"/>
      <c r="H2211" s="76"/>
    </row>
    <row r="2212" ht="13.2" customHeight="1" spans="4:8" x14ac:dyDescent="0.25">
      <c r="D2212" s="76"/>
      <c r="E2212" s="76"/>
      <c r="F2212" s="76"/>
      <c r="G2212" s="76"/>
      <c r="H2212" s="76"/>
    </row>
    <row r="2213" ht="13.2" customHeight="1" spans="4:8" x14ac:dyDescent="0.25">
      <c r="D2213" s="76"/>
      <c r="E2213" s="76"/>
      <c r="F2213" s="76"/>
      <c r="G2213" s="76"/>
      <c r="H2213" s="76"/>
    </row>
    <row r="2214" ht="13.2" customHeight="1" spans="4:8" x14ac:dyDescent="0.25">
      <c r="D2214" s="76"/>
      <c r="E2214" s="76"/>
      <c r="F2214" s="76"/>
      <c r="G2214" s="76"/>
      <c r="H2214" s="76"/>
    </row>
    <row r="2215" ht="13.2" customHeight="1" spans="4:8" x14ac:dyDescent="0.25">
      <c r="D2215" s="76"/>
      <c r="E2215" s="76"/>
      <c r="F2215" s="76"/>
      <c r="G2215" s="76"/>
      <c r="H2215" s="76"/>
    </row>
    <row r="2216" ht="13.2" customHeight="1" spans="4:8" x14ac:dyDescent="0.25">
      <c r="D2216" s="76"/>
      <c r="E2216" s="76"/>
      <c r="F2216" s="76"/>
      <c r="G2216" s="76"/>
      <c r="H2216" s="76"/>
    </row>
    <row r="2217" ht="13.2" customHeight="1" spans="4:8" x14ac:dyDescent="0.25">
      <c r="D2217" s="76"/>
      <c r="E2217" s="76"/>
      <c r="F2217" s="76"/>
      <c r="G2217" s="76"/>
      <c r="H2217" s="76"/>
    </row>
    <row r="2218" ht="13.2" customHeight="1" spans="4:8" x14ac:dyDescent="0.25">
      <c r="D2218" s="76"/>
      <c r="E2218" s="76"/>
      <c r="F2218" s="76"/>
      <c r="G2218" s="76"/>
      <c r="H2218" s="76"/>
    </row>
    <row r="2219" ht="13.2" customHeight="1" spans="4:8" x14ac:dyDescent="0.25">
      <c r="D2219" s="76"/>
      <c r="E2219" s="76"/>
      <c r="F2219" s="76"/>
      <c r="G2219" s="76"/>
      <c r="H2219" s="76"/>
    </row>
    <row r="2220" ht="13.2" customHeight="1" spans="4:8" x14ac:dyDescent="0.25">
      <c r="D2220" s="76"/>
      <c r="E2220" s="76"/>
      <c r="F2220" s="76"/>
      <c r="G2220" s="76"/>
      <c r="H2220" s="76"/>
    </row>
    <row r="2221" ht="13.2" customHeight="1" spans="4:8" x14ac:dyDescent="0.25">
      <c r="D2221" s="76"/>
      <c r="E2221" s="76"/>
      <c r="F2221" s="76"/>
      <c r="G2221" s="76"/>
      <c r="H2221" s="76"/>
    </row>
    <row r="2222" ht="13.2" customHeight="1" spans="4:8" x14ac:dyDescent="0.25">
      <c r="D2222" s="76"/>
      <c r="E2222" s="76"/>
      <c r="F2222" s="76"/>
      <c r="G2222" s="76"/>
      <c r="H2222" s="76"/>
    </row>
    <row r="2223" ht="13.2" customHeight="1" spans="4:8" x14ac:dyDescent="0.25">
      <c r="D2223" s="76"/>
      <c r="E2223" s="76"/>
      <c r="F2223" s="76"/>
      <c r="G2223" s="76"/>
      <c r="H2223" s="76"/>
    </row>
    <row r="2224" ht="13.2" customHeight="1" spans="4:8" x14ac:dyDescent="0.25">
      <c r="D2224" s="76"/>
      <c r="E2224" s="76"/>
      <c r="F2224" s="76"/>
      <c r="G2224" s="76"/>
      <c r="H2224" s="76"/>
    </row>
    <row r="2225" ht="13.2" customHeight="1" spans="4:8" x14ac:dyDescent="0.25">
      <c r="D2225" s="76"/>
      <c r="E2225" s="76"/>
      <c r="F2225" s="76"/>
      <c r="G2225" s="76"/>
      <c r="H2225" s="76"/>
    </row>
    <row r="2226" ht="13.2" customHeight="1" spans="4:8" x14ac:dyDescent="0.25">
      <c r="D2226" s="76"/>
      <c r="E2226" s="76"/>
      <c r="F2226" s="76"/>
      <c r="G2226" s="76"/>
      <c r="H2226" s="76"/>
    </row>
    <row r="2227" ht="13.2" customHeight="1" spans="4:8" x14ac:dyDescent="0.25">
      <c r="D2227" s="76"/>
      <c r="E2227" s="76"/>
      <c r="F2227" s="76"/>
      <c r="G2227" s="76"/>
      <c r="H2227" s="76"/>
    </row>
    <row r="2228" ht="13.2" customHeight="1" spans="4:8" x14ac:dyDescent="0.25">
      <c r="D2228" s="76"/>
      <c r="E2228" s="76"/>
      <c r="F2228" s="76"/>
      <c r="G2228" s="76"/>
      <c r="H2228" s="76"/>
    </row>
    <row r="2229" ht="13.2" customHeight="1" spans="4:8" x14ac:dyDescent="0.25">
      <c r="D2229" s="76"/>
      <c r="E2229" s="76"/>
      <c r="F2229" s="76"/>
      <c r="G2229" s="76"/>
      <c r="H2229" s="76"/>
    </row>
    <row r="2230" ht="13.2" customHeight="1" spans="4:8" x14ac:dyDescent="0.25">
      <c r="D2230" s="76"/>
      <c r="E2230" s="76"/>
      <c r="F2230" s="76"/>
      <c r="G2230" s="76"/>
      <c r="H2230" s="76"/>
    </row>
    <row r="2231" ht="13.2" customHeight="1" spans="4:8" x14ac:dyDescent="0.25">
      <c r="D2231" s="76"/>
      <c r="E2231" s="76"/>
      <c r="F2231" s="76"/>
      <c r="G2231" s="76"/>
      <c r="H2231" s="76"/>
    </row>
    <row r="2232" ht="13.2" customHeight="1" spans="4:8" x14ac:dyDescent="0.25">
      <c r="D2232" s="76"/>
      <c r="E2232" s="76"/>
      <c r="F2232" s="76"/>
      <c r="G2232" s="76"/>
      <c r="H2232" s="76"/>
    </row>
    <row r="2233" ht="13.2" customHeight="1" spans="4:8" x14ac:dyDescent="0.25">
      <c r="D2233" s="76"/>
      <c r="E2233" s="76"/>
      <c r="F2233" s="76"/>
      <c r="G2233" s="76"/>
      <c r="H2233" s="76"/>
    </row>
    <row r="2234" ht="13.2" customHeight="1" spans="4:8" x14ac:dyDescent="0.25">
      <c r="D2234" s="76"/>
      <c r="E2234" s="76"/>
      <c r="F2234" s="76"/>
      <c r="G2234" s="76"/>
      <c r="H2234" s="76"/>
    </row>
    <row r="2235" ht="13.2" customHeight="1" spans="4:8" x14ac:dyDescent="0.25">
      <c r="D2235" s="76"/>
      <c r="E2235" s="76"/>
      <c r="F2235" s="76"/>
      <c r="G2235" s="76"/>
      <c r="H2235" s="76"/>
    </row>
    <row r="2236" ht="13.2" customHeight="1" spans="4:8" x14ac:dyDescent="0.25">
      <c r="D2236" s="76"/>
      <c r="E2236" s="76"/>
      <c r="F2236" s="76"/>
      <c r="G2236" s="76"/>
      <c r="H2236" s="76"/>
    </row>
    <row r="2237" ht="13.2" customHeight="1" spans="4:8" x14ac:dyDescent="0.25">
      <c r="D2237" s="76"/>
      <c r="E2237" s="76"/>
      <c r="F2237" s="76"/>
      <c r="G2237" s="76"/>
      <c r="H2237" s="76"/>
    </row>
    <row r="2238" ht="13.2" customHeight="1" spans="4:8" x14ac:dyDescent="0.25">
      <c r="D2238" s="76"/>
      <c r="E2238" s="76"/>
      <c r="F2238" s="76"/>
      <c r="G2238" s="76"/>
      <c r="H2238" s="76"/>
    </row>
    <row r="2239" ht="13.2" customHeight="1" spans="4:8" x14ac:dyDescent="0.25">
      <c r="D2239" s="76"/>
      <c r="E2239" s="76"/>
      <c r="F2239" s="76"/>
      <c r="G2239" s="76"/>
      <c r="H2239" s="76"/>
    </row>
    <row r="2240" ht="13.2" customHeight="1" spans="4:8" x14ac:dyDescent="0.25">
      <c r="D2240" s="76"/>
      <c r="E2240" s="76"/>
      <c r="F2240" s="76"/>
      <c r="G2240" s="76"/>
      <c r="H2240" s="76"/>
    </row>
    <row r="2241" ht="13.2" customHeight="1" spans="4:8" x14ac:dyDescent="0.25">
      <c r="D2241" s="76"/>
      <c r="E2241" s="76"/>
      <c r="F2241" s="76"/>
      <c r="G2241" s="76"/>
      <c r="H2241" s="76"/>
    </row>
    <row r="2242" ht="13.2" customHeight="1" spans="4:8" x14ac:dyDescent="0.25">
      <c r="D2242" s="76"/>
      <c r="E2242" s="76"/>
      <c r="F2242" s="76"/>
      <c r="G2242" s="76"/>
      <c r="H2242" s="76"/>
    </row>
    <row r="2243" ht="13.2" customHeight="1" spans="4:8" x14ac:dyDescent="0.25">
      <c r="D2243" s="76"/>
      <c r="E2243" s="76"/>
      <c r="F2243" s="76"/>
      <c r="G2243" s="76"/>
      <c r="H2243" s="76"/>
    </row>
    <row r="2244" ht="13.2" customHeight="1" spans="4:8" x14ac:dyDescent="0.25">
      <c r="D2244" s="76"/>
      <c r="E2244" s="76"/>
      <c r="F2244" s="76"/>
      <c r="G2244" s="76"/>
      <c r="H2244" s="76"/>
    </row>
    <row r="2245" ht="13.2" customHeight="1" spans="4:8" x14ac:dyDescent="0.25">
      <c r="D2245" s="76"/>
      <c r="E2245" s="76"/>
      <c r="F2245" s="76"/>
      <c r="G2245" s="76"/>
      <c r="H2245" s="76"/>
    </row>
    <row r="2246" ht="13.2" customHeight="1" spans="4:8" x14ac:dyDescent="0.25">
      <c r="D2246" s="76"/>
      <c r="E2246" s="76"/>
      <c r="F2246" s="76"/>
      <c r="G2246" s="76"/>
      <c r="H2246" s="76"/>
    </row>
    <row r="2247" ht="13.2" customHeight="1" spans="4:8" x14ac:dyDescent="0.25">
      <c r="D2247" s="76"/>
      <c r="E2247" s="76"/>
      <c r="F2247" s="76"/>
      <c r="G2247" s="76"/>
      <c r="H2247" s="76"/>
    </row>
    <row r="2248" ht="13.2" customHeight="1" spans="4:8" x14ac:dyDescent="0.25">
      <c r="D2248" s="76"/>
      <c r="E2248" s="76"/>
      <c r="F2248" s="76"/>
      <c r="G2248" s="76"/>
      <c r="H2248" s="76"/>
    </row>
    <row r="2249" ht="13.2" customHeight="1" spans="4:8" x14ac:dyDescent="0.25">
      <c r="D2249" s="76"/>
      <c r="E2249" s="76"/>
      <c r="F2249" s="76"/>
      <c r="G2249" s="76"/>
      <c r="H2249" s="76"/>
    </row>
    <row r="2250" ht="13.2" customHeight="1" spans="4:8" x14ac:dyDescent="0.25">
      <c r="D2250" s="76"/>
      <c r="E2250" s="76"/>
      <c r="F2250" s="76"/>
      <c r="G2250" s="76"/>
      <c r="H2250" s="76"/>
    </row>
    <row r="2251" ht="13.2" customHeight="1" spans="4:8" x14ac:dyDescent="0.25">
      <c r="D2251" s="76"/>
      <c r="E2251" s="76"/>
      <c r="F2251" s="76"/>
      <c r="G2251" s="76"/>
      <c r="H2251" s="76"/>
    </row>
    <row r="2252" ht="13.2" customHeight="1" spans="4:8" x14ac:dyDescent="0.25">
      <c r="D2252" s="76"/>
      <c r="E2252" s="76"/>
      <c r="F2252" s="76"/>
      <c r="G2252" s="76"/>
      <c r="H2252" s="76"/>
    </row>
    <row r="2253" ht="13.2" customHeight="1" spans="4:8" x14ac:dyDescent="0.25">
      <c r="D2253" s="76"/>
      <c r="E2253" s="76"/>
      <c r="F2253" s="76"/>
      <c r="G2253" s="76"/>
      <c r="H2253" s="76"/>
    </row>
    <row r="2254" ht="13.2" customHeight="1" spans="4:8" x14ac:dyDescent="0.25">
      <c r="D2254" s="76"/>
      <c r="E2254" s="76"/>
      <c r="F2254" s="76"/>
      <c r="G2254" s="76"/>
      <c r="H2254" s="76"/>
    </row>
    <row r="2255" ht="13.2" customHeight="1" spans="4:8" x14ac:dyDescent="0.25">
      <c r="D2255" s="76"/>
      <c r="E2255" s="76"/>
      <c r="F2255" s="76"/>
      <c r="G2255" s="76"/>
      <c r="H2255" s="76"/>
    </row>
    <row r="2256" ht="13.2" customHeight="1" spans="4:8" x14ac:dyDescent="0.25">
      <c r="D2256" s="76"/>
      <c r="E2256" s="76"/>
      <c r="F2256" s="76"/>
      <c r="G2256" s="76"/>
      <c r="H2256" s="76"/>
    </row>
    <row r="2257" ht="13.2" customHeight="1" spans="4:8" x14ac:dyDescent="0.25">
      <c r="D2257" s="76"/>
      <c r="E2257" s="76"/>
      <c r="F2257" s="76"/>
      <c r="G2257" s="76"/>
      <c r="H2257" s="76"/>
    </row>
    <row r="2258" ht="13.2" customHeight="1" spans="4:8" x14ac:dyDescent="0.25">
      <c r="D2258" s="76"/>
      <c r="E2258" s="76"/>
      <c r="F2258" s="76"/>
      <c r="G2258" s="76"/>
      <c r="H2258" s="76"/>
    </row>
    <row r="2259" ht="13.2" customHeight="1" spans="4:8" x14ac:dyDescent="0.25">
      <c r="D2259" s="76"/>
      <c r="E2259" s="76"/>
      <c r="F2259" s="76"/>
      <c r="G2259" s="76"/>
      <c r="H2259" s="76"/>
    </row>
    <row r="2260" ht="13.2" customHeight="1" spans="4:8" x14ac:dyDescent="0.25">
      <c r="D2260" s="76"/>
      <c r="E2260" s="76"/>
      <c r="F2260" s="76"/>
      <c r="G2260" s="76"/>
      <c r="H2260" s="76"/>
    </row>
    <row r="2261" ht="13.2" customHeight="1" spans="4:8" x14ac:dyDescent="0.25">
      <c r="D2261" s="76"/>
      <c r="E2261" s="76"/>
      <c r="F2261" s="76"/>
      <c r="G2261" s="76"/>
      <c r="H2261" s="76"/>
    </row>
    <row r="2262" ht="13.2" customHeight="1" spans="4:8" x14ac:dyDescent="0.25">
      <c r="D2262" s="76"/>
      <c r="E2262" s="76"/>
      <c r="F2262" s="76"/>
      <c r="G2262" s="76"/>
      <c r="H2262" s="76"/>
    </row>
    <row r="2263" ht="13.2" customHeight="1" spans="4:8" x14ac:dyDescent="0.25">
      <c r="D2263" s="76"/>
      <c r="E2263" s="76"/>
      <c r="F2263" s="76"/>
      <c r="G2263" s="76"/>
      <c r="H2263" s="76"/>
    </row>
    <row r="2264" ht="13.2" customHeight="1" spans="4:8" x14ac:dyDescent="0.25">
      <c r="D2264" s="76"/>
      <c r="E2264" s="76"/>
      <c r="F2264" s="76"/>
      <c r="G2264" s="76"/>
      <c r="H2264" s="76"/>
    </row>
    <row r="2265" ht="13.2" customHeight="1" spans="4:8" x14ac:dyDescent="0.25">
      <c r="D2265" s="76"/>
      <c r="E2265" s="76"/>
      <c r="F2265" s="76"/>
      <c r="G2265" s="76"/>
      <c r="H2265" s="76"/>
    </row>
    <row r="2266" ht="13.2" customHeight="1" spans="4:8" x14ac:dyDescent="0.25">
      <c r="D2266" s="76"/>
      <c r="E2266" s="76"/>
      <c r="F2266" s="76"/>
      <c r="G2266" s="76"/>
      <c r="H2266" s="76"/>
    </row>
    <row r="2267" ht="13.2" customHeight="1" spans="4:8" x14ac:dyDescent="0.25">
      <c r="D2267" s="76"/>
      <c r="E2267" s="76"/>
      <c r="F2267" s="76"/>
      <c r="G2267" s="76"/>
      <c r="H2267" s="76"/>
    </row>
    <row r="2268" ht="13.2" customHeight="1" spans="4:8" x14ac:dyDescent="0.25">
      <c r="D2268" s="76"/>
      <c r="E2268" s="76"/>
      <c r="F2268" s="76"/>
      <c r="G2268" s="76"/>
      <c r="H2268" s="76"/>
    </row>
    <row r="2269" ht="13.2" customHeight="1" spans="4:8" x14ac:dyDescent="0.25">
      <c r="D2269" s="76"/>
      <c r="E2269" s="76"/>
      <c r="F2269" s="76"/>
      <c r="G2269" s="76"/>
      <c r="H2269" s="76"/>
    </row>
    <row r="2270" ht="13.2" customHeight="1" spans="4:8" x14ac:dyDescent="0.25">
      <c r="D2270" s="76"/>
      <c r="E2270" s="76"/>
      <c r="F2270" s="76"/>
      <c r="G2270" s="76"/>
      <c r="H2270" s="76"/>
    </row>
    <row r="2271" ht="13.2" customHeight="1" spans="4:8" x14ac:dyDescent="0.25">
      <c r="D2271" s="76"/>
      <c r="E2271" s="76"/>
      <c r="F2271" s="76"/>
      <c r="G2271" s="76"/>
      <c r="H2271" s="76"/>
    </row>
    <row r="2272" ht="13.2" customHeight="1" spans="4:8" x14ac:dyDescent="0.25">
      <c r="D2272" s="76"/>
      <c r="E2272" s="76"/>
      <c r="F2272" s="76"/>
      <c r="G2272" s="76"/>
      <c r="H2272" s="76"/>
    </row>
    <row r="2273" ht="13.2" customHeight="1" spans="4:8" x14ac:dyDescent="0.25">
      <c r="D2273" s="76"/>
      <c r="E2273" s="76"/>
      <c r="F2273" s="76"/>
      <c r="G2273" s="76"/>
      <c r="H2273" s="76"/>
    </row>
    <row r="2274" ht="13.2" customHeight="1" spans="4:8" x14ac:dyDescent="0.25">
      <c r="D2274" s="76"/>
      <c r="E2274" s="76"/>
      <c r="F2274" s="76"/>
      <c r="G2274" s="76"/>
      <c r="H2274" s="76"/>
    </row>
    <row r="2275" ht="13.2" customHeight="1" spans="4:8" x14ac:dyDescent="0.25">
      <c r="D2275" s="76"/>
      <c r="E2275" s="76"/>
      <c r="F2275" s="76"/>
      <c r="G2275" s="76"/>
      <c r="H2275" s="76"/>
    </row>
    <row r="2276" ht="13.2" customHeight="1" spans="4:8" x14ac:dyDescent="0.25">
      <c r="D2276" s="76"/>
      <c r="E2276" s="76"/>
      <c r="F2276" s="76"/>
      <c r="G2276" s="76"/>
      <c r="H2276" s="76"/>
    </row>
    <row r="2277" ht="13.2" customHeight="1" spans="4:8" x14ac:dyDescent="0.25">
      <c r="D2277" s="76"/>
      <c r="E2277" s="76"/>
      <c r="F2277" s="76"/>
      <c r="G2277" s="76"/>
      <c r="H2277" s="76"/>
    </row>
    <row r="2278" ht="13.2" customHeight="1" spans="4:8" x14ac:dyDescent="0.25">
      <c r="D2278" s="76"/>
      <c r="E2278" s="76"/>
      <c r="F2278" s="76"/>
      <c r="G2278" s="76"/>
      <c r="H2278" s="76"/>
    </row>
    <row r="2279" ht="13.2" customHeight="1" spans="4:8" x14ac:dyDescent="0.25">
      <c r="D2279" s="76"/>
      <c r="E2279" s="76"/>
      <c r="F2279" s="76"/>
      <c r="G2279" s="76"/>
      <c r="H2279" s="76"/>
    </row>
    <row r="2280" ht="13.2" customHeight="1" spans="4:8" x14ac:dyDescent="0.25">
      <c r="D2280" s="76"/>
      <c r="E2280" s="76"/>
      <c r="F2280" s="76"/>
      <c r="G2280" s="76"/>
      <c r="H2280" s="76"/>
    </row>
    <row r="2281" ht="13.2" customHeight="1" spans="4:8" x14ac:dyDescent="0.25">
      <c r="D2281" s="76"/>
      <c r="E2281" s="76"/>
      <c r="F2281" s="76"/>
      <c r="G2281" s="76"/>
      <c r="H2281" s="76"/>
    </row>
    <row r="2282" ht="13.2" customHeight="1" spans="4:8" x14ac:dyDescent="0.25">
      <c r="D2282" s="76"/>
      <c r="E2282" s="76"/>
      <c r="F2282" s="76"/>
      <c r="G2282" s="76"/>
      <c r="H2282" s="76"/>
    </row>
    <row r="2283" ht="13.2" customHeight="1" spans="4:8" x14ac:dyDescent="0.25">
      <c r="D2283" s="76"/>
      <c r="E2283" s="76"/>
      <c r="F2283" s="76"/>
      <c r="G2283" s="76"/>
      <c r="H2283" s="76"/>
    </row>
    <row r="2284" ht="13.2" customHeight="1" spans="4:8" x14ac:dyDescent="0.25">
      <c r="D2284" s="76"/>
      <c r="E2284" s="76"/>
      <c r="F2284" s="76"/>
      <c r="G2284" s="76"/>
      <c r="H2284" s="76"/>
    </row>
    <row r="2285" ht="13.2" customHeight="1" spans="4:8" x14ac:dyDescent="0.25">
      <c r="D2285" s="76"/>
      <c r="E2285" s="76"/>
      <c r="F2285" s="76"/>
      <c r="G2285" s="76"/>
      <c r="H2285" s="76"/>
    </row>
    <row r="2286" ht="13.2" customHeight="1" spans="4:8" x14ac:dyDescent="0.25">
      <c r="D2286" s="76"/>
      <c r="E2286" s="76"/>
      <c r="F2286" s="76"/>
      <c r="G2286" s="76"/>
      <c r="H2286" s="76"/>
    </row>
    <row r="2287" ht="13.2" customHeight="1" spans="4:8" x14ac:dyDescent="0.25">
      <c r="D2287" s="76"/>
      <c r="E2287" s="76"/>
      <c r="F2287" s="76"/>
      <c r="G2287" s="76"/>
      <c r="H2287" s="76"/>
    </row>
    <row r="2288" ht="13.2" customHeight="1" spans="4:8" x14ac:dyDescent="0.25">
      <c r="D2288" s="76"/>
      <c r="E2288" s="76"/>
      <c r="F2288" s="76"/>
      <c r="G2288" s="76"/>
      <c r="H2288" s="76"/>
    </row>
    <row r="2289" ht="13.2" customHeight="1" spans="4:8" x14ac:dyDescent="0.25">
      <c r="D2289" s="76"/>
      <c r="E2289" s="76"/>
      <c r="F2289" s="76"/>
      <c r="G2289" s="76"/>
      <c r="H2289" s="76"/>
    </row>
    <row r="2290" ht="13.2" customHeight="1" spans="4:8" x14ac:dyDescent="0.25">
      <c r="D2290" s="76"/>
      <c r="E2290" s="76"/>
      <c r="F2290" s="76"/>
      <c r="G2290" s="76"/>
      <c r="H2290" s="76"/>
    </row>
    <row r="2291" ht="13.2" customHeight="1" spans="4:8" x14ac:dyDescent="0.25">
      <c r="D2291" s="76"/>
      <c r="E2291" s="76"/>
      <c r="F2291" s="76"/>
      <c r="G2291" s="76"/>
      <c r="H2291" s="76"/>
    </row>
    <row r="2292" ht="13.2" customHeight="1" spans="4:8" x14ac:dyDescent="0.25">
      <c r="D2292" s="76"/>
      <c r="E2292" s="76"/>
      <c r="F2292" s="76"/>
      <c r="G2292" s="76"/>
      <c r="H2292" s="76"/>
    </row>
    <row r="2293" ht="13.2" customHeight="1" spans="4:8" x14ac:dyDescent="0.25">
      <c r="D2293" s="76"/>
      <c r="E2293" s="76"/>
      <c r="F2293" s="76"/>
      <c r="G2293" s="76"/>
      <c r="H2293" s="76"/>
    </row>
    <row r="2294" ht="13.2" customHeight="1" spans="4:8" x14ac:dyDescent="0.25">
      <c r="D2294" s="76"/>
      <c r="E2294" s="76"/>
      <c r="F2294" s="76"/>
      <c r="G2294" s="76"/>
      <c r="H2294" s="76"/>
    </row>
    <row r="2295" ht="13.2" customHeight="1" spans="4:8" x14ac:dyDescent="0.25">
      <c r="D2295" s="76"/>
      <c r="E2295" s="76"/>
      <c r="F2295" s="76"/>
      <c r="G2295" s="76"/>
      <c r="H2295" s="76"/>
    </row>
    <row r="2296" ht="13.2" customHeight="1" spans="4:8" x14ac:dyDescent="0.25">
      <c r="D2296" s="76"/>
      <c r="E2296" s="76"/>
      <c r="F2296" s="76"/>
      <c r="G2296" s="76"/>
      <c r="H2296" s="76"/>
    </row>
    <row r="2297" ht="13.2" customHeight="1" spans="4:8" x14ac:dyDescent="0.25">
      <c r="D2297" s="76"/>
      <c r="E2297" s="76"/>
      <c r="F2297" s="76"/>
      <c r="G2297" s="76"/>
      <c r="H2297" s="76"/>
    </row>
    <row r="2298" ht="13.2" customHeight="1" spans="4:8" x14ac:dyDescent="0.25">
      <c r="D2298" s="76"/>
      <c r="E2298" s="76"/>
      <c r="F2298" s="76"/>
      <c r="G2298" s="76"/>
      <c r="H2298" s="76"/>
    </row>
    <row r="2299" ht="13.2" customHeight="1" spans="4:8" x14ac:dyDescent="0.25">
      <c r="D2299" s="76"/>
      <c r="E2299" s="76"/>
      <c r="F2299" s="76"/>
      <c r="G2299" s="76"/>
      <c r="H2299" s="76"/>
    </row>
    <row r="2300" ht="13.2" customHeight="1" spans="4:8" x14ac:dyDescent="0.25">
      <c r="D2300" s="76"/>
      <c r="E2300" s="76"/>
      <c r="F2300" s="76"/>
      <c r="G2300" s="76"/>
      <c r="H2300" s="76"/>
    </row>
    <row r="2301" ht="13.2" customHeight="1" spans="4:8" x14ac:dyDescent="0.25">
      <c r="D2301" s="76"/>
      <c r="E2301" s="76"/>
      <c r="F2301" s="76"/>
      <c r="G2301" s="76"/>
      <c r="H2301" s="76"/>
    </row>
    <row r="2302" ht="13.2" customHeight="1" spans="4:8" x14ac:dyDescent="0.25">
      <c r="D2302" s="76"/>
      <c r="E2302" s="76"/>
      <c r="F2302" s="76"/>
      <c r="G2302" s="76"/>
      <c r="H2302" s="76"/>
    </row>
    <row r="2303" ht="13.2" customHeight="1" spans="4:8" x14ac:dyDescent="0.25">
      <c r="D2303" s="76"/>
      <c r="E2303" s="76"/>
      <c r="F2303" s="76"/>
      <c r="G2303" s="76"/>
      <c r="H2303" s="76"/>
    </row>
    <row r="2304" ht="13.2" customHeight="1" spans="4:8" x14ac:dyDescent="0.25">
      <c r="D2304" s="76"/>
      <c r="E2304" s="76"/>
      <c r="F2304" s="76"/>
      <c r="G2304" s="76"/>
      <c r="H2304" s="76"/>
    </row>
    <row r="2305" ht="13.2" customHeight="1" spans="4:8" x14ac:dyDescent="0.25">
      <c r="D2305" s="76"/>
      <c r="E2305" s="76"/>
      <c r="F2305" s="76"/>
      <c r="G2305" s="76"/>
      <c r="H2305" s="76"/>
    </row>
    <row r="2306" ht="13.2" customHeight="1" spans="4:8" x14ac:dyDescent="0.25">
      <c r="D2306" s="76"/>
      <c r="E2306" s="76"/>
      <c r="F2306" s="76"/>
      <c r="G2306" s="76"/>
      <c r="H2306" s="76"/>
    </row>
    <row r="2307" ht="13.2" customHeight="1" spans="4:8" x14ac:dyDescent="0.25">
      <c r="D2307" s="76"/>
      <c r="E2307" s="76"/>
      <c r="F2307" s="76"/>
      <c r="G2307" s="76"/>
      <c r="H2307" s="76"/>
    </row>
    <row r="2308" ht="13.2" customHeight="1" spans="4:8" x14ac:dyDescent="0.25">
      <c r="D2308" s="76"/>
      <c r="E2308" s="76"/>
      <c r="F2308" s="76"/>
      <c r="G2308" s="76"/>
      <c r="H2308" s="76"/>
    </row>
    <row r="2309" ht="13.2" customHeight="1" spans="4:8" x14ac:dyDescent="0.25">
      <c r="D2309" s="76"/>
      <c r="E2309" s="76"/>
      <c r="F2309" s="76"/>
      <c r="G2309" s="76"/>
      <c r="H2309" s="76"/>
    </row>
    <row r="2310" ht="13.2" customHeight="1" spans="4:8" x14ac:dyDescent="0.25">
      <c r="D2310" s="76"/>
      <c r="E2310" s="76"/>
      <c r="F2310" s="76"/>
      <c r="G2310" s="76"/>
      <c r="H2310" s="76"/>
    </row>
    <row r="2311" ht="13.2" customHeight="1" spans="4:8" x14ac:dyDescent="0.25">
      <c r="D2311" s="76"/>
      <c r="E2311" s="76"/>
      <c r="F2311" s="76"/>
      <c r="G2311" s="76"/>
      <c r="H2311" s="76"/>
    </row>
    <row r="2312" ht="13.2" customHeight="1" spans="4:8" x14ac:dyDescent="0.25">
      <c r="D2312" s="76"/>
      <c r="E2312" s="76"/>
      <c r="F2312" s="76"/>
      <c r="G2312" s="76"/>
      <c r="H2312" s="76"/>
    </row>
    <row r="2313" ht="13.2" customHeight="1" spans="4:8" x14ac:dyDescent="0.25">
      <c r="D2313" s="76"/>
      <c r="E2313" s="76"/>
      <c r="F2313" s="76"/>
      <c r="G2313" s="76"/>
      <c r="H2313" s="76"/>
    </row>
    <row r="2314" ht="13.2" customHeight="1" spans="4:8" x14ac:dyDescent="0.25">
      <c r="D2314" s="76"/>
      <c r="E2314" s="76"/>
      <c r="F2314" s="76"/>
      <c r="G2314" s="76"/>
      <c r="H2314" s="76"/>
    </row>
    <row r="2315" ht="13.2" customHeight="1" spans="4:8" x14ac:dyDescent="0.25">
      <c r="D2315" s="76"/>
      <c r="E2315" s="76"/>
      <c r="F2315" s="76"/>
      <c r="G2315" s="76"/>
      <c r="H2315" s="76"/>
    </row>
    <row r="2316" ht="13.2" customHeight="1" spans="4:8" x14ac:dyDescent="0.25">
      <c r="D2316" s="76"/>
      <c r="E2316" s="76"/>
      <c r="F2316" s="76"/>
      <c r="G2316" s="76"/>
      <c r="H2316" s="76"/>
    </row>
    <row r="2317" ht="13.2" customHeight="1" spans="4:8" x14ac:dyDescent="0.25">
      <c r="D2317" s="76"/>
      <c r="E2317" s="76"/>
      <c r="F2317" s="76"/>
      <c r="G2317" s="76"/>
      <c r="H2317" s="76"/>
    </row>
    <row r="2318" ht="13.2" customHeight="1" spans="4:8" x14ac:dyDescent="0.25">
      <c r="D2318" s="76"/>
      <c r="E2318" s="76"/>
      <c r="F2318" s="76"/>
      <c r="G2318" s="76"/>
      <c r="H2318" s="76"/>
    </row>
    <row r="2319" ht="13.2" customHeight="1" spans="4:8" x14ac:dyDescent="0.25">
      <c r="D2319" s="76"/>
      <c r="E2319" s="76"/>
      <c r="F2319" s="76"/>
      <c r="G2319" s="76"/>
      <c r="H2319" s="76"/>
    </row>
    <row r="2320" ht="13.2" customHeight="1" spans="4:8" x14ac:dyDescent="0.25">
      <c r="D2320" s="76"/>
      <c r="E2320" s="76"/>
      <c r="F2320" s="76"/>
      <c r="G2320" s="76"/>
      <c r="H2320" s="76"/>
    </row>
    <row r="2321" ht="13.2" customHeight="1" spans="4:8" x14ac:dyDescent="0.25">
      <c r="D2321" s="76"/>
      <c r="E2321" s="76"/>
      <c r="F2321" s="76"/>
      <c r="G2321" s="76"/>
      <c r="H2321" s="76"/>
    </row>
    <row r="2322" ht="13.2" customHeight="1" spans="4:8" x14ac:dyDescent="0.25">
      <c r="D2322" s="76"/>
      <c r="E2322" s="76"/>
      <c r="F2322" s="76"/>
      <c r="G2322" s="76"/>
      <c r="H2322" s="76"/>
    </row>
    <row r="2323" ht="13.2" customHeight="1" spans="4:8" x14ac:dyDescent="0.25">
      <c r="D2323" s="76"/>
      <c r="E2323" s="76"/>
      <c r="F2323" s="76"/>
      <c r="G2323" s="76"/>
      <c r="H2323" s="76"/>
    </row>
    <row r="2324" ht="13.2" customHeight="1" spans="4:8" x14ac:dyDescent="0.25">
      <c r="D2324" s="76"/>
      <c r="E2324" s="76"/>
      <c r="F2324" s="76"/>
      <c r="G2324" s="76"/>
      <c r="H2324" s="76"/>
    </row>
    <row r="2325" ht="13.2" customHeight="1" spans="4:8" x14ac:dyDescent="0.25">
      <c r="D2325" s="76"/>
      <c r="E2325" s="76"/>
      <c r="F2325" s="76"/>
      <c r="G2325" s="76"/>
      <c r="H2325" s="76"/>
    </row>
    <row r="2326" ht="13.2" customHeight="1" spans="4:8" x14ac:dyDescent="0.25">
      <c r="D2326" s="76"/>
      <c r="E2326" s="76"/>
      <c r="F2326" s="76"/>
      <c r="G2326" s="76"/>
      <c r="H2326" s="76"/>
    </row>
    <row r="2327" ht="13.2" customHeight="1" spans="4:8" x14ac:dyDescent="0.25">
      <c r="D2327" s="76"/>
      <c r="E2327" s="76"/>
      <c r="F2327" s="76"/>
      <c r="G2327" s="76"/>
      <c r="H2327" s="76"/>
    </row>
    <row r="2328" ht="13.2" customHeight="1" spans="4:8" x14ac:dyDescent="0.25">
      <c r="D2328" s="76"/>
      <c r="E2328" s="76"/>
      <c r="F2328" s="76"/>
      <c r="G2328" s="76"/>
      <c r="H2328" s="76"/>
    </row>
    <row r="2329" ht="13.2" customHeight="1" spans="4:8" x14ac:dyDescent="0.25">
      <c r="D2329" s="76"/>
      <c r="E2329" s="76"/>
      <c r="F2329" s="76"/>
      <c r="G2329" s="76"/>
      <c r="H2329" s="76"/>
    </row>
    <row r="2330" ht="13.2" customHeight="1" spans="4:8" x14ac:dyDescent="0.25">
      <c r="D2330" s="76"/>
      <c r="E2330" s="76"/>
      <c r="F2330" s="76"/>
      <c r="G2330" s="76"/>
      <c r="H2330" s="76"/>
    </row>
    <row r="2331" ht="13.2" customHeight="1" spans="4:8" x14ac:dyDescent="0.25">
      <c r="D2331" s="76"/>
      <c r="E2331" s="76"/>
      <c r="F2331" s="76"/>
      <c r="G2331" s="76"/>
      <c r="H2331" s="76"/>
    </row>
    <row r="2332" ht="13.2" customHeight="1" spans="4:8" x14ac:dyDescent="0.25">
      <c r="D2332" s="76"/>
      <c r="E2332" s="76"/>
      <c r="F2332" s="76"/>
      <c r="G2332" s="76"/>
      <c r="H2332" s="76"/>
    </row>
    <row r="2333" ht="13.2" customHeight="1" spans="4:8" x14ac:dyDescent="0.25">
      <c r="D2333" s="76"/>
      <c r="E2333" s="76"/>
      <c r="F2333" s="76"/>
      <c r="G2333" s="76"/>
      <c r="H2333" s="76"/>
    </row>
    <row r="2334" ht="13.2" customHeight="1" spans="4:8" x14ac:dyDescent="0.25">
      <c r="D2334" s="76"/>
      <c r="E2334" s="76"/>
      <c r="F2334" s="76"/>
      <c r="G2334" s="76"/>
      <c r="H2334" s="76"/>
    </row>
    <row r="2335" ht="13.2" customHeight="1" spans="4:8" x14ac:dyDescent="0.25">
      <c r="D2335" s="76"/>
      <c r="E2335" s="76"/>
      <c r="F2335" s="76"/>
      <c r="G2335" s="76"/>
      <c r="H2335" s="76"/>
    </row>
    <row r="2336" ht="13.2" customHeight="1" spans="4:8" x14ac:dyDescent="0.25">
      <c r="D2336" s="76"/>
      <c r="E2336" s="76"/>
      <c r="F2336" s="76"/>
      <c r="G2336" s="76"/>
      <c r="H2336" s="76"/>
    </row>
    <row r="2337" ht="13.2" customHeight="1" spans="4:8" x14ac:dyDescent="0.25">
      <c r="D2337" s="76"/>
      <c r="E2337" s="76"/>
      <c r="F2337" s="76"/>
      <c r="G2337" s="76"/>
      <c r="H2337" s="76"/>
    </row>
    <row r="2338" ht="13.2" customHeight="1" spans="4:8" x14ac:dyDescent="0.25">
      <c r="D2338" s="76"/>
      <c r="E2338" s="76"/>
      <c r="F2338" s="76"/>
      <c r="G2338" s="76"/>
      <c r="H2338" s="76"/>
    </row>
    <row r="2339" ht="13.2" customHeight="1" spans="4:8" x14ac:dyDescent="0.25">
      <c r="D2339" s="76"/>
      <c r="E2339" s="76"/>
      <c r="F2339" s="76"/>
      <c r="G2339" s="76"/>
      <c r="H2339" s="76"/>
    </row>
    <row r="2340" ht="13.2" customHeight="1" spans="4:8" x14ac:dyDescent="0.25">
      <c r="D2340" s="76"/>
      <c r="E2340" s="76"/>
      <c r="F2340" s="76"/>
      <c r="G2340" s="76"/>
      <c r="H2340" s="76"/>
    </row>
    <row r="2341" ht="13.2" customHeight="1" spans="4:8" x14ac:dyDescent="0.25">
      <c r="D2341" s="76"/>
      <c r="E2341" s="76"/>
      <c r="F2341" s="76"/>
      <c r="G2341" s="76"/>
      <c r="H2341" s="76"/>
    </row>
    <row r="2342" ht="13.2" customHeight="1" spans="4:8" x14ac:dyDescent="0.25">
      <c r="D2342" s="76"/>
      <c r="E2342" s="76"/>
      <c r="F2342" s="76"/>
      <c r="G2342" s="76"/>
      <c r="H2342" s="76"/>
    </row>
    <row r="2343" ht="13.2" customHeight="1" spans="4:8" x14ac:dyDescent="0.25">
      <c r="D2343" s="76"/>
      <c r="E2343" s="76"/>
      <c r="F2343" s="76"/>
      <c r="G2343" s="76"/>
      <c r="H2343" s="76"/>
    </row>
    <row r="2344" ht="13.2" customHeight="1" spans="4:8" x14ac:dyDescent="0.25">
      <c r="D2344" s="76"/>
      <c r="E2344" s="76"/>
      <c r="F2344" s="76"/>
      <c r="G2344" s="76"/>
      <c r="H2344" s="76"/>
    </row>
    <row r="2345" ht="13.2" customHeight="1" spans="4:8" x14ac:dyDescent="0.25">
      <c r="D2345" s="76"/>
      <c r="E2345" s="76"/>
      <c r="F2345" s="76"/>
      <c r="G2345" s="76"/>
      <c r="H2345" s="76"/>
    </row>
    <row r="2346" ht="13.2" customHeight="1" spans="4:8" x14ac:dyDescent="0.25">
      <c r="D2346" s="76"/>
      <c r="E2346" s="76"/>
      <c r="F2346" s="76"/>
      <c r="G2346" s="76"/>
      <c r="H2346" s="76"/>
    </row>
    <row r="2347" ht="13.2" customHeight="1" spans="4:8" x14ac:dyDescent="0.25">
      <c r="D2347" s="76"/>
      <c r="E2347" s="76"/>
      <c r="F2347" s="76"/>
      <c r="G2347" s="76"/>
      <c r="H2347" s="76"/>
    </row>
    <row r="2348" ht="13.2" customHeight="1" spans="4:8" x14ac:dyDescent="0.25">
      <c r="D2348" s="76"/>
      <c r="E2348" s="76"/>
      <c r="F2348" s="76"/>
      <c r="G2348" s="76"/>
      <c r="H2348" s="76"/>
    </row>
    <row r="2349" ht="13.2" customHeight="1" spans="4:8" x14ac:dyDescent="0.25">
      <c r="D2349" s="76"/>
      <c r="E2349" s="76"/>
      <c r="F2349" s="76"/>
      <c r="G2349" s="76"/>
      <c r="H2349" s="76"/>
    </row>
    <row r="2350" ht="13.2" customHeight="1" spans="4:8" x14ac:dyDescent="0.25">
      <c r="D2350" s="76"/>
      <c r="E2350" s="76"/>
      <c r="F2350" s="76"/>
      <c r="G2350" s="76"/>
      <c r="H2350" s="76"/>
    </row>
    <row r="2351" ht="13.2" customHeight="1" spans="4:8" x14ac:dyDescent="0.25">
      <c r="D2351" s="76"/>
      <c r="E2351" s="76"/>
      <c r="F2351" s="76"/>
      <c r="G2351" s="76"/>
      <c r="H2351" s="76"/>
    </row>
    <row r="2352" ht="13.2" customHeight="1" spans="4:8" x14ac:dyDescent="0.25">
      <c r="D2352" s="76"/>
      <c r="E2352" s="76"/>
      <c r="F2352" s="76"/>
      <c r="G2352" s="76"/>
      <c r="H2352" s="76"/>
    </row>
    <row r="2353" ht="13.2" customHeight="1" spans="4:8" x14ac:dyDescent="0.25">
      <c r="D2353" s="76"/>
      <c r="E2353" s="76"/>
      <c r="F2353" s="76"/>
      <c r="G2353" s="76"/>
      <c r="H2353" s="76"/>
    </row>
    <row r="2354" ht="13.2" customHeight="1" spans="4:8" x14ac:dyDescent="0.25">
      <c r="D2354" s="76"/>
      <c r="E2354" s="76"/>
      <c r="F2354" s="76"/>
      <c r="G2354" s="76"/>
      <c r="H2354" s="76"/>
    </row>
    <row r="2355" ht="13.2" customHeight="1" spans="4:8" x14ac:dyDescent="0.25">
      <c r="D2355" s="76"/>
      <c r="E2355" s="76"/>
      <c r="F2355" s="76"/>
      <c r="G2355" s="76"/>
      <c r="H2355" s="76"/>
    </row>
    <row r="2356" ht="13.2" customHeight="1" spans="4:8" x14ac:dyDescent="0.25">
      <c r="D2356" s="76"/>
      <c r="E2356" s="76"/>
      <c r="F2356" s="76"/>
      <c r="G2356" s="76"/>
      <c r="H2356" s="76"/>
    </row>
    <row r="2357" ht="13.2" customHeight="1" spans="4:8" x14ac:dyDescent="0.25">
      <c r="D2357" s="76"/>
      <c r="E2357" s="76"/>
      <c r="F2357" s="76"/>
      <c r="G2357" s="76"/>
      <c r="H2357" s="76"/>
    </row>
    <row r="2358" ht="13.2" customHeight="1" spans="4:8" x14ac:dyDescent="0.25">
      <c r="D2358" s="76"/>
      <c r="E2358" s="76"/>
      <c r="F2358" s="76"/>
      <c r="G2358" s="76"/>
      <c r="H2358" s="76"/>
    </row>
    <row r="2359" ht="13.2" customHeight="1" spans="4:8" x14ac:dyDescent="0.25">
      <c r="D2359" s="76"/>
      <c r="E2359" s="76"/>
      <c r="F2359" s="76"/>
      <c r="G2359" s="76"/>
      <c r="H2359" s="76"/>
    </row>
    <row r="2360" ht="13.2" customHeight="1" spans="4:8" x14ac:dyDescent="0.25">
      <c r="D2360" s="76"/>
      <c r="E2360" s="76"/>
      <c r="F2360" s="76"/>
      <c r="G2360" s="76"/>
      <c r="H2360" s="76"/>
    </row>
    <row r="2361" ht="13.2" customHeight="1" spans="4:8" x14ac:dyDescent="0.25">
      <c r="D2361" s="76"/>
      <c r="E2361" s="76"/>
      <c r="F2361" s="76"/>
      <c r="G2361" s="76"/>
      <c r="H2361" s="76"/>
    </row>
    <row r="2362" ht="13.2" customHeight="1" spans="4:8" x14ac:dyDescent="0.25">
      <c r="D2362" s="76"/>
      <c r="E2362" s="76"/>
      <c r="F2362" s="76"/>
      <c r="G2362" s="76"/>
      <c r="H2362" s="76"/>
    </row>
    <row r="2363" ht="13.2" customHeight="1" spans="4:8" x14ac:dyDescent="0.25">
      <c r="D2363" s="76"/>
      <c r="E2363" s="76"/>
      <c r="F2363" s="76"/>
      <c r="G2363" s="76"/>
      <c r="H2363" s="76"/>
    </row>
    <row r="2364" ht="13.2" customHeight="1" spans="4:8" x14ac:dyDescent="0.25">
      <c r="D2364" s="76"/>
      <c r="E2364" s="76"/>
      <c r="F2364" s="76"/>
      <c r="G2364" s="76"/>
      <c r="H2364" s="76"/>
    </row>
    <row r="2365" ht="13.2" customHeight="1" spans="4:8" x14ac:dyDescent="0.25">
      <c r="D2365" s="76"/>
      <c r="E2365" s="76"/>
      <c r="F2365" s="76"/>
      <c r="G2365" s="76"/>
      <c r="H2365" s="76"/>
    </row>
    <row r="2366" ht="13.2" customHeight="1" spans="4:8" x14ac:dyDescent="0.25">
      <c r="D2366" s="76"/>
      <c r="E2366" s="76"/>
      <c r="F2366" s="76"/>
      <c r="G2366" s="76"/>
      <c r="H2366" s="76"/>
    </row>
    <row r="2367" ht="13.2" customHeight="1" spans="4:8" x14ac:dyDescent="0.25">
      <c r="D2367" s="76"/>
      <c r="E2367" s="76"/>
      <c r="F2367" s="76"/>
      <c r="G2367" s="76"/>
      <c r="H2367" s="76"/>
    </row>
    <row r="2368" ht="13.2" customHeight="1" spans="4:8" x14ac:dyDescent="0.25">
      <c r="D2368" s="76"/>
      <c r="E2368" s="76"/>
      <c r="F2368" s="76"/>
      <c r="G2368" s="76"/>
      <c r="H2368" s="76"/>
    </row>
    <row r="2369" ht="13.2" customHeight="1" spans="4:8" x14ac:dyDescent="0.25">
      <c r="D2369" s="76"/>
      <c r="E2369" s="76"/>
      <c r="F2369" s="76"/>
      <c r="G2369" s="76"/>
      <c r="H2369" s="76"/>
    </row>
    <row r="2370" ht="13.2" customHeight="1" spans="4:8" x14ac:dyDescent="0.25">
      <c r="D2370" s="76"/>
      <c r="E2370" s="76"/>
      <c r="F2370" s="76"/>
      <c r="G2370" s="76"/>
      <c r="H2370" s="76"/>
    </row>
    <row r="2371" ht="13.2" customHeight="1" spans="4:8" x14ac:dyDescent="0.25">
      <c r="D2371" s="76"/>
      <c r="E2371" s="76"/>
      <c r="F2371" s="76"/>
      <c r="G2371" s="76"/>
      <c r="H2371" s="76"/>
    </row>
    <row r="2372" ht="13.2" customHeight="1" spans="4:8" x14ac:dyDescent="0.25">
      <c r="D2372" s="76"/>
      <c r="E2372" s="76"/>
      <c r="F2372" s="76"/>
      <c r="G2372" s="76"/>
      <c r="H2372" s="76"/>
    </row>
    <row r="2373" ht="13.2" customHeight="1" spans="4:8" x14ac:dyDescent="0.25">
      <c r="D2373" s="76"/>
      <c r="E2373" s="76"/>
      <c r="F2373" s="76"/>
      <c r="G2373" s="76"/>
      <c r="H2373" s="76"/>
    </row>
    <row r="2374" ht="13.2" customHeight="1" spans="4:8" x14ac:dyDescent="0.25">
      <c r="D2374" s="76"/>
      <c r="E2374" s="76"/>
      <c r="F2374" s="76"/>
      <c r="G2374" s="76"/>
      <c r="H2374" s="76"/>
    </row>
    <row r="2375" ht="13.2" customHeight="1" spans="4:8" x14ac:dyDescent="0.25">
      <c r="D2375" s="76"/>
      <c r="E2375" s="76"/>
      <c r="F2375" s="76"/>
      <c r="G2375" s="76"/>
      <c r="H2375" s="76"/>
    </row>
    <row r="2376" ht="13.2" customHeight="1" spans="4:8" x14ac:dyDescent="0.25">
      <c r="D2376" s="76"/>
      <c r="E2376" s="76"/>
      <c r="F2376" s="76"/>
      <c r="G2376" s="76"/>
      <c r="H2376" s="76"/>
    </row>
    <row r="2377" ht="13.2" customHeight="1" spans="4:8" x14ac:dyDescent="0.25">
      <c r="D2377" s="76"/>
      <c r="E2377" s="76"/>
      <c r="F2377" s="76"/>
      <c r="G2377" s="76"/>
      <c r="H2377" s="76"/>
    </row>
    <row r="2378" ht="13.2" customHeight="1" spans="4:8" x14ac:dyDescent="0.25">
      <c r="D2378" s="76"/>
      <c r="E2378" s="76"/>
      <c r="F2378" s="76"/>
      <c r="G2378" s="76"/>
      <c r="H2378" s="76"/>
    </row>
    <row r="2379" ht="13.2" customHeight="1" spans="4:8" x14ac:dyDescent="0.25">
      <c r="D2379" s="76"/>
      <c r="E2379" s="76"/>
      <c r="F2379" s="76"/>
      <c r="G2379" s="76"/>
      <c r="H2379" s="76"/>
    </row>
    <row r="2380" ht="13.2" customHeight="1" spans="4:8" x14ac:dyDescent="0.25">
      <c r="D2380" s="76"/>
      <c r="E2380" s="76"/>
      <c r="F2380" s="76"/>
      <c r="G2380" s="76"/>
      <c r="H2380" s="76"/>
    </row>
    <row r="2381" ht="13.2" customHeight="1" spans="4:8" x14ac:dyDescent="0.25">
      <c r="D2381" s="76"/>
      <c r="E2381" s="76"/>
      <c r="F2381" s="76"/>
      <c r="G2381" s="76"/>
      <c r="H2381" s="76"/>
    </row>
    <row r="2382" ht="13.2" customHeight="1" spans="4:8" x14ac:dyDescent="0.25">
      <c r="D2382" s="76"/>
      <c r="E2382" s="76"/>
      <c r="F2382" s="76"/>
      <c r="G2382" s="76"/>
      <c r="H2382" s="76"/>
    </row>
    <row r="2383" ht="13.2" customHeight="1" spans="4:8" x14ac:dyDescent="0.25">
      <c r="D2383" s="76"/>
      <c r="E2383" s="76"/>
      <c r="F2383" s="76"/>
      <c r="G2383" s="76"/>
      <c r="H2383" s="76"/>
    </row>
    <row r="2384" ht="13.2" customHeight="1" spans="4:8" x14ac:dyDescent="0.25">
      <c r="D2384" s="76"/>
      <c r="E2384" s="76"/>
      <c r="F2384" s="76"/>
      <c r="G2384" s="76"/>
      <c r="H2384" s="76"/>
    </row>
    <row r="2385" ht="13.2" customHeight="1" spans="4:8" x14ac:dyDescent="0.25">
      <c r="D2385" s="76"/>
      <c r="E2385" s="76"/>
      <c r="F2385" s="76"/>
      <c r="G2385" s="76"/>
      <c r="H2385" s="76"/>
    </row>
    <row r="2386" ht="13.2" customHeight="1" spans="4:8" x14ac:dyDescent="0.25">
      <c r="D2386" s="76"/>
      <c r="E2386" s="76"/>
      <c r="F2386" s="76"/>
      <c r="G2386" s="76"/>
      <c r="H2386" s="76"/>
    </row>
    <row r="2387" ht="13.2" customHeight="1" spans="4:8" x14ac:dyDescent="0.25">
      <c r="D2387" s="76"/>
      <c r="E2387" s="76"/>
      <c r="F2387" s="76"/>
      <c r="G2387" s="76"/>
      <c r="H2387" s="76"/>
    </row>
    <row r="2388" ht="13.2" customHeight="1" spans="4:8" x14ac:dyDescent="0.25">
      <c r="D2388" s="76"/>
      <c r="E2388" s="76"/>
      <c r="F2388" s="76"/>
      <c r="G2388" s="76"/>
      <c r="H2388" s="76"/>
    </row>
    <row r="2389" ht="13.2" customHeight="1" spans="4:8" x14ac:dyDescent="0.25">
      <c r="D2389" s="76"/>
      <c r="E2389" s="76"/>
      <c r="F2389" s="76"/>
      <c r="G2389" s="76"/>
      <c r="H2389" s="76"/>
    </row>
    <row r="2390" ht="13.2" customHeight="1" spans="4:8" x14ac:dyDescent="0.25">
      <c r="D2390" s="76"/>
      <c r="E2390" s="76"/>
      <c r="F2390" s="76"/>
      <c r="G2390" s="76"/>
      <c r="H2390" s="76"/>
    </row>
    <row r="2391" ht="13.2" customHeight="1" spans="4:8" x14ac:dyDescent="0.25">
      <c r="D2391" s="76"/>
      <c r="E2391" s="76"/>
      <c r="F2391" s="76"/>
      <c r="G2391" s="76"/>
      <c r="H2391" s="76"/>
    </row>
    <row r="2392" ht="13.2" customHeight="1" spans="4:8" x14ac:dyDescent="0.25">
      <c r="D2392" s="76"/>
      <c r="E2392" s="76"/>
      <c r="F2392" s="76"/>
      <c r="G2392" s="76"/>
      <c r="H2392" s="76"/>
    </row>
    <row r="2393" ht="13.2" customHeight="1" spans="4:8" x14ac:dyDescent="0.25">
      <c r="D2393" s="76"/>
      <c r="E2393" s="76"/>
      <c r="F2393" s="76"/>
      <c r="G2393" s="76"/>
      <c r="H2393" s="76"/>
    </row>
    <row r="2394" ht="13.2" customHeight="1" spans="4:8" x14ac:dyDescent="0.25">
      <c r="D2394" s="76"/>
      <c r="E2394" s="76"/>
      <c r="F2394" s="76"/>
      <c r="G2394" s="76"/>
      <c r="H2394" s="76"/>
    </row>
    <row r="2395" ht="13.2" customHeight="1" spans="4:8" x14ac:dyDescent="0.25">
      <c r="D2395" s="76"/>
      <c r="E2395" s="76"/>
      <c r="F2395" s="76"/>
      <c r="G2395" s="76"/>
      <c r="H2395" s="76"/>
    </row>
    <row r="2396" ht="13.2" customHeight="1" spans="4:8" x14ac:dyDescent="0.25">
      <c r="D2396" s="76"/>
      <c r="E2396" s="76"/>
      <c r="F2396" s="76"/>
      <c r="G2396" s="76"/>
      <c r="H2396" s="76"/>
    </row>
    <row r="2397" ht="13.2" customHeight="1" spans="4:8" x14ac:dyDescent="0.25">
      <c r="D2397" s="76"/>
      <c r="E2397" s="76"/>
      <c r="F2397" s="76"/>
      <c r="G2397" s="76"/>
      <c r="H2397" s="76"/>
    </row>
    <row r="2398" ht="13.2" customHeight="1" spans="4:8" x14ac:dyDescent="0.25">
      <c r="D2398" s="76"/>
      <c r="E2398" s="76"/>
      <c r="F2398" s="76"/>
      <c r="G2398" s="76"/>
      <c r="H2398" s="76"/>
    </row>
    <row r="2399" ht="13.2" customHeight="1" spans="4:8" x14ac:dyDescent="0.25">
      <c r="D2399" s="76"/>
      <c r="E2399" s="76"/>
      <c r="F2399" s="76"/>
      <c r="G2399" s="76"/>
      <c r="H2399" s="76"/>
    </row>
    <row r="2400" ht="13.2" customHeight="1" spans="4:8" x14ac:dyDescent="0.25">
      <c r="D2400" s="76"/>
      <c r="E2400" s="76"/>
      <c r="F2400" s="76"/>
      <c r="G2400" s="76"/>
      <c r="H2400" s="76"/>
    </row>
    <row r="2401" ht="13.2" customHeight="1" spans="4:8" x14ac:dyDescent="0.25">
      <c r="D2401" s="76"/>
      <c r="E2401" s="76"/>
      <c r="F2401" s="76"/>
      <c r="G2401" s="76"/>
      <c r="H2401" s="76"/>
    </row>
    <row r="2402" ht="13.2" customHeight="1" spans="4:8" x14ac:dyDescent="0.25">
      <c r="D2402" s="76"/>
      <c r="E2402" s="76"/>
      <c r="F2402" s="76"/>
      <c r="G2402" s="76"/>
      <c r="H2402" s="76"/>
    </row>
    <row r="2403" ht="13.2" customHeight="1" spans="4:8" x14ac:dyDescent="0.25">
      <c r="D2403" s="76"/>
      <c r="E2403" s="76"/>
      <c r="F2403" s="76"/>
      <c r="G2403" s="76"/>
      <c r="H2403" s="76"/>
    </row>
    <row r="2404" ht="13.2" customHeight="1" spans="4:8" x14ac:dyDescent="0.25">
      <c r="D2404" s="76"/>
      <c r="E2404" s="76"/>
      <c r="F2404" s="76"/>
      <c r="G2404" s="76"/>
      <c r="H2404" s="76"/>
    </row>
    <row r="2405" ht="13.2" customHeight="1" spans="4:8" x14ac:dyDescent="0.25">
      <c r="D2405" s="76"/>
      <c r="E2405" s="76"/>
      <c r="F2405" s="76"/>
      <c r="G2405" s="76"/>
      <c r="H2405" s="76"/>
    </row>
    <row r="2406" ht="13.2" customHeight="1" spans="4:8" x14ac:dyDescent="0.25">
      <c r="D2406" s="76"/>
      <c r="E2406" s="76"/>
      <c r="F2406" s="76"/>
      <c r="G2406" s="76"/>
      <c r="H2406" s="76"/>
    </row>
    <row r="2407" ht="13.2" customHeight="1" spans="4:8" x14ac:dyDescent="0.25">
      <c r="D2407" s="76"/>
      <c r="E2407" s="76"/>
      <c r="F2407" s="76"/>
      <c r="G2407" s="76"/>
      <c r="H2407" s="76"/>
    </row>
    <row r="2408" ht="13.2" customHeight="1" spans="4:8" x14ac:dyDescent="0.25">
      <c r="D2408" s="76"/>
      <c r="E2408" s="76"/>
      <c r="F2408" s="76"/>
      <c r="G2408" s="76"/>
      <c r="H2408" s="76"/>
    </row>
    <row r="2409" ht="13.2" customHeight="1" spans="4:8" x14ac:dyDescent="0.25">
      <c r="D2409" s="76"/>
      <c r="E2409" s="76"/>
      <c r="F2409" s="76"/>
      <c r="G2409" s="76"/>
      <c r="H2409" s="76"/>
    </row>
    <row r="2410" ht="13.2" customHeight="1" spans="4:8" x14ac:dyDescent="0.25">
      <c r="D2410" s="76"/>
      <c r="E2410" s="76"/>
      <c r="F2410" s="76"/>
      <c r="G2410" s="76"/>
      <c r="H2410" s="76"/>
    </row>
    <row r="2411" ht="13.2" customHeight="1" spans="4:8" x14ac:dyDescent="0.25">
      <c r="D2411" s="76"/>
      <c r="E2411" s="76"/>
      <c r="F2411" s="76"/>
      <c r="G2411" s="76"/>
      <c r="H2411" s="76"/>
    </row>
    <row r="2412" ht="13.2" customHeight="1" spans="4:8" x14ac:dyDescent="0.25">
      <c r="D2412" s="76"/>
      <c r="E2412" s="76"/>
      <c r="F2412" s="76"/>
      <c r="G2412" s="76"/>
      <c r="H2412" s="76"/>
    </row>
    <row r="2413" ht="13.2" customHeight="1" spans="4:8" x14ac:dyDescent="0.25">
      <c r="D2413" s="76"/>
      <c r="E2413" s="76"/>
      <c r="F2413" s="76"/>
      <c r="G2413" s="76"/>
      <c r="H2413" s="76"/>
    </row>
    <row r="2414" ht="13.2" customHeight="1" spans="4:8" x14ac:dyDescent="0.25">
      <c r="D2414" s="76"/>
      <c r="E2414" s="76"/>
      <c r="F2414" s="76"/>
      <c r="G2414" s="76"/>
      <c r="H2414" s="76"/>
    </row>
    <row r="2415" ht="13.2" customHeight="1" spans="4:8" x14ac:dyDescent="0.25">
      <c r="D2415" s="76"/>
      <c r="E2415" s="76"/>
      <c r="F2415" s="76"/>
      <c r="G2415" s="76"/>
      <c r="H2415" s="76"/>
    </row>
    <row r="2416" ht="13.2" customHeight="1" spans="4:8" x14ac:dyDescent="0.25">
      <c r="D2416" s="76"/>
      <c r="E2416" s="76"/>
      <c r="F2416" s="76"/>
      <c r="G2416" s="76"/>
      <c r="H2416" s="76"/>
    </row>
    <row r="2417" ht="13.2" customHeight="1" spans="4:8" x14ac:dyDescent="0.25">
      <c r="D2417" s="76"/>
      <c r="E2417" s="76"/>
      <c r="F2417" s="76"/>
      <c r="G2417" s="76"/>
      <c r="H2417" s="76"/>
    </row>
    <row r="2418" ht="13.2" customHeight="1" spans="4:8" x14ac:dyDescent="0.25">
      <c r="D2418" s="76"/>
      <c r="E2418" s="76"/>
      <c r="F2418" s="76"/>
      <c r="G2418" s="76"/>
      <c r="H2418" s="76"/>
    </row>
    <row r="2419" ht="13.2" customHeight="1" spans="4:8" x14ac:dyDescent="0.25">
      <c r="D2419" s="76"/>
      <c r="E2419" s="76"/>
      <c r="F2419" s="76"/>
      <c r="G2419" s="76"/>
      <c r="H2419" s="76"/>
    </row>
    <row r="2420" ht="13.2" customHeight="1" spans="4:8" x14ac:dyDescent="0.25">
      <c r="D2420" s="76"/>
      <c r="E2420" s="76"/>
      <c r="F2420" s="76"/>
      <c r="G2420" s="76"/>
      <c r="H2420" s="76"/>
    </row>
    <row r="2421" ht="13.2" customHeight="1" spans="4:8" x14ac:dyDescent="0.25">
      <c r="D2421" s="76"/>
      <c r="E2421" s="76"/>
      <c r="F2421" s="76"/>
      <c r="G2421" s="76"/>
      <c r="H2421" s="76"/>
    </row>
    <row r="2422" ht="13.2" customHeight="1" spans="4:8" x14ac:dyDescent="0.25">
      <c r="D2422" s="76"/>
      <c r="E2422" s="76"/>
      <c r="F2422" s="76"/>
      <c r="G2422" s="76"/>
      <c r="H2422" s="76"/>
    </row>
    <row r="2423" ht="13.2" customHeight="1" spans="4:8" x14ac:dyDescent="0.25">
      <c r="D2423" s="76"/>
      <c r="E2423" s="76"/>
      <c r="F2423" s="76"/>
      <c r="G2423" s="76"/>
      <c r="H2423" s="76"/>
    </row>
    <row r="2424" ht="13.2" customHeight="1" spans="4:8" x14ac:dyDescent="0.25">
      <c r="D2424" s="76"/>
      <c r="E2424" s="76"/>
      <c r="F2424" s="76"/>
      <c r="G2424" s="76"/>
      <c r="H2424" s="76"/>
    </row>
    <row r="2425" ht="13.2" customHeight="1" spans="4:8" x14ac:dyDescent="0.25">
      <c r="D2425" s="76"/>
      <c r="E2425" s="76"/>
      <c r="F2425" s="76"/>
      <c r="G2425" s="76"/>
      <c r="H2425" s="76"/>
    </row>
    <row r="2426" ht="13.2" customHeight="1" spans="4:8" x14ac:dyDescent="0.25">
      <c r="D2426" s="76"/>
      <c r="E2426" s="76"/>
      <c r="F2426" s="76"/>
      <c r="G2426" s="76"/>
      <c r="H2426" s="76"/>
    </row>
    <row r="2427" ht="13.2" customHeight="1" spans="4:8" x14ac:dyDescent="0.25">
      <c r="D2427" s="76"/>
      <c r="E2427" s="76"/>
      <c r="F2427" s="76"/>
      <c r="G2427" s="76"/>
      <c r="H2427" s="76"/>
    </row>
    <row r="2428" ht="13.2" customHeight="1" spans="4:8" x14ac:dyDescent="0.25">
      <c r="D2428" s="76"/>
      <c r="E2428" s="76"/>
      <c r="F2428" s="76"/>
      <c r="G2428" s="76"/>
      <c r="H2428" s="76"/>
    </row>
    <row r="2429" ht="13.2" customHeight="1" spans="4:8" x14ac:dyDescent="0.25">
      <c r="D2429" s="76"/>
      <c r="E2429" s="76"/>
      <c r="F2429" s="76"/>
      <c r="G2429" s="76"/>
      <c r="H2429" s="76"/>
    </row>
    <row r="2430" ht="13.2" customHeight="1" spans="4:8" x14ac:dyDescent="0.25">
      <c r="D2430" s="76"/>
      <c r="E2430" s="76"/>
      <c r="F2430" s="76"/>
      <c r="G2430" s="76"/>
      <c r="H2430" s="76"/>
    </row>
    <row r="2431" ht="13.2" customHeight="1" spans="4:8" x14ac:dyDescent="0.25">
      <c r="D2431" s="76"/>
      <c r="E2431" s="76"/>
      <c r="F2431" s="76"/>
      <c r="G2431" s="76"/>
      <c r="H2431" s="76"/>
    </row>
    <row r="2432" ht="13.2" customHeight="1" spans="4:8" x14ac:dyDescent="0.25">
      <c r="D2432" s="76"/>
      <c r="E2432" s="76"/>
      <c r="F2432" s="76"/>
      <c r="G2432" s="76"/>
      <c r="H2432" s="76"/>
    </row>
    <row r="2433" ht="13.2" customHeight="1" spans="4:8" x14ac:dyDescent="0.25">
      <c r="D2433" s="76"/>
      <c r="E2433" s="76"/>
      <c r="F2433" s="76"/>
      <c r="G2433" s="76"/>
      <c r="H2433" s="76"/>
    </row>
    <row r="2434" ht="13.2" customHeight="1" spans="4:8" x14ac:dyDescent="0.25">
      <c r="D2434" s="76"/>
      <c r="E2434" s="76"/>
      <c r="F2434" s="76"/>
      <c r="G2434" s="76"/>
      <c r="H2434" s="76"/>
    </row>
    <row r="2435" ht="13.2" customHeight="1" spans="4:8" x14ac:dyDescent="0.25">
      <c r="D2435" s="76"/>
      <c r="E2435" s="76"/>
      <c r="F2435" s="76"/>
      <c r="G2435" s="76"/>
      <c r="H2435" s="76"/>
    </row>
    <row r="2436" ht="13.2" customHeight="1" spans="4:8" x14ac:dyDescent="0.25">
      <c r="D2436" s="76"/>
      <c r="E2436" s="76"/>
      <c r="F2436" s="76"/>
      <c r="G2436" s="76"/>
      <c r="H2436" s="76"/>
    </row>
    <row r="2437" ht="13.2" customHeight="1" spans="4:8" x14ac:dyDescent="0.25">
      <c r="D2437" s="76"/>
      <c r="E2437" s="76"/>
      <c r="F2437" s="76"/>
      <c r="G2437" s="76"/>
      <c r="H2437" s="76"/>
    </row>
    <row r="2438" ht="13.2" customHeight="1" spans="4:8" x14ac:dyDescent="0.25">
      <c r="D2438" s="76"/>
      <c r="E2438" s="76"/>
      <c r="F2438" s="76"/>
      <c r="G2438" s="76"/>
      <c r="H2438" s="76"/>
    </row>
    <row r="2439" ht="13.2" customHeight="1" spans="4:8" x14ac:dyDescent="0.25">
      <c r="D2439" s="76"/>
      <c r="E2439" s="76"/>
      <c r="F2439" s="76"/>
      <c r="G2439" s="76"/>
      <c r="H2439" s="76"/>
    </row>
    <row r="2440" ht="13.2" customHeight="1" spans="4:8" x14ac:dyDescent="0.25">
      <c r="D2440" s="76"/>
      <c r="E2440" s="76"/>
      <c r="F2440" s="76"/>
      <c r="G2440" s="76"/>
      <c r="H2440" s="76"/>
    </row>
    <row r="2441" ht="13.2" customHeight="1" spans="4:8" x14ac:dyDescent="0.25">
      <c r="D2441" s="76"/>
      <c r="E2441" s="76"/>
      <c r="F2441" s="76"/>
      <c r="G2441" s="76"/>
      <c r="H2441" s="76"/>
    </row>
    <row r="2442" ht="13.2" customHeight="1" spans="4:8" x14ac:dyDescent="0.25">
      <c r="D2442" s="76"/>
      <c r="E2442" s="76"/>
      <c r="F2442" s="76"/>
      <c r="G2442" s="76"/>
      <c r="H2442" s="76"/>
    </row>
    <row r="2443" ht="13.2" customHeight="1" spans="4:8" x14ac:dyDescent="0.25">
      <c r="D2443" s="76"/>
      <c r="E2443" s="76"/>
      <c r="F2443" s="76"/>
      <c r="G2443" s="76"/>
      <c r="H2443" s="76"/>
    </row>
    <row r="2444" ht="13.2" customHeight="1" spans="4:8" x14ac:dyDescent="0.25">
      <c r="D2444" s="76"/>
      <c r="E2444" s="76"/>
      <c r="F2444" s="76"/>
      <c r="G2444" s="76"/>
      <c r="H2444" s="76"/>
    </row>
    <row r="2445" ht="13.2" customHeight="1" spans="4:8" x14ac:dyDescent="0.25">
      <c r="D2445" s="76"/>
      <c r="E2445" s="76"/>
      <c r="F2445" s="76"/>
      <c r="G2445" s="76"/>
      <c r="H2445" s="76"/>
    </row>
    <row r="2446" ht="13.2" customHeight="1" spans="4:8" x14ac:dyDescent="0.25">
      <c r="D2446" s="76"/>
      <c r="E2446" s="76"/>
      <c r="F2446" s="76"/>
      <c r="G2446" s="76"/>
      <c r="H2446" s="76"/>
    </row>
    <row r="2447" ht="13.2" customHeight="1" spans="4:8" x14ac:dyDescent="0.25">
      <c r="D2447" s="76"/>
      <c r="E2447" s="76"/>
      <c r="F2447" s="76"/>
      <c r="G2447" s="76"/>
      <c r="H2447" s="76"/>
    </row>
    <row r="2448" ht="13.2" customHeight="1" spans="4:8" x14ac:dyDescent="0.25">
      <c r="D2448" s="76"/>
      <c r="E2448" s="76"/>
      <c r="F2448" s="76"/>
      <c r="G2448" s="76"/>
      <c r="H2448" s="76"/>
    </row>
    <row r="2449" ht="13.2" customHeight="1" spans="4:8" x14ac:dyDescent="0.25">
      <c r="D2449" s="76"/>
      <c r="E2449" s="76"/>
      <c r="F2449" s="76"/>
      <c r="G2449" s="76"/>
      <c r="H2449" s="76"/>
    </row>
    <row r="2450" ht="13.2" customHeight="1" spans="4:8" x14ac:dyDescent="0.25">
      <c r="D2450" s="76"/>
      <c r="E2450" s="76"/>
      <c r="F2450" s="76"/>
      <c r="G2450" s="76"/>
      <c r="H2450" s="76"/>
    </row>
    <row r="2451" ht="13.2" customHeight="1" spans="4:8" x14ac:dyDescent="0.25">
      <c r="D2451" s="76"/>
      <c r="E2451" s="76"/>
      <c r="F2451" s="76"/>
      <c r="G2451" s="76"/>
      <c r="H2451" s="76"/>
    </row>
    <row r="2452" ht="13.2" customHeight="1" spans="4:8" x14ac:dyDescent="0.25">
      <c r="D2452" s="76"/>
      <c r="E2452" s="76"/>
      <c r="F2452" s="76"/>
      <c r="G2452" s="76"/>
      <c r="H2452" s="76"/>
    </row>
    <row r="2453" ht="13.2" customHeight="1" spans="4:8" x14ac:dyDescent="0.25">
      <c r="D2453" s="76"/>
      <c r="E2453" s="76"/>
      <c r="F2453" s="76"/>
      <c r="G2453" s="76"/>
      <c r="H2453" s="76"/>
    </row>
    <row r="2454" ht="13.2" customHeight="1" spans="4:8" x14ac:dyDescent="0.25">
      <c r="D2454" s="76"/>
      <c r="E2454" s="76"/>
      <c r="F2454" s="76"/>
      <c r="G2454" s="76"/>
      <c r="H2454" s="76"/>
    </row>
    <row r="2455" ht="13.2" customHeight="1" spans="4:8" x14ac:dyDescent="0.25">
      <c r="D2455" s="76"/>
      <c r="E2455" s="76"/>
      <c r="F2455" s="76"/>
      <c r="G2455" s="76"/>
      <c r="H2455" s="76"/>
    </row>
    <row r="2456" ht="13.2" customHeight="1" spans="4:8" x14ac:dyDescent="0.25">
      <c r="D2456" s="76"/>
      <c r="E2456" s="76"/>
      <c r="F2456" s="76"/>
      <c r="G2456" s="76"/>
      <c r="H2456" s="76"/>
    </row>
    <row r="2457" ht="13.2" customHeight="1" spans="4:8" x14ac:dyDescent="0.25">
      <c r="D2457" s="76"/>
      <c r="E2457" s="76"/>
      <c r="F2457" s="76"/>
      <c r="G2457" s="76"/>
      <c r="H2457" s="76"/>
    </row>
    <row r="2458" ht="13.2" customHeight="1" spans="4:8" x14ac:dyDescent="0.25">
      <c r="D2458" s="76"/>
      <c r="E2458" s="76"/>
      <c r="F2458" s="76"/>
      <c r="G2458" s="76"/>
      <c r="H2458" s="76"/>
    </row>
    <row r="2459" ht="13.2" customHeight="1" spans="4:8" x14ac:dyDescent="0.25">
      <c r="D2459" s="76"/>
      <c r="E2459" s="76"/>
      <c r="F2459" s="76"/>
      <c r="G2459" s="76"/>
      <c r="H2459" s="76"/>
    </row>
    <row r="2460" ht="13.2" customHeight="1" spans="4:8" x14ac:dyDescent="0.25">
      <c r="D2460" s="76"/>
      <c r="E2460" s="76"/>
      <c r="F2460" s="76"/>
      <c r="G2460" s="76"/>
      <c r="H2460" s="76"/>
    </row>
    <row r="2461" ht="13.2" customHeight="1" spans="4:8" x14ac:dyDescent="0.25">
      <c r="D2461" s="76"/>
      <c r="E2461" s="76"/>
      <c r="F2461" s="76"/>
      <c r="G2461" s="76"/>
      <c r="H2461" s="76"/>
    </row>
    <row r="2462" ht="13.2" customHeight="1" spans="4:8" x14ac:dyDescent="0.25">
      <c r="D2462" s="76"/>
      <c r="E2462" s="76"/>
      <c r="F2462" s="76"/>
      <c r="G2462" s="76"/>
      <c r="H2462" s="76"/>
    </row>
    <row r="2463" ht="13.2" customHeight="1" spans="4:8" x14ac:dyDescent="0.25">
      <c r="D2463" s="76"/>
      <c r="E2463" s="76"/>
      <c r="F2463" s="76"/>
      <c r="G2463" s="76"/>
      <c r="H2463" s="76"/>
    </row>
    <row r="2464" ht="13.2" customHeight="1" spans="4:8" x14ac:dyDescent="0.25">
      <c r="D2464" s="76"/>
      <c r="E2464" s="76"/>
      <c r="F2464" s="76"/>
      <c r="G2464" s="76"/>
      <c r="H2464" s="76"/>
    </row>
    <row r="2465" ht="13.2" customHeight="1" spans="4:8" x14ac:dyDescent="0.25">
      <c r="D2465" s="76"/>
      <c r="E2465" s="76"/>
      <c r="F2465" s="76"/>
      <c r="G2465" s="76"/>
      <c r="H2465" s="76"/>
    </row>
    <row r="2466" ht="13.2" customHeight="1" spans="4:8" x14ac:dyDescent="0.25">
      <c r="D2466" s="76"/>
      <c r="E2466" s="76"/>
      <c r="F2466" s="76"/>
      <c r="G2466" s="76"/>
      <c r="H2466" s="76"/>
    </row>
    <row r="2467" ht="13.2" customHeight="1" spans="4:8" x14ac:dyDescent="0.25">
      <c r="D2467" s="76"/>
      <c r="E2467" s="76"/>
      <c r="F2467" s="76"/>
      <c r="G2467" s="76"/>
      <c r="H2467" s="76"/>
    </row>
    <row r="2468" ht="13.2" customHeight="1" spans="4:8" x14ac:dyDescent="0.25">
      <c r="D2468" s="76"/>
      <c r="E2468" s="76"/>
      <c r="F2468" s="76"/>
      <c r="G2468" s="76"/>
      <c r="H2468" s="76"/>
    </row>
    <row r="2469" ht="13.2" customHeight="1" spans="4:8" x14ac:dyDescent="0.25">
      <c r="D2469" s="76"/>
      <c r="E2469" s="76"/>
      <c r="F2469" s="76"/>
      <c r="G2469" s="76"/>
      <c r="H2469" s="76"/>
    </row>
    <row r="2470" ht="13.2" customHeight="1" spans="4:8" x14ac:dyDescent="0.25">
      <c r="D2470" s="76"/>
      <c r="E2470" s="76"/>
      <c r="F2470" s="76"/>
      <c r="G2470" s="76"/>
      <c r="H2470" s="76"/>
    </row>
    <row r="2471" ht="13.2" customHeight="1" spans="4:8" x14ac:dyDescent="0.25">
      <c r="D2471" s="76"/>
      <c r="E2471" s="76"/>
      <c r="F2471" s="76"/>
      <c r="G2471" s="76"/>
      <c r="H2471" s="76"/>
    </row>
    <row r="2472" ht="13.2" customHeight="1" spans="4:8" x14ac:dyDescent="0.25">
      <c r="D2472" s="76"/>
      <c r="E2472" s="76"/>
      <c r="F2472" s="76"/>
      <c r="G2472" s="76"/>
      <c r="H2472" s="76"/>
    </row>
    <row r="2473" ht="13.2" customHeight="1" spans="4:8" x14ac:dyDescent="0.25">
      <c r="D2473" s="76"/>
      <c r="E2473" s="76"/>
      <c r="F2473" s="76"/>
      <c r="G2473" s="76"/>
      <c r="H2473" s="76"/>
    </row>
    <row r="2474" ht="13.2" customHeight="1" spans="4:8" x14ac:dyDescent="0.25">
      <c r="D2474" s="76"/>
      <c r="E2474" s="76"/>
      <c r="F2474" s="76"/>
      <c r="G2474" s="76"/>
      <c r="H2474" s="76"/>
    </row>
    <row r="2475" ht="13.2" customHeight="1" spans="4:8" x14ac:dyDescent="0.25">
      <c r="D2475" s="76"/>
      <c r="E2475" s="76"/>
      <c r="F2475" s="76"/>
      <c r="G2475" s="76"/>
      <c r="H2475" s="76"/>
    </row>
    <row r="2476" ht="13.2" customHeight="1" spans="4:8" x14ac:dyDescent="0.25">
      <c r="D2476" s="76"/>
      <c r="E2476" s="76"/>
      <c r="F2476" s="76"/>
      <c r="G2476" s="76"/>
      <c r="H2476" s="76"/>
    </row>
    <row r="2477" ht="13.2" customHeight="1" spans="4:8" x14ac:dyDescent="0.25">
      <c r="D2477" s="76"/>
      <c r="E2477" s="76"/>
      <c r="F2477" s="76"/>
      <c r="G2477" s="76"/>
      <c r="H2477" s="76"/>
    </row>
    <row r="2478" ht="13.2" customHeight="1" spans="4:8" x14ac:dyDescent="0.25">
      <c r="D2478" s="76"/>
      <c r="E2478" s="76"/>
      <c r="F2478" s="76"/>
      <c r="G2478" s="76"/>
      <c r="H2478" s="76"/>
    </row>
    <row r="2479" ht="13.2" customHeight="1" spans="4:8" x14ac:dyDescent="0.25">
      <c r="D2479" s="76"/>
      <c r="E2479" s="76"/>
      <c r="F2479" s="76"/>
      <c r="G2479" s="76"/>
      <c r="H2479" s="76"/>
    </row>
    <row r="2480" ht="13.2" customHeight="1" spans="4:8" x14ac:dyDescent="0.25">
      <c r="D2480" s="76"/>
      <c r="E2480" s="76"/>
      <c r="F2480" s="76"/>
      <c r="G2480" s="76"/>
      <c r="H2480" s="76"/>
    </row>
    <row r="2481" ht="13.2" customHeight="1" spans="4:8" x14ac:dyDescent="0.25">
      <c r="D2481" s="76"/>
      <c r="E2481" s="76"/>
      <c r="F2481" s="76"/>
      <c r="G2481" s="76"/>
      <c r="H2481" s="76"/>
    </row>
    <row r="2482" ht="13.2" customHeight="1" spans="4:8" x14ac:dyDescent="0.25">
      <c r="D2482" s="76"/>
      <c r="E2482" s="76"/>
      <c r="F2482" s="76"/>
      <c r="G2482" s="76"/>
      <c r="H2482" s="76"/>
    </row>
    <row r="2483" ht="13.2" customHeight="1" spans="4:8" x14ac:dyDescent="0.25">
      <c r="D2483" s="76"/>
      <c r="E2483" s="76"/>
      <c r="F2483" s="76"/>
      <c r="G2483" s="76"/>
      <c r="H2483" s="76"/>
    </row>
    <row r="2484" ht="13.2" customHeight="1" spans="4:8" x14ac:dyDescent="0.25">
      <c r="D2484" s="76"/>
      <c r="E2484" s="76"/>
      <c r="F2484" s="76"/>
      <c r="G2484" s="76"/>
      <c r="H2484" s="76"/>
    </row>
    <row r="2485" ht="13.2" customHeight="1" spans="4:8" x14ac:dyDescent="0.25">
      <c r="D2485" s="76"/>
      <c r="E2485" s="76"/>
      <c r="F2485" s="76"/>
      <c r="G2485" s="76"/>
      <c r="H2485" s="76"/>
    </row>
    <row r="2486" ht="13.2" customHeight="1" spans="4:8" x14ac:dyDescent="0.25">
      <c r="D2486" s="76"/>
      <c r="E2486" s="76"/>
      <c r="F2486" s="76"/>
      <c r="G2486" s="76"/>
      <c r="H2486" s="76"/>
    </row>
    <row r="2487" ht="13.2" customHeight="1" spans="4:8" x14ac:dyDescent="0.25">
      <c r="D2487" s="76"/>
      <c r="E2487" s="76"/>
      <c r="F2487" s="76"/>
      <c r="G2487" s="76"/>
      <c r="H2487" s="76"/>
    </row>
    <row r="2488" ht="13.2" customHeight="1" spans="4:8" x14ac:dyDescent="0.25">
      <c r="D2488" s="76"/>
      <c r="E2488" s="76"/>
      <c r="F2488" s="76"/>
      <c r="G2488" s="76"/>
      <c r="H2488" s="76"/>
    </row>
    <row r="2489" ht="13.2" customHeight="1" spans="4:8" x14ac:dyDescent="0.25">
      <c r="D2489" s="76"/>
      <c r="E2489" s="76"/>
      <c r="F2489" s="76"/>
      <c r="G2489" s="76"/>
      <c r="H2489" s="76"/>
    </row>
    <row r="2490" ht="13.2" customHeight="1" spans="4:8" x14ac:dyDescent="0.25">
      <c r="D2490" s="76"/>
      <c r="E2490" s="76"/>
      <c r="F2490" s="76"/>
      <c r="G2490" s="76"/>
      <c r="H2490" s="76"/>
    </row>
    <row r="2491" ht="13.2" customHeight="1" spans="4:8" x14ac:dyDescent="0.25">
      <c r="D2491" s="76"/>
      <c r="E2491" s="76"/>
      <c r="F2491" s="76"/>
      <c r="G2491" s="76"/>
      <c r="H2491" s="76"/>
    </row>
    <row r="2492" ht="13.2" customHeight="1" spans="4:8" x14ac:dyDescent="0.25">
      <c r="D2492" s="76"/>
      <c r="E2492" s="76"/>
      <c r="F2492" s="76"/>
      <c r="G2492" s="76"/>
      <c r="H2492" s="76"/>
    </row>
    <row r="2493" ht="13.2" customHeight="1" spans="4:8" x14ac:dyDescent="0.25">
      <c r="D2493" s="76"/>
      <c r="E2493" s="76"/>
      <c r="F2493" s="76"/>
      <c r="G2493" s="76"/>
      <c r="H2493" s="76"/>
    </row>
    <row r="2494" ht="13.2" customHeight="1" spans="4:8" x14ac:dyDescent="0.25">
      <c r="D2494" s="76"/>
      <c r="E2494" s="76"/>
      <c r="F2494" s="76"/>
      <c r="G2494" s="76"/>
      <c r="H2494" s="76"/>
    </row>
    <row r="2495" ht="13.2" customHeight="1" spans="4:8" x14ac:dyDescent="0.25">
      <c r="D2495" s="76"/>
      <c r="E2495" s="76"/>
      <c r="F2495" s="76"/>
      <c r="G2495" s="76"/>
      <c r="H2495" s="76"/>
    </row>
    <row r="2496" ht="13.2" customHeight="1" spans="4:8" x14ac:dyDescent="0.25">
      <c r="D2496" s="76"/>
      <c r="E2496" s="76"/>
      <c r="F2496" s="76"/>
      <c r="G2496" s="76"/>
      <c r="H2496" s="76"/>
    </row>
    <row r="2497" ht="13.2" customHeight="1" spans="4:8" x14ac:dyDescent="0.25">
      <c r="D2497" s="76"/>
      <c r="E2497" s="76"/>
      <c r="F2497" s="76"/>
      <c r="G2497" s="76"/>
      <c r="H2497" s="76"/>
    </row>
    <row r="2498" ht="13.2" customHeight="1" spans="4:8" x14ac:dyDescent="0.25">
      <c r="D2498" s="76"/>
      <c r="E2498" s="76"/>
      <c r="F2498" s="76"/>
      <c r="G2498" s="76"/>
      <c r="H2498" s="76"/>
    </row>
    <row r="2499" ht="13.2" customHeight="1" spans="4:8" x14ac:dyDescent="0.25">
      <c r="D2499" s="76"/>
      <c r="E2499" s="76"/>
      <c r="F2499" s="76"/>
      <c r="G2499" s="76"/>
      <c r="H2499" s="76"/>
    </row>
    <row r="2500" ht="13.2" customHeight="1" spans="4:8" x14ac:dyDescent="0.25">
      <c r="D2500" s="76"/>
      <c r="E2500" s="76"/>
      <c r="F2500" s="76"/>
      <c r="G2500" s="76"/>
      <c r="H2500" s="76"/>
    </row>
    <row r="2501" ht="13.2" customHeight="1" spans="4:8" x14ac:dyDescent="0.25">
      <c r="D2501" s="76"/>
      <c r="E2501" s="76"/>
      <c r="F2501" s="76"/>
      <c r="G2501" s="76"/>
      <c r="H2501" s="76"/>
    </row>
    <row r="2502" ht="13.2" customHeight="1" spans="4:8" x14ac:dyDescent="0.25">
      <c r="D2502" s="76"/>
      <c r="E2502" s="76"/>
      <c r="F2502" s="76"/>
      <c r="G2502" s="76"/>
      <c r="H2502" s="76"/>
    </row>
    <row r="2503" ht="13.2" customHeight="1" spans="4:8" x14ac:dyDescent="0.25">
      <c r="D2503" s="76"/>
      <c r="E2503" s="76"/>
      <c r="F2503" s="76"/>
      <c r="G2503" s="76"/>
      <c r="H2503" s="76"/>
    </row>
    <row r="2504" ht="13.2" customHeight="1" spans="4:8" x14ac:dyDescent="0.25">
      <c r="D2504" s="76"/>
      <c r="E2504" s="76"/>
      <c r="F2504" s="76"/>
      <c r="G2504" s="76"/>
      <c r="H2504" s="76"/>
    </row>
    <row r="2505" ht="13.2" customHeight="1" spans="4:8" x14ac:dyDescent="0.25">
      <c r="D2505" s="76"/>
      <c r="E2505" s="76"/>
      <c r="F2505" s="76"/>
      <c r="G2505" s="76"/>
      <c r="H2505" s="76"/>
    </row>
    <row r="2506" ht="13.2" customHeight="1" spans="4:8" x14ac:dyDescent="0.25">
      <c r="D2506" s="76"/>
      <c r="E2506" s="76"/>
      <c r="F2506" s="76"/>
      <c r="G2506" s="76"/>
      <c r="H2506" s="76"/>
    </row>
    <row r="2507" ht="13.2" customHeight="1" spans="4:8" x14ac:dyDescent="0.25">
      <c r="D2507" s="76"/>
      <c r="E2507" s="76"/>
      <c r="F2507" s="76"/>
      <c r="G2507" s="76"/>
      <c r="H2507" s="76"/>
    </row>
    <row r="2508" ht="13.2" customHeight="1" spans="4:8" x14ac:dyDescent="0.25">
      <c r="D2508" s="76"/>
      <c r="E2508" s="76"/>
      <c r="F2508" s="76"/>
      <c r="G2508" s="76"/>
      <c r="H2508" s="76"/>
    </row>
    <row r="2509" ht="13.2" customHeight="1" spans="4:8" x14ac:dyDescent="0.25">
      <c r="D2509" s="76"/>
      <c r="E2509" s="76"/>
      <c r="F2509" s="76"/>
      <c r="G2509" s="76"/>
      <c r="H2509" s="76"/>
    </row>
    <row r="2510" ht="13.2" customHeight="1" spans="4:8" x14ac:dyDescent="0.25">
      <c r="D2510" s="76"/>
      <c r="E2510" s="76"/>
      <c r="F2510" s="76"/>
      <c r="G2510" s="76"/>
      <c r="H2510" s="76"/>
    </row>
    <row r="2511" ht="13.2" customHeight="1" spans="4:8" x14ac:dyDescent="0.25">
      <c r="D2511" s="76"/>
      <c r="E2511" s="76"/>
      <c r="F2511" s="76"/>
      <c r="G2511" s="76"/>
      <c r="H2511" s="76"/>
    </row>
    <row r="2512" ht="13.2" customHeight="1" spans="4:8" x14ac:dyDescent="0.25">
      <c r="D2512" s="76"/>
      <c r="E2512" s="76"/>
      <c r="F2512" s="76"/>
      <c r="G2512" s="76"/>
      <c r="H2512" s="76"/>
    </row>
    <row r="2513" ht="13.2" customHeight="1" spans="4:8" x14ac:dyDescent="0.25">
      <c r="D2513" s="76"/>
      <c r="E2513" s="76"/>
      <c r="F2513" s="76"/>
      <c r="G2513" s="76"/>
      <c r="H2513" s="76"/>
    </row>
    <row r="2514" ht="13.2" customHeight="1" spans="4:8" x14ac:dyDescent="0.25">
      <c r="D2514" s="76"/>
      <c r="E2514" s="76"/>
      <c r="F2514" s="76"/>
      <c r="G2514" s="76"/>
      <c r="H2514" s="76"/>
    </row>
    <row r="2515" ht="13.2" customHeight="1" spans="4:8" x14ac:dyDescent="0.25">
      <c r="D2515" s="76"/>
      <c r="E2515" s="76"/>
      <c r="F2515" s="76"/>
      <c r="G2515" s="76"/>
      <c r="H2515" s="76"/>
    </row>
    <row r="2516" ht="13.2" customHeight="1" spans="4:8" x14ac:dyDescent="0.25">
      <c r="D2516" s="76"/>
      <c r="E2516" s="76"/>
      <c r="F2516" s="76"/>
      <c r="G2516" s="76"/>
      <c r="H2516" s="76"/>
    </row>
    <row r="2517" ht="13.2" customHeight="1" spans="4:8" x14ac:dyDescent="0.25">
      <c r="D2517" s="76"/>
      <c r="E2517" s="76"/>
      <c r="F2517" s="76"/>
      <c r="G2517" s="76"/>
      <c r="H2517" s="76"/>
    </row>
    <row r="2518" ht="13.2" customHeight="1" spans="4:8" x14ac:dyDescent="0.25">
      <c r="D2518" s="76"/>
      <c r="E2518" s="76"/>
      <c r="F2518" s="76"/>
      <c r="G2518" s="76"/>
      <c r="H2518" s="76"/>
    </row>
    <row r="2519" ht="13.2" customHeight="1" spans="4:8" x14ac:dyDescent="0.25">
      <c r="D2519" s="76"/>
      <c r="E2519" s="76"/>
      <c r="F2519" s="76"/>
      <c r="G2519" s="76"/>
      <c r="H2519" s="76"/>
    </row>
    <row r="2520" ht="13.2" customHeight="1" spans="4:8" x14ac:dyDescent="0.25">
      <c r="D2520" s="76"/>
      <c r="E2520" s="76"/>
      <c r="F2520" s="76"/>
      <c r="G2520" s="76"/>
      <c r="H2520" s="76"/>
    </row>
    <row r="2521" ht="13.2" customHeight="1" spans="4:8" x14ac:dyDescent="0.25">
      <c r="D2521" s="76"/>
      <c r="E2521" s="76"/>
      <c r="F2521" s="76"/>
      <c r="G2521" s="76"/>
      <c r="H2521" s="76"/>
    </row>
    <row r="2522" ht="13.2" customHeight="1" spans="4:8" x14ac:dyDescent="0.25">
      <c r="D2522" s="76"/>
      <c r="E2522" s="76"/>
      <c r="F2522" s="76"/>
      <c r="G2522" s="76"/>
      <c r="H2522" s="76"/>
    </row>
    <row r="2523" ht="13.2" customHeight="1" spans="4:8" x14ac:dyDescent="0.25">
      <c r="D2523" s="76"/>
      <c r="E2523" s="76"/>
      <c r="F2523" s="76"/>
      <c r="G2523" s="76"/>
      <c r="H2523" s="76"/>
    </row>
    <row r="2524" ht="13.2" customHeight="1" spans="4:8" x14ac:dyDescent="0.25">
      <c r="D2524" s="76"/>
      <c r="E2524" s="76"/>
      <c r="F2524" s="76"/>
      <c r="G2524" s="76"/>
      <c r="H2524" s="76"/>
    </row>
    <row r="2525" ht="13.2" customHeight="1" spans="4:8" x14ac:dyDescent="0.25">
      <c r="D2525" s="76"/>
      <c r="E2525" s="76"/>
      <c r="F2525" s="76"/>
      <c r="G2525" s="76"/>
      <c r="H2525" s="76"/>
    </row>
    <row r="2526" ht="13.2" customHeight="1" spans="4:8" x14ac:dyDescent="0.25">
      <c r="D2526" s="76"/>
      <c r="E2526" s="76"/>
      <c r="F2526" s="76"/>
      <c r="G2526" s="76"/>
      <c r="H2526" s="76"/>
    </row>
    <row r="2527" ht="13.2" customHeight="1" spans="4:8" x14ac:dyDescent="0.25">
      <c r="D2527" s="76"/>
      <c r="E2527" s="76"/>
      <c r="F2527" s="76"/>
      <c r="G2527" s="76"/>
      <c r="H2527" s="76"/>
    </row>
    <row r="2528" ht="13.2" customHeight="1" spans="4:8" x14ac:dyDescent="0.25">
      <c r="D2528" s="76"/>
      <c r="E2528" s="76"/>
      <c r="F2528" s="76"/>
      <c r="G2528" s="76"/>
      <c r="H2528" s="76"/>
    </row>
    <row r="2529" ht="13.2" customHeight="1" spans="4:8" x14ac:dyDescent="0.25">
      <c r="D2529" s="76"/>
      <c r="E2529" s="76"/>
      <c r="F2529" s="76"/>
      <c r="G2529" s="76"/>
      <c r="H2529" s="76"/>
    </row>
    <row r="2530" ht="13.2" customHeight="1" spans="4:8" x14ac:dyDescent="0.25">
      <c r="D2530" s="76"/>
      <c r="E2530" s="76"/>
      <c r="F2530" s="76"/>
      <c r="G2530" s="76"/>
      <c r="H2530" s="76"/>
    </row>
    <row r="2531" ht="13.2" customHeight="1" spans="4:8" x14ac:dyDescent="0.25">
      <c r="D2531" s="76"/>
      <c r="E2531" s="76"/>
      <c r="F2531" s="76"/>
      <c r="G2531" s="76"/>
      <c r="H2531" s="76"/>
    </row>
    <row r="2532" ht="13.2" customHeight="1" spans="4:8" x14ac:dyDescent="0.25">
      <c r="D2532" s="76"/>
      <c r="E2532" s="76"/>
      <c r="F2532" s="76"/>
      <c r="G2532" s="76"/>
      <c r="H2532" s="76"/>
    </row>
    <row r="2533" ht="13.2" customHeight="1" spans="4:8" x14ac:dyDescent="0.25">
      <c r="D2533" s="76"/>
      <c r="E2533" s="76"/>
      <c r="F2533" s="76"/>
      <c r="G2533" s="76"/>
      <c r="H2533" s="76"/>
    </row>
    <row r="2534" ht="13.2" customHeight="1" spans="4:8" x14ac:dyDescent="0.25">
      <c r="D2534" s="76"/>
      <c r="E2534" s="76"/>
      <c r="F2534" s="76"/>
      <c r="G2534" s="76"/>
      <c r="H2534" s="76"/>
    </row>
    <row r="2535" ht="13.2" customHeight="1" spans="4:8" x14ac:dyDescent="0.25">
      <c r="D2535" s="76"/>
      <c r="E2535" s="76"/>
      <c r="F2535" s="76"/>
      <c r="G2535" s="76"/>
      <c r="H2535" s="76"/>
    </row>
    <row r="2536" ht="13.2" customHeight="1" spans="4:8" x14ac:dyDescent="0.25">
      <c r="D2536" s="76"/>
      <c r="E2536" s="76"/>
      <c r="F2536" s="76"/>
      <c r="G2536" s="76"/>
      <c r="H2536" s="76"/>
    </row>
    <row r="2537" ht="13.2" customHeight="1" spans="4:8" x14ac:dyDescent="0.25">
      <c r="D2537" s="76"/>
      <c r="E2537" s="76"/>
      <c r="F2537" s="76"/>
      <c r="G2537" s="76"/>
      <c r="H2537" s="76"/>
    </row>
    <row r="2538" ht="13.2" customHeight="1" spans="4:8" x14ac:dyDescent="0.25">
      <c r="D2538" s="76"/>
      <c r="E2538" s="76"/>
      <c r="F2538" s="76"/>
      <c r="G2538" s="76"/>
      <c r="H2538" s="76"/>
    </row>
    <row r="2539" ht="13.2" customHeight="1" spans="4:8" x14ac:dyDescent="0.25">
      <c r="D2539" s="76"/>
      <c r="E2539" s="76"/>
      <c r="F2539" s="76"/>
      <c r="G2539" s="76"/>
      <c r="H2539" s="76"/>
    </row>
    <row r="2540" ht="13.2" customHeight="1" spans="4:8" x14ac:dyDescent="0.25">
      <c r="D2540" s="76"/>
      <c r="E2540" s="76"/>
      <c r="F2540" s="76"/>
      <c r="G2540" s="76"/>
      <c r="H2540" s="76"/>
    </row>
    <row r="2541" ht="13.2" customHeight="1" spans="4:8" x14ac:dyDescent="0.25">
      <c r="D2541" s="76"/>
      <c r="E2541" s="76"/>
      <c r="F2541" s="76"/>
      <c r="G2541" s="76"/>
      <c r="H2541" s="76"/>
    </row>
    <row r="2542" ht="13.2" customHeight="1" spans="4:8" x14ac:dyDescent="0.25">
      <c r="D2542" s="76"/>
      <c r="E2542" s="76"/>
      <c r="F2542" s="76"/>
      <c r="G2542" s="76"/>
      <c r="H2542" s="76"/>
    </row>
    <row r="2543" ht="13.2" customHeight="1" spans="4:8" x14ac:dyDescent="0.25">
      <c r="D2543" s="76"/>
      <c r="E2543" s="76"/>
      <c r="F2543" s="76"/>
      <c r="G2543" s="76"/>
      <c r="H2543" s="76"/>
    </row>
    <row r="2544" ht="13.2" customHeight="1" spans="4:8" x14ac:dyDescent="0.25">
      <c r="D2544" s="76"/>
      <c r="E2544" s="76"/>
      <c r="F2544" s="76"/>
      <c r="G2544" s="76"/>
      <c r="H2544" s="76"/>
    </row>
    <row r="2545" ht="13.2" customHeight="1" spans="4:8" x14ac:dyDescent="0.25">
      <c r="D2545" s="76"/>
      <c r="E2545" s="76"/>
      <c r="F2545" s="76"/>
      <c r="G2545" s="76"/>
      <c r="H2545" s="76"/>
    </row>
    <row r="2546" ht="13.2" customHeight="1" spans="4:8" x14ac:dyDescent="0.25">
      <c r="D2546" s="76"/>
      <c r="E2546" s="76"/>
      <c r="F2546" s="76"/>
      <c r="G2546" s="76"/>
      <c r="H2546" s="76"/>
    </row>
    <row r="2547" ht="13.2" customHeight="1" spans="4:8" x14ac:dyDescent="0.25">
      <c r="D2547" s="76"/>
      <c r="E2547" s="76"/>
      <c r="F2547" s="76"/>
      <c r="G2547" s="76"/>
      <c r="H2547" s="76"/>
    </row>
    <row r="2548" ht="13.2" customHeight="1" spans="4:8" x14ac:dyDescent="0.25">
      <c r="D2548" s="76"/>
      <c r="E2548" s="76"/>
      <c r="F2548" s="76"/>
      <c r="G2548" s="76"/>
      <c r="H2548" s="76"/>
    </row>
    <row r="2549" ht="13.2" customHeight="1" spans="4:8" x14ac:dyDescent="0.25">
      <c r="D2549" s="76"/>
      <c r="E2549" s="76"/>
      <c r="F2549" s="76"/>
      <c r="G2549" s="76"/>
      <c r="H2549" s="76"/>
    </row>
    <row r="2550" ht="13.2" customHeight="1" spans="4:8" x14ac:dyDescent="0.25">
      <c r="D2550" s="76"/>
      <c r="E2550" s="76"/>
      <c r="F2550" s="76"/>
      <c r="G2550" s="76"/>
      <c r="H2550" s="76"/>
    </row>
    <row r="2551" ht="13.2" customHeight="1" spans="4:8" x14ac:dyDescent="0.25">
      <c r="D2551" s="76"/>
      <c r="E2551" s="76"/>
      <c r="F2551" s="76"/>
      <c r="G2551" s="76"/>
      <c r="H2551" s="76"/>
    </row>
    <row r="2552" ht="13.2" customHeight="1" spans="4:8" x14ac:dyDescent="0.25">
      <c r="D2552" s="76"/>
      <c r="E2552" s="76"/>
      <c r="F2552" s="76"/>
      <c r="G2552" s="76"/>
      <c r="H2552" s="76"/>
    </row>
    <row r="2553" ht="13.2" customHeight="1" spans="4:8" x14ac:dyDescent="0.25">
      <c r="D2553" s="76"/>
      <c r="E2553" s="76"/>
      <c r="F2553" s="76"/>
      <c r="G2553" s="76"/>
      <c r="H2553" s="76"/>
    </row>
    <row r="2554" ht="13.2" customHeight="1" spans="4:8" x14ac:dyDescent="0.25">
      <c r="D2554" s="76"/>
      <c r="E2554" s="76"/>
      <c r="F2554" s="76"/>
      <c r="G2554" s="76"/>
      <c r="H2554" s="76"/>
    </row>
    <row r="2555" ht="13.2" customHeight="1" spans="4:8" x14ac:dyDescent="0.25">
      <c r="D2555" s="76"/>
      <c r="E2555" s="76"/>
      <c r="F2555" s="76"/>
      <c r="G2555" s="76"/>
      <c r="H2555" s="76"/>
    </row>
    <row r="2556" ht="13.2" customHeight="1" spans="4:8" x14ac:dyDescent="0.25">
      <c r="D2556" s="76"/>
      <c r="E2556" s="76"/>
      <c r="F2556" s="76"/>
      <c r="G2556" s="76"/>
      <c r="H2556" s="76"/>
    </row>
    <row r="2557" ht="13.2" customHeight="1" spans="4:8" x14ac:dyDescent="0.25">
      <c r="D2557" s="76"/>
      <c r="E2557" s="76"/>
      <c r="F2557" s="76"/>
      <c r="G2557" s="76"/>
      <c r="H2557" s="76"/>
    </row>
    <row r="2558" ht="13.2" customHeight="1" spans="4:8" x14ac:dyDescent="0.25">
      <c r="D2558" s="76"/>
      <c r="E2558" s="76"/>
      <c r="F2558" s="76"/>
      <c r="G2558" s="76"/>
      <c r="H2558" s="76"/>
    </row>
    <row r="2559" ht="13.2" customHeight="1" spans="4:8" x14ac:dyDescent="0.25">
      <c r="D2559" s="76"/>
      <c r="E2559" s="76"/>
      <c r="F2559" s="76"/>
      <c r="G2559" s="76"/>
      <c r="H2559" s="76"/>
    </row>
    <row r="2560" ht="13.2" customHeight="1" spans="4:8" x14ac:dyDescent="0.25">
      <c r="D2560" s="76"/>
      <c r="E2560" s="76"/>
      <c r="F2560" s="76"/>
      <c r="G2560" s="76"/>
      <c r="H2560" s="76"/>
    </row>
    <row r="2561" ht="13.2" customHeight="1" spans="4:8" x14ac:dyDescent="0.25">
      <c r="D2561" s="76"/>
      <c r="E2561" s="76"/>
      <c r="F2561" s="76"/>
      <c r="G2561" s="76"/>
      <c r="H2561" s="76"/>
    </row>
    <row r="2562" ht="13.2" customHeight="1" spans="4:8" x14ac:dyDescent="0.25">
      <c r="D2562" s="76"/>
      <c r="E2562" s="76"/>
      <c r="F2562" s="76"/>
      <c r="G2562" s="76"/>
      <c r="H2562" s="76"/>
    </row>
    <row r="2563" ht="13.2" customHeight="1" spans="4:8" x14ac:dyDescent="0.25">
      <c r="D2563" s="76"/>
      <c r="E2563" s="76"/>
      <c r="F2563" s="76"/>
      <c r="G2563" s="76"/>
      <c r="H2563" s="76"/>
    </row>
    <row r="2564" ht="13.2" customHeight="1" spans="4:8" x14ac:dyDescent="0.25">
      <c r="D2564" s="76"/>
      <c r="E2564" s="76"/>
      <c r="F2564" s="76"/>
      <c r="G2564" s="76"/>
      <c r="H2564" s="76"/>
    </row>
    <row r="2565" ht="13.2" customHeight="1" spans="4:8" x14ac:dyDescent="0.25">
      <c r="D2565" s="76"/>
      <c r="E2565" s="76"/>
      <c r="F2565" s="76"/>
      <c r="G2565" s="76"/>
      <c r="H2565" s="76"/>
    </row>
    <row r="2566" ht="13.2" customHeight="1" spans="4:8" x14ac:dyDescent="0.25">
      <c r="D2566" s="76"/>
      <c r="E2566" s="76"/>
      <c r="F2566" s="76"/>
      <c r="G2566" s="76"/>
      <c r="H2566" s="76"/>
    </row>
    <row r="2567" ht="13.2" customHeight="1" spans="4:8" x14ac:dyDescent="0.25">
      <c r="D2567" s="76"/>
      <c r="E2567" s="76"/>
      <c r="F2567" s="76"/>
      <c r="G2567" s="76"/>
      <c r="H2567" s="76"/>
    </row>
    <row r="2568" ht="13.2" customHeight="1" spans="4:8" x14ac:dyDescent="0.25">
      <c r="D2568" s="76"/>
      <c r="E2568" s="76"/>
      <c r="F2568" s="76"/>
      <c r="G2568" s="76"/>
      <c r="H2568" s="76"/>
    </row>
    <row r="2569" ht="13.2" customHeight="1" spans="4:8" x14ac:dyDescent="0.25">
      <c r="D2569" s="76"/>
      <c r="E2569" s="76"/>
      <c r="F2569" s="76"/>
      <c r="G2569" s="76"/>
      <c r="H2569" s="76"/>
    </row>
    <row r="2570" ht="13.2" customHeight="1" spans="4:8" x14ac:dyDescent="0.25">
      <c r="D2570" s="76"/>
      <c r="E2570" s="76"/>
      <c r="F2570" s="76"/>
      <c r="G2570" s="76"/>
      <c r="H2570" s="76"/>
    </row>
    <row r="2571" ht="13.2" customHeight="1" spans="4:8" x14ac:dyDescent="0.25">
      <c r="D2571" s="76"/>
      <c r="E2571" s="76"/>
      <c r="F2571" s="76"/>
      <c r="G2571" s="76"/>
      <c r="H2571" s="76"/>
    </row>
    <row r="2572" ht="13.2" customHeight="1" spans="4:8" x14ac:dyDescent="0.25">
      <c r="D2572" s="76"/>
      <c r="E2572" s="76"/>
      <c r="F2572" s="76"/>
      <c r="G2572" s="76"/>
      <c r="H2572" s="76"/>
    </row>
    <row r="2573" ht="13.2" customHeight="1" spans="4:8" x14ac:dyDescent="0.25">
      <c r="D2573" s="76"/>
      <c r="E2573" s="76"/>
      <c r="F2573" s="76"/>
      <c r="G2573" s="76"/>
      <c r="H2573" s="76"/>
    </row>
    <row r="2574" ht="13.2" customHeight="1" spans="4:8" x14ac:dyDescent="0.25">
      <c r="D2574" s="76"/>
      <c r="E2574" s="76"/>
      <c r="F2574" s="76"/>
      <c r="G2574" s="76"/>
      <c r="H2574" s="76"/>
    </row>
    <row r="2575" ht="13.2" customHeight="1" spans="4:8" x14ac:dyDescent="0.25">
      <c r="D2575" s="76"/>
      <c r="E2575" s="76"/>
      <c r="F2575" s="76"/>
      <c r="G2575" s="76"/>
      <c r="H2575" s="76"/>
    </row>
    <row r="2576" ht="13.2" customHeight="1" spans="4:8" x14ac:dyDescent="0.25">
      <c r="D2576" s="76"/>
      <c r="E2576" s="76"/>
      <c r="F2576" s="76"/>
      <c r="G2576" s="76"/>
      <c r="H2576" s="76"/>
    </row>
    <row r="2577" ht="13.2" customHeight="1" spans="4:8" x14ac:dyDescent="0.25">
      <c r="D2577" s="76"/>
      <c r="E2577" s="76"/>
      <c r="F2577" s="76"/>
      <c r="G2577" s="76"/>
      <c r="H2577" s="76"/>
    </row>
    <row r="2578" ht="13.2" customHeight="1" spans="4:8" x14ac:dyDescent="0.25">
      <c r="D2578" s="76"/>
      <c r="E2578" s="76"/>
      <c r="F2578" s="76"/>
      <c r="G2578" s="76"/>
      <c r="H2578" s="76"/>
    </row>
    <row r="2579" ht="13.2" customHeight="1" spans="4:8" x14ac:dyDescent="0.25">
      <c r="D2579" s="76"/>
      <c r="E2579" s="76"/>
      <c r="F2579" s="76"/>
      <c r="G2579" s="76"/>
      <c r="H2579" s="76"/>
    </row>
    <row r="2580" ht="13.2" customHeight="1" spans="4:8" x14ac:dyDescent="0.25">
      <c r="D2580" s="76"/>
      <c r="E2580" s="76"/>
      <c r="F2580" s="76"/>
      <c r="G2580" s="76"/>
      <c r="H2580" s="76"/>
    </row>
    <row r="2581" ht="13.2" customHeight="1" spans="4:8" x14ac:dyDescent="0.25">
      <c r="D2581" s="76"/>
      <c r="E2581" s="76"/>
      <c r="F2581" s="76"/>
      <c r="G2581" s="76"/>
      <c r="H2581" s="76"/>
    </row>
    <row r="2582" ht="13.2" customHeight="1" spans="4:8" x14ac:dyDescent="0.25">
      <c r="D2582" s="76"/>
      <c r="E2582" s="76"/>
      <c r="F2582" s="76"/>
      <c r="G2582" s="76"/>
      <c r="H2582" s="76"/>
    </row>
    <row r="2583" ht="13.2" customHeight="1" spans="4:8" x14ac:dyDescent="0.25">
      <c r="D2583" s="76"/>
      <c r="E2583" s="76"/>
      <c r="F2583" s="76"/>
      <c r="G2583" s="76"/>
      <c r="H2583" s="76"/>
    </row>
    <row r="2584" ht="13.2" customHeight="1" spans="4:8" x14ac:dyDescent="0.25">
      <c r="D2584" s="76"/>
      <c r="E2584" s="76"/>
      <c r="F2584" s="76"/>
      <c r="G2584" s="76"/>
      <c r="H2584" s="76"/>
    </row>
    <row r="2585" ht="13.2" customHeight="1" spans="4:8" x14ac:dyDescent="0.25">
      <c r="D2585" s="76"/>
      <c r="E2585" s="76"/>
      <c r="F2585" s="76"/>
      <c r="G2585" s="76"/>
      <c r="H2585" s="76"/>
    </row>
    <row r="2586" ht="13.2" customHeight="1" spans="4:8" x14ac:dyDescent="0.25">
      <c r="D2586" s="76"/>
      <c r="E2586" s="76"/>
      <c r="F2586" s="76"/>
      <c r="G2586" s="76"/>
      <c r="H2586" s="76"/>
    </row>
    <row r="2587" ht="13.2" customHeight="1" spans="4:8" x14ac:dyDescent="0.25">
      <c r="D2587" s="76"/>
      <c r="E2587" s="76"/>
      <c r="F2587" s="76"/>
      <c r="G2587" s="76"/>
      <c r="H2587" s="76"/>
    </row>
    <row r="2588" ht="13.2" customHeight="1" spans="4:8" x14ac:dyDescent="0.25">
      <c r="D2588" s="76"/>
      <c r="E2588" s="76"/>
      <c r="F2588" s="76"/>
      <c r="G2588" s="76"/>
      <c r="H2588" s="76"/>
    </row>
    <row r="2589" ht="13.2" customHeight="1" spans="4:8" x14ac:dyDescent="0.25">
      <c r="D2589" s="76"/>
      <c r="E2589" s="76"/>
      <c r="F2589" s="76"/>
      <c r="G2589" s="76"/>
      <c r="H2589" s="76"/>
    </row>
    <row r="2590" ht="13.2" customHeight="1" spans="4:8" x14ac:dyDescent="0.25">
      <c r="D2590" s="76"/>
      <c r="E2590" s="76"/>
      <c r="F2590" s="76"/>
      <c r="G2590" s="76"/>
      <c r="H2590" s="76"/>
    </row>
    <row r="2591" ht="13.2" customHeight="1" spans="4:8" x14ac:dyDescent="0.25">
      <c r="D2591" s="76"/>
      <c r="E2591" s="76"/>
      <c r="F2591" s="76"/>
      <c r="G2591" s="76"/>
      <c r="H2591" s="76"/>
    </row>
    <row r="2592" ht="13.2" customHeight="1" spans="4:8" x14ac:dyDescent="0.25">
      <c r="D2592" s="76"/>
      <c r="E2592" s="76"/>
      <c r="F2592" s="76"/>
      <c r="G2592" s="76"/>
      <c r="H2592" s="76"/>
    </row>
    <row r="2593" ht="13.2" customHeight="1" spans="4:8" x14ac:dyDescent="0.25">
      <c r="D2593" s="76"/>
      <c r="E2593" s="76"/>
      <c r="F2593" s="76"/>
      <c r="G2593" s="76"/>
      <c r="H2593" s="76"/>
    </row>
    <row r="2594" ht="13.2" customHeight="1" spans="4:8" x14ac:dyDescent="0.25">
      <c r="D2594" s="76"/>
      <c r="E2594" s="76"/>
      <c r="F2594" s="76"/>
      <c r="G2594" s="76"/>
      <c r="H2594" s="76"/>
    </row>
    <row r="2595" ht="13.2" customHeight="1" spans="4:8" x14ac:dyDescent="0.25">
      <c r="D2595" s="76"/>
      <c r="E2595" s="76"/>
      <c r="F2595" s="76"/>
      <c r="G2595" s="76"/>
      <c r="H2595" s="76"/>
    </row>
    <row r="2596" ht="13.2" customHeight="1" spans="4:8" x14ac:dyDescent="0.25">
      <c r="D2596" s="76"/>
      <c r="E2596" s="76"/>
      <c r="F2596" s="76"/>
      <c r="G2596" s="76"/>
      <c r="H2596" s="76"/>
    </row>
    <row r="2597" ht="13.2" customHeight="1" spans="4:8" x14ac:dyDescent="0.25">
      <c r="D2597" s="76"/>
      <c r="E2597" s="76"/>
      <c r="F2597" s="76"/>
      <c r="G2597" s="76"/>
      <c r="H2597" s="76"/>
    </row>
    <row r="2598" ht="13.2" customHeight="1" spans="4:8" x14ac:dyDescent="0.25">
      <c r="D2598" s="76"/>
      <c r="E2598" s="76"/>
      <c r="F2598" s="76"/>
      <c r="G2598" s="76"/>
      <c r="H2598" s="76"/>
    </row>
    <row r="2599" ht="13.2" customHeight="1" spans="4:8" x14ac:dyDescent="0.25">
      <c r="D2599" s="76"/>
      <c r="E2599" s="76"/>
      <c r="F2599" s="76"/>
      <c r="G2599" s="76"/>
      <c r="H2599" s="76"/>
    </row>
    <row r="2600" ht="13.2" customHeight="1" spans="4:8" x14ac:dyDescent="0.25">
      <c r="D2600" s="76"/>
      <c r="E2600" s="76"/>
      <c r="F2600" s="76"/>
      <c r="G2600" s="76"/>
      <c r="H2600" s="76"/>
    </row>
    <row r="2601" ht="13.2" customHeight="1" spans="4:8" x14ac:dyDescent="0.25">
      <c r="D2601" s="76"/>
      <c r="E2601" s="76"/>
      <c r="F2601" s="76"/>
      <c r="G2601" s="76"/>
      <c r="H2601" s="76"/>
    </row>
    <row r="2602" ht="13.2" customHeight="1" spans="4:8" x14ac:dyDescent="0.25">
      <c r="D2602" s="76"/>
      <c r="E2602" s="76"/>
      <c r="F2602" s="76"/>
      <c r="G2602" s="76"/>
      <c r="H2602" s="76"/>
    </row>
    <row r="2603" ht="13.2" customHeight="1" spans="4:8" x14ac:dyDescent="0.25">
      <c r="D2603" s="76"/>
      <c r="E2603" s="76"/>
      <c r="F2603" s="76"/>
      <c r="G2603" s="76"/>
      <c r="H2603" s="76"/>
    </row>
    <row r="2604" ht="13.2" customHeight="1" spans="4:8" x14ac:dyDescent="0.25">
      <c r="D2604" s="76"/>
      <c r="E2604" s="76"/>
      <c r="F2604" s="76"/>
      <c r="G2604" s="76"/>
      <c r="H2604" s="76"/>
    </row>
    <row r="2605" ht="13.2" customHeight="1" spans="4:8" x14ac:dyDescent="0.25">
      <c r="D2605" s="76"/>
      <c r="E2605" s="76"/>
      <c r="F2605" s="76"/>
      <c r="G2605" s="76"/>
      <c r="H2605" s="76"/>
    </row>
    <row r="2606" ht="13.2" customHeight="1" spans="4:8" x14ac:dyDescent="0.25">
      <c r="D2606" s="76"/>
      <c r="E2606" s="76"/>
      <c r="F2606" s="76"/>
      <c r="G2606" s="76"/>
      <c r="H2606" s="76"/>
    </row>
    <row r="2607" ht="13.2" customHeight="1" spans="4:8" x14ac:dyDescent="0.25">
      <c r="D2607" s="76"/>
      <c r="E2607" s="76"/>
      <c r="F2607" s="76"/>
      <c r="G2607" s="76"/>
      <c r="H2607" s="76"/>
    </row>
    <row r="2608" ht="13.2" customHeight="1" spans="4:8" x14ac:dyDescent="0.25">
      <c r="D2608" s="76"/>
      <c r="E2608" s="76"/>
      <c r="F2608" s="76"/>
      <c r="G2608" s="76"/>
      <c r="H2608" s="76"/>
    </row>
    <row r="2609" ht="13.2" customHeight="1" spans="4:8" x14ac:dyDescent="0.25">
      <c r="D2609" s="76"/>
      <c r="E2609" s="76"/>
      <c r="F2609" s="76"/>
      <c r="G2609" s="76"/>
      <c r="H2609" s="76"/>
    </row>
    <row r="2610" ht="13.2" customHeight="1" spans="4:8" x14ac:dyDescent="0.25">
      <c r="D2610" s="76"/>
      <c r="E2610" s="76"/>
      <c r="F2610" s="76"/>
      <c r="G2610" s="76"/>
      <c r="H2610" s="76"/>
    </row>
    <row r="2611" ht="13.2" customHeight="1" spans="4:8" x14ac:dyDescent="0.25">
      <c r="D2611" s="76"/>
      <c r="E2611" s="76"/>
      <c r="F2611" s="76"/>
      <c r="G2611" s="76"/>
      <c r="H2611" s="76"/>
    </row>
    <row r="2612" ht="13.2" customHeight="1" spans="4:8" x14ac:dyDescent="0.25">
      <c r="D2612" s="76"/>
      <c r="E2612" s="76"/>
      <c r="F2612" s="76"/>
      <c r="G2612" s="76"/>
      <c r="H2612" s="76"/>
    </row>
    <row r="2613" ht="13.2" customHeight="1" spans="4:8" x14ac:dyDescent="0.25">
      <c r="D2613" s="76"/>
      <c r="E2613" s="76"/>
      <c r="F2613" s="76"/>
      <c r="G2613" s="76"/>
      <c r="H2613" s="76"/>
    </row>
    <row r="2614" ht="13.2" customHeight="1" spans="4:8" x14ac:dyDescent="0.25">
      <c r="D2614" s="76"/>
      <c r="E2614" s="76"/>
      <c r="F2614" s="76"/>
      <c r="G2614" s="76"/>
      <c r="H2614" s="76"/>
    </row>
    <row r="2615" ht="13.2" customHeight="1" spans="4:8" x14ac:dyDescent="0.25">
      <c r="D2615" s="76"/>
      <c r="E2615" s="76"/>
      <c r="F2615" s="76"/>
      <c r="G2615" s="76"/>
      <c r="H2615" s="76"/>
    </row>
    <row r="2616" ht="13.2" customHeight="1" spans="4:8" x14ac:dyDescent="0.25">
      <c r="D2616" s="76"/>
      <c r="E2616" s="76"/>
      <c r="F2616" s="76"/>
      <c r="G2616" s="76"/>
      <c r="H2616" s="76"/>
    </row>
    <row r="2617" ht="13.2" customHeight="1" spans="4:8" x14ac:dyDescent="0.25">
      <c r="D2617" s="76"/>
      <c r="E2617" s="76"/>
      <c r="F2617" s="76"/>
      <c r="G2617" s="76"/>
      <c r="H2617" s="76"/>
    </row>
    <row r="2618" ht="13.2" customHeight="1" spans="4:8" x14ac:dyDescent="0.25">
      <c r="D2618" s="76"/>
      <c r="E2618" s="76"/>
      <c r="F2618" s="76"/>
      <c r="G2618" s="76"/>
      <c r="H2618" s="76"/>
    </row>
    <row r="2619" ht="13.2" customHeight="1" spans="4:8" x14ac:dyDescent="0.25">
      <c r="D2619" s="76"/>
      <c r="E2619" s="76"/>
      <c r="F2619" s="76"/>
      <c r="G2619" s="76"/>
      <c r="H2619" s="76"/>
    </row>
    <row r="2620" ht="13.2" customHeight="1" spans="4:8" x14ac:dyDescent="0.25">
      <c r="D2620" s="76"/>
      <c r="E2620" s="76"/>
      <c r="F2620" s="76"/>
      <c r="G2620" s="76"/>
      <c r="H2620" s="76"/>
    </row>
    <row r="2621" ht="13.2" customHeight="1" spans="4:8" x14ac:dyDescent="0.25">
      <c r="D2621" s="76"/>
      <c r="E2621" s="76"/>
      <c r="F2621" s="76"/>
      <c r="G2621" s="76"/>
      <c r="H2621" s="76"/>
    </row>
    <row r="2622" ht="13.2" customHeight="1" spans="4:8" x14ac:dyDescent="0.25">
      <c r="D2622" s="76"/>
      <c r="E2622" s="76"/>
      <c r="F2622" s="76"/>
      <c r="G2622" s="76"/>
      <c r="H2622" s="76"/>
    </row>
    <row r="2623" ht="13.2" customHeight="1" spans="4:8" x14ac:dyDescent="0.25">
      <c r="D2623" s="76"/>
      <c r="E2623" s="76"/>
      <c r="F2623" s="76"/>
      <c r="G2623" s="76"/>
      <c r="H2623" s="76"/>
    </row>
    <row r="2624" ht="13.2" customHeight="1" spans="4:8" x14ac:dyDescent="0.25">
      <c r="D2624" s="76"/>
      <c r="E2624" s="76"/>
      <c r="F2624" s="76"/>
      <c r="G2624" s="76"/>
      <c r="H2624" s="76"/>
    </row>
    <row r="2625" ht="13.2" customHeight="1" spans="4:8" x14ac:dyDescent="0.25">
      <c r="D2625" s="76"/>
      <c r="E2625" s="76"/>
      <c r="F2625" s="76"/>
      <c r="G2625" s="76"/>
      <c r="H2625" s="76"/>
    </row>
    <row r="2626" ht="13.2" customHeight="1" spans="4:8" x14ac:dyDescent="0.25">
      <c r="D2626" s="76"/>
      <c r="E2626" s="76"/>
      <c r="F2626" s="76"/>
      <c r="G2626" s="76"/>
      <c r="H2626" s="76"/>
    </row>
    <row r="2627" ht="13.2" customHeight="1" spans="4:8" x14ac:dyDescent="0.25">
      <c r="D2627" s="76"/>
      <c r="E2627" s="76"/>
      <c r="F2627" s="76"/>
      <c r="G2627" s="76"/>
      <c r="H2627" s="76"/>
    </row>
    <row r="2628" ht="13.2" customHeight="1" spans="4:8" x14ac:dyDescent="0.25">
      <c r="D2628" s="76"/>
      <c r="E2628" s="76"/>
      <c r="F2628" s="76"/>
      <c r="G2628" s="76"/>
      <c r="H2628" s="76"/>
    </row>
    <row r="2629" ht="13.2" customHeight="1" spans="4:8" x14ac:dyDescent="0.25">
      <c r="D2629" s="76"/>
      <c r="E2629" s="76"/>
      <c r="F2629" s="76"/>
      <c r="G2629" s="76"/>
      <c r="H2629" s="76"/>
    </row>
    <row r="2630" ht="13.2" customHeight="1" spans="4:8" x14ac:dyDescent="0.25">
      <c r="D2630" s="76"/>
      <c r="E2630" s="76"/>
      <c r="F2630" s="76"/>
      <c r="G2630" s="76"/>
      <c r="H2630" s="76"/>
    </row>
    <row r="2631" ht="13.2" customHeight="1" spans="4:8" x14ac:dyDescent="0.25">
      <c r="D2631" s="76"/>
      <c r="E2631" s="76"/>
      <c r="F2631" s="76"/>
      <c r="G2631" s="76"/>
      <c r="H2631" s="76"/>
    </row>
    <row r="2632" ht="13.2" customHeight="1" spans="4:8" x14ac:dyDescent="0.25">
      <c r="D2632" s="76"/>
      <c r="E2632" s="76"/>
      <c r="F2632" s="76"/>
      <c r="G2632" s="76"/>
      <c r="H2632" s="76"/>
    </row>
    <row r="2633" ht="13.2" customHeight="1" spans="4:8" x14ac:dyDescent="0.25">
      <c r="D2633" s="76"/>
      <c r="E2633" s="76"/>
      <c r="F2633" s="76"/>
      <c r="G2633" s="76"/>
      <c r="H2633" s="76"/>
    </row>
    <row r="2634" ht="13.2" customHeight="1" spans="4:8" x14ac:dyDescent="0.25">
      <c r="D2634" s="76"/>
      <c r="E2634" s="76"/>
      <c r="F2634" s="76"/>
      <c r="G2634" s="76"/>
      <c r="H2634" s="76"/>
    </row>
    <row r="2635" ht="13.2" customHeight="1" spans="4:8" x14ac:dyDescent="0.25">
      <c r="D2635" s="76"/>
      <c r="E2635" s="76"/>
      <c r="F2635" s="76"/>
      <c r="G2635" s="76"/>
      <c r="H2635" s="76"/>
    </row>
    <row r="2636" ht="13.2" customHeight="1" spans="4:8" x14ac:dyDescent="0.25">
      <c r="D2636" s="76"/>
      <c r="E2636" s="76"/>
      <c r="F2636" s="76"/>
      <c r="G2636" s="76"/>
      <c r="H2636" s="76"/>
    </row>
    <row r="2637" ht="13.2" customHeight="1" spans="4:8" x14ac:dyDescent="0.25">
      <c r="D2637" s="76"/>
      <c r="E2637" s="76"/>
      <c r="F2637" s="76"/>
      <c r="G2637" s="76"/>
      <c r="H2637" s="76"/>
    </row>
    <row r="2638" ht="13.2" customHeight="1" spans="4:8" x14ac:dyDescent="0.25">
      <c r="D2638" s="76"/>
      <c r="E2638" s="76"/>
      <c r="F2638" s="76"/>
      <c r="G2638" s="76"/>
      <c r="H2638" s="76"/>
    </row>
    <row r="2639" ht="13.2" customHeight="1" spans="4:8" x14ac:dyDescent="0.25">
      <c r="D2639" s="76"/>
      <c r="E2639" s="76"/>
      <c r="F2639" s="76"/>
      <c r="G2639" s="76"/>
      <c r="H2639" s="76"/>
    </row>
    <row r="2640" ht="13.2" customHeight="1" spans="4:8" x14ac:dyDescent="0.25">
      <c r="D2640" s="76"/>
      <c r="E2640" s="76"/>
      <c r="F2640" s="76"/>
      <c r="G2640" s="76"/>
      <c r="H2640" s="76"/>
    </row>
    <row r="2641" ht="13.2" customHeight="1" spans="4:8" x14ac:dyDescent="0.25">
      <c r="D2641" s="76"/>
      <c r="E2641" s="76"/>
      <c r="F2641" s="76"/>
      <c r="G2641" s="76"/>
      <c r="H2641" s="76"/>
    </row>
    <row r="2642" ht="13.2" customHeight="1" spans="4:8" x14ac:dyDescent="0.25">
      <c r="D2642" s="76"/>
      <c r="E2642" s="76"/>
      <c r="F2642" s="76"/>
      <c r="G2642" s="76"/>
      <c r="H2642" s="76"/>
    </row>
    <row r="2643" ht="13.2" customHeight="1" spans="4:8" x14ac:dyDescent="0.25">
      <c r="D2643" s="76"/>
      <c r="E2643" s="76"/>
      <c r="F2643" s="76"/>
      <c r="G2643" s="76"/>
      <c r="H2643" s="76"/>
    </row>
    <row r="2644" ht="13.2" customHeight="1" spans="4:8" x14ac:dyDescent="0.25">
      <c r="D2644" s="76"/>
      <c r="E2644" s="76"/>
      <c r="F2644" s="76"/>
      <c r="G2644" s="76"/>
      <c r="H2644" s="76"/>
    </row>
    <row r="2645" ht="13.2" customHeight="1" spans="4:8" x14ac:dyDescent="0.25">
      <c r="D2645" s="76"/>
      <c r="E2645" s="76"/>
      <c r="F2645" s="76"/>
      <c r="G2645" s="76"/>
      <c r="H2645" s="76"/>
    </row>
    <row r="2646" ht="13.2" customHeight="1" spans="4:8" x14ac:dyDescent="0.25">
      <c r="D2646" s="76"/>
      <c r="E2646" s="76"/>
      <c r="F2646" s="76"/>
      <c r="G2646" s="76"/>
      <c r="H2646" s="76"/>
    </row>
    <row r="2647" ht="13.2" customHeight="1" spans="4:8" x14ac:dyDescent="0.25">
      <c r="D2647" s="76"/>
      <c r="E2647" s="76"/>
      <c r="F2647" s="76"/>
      <c r="G2647" s="76"/>
      <c r="H2647" s="76"/>
    </row>
    <row r="2648" ht="13.2" customHeight="1" spans="4:8" x14ac:dyDescent="0.25">
      <c r="D2648" s="76"/>
      <c r="E2648" s="76"/>
      <c r="F2648" s="76"/>
      <c r="G2648" s="76"/>
      <c r="H2648" s="76"/>
    </row>
    <row r="2649" ht="13.2" customHeight="1" spans="4:8" x14ac:dyDescent="0.25">
      <c r="D2649" s="76"/>
      <c r="E2649" s="76"/>
      <c r="F2649" s="76"/>
      <c r="G2649" s="76"/>
      <c r="H2649" s="76"/>
    </row>
    <row r="2650" ht="13.2" customHeight="1" spans="4:8" x14ac:dyDescent="0.25">
      <c r="D2650" s="76"/>
      <c r="E2650" s="76"/>
      <c r="F2650" s="76"/>
      <c r="G2650" s="76"/>
      <c r="H2650" s="76"/>
    </row>
    <row r="2651" ht="13.2" customHeight="1" spans="4:8" x14ac:dyDescent="0.25">
      <c r="D2651" s="76"/>
      <c r="E2651" s="76"/>
      <c r="F2651" s="76"/>
      <c r="G2651" s="76"/>
      <c r="H2651" s="76"/>
    </row>
    <row r="2652" ht="13.2" customHeight="1" spans="4:8" x14ac:dyDescent="0.25">
      <c r="D2652" s="76"/>
      <c r="E2652" s="76"/>
      <c r="F2652" s="76"/>
      <c r="G2652" s="76"/>
      <c r="H2652" s="76"/>
    </row>
    <row r="2653" ht="13.2" customHeight="1" spans="4:8" x14ac:dyDescent="0.25">
      <c r="D2653" s="76"/>
      <c r="E2653" s="76"/>
      <c r="F2653" s="76"/>
      <c r="G2653" s="76"/>
      <c r="H2653" s="76"/>
    </row>
    <row r="2654" ht="13.2" customHeight="1" spans="4:8" x14ac:dyDescent="0.25">
      <c r="D2654" s="76"/>
      <c r="E2654" s="76"/>
      <c r="F2654" s="76"/>
      <c r="G2654" s="76"/>
      <c r="H2654" s="76"/>
    </row>
    <row r="2655" ht="13.2" customHeight="1" spans="4:8" x14ac:dyDescent="0.25">
      <c r="D2655" s="76"/>
      <c r="E2655" s="76"/>
      <c r="F2655" s="76"/>
      <c r="G2655" s="76"/>
      <c r="H2655" s="76"/>
    </row>
    <row r="2656" ht="13.2" customHeight="1" spans="4:8" x14ac:dyDescent="0.25">
      <c r="D2656" s="76"/>
      <c r="E2656" s="76"/>
      <c r="F2656" s="76"/>
      <c r="G2656" s="76"/>
      <c r="H2656" s="76"/>
    </row>
    <row r="2657" ht="13.2" customHeight="1" spans="4:8" x14ac:dyDescent="0.25">
      <c r="D2657" s="76"/>
      <c r="E2657" s="76"/>
      <c r="F2657" s="76"/>
      <c r="G2657" s="76"/>
      <c r="H2657" s="76"/>
    </row>
    <row r="2658" ht="13.2" customHeight="1" spans="4:8" x14ac:dyDescent="0.25">
      <c r="D2658" s="76"/>
      <c r="E2658" s="76"/>
      <c r="F2658" s="76"/>
      <c r="G2658" s="76"/>
      <c r="H2658" s="76"/>
    </row>
    <row r="2659" ht="13.2" customHeight="1" spans="4:8" x14ac:dyDescent="0.25">
      <c r="D2659" s="76"/>
      <c r="E2659" s="76"/>
      <c r="F2659" s="76"/>
      <c r="G2659" s="76"/>
      <c r="H2659" s="76"/>
    </row>
    <row r="2660" ht="13.2" customHeight="1" spans="4:8" x14ac:dyDescent="0.25">
      <c r="D2660" s="76"/>
      <c r="E2660" s="76"/>
      <c r="F2660" s="76"/>
      <c r="G2660" s="76"/>
      <c r="H2660" s="76"/>
    </row>
    <row r="2661" ht="13.2" customHeight="1" spans="4:8" x14ac:dyDescent="0.25">
      <c r="D2661" s="76"/>
      <c r="E2661" s="76"/>
      <c r="F2661" s="76"/>
      <c r="G2661" s="76"/>
      <c r="H2661" s="76"/>
    </row>
    <row r="2662" ht="13.2" customHeight="1" spans="4:8" x14ac:dyDescent="0.25">
      <c r="D2662" s="76"/>
      <c r="E2662" s="76"/>
      <c r="F2662" s="76"/>
      <c r="G2662" s="76"/>
      <c r="H2662" s="76"/>
    </row>
    <row r="2663" ht="13.2" customHeight="1" spans="4:8" x14ac:dyDescent="0.25">
      <c r="D2663" s="76"/>
      <c r="E2663" s="76"/>
      <c r="F2663" s="76"/>
      <c r="G2663" s="76"/>
      <c r="H2663" s="76"/>
    </row>
    <row r="2664" ht="13.2" customHeight="1" spans="4:8" x14ac:dyDescent="0.25">
      <c r="D2664" s="76"/>
      <c r="E2664" s="76"/>
      <c r="F2664" s="76"/>
      <c r="G2664" s="76"/>
      <c r="H2664" s="76"/>
    </row>
    <row r="2665" ht="13.2" customHeight="1" spans="4:8" x14ac:dyDescent="0.25">
      <c r="D2665" s="76"/>
      <c r="E2665" s="76"/>
      <c r="F2665" s="76"/>
      <c r="G2665" s="76"/>
      <c r="H2665" s="76"/>
    </row>
    <row r="2666" ht="13.2" customHeight="1" spans="4:8" x14ac:dyDescent="0.25">
      <c r="D2666" s="76"/>
      <c r="E2666" s="76"/>
      <c r="F2666" s="76"/>
      <c r="G2666" s="76"/>
      <c r="H2666" s="76"/>
    </row>
    <row r="2667" ht="13.2" customHeight="1" spans="4:8" x14ac:dyDescent="0.25">
      <c r="D2667" s="76"/>
      <c r="E2667" s="76"/>
      <c r="F2667" s="76"/>
      <c r="G2667" s="76"/>
      <c r="H2667" s="76"/>
    </row>
    <row r="2668" ht="13.2" customHeight="1" spans="4:8" x14ac:dyDescent="0.25">
      <c r="D2668" s="76"/>
      <c r="E2668" s="76"/>
      <c r="F2668" s="76"/>
      <c r="G2668" s="76"/>
      <c r="H2668" s="76"/>
    </row>
    <row r="2669" ht="13.2" customHeight="1" spans="4:8" x14ac:dyDescent="0.25">
      <c r="D2669" s="76"/>
      <c r="E2669" s="76"/>
      <c r="F2669" s="76"/>
      <c r="G2669" s="76"/>
      <c r="H2669" s="76"/>
    </row>
    <row r="2670" ht="13.2" customHeight="1" spans="4:8" x14ac:dyDescent="0.25">
      <c r="D2670" s="76"/>
      <c r="E2670" s="76"/>
      <c r="F2670" s="76"/>
      <c r="G2670" s="76"/>
      <c r="H2670" s="76"/>
    </row>
    <row r="2671" ht="13.2" customHeight="1" spans="4:8" x14ac:dyDescent="0.25">
      <c r="D2671" s="76"/>
      <c r="E2671" s="76"/>
      <c r="F2671" s="76"/>
      <c r="G2671" s="76"/>
      <c r="H2671" s="76"/>
    </row>
    <row r="2672" ht="13.2" customHeight="1" spans="4:8" x14ac:dyDescent="0.25">
      <c r="D2672" s="76"/>
      <c r="E2672" s="76"/>
      <c r="F2672" s="76"/>
      <c r="G2672" s="76"/>
      <c r="H2672" s="76"/>
    </row>
    <row r="2673" ht="13.2" customHeight="1" spans="4:8" x14ac:dyDescent="0.25">
      <c r="D2673" s="76"/>
      <c r="E2673" s="76"/>
      <c r="F2673" s="76"/>
      <c r="G2673" s="76"/>
      <c r="H2673" s="76"/>
    </row>
    <row r="2674" ht="13.2" customHeight="1" spans="4:8" x14ac:dyDescent="0.25">
      <c r="D2674" s="76"/>
      <c r="E2674" s="76"/>
      <c r="F2674" s="76"/>
      <c r="G2674" s="76"/>
      <c r="H2674" s="76"/>
    </row>
    <row r="2675" ht="13.2" customHeight="1" spans="4:8" x14ac:dyDescent="0.25">
      <c r="D2675" s="76"/>
      <c r="E2675" s="76"/>
      <c r="F2675" s="76"/>
      <c r="G2675" s="76"/>
      <c r="H2675" s="76"/>
    </row>
    <row r="2676" ht="13.2" customHeight="1" spans="4:8" x14ac:dyDescent="0.25">
      <c r="D2676" s="76"/>
      <c r="E2676" s="76"/>
      <c r="F2676" s="76"/>
      <c r="G2676" s="76"/>
      <c r="H2676" s="76"/>
    </row>
    <row r="2677" ht="13.2" customHeight="1" spans="4:8" x14ac:dyDescent="0.25">
      <c r="D2677" s="76"/>
      <c r="E2677" s="76"/>
      <c r="F2677" s="76"/>
      <c r="G2677" s="76"/>
      <c r="H2677" s="76"/>
    </row>
    <row r="2678" ht="13.2" customHeight="1" spans="4:8" x14ac:dyDescent="0.25">
      <c r="D2678" s="76"/>
      <c r="E2678" s="76"/>
      <c r="F2678" s="76"/>
      <c r="G2678" s="76"/>
      <c r="H2678" s="76"/>
    </row>
    <row r="2679" ht="13.2" customHeight="1" spans="4:8" x14ac:dyDescent="0.25">
      <c r="D2679" s="76"/>
      <c r="E2679" s="76"/>
      <c r="F2679" s="76"/>
      <c r="G2679" s="76"/>
      <c r="H2679" s="76"/>
    </row>
    <row r="2680" ht="13.2" customHeight="1" spans="4:8" x14ac:dyDescent="0.25">
      <c r="D2680" s="76"/>
      <c r="E2680" s="76"/>
      <c r="F2680" s="76"/>
      <c r="G2680" s="76"/>
      <c r="H2680" s="76"/>
    </row>
    <row r="2681" ht="13.2" customHeight="1" spans="4:8" x14ac:dyDescent="0.25">
      <c r="D2681" s="76"/>
      <c r="E2681" s="76"/>
      <c r="F2681" s="76"/>
      <c r="G2681" s="76"/>
      <c r="H2681" s="76"/>
    </row>
    <row r="2682" ht="13.2" customHeight="1" spans="4:8" x14ac:dyDescent="0.25">
      <c r="D2682" s="76"/>
      <c r="E2682" s="76"/>
      <c r="F2682" s="76"/>
      <c r="G2682" s="76"/>
      <c r="H2682" s="76"/>
    </row>
    <row r="2683" ht="13.2" customHeight="1" spans="4:8" x14ac:dyDescent="0.25">
      <c r="D2683" s="76"/>
      <c r="E2683" s="76"/>
      <c r="F2683" s="76"/>
      <c r="G2683" s="76"/>
      <c r="H2683" s="76"/>
    </row>
    <row r="2684" ht="13.2" customHeight="1" spans="4:8" x14ac:dyDescent="0.25">
      <c r="D2684" s="76"/>
      <c r="E2684" s="76"/>
      <c r="F2684" s="76"/>
      <c r="G2684" s="76"/>
      <c r="H2684" s="76"/>
    </row>
    <row r="2685" ht="13.2" customHeight="1" spans="4:8" x14ac:dyDescent="0.25">
      <c r="D2685" s="76"/>
      <c r="E2685" s="76"/>
      <c r="F2685" s="76"/>
      <c r="G2685" s="76"/>
      <c r="H2685" s="76"/>
    </row>
    <row r="2686" ht="13.2" customHeight="1" spans="4:8" x14ac:dyDescent="0.25">
      <c r="D2686" s="76"/>
      <c r="E2686" s="76"/>
      <c r="F2686" s="76"/>
      <c r="G2686" s="76"/>
      <c r="H2686" s="76"/>
    </row>
    <row r="2687" ht="13.2" customHeight="1" spans="4:8" x14ac:dyDescent="0.25">
      <c r="D2687" s="76"/>
      <c r="E2687" s="76"/>
      <c r="F2687" s="76"/>
      <c r="G2687" s="76"/>
      <c r="H2687" s="76"/>
    </row>
    <row r="2688" ht="13.2" customHeight="1" spans="4:8" x14ac:dyDescent="0.25">
      <c r="D2688" s="76"/>
      <c r="E2688" s="76"/>
      <c r="F2688" s="76"/>
      <c r="G2688" s="76"/>
      <c r="H2688" s="76"/>
    </row>
    <row r="2689" ht="13.2" customHeight="1" spans="4:8" x14ac:dyDescent="0.25">
      <c r="D2689" s="76"/>
      <c r="E2689" s="76"/>
      <c r="F2689" s="76"/>
      <c r="G2689" s="76"/>
      <c r="H2689" s="76"/>
    </row>
    <row r="2690" ht="13.2" customHeight="1" spans="4:8" x14ac:dyDescent="0.25">
      <c r="D2690" s="76"/>
      <c r="E2690" s="76"/>
      <c r="F2690" s="76"/>
      <c r="G2690" s="76"/>
      <c r="H2690" s="76"/>
    </row>
    <row r="2691" ht="13.2" customHeight="1" spans="4:8" x14ac:dyDescent="0.25">
      <c r="D2691" s="76"/>
      <c r="E2691" s="76"/>
      <c r="F2691" s="76"/>
      <c r="G2691" s="76"/>
      <c r="H2691" s="76"/>
    </row>
    <row r="2692" ht="13.2" customHeight="1" spans="4:8" x14ac:dyDescent="0.25">
      <c r="D2692" s="76"/>
      <c r="E2692" s="76"/>
      <c r="F2692" s="76"/>
      <c r="G2692" s="76"/>
      <c r="H2692" s="76"/>
    </row>
    <row r="2693" ht="13.2" customHeight="1" spans="4:8" x14ac:dyDescent="0.25">
      <c r="D2693" s="76"/>
      <c r="E2693" s="76"/>
      <c r="F2693" s="76"/>
      <c r="G2693" s="76"/>
      <c r="H2693" s="76"/>
    </row>
    <row r="2694" ht="13.2" customHeight="1" spans="4:8" x14ac:dyDescent="0.25">
      <c r="D2694" s="76"/>
      <c r="E2694" s="76"/>
      <c r="F2694" s="76"/>
      <c r="G2694" s="76"/>
      <c r="H2694" s="76"/>
    </row>
    <row r="2695" ht="13.2" customHeight="1" spans="4:8" x14ac:dyDescent="0.25">
      <c r="D2695" s="76"/>
      <c r="E2695" s="76"/>
      <c r="F2695" s="76"/>
      <c r="G2695" s="76"/>
      <c r="H2695" s="76"/>
    </row>
    <row r="2696" ht="13.2" customHeight="1" spans="4:8" x14ac:dyDescent="0.25">
      <c r="D2696" s="76"/>
      <c r="E2696" s="76"/>
      <c r="F2696" s="76"/>
      <c r="G2696" s="76"/>
      <c r="H2696" s="76"/>
    </row>
    <row r="2697" ht="13.2" customHeight="1" spans="4:8" x14ac:dyDescent="0.25">
      <c r="D2697" s="76"/>
      <c r="E2697" s="76"/>
      <c r="F2697" s="76"/>
      <c r="G2697" s="76"/>
      <c r="H2697" s="76"/>
    </row>
    <row r="2698" ht="13.2" customHeight="1" spans="4:8" x14ac:dyDescent="0.25">
      <c r="D2698" s="76"/>
      <c r="E2698" s="76"/>
      <c r="F2698" s="76"/>
      <c r="G2698" s="76"/>
      <c r="H2698" s="76"/>
    </row>
    <row r="2699" ht="13.2" customHeight="1" spans="4:8" x14ac:dyDescent="0.25">
      <c r="D2699" s="76"/>
      <c r="E2699" s="76"/>
      <c r="F2699" s="76"/>
      <c r="G2699" s="76"/>
      <c r="H2699" s="76"/>
    </row>
    <row r="2700" ht="13.2" customHeight="1" spans="4:8" x14ac:dyDescent="0.25">
      <c r="D2700" s="76"/>
      <c r="E2700" s="76"/>
      <c r="F2700" s="76"/>
      <c r="G2700" s="76"/>
      <c r="H2700" s="76"/>
    </row>
    <row r="2701" ht="13.2" customHeight="1" spans="4:8" x14ac:dyDescent="0.25">
      <c r="D2701" s="76"/>
      <c r="E2701" s="76"/>
      <c r="F2701" s="76"/>
      <c r="G2701" s="76"/>
      <c r="H2701" s="76"/>
    </row>
    <row r="2702" ht="13.2" customHeight="1" spans="4:8" x14ac:dyDescent="0.25">
      <c r="D2702" s="76"/>
      <c r="E2702" s="76"/>
      <c r="F2702" s="76"/>
      <c r="G2702" s="76"/>
      <c r="H2702" s="76"/>
    </row>
    <row r="2703" ht="13.2" customHeight="1" spans="4:8" x14ac:dyDescent="0.25">
      <c r="D2703" s="76"/>
      <c r="E2703" s="76"/>
      <c r="F2703" s="76"/>
      <c r="G2703" s="76"/>
      <c r="H2703" s="76"/>
    </row>
    <row r="2704" ht="13.2" customHeight="1" spans="4:8" x14ac:dyDescent="0.25">
      <c r="D2704" s="76"/>
      <c r="E2704" s="76"/>
      <c r="F2704" s="76"/>
      <c r="G2704" s="76"/>
      <c r="H2704" s="76"/>
    </row>
    <row r="2705" ht="13.2" customHeight="1" spans="4:8" x14ac:dyDescent="0.25">
      <c r="D2705" s="76"/>
      <c r="E2705" s="76"/>
      <c r="F2705" s="76"/>
      <c r="G2705" s="76"/>
      <c r="H2705" s="76"/>
    </row>
    <row r="2706" ht="13.2" customHeight="1" spans="4:8" x14ac:dyDescent="0.25">
      <c r="D2706" s="76"/>
      <c r="E2706" s="76"/>
      <c r="F2706" s="76"/>
      <c r="G2706" s="76"/>
      <c r="H2706" s="76"/>
    </row>
    <row r="2707" ht="13.2" customHeight="1" spans="4:8" x14ac:dyDescent="0.25">
      <c r="D2707" s="76"/>
      <c r="E2707" s="76"/>
      <c r="F2707" s="76"/>
      <c r="G2707" s="76"/>
      <c r="H2707" s="76"/>
    </row>
    <row r="2708" ht="13.2" customHeight="1" spans="4:8" x14ac:dyDescent="0.25">
      <c r="D2708" s="76"/>
      <c r="E2708" s="76"/>
      <c r="F2708" s="76"/>
      <c r="G2708" s="76"/>
      <c r="H2708" s="76"/>
    </row>
    <row r="2709" ht="13.2" customHeight="1" spans="4:8" x14ac:dyDescent="0.25">
      <c r="D2709" s="76"/>
      <c r="E2709" s="76"/>
      <c r="F2709" s="76"/>
      <c r="G2709" s="76"/>
      <c r="H2709" s="76"/>
    </row>
    <row r="2710" ht="13.2" customHeight="1" spans="4:8" x14ac:dyDescent="0.25">
      <c r="D2710" s="76"/>
      <c r="E2710" s="76"/>
      <c r="F2710" s="76"/>
      <c r="G2710" s="76"/>
      <c r="H2710" s="76"/>
    </row>
    <row r="2711" ht="13.2" customHeight="1" spans="4:8" x14ac:dyDescent="0.25">
      <c r="D2711" s="76"/>
      <c r="E2711" s="76"/>
      <c r="F2711" s="76"/>
      <c r="G2711" s="76"/>
      <c r="H2711" s="76"/>
    </row>
    <row r="2712" ht="13.2" customHeight="1" spans="4:8" x14ac:dyDescent="0.25">
      <c r="D2712" s="76"/>
      <c r="E2712" s="76"/>
      <c r="F2712" s="76"/>
      <c r="G2712" s="76"/>
      <c r="H2712" s="76"/>
    </row>
    <row r="2713" ht="13.2" customHeight="1" spans="4:8" x14ac:dyDescent="0.25">
      <c r="D2713" s="76"/>
      <c r="E2713" s="76"/>
      <c r="F2713" s="76"/>
      <c r="G2713" s="76"/>
      <c r="H2713" s="76"/>
    </row>
    <row r="2714" ht="13.2" customHeight="1" spans="4:8" x14ac:dyDescent="0.25">
      <c r="D2714" s="76"/>
      <c r="E2714" s="76"/>
      <c r="F2714" s="76"/>
      <c r="G2714" s="76"/>
      <c r="H2714" s="76"/>
    </row>
    <row r="2715" ht="13.2" customHeight="1" spans="4:8" x14ac:dyDescent="0.25">
      <c r="D2715" s="76"/>
      <c r="E2715" s="76"/>
      <c r="F2715" s="76"/>
      <c r="G2715" s="76"/>
      <c r="H2715" s="76"/>
    </row>
    <row r="2716" ht="13.2" customHeight="1" spans="4:8" x14ac:dyDescent="0.25">
      <c r="D2716" s="76"/>
      <c r="E2716" s="76"/>
      <c r="F2716" s="76"/>
      <c r="G2716" s="76"/>
      <c r="H2716" s="76"/>
    </row>
    <row r="2717" ht="13.2" customHeight="1" spans="4:8" x14ac:dyDescent="0.25">
      <c r="D2717" s="76"/>
      <c r="E2717" s="76"/>
      <c r="F2717" s="76"/>
      <c r="G2717" s="76"/>
      <c r="H2717" s="76"/>
    </row>
    <row r="2718" ht="13.2" customHeight="1" spans="4:8" x14ac:dyDescent="0.25">
      <c r="D2718" s="76"/>
      <c r="E2718" s="76"/>
      <c r="F2718" s="76"/>
      <c r="G2718" s="76"/>
      <c r="H2718" s="76"/>
    </row>
    <row r="2719" ht="13.2" customHeight="1" spans="4:8" x14ac:dyDescent="0.25">
      <c r="D2719" s="76"/>
      <c r="E2719" s="76"/>
      <c r="F2719" s="76"/>
      <c r="G2719" s="76"/>
      <c r="H2719" s="76"/>
    </row>
    <row r="2720" ht="13.2" customHeight="1" spans="4:8" x14ac:dyDescent="0.25">
      <c r="D2720" s="76"/>
      <c r="E2720" s="76"/>
      <c r="F2720" s="76"/>
      <c r="G2720" s="76"/>
      <c r="H2720" s="76"/>
    </row>
    <row r="2721" ht="13.2" customHeight="1" spans="4:8" x14ac:dyDescent="0.25">
      <c r="D2721" s="76"/>
      <c r="E2721" s="76"/>
      <c r="F2721" s="76"/>
      <c r="G2721" s="76"/>
      <c r="H2721" s="76"/>
    </row>
    <row r="2722" ht="13.2" customHeight="1" spans="4:8" x14ac:dyDescent="0.25">
      <c r="D2722" s="76"/>
      <c r="E2722" s="76"/>
      <c r="F2722" s="76"/>
      <c r="G2722" s="76"/>
      <c r="H2722" s="76"/>
    </row>
    <row r="2723" ht="13.2" customHeight="1" spans="4:8" x14ac:dyDescent="0.25">
      <c r="D2723" s="76"/>
      <c r="E2723" s="76"/>
      <c r="F2723" s="76"/>
      <c r="G2723" s="76"/>
      <c r="H2723" s="76"/>
    </row>
    <row r="2724" ht="13.2" customHeight="1" spans="4:8" x14ac:dyDescent="0.25">
      <c r="D2724" s="76"/>
      <c r="E2724" s="76"/>
      <c r="F2724" s="76"/>
      <c r="G2724" s="76"/>
      <c r="H2724" s="76"/>
    </row>
    <row r="2725" ht="13.2" customHeight="1" spans="4:8" x14ac:dyDescent="0.25">
      <c r="D2725" s="76"/>
      <c r="E2725" s="76"/>
      <c r="F2725" s="76"/>
      <c r="G2725" s="76"/>
      <c r="H2725" s="76"/>
    </row>
    <row r="2726" ht="13.2" customHeight="1" spans="4:8" x14ac:dyDescent="0.25">
      <c r="D2726" s="76"/>
      <c r="E2726" s="76"/>
      <c r="F2726" s="76"/>
      <c r="G2726" s="76"/>
      <c r="H2726" s="76"/>
    </row>
    <row r="2727" ht="13.2" customHeight="1" spans="4:8" x14ac:dyDescent="0.25">
      <c r="D2727" s="76"/>
      <c r="E2727" s="76"/>
      <c r="F2727" s="76"/>
      <c r="G2727" s="76"/>
      <c r="H2727" s="76"/>
    </row>
    <row r="2728" ht="13.2" customHeight="1" spans="4:8" x14ac:dyDescent="0.25">
      <c r="D2728" s="76"/>
      <c r="E2728" s="76"/>
      <c r="F2728" s="76"/>
      <c r="G2728" s="76"/>
      <c r="H2728" s="76"/>
    </row>
    <row r="2729" ht="13.2" customHeight="1" spans="4:8" x14ac:dyDescent="0.25">
      <c r="D2729" s="76"/>
      <c r="E2729" s="76"/>
      <c r="F2729" s="76"/>
      <c r="G2729" s="76"/>
      <c r="H2729" s="76"/>
    </row>
    <row r="2730" ht="13.2" customHeight="1" spans="4:8" x14ac:dyDescent="0.25">
      <c r="D2730" s="76"/>
      <c r="E2730" s="76"/>
      <c r="F2730" s="76"/>
      <c r="G2730" s="76"/>
      <c r="H2730" s="76"/>
    </row>
    <row r="2731" ht="13.2" customHeight="1" spans="4:8" x14ac:dyDescent="0.25">
      <c r="D2731" s="76"/>
      <c r="E2731" s="76"/>
      <c r="F2731" s="76"/>
      <c r="G2731" s="76"/>
      <c r="H2731" s="76"/>
    </row>
    <row r="2732" ht="13.2" customHeight="1" spans="4:8" x14ac:dyDescent="0.25">
      <c r="D2732" s="76"/>
      <c r="E2732" s="76"/>
      <c r="F2732" s="76"/>
      <c r="G2732" s="76"/>
      <c r="H2732" s="76"/>
    </row>
    <row r="2733" ht="13.2" customHeight="1" spans="4:8" x14ac:dyDescent="0.25">
      <c r="D2733" s="76"/>
      <c r="E2733" s="76"/>
      <c r="F2733" s="76"/>
      <c r="G2733" s="76"/>
      <c r="H2733" s="76"/>
    </row>
    <row r="2734" ht="13.2" customHeight="1" spans="4:8" x14ac:dyDescent="0.25">
      <c r="D2734" s="76"/>
      <c r="E2734" s="76"/>
      <c r="F2734" s="76"/>
      <c r="G2734" s="76"/>
      <c r="H2734" s="76"/>
    </row>
    <row r="2735" ht="13.2" customHeight="1" spans="4:8" x14ac:dyDescent="0.25">
      <c r="D2735" s="76"/>
      <c r="E2735" s="76"/>
      <c r="F2735" s="76"/>
      <c r="G2735" s="76"/>
      <c r="H2735" s="76"/>
    </row>
    <row r="2736" ht="13.2" customHeight="1" spans="4:8" x14ac:dyDescent="0.25">
      <c r="D2736" s="76"/>
      <c r="E2736" s="76"/>
      <c r="F2736" s="76"/>
      <c r="G2736" s="76"/>
      <c r="H2736" s="76"/>
    </row>
    <row r="2737" ht="13.2" customHeight="1" spans="4:8" x14ac:dyDescent="0.25">
      <c r="D2737" s="76"/>
      <c r="E2737" s="76"/>
      <c r="F2737" s="76"/>
      <c r="G2737" s="76"/>
      <c r="H2737" s="76"/>
    </row>
    <row r="2738" ht="13.2" customHeight="1" spans="4:8" x14ac:dyDescent="0.25">
      <c r="D2738" s="76"/>
      <c r="E2738" s="76"/>
      <c r="F2738" s="76"/>
      <c r="G2738" s="76"/>
      <c r="H2738" s="76"/>
    </row>
    <row r="2739" ht="13.2" customHeight="1" spans="4:8" x14ac:dyDescent="0.25">
      <c r="D2739" s="76"/>
      <c r="E2739" s="76"/>
      <c r="F2739" s="76"/>
      <c r="G2739" s="76"/>
      <c r="H2739" s="76"/>
    </row>
    <row r="2740" ht="13.2" customHeight="1" spans="4:8" x14ac:dyDescent="0.25">
      <c r="D2740" s="76"/>
      <c r="E2740" s="76"/>
      <c r="F2740" s="76"/>
      <c r="G2740" s="76"/>
      <c r="H2740" s="76"/>
    </row>
    <row r="2741" ht="13.2" customHeight="1" spans="4:8" x14ac:dyDescent="0.25">
      <c r="D2741" s="76"/>
      <c r="E2741" s="76"/>
      <c r="F2741" s="76"/>
      <c r="G2741" s="76"/>
      <c r="H2741" s="76"/>
    </row>
    <row r="2742" ht="13.2" customHeight="1" spans="4:8" x14ac:dyDescent="0.25">
      <c r="D2742" s="76"/>
      <c r="E2742" s="76"/>
      <c r="F2742" s="76"/>
      <c r="G2742" s="76"/>
      <c r="H2742" s="76"/>
    </row>
    <row r="2743" ht="13.2" customHeight="1" spans="4:8" x14ac:dyDescent="0.25">
      <c r="D2743" s="76"/>
      <c r="E2743" s="76"/>
      <c r="F2743" s="76"/>
      <c r="G2743" s="76"/>
      <c r="H2743" s="76"/>
    </row>
    <row r="2744" ht="13.2" customHeight="1" spans="4:8" x14ac:dyDescent="0.25">
      <c r="D2744" s="76"/>
      <c r="E2744" s="76"/>
      <c r="F2744" s="76"/>
      <c r="G2744" s="76"/>
      <c r="H2744" s="76"/>
    </row>
    <row r="2745" ht="13.2" customHeight="1" spans="4:8" x14ac:dyDescent="0.25">
      <c r="D2745" s="76"/>
      <c r="E2745" s="76"/>
      <c r="F2745" s="76"/>
      <c r="G2745" s="76"/>
      <c r="H2745" s="76"/>
    </row>
    <row r="2746" ht="13.2" customHeight="1" spans="4:8" x14ac:dyDescent="0.25">
      <c r="D2746" s="76"/>
      <c r="E2746" s="76"/>
      <c r="F2746" s="76"/>
      <c r="G2746" s="76"/>
      <c r="H2746" s="76"/>
    </row>
    <row r="2747" ht="13.2" customHeight="1" spans="4:8" x14ac:dyDescent="0.25">
      <c r="D2747" s="76"/>
      <c r="E2747" s="76"/>
      <c r="F2747" s="76"/>
      <c r="G2747" s="76"/>
      <c r="H2747" s="76"/>
    </row>
    <row r="2748" ht="13.2" customHeight="1" spans="4:8" x14ac:dyDescent="0.25">
      <c r="D2748" s="76"/>
      <c r="E2748" s="76"/>
      <c r="F2748" s="76"/>
      <c r="G2748" s="76"/>
      <c r="H2748" s="76"/>
    </row>
    <row r="2749" ht="13.2" customHeight="1" spans="4:8" x14ac:dyDescent="0.25">
      <c r="D2749" s="76"/>
      <c r="E2749" s="76"/>
      <c r="F2749" s="76"/>
      <c r="G2749" s="76"/>
      <c r="H2749" s="76"/>
    </row>
    <row r="2750" ht="13.2" customHeight="1" spans="4:8" x14ac:dyDescent="0.25">
      <c r="D2750" s="76"/>
      <c r="E2750" s="76"/>
      <c r="F2750" s="76"/>
      <c r="G2750" s="76"/>
      <c r="H2750" s="76"/>
    </row>
    <row r="2751" ht="13.2" customHeight="1" spans="4:8" x14ac:dyDescent="0.25">
      <c r="D2751" s="76"/>
      <c r="E2751" s="76"/>
      <c r="F2751" s="76"/>
      <c r="G2751" s="76"/>
      <c r="H2751" s="76"/>
    </row>
    <row r="2752" ht="13.2" customHeight="1" spans="4:8" x14ac:dyDescent="0.25">
      <c r="D2752" s="76"/>
      <c r="E2752" s="76"/>
      <c r="F2752" s="76"/>
      <c r="G2752" s="76"/>
      <c r="H2752" s="76"/>
    </row>
    <row r="2753" ht="13.2" customHeight="1" spans="4:8" x14ac:dyDescent="0.25">
      <c r="D2753" s="76"/>
      <c r="E2753" s="76"/>
      <c r="F2753" s="76"/>
      <c r="G2753" s="76"/>
      <c r="H2753" s="76"/>
    </row>
    <row r="2754" ht="13.2" customHeight="1" spans="4:8" x14ac:dyDescent="0.25">
      <c r="D2754" s="76"/>
      <c r="E2754" s="76"/>
      <c r="F2754" s="76"/>
      <c r="G2754" s="76"/>
      <c r="H2754" s="76"/>
    </row>
    <row r="2755" ht="13.2" customHeight="1" spans="4:8" x14ac:dyDescent="0.25">
      <c r="D2755" s="76"/>
      <c r="E2755" s="76"/>
      <c r="F2755" s="76"/>
      <c r="G2755" s="76"/>
      <c r="H2755" s="76"/>
    </row>
    <row r="2756" ht="13.2" customHeight="1" spans="4:8" x14ac:dyDescent="0.25">
      <c r="D2756" s="76"/>
      <c r="E2756" s="76"/>
      <c r="F2756" s="76"/>
      <c r="G2756" s="76"/>
      <c r="H2756" s="76"/>
    </row>
    <row r="2757" ht="13.2" customHeight="1" spans="4:8" x14ac:dyDescent="0.25">
      <c r="D2757" s="76"/>
      <c r="E2757" s="76"/>
      <c r="F2757" s="76"/>
      <c r="G2757" s="76"/>
      <c r="H2757" s="76"/>
    </row>
    <row r="2758" ht="13.2" customHeight="1" spans="4:8" x14ac:dyDescent="0.25">
      <c r="D2758" s="76"/>
      <c r="E2758" s="76"/>
      <c r="F2758" s="76"/>
      <c r="G2758" s="76"/>
      <c r="H2758" s="76"/>
    </row>
    <row r="2759" ht="13.2" customHeight="1" spans="4:8" x14ac:dyDescent="0.25">
      <c r="D2759" s="76"/>
      <c r="E2759" s="76"/>
      <c r="F2759" s="76"/>
      <c r="G2759" s="76"/>
      <c r="H2759" s="76"/>
    </row>
    <row r="2760" ht="13.2" customHeight="1" spans="4:8" x14ac:dyDescent="0.25">
      <c r="D2760" s="76"/>
      <c r="E2760" s="76"/>
      <c r="F2760" s="76"/>
      <c r="G2760" s="76"/>
      <c r="H2760" s="76"/>
    </row>
    <row r="2761" ht="13.2" customHeight="1" spans="4:8" x14ac:dyDescent="0.25">
      <c r="D2761" s="76"/>
      <c r="E2761" s="76"/>
      <c r="F2761" s="76"/>
      <c r="G2761" s="76"/>
      <c r="H2761" s="76"/>
    </row>
    <row r="2762" ht="13.2" customHeight="1" spans="4:8" x14ac:dyDescent="0.25">
      <c r="D2762" s="76"/>
      <c r="E2762" s="76"/>
      <c r="F2762" s="76"/>
      <c r="G2762" s="76"/>
      <c r="H2762" s="76"/>
    </row>
    <row r="2763" ht="13.2" customHeight="1" spans="4:8" x14ac:dyDescent="0.25">
      <c r="D2763" s="76"/>
      <c r="E2763" s="76"/>
      <c r="F2763" s="76"/>
      <c r="G2763" s="76"/>
      <c r="H2763" s="76"/>
    </row>
    <row r="2764" ht="13.2" customHeight="1" spans="4:8" x14ac:dyDescent="0.25">
      <c r="D2764" s="76"/>
      <c r="E2764" s="76"/>
      <c r="F2764" s="76"/>
      <c r="G2764" s="76"/>
      <c r="H2764" s="76"/>
    </row>
    <row r="2765" ht="13.2" customHeight="1" spans="4:8" x14ac:dyDescent="0.25">
      <c r="D2765" s="76"/>
      <c r="E2765" s="76"/>
      <c r="F2765" s="76"/>
      <c r="G2765" s="76"/>
      <c r="H2765" s="76"/>
    </row>
    <row r="2766" ht="13.2" customHeight="1" spans="4:8" x14ac:dyDescent="0.25">
      <c r="D2766" s="76"/>
      <c r="E2766" s="76"/>
      <c r="F2766" s="76"/>
      <c r="G2766" s="76"/>
      <c r="H2766" s="76"/>
    </row>
    <row r="2767" ht="13.2" customHeight="1" spans="4:8" x14ac:dyDescent="0.25">
      <c r="D2767" s="76"/>
      <c r="E2767" s="76"/>
      <c r="F2767" s="76"/>
      <c r="G2767" s="76"/>
      <c r="H2767" s="76"/>
    </row>
    <row r="2768" ht="13.2" customHeight="1" spans="4:8" x14ac:dyDescent="0.25">
      <c r="D2768" s="76"/>
      <c r="E2768" s="76"/>
      <c r="F2768" s="76"/>
      <c r="G2768" s="76"/>
      <c r="H2768" s="76"/>
    </row>
    <row r="2769" ht="13.2" customHeight="1" spans="4:8" x14ac:dyDescent="0.25">
      <c r="D2769" s="76"/>
      <c r="E2769" s="76"/>
      <c r="F2769" s="76"/>
      <c r="G2769" s="76"/>
      <c r="H2769" s="76"/>
    </row>
    <row r="2770" ht="13.2" customHeight="1" spans="4:8" x14ac:dyDescent="0.25">
      <c r="D2770" s="76"/>
      <c r="E2770" s="76"/>
      <c r="F2770" s="76"/>
      <c r="G2770" s="76"/>
      <c r="H2770" s="76"/>
    </row>
    <row r="2771" ht="13.2" customHeight="1" spans="4:8" x14ac:dyDescent="0.25">
      <c r="D2771" s="76"/>
      <c r="E2771" s="76"/>
      <c r="F2771" s="76"/>
      <c r="G2771" s="76"/>
      <c r="H2771" s="76"/>
    </row>
    <row r="2772" ht="13.2" customHeight="1" spans="4:8" x14ac:dyDescent="0.25">
      <c r="D2772" s="76"/>
      <c r="E2772" s="76"/>
      <c r="F2772" s="76"/>
      <c r="G2772" s="76"/>
      <c r="H2772" s="76"/>
    </row>
    <row r="2773" ht="13.2" customHeight="1" spans="4:8" x14ac:dyDescent="0.25">
      <c r="D2773" s="76"/>
      <c r="E2773" s="76"/>
      <c r="F2773" s="76"/>
      <c r="G2773" s="76"/>
      <c r="H2773" s="76"/>
    </row>
    <row r="2774" ht="13.2" customHeight="1" spans="4:8" x14ac:dyDescent="0.25">
      <c r="D2774" s="76"/>
      <c r="E2774" s="76"/>
      <c r="F2774" s="76"/>
      <c r="G2774" s="76"/>
      <c r="H2774" s="76"/>
    </row>
    <row r="2775" ht="13.2" customHeight="1" spans="4:8" x14ac:dyDescent="0.25">
      <c r="D2775" s="76"/>
      <c r="E2775" s="76"/>
      <c r="F2775" s="76"/>
      <c r="G2775" s="76"/>
      <c r="H2775" s="76"/>
    </row>
    <row r="2776" ht="13.2" customHeight="1" spans="4:8" x14ac:dyDescent="0.25">
      <c r="D2776" s="76"/>
      <c r="E2776" s="76"/>
      <c r="F2776" s="76"/>
      <c r="G2776" s="76"/>
      <c r="H2776" s="76"/>
    </row>
    <row r="2777" ht="13.2" customHeight="1" spans="4:8" x14ac:dyDescent="0.25">
      <c r="D2777" s="76"/>
      <c r="E2777" s="76"/>
      <c r="F2777" s="76"/>
      <c r="G2777" s="76"/>
      <c r="H2777" s="76"/>
    </row>
    <row r="2778" ht="13.2" customHeight="1" spans="4:8" x14ac:dyDescent="0.25">
      <c r="D2778" s="76"/>
      <c r="E2778" s="76"/>
      <c r="F2778" s="76"/>
      <c r="G2778" s="76"/>
      <c r="H2778" s="76"/>
    </row>
    <row r="2779" ht="13.2" customHeight="1" spans="4:8" x14ac:dyDescent="0.25">
      <c r="D2779" s="76"/>
      <c r="E2779" s="76"/>
      <c r="F2779" s="76"/>
      <c r="G2779" s="76"/>
      <c r="H2779" s="76"/>
    </row>
    <row r="2780" ht="13.2" customHeight="1" spans="4:8" x14ac:dyDescent="0.25">
      <c r="D2780" s="76"/>
      <c r="E2780" s="76"/>
      <c r="F2780" s="76"/>
      <c r="G2780" s="76"/>
      <c r="H2780" s="76"/>
    </row>
    <row r="2781" ht="13.2" customHeight="1" spans="4:8" x14ac:dyDescent="0.25">
      <c r="D2781" s="76"/>
      <c r="E2781" s="76"/>
      <c r="F2781" s="76"/>
      <c r="G2781" s="76"/>
      <c r="H2781" s="76"/>
    </row>
    <row r="2782" ht="13.2" customHeight="1" spans="4:8" x14ac:dyDescent="0.25">
      <c r="D2782" s="76"/>
      <c r="E2782" s="76"/>
      <c r="F2782" s="76"/>
      <c r="G2782" s="76"/>
      <c r="H2782" s="76"/>
    </row>
    <row r="2783" ht="13.2" customHeight="1" spans="4:8" x14ac:dyDescent="0.25">
      <c r="D2783" s="76"/>
      <c r="E2783" s="76"/>
      <c r="F2783" s="76"/>
      <c r="G2783" s="76"/>
      <c r="H2783" s="76"/>
    </row>
    <row r="2784" ht="13.2" customHeight="1" spans="4:8" x14ac:dyDescent="0.25">
      <c r="D2784" s="76"/>
      <c r="E2784" s="76"/>
      <c r="F2784" s="76"/>
      <c r="G2784" s="76"/>
      <c r="H2784" s="76"/>
    </row>
    <row r="2785" ht="13.2" customHeight="1" spans="4:8" x14ac:dyDescent="0.25">
      <c r="D2785" s="76"/>
      <c r="E2785" s="76"/>
      <c r="F2785" s="76"/>
      <c r="G2785" s="76"/>
      <c r="H2785" s="76"/>
    </row>
    <row r="2786" ht="13.2" customHeight="1" spans="4:8" x14ac:dyDescent="0.25">
      <c r="D2786" s="76"/>
      <c r="E2786" s="76"/>
      <c r="F2786" s="76"/>
      <c r="G2786" s="76"/>
      <c r="H2786" s="76"/>
    </row>
    <row r="2787" ht="13.2" customHeight="1" spans="4:8" x14ac:dyDescent="0.25">
      <c r="D2787" s="76"/>
      <c r="E2787" s="76"/>
      <c r="F2787" s="76"/>
      <c r="G2787" s="76"/>
      <c r="H2787" s="76"/>
    </row>
    <row r="2788" ht="13.2" customHeight="1" spans="4:8" x14ac:dyDescent="0.25">
      <c r="D2788" s="76"/>
      <c r="E2788" s="76"/>
      <c r="F2788" s="76"/>
      <c r="G2788" s="76"/>
      <c r="H2788" s="76"/>
    </row>
    <row r="2789" ht="13.2" customHeight="1" spans="4:8" x14ac:dyDescent="0.25">
      <c r="D2789" s="76"/>
      <c r="E2789" s="76"/>
      <c r="F2789" s="76"/>
      <c r="G2789" s="76"/>
      <c r="H2789" s="76"/>
    </row>
    <row r="2790" ht="13.2" customHeight="1" spans="4:8" x14ac:dyDescent="0.25">
      <c r="D2790" s="76"/>
      <c r="E2790" s="76"/>
      <c r="F2790" s="76"/>
      <c r="G2790" s="76"/>
      <c r="H2790" s="76"/>
    </row>
    <row r="2791" ht="13.2" customHeight="1" spans="4:8" x14ac:dyDescent="0.25">
      <c r="D2791" s="76"/>
      <c r="E2791" s="76"/>
      <c r="F2791" s="76"/>
      <c r="G2791" s="76"/>
      <c r="H2791" s="76"/>
    </row>
    <row r="2792" ht="13.2" customHeight="1" spans="4:8" x14ac:dyDescent="0.25">
      <c r="D2792" s="76"/>
      <c r="E2792" s="76"/>
      <c r="F2792" s="76"/>
      <c r="G2792" s="76"/>
      <c r="H2792" s="76"/>
    </row>
    <row r="2793" ht="13.2" customHeight="1" spans="4:8" x14ac:dyDescent="0.25">
      <c r="D2793" s="76"/>
      <c r="E2793" s="76"/>
      <c r="F2793" s="76"/>
      <c r="G2793" s="76"/>
      <c r="H2793" s="76"/>
    </row>
    <row r="2794" ht="13.2" customHeight="1" spans="4:8" x14ac:dyDescent="0.25">
      <c r="D2794" s="76"/>
      <c r="E2794" s="76"/>
      <c r="F2794" s="76"/>
      <c r="G2794" s="76"/>
      <c r="H2794" s="76"/>
    </row>
    <row r="2795" ht="13.2" customHeight="1" spans="4:8" x14ac:dyDescent="0.25">
      <c r="D2795" s="76"/>
      <c r="E2795" s="76"/>
      <c r="F2795" s="76"/>
      <c r="G2795" s="76"/>
      <c r="H2795" s="76"/>
    </row>
    <row r="2796" ht="13.2" customHeight="1" spans="4:8" x14ac:dyDescent="0.25">
      <c r="D2796" s="76"/>
      <c r="E2796" s="76"/>
      <c r="F2796" s="76"/>
      <c r="G2796" s="76"/>
      <c r="H2796" s="76"/>
    </row>
    <row r="2797" ht="13.2" customHeight="1" spans="4:8" x14ac:dyDescent="0.25">
      <c r="D2797" s="76"/>
      <c r="E2797" s="76"/>
      <c r="F2797" s="76"/>
      <c r="G2797" s="76"/>
      <c r="H2797" s="76"/>
    </row>
    <row r="2798" ht="13.2" customHeight="1" spans="4:8" x14ac:dyDescent="0.25">
      <c r="D2798" s="76"/>
      <c r="E2798" s="76"/>
      <c r="F2798" s="76"/>
      <c r="G2798" s="76"/>
      <c r="H2798" s="76"/>
    </row>
    <row r="2799" ht="13.2" customHeight="1" spans="4:8" x14ac:dyDescent="0.25">
      <c r="D2799" s="76"/>
      <c r="E2799" s="76"/>
      <c r="F2799" s="76"/>
      <c r="G2799" s="76"/>
      <c r="H2799" s="76"/>
    </row>
    <row r="2800" ht="13.2" customHeight="1" spans="4:8" x14ac:dyDescent="0.25">
      <c r="D2800" s="76"/>
      <c r="E2800" s="76"/>
      <c r="F2800" s="76"/>
      <c r="G2800" s="76"/>
      <c r="H2800" s="76"/>
    </row>
    <row r="2801" ht="13.2" customHeight="1" spans="4:8" x14ac:dyDescent="0.25">
      <c r="D2801" s="76"/>
      <c r="E2801" s="76"/>
      <c r="F2801" s="76"/>
      <c r="G2801" s="76"/>
      <c r="H2801" s="76"/>
    </row>
    <row r="2802" ht="13.2" customHeight="1" spans="4:8" x14ac:dyDescent="0.25">
      <c r="D2802" s="76"/>
      <c r="E2802" s="76"/>
      <c r="F2802" s="76"/>
      <c r="G2802" s="76"/>
      <c r="H2802" s="76"/>
    </row>
    <row r="2803" ht="13.2" customHeight="1" spans="4:8" x14ac:dyDescent="0.25">
      <c r="D2803" s="76"/>
      <c r="E2803" s="76"/>
      <c r="F2803" s="76"/>
      <c r="G2803" s="76"/>
      <c r="H2803" s="76"/>
    </row>
    <row r="2804" ht="13.2" customHeight="1" spans="4:8" x14ac:dyDescent="0.25">
      <c r="D2804" s="76"/>
      <c r="E2804" s="76"/>
      <c r="F2804" s="76"/>
      <c r="G2804" s="76"/>
      <c r="H2804" s="76"/>
    </row>
    <row r="2805" ht="13.2" customHeight="1" spans="4:8" x14ac:dyDescent="0.25">
      <c r="D2805" s="76"/>
      <c r="E2805" s="76"/>
      <c r="F2805" s="76"/>
      <c r="G2805" s="76"/>
      <c r="H2805" s="76"/>
    </row>
    <row r="2806" ht="13.2" customHeight="1" spans="4:8" x14ac:dyDescent="0.25">
      <c r="D2806" s="76"/>
      <c r="E2806" s="76"/>
      <c r="F2806" s="76"/>
      <c r="G2806" s="76"/>
      <c r="H2806" s="76"/>
    </row>
    <row r="2807" ht="13.2" customHeight="1" spans="4:8" x14ac:dyDescent="0.25">
      <c r="D2807" s="76"/>
      <c r="E2807" s="76"/>
      <c r="F2807" s="76"/>
      <c r="G2807" s="76"/>
      <c r="H2807" s="76"/>
    </row>
    <row r="2808" ht="13.2" customHeight="1" spans="4:8" x14ac:dyDescent="0.25">
      <c r="D2808" s="76"/>
      <c r="E2808" s="76"/>
      <c r="F2808" s="76"/>
      <c r="G2808" s="76"/>
      <c r="H2808" s="76"/>
    </row>
    <row r="2809" ht="13.2" customHeight="1" spans="4:8" x14ac:dyDescent="0.25">
      <c r="D2809" s="76"/>
      <c r="E2809" s="76"/>
      <c r="F2809" s="76"/>
      <c r="G2809" s="76"/>
      <c r="H2809" s="76"/>
    </row>
    <row r="2810" ht="13.2" customHeight="1" spans="4:8" x14ac:dyDescent="0.25">
      <c r="D2810" s="76"/>
      <c r="E2810" s="76"/>
      <c r="F2810" s="76"/>
      <c r="G2810" s="76"/>
      <c r="H2810" s="76"/>
    </row>
    <row r="2811" ht="13.2" customHeight="1" spans="4:8" x14ac:dyDescent="0.25">
      <c r="D2811" s="76"/>
      <c r="E2811" s="76"/>
      <c r="F2811" s="76"/>
      <c r="G2811" s="76"/>
      <c r="H2811" s="76"/>
    </row>
    <row r="2812" ht="13.2" customHeight="1" spans="4:8" x14ac:dyDescent="0.25">
      <c r="D2812" s="76"/>
      <c r="E2812" s="76"/>
      <c r="F2812" s="76"/>
      <c r="G2812" s="76"/>
      <c r="H2812" s="76"/>
    </row>
    <row r="2813" ht="13.2" customHeight="1" spans="4:8" x14ac:dyDescent="0.25">
      <c r="D2813" s="76"/>
      <c r="E2813" s="76"/>
      <c r="F2813" s="76"/>
      <c r="G2813" s="76"/>
      <c r="H2813" s="76"/>
    </row>
    <row r="2814" ht="13.2" customHeight="1" spans="4:8" x14ac:dyDescent="0.25">
      <c r="D2814" s="76"/>
      <c r="E2814" s="76"/>
      <c r="F2814" s="76"/>
      <c r="G2814" s="76"/>
      <c r="H2814" s="76"/>
    </row>
    <row r="2815" ht="13.2" customHeight="1" spans="4:8" x14ac:dyDescent="0.25">
      <c r="D2815" s="76"/>
      <c r="E2815" s="76"/>
      <c r="F2815" s="76"/>
      <c r="G2815" s="76"/>
      <c r="H2815" s="76"/>
    </row>
    <row r="2816" ht="13.2" customHeight="1" spans="4:8" x14ac:dyDescent="0.25">
      <c r="D2816" s="76"/>
      <c r="E2816" s="76"/>
      <c r="F2816" s="76"/>
      <c r="G2816" s="76"/>
      <c r="H2816" s="76"/>
    </row>
    <row r="2817" ht="13.2" customHeight="1" spans="4:8" x14ac:dyDescent="0.25">
      <c r="D2817" s="76"/>
      <c r="E2817" s="76"/>
      <c r="F2817" s="76"/>
      <c r="G2817" s="76"/>
      <c r="H2817" s="76"/>
    </row>
    <row r="2818" ht="13.2" customHeight="1" spans="4:8" x14ac:dyDescent="0.25">
      <c r="D2818" s="76"/>
      <c r="E2818" s="76"/>
      <c r="F2818" s="76"/>
      <c r="G2818" s="76"/>
      <c r="H2818" s="76"/>
    </row>
    <row r="2819" ht="13.2" customHeight="1" spans="4:8" x14ac:dyDescent="0.25">
      <c r="D2819" s="76"/>
      <c r="E2819" s="76"/>
      <c r="F2819" s="76"/>
      <c r="G2819" s="76"/>
      <c r="H2819" s="76"/>
    </row>
    <row r="2820" ht="13.2" customHeight="1" spans="4:8" x14ac:dyDescent="0.25">
      <c r="D2820" s="76"/>
      <c r="E2820" s="76"/>
      <c r="F2820" s="76"/>
      <c r="G2820" s="76"/>
      <c r="H2820" s="76"/>
    </row>
    <row r="2821" ht="13.2" customHeight="1" spans="4:8" x14ac:dyDescent="0.25">
      <c r="D2821" s="76"/>
      <c r="E2821" s="76"/>
      <c r="F2821" s="76"/>
      <c r="G2821" s="76"/>
      <c r="H2821" s="76"/>
    </row>
    <row r="2822" ht="13.2" customHeight="1" spans="4:8" x14ac:dyDescent="0.25">
      <c r="D2822" s="76"/>
      <c r="E2822" s="76"/>
      <c r="F2822" s="76"/>
      <c r="G2822" s="76"/>
      <c r="H2822" s="76"/>
    </row>
    <row r="2823" ht="13.2" customHeight="1" spans="4:8" x14ac:dyDescent="0.25">
      <c r="D2823" s="76"/>
      <c r="E2823" s="76"/>
      <c r="F2823" s="76"/>
      <c r="G2823" s="76"/>
      <c r="H2823" s="76"/>
    </row>
    <row r="2824" ht="13.2" customHeight="1" spans="4:8" x14ac:dyDescent="0.25">
      <c r="D2824" s="76"/>
      <c r="E2824" s="76"/>
      <c r="F2824" s="76"/>
      <c r="G2824" s="76"/>
      <c r="H2824" s="76"/>
    </row>
    <row r="2825" ht="13.2" customHeight="1" spans="4:8" x14ac:dyDescent="0.25">
      <c r="D2825" s="76"/>
      <c r="E2825" s="76"/>
      <c r="F2825" s="76"/>
      <c r="G2825" s="76"/>
      <c r="H2825" s="76"/>
    </row>
    <row r="2826" ht="13.2" customHeight="1" spans="4:8" x14ac:dyDescent="0.25">
      <c r="D2826" s="76"/>
      <c r="E2826" s="76"/>
      <c r="F2826" s="76"/>
      <c r="G2826" s="76"/>
      <c r="H2826" s="76"/>
    </row>
    <row r="2827" ht="13.2" customHeight="1" spans="4:8" x14ac:dyDescent="0.25">
      <c r="D2827" s="76"/>
      <c r="E2827" s="76"/>
      <c r="F2827" s="76"/>
      <c r="G2827" s="76"/>
      <c r="H2827" s="76"/>
    </row>
    <row r="2828" ht="13.2" customHeight="1" spans="4:8" x14ac:dyDescent="0.25">
      <c r="D2828" s="76"/>
      <c r="E2828" s="76"/>
      <c r="F2828" s="76"/>
      <c r="G2828" s="76"/>
      <c r="H2828" s="76"/>
    </row>
    <row r="2829" ht="13.2" customHeight="1" spans="4:8" x14ac:dyDescent="0.25">
      <c r="D2829" s="76"/>
      <c r="E2829" s="76"/>
      <c r="F2829" s="76"/>
      <c r="G2829" s="76"/>
      <c r="H2829" s="76"/>
    </row>
    <row r="2830" ht="13.2" customHeight="1" spans="4:8" x14ac:dyDescent="0.25">
      <c r="D2830" s="76"/>
      <c r="E2830" s="76"/>
      <c r="F2830" s="76"/>
      <c r="G2830" s="76"/>
      <c r="H2830" s="76"/>
    </row>
    <row r="2831" ht="13.2" customHeight="1" spans="4:8" x14ac:dyDescent="0.25">
      <c r="D2831" s="76"/>
      <c r="E2831" s="76"/>
      <c r="F2831" s="76"/>
      <c r="G2831" s="76"/>
      <c r="H2831" s="76"/>
    </row>
    <row r="2832" ht="13.2" customHeight="1" spans="4:8" x14ac:dyDescent="0.25">
      <c r="D2832" s="76"/>
      <c r="E2832" s="76"/>
      <c r="F2832" s="76"/>
      <c r="G2832" s="76"/>
      <c r="H2832" s="76"/>
    </row>
    <row r="2833" ht="13.2" customHeight="1" spans="4:8" x14ac:dyDescent="0.25">
      <c r="D2833" s="76"/>
      <c r="E2833" s="76"/>
      <c r="F2833" s="76"/>
      <c r="G2833" s="76"/>
      <c r="H2833" s="76"/>
    </row>
    <row r="2834" ht="13.2" customHeight="1" spans="4:8" x14ac:dyDescent="0.25">
      <c r="D2834" s="76"/>
      <c r="E2834" s="76"/>
      <c r="F2834" s="76"/>
      <c r="G2834" s="76"/>
      <c r="H2834" s="76"/>
    </row>
    <row r="2835" ht="13.2" customHeight="1" spans="4:8" x14ac:dyDescent="0.25">
      <c r="D2835" s="76"/>
      <c r="E2835" s="76"/>
      <c r="F2835" s="76"/>
      <c r="G2835" s="76"/>
      <c r="H2835" s="76"/>
    </row>
    <row r="2836" ht="13.2" customHeight="1" spans="4:8" x14ac:dyDescent="0.25">
      <c r="D2836" s="76"/>
      <c r="E2836" s="76"/>
      <c r="F2836" s="76"/>
      <c r="G2836" s="76"/>
      <c r="H2836" s="76"/>
    </row>
    <row r="2837" ht="13.2" customHeight="1" spans="4:8" x14ac:dyDescent="0.25">
      <c r="D2837" s="76"/>
      <c r="E2837" s="76"/>
      <c r="F2837" s="76"/>
      <c r="G2837" s="76"/>
      <c r="H2837" s="76"/>
    </row>
    <row r="2838" ht="13.2" customHeight="1" spans="4:8" x14ac:dyDescent="0.25">
      <c r="D2838" s="76"/>
      <c r="E2838" s="76"/>
      <c r="F2838" s="76"/>
      <c r="G2838" s="76"/>
      <c r="H2838" s="76"/>
    </row>
    <row r="2839" ht="13.2" customHeight="1" spans="4:8" x14ac:dyDescent="0.25">
      <c r="D2839" s="76"/>
      <c r="E2839" s="76"/>
      <c r="F2839" s="76"/>
      <c r="G2839" s="76"/>
      <c r="H2839" s="76"/>
    </row>
    <row r="2840" ht="13.2" customHeight="1" spans="4:8" x14ac:dyDescent="0.25">
      <c r="D2840" s="76"/>
      <c r="E2840" s="76"/>
      <c r="F2840" s="76"/>
      <c r="G2840" s="76"/>
      <c r="H2840" s="76"/>
    </row>
    <row r="2841" ht="13.2" customHeight="1" spans="4:8" x14ac:dyDescent="0.25">
      <c r="D2841" s="76"/>
      <c r="E2841" s="76"/>
      <c r="F2841" s="76"/>
      <c r="G2841" s="76"/>
      <c r="H2841" s="76"/>
    </row>
    <row r="2842" ht="13.2" customHeight="1" spans="4:8" x14ac:dyDescent="0.25">
      <c r="D2842" s="76"/>
      <c r="E2842" s="76"/>
      <c r="F2842" s="76"/>
      <c r="G2842" s="76"/>
      <c r="H2842" s="76"/>
    </row>
    <row r="2843" ht="13.2" customHeight="1" spans="4:8" x14ac:dyDescent="0.25">
      <c r="D2843" s="76"/>
      <c r="E2843" s="76"/>
      <c r="F2843" s="76"/>
      <c r="G2843" s="76"/>
      <c r="H2843" s="76"/>
    </row>
    <row r="2844" ht="13.2" customHeight="1" spans="4:8" x14ac:dyDescent="0.25">
      <c r="D2844" s="76"/>
      <c r="E2844" s="76"/>
      <c r="F2844" s="76"/>
      <c r="G2844" s="76"/>
      <c r="H2844" s="76"/>
    </row>
    <row r="2845" ht="13.2" customHeight="1" spans="4:8" x14ac:dyDescent="0.25">
      <c r="D2845" s="76"/>
      <c r="E2845" s="76"/>
      <c r="F2845" s="76"/>
      <c r="G2845" s="76"/>
      <c r="H2845" s="76"/>
    </row>
    <row r="2846" ht="13.2" customHeight="1" spans="4:8" x14ac:dyDescent="0.25">
      <c r="D2846" s="76"/>
      <c r="E2846" s="76"/>
      <c r="F2846" s="76"/>
      <c r="G2846" s="76"/>
      <c r="H2846" s="76"/>
    </row>
    <row r="2847" ht="13.2" customHeight="1" spans="4:8" x14ac:dyDescent="0.25">
      <c r="D2847" s="76"/>
      <c r="E2847" s="76"/>
      <c r="F2847" s="76"/>
      <c r="G2847" s="76"/>
      <c r="H2847" s="76"/>
    </row>
    <row r="2848" ht="13.2" customHeight="1" spans="4:8" x14ac:dyDescent="0.25">
      <c r="D2848" s="76"/>
      <c r="E2848" s="76"/>
      <c r="F2848" s="76"/>
      <c r="G2848" s="76"/>
      <c r="H2848" s="76"/>
    </row>
    <row r="2849" ht="13.2" customHeight="1" spans="4:8" x14ac:dyDescent="0.25">
      <c r="D2849" s="76"/>
      <c r="E2849" s="76"/>
      <c r="F2849" s="76"/>
      <c r="G2849" s="76"/>
      <c r="H2849" s="76"/>
    </row>
    <row r="2850" ht="13.2" customHeight="1" spans="4:8" x14ac:dyDescent="0.25">
      <c r="D2850" s="76"/>
      <c r="E2850" s="76"/>
      <c r="F2850" s="76"/>
      <c r="G2850" s="76"/>
      <c r="H2850" s="76"/>
    </row>
    <row r="2851" ht="13.2" customHeight="1" spans="4:8" x14ac:dyDescent="0.25">
      <c r="D2851" s="76"/>
      <c r="E2851" s="76"/>
      <c r="F2851" s="76"/>
      <c r="G2851" s="76"/>
      <c r="H2851" s="76"/>
    </row>
    <row r="2852" ht="13.2" customHeight="1" spans="4:8" x14ac:dyDescent="0.25">
      <c r="D2852" s="76"/>
      <c r="E2852" s="76"/>
      <c r="F2852" s="76"/>
      <c r="G2852" s="76"/>
      <c r="H2852" s="76"/>
    </row>
    <row r="2853" ht="13.2" customHeight="1" spans="4:8" x14ac:dyDescent="0.25">
      <c r="D2853" s="76"/>
      <c r="E2853" s="76"/>
      <c r="F2853" s="76"/>
      <c r="G2853" s="76"/>
      <c r="H2853" s="76"/>
    </row>
    <row r="2854" ht="13.2" customHeight="1" spans="4:8" x14ac:dyDescent="0.25">
      <c r="D2854" s="76"/>
      <c r="E2854" s="76"/>
      <c r="F2854" s="76"/>
      <c r="G2854" s="76"/>
      <c r="H2854" s="76"/>
    </row>
    <row r="2855" ht="13.2" customHeight="1" spans="4:8" x14ac:dyDescent="0.25">
      <c r="D2855" s="76"/>
      <c r="E2855" s="76"/>
      <c r="F2855" s="76"/>
      <c r="G2855" s="76"/>
      <c r="H2855" s="76"/>
    </row>
    <row r="2856" ht="13.2" customHeight="1" spans="4:8" x14ac:dyDescent="0.25">
      <c r="D2856" s="76"/>
      <c r="E2856" s="76"/>
      <c r="F2856" s="76"/>
      <c r="G2856" s="76"/>
      <c r="H2856" s="76"/>
    </row>
    <row r="2857" ht="13.2" customHeight="1" spans="4:8" x14ac:dyDescent="0.25">
      <c r="D2857" s="76"/>
      <c r="E2857" s="76"/>
      <c r="F2857" s="76"/>
      <c r="G2857" s="76"/>
      <c r="H2857" s="76"/>
    </row>
    <row r="2858" ht="13.2" customHeight="1" spans="4:8" x14ac:dyDescent="0.25">
      <c r="D2858" s="76"/>
      <c r="E2858" s="76"/>
      <c r="F2858" s="76"/>
      <c r="G2858" s="76"/>
      <c r="H2858" s="76"/>
    </row>
    <row r="2859" ht="13.2" customHeight="1" spans="4:8" x14ac:dyDescent="0.25">
      <c r="D2859" s="76"/>
      <c r="E2859" s="76"/>
      <c r="F2859" s="76"/>
      <c r="G2859" s="76"/>
      <c r="H2859" s="76"/>
    </row>
    <row r="2860" ht="13.2" customHeight="1" spans="4:8" x14ac:dyDescent="0.25">
      <c r="D2860" s="76"/>
      <c r="E2860" s="76"/>
      <c r="F2860" s="76"/>
      <c r="G2860" s="76"/>
      <c r="H2860" s="76"/>
    </row>
    <row r="2861" ht="13.2" customHeight="1" spans="4:8" x14ac:dyDescent="0.25">
      <c r="D2861" s="76"/>
      <c r="E2861" s="76"/>
      <c r="F2861" s="76"/>
      <c r="G2861" s="76"/>
      <c r="H2861" s="76"/>
    </row>
    <row r="2862" ht="13.2" customHeight="1" spans="4:8" x14ac:dyDescent="0.25">
      <c r="D2862" s="76"/>
      <c r="E2862" s="76"/>
      <c r="F2862" s="76"/>
      <c r="G2862" s="76"/>
      <c r="H2862" s="76"/>
    </row>
    <row r="2863" ht="13.2" customHeight="1" spans="4:8" x14ac:dyDescent="0.25">
      <c r="D2863" s="76"/>
      <c r="E2863" s="76"/>
      <c r="F2863" s="76"/>
      <c r="G2863" s="76"/>
      <c r="H2863" s="76"/>
    </row>
    <row r="2864" ht="13.2" customHeight="1" spans="4:8" x14ac:dyDescent="0.25">
      <c r="D2864" s="76"/>
      <c r="E2864" s="76"/>
      <c r="F2864" s="76"/>
      <c r="G2864" s="76"/>
      <c r="H2864" s="76"/>
    </row>
    <row r="2865" ht="13.2" customHeight="1" spans="4:8" x14ac:dyDescent="0.25">
      <c r="D2865" s="76"/>
      <c r="E2865" s="76"/>
      <c r="F2865" s="76"/>
      <c r="G2865" s="76"/>
      <c r="H2865" s="76"/>
    </row>
    <row r="2866" ht="13.2" customHeight="1" spans="4:8" x14ac:dyDescent="0.25">
      <c r="D2866" s="76"/>
      <c r="E2866" s="76"/>
      <c r="F2866" s="76"/>
      <c r="G2866" s="76"/>
      <c r="H2866" s="76"/>
    </row>
    <row r="2867" ht="13.2" customHeight="1" spans="4:8" x14ac:dyDescent="0.25">
      <c r="D2867" s="76"/>
      <c r="E2867" s="76"/>
      <c r="F2867" s="76"/>
      <c r="G2867" s="76"/>
      <c r="H2867" s="76"/>
    </row>
    <row r="2868" ht="13.2" customHeight="1" spans="4:8" x14ac:dyDescent="0.25">
      <c r="D2868" s="76"/>
      <c r="E2868" s="76"/>
      <c r="F2868" s="76"/>
      <c r="G2868" s="76"/>
      <c r="H2868" s="76"/>
    </row>
    <row r="2869" ht="13.2" customHeight="1" spans="4:8" x14ac:dyDescent="0.25">
      <c r="D2869" s="76"/>
      <c r="E2869" s="76"/>
      <c r="F2869" s="76"/>
      <c r="G2869" s="76"/>
      <c r="H2869" s="76"/>
    </row>
    <row r="2870" ht="13.2" customHeight="1" spans="4:8" x14ac:dyDescent="0.25">
      <c r="D2870" s="76"/>
      <c r="E2870" s="76"/>
      <c r="F2870" s="76"/>
      <c r="G2870" s="76"/>
      <c r="H2870" s="76"/>
    </row>
    <row r="2871" ht="13.2" customHeight="1" spans="4:8" x14ac:dyDescent="0.25">
      <c r="D2871" s="76"/>
      <c r="E2871" s="76"/>
      <c r="F2871" s="76"/>
      <c r="G2871" s="76"/>
      <c r="H2871" s="76"/>
    </row>
    <row r="2872" ht="13.2" customHeight="1" spans="4:8" x14ac:dyDescent="0.25">
      <c r="D2872" s="76"/>
      <c r="E2872" s="76"/>
      <c r="F2872" s="76"/>
      <c r="G2872" s="76"/>
      <c r="H2872" s="76"/>
    </row>
    <row r="2873" ht="13.2" customHeight="1" spans="4:8" x14ac:dyDescent="0.25">
      <c r="D2873" s="76"/>
      <c r="E2873" s="76"/>
      <c r="F2873" s="76"/>
      <c r="G2873" s="76"/>
      <c r="H2873" s="76"/>
    </row>
    <row r="2874" ht="13.2" customHeight="1" spans="4:8" x14ac:dyDescent="0.25">
      <c r="D2874" s="76"/>
      <c r="E2874" s="76"/>
      <c r="F2874" s="76"/>
      <c r="G2874" s="76"/>
      <c r="H2874" s="76"/>
    </row>
    <row r="2875" ht="13.2" customHeight="1" spans="4:8" x14ac:dyDescent="0.25">
      <c r="D2875" s="76"/>
      <c r="E2875" s="76"/>
      <c r="F2875" s="76"/>
      <c r="G2875" s="76"/>
      <c r="H2875" s="76"/>
    </row>
    <row r="2876" ht="13.2" customHeight="1" spans="4:8" x14ac:dyDescent="0.25">
      <c r="D2876" s="76"/>
      <c r="E2876" s="76"/>
      <c r="F2876" s="76"/>
      <c r="G2876" s="76"/>
      <c r="H2876" s="76"/>
    </row>
    <row r="2877" ht="13.2" customHeight="1" spans="4:8" x14ac:dyDescent="0.25">
      <c r="D2877" s="76"/>
      <c r="E2877" s="76"/>
      <c r="F2877" s="76"/>
      <c r="G2877" s="76"/>
      <c r="H2877" s="76"/>
    </row>
    <row r="2878" ht="13.2" customHeight="1" spans="4:8" x14ac:dyDescent="0.25">
      <c r="D2878" s="76"/>
      <c r="E2878" s="76"/>
      <c r="F2878" s="76"/>
      <c r="G2878" s="76"/>
      <c r="H2878" s="76"/>
    </row>
    <row r="2879" ht="13.2" customHeight="1" spans="4:8" x14ac:dyDescent="0.25">
      <c r="D2879" s="76"/>
      <c r="E2879" s="76"/>
      <c r="F2879" s="76"/>
      <c r="G2879" s="76"/>
      <c r="H2879" s="76"/>
    </row>
    <row r="2880" ht="13.2" customHeight="1" spans="4:8" x14ac:dyDescent="0.25">
      <c r="D2880" s="76"/>
      <c r="E2880" s="76"/>
      <c r="F2880" s="76"/>
      <c r="G2880" s="76"/>
      <c r="H2880" s="76"/>
    </row>
    <row r="2881" ht="13.2" customHeight="1" spans="4:8" x14ac:dyDescent="0.25">
      <c r="D2881" s="76"/>
      <c r="E2881" s="76"/>
      <c r="F2881" s="76"/>
      <c r="G2881" s="76"/>
      <c r="H2881" s="76"/>
    </row>
    <row r="2882" ht="13.2" customHeight="1" spans="4:8" x14ac:dyDescent="0.25">
      <c r="D2882" s="76"/>
      <c r="E2882" s="76"/>
      <c r="F2882" s="76"/>
      <c r="G2882" s="76"/>
      <c r="H2882" s="76"/>
    </row>
    <row r="2883" ht="13.2" customHeight="1" spans="4:8" x14ac:dyDescent="0.25">
      <c r="D2883" s="76"/>
      <c r="E2883" s="76"/>
      <c r="F2883" s="76"/>
      <c r="G2883" s="76"/>
      <c r="H2883" s="76"/>
    </row>
    <row r="2884" ht="13.2" customHeight="1" spans="4:8" x14ac:dyDescent="0.25">
      <c r="D2884" s="76"/>
      <c r="E2884" s="76"/>
      <c r="F2884" s="76"/>
      <c r="G2884" s="76"/>
      <c r="H2884" s="76"/>
    </row>
    <row r="2885" ht="13.2" customHeight="1" spans="4:8" x14ac:dyDescent="0.25">
      <c r="D2885" s="76"/>
      <c r="E2885" s="76"/>
      <c r="F2885" s="76"/>
      <c r="G2885" s="76"/>
      <c r="H2885" s="76"/>
    </row>
    <row r="2886" ht="13.2" customHeight="1" spans="4:8" x14ac:dyDescent="0.25">
      <c r="D2886" s="76"/>
      <c r="E2886" s="76"/>
      <c r="F2886" s="76"/>
      <c r="G2886" s="76"/>
      <c r="H2886" s="76"/>
    </row>
    <row r="2887" ht="13.2" customHeight="1" spans="4:8" x14ac:dyDescent="0.25">
      <c r="D2887" s="76"/>
      <c r="E2887" s="76"/>
      <c r="F2887" s="76"/>
      <c r="G2887" s="76"/>
      <c r="H2887" s="76"/>
    </row>
    <row r="2888" ht="13.2" customHeight="1" spans="4:8" x14ac:dyDescent="0.25">
      <c r="D2888" s="76"/>
      <c r="E2888" s="76"/>
      <c r="F2888" s="76"/>
      <c r="G2888" s="76"/>
      <c r="H2888" s="76"/>
    </row>
    <row r="2889" ht="13.2" customHeight="1" spans="4:8" x14ac:dyDescent="0.25">
      <c r="D2889" s="76"/>
      <c r="E2889" s="76"/>
      <c r="F2889" s="76"/>
      <c r="G2889" s="76"/>
      <c r="H2889" s="76"/>
    </row>
    <row r="2890" ht="13.2" customHeight="1" spans="4:8" x14ac:dyDescent="0.25">
      <c r="D2890" s="76"/>
      <c r="E2890" s="76"/>
      <c r="F2890" s="76"/>
      <c r="G2890" s="76"/>
      <c r="H2890" s="76"/>
    </row>
    <row r="2891" ht="13.2" customHeight="1" spans="4:8" x14ac:dyDescent="0.25">
      <c r="D2891" s="76"/>
      <c r="E2891" s="76"/>
      <c r="F2891" s="76"/>
      <c r="G2891" s="76"/>
      <c r="H2891" s="76"/>
    </row>
    <row r="2892" ht="13.2" customHeight="1" spans="4:8" x14ac:dyDescent="0.25">
      <c r="D2892" s="76"/>
      <c r="E2892" s="76"/>
      <c r="F2892" s="76"/>
      <c r="G2892" s="76"/>
      <c r="H2892" s="76"/>
    </row>
    <row r="2893" ht="13.2" customHeight="1" spans="4:8" x14ac:dyDescent="0.25">
      <c r="D2893" s="76"/>
      <c r="E2893" s="76"/>
      <c r="F2893" s="76"/>
      <c r="G2893" s="76"/>
      <c r="H2893" s="76"/>
    </row>
    <row r="2894" ht="13.2" customHeight="1" spans="4:8" x14ac:dyDescent="0.25">
      <c r="D2894" s="76"/>
      <c r="E2894" s="76"/>
      <c r="F2894" s="76"/>
      <c r="G2894" s="76"/>
      <c r="H2894" s="76"/>
    </row>
    <row r="2895" ht="13.2" customHeight="1" spans="4:8" x14ac:dyDescent="0.25">
      <c r="D2895" s="76"/>
      <c r="E2895" s="76"/>
      <c r="F2895" s="76"/>
      <c r="G2895" s="76"/>
      <c r="H2895" s="76"/>
    </row>
    <row r="2896" ht="13.2" customHeight="1" spans="4:8" x14ac:dyDescent="0.25">
      <c r="D2896" s="76"/>
      <c r="E2896" s="76"/>
      <c r="F2896" s="76"/>
      <c r="G2896" s="76"/>
      <c r="H2896" s="76"/>
    </row>
    <row r="2897" ht="13.2" customHeight="1" spans="4:8" x14ac:dyDescent="0.25">
      <c r="D2897" s="76"/>
      <c r="E2897" s="76"/>
      <c r="F2897" s="76"/>
      <c r="G2897" s="76"/>
      <c r="H2897" s="76"/>
    </row>
    <row r="2898" ht="13.2" customHeight="1" spans="4:8" x14ac:dyDescent="0.25">
      <c r="D2898" s="76"/>
      <c r="E2898" s="76"/>
      <c r="F2898" s="76"/>
      <c r="G2898" s="76"/>
      <c r="H2898" s="76"/>
    </row>
    <row r="2899" ht="13.2" customHeight="1" spans="4:8" x14ac:dyDescent="0.25">
      <c r="D2899" s="76"/>
      <c r="E2899" s="76"/>
      <c r="F2899" s="76"/>
      <c r="G2899" s="76"/>
      <c r="H2899" s="76"/>
    </row>
    <row r="2900" ht="13.2" customHeight="1" spans="4:8" x14ac:dyDescent="0.25">
      <c r="D2900" s="76"/>
      <c r="E2900" s="76"/>
      <c r="F2900" s="76"/>
      <c r="G2900" s="76"/>
      <c r="H2900" s="76"/>
    </row>
    <row r="2901" ht="13.2" customHeight="1" spans="4:8" x14ac:dyDescent="0.25">
      <c r="D2901" s="76"/>
      <c r="E2901" s="76"/>
      <c r="F2901" s="76"/>
      <c r="G2901" s="76"/>
      <c r="H2901" s="76"/>
    </row>
    <row r="2902" ht="13.2" customHeight="1" spans="4:8" x14ac:dyDescent="0.25">
      <c r="D2902" s="76"/>
      <c r="E2902" s="76"/>
      <c r="F2902" s="76"/>
      <c r="G2902" s="76"/>
      <c r="H2902" s="76"/>
    </row>
    <row r="2903" ht="13.2" customHeight="1" spans="4:8" x14ac:dyDescent="0.25">
      <c r="D2903" s="76"/>
      <c r="E2903" s="76"/>
      <c r="F2903" s="76"/>
      <c r="G2903" s="76"/>
      <c r="H2903" s="76"/>
    </row>
    <row r="2904" ht="13.2" customHeight="1" spans="4:8" x14ac:dyDescent="0.25">
      <c r="D2904" s="76"/>
      <c r="E2904" s="76"/>
      <c r="F2904" s="76"/>
      <c r="G2904" s="76"/>
      <c r="H2904" s="76"/>
    </row>
    <row r="2905" ht="13.2" customHeight="1" spans="4:8" x14ac:dyDescent="0.25">
      <c r="D2905" s="76"/>
      <c r="E2905" s="76"/>
      <c r="F2905" s="76"/>
      <c r="G2905" s="76"/>
      <c r="H2905" s="76"/>
    </row>
    <row r="2906" ht="13.2" customHeight="1" spans="4:8" x14ac:dyDescent="0.25">
      <c r="D2906" s="76"/>
      <c r="E2906" s="76"/>
      <c r="F2906" s="76"/>
      <c r="G2906" s="76"/>
      <c r="H2906" s="76"/>
    </row>
    <row r="2907" ht="13.2" customHeight="1" spans="4:8" x14ac:dyDescent="0.25">
      <c r="D2907" s="76"/>
      <c r="E2907" s="76"/>
      <c r="F2907" s="76"/>
      <c r="G2907" s="76"/>
      <c r="H2907" s="76"/>
    </row>
    <row r="2908" ht="13.2" customHeight="1" spans="4:8" x14ac:dyDescent="0.25">
      <c r="D2908" s="76"/>
      <c r="E2908" s="76"/>
      <c r="F2908" s="76"/>
      <c r="G2908" s="76"/>
      <c r="H2908" s="76"/>
    </row>
    <row r="2909" ht="13.2" customHeight="1" spans="4:8" x14ac:dyDescent="0.25">
      <c r="D2909" s="76"/>
      <c r="E2909" s="76"/>
      <c r="F2909" s="76"/>
      <c r="G2909" s="76"/>
      <c r="H2909" s="76"/>
    </row>
    <row r="2910" ht="13.2" customHeight="1" spans="4:8" x14ac:dyDescent="0.25">
      <c r="D2910" s="76"/>
      <c r="E2910" s="76"/>
      <c r="F2910" s="76"/>
      <c r="G2910" s="76"/>
      <c r="H2910" s="76"/>
    </row>
    <row r="2911" ht="13.2" customHeight="1" spans="4:8" x14ac:dyDescent="0.25">
      <c r="D2911" s="76"/>
      <c r="E2911" s="76"/>
      <c r="F2911" s="76"/>
      <c r="G2911" s="76"/>
      <c r="H2911" s="76"/>
    </row>
    <row r="2912" ht="13.2" customHeight="1" spans="4:8" x14ac:dyDescent="0.25">
      <c r="D2912" s="76"/>
      <c r="E2912" s="76"/>
      <c r="F2912" s="76"/>
      <c r="G2912" s="76"/>
      <c r="H2912" s="76"/>
    </row>
    <row r="2913" ht="13.2" customHeight="1" spans="4:8" x14ac:dyDescent="0.25">
      <c r="D2913" s="76"/>
      <c r="E2913" s="76"/>
      <c r="F2913" s="76"/>
      <c r="G2913" s="76"/>
      <c r="H2913" s="76"/>
    </row>
    <row r="2914" ht="13.2" customHeight="1" spans="4:8" x14ac:dyDescent="0.25">
      <c r="D2914" s="76"/>
      <c r="E2914" s="76"/>
      <c r="F2914" s="76"/>
      <c r="G2914" s="76"/>
      <c r="H2914" s="76"/>
    </row>
    <row r="2915" ht="13.2" customHeight="1" spans="4:8" x14ac:dyDescent="0.25">
      <c r="D2915" s="76"/>
      <c r="E2915" s="76"/>
      <c r="F2915" s="76"/>
      <c r="G2915" s="76"/>
      <c r="H2915" s="76"/>
    </row>
    <row r="2916" ht="13.2" customHeight="1" spans="4:8" x14ac:dyDescent="0.25">
      <c r="D2916" s="76"/>
      <c r="E2916" s="76"/>
      <c r="F2916" s="76"/>
      <c r="G2916" s="76"/>
      <c r="H2916" s="76"/>
    </row>
    <row r="2917" ht="13.2" customHeight="1" spans="4:8" x14ac:dyDescent="0.25">
      <c r="D2917" s="76"/>
      <c r="E2917" s="76"/>
      <c r="F2917" s="76"/>
      <c r="G2917" s="76"/>
      <c r="H2917" s="76"/>
    </row>
    <row r="2918" ht="13.2" customHeight="1" spans="4:8" x14ac:dyDescent="0.25">
      <c r="D2918" s="76"/>
      <c r="E2918" s="76"/>
      <c r="F2918" s="76"/>
      <c r="G2918" s="76"/>
      <c r="H2918" s="76"/>
    </row>
    <row r="2919" ht="13.2" customHeight="1" spans="4:8" x14ac:dyDescent="0.25">
      <c r="D2919" s="76"/>
      <c r="E2919" s="76"/>
      <c r="F2919" s="76"/>
      <c r="G2919" s="76"/>
      <c r="H2919" s="76"/>
    </row>
    <row r="2920" ht="13.2" customHeight="1" spans="4:8" x14ac:dyDescent="0.25">
      <c r="D2920" s="76"/>
      <c r="E2920" s="76"/>
      <c r="F2920" s="76"/>
      <c r="G2920" s="76"/>
      <c r="H2920" s="76"/>
    </row>
    <row r="2921" ht="13.2" customHeight="1" spans="4:8" x14ac:dyDescent="0.25">
      <c r="D2921" s="76"/>
      <c r="E2921" s="76"/>
      <c r="F2921" s="76"/>
      <c r="G2921" s="76"/>
      <c r="H2921" s="76"/>
    </row>
    <row r="2922" ht="13.2" customHeight="1" spans="4:8" x14ac:dyDescent="0.25">
      <c r="D2922" s="76"/>
      <c r="E2922" s="76"/>
      <c r="F2922" s="76"/>
      <c r="G2922" s="76"/>
      <c r="H2922" s="76"/>
    </row>
    <row r="2923" ht="13.2" customHeight="1" spans="4:8" x14ac:dyDescent="0.25">
      <c r="D2923" s="76"/>
      <c r="E2923" s="76"/>
      <c r="F2923" s="76"/>
      <c r="G2923" s="76"/>
      <c r="H2923" s="76"/>
    </row>
    <row r="2924" ht="13.2" customHeight="1" spans="4:8" x14ac:dyDescent="0.25">
      <c r="D2924" s="76"/>
      <c r="E2924" s="76"/>
      <c r="F2924" s="76"/>
      <c r="G2924" s="76"/>
      <c r="H2924" s="76"/>
    </row>
    <row r="2925" ht="13.2" customHeight="1" spans="4:8" x14ac:dyDescent="0.25">
      <c r="D2925" s="76"/>
      <c r="E2925" s="76"/>
      <c r="F2925" s="76"/>
      <c r="G2925" s="76"/>
      <c r="H2925" s="76"/>
    </row>
    <row r="2926" ht="13.2" customHeight="1" spans="4:8" x14ac:dyDescent="0.25">
      <c r="D2926" s="76"/>
      <c r="E2926" s="76"/>
      <c r="F2926" s="76"/>
      <c r="G2926" s="76"/>
      <c r="H2926" s="76"/>
    </row>
    <row r="2927" ht="13.2" customHeight="1" spans="4:8" x14ac:dyDescent="0.25">
      <c r="D2927" s="76"/>
      <c r="E2927" s="76"/>
      <c r="F2927" s="76"/>
      <c r="G2927" s="76"/>
      <c r="H2927" s="76"/>
    </row>
    <row r="2928" ht="13.2" customHeight="1" spans="4:8" x14ac:dyDescent="0.25">
      <c r="D2928" s="76"/>
      <c r="E2928" s="76"/>
      <c r="F2928" s="76"/>
      <c r="G2928" s="76"/>
      <c r="H2928" s="76"/>
    </row>
    <row r="2929" ht="13.2" customHeight="1" spans="4:8" x14ac:dyDescent="0.25">
      <c r="D2929" s="76"/>
      <c r="E2929" s="76"/>
      <c r="F2929" s="76"/>
      <c r="G2929" s="76"/>
      <c r="H2929" s="76"/>
    </row>
    <row r="2930" ht="13.2" customHeight="1" spans="4:8" x14ac:dyDescent="0.25">
      <c r="D2930" s="76"/>
      <c r="E2930" s="76"/>
      <c r="F2930" s="76"/>
      <c r="G2930" s="76"/>
      <c r="H2930" s="76"/>
    </row>
    <row r="2931" ht="13.2" customHeight="1" spans="4:8" x14ac:dyDescent="0.25">
      <c r="D2931" s="76"/>
      <c r="E2931" s="76"/>
      <c r="F2931" s="76"/>
      <c r="G2931" s="76"/>
      <c r="H2931" s="76"/>
    </row>
    <row r="2932" ht="13.2" customHeight="1" spans="4:8" x14ac:dyDescent="0.25">
      <c r="D2932" s="76"/>
      <c r="E2932" s="76"/>
      <c r="F2932" s="76"/>
      <c r="G2932" s="76"/>
      <c r="H2932" s="76"/>
    </row>
    <row r="2933" ht="13.2" customHeight="1" spans="4:8" x14ac:dyDescent="0.25">
      <c r="D2933" s="76"/>
      <c r="E2933" s="76"/>
      <c r="F2933" s="76"/>
      <c r="G2933" s="76"/>
      <c r="H2933" s="76"/>
    </row>
    <row r="2934" ht="13.2" customHeight="1" spans="4:8" x14ac:dyDescent="0.25">
      <c r="D2934" s="76"/>
      <c r="E2934" s="76"/>
      <c r="F2934" s="76"/>
      <c r="G2934" s="76"/>
      <c r="H2934" s="76"/>
    </row>
    <row r="2935" ht="13.2" customHeight="1" spans="4:8" x14ac:dyDescent="0.25">
      <c r="D2935" s="76"/>
      <c r="E2935" s="76"/>
      <c r="F2935" s="76"/>
      <c r="G2935" s="76"/>
      <c r="H2935" s="76"/>
    </row>
    <row r="2936" ht="13.2" customHeight="1" spans="4:8" x14ac:dyDescent="0.25">
      <c r="D2936" s="76"/>
      <c r="E2936" s="76"/>
      <c r="F2936" s="76"/>
      <c r="G2936" s="76"/>
      <c r="H2936" s="76"/>
    </row>
    <row r="2937" ht="13.2" customHeight="1" spans="4:8" x14ac:dyDescent="0.25">
      <c r="D2937" s="76"/>
      <c r="E2937" s="76"/>
      <c r="F2937" s="76"/>
      <c r="G2937" s="76"/>
      <c r="H2937" s="76"/>
    </row>
    <row r="2938" ht="13.2" customHeight="1" spans="4:8" x14ac:dyDescent="0.25">
      <c r="D2938" s="76"/>
      <c r="E2938" s="76"/>
      <c r="F2938" s="76"/>
      <c r="G2938" s="76"/>
      <c r="H2938" s="76"/>
    </row>
    <row r="2939" ht="13.2" customHeight="1" spans="4:8" x14ac:dyDescent="0.25">
      <c r="D2939" s="76"/>
      <c r="E2939" s="76"/>
      <c r="F2939" s="76"/>
      <c r="G2939" s="76"/>
      <c r="H2939" s="76"/>
    </row>
    <row r="2940" ht="13.2" customHeight="1" spans="4:8" x14ac:dyDescent="0.25">
      <c r="D2940" s="76"/>
      <c r="E2940" s="76"/>
      <c r="F2940" s="76"/>
      <c r="G2940" s="76"/>
      <c r="H2940" s="76"/>
    </row>
    <row r="2941" ht="13.2" customHeight="1" spans="4:8" x14ac:dyDescent="0.25">
      <c r="D2941" s="76"/>
      <c r="E2941" s="76"/>
      <c r="F2941" s="76"/>
      <c r="G2941" s="76"/>
      <c r="H2941" s="76"/>
    </row>
    <row r="2942" ht="13.2" customHeight="1" spans="4:8" x14ac:dyDescent="0.25">
      <c r="D2942" s="76"/>
      <c r="E2942" s="76"/>
      <c r="F2942" s="76"/>
      <c r="G2942" s="76"/>
      <c r="H2942" s="76"/>
    </row>
    <row r="2943" ht="13.2" customHeight="1" spans="4:8" x14ac:dyDescent="0.25">
      <c r="D2943" s="76"/>
      <c r="E2943" s="76"/>
      <c r="F2943" s="76"/>
      <c r="G2943" s="76"/>
      <c r="H2943" s="76"/>
    </row>
    <row r="2944" ht="13.2" customHeight="1" spans="4:8" x14ac:dyDescent="0.25">
      <c r="D2944" s="76"/>
      <c r="E2944" s="76"/>
      <c r="F2944" s="76"/>
      <c r="G2944" s="76"/>
      <c r="H2944" s="76"/>
    </row>
    <row r="2945" ht="13.2" customHeight="1" spans="4:8" x14ac:dyDescent="0.25">
      <c r="D2945" s="76"/>
      <c r="E2945" s="76"/>
      <c r="F2945" s="76"/>
      <c r="G2945" s="76"/>
      <c r="H2945" s="76"/>
    </row>
    <row r="2946" ht="13.2" customHeight="1" spans="4:8" x14ac:dyDescent="0.25">
      <c r="D2946" s="76"/>
      <c r="E2946" s="76"/>
      <c r="F2946" s="76"/>
      <c r="G2946" s="76"/>
      <c r="H2946" s="76"/>
    </row>
    <row r="2947" ht="13.2" customHeight="1" spans="4:8" x14ac:dyDescent="0.25">
      <c r="D2947" s="76"/>
      <c r="E2947" s="76"/>
      <c r="F2947" s="76"/>
      <c r="G2947" s="76"/>
      <c r="H2947" s="76"/>
    </row>
    <row r="2948" ht="13.2" customHeight="1" spans="4:8" x14ac:dyDescent="0.25">
      <c r="D2948" s="76"/>
      <c r="E2948" s="76"/>
      <c r="F2948" s="76"/>
      <c r="G2948" s="76"/>
      <c r="H2948" s="76"/>
    </row>
    <row r="2949" ht="13.2" customHeight="1" spans="4:8" x14ac:dyDescent="0.25">
      <c r="D2949" s="76"/>
      <c r="E2949" s="76"/>
      <c r="F2949" s="76"/>
      <c r="G2949" s="76"/>
      <c r="H2949" s="76"/>
    </row>
    <row r="2950" ht="13.2" customHeight="1" spans="4:8" x14ac:dyDescent="0.25">
      <c r="D2950" s="76"/>
      <c r="E2950" s="76"/>
      <c r="F2950" s="76"/>
      <c r="G2950" s="76"/>
      <c r="H2950" s="76"/>
    </row>
    <row r="2951" ht="13.2" customHeight="1" spans="4:8" x14ac:dyDescent="0.25">
      <c r="D2951" s="76"/>
      <c r="E2951" s="76"/>
      <c r="F2951" s="76"/>
      <c r="G2951" s="76"/>
      <c r="H2951" s="76"/>
    </row>
    <row r="2952" ht="13.2" customHeight="1" spans="4:8" x14ac:dyDescent="0.25">
      <c r="D2952" s="76"/>
      <c r="E2952" s="76"/>
      <c r="F2952" s="76"/>
      <c r="G2952" s="76"/>
      <c r="H2952" s="76"/>
    </row>
    <row r="2953" ht="13.2" customHeight="1" spans="4:8" x14ac:dyDescent="0.25">
      <c r="D2953" s="76"/>
      <c r="E2953" s="76"/>
      <c r="F2953" s="76"/>
      <c r="G2953" s="76"/>
      <c r="H2953" s="76"/>
    </row>
    <row r="2954" ht="13.2" customHeight="1" spans="4:8" x14ac:dyDescent="0.25">
      <c r="D2954" s="76"/>
      <c r="E2954" s="76"/>
      <c r="F2954" s="76"/>
      <c r="G2954" s="76"/>
      <c r="H2954" s="76"/>
    </row>
    <row r="2955" ht="13.2" customHeight="1" spans="4:8" x14ac:dyDescent="0.25">
      <c r="D2955" s="76"/>
      <c r="E2955" s="76"/>
      <c r="F2955" s="76"/>
      <c r="G2955" s="76"/>
      <c r="H2955" s="76"/>
    </row>
    <row r="2956" ht="13.2" customHeight="1" spans="4:8" x14ac:dyDescent="0.25">
      <c r="D2956" s="76"/>
      <c r="E2956" s="76"/>
      <c r="F2956" s="76"/>
      <c r="G2956" s="76"/>
      <c r="H2956" s="76"/>
    </row>
    <row r="2957" ht="13.2" customHeight="1" spans="4:8" x14ac:dyDescent="0.25">
      <c r="D2957" s="76"/>
      <c r="E2957" s="76"/>
      <c r="F2957" s="76"/>
      <c r="G2957" s="76"/>
      <c r="H2957" s="76"/>
    </row>
    <row r="2958" ht="13.2" customHeight="1" spans="4:8" x14ac:dyDescent="0.25">
      <c r="D2958" s="76"/>
      <c r="E2958" s="76"/>
      <c r="F2958" s="76"/>
      <c r="G2958" s="76"/>
      <c r="H2958" s="76"/>
    </row>
    <row r="2959" ht="13.2" customHeight="1" spans="4:8" x14ac:dyDescent="0.25">
      <c r="D2959" s="76"/>
      <c r="E2959" s="76"/>
      <c r="F2959" s="76"/>
      <c r="G2959" s="76"/>
      <c r="H2959" s="76"/>
    </row>
    <row r="2960" ht="13.2" customHeight="1" spans="4:8" x14ac:dyDescent="0.25">
      <c r="D2960" s="76"/>
      <c r="E2960" s="76"/>
      <c r="F2960" s="76"/>
      <c r="G2960" s="76"/>
      <c r="H2960" s="76"/>
    </row>
    <row r="2961" ht="13.2" customHeight="1" spans="4:8" x14ac:dyDescent="0.25">
      <c r="D2961" s="76"/>
      <c r="E2961" s="76"/>
      <c r="F2961" s="76"/>
      <c r="G2961" s="76"/>
      <c r="H2961" s="76"/>
    </row>
    <row r="2962" ht="13.2" customHeight="1" spans="4:8" x14ac:dyDescent="0.25">
      <c r="D2962" s="76"/>
      <c r="E2962" s="76"/>
      <c r="F2962" s="76"/>
      <c r="G2962" s="76"/>
      <c r="H2962" s="76"/>
    </row>
    <row r="2963" ht="13.2" customHeight="1" spans="4:8" x14ac:dyDescent="0.25">
      <c r="D2963" s="76"/>
      <c r="E2963" s="76"/>
      <c r="F2963" s="76"/>
      <c r="G2963" s="76"/>
      <c r="H2963" s="76"/>
    </row>
    <row r="2964" ht="13.2" customHeight="1" spans="4:8" x14ac:dyDescent="0.25">
      <c r="D2964" s="76"/>
      <c r="E2964" s="76"/>
      <c r="F2964" s="76"/>
      <c r="G2964" s="76"/>
      <c r="H2964" s="76"/>
    </row>
    <row r="2965" ht="13.2" customHeight="1" spans="4:8" x14ac:dyDescent="0.25">
      <c r="D2965" s="76"/>
      <c r="E2965" s="76"/>
      <c r="F2965" s="76"/>
      <c r="G2965" s="76"/>
      <c r="H2965" s="76"/>
    </row>
    <row r="2966" ht="13.2" customHeight="1" spans="4:8" x14ac:dyDescent="0.25">
      <c r="D2966" s="76"/>
      <c r="E2966" s="76"/>
      <c r="F2966" s="76"/>
      <c r="G2966" s="76"/>
      <c r="H2966" s="76"/>
    </row>
    <row r="2967" ht="13.2" customHeight="1" spans="4:8" x14ac:dyDescent="0.25">
      <c r="D2967" s="76"/>
      <c r="E2967" s="76"/>
      <c r="F2967" s="76"/>
      <c r="G2967" s="76"/>
      <c r="H2967" s="76"/>
    </row>
    <row r="2968" ht="13.2" customHeight="1" spans="4:8" x14ac:dyDescent="0.25">
      <c r="D2968" s="76"/>
      <c r="E2968" s="76"/>
      <c r="F2968" s="76"/>
      <c r="G2968" s="76"/>
      <c r="H2968" s="76"/>
    </row>
    <row r="2969" ht="13.2" customHeight="1" spans="4:8" x14ac:dyDescent="0.25">
      <c r="D2969" s="76"/>
      <c r="E2969" s="76"/>
      <c r="F2969" s="76"/>
      <c r="G2969" s="76"/>
      <c r="H2969" s="76"/>
    </row>
    <row r="2970" ht="13.2" customHeight="1" spans="4:8" x14ac:dyDescent="0.25">
      <c r="D2970" s="76"/>
      <c r="E2970" s="76"/>
      <c r="F2970" s="76"/>
      <c r="G2970" s="76"/>
      <c r="H2970" s="76"/>
    </row>
    <row r="2971" ht="13.2" customHeight="1" spans="4:8" x14ac:dyDescent="0.25">
      <c r="D2971" s="76"/>
      <c r="E2971" s="76"/>
      <c r="F2971" s="76"/>
      <c r="G2971" s="76"/>
      <c r="H2971" s="76"/>
    </row>
    <row r="2972" ht="13.2" customHeight="1" spans="4:8" x14ac:dyDescent="0.25">
      <c r="D2972" s="76"/>
      <c r="E2972" s="76"/>
      <c r="F2972" s="76"/>
      <c r="G2972" s="76"/>
      <c r="H2972" s="76"/>
    </row>
    <row r="2973" ht="13.2" customHeight="1" spans="4:8" x14ac:dyDescent="0.25">
      <c r="D2973" s="76"/>
      <c r="E2973" s="76"/>
      <c r="F2973" s="76"/>
      <c r="G2973" s="76"/>
      <c r="H2973" s="76"/>
    </row>
    <row r="2974" ht="13.2" customHeight="1" spans="4:8" x14ac:dyDescent="0.25">
      <c r="D2974" s="76"/>
      <c r="E2974" s="76"/>
      <c r="F2974" s="76"/>
      <c r="G2974" s="76"/>
      <c r="H2974" s="76"/>
    </row>
    <row r="2975" ht="13.2" customHeight="1" spans="4:8" x14ac:dyDescent="0.25">
      <c r="D2975" s="76"/>
      <c r="E2975" s="76"/>
      <c r="F2975" s="76"/>
      <c r="G2975" s="76"/>
      <c r="H2975" s="76"/>
    </row>
    <row r="2976" ht="13.2" customHeight="1" spans="4:8" x14ac:dyDescent="0.25">
      <c r="D2976" s="76"/>
      <c r="E2976" s="76"/>
      <c r="F2976" s="76"/>
      <c r="G2976" s="76"/>
      <c r="H2976" s="76"/>
    </row>
    <row r="2977" ht="13.2" customHeight="1" spans="4:8" x14ac:dyDescent="0.25">
      <c r="D2977" s="76"/>
      <c r="E2977" s="76"/>
      <c r="F2977" s="76"/>
      <c r="G2977" s="76"/>
      <c r="H2977" s="76"/>
    </row>
    <row r="2978" ht="13.2" customHeight="1" spans="4:8" x14ac:dyDescent="0.25">
      <c r="D2978" s="76"/>
      <c r="E2978" s="76"/>
      <c r="F2978" s="76"/>
      <c r="G2978" s="76"/>
      <c r="H2978" s="76"/>
    </row>
    <row r="2979" ht="13.2" customHeight="1" spans="4:8" x14ac:dyDescent="0.25">
      <c r="D2979" s="76"/>
      <c r="E2979" s="76"/>
      <c r="F2979" s="76"/>
      <c r="G2979" s="76"/>
      <c r="H2979" s="76"/>
    </row>
    <row r="2980" ht="13.2" customHeight="1" spans="4:8" x14ac:dyDescent="0.25">
      <c r="D2980" s="76"/>
      <c r="E2980" s="76"/>
      <c r="F2980" s="76"/>
      <c r="G2980" s="76"/>
      <c r="H2980" s="76"/>
    </row>
    <row r="2981" ht="13.2" customHeight="1" spans="4:8" x14ac:dyDescent="0.25">
      <c r="D2981" s="76"/>
      <c r="E2981" s="76"/>
      <c r="F2981" s="76"/>
      <c r="G2981" s="76"/>
      <c r="H2981" s="76"/>
    </row>
    <row r="2982" ht="13.2" customHeight="1" spans="4:8" x14ac:dyDescent="0.25">
      <c r="D2982" s="76"/>
      <c r="E2982" s="76"/>
      <c r="F2982" s="76"/>
      <c r="G2982" s="76"/>
      <c r="H2982" s="76"/>
    </row>
    <row r="2983" ht="13.2" customHeight="1" spans="4:8" x14ac:dyDescent="0.25">
      <c r="D2983" s="76"/>
      <c r="E2983" s="76"/>
      <c r="F2983" s="76"/>
      <c r="G2983" s="76"/>
      <c r="H2983" s="76"/>
    </row>
    <row r="2984" ht="13.2" customHeight="1" spans="4:8" x14ac:dyDescent="0.25">
      <c r="D2984" s="76"/>
      <c r="E2984" s="76"/>
      <c r="F2984" s="76"/>
      <c r="G2984" s="76"/>
      <c r="H2984" s="76"/>
    </row>
    <row r="2985" ht="13.2" customHeight="1" spans="4:8" x14ac:dyDescent="0.25">
      <c r="D2985" s="76"/>
      <c r="E2985" s="76"/>
      <c r="F2985" s="76"/>
      <c r="G2985" s="76"/>
      <c r="H2985" s="76"/>
    </row>
    <row r="2986" ht="13.2" customHeight="1" spans="4:8" x14ac:dyDescent="0.25">
      <c r="D2986" s="76"/>
      <c r="E2986" s="76"/>
      <c r="F2986" s="76"/>
      <c r="G2986" s="76"/>
      <c r="H2986" s="76"/>
    </row>
    <row r="2987" ht="13.2" customHeight="1" spans="4:8" x14ac:dyDescent="0.25">
      <c r="D2987" s="76"/>
      <c r="E2987" s="76"/>
      <c r="F2987" s="76"/>
      <c r="G2987" s="76"/>
      <c r="H2987" s="76"/>
    </row>
    <row r="2988" ht="13.2" customHeight="1" spans="4:8" x14ac:dyDescent="0.25">
      <c r="D2988" s="76"/>
      <c r="E2988" s="76"/>
      <c r="F2988" s="76"/>
      <c r="G2988" s="76"/>
      <c r="H2988" s="76"/>
    </row>
    <row r="2989" ht="13.2" customHeight="1" spans="4:8" x14ac:dyDescent="0.25">
      <c r="D2989" s="76"/>
      <c r="E2989" s="76"/>
      <c r="F2989" s="76"/>
      <c r="G2989" s="76"/>
      <c r="H2989" s="76"/>
    </row>
    <row r="2990" ht="13.2" customHeight="1" spans="4:8" x14ac:dyDescent="0.25">
      <c r="D2990" s="76"/>
      <c r="E2990" s="76"/>
      <c r="F2990" s="76"/>
      <c r="G2990" s="76"/>
      <c r="H2990" s="76"/>
    </row>
    <row r="2991" ht="13.2" customHeight="1" spans="4:8" x14ac:dyDescent="0.25">
      <c r="D2991" s="76"/>
      <c r="E2991" s="76"/>
      <c r="F2991" s="76"/>
      <c r="G2991" s="76"/>
      <c r="H2991" s="76"/>
    </row>
    <row r="2992" ht="13.2" customHeight="1" spans="4:8" x14ac:dyDescent="0.25">
      <c r="D2992" s="76"/>
      <c r="E2992" s="76"/>
      <c r="F2992" s="76"/>
      <c r="G2992" s="76"/>
      <c r="H2992" s="76"/>
    </row>
    <row r="2993" ht="13.2" customHeight="1" spans="4:8" x14ac:dyDescent="0.25">
      <c r="D2993" s="76"/>
      <c r="E2993" s="76"/>
      <c r="F2993" s="76"/>
      <c r="G2993" s="76"/>
      <c r="H2993" s="76"/>
    </row>
    <row r="2994" ht="13.2" customHeight="1" spans="4:8" x14ac:dyDescent="0.25">
      <c r="D2994" s="76"/>
      <c r="E2994" s="76"/>
      <c r="F2994" s="76"/>
      <c r="G2994" s="76"/>
      <c r="H2994" s="76"/>
    </row>
    <row r="2995" ht="13.2" customHeight="1" spans="4:8" x14ac:dyDescent="0.25">
      <c r="D2995" s="76"/>
      <c r="E2995" s="76"/>
      <c r="F2995" s="76"/>
      <c r="G2995" s="76"/>
      <c r="H2995" s="76"/>
    </row>
    <row r="2996" ht="13.2" customHeight="1" spans="4:8" x14ac:dyDescent="0.25">
      <c r="D2996" s="76"/>
      <c r="E2996" s="76"/>
      <c r="F2996" s="76"/>
      <c r="G2996" s="76"/>
      <c r="H2996" s="76"/>
    </row>
    <row r="2997" ht="13.2" customHeight="1" spans="4:8" x14ac:dyDescent="0.25">
      <c r="D2997" s="76"/>
      <c r="E2997" s="76"/>
      <c r="F2997" s="76"/>
      <c r="G2997" s="76"/>
      <c r="H2997" s="76"/>
    </row>
    <row r="2998" ht="13.2" customHeight="1" spans="4:8" x14ac:dyDescent="0.25">
      <c r="D2998" s="76"/>
      <c r="E2998" s="76"/>
      <c r="F2998" s="76"/>
      <c r="G2998" s="76"/>
      <c r="H2998" s="76"/>
    </row>
    <row r="2999" ht="13.2" customHeight="1" spans="4:8" x14ac:dyDescent="0.25">
      <c r="D2999" s="76"/>
      <c r="E2999" s="76"/>
      <c r="F2999" s="76"/>
      <c r="G2999" s="76"/>
      <c r="H2999" s="76"/>
    </row>
    <row r="3000" ht="13.2" customHeight="1" spans="4:8" x14ac:dyDescent="0.25">
      <c r="D3000" s="76"/>
      <c r="E3000" s="76"/>
      <c r="F3000" s="76"/>
      <c r="G3000" s="76"/>
      <c r="H3000" s="76"/>
    </row>
    <row r="3001" ht="13.2" customHeight="1" spans="4:8" x14ac:dyDescent="0.25">
      <c r="D3001" s="76"/>
      <c r="E3001" s="76"/>
      <c r="F3001" s="76"/>
      <c r="G3001" s="76"/>
      <c r="H3001" s="76"/>
    </row>
    <row r="3002" ht="13.2" customHeight="1" spans="4:8" x14ac:dyDescent="0.25">
      <c r="D3002" s="76"/>
      <c r="E3002" s="76"/>
      <c r="F3002" s="76"/>
      <c r="G3002" s="76"/>
      <c r="H3002" s="76"/>
    </row>
    <row r="3003" ht="13.2" customHeight="1" spans="4:8" x14ac:dyDescent="0.25">
      <c r="D3003" s="76"/>
      <c r="E3003" s="76"/>
      <c r="F3003" s="76"/>
      <c r="G3003" s="76"/>
      <c r="H3003" s="76"/>
    </row>
    <row r="3004" ht="13.2" customHeight="1" spans="4:8" x14ac:dyDescent="0.25">
      <c r="D3004" s="76"/>
      <c r="E3004" s="76"/>
      <c r="F3004" s="76"/>
      <c r="G3004" s="76"/>
      <c r="H3004" s="76"/>
    </row>
    <row r="3005" ht="13.2" customHeight="1" spans="4:8" x14ac:dyDescent="0.25">
      <c r="D3005" s="76"/>
      <c r="E3005" s="76"/>
      <c r="F3005" s="76"/>
      <c r="G3005" s="76"/>
      <c r="H3005" s="76"/>
    </row>
    <row r="3006" ht="13.2" customHeight="1" spans="4:8" x14ac:dyDescent="0.25">
      <c r="D3006" s="76"/>
      <c r="E3006" s="76"/>
      <c r="F3006" s="76"/>
      <c r="G3006" s="76"/>
      <c r="H3006" s="76"/>
    </row>
    <row r="3007" ht="13.2" customHeight="1" spans="4:8" x14ac:dyDescent="0.25">
      <c r="D3007" s="76"/>
      <c r="E3007" s="76"/>
      <c r="F3007" s="76"/>
      <c r="G3007" s="76"/>
      <c r="H3007" s="76"/>
    </row>
    <row r="3008" ht="13.2" customHeight="1" spans="4:8" x14ac:dyDescent="0.25">
      <c r="D3008" s="76"/>
      <c r="E3008" s="76"/>
      <c r="F3008" s="76"/>
      <c r="G3008" s="76"/>
      <c r="H3008" s="76"/>
    </row>
    <row r="3009" ht="13.2" customHeight="1" spans="4:8" x14ac:dyDescent="0.25">
      <c r="D3009" s="76"/>
      <c r="E3009" s="76"/>
      <c r="F3009" s="76"/>
      <c r="G3009" s="76"/>
      <c r="H3009" s="76"/>
    </row>
    <row r="3010" ht="13.2" customHeight="1" spans="4:8" x14ac:dyDescent="0.25">
      <c r="D3010" s="76"/>
      <c r="E3010" s="76"/>
      <c r="F3010" s="76"/>
      <c r="G3010" s="76"/>
      <c r="H3010" s="76"/>
    </row>
    <row r="3011" ht="13.2" customHeight="1" spans="4:8" x14ac:dyDescent="0.25">
      <c r="D3011" s="76"/>
      <c r="E3011" s="76"/>
      <c r="F3011" s="76"/>
      <c r="G3011" s="76"/>
      <c r="H3011" s="76"/>
    </row>
    <row r="3012" ht="13.2" customHeight="1" spans="4:8" x14ac:dyDescent="0.25">
      <c r="D3012" s="76"/>
      <c r="E3012" s="76"/>
      <c r="F3012" s="76"/>
      <c r="G3012" s="76"/>
      <c r="H3012" s="76"/>
    </row>
    <row r="3013" ht="13.2" customHeight="1" spans="4:8" x14ac:dyDescent="0.25">
      <c r="D3013" s="76"/>
      <c r="E3013" s="76"/>
      <c r="F3013" s="76"/>
      <c r="G3013" s="76"/>
      <c r="H3013" s="76"/>
    </row>
    <row r="3014" ht="13.2" customHeight="1" spans="4:8" x14ac:dyDescent="0.25">
      <c r="D3014" s="76"/>
      <c r="E3014" s="76"/>
      <c r="F3014" s="76"/>
      <c r="G3014" s="76"/>
      <c r="H3014" s="76"/>
    </row>
    <row r="3015" ht="13.2" customHeight="1" spans="4:8" x14ac:dyDescent="0.25">
      <c r="D3015" s="76"/>
      <c r="E3015" s="76"/>
      <c r="F3015" s="76"/>
      <c r="G3015" s="76"/>
      <c r="H3015" s="76"/>
    </row>
    <row r="3016" ht="13.2" customHeight="1" spans="4:8" x14ac:dyDescent="0.25">
      <c r="D3016" s="76"/>
      <c r="E3016" s="76"/>
      <c r="F3016" s="76"/>
      <c r="G3016" s="76"/>
      <c r="H3016" s="76"/>
    </row>
    <row r="3017" ht="13.2" customHeight="1" spans="4:8" x14ac:dyDescent="0.25">
      <c r="D3017" s="76"/>
      <c r="E3017" s="76"/>
      <c r="F3017" s="76"/>
      <c r="G3017" s="76"/>
      <c r="H3017" s="76"/>
    </row>
    <row r="3018" ht="13.2" customHeight="1" spans="4:8" x14ac:dyDescent="0.25">
      <c r="D3018" s="76"/>
      <c r="E3018" s="76"/>
      <c r="F3018" s="76"/>
      <c r="G3018" s="76"/>
      <c r="H3018" s="76"/>
    </row>
    <row r="3019" ht="13.2" customHeight="1" spans="4:8" x14ac:dyDescent="0.25">
      <c r="D3019" s="76"/>
      <c r="E3019" s="76"/>
      <c r="F3019" s="76"/>
      <c r="G3019" s="76"/>
      <c r="H3019" s="76"/>
    </row>
    <row r="3020" ht="13.2" customHeight="1" spans="4:8" x14ac:dyDescent="0.25">
      <c r="D3020" s="76"/>
      <c r="E3020" s="76"/>
      <c r="F3020" s="76"/>
      <c r="G3020" s="76"/>
      <c r="H3020" s="76"/>
    </row>
    <row r="3021" ht="13.2" customHeight="1" spans="4:8" x14ac:dyDescent="0.25">
      <c r="D3021" s="76"/>
      <c r="E3021" s="76"/>
      <c r="F3021" s="76"/>
      <c r="G3021" s="76"/>
      <c r="H3021" s="76"/>
    </row>
    <row r="3022" ht="13.2" customHeight="1" spans="4:8" x14ac:dyDescent="0.25">
      <c r="D3022" s="76"/>
      <c r="E3022" s="76"/>
      <c r="F3022" s="76"/>
      <c r="G3022" s="76"/>
      <c r="H3022" s="76"/>
    </row>
    <row r="3023" ht="13.2" customHeight="1" spans="4:8" x14ac:dyDescent="0.25">
      <c r="D3023" s="76"/>
      <c r="E3023" s="76"/>
      <c r="F3023" s="76"/>
      <c r="G3023" s="76"/>
      <c r="H3023" s="76"/>
    </row>
    <row r="3024" ht="13.2" customHeight="1" spans="4:8" x14ac:dyDescent="0.25">
      <c r="D3024" s="76"/>
      <c r="E3024" s="76"/>
      <c r="F3024" s="76"/>
      <c r="G3024" s="76"/>
      <c r="H3024" s="76"/>
    </row>
    <row r="3025" ht="13.2" customHeight="1" spans="4:8" x14ac:dyDescent="0.25">
      <c r="D3025" s="76"/>
      <c r="E3025" s="76"/>
      <c r="F3025" s="76"/>
      <c r="G3025" s="76"/>
      <c r="H3025" s="76"/>
    </row>
    <row r="3026" ht="13.2" customHeight="1" spans="4:8" x14ac:dyDescent="0.25">
      <c r="D3026" s="76"/>
      <c r="E3026" s="76"/>
      <c r="F3026" s="76"/>
      <c r="G3026" s="76"/>
      <c r="H3026" s="76"/>
    </row>
    <row r="3027" ht="13.2" customHeight="1" spans="4:8" x14ac:dyDescent="0.25">
      <c r="D3027" s="76"/>
      <c r="E3027" s="76"/>
      <c r="F3027" s="76"/>
      <c r="G3027" s="76"/>
      <c r="H3027" s="76"/>
    </row>
    <row r="3028" ht="13.2" customHeight="1" spans="4:8" x14ac:dyDescent="0.25">
      <c r="D3028" s="76"/>
      <c r="E3028" s="76"/>
      <c r="F3028" s="76"/>
      <c r="G3028" s="76"/>
      <c r="H3028" s="76"/>
    </row>
    <row r="3029" ht="13.2" customHeight="1" spans="4:8" x14ac:dyDescent="0.25">
      <c r="D3029" s="76"/>
      <c r="E3029" s="76"/>
      <c r="F3029" s="76"/>
      <c r="G3029" s="76"/>
      <c r="H3029" s="76"/>
    </row>
    <row r="3030" ht="13.2" customHeight="1" spans="4:8" x14ac:dyDescent="0.25">
      <c r="D3030" s="76"/>
      <c r="E3030" s="76"/>
      <c r="F3030" s="76"/>
      <c r="G3030" s="76"/>
      <c r="H3030" s="76"/>
    </row>
    <row r="3031" ht="13.2" customHeight="1" spans="4:8" x14ac:dyDescent="0.25">
      <c r="D3031" s="76"/>
      <c r="E3031" s="76"/>
      <c r="F3031" s="76"/>
      <c r="G3031" s="76"/>
      <c r="H3031" s="76"/>
    </row>
    <row r="3032" ht="13.2" customHeight="1" spans="4:8" x14ac:dyDescent="0.25">
      <c r="D3032" s="76"/>
      <c r="E3032" s="76"/>
      <c r="F3032" s="76"/>
      <c r="G3032" s="76"/>
      <c r="H3032" s="76"/>
    </row>
    <row r="3033" ht="13.2" customHeight="1" spans="4:8" x14ac:dyDescent="0.25">
      <c r="D3033" s="76"/>
      <c r="E3033" s="76"/>
      <c r="F3033" s="76"/>
      <c r="G3033" s="76"/>
      <c r="H3033" s="76"/>
    </row>
    <row r="3034" ht="13.2" customHeight="1" spans="4:8" x14ac:dyDescent="0.25">
      <c r="D3034" s="76"/>
      <c r="E3034" s="76"/>
      <c r="F3034" s="76"/>
      <c r="G3034" s="76"/>
      <c r="H3034" s="76"/>
    </row>
    <row r="3035" ht="13.2" customHeight="1" spans="4:8" x14ac:dyDescent="0.25">
      <c r="D3035" s="76"/>
      <c r="E3035" s="76"/>
      <c r="F3035" s="76"/>
      <c r="G3035" s="76"/>
      <c r="H3035" s="76"/>
    </row>
    <row r="3036" ht="13.2" customHeight="1" spans="4:8" x14ac:dyDescent="0.25">
      <c r="D3036" s="76"/>
      <c r="E3036" s="76"/>
      <c r="F3036" s="76"/>
      <c r="G3036" s="76"/>
      <c r="H3036" s="76"/>
    </row>
    <row r="3037" ht="13.2" customHeight="1" spans="4:8" x14ac:dyDescent="0.25">
      <c r="D3037" s="76"/>
      <c r="E3037" s="76"/>
      <c r="F3037" s="76"/>
      <c r="G3037" s="76"/>
      <c r="H3037" s="76"/>
    </row>
    <row r="3038" ht="13.2" customHeight="1" spans="4:8" x14ac:dyDescent="0.25">
      <c r="D3038" s="76"/>
      <c r="E3038" s="76"/>
      <c r="F3038" s="76"/>
      <c r="G3038" s="76"/>
      <c r="H3038" s="76"/>
    </row>
    <row r="3039" ht="13.2" customHeight="1" spans="4:8" x14ac:dyDescent="0.25">
      <c r="D3039" s="76"/>
      <c r="E3039" s="76"/>
      <c r="F3039" s="76"/>
      <c r="G3039" s="76"/>
      <c r="H3039" s="76"/>
    </row>
    <row r="3040" ht="13.2" customHeight="1" spans="4:8" x14ac:dyDescent="0.25">
      <c r="D3040" s="76"/>
      <c r="E3040" s="76"/>
      <c r="F3040" s="76"/>
      <c r="G3040" s="76"/>
      <c r="H3040" s="76"/>
    </row>
    <row r="3041" ht="13.2" customHeight="1" spans="4:8" x14ac:dyDescent="0.25">
      <c r="D3041" s="76"/>
      <c r="E3041" s="76"/>
      <c r="F3041" s="76"/>
      <c r="G3041" s="76"/>
      <c r="H3041" s="76"/>
    </row>
    <row r="3042" ht="13.2" customHeight="1" spans="4:8" x14ac:dyDescent="0.25">
      <c r="D3042" s="76"/>
      <c r="E3042" s="76"/>
      <c r="F3042" s="76"/>
      <c r="G3042" s="76"/>
      <c r="H3042" s="76"/>
    </row>
    <row r="3043" ht="13.2" customHeight="1" spans="4:8" x14ac:dyDescent="0.25">
      <c r="D3043" s="76"/>
      <c r="E3043" s="76"/>
      <c r="F3043" s="76"/>
      <c r="G3043" s="76"/>
      <c r="H3043" s="76"/>
    </row>
    <row r="3044" ht="13.2" customHeight="1" spans="4:8" x14ac:dyDescent="0.25">
      <c r="D3044" s="76"/>
      <c r="E3044" s="76"/>
      <c r="F3044" s="76"/>
      <c r="G3044" s="76"/>
      <c r="H3044" s="76"/>
    </row>
    <row r="3045" ht="13.2" customHeight="1" spans="4:8" x14ac:dyDescent="0.25">
      <c r="D3045" s="76"/>
      <c r="E3045" s="76"/>
      <c r="F3045" s="76"/>
      <c r="G3045" s="76"/>
      <c r="H3045" s="76"/>
    </row>
    <row r="3046" ht="13.2" customHeight="1" spans="4:8" x14ac:dyDescent="0.25">
      <c r="D3046" s="76"/>
      <c r="E3046" s="76"/>
      <c r="F3046" s="76"/>
      <c r="G3046" s="76"/>
      <c r="H3046" s="76"/>
    </row>
    <row r="3047" ht="13.2" customHeight="1" spans="4:8" x14ac:dyDescent="0.25">
      <c r="D3047" s="76"/>
      <c r="E3047" s="76"/>
      <c r="F3047" s="76"/>
      <c r="G3047" s="76"/>
      <c r="H3047" s="76"/>
    </row>
    <row r="3048" ht="13.2" customHeight="1" spans="4:8" x14ac:dyDescent="0.25">
      <c r="D3048" s="76"/>
      <c r="E3048" s="76"/>
      <c r="F3048" s="76"/>
      <c r="G3048" s="76"/>
      <c r="H3048" s="76"/>
    </row>
    <row r="3049" ht="13.2" customHeight="1" spans="4:8" x14ac:dyDescent="0.25">
      <c r="D3049" s="76"/>
      <c r="E3049" s="76"/>
      <c r="F3049" s="76"/>
      <c r="G3049" s="76"/>
      <c r="H3049" s="76"/>
    </row>
    <row r="3050" ht="13.2" customHeight="1" spans="4:8" x14ac:dyDescent="0.25">
      <c r="D3050" s="76"/>
      <c r="E3050" s="76"/>
      <c r="F3050" s="76"/>
      <c r="G3050" s="76"/>
      <c r="H3050" s="76"/>
    </row>
    <row r="3051" ht="13.2" customHeight="1" spans="4:8" x14ac:dyDescent="0.25">
      <c r="D3051" s="76"/>
      <c r="E3051" s="76"/>
      <c r="F3051" s="76"/>
      <c r="G3051" s="76"/>
      <c r="H3051" s="76"/>
    </row>
    <row r="3052" ht="13.2" customHeight="1" spans="4:8" x14ac:dyDescent="0.25">
      <c r="D3052" s="76"/>
      <c r="E3052" s="76"/>
      <c r="F3052" s="76"/>
      <c r="G3052" s="76"/>
      <c r="H3052" s="76"/>
    </row>
    <row r="3053" ht="13.2" customHeight="1" spans="4:8" x14ac:dyDescent="0.25">
      <c r="D3053" s="76"/>
      <c r="E3053" s="76"/>
      <c r="F3053" s="76"/>
      <c r="G3053" s="76"/>
      <c r="H3053" s="76"/>
    </row>
    <row r="3054" ht="13.2" customHeight="1" spans="4:8" x14ac:dyDescent="0.25">
      <c r="D3054" s="76"/>
      <c r="E3054" s="76"/>
      <c r="F3054" s="76"/>
      <c r="G3054" s="76"/>
      <c r="H3054" s="76"/>
    </row>
    <row r="3055" ht="13.2" customHeight="1" spans="4:8" x14ac:dyDescent="0.25">
      <c r="D3055" s="76"/>
      <c r="E3055" s="76"/>
      <c r="F3055" s="76"/>
      <c r="G3055" s="76"/>
      <c r="H3055" s="76"/>
    </row>
    <row r="3056" ht="13.2" customHeight="1" spans="4:8" x14ac:dyDescent="0.25">
      <c r="D3056" s="76"/>
      <c r="E3056" s="76"/>
      <c r="F3056" s="76"/>
      <c r="G3056" s="76"/>
      <c r="H3056" s="76"/>
    </row>
    <row r="3057" ht="13.2" customHeight="1" spans="4:8" x14ac:dyDescent="0.25">
      <c r="D3057" s="76"/>
      <c r="E3057" s="76"/>
      <c r="F3057" s="76"/>
      <c r="G3057" s="76"/>
      <c r="H3057" s="76"/>
    </row>
    <row r="3058" ht="13.2" customHeight="1" spans="4:8" x14ac:dyDescent="0.25">
      <c r="D3058" s="76"/>
      <c r="E3058" s="76"/>
      <c r="F3058" s="76"/>
      <c r="G3058" s="76"/>
      <c r="H3058" s="76"/>
    </row>
    <row r="3059" ht="13.2" customHeight="1" spans="4:8" x14ac:dyDescent="0.25">
      <c r="D3059" s="76"/>
      <c r="E3059" s="76"/>
      <c r="F3059" s="76"/>
      <c r="G3059" s="76"/>
      <c r="H3059" s="76"/>
    </row>
    <row r="3060" ht="13.2" customHeight="1" spans="4:8" x14ac:dyDescent="0.25">
      <c r="D3060" s="76"/>
      <c r="E3060" s="76"/>
      <c r="F3060" s="76"/>
      <c r="G3060" s="76"/>
      <c r="H3060" s="76"/>
    </row>
    <row r="3061" ht="13.2" customHeight="1" spans="4:8" x14ac:dyDescent="0.25">
      <c r="D3061" s="76"/>
      <c r="E3061" s="76"/>
      <c r="F3061" s="76"/>
      <c r="G3061" s="76"/>
      <c r="H3061" s="76"/>
    </row>
    <row r="3062" ht="13.2" customHeight="1" spans="4:8" x14ac:dyDescent="0.25">
      <c r="D3062" s="76"/>
      <c r="E3062" s="76"/>
      <c r="F3062" s="76"/>
      <c r="G3062" s="76"/>
      <c r="H3062" s="76"/>
    </row>
    <row r="3063" ht="13.2" customHeight="1" spans="4:8" x14ac:dyDescent="0.25">
      <c r="D3063" s="76"/>
      <c r="E3063" s="76"/>
      <c r="F3063" s="76"/>
      <c r="G3063" s="76"/>
      <c r="H3063" s="76"/>
    </row>
    <row r="3064" ht="13.2" customHeight="1" spans="4:8" x14ac:dyDescent="0.25">
      <c r="D3064" s="76"/>
      <c r="E3064" s="76"/>
      <c r="F3064" s="76"/>
      <c r="G3064" s="76"/>
      <c r="H3064" s="76"/>
    </row>
    <row r="3065" ht="13.2" customHeight="1" spans="4:8" x14ac:dyDescent="0.25">
      <c r="D3065" s="76"/>
      <c r="E3065" s="76"/>
      <c r="F3065" s="76"/>
      <c r="G3065" s="76"/>
      <c r="H3065" s="76"/>
    </row>
    <row r="3066" ht="13.2" customHeight="1" spans="4:8" x14ac:dyDescent="0.25">
      <c r="D3066" s="76"/>
      <c r="E3066" s="76"/>
      <c r="F3066" s="76"/>
      <c r="G3066" s="76"/>
      <c r="H3066" s="76"/>
    </row>
    <row r="3067" ht="13.2" customHeight="1" spans="4:8" x14ac:dyDescent="0.25">
      <c r="D3067" s="76"/>
      <c r="E3067" s="76"/>
      <c r="F3067" s="76"/>
      <c r="G3067" s="76"/>
      <c r="H3067" s="76"/>
    </row>
    <row r="3068" ht="13.2" customHeight="1" spans="4:8" x14ac:dyDescent="0.25">
      <c r="D3068" s="76"/>
      <c r="E3068" s="76"/>
      <c r="F3068" s="76"/>
      <c r="G3068" s="76"/>
      <c r="H3068" s="76"/>
    </row>
    <row r="3069" ht="13.2" customHeight="1" spans="4:8" x14ac:dyDescent="0.25">
      <c r="D3069" s="76"/>
      <c r="E3069" s="76"/>
      <c r="F3069" s="76"/>
      <c r="G3069" s="76"/>
      <c r="H3069" s="76"/>
    </row>
    <row r="3070" ht="13.2" customHeight="1" spans="4:8" x14ac:dyDescent="0.25">
      <c r="D3070" s="76"/>
      <c r="E3070" s="76"/>
      <c r="F3070" s="76"/>
      <c r="G3070" s="76"/>
      <c r="H3070" s="76"/>
    </row>
    <row r="3071" ht="13.2" customHeight="1" spans="4:8" x14ac:dyDescent="0.25">
      <c r="D3071" s="76"/>
      <c r="E3071" s="76"/>
      <c r="F3071" s="76"/>
      <c r="G3071" s="76"/>
      <c r="H3071" s="76"/>
    </row>
    <row r="3072" ht="13.2" customHeight="1" spans="4:8" x14ac:dyDescent="0.25">
      <c r="D3072" s="76"/>
      <c r="E3072" s="76"/>
      <c r="F3072" s="76"/>
      <c r="G3072" s="76"/>
      <c r="H3072" s="76"/>
    </row>
    <row r="3073" ht="13.2" customHeight="1" spans="4:8" x14ac:dyDescent="0.25">
      <c r="D3073" s="76"/>
      <c r="E3073" s="76"/>
      <c r="F3073" s="76"/>
      <c r="G3073" s="76"/>
      <c r="H3073" s="76"/>
    </row>
    <row r="3074" ht="13.2" customHeight="1" spans="4:8" x14ac:dyDescent="0.25">
      <c r="D3074" s="76"/>
      <c r="E3074" s="76"/>
      <c r="F3074" s="76"/>
      <c r="G3074" s="76"/>
      <c r="H3074" s="76"/>
    </row>
    <row r="3075" ht="13.2" customHeight="1" spans="4:8" x14ac:dyDescent="0.25">
      <c r="D3075" s="76"/>
      <c r="E3075" s="76"/>
      <c r="F3075" s="76"/>
      <c r="G3075" s="76"/>
      <c r="H3075" s="76"/>
    </row>
    <row r="3076" ht="13.2" customHeight="1" spans="4:8" x14ac:dyDescent="0.25">
      <c r="D3076" s="76"/>
      <c r="E3076" s="76"/>
      <c r="F3076" s="76"/>
      <c r="G3076" s="76"/>
      <c r="H3076" s="76"/>
    </row>
    <row r="3077" ht="13.2" customHeight="1" spans="4:8" x14ac:dyDescent="0.25">
      <c r="D3077" s="76"/>
      <c r="E3077" s="76"/>
      <c r="F3077" s="76"/>
      <c r="G3077" s="76"/>
      <c r="H3077" s="76"/>
    </row>
    <row r="3078" ht="13.2" customHeight="1" spans="4:8" x14ac:dyDescent="0.25">
      <c r="D3078" s="76"/>
      <c r="E3078" s="76"/>
      <c r="F3078" s="76"/>
      <c r="G3078" s="76"/>
      <c r="H3078" s="76"/>
    </row>
    <row r="3079" ht="13.2" customHeight="1" spans="4:8" x14ac:dyDescent="0.25">
      <c r="D3079" s="76"/>
      <c r="E3079" s="76"/>
      <c r="F3079" s="76"/>
      <c r="G3079" s="76"/>
      <c r="H3079" s="76"/>
    </row>
    <row r="3080" ht="13.2" customHeight="1" spans="4:8" x14ac:dyDescent="0.25">
      <c r="D3080" s="76"/>
      <c r="E3080" s="76"/>
      <c r="F3080" s="76"/>
      <c r="G3080" s="76"/>
      <c r="H3080" s="76"/>
    </row>
    <row r="3081" ht="13.2" customHeight="1" spans="4:8" x14ac:dyDescent="0.25">
      <c r="D3081" s="76"/>
      <c r="E3081" s="76"/>
      <c r="F3081" s="76"/>
      <c r="G3081" s="76"/>
      <c r="H3081" s="76"/>
    </row>
    <row r="3082" ht="13.2" customHeight="1" spans="4:8" x14ac:dyDescent="0.25">
      <c r="D3082" s="76"/>
      <c r="E3082" s="76"/>
      <c r="F3082" s="76"/>
      <c r="G3082" s="76"/>
      <c r="H3082" s="76"/>
    </row>
    <row r="3083" ht="13.2" customHeight="1" spans="4:8" x14ac:dyDescent="0.25">
      <c r="D3083" s="76"/>
      <c r="E3083" s="76"/>
      <c r="F3083" s="76"/>
      <c r="G3083" s="76"/>
      <c r="H3083" s="76"/>
    </row>
    <row r="3084" ht="13.2" customHeight="1" spans="4:8" x14ac:dyDescent="0.25">
      <c r="D3084" s="76"/>
      <c r="E3084" s="76"/>
      <c r="F3084" s="76"/>
      <c r="G3084" s="76"/>
      <c r="H3084" s="76"/>
    </row>
    <row r="3085" ht="13.2" customHeight="1" spans="4:8" x14ac:dyDescent="0.25">
      <c r="D3085" s="76"/>
      <c r="E3085" s="76"/>
      <c r="F3085" s="76"/>
      <c r="G3085" s="76"/>
      <c r="H3085" s="76"/>
    </row>
    <row r="3086" ht="13.2" customHeight="1" spans="4:8" x14ac:dyDescent="0.25">
      <c r="D3086" s="76"/>
      <c r="E3086" s="76"/>
      <c r="F3086" s="76"/>
      <c r="G3086" s="76"/>
      <c r="H3086" s="76"/>
    </row>
    <row r="3087" ht="13.2" customHeight="1" spans="4:8" x14ac:dyDescent="0.25">
      <c r="D3087" s="76"/>
      <c r="E3087" s="76"/>
      <c r="F3087" s="76"/>
      <c r="G3087" s="76"/>
      <c r="H3087" s="76"/>
    </row>
    <row r="3088" ht="13.2" customHeight="1" spans="4:8" x14ac:dyDescent="0.25">
      <c r="D3088" s="76"/>
      <c r="E3088" s="76"/>
      <c r="F3088" s="76"/>
      <c r="G3088" s="76"/>
      <c r="H3088" s="76"/>
    </row>
    <row r="3089" ht="13.2" customHeight="1" spans="4:8" x14ac:dyDescent="0.25">
      <c r="D3089" s="76"/>
      <c r="E3089" s="76"/>
      <c r="F3089" s="76"/>
      <c r="G3089" s="76"/>
      <c r="H3089" s="76"/>
    </row>
    <row r="3090" ht="13.2" customHeight="1" spans="4:8" x14ac:dyDescent="0.25">
      <c r="D3090" s="76"/>
      <c r="E3090" s="76"/>
      <c r="F3090" s="76"/>
      <c r="G3090" s="76"/>
      <c r="H3090" s="76"/>
    </row>
    <row r="3091" ht="13.2" customHeight="1" spans="4:8" x14ac:dyDescent="0.25">
      <c r="D3091" s="76"/>
      <c r="E3091" s="76"/>
      <c r="F3091" s="76"/>
      <c r="G3091" s="76"/>
      <c r="H3091" s="76"/>
    </row>
    <row r="3092" ht="13.2" customHeight="1" spans="4:8" x14ac:dyDescent="0.25">
      <c r="D3092" s="76"/>
      <c r="E3092" s="76"/>
      <c r="F3092" s="76"/>
      <c r="G3092" s="76"/>
      <c r="H3092" s="76"/>
    </row>
    <row r="3093" ht="13.2" customHeight="1" spans="4:8" x14ac:dyDescent="0.25">
      <c r="D3093" s="76"/>
      <c r="E3093" s="76"/>
      <c r="F3093" s="76"/>
      <c r="G3093" s="76"/>
      <c r="H3093" s="76"/>
    </row>
    <row r="3094" ht="13.2" customHeight="1" spans="4:8" x14ac:dyDescent="0.25">
      <c r="D3094" s="76"/>
      <c r="E3094" s="76"/>
      <c r="F3094" s="76"/>
      <c r="G3094" s="76"/>
      <c r="H3094" s="76"/>
    </row>
    <row r="3095" ht="13.2" customHeight="1" spans="4:8" x14ac:dyDescent="0.25">
      <c r="D3095" s="76"/>
      <c r="E3095" s="76"/>
      <c r="F3095" s="76"/>
      <c r="G3095" s="76"/>
      <c r="H3095" s="76"/>
    </row>
    <row r="3096" ht="13.2" customHeight="1" spans="4:8" x14ac:dyDescent="0.25">
      <c r="D3096" s="76"/>
      <c r="E3096" s="76"/>
      <c r="F3096" s="76"/>
      <c r="G3096" s="76"/>
      <c r="H3096" s="76"/>
    </row>
    <row r="3097" ht="13.2" customHeight="1" spans="4:8" x14ac:dyDescent="0.25">
      <c r="D3097" s="76"/>
      <c r="E3097" s="76"/>
      <c r="F3097" s="76"/>
      <c r="G3097" s="76"/>
      <c r="H3097" s="76"/>
    </row>
    <row r="3098" ht="13.2" customHeight="1" spans="4:8" x14ac:dyDescent="0.25">
      <c r="D3098" s="76"/>
      <c r="E3098" s="76"/>
      <c r="F3098" s="76"/>
      <c r="G3098" s="76"/>
      <c r="H3098" s="76"/>
    </row>
    <row r="3099" ht="13.2" customHeight="1" spans="4:8" x14ac:dyDescent="0.25">
      <c r="D3099" s="76"/>
      <c r="E3099" s="76"/>
      <c r="F3099" s="76"/>
      <c r="G3099" s="76"/>
      <c r="H3099" s="76"/>
    </row>
    <row r="3100" ht="13.2" customHeight="1" spans="4:8" x14ac:dyDescent="0.25">
      <c r="D3100" s="76"/>
      <c r="E3100" s="76"/>
      <c r="F3100" s="76"/>
      <c r="G3100" s="76"/>
      <c r="H3100" s="76"/>
    </row>
    <row r="3101" ht="13.2" customHeight="1" spans="4:8" x14ac:dyDescent="0.25">
      <c r="D3101" s="76"/>
      <c r="E3101" s="76"/>
      <c r="F3101" s="76"/>
      <c r="G3101" s="76"/>
      <c r="H3101" s="76"/>
    </row>
    <row r="3102" ht="13.2" customHeight="1" spans="4:8" x14ac:dyDescent="0.25">
      <c r="D3102" s="76"/>
      <c r="E3102" s="76"/>
      <c r="F3102" s="76"/>
      <c r="G3102" s="76"/>
      <c r="H3102" s="76"/>
    </row>
    <row r="3103" ht="13.2" customHeight="1" spans="4:8" x14ac:dyDescent="0.25">
      <c r="D3103" s="76"/>
      <c r="E3103" s="76"/>
      <c r="F3103" s="76"/>
      <c r="G3103" s="76"/>
      <c r="H3103" s="76"/>
    </row>
    <row r="3104" ht="13.2" customHeight="1" spans="4:8" x14ac:dyDescent="0.25">
      <c r="D3104" s="76"/>
      <c r="E3104" s="76"/>
      <c r="F3104" s="76"/>
      <c r="G3104" s="76"/>
      <c r="H3104" s="76"/>
    </row>
    <row r="3105" ht="13.2" customHeight="1" spans="4:8" x14ac:dyDescent="0.25">
      <c r="D3105" s="76"/>
      <c r="E3105" s="76"/>
      <c r="F3105" s="76"/>
      <c r="G3105" s="76"/>
      <c r="H3105" s="76"/>
    </row>
    <row r="3106" ht="13.2" customHeight="1" spans="4:8" x14ac:dyDescent="0.25">
      <c r="D3106" s="76"/>
      <c r="E3106" s="76"/>
      <c r="F3106" s="76"/>
      <c r="G3106" s="76"/>
      <c r="H3106" s="76"/>
    </row>
    <row r="3107" ht="13.2" customHeight="1" spans="4:8" x14ac:dyDescent="0.25">
      <c r="D3107" s="76"/>
      <c r="E3107" s="76"/>
      <c r="F3107" s="76"/>
      <c r="G3107" s="76"/>
      <c r="H3107" s="76"/>
    </row>
    <row r="3108" ht="13.2" customHeight="1" spans="4:8" x14ac:dyDescent="0.25">
      <c r="D3108" s="76"/>
      <c r="E3108" s="76"/>
      <c r="F3108" s="76"/>
      <c r="G3108" s="76"/>
      <c r="H3108" s="76"/>
    </row>
    <row r="3109" ht="13.2" customHeight="1" spans="4:8" x14ac:dyDescent="0.25">
      <c r="D3109" s="76"/>
      <c r="E3109" s="76"/>
      <c r="F3109" s="76"/>
      <c r="G3109" s="76"/>
      <c r="H3109" s="76"/>
    </row>
    <row r="3110" ht="13.2" customHeight="1" spans="4:8" x14ac:dyDescent="0.25">
      <c r="D3110" s="76"/>
      <c r="E3110" s="76"/>
      <c r="F3110" s="76"/>
      <c r="G3110" s="76"/>
      <c r="H3110" s="76"/>
    </row>
    <row r="3111" ht="13.2" customHeight="1" spans="4:8" x14ac:dyDescent="0.25">
      <c r="D3111" s="76"/>
      <c r="E3111" s="76"/>
      <c r="F3111" s="76"/>
      <c r="G3111" s="76"/>
      <c r="H3111" s="76"/>
    </row>
    <row r="3112" ht="13.2" customHeight="1" spans="4:8" x14ac:dyDescent="0.25">
      <c r="D3112" s="76"/>
      <c r="E3112" s="76"/>
      <c r="F3112" s="76"/>
      <c r="G3112" s="76"/>
      <c r="H3112" s="76"/>
    </row>
    <row r="3113" ht="13.2" customHeight="1" spans="4:8" x14ac:dyDescent="0.25">
      <c r="D3113" s="76"/>
      <c r="E3113" s="76"/>
      <c r="F3113" s="76"/>
      <c r="G3113" s="76"/>
      <c r="H3113" s="76"/>
    </row>
    <row r="3114" ht="13.2" customHeight="1" spans="4:8" x14ac:dyDescent="0.25">
      <c r="D3114" s="76"/>
      <c r="E3114" s="76"/>
      <c r="F3114" s="76"/>
      <c r="G3114" s="76"/>
      <c r="H3114" s="76"/>
    </row>
    <row r="3115" ht="13.2" customHeight="1" spans="4:8" x14ac:dyDescent="0.25">
      <c r="D3115" s="76"/>
      <c r="E3115" s="76"/>
      <c r="F3115" s="76"/>
      <c r="G3115" s="76"/>
      <c r="H3115" s="76"/>
    </row>
    <row r="3116" ht="13.2" customHeight="1" spans="4:8" x14ac:dyDescent="0.25">
      <c r="D3116" s="76"/>
      <c r="E3116" s="76"/>
      <c r="F3116" s="76"/>
      <c r="G3116" s="76"/>
      <c r="H3116" s="76"/>
    </row>
    <row r="3117" ht="13.2" customHeight="1" spans="4:8" x14ac:dyDescent="0.25">
      <c r="D3117" s="76"/>
      <c r="E3117" s="76"/>
      <c r="F3117" s="76"/>
      <c r="G3117" s="76"/>
      <c r="H3117" s="76"/>
    </row>
    <row r="3118" ht="13.2" customHeight="1" spans="4:8" x14ac:dyDescent="0.25">
      <c r="D3118" s="76"/>
      <c r="E3118" s="76"/>
      <c r="F3118" s="76"/>
      <c r="G3118" s="76"/>
      <c r="H3118" s="76"/>
    </row>
    <row r="3119" ht="13.2" customHeight="1" spans="4:8" x14ac:dyDescent="0.25">
      <c r="D3119" s="76"/>
      <c r="E3119" s="76"/>
      <c r="F3119" s="76"/>
      <c r="G3119" s="76"/>
      <c r="H3119" s="76"/>
    </row>
    <row r="3120" ht="13.2" customHeight="1" spans="4:8" x14ac:dyDescent="0.25">
      <c r="D3120" s="76"/>
      <c r="E3120" s="76"/>
      <c r="F3120" s="76"/>
      <c r="G3120" s="76"/>
      <c r="H3120" s="76"/>
    </row>
    <row r="3121" ht="13.2" customHeight="1" spans="4:8" x14ac:dyDescent="0.25">
      <c r="D3121" s="76"/>
      <c r="E3121" s="76"/>
      <c r="F3121" s="76"/>
      <c r="G3121" s="76"/>
      <c r="H3121" s="76"/>
    </row>
    <row r="3122" ht="13.2" customHeight="1" spans="4:8" x14ac:dyDescent="0.25">
      <c r="D3122" s="76"/>
      <c r="E3122" s="76"/>
      <c r="F3122" s="76"/>
      <c r="G3122" s="76"/>
      <c r="H3122" s="76"/>
    </row>
    <row r="3123" ht="13.2" customHeight="1" spans="4:8" x14ac:dyDescent="0.25">
      <c r="D3123" s="76"/>
      <c r="E3123" s="76"/>
      <c r="F3123" s="76"/>
      <c r="G3123" s="76"/>
      <c r="H3123" s="76"/>
    </row>
    <row r="3124" ht="13.2" customHeight="1" spans="4:8" x14ac:dyDescent="0.25">
      <c r="D3124" s="76"/>
      <c r="E3124" s="76"/>
      <c r="F3124" s="76"/>
      <c r="G3124" s="76"/>
      <c r="H3124" s="76"/>
    </row>
    <row r="3125" ht="13.2" customHeight="1" spans="4:8" x14ac:dyDescent="0.25">
      <c r="D3125" s="76"/>
      <c r="E3125" s="76"/>
      <c r="F3125" s="76"/>
      <c r="G3125" s="76"/>
      <c r="H3125" s="76"/>
    </row>
    <row r="3126" ht="13.2" customHeight="1" spans="4:8" x14ac:dyDescent="0.25">
      <c r="D3126" s="76"/>
      <c r="E3126" s="76"/>
      <c r="F3126" s="76"/>
      <c r="G3126" s="76"/>
      <c r="H3126" s="76"/>
    </row>
    <row r="3127" ht="13.2" customHeight="1" spans="4:8" x14ac:dyDescent="0.25">
      <c r="D3127" s="76"/>
      <c r="E3127" s="76"/>
      <c r="F3127" s="76"/>
      <c r="G3127" s="76"/>
      <c r="H3127" s="76"/>
    </row>
    <row r="3128" ht="13.2" customHeight="1" spans="4:8" x14ac:dyDescent="0.25">
      <c r="D3128" s="76"/>
      <c r="E3128" s="76"/>
      <c r="F3128" s="76"/>
      <c r="G3128" s="76"/>
      <c r="H3128" s="76"/>
    </row>
    <row r="3129" ht="13.2" customHeight="1" spans="4:8" x14ac:dyDescent="0.25">
      <c r="D3129" s="76"/>
      <c r="E3129" s="76"/>
      <c r="F3129" s="76"/>
      <c r="G3129" s="76"/>
      <c r="H3129" s="76"/>
    </row>
    <row r="3130" ht="13.2" customHeight="1" spans="4:8" x14ac:dyDescent="0.25">
      <c r="D3130" s="76"/>
      <c r="E3130" s="76"/>
      <c r="F3130" s="76"/>
      <c r="G3130" s="76"/>
      <c r="H3130" s="76"/>
    </row>
    <row r="3131" ht="13.2" customHeight="1" spans="4:8" x14ac:dyDescent="0.25">
      <c r="D3131" s="76"/>
      <c r="E3131" s="76"/>
      <c r="F3131" s="76"/>
      <c r="G3131" s="76"/>
      <c r="H3131" s="76"/>
    </row>
    <row r="3132" ht="13.2" customHeight="1" spans="4:8" x14ac:dyDescent="0.25">
      <c r="D3132" s="76"/>
      <c r="E3132" s="76"/>
      <c r="F3132" s="76"/>
      <c r="G3132" s="76"/>
      <c r="H3132" s="76"/>
    </row>
    <row r="3133" ht="13.2" customHeight="1" spans="4:8" x14ac:dyDescent="0.25">
      <c r="D3133" s="76"/>
      <c r="E3133" s="76"/>
      <c r="F3133" s="76"/>
      <c r="G3133" s="76"/>
      <c r="H3133" s="76"/>
    </row>
    <row r="3134" ht="13.2" customHeight="1" spans="4:8" x14ac:dyDescent="0.25">
      <c r="D3134" s="76"/>
      <c r="E3134" s="76"/>
      <c r="F3134" s="76"/>
      <c r="G3134" s="76"/>
      <c r="H3134" s="76"/>
    </row>
    <row r="3135" ht="13.2" customHeight="1" spans="4:8" x14ac:dyDescent="0.25">
      <c r="D3135" s="76"/>
      <c r="E3135" s="76"/>
      <c r="F3135" s="76"/>
      <c r="G3135" s="76"/>
      <c r="H3135" s="76"/>
    </row>
    <row r="3136" ht="13.2" customHeight="1" spans="4:8" x14ac:dyDescent="0.25">
      <c r="D3136" s="76"/>
      <c r="E3136" s="76"/>
      <c r="F3136" s="76"/>
      <c r="G3136" s="76"/>
      <c r="H3136" s="76"/>
    </row>
    <row r="3137" ht="13.2" customHeight="1" spans="4:8" x14ac:dyDescent="0.25">
      <c r="D3137" s="76"/>
      <c r="E3137" s="76"/>
      <c r="F3137" s="76"/>
      <c r="G3137" s="76"/>
      <c r="H3137" s="76"/>
    </row>
    <row r="3138" ht="13.2" customHeight="1" spans="4:8" x14ac:dyDescent="0.25">
      <c r="D3138" s="76"/>
      <c r="E3138" s="76"/>
      <c r="F3138" s="76"/>
      <c r="G3138" s="76"/>
      <c r="H3138" s="76"/>
    </row>
    <row r="3139" ht="13.2" customHeight="1" spans="4:8" x14ac:dyDescent="0.25">
      <c r="D3139" s="76"/>
      <c r="E3139" s="76"/>
      <c r="F3139" s="76"/>
      <c r="G3139" s="76"/>
      <c r="H3139" s="76"/>
    </row>
    <row r="3140" ht="13.2" customHeight="1" spans="4:8" x14ac:dyDescent="0.25">
      <c r="D3140" s="76"/>
      <c r="E3140" s="76"/>
      <c r="F3140" s="76"/>
      <c r="G3140" s="76"/>
      <c r="H3140" s="76"/>
    </row>
    <row r="3141" ht="13.2" customHeight="1" spans="4:8" x14ac:dyDescent="0.25">
      <c r="D3141" s="76"/>
      <c r="E3141" s="76"/>
      <c r="F3141" s="76"/>
      <c r="G3141" s="76"/>
      <c r="H3141" s="76"/>
    </row>
    <row r="3142" ht="13.2" customHeight="1" spans="4:8" x14ac:dyDescent="0.25">
      <c r="D3142" s="76"/>
      <c r="E3142" s="76"/>
      <c r="F3142" s="76"/>
      <c r="G3142" s="76"/>
      <c r="H3142" s="76"/>
    </row>
    <row r="3143" ht="13.2" customHeight="1" spans="4:8" x14ac:dyDescent="0.25">
      <c r="D3143" s="76"/>
      <c r="E3143" s="76"/>
      <c r="F3143" s="76"/>
      <c r="G3143" s="76"/>
      <c r="H3143" s="76"/>
    </row>
    <row r="3144" ht="13.2" customHeight="1" spans="4:8" x14ac:dyDescent="0.25">
      <c r="D3144" s="76"/>
      <c r="E3144" s="76"/>
      <c r="F3144" s="76"/>
      <c r="G3144" s="76"/>
      <c r="H3144" s="76"/>
    </row>
    <row r="3145" ht="13.2" customHeight="1" spans="4:8" x14ac:dyDescent="0.25">
      <c r="D3145" s="76"/>
      <c r="E3145" s="76"/>
      <c r="F3145" s="76"/>
      <c r="G3145" s="76"/>
      <c r="H3145" s="76"/>
    </row>
    <row r="3146" ht="13.2" customHeight="1" spans="4:8" x14ac:dyDescent="0.25">
      <c r="D3146" s="76"/>
      <c r="E3146" s="76"/>
      <c r="F3146" s="76"/>
      <c r="G3146" s="76"/>
      <c r="H3146" s="76"/>
    </row>
    <row r="3147" ht="13.2" customHeight="1" spans="4:8" x14ac:dyDescent="0.25">
      <c r="D3147" s="76"/>
      <c r="E3147" s="76"/>
      <c r="F3147" s="76"/>
      <c r="G3147" s="76"/>
      <c r="H3147" s="76"/>
    </row>
    <row r="3148" ht="13.2" customHeight="1" spans="4:8" x14ac:dyDescent="0.25">
      <c r="D3148" s="76"/>
      <c r="E3148" s="76"/>
      <c r="F3148" s="76"/>
      <c r="G3148" s="76"/>
      <c r="H3148" s="76"/>
    </row>
    <row r="3149" ht="13.2" customHeight="1" spans="4:8" x14ac:dyDescent="0.25">
      <c r="D3149" s="76"/>
      <c r="E3149" s="76"/>
      <c r="F3149" s="76"/>
      <c r="G3149" s="76"/>
      <c r="H3149" s="76"/>
    </row>
    <row r="3150" ht="13.2" customHeight="1" spans="4:8" x14ac:dyDescent="0.25">
      <c r="D3150" s="76"/>
      <c r="E3150" s="76"/>
      <c r="F3150" s="76"/>
      <c r="G3150" s="76"/>
      <c r="H3150" s="76"/>
    </row>
    <row r="3151" ht="13.2" customHeight="1" spans="4:8" x14ac:dyDescent="0.25">
      <c r="D3151" s="76"/>
      <c r="E3151" s="76"/>
      <c r="F3151" s="76"/>
      <c r="G3151" s="76"/>
      <c r="H3151" s="76"/>
    </row>
    <row r="3152" ht="13.2" customHeight="1" spans="4:8" x14ac:dyDescent="0.25">
      <c r="D3152" s="76"/>
      <c r="E3152" s="76"/>
      <c r="F3152" s="76"/>
      <c r="G3152" s="76"/>
      <c r="H3152" s="76"/>
    </row>
    <row r="3153" ht="13.2" customHeight="1" spans="4:8" x14ac:dyDescent="0.25">
      <c r="D3153" s="76"/>
      <c r="E3153" s="76"/>
      <c r="F3153" s="76"/>
      <c r="G3153" s="76"/>
      <c r="H3153" s="76"/>
    </row>
    <row r="3154" ht="13.2" customHeight="1" spans="4:8" x14ac:dyDescent="0.25">
      <c r="D3154" s="76"/>
      <c r="E3154" s="76"/>
      <c r="F3154" s="76"/>
      <c r="G3154" s="76"/>
      <c r="H3154" s="76"/>
    </row>
    <row r="3155" ht="13.2" customHeight="1" spans="4:8" x14ac:dyDescent="0.25">
      <c r="D3155" s="76"/>
      <c r="E3155" s="76"/>
      <c r="F3155" s="76"/>
      <c r="G3155" s="76"/>
      <c r="H3155" s="76"/>
    </row>
    <row r="3156" ht="13.2" customHeight="1" spans="4:8" x14ac:dyDescent="0.25">
      <c r="D3156" s="76"/>
      <c r="E3156" s="76"/>
      <c r="F3156" s="76"/>
      <c r="G3156" s="76"/>
      <c r="H3156" s="76"/>
    </row>
    <row r="3157" ht="13.2" customHeight="1" spans="4:8" x14ac:dyDescent="0.25">
      <c r="D3157" s="76"/>
      <c r="E3157" s="76"/>
      <c r="F3157" s="76"/>
      <c r="G3157" s="76"/>
      <c r="H3157" s="76"/>
    </row>
    <row r="3158" ht="13.2" customHeight="1" spans="4:8" x14ac:dyDescent="0.25">
      <c r="D3158" s="76"/>
      <c r="E3158" s="76"/>
      <c r="F3158" s="76"/>
      <c r="G3158" s="76"/>
      <c r="H3158" s="76"/>
    </row>
    <row r="3159" ht="13.2" customHeight="1" spans="4:8" x14ac:dyDescent="0.25">
      <c r="D3159" s="76"/>
      <c r="E3159" s="76"/>
      <c r="F3159" s="76"/>
      <c r="G3159" s="76"/>
      <c r="H3159" s="76"/>
    </row>
    <row r="3160" ht="13.2" customHeight="1" spans="4:8" x14ac:dyDescent="0.25">
      <c r="D3160" s="76"/>
      <c r="E3160" s="76"/>
      <c r="F3160" s="76"/>
      <c r="G3160" s="76"/>
      <c r="H3160" s="76"/>
    </row>
    <row r="3161" ht="13.2" customHeight="1" spans="4:8" x14ac:dyDescent="0.25">
      <c r="D3161" s="76"/>
      <c r="E3161" s="76"/>
      <c r="F3161" s="76"/>
      <c r="G3161" s="76"/>
      <c r="H3161" s="76"/>
    </row>
    <row r="3162" ht="13.2" customHeight="1" spans="4:8" x14ac:dyDescent="0.25">
      <c r="D3162" s="76"/>
      <c r="E3162" s="76"/>
      <c r="F3162" s="76"/>
      <c r="G3162" s="76"/>
      <c r="H3162" s="76"/>
    </row>
    <row r="3163" ht="13.2" customHeight="1" spans="4:8" x14ac:dyDescent="0.25">
      <c r="D3163" s="76"/>
      <c r="E3163" s="76"/>
      <c r="F3163" s="76"/>
      <c r="G3163" s="76"/>
      <c r="H3163" s="76"/>
    </row>
    <row r="3164" ht="13.2" customHeight="1" spans="4:8" x14ac:dyDescent="0.25">
      <c r="D3164" s="76"/>
      <c r="E3164" s="76"/>
      <c r="F3164" s="76"/>
      <c r="G3164" s="76"/>
      <c r="H3164" s="76"/>
    </row>
    <row r="3165" ht="13.2" customHeight="1" spans="4:8" x14ac:dyDescent="0.25">
      <c r="D3165" s="76"/>
      <c r="E3165" s="76"/>
      <c r="F3165" s="76"/>
      <c r="G3165" s="76"/>
      <c r="H3165" s="76"/>
    </row>
    <row r="3166" ht="13.2" customHeight="1" spans="4:8" x14ac:dyDescent="0.25">
      <c r="D3166" s="76"/>
      <c r="E3166" s="76"/>
      <c r="F3166" s="76"/>
      <c r="G3166" s="76"/>
      <c r="H3166" s="76"/>
    </row>
    <row r="3167" ht="13.2" customHeight="1" spans="4:8" x14ac:dyDescent="0.25">
      <c r="D3167" s="76"/>
      <c r="E3167" s="76"/>
      <c r="F3167" s="76"/>
      <c r="G3167" s="76"/>
      <c r="H3167" s="76"/>
    </row>
    <row r="3168" ht="13.2" customHeight="1" spans="4:8" x14ac:dyDescent="0.25">
      <c r="D3168" s="76"/>
      <c r="E3168" s="76"/>
      <c r="F3168" s="76"/>
      <c r="G3168" s="76"/>
      <c r="H3168" s="76"/>
    </row>
    <row r="3169" ht="13.2" customHeight="1" spans="4:8" x14ac:dyDescent="0.25">
      <c r="D3169" s="76"/>
      <c r="E3169" s="76"/>
      <c r="F3169" s="76"/>
      <c r="G3169" s="76"/>
      <c r="H3169" s="76"/>
    </row>
    <row r="3170" ht="13.2" customHeight="1" spans="4:8" x14ac:dyDescent="0.25">
      <c r="D3170" s="76"/>
      <c r="E3170" s="76"/>
      <c r="F3170" s="76"/>
      <c r="G3170" s="76"/>
      <c r="H3170" s="76"/>
    </row>
    <row r="3171" ht="13.2" customHeight="1" spans="4:8" x14ac:dyDescent="0.25">
      <c r="D3171" s="76"/>
      <c r="E3171" s="76"/>
      <c r="F3171" s="76"/>
      <c r="G3171" s="76"/>
      <c r="H3171" s="76"/>
    </row>
    <row r="3172" ht="13.2" customHeight="1" spans="4:8" x14ac:dyDescent="0.25">
      <c r="D3172" s="76"/>
      <c r="E3172" s="76"/>
      <c r="F3172" s="76"/>
      <c r="G3172" s="76"/>
      <c r="H3172" s="76"/>
    </row>
    <row r="3173" ht="13.2" customHeight="1" spans="4:8" x14ac:dyDescent="0.25">
      <c r="D3173" s="76"/>
      <c r="E3173" s="76"/>
      <c r="F3173" s="76"/>
      <c r="G3173" s="76"/>
      <c r="H3173" s="76"/>
    </row>
    <row r="3174" ht="13.2" customHeight="1" spans="4:8" x14ac:dyDescent="0.25">
      <c r="D3174" s="76"/>
      <c r="E3174" s="76"/>
      <c r="F3174" s="76"/>
      <c r="G3174" s="76"/>
      <c r="H3174" s="76"/>
    </row>
    <row r="3175" ht="13.2" customHeight="1" spans="4:8" x14ac:dyDescent="0.25">
      <c r="D3175" s="76"/>
      <c r="E3175" s="76"/>
      <c r="F3175" s="76"/>
      <c r="G3175" s="76"/>
      <c r="H3175" s="76"/>
    </row>
    <row r="3176" ht="13.2" customHeight="1" spans="4:8" x14ac:dyDescent="0.25">
      <c r="D3176" s="76"/>
      <c r="E3176" s="76"/>
      <c r="F3176" s="76"/>
      <c r="G3176" s="76"/>
      <c r="H3176" s="76"/>
    </row>
    <row r="3177" ht="13.2" customHeight="1" spans="4:8" x14ac:dyDescent="0.25">
      <c r="D3177" s="76"/>
      <c r="E3177" s="76"/>
      <c r="F3177" s="76"/>
      <c r="G3177" s="76"/>
      <c r="H3177" s="76"/>
    </row>
    <row r="3178" ht="13.2" customHeight="1" spans="4:8" x14ac:dyDescent="0.25">
      <c r="D3178" s="76"/>
      <c r="E3178" s="76"/>
      <c r="F3178" s="76"/>
      <c r="G3178" s="76"/>
      <c r="H3178" s="76"/>
    </row>
    <row r="3179" ht="13.2" customHeight="1" spans="4:8" x14ac:dyDescent="0.25">
      <c r="D3179" s="76"/>
      <c r="E3179" s="76"/>
      <c r="F3179" s="76"/>
      <c r="G3179" s="76"/>
      <c r="H3179" s="76"/>
    </row>
    <row r="3180" ht="13.2" customHeight="1" spans="4:8" x14ac:dyDescent="0.25">
      <c r="D3180" s="76"/>
      <c r="E3180" s="76"/>
      <c r="F3180" s="76"/>
      <c r="G3180" s="76"/>
      <c r="H3180" s="76"/>
    </row>
    <row r="3181" ht="13.2" customHeight="1" spans="4:8" x14ac:dyDescent="0.25">
      <c r="D3181" s="76"/>
      <c r="E3181" s="76"/>
      <c r="F3181" s="76"/>
      <c r="G3181" s="76"/>
      <c r="H3181" s="76"/>
    </row>
    <row r="3182" ht="13.2" customHeight="1" spans="4:8" x14ac:dyDescent="0.25">
      <c r="D3182" s="76"/>
      <c r="E3182" s="76"/>
      <c r="F3182" s="76"/>
      <c r="G3182" s="76"/>
      <c r="H3182" s="76"/>
    </row>
    <row r="3183" ht="13.2" customHeight="1" spans="4:8" x14ac:dyDescent="0.25">
      <c r="D3183" s="76"/>
      <c r="E3183" s="76"/>
      <c r="F3183" s="76"/>
      <c r="G3183" s="76"/>
      <c r="H3183" s="76"/>
    </row>
    <row r="3184" ht="13.2" customHeight="1" spans="4:8" x14ac:dyDescent="0.25">
      <c r="D3184" s="76"/>
      <c r="E3184" s="76"/>
      <c r="F3184" s="76"/>
      <c r="G3184" s="76"/>
      <c r="H3184" s="76"/>
    </row>
    <row r="3185" ht="13.2" customHeight="1" spans="4:8" x14ac:dyDescent="0.25">
      <c r="D3185" s="76"/>
      <c r="E3185" s="76"/>
      <c r="F3185" s="76"/>
      <c r="G3185" s="76"/>
      <c r="H3185" s="76"/>
    </row>
    <row r="3186" ht="13.2" customHeight="1" spans="4:8" x14ac:dyDescent="0.25">
      <c r="D3186" s="76"/>
      <c r="E3186" s="76"/>
      <c r="F3186" s="76"/>
      <c r="G3186" s="76"/>
      <c r="H3186" s="76"/>
    </row>
    <row r="3187" ht="13.2" customHeight="1" spans="4:8" x14ac:dyDescent="0.25">
      <c r="D3187" s="76"/>
      <c r="E3187" s="76"/>
      <c r="F3187" s="76"/>
      <c r="G3187" s="76"/>
      <c r="H3187" s="76"/>
    </row>
    <row r="3188" ht="13.2" customHeight="1" spans="4:8" x14ac:dyDescent="0.25">
      <c r="D3188" s="76"/>
      <c r="E3188" s="76"/>
      <c r="F3188" s="76"/>
      <c r="G3188" s="76"/>
      <c r="H3188" s="76"/>
    </row>
    <row r="3189" ht="13.2" customHeight="1" spans="4:8" x14ac:dyDescent="0.25">
      <c r="D3189" s="76"/>
      <c r="E3189" s="76"/>
      <c r="F3189" s="76"/>
      <c r="G3189" s="76"/>
      <c r="H3189" s="76"/>
    </row>
    <row r="3190" ht="13.2" customHeight="1" spans="4:8" x14ac:dyDescent="0.25">
      <c r="D3190" s="76"/>
      <c r="E3190" s="76"/>
      <c r="F3190" s="76"/>
      <c r="G3190" s="76"/>
      <c r="H3190" s="76"/>
    </row>
    <row r="3191" ht="13.2" customHeight="1" spans="4:8" x14ac:dyDescent="0.25">
      <c r="D3191" s="76"/>
      <c r="E3191" s="76"/>
      <c r="F3191" s="76"/>
      <c r="G3191" s="76"/>
      <c r="H3191" s="76"/>
    </row>
    <row r="3192" ht="13.2" customHeight="1" spans="4:8" x14ac:dyDescent="0.25">
      <c r="D3192" s="76"/>
      <c r="E3192" s="76"/>
      <c r="F3192" s="76"/>
      <c r="G3192" s="76"/>
      <c r="H3192" s="76"/>
    </row>
    <row r="3193" ht="13.2" customHeight="1" spans="4:8" x14ac:dyDescent="0.25">
      <c r="D3193" s="76"/>
      <c r="E3193" s="76"/>
      <c r="F3193" s="76"/>
      <c r="G3193" s="76"/>
      <c r="H3193" s="76"/>
    </row>
    <row r="3194" ht="13.2" customHeight="1" spans="4:8" x14ac:dyDescent="0.25">
      <c r="D3194" s="76"/>
      <c r="E3194" s="76"/>
      <c r="F3194" s="76"/>
      <c r="G3194" s="76"/>
      <c r="H3194" s="76"/>
    </row>
    <row r="3195" ht="13.2" customHeight="1" spans="4:8" x14ac:dyDescent="0.25">
      <c r="D3195" s="76"/>
      <c r="E3195" s="76"/>
      <c r="F3195" s="76"/>
      <c r="G3195" s="76"/>
      <c r="H3195" s="76"/>
    </row>
    <row r="3196" ht="13.2" customHeight="1" spans="4:8" x14ac:dyDescent="0.25">
      <c r="D3196" s="76"/>
      <c r="E3196" s="76"/>
      <c r="F3196" s="76"/>
      <c r="G3196" s="76"/>
      <c r="H3196" s="76"/>
    </row>
    <row r="3197" ht="13.2" customHeight="1" spans="4:8" x14ac:dyDescent="0.25">
      <c r="D3197" s="76"/>
      <c r="E3197" s="76"/>
      <c r="F3197" s="76"/>
      <c r="G3197" s="76"/>
      <c r="H3197" s="76"/>
    </row>
    <row r="3198" ht="13.2" customHeight="1" spans="4:8" x14ac:dyDescent="0.25">
      <c r="D3198" s="76"/>
      <c r="E3198" s="76"/>
      <c r="F3198" s="76"/>
      <c r="G3198" s="76"/>
      <c r="H3198" s="76"/>
    </row>
    <row r="3199" ht="13.2" customHeight="1" spans="4:8" x14ac:dyDescent="0.25">
      <c r="D3199" s="76"/>
      <c r="E3199" s="76"/>
      <c r="F3199" s="76"/>
      <c r="G3199" s="76"/>
      <c r="H3199" s="76"/>
    </row>
    <row r="3200" ht="13.2" customHeight="1" spans="4:8" x14ac:dyDescent="0.25">
      <c r="D3200" s="76"/>
      <c r="E3200" s="76"/>
      <c r="F3200" s="76"/>
      <c r="G3200" s="76"/>
      <c r="H3200" s="76"/>
    </row>
    <row r="3201" ht="13.2" customHeight="1" spans="4:8" x14ac:dyDescent="0.25">
      <c r="D3201" s="76"/>
      <c r="E3201" s="76"/>
      <c r="F3201" s="76"/>
      <c r="G3201" s="76"/>
      <c r="H3201" s="76"/>
    </row>
    <row r="3202" ht="13.2" customHeight="1" spans="4:8" x14ac:dyDescent="0.25">
      <c r="D3202" s="76"/>
      <c r="E3202" s="76"/>
      <c r="F3202" s="76"/>
      <c r="G3202" s="76"/>
      <c r="H3202" s="76"/>
    </row>
    <row r="3203" ht="13.2" customHeight="1" spans="4:8" x14ac:dyDescent="0.25">
      <c r="D3203" s="76"/>
      <c r="E3203" s="76"/>
      <c r="F3203" s="76"/>
      <c r="G3203" s="76"/>
      <c r="H3203" s="76"/>
    </row>
    <row r="3204" ht="13.2" customHeight="1" spans="4:8" x14ac:dyDescent="0.25">
      <c r="D3204" s="76"/>
      <c r="E3204" s="76"/>
      <c r="F3204" s="76"/>
      <c r="G3204" s="76"/>
      <c r="H3204" s="76"/>
    </row>
    <row r="3205" ht="13.2" customHeight="1" spans="4:8" x14ac:dyDescent="0.25">
      <c r="D3205" s="76"/>
      <c r="E3205" s="76"/>
      <c r="F3205" s="76"/>
      <c r="G3205" s="76"/>
      <c r="H3205" s="76"/>
    </row>
    <row r="3206" ht="13.2" customHeight="1" spans="4:8" x14ac:dyDescent="0.25">
      <c r="D3206" s="76"/>
      <c r="E3206" s="76"/>
      <c r="F3206" s="76"/>
      <c r="G3206" s="76"/>
      <c r="H3206" s="76"/>
    </row>
    <row r="3207" ht="13.2" customHeight="1" spans="4:8" x14ac:dyDescent="0.25">
      <c r="D3207" s="76"/>
      <c r="E3207" s="76"/>
      <c r="F3207" s="76"/>
      <c r="G3207" s="76"/>
      <c r="H3207" s="76"/>
    </row>
    <row r="3208" ht="13.2" customHeight="1" spans="4:8" x14ac:dyDescent="0.25">
      <c r="D3208" s="76"/>
      <c r="E3208" s="76"/>
      <c r="F3208" s="76"/>
      <c r="G3208" s="76"/>
      <c r="H3208" s="76"/>
    </row>
    <row r="3209" ht="13.2" customHeight="1" spans="4:8" x14ac:dyDescent="0.25">
      <c r="D3209" s="76"/>
      <c r="E3209" s="76"/>
      <c r="F3209" s="76"/>
      <c r="G3209" s="76"/>
      <c r="H3209" s="76"/>
    </row>
    <row r="3210" ht="13.2" customHeight="1" spans="4:8" x14ac:dyDescent="0.25">
      <c r="D3210" s="76"/>
      <c r="E3210" s="76"/>
      <c r="F3210" s="76"/>
      <c r="G3210" s="76"/>
      <c r="H3210" s="76"/>
    </row>
    <row r="3211" ht="13.2" customHeight="1" spans="4:8" x14ac:dyDescent="0.25">
      <c r="D3211" s="76"/>
      <c r="E3211" s="76"/>
      <c r="F3211" s="76"/>
      <c r="G3211" s="76"/>
      <c r="H3211" s="76"/>
    </row>
    <row r="3212" ht="13.2" customHeight="1" spans="4:8" x14ac:dyDescent="0.25">
      <c r="D3212" s="76"/>
      <c r="E3212" s="76"/>
      <c r="F3212" s="76"/>
      <c r="G3212" s="76"/>
      <c r="H3212" s="76"/>
    </row>
    <row r="3213" ht="13.2" customHeight="1" spans="4:8" x14ac:dyDescent="0.25">
      <c r="D3213" s="76"/>
      <c r="E3213" s="76"/>
      <c r="F3213" s="76"/>
      <c r="G3213" s="76"/>
      <c r="H3213" s="76"/>
    </row>
    <row r="3214" ht="13.2" customHeight="1" spans="4:8" x14ac:dyDescent="0.25">
      <c r="D3214" s="76"/>
      <c r="E3214" s="76"/>
      <c r="F3214" s="76"/>
      <c r="G3214" s="76"/>
      <c r="H3214" s="76"/>
    </row>
    <row r="3215" ht="13.2" customHeight="1" spans="4:8" x14ac:dyDescent="0.25">
      <c r="D3215" s="76"/>
      <c r="E3215" s="76"/>
      <c r="F3215" s="76"/>
      <c r="G3215" s="76"/>
      <c r="H3215" s="76"/>
    </row>
    <row r="3216" ht="13.2" customHeight="1" spans="4:8" x14ac:dyDescent="0.25">
      <c r="D3216" s="76"/>
      <c r="E3216" s="76"/>
      <c r="F3216" s="76"/>
      <c r="G3216" s="76"/>
      <c r="H3216" s="76"/>
    </row>
    <row r="3217" ht="13.2" customHeight="1" spans="4:8" x14ac:dyDescent="0.25">
      <c r="D3217" s="76"/>
      <c r="E3217" s="76"/>
      <c r="F3217" s="76"/>
      <c r="G3217" s="76"/>
      <c r="H3217" s="76"/>
    </row>
    <row r="3218" ht="13.2" customHeight="1" spans="4:8" x14ac:dyDescent="0.25">
      <c r="D3218" s="76"/>
      <c r="E3218" s="76"/>
      <c r="F3218" s="76"/>
      <c r="G3218" s="76"/>
      <c r="H3218" s="76"/>
    </row>
    <row r="3219" ht="13.2" customHeight="1" spans="4:8" x14ac:dyDescent="0.25">
      <c r="D3219" s="76"/>
      <c r="E3219" s="76"/>
      <c r="F3219" s="76"/>
      <c r="G3219" s="76"/>
      <c r="H3219" s="76"/>
    </row>
    <row r="3220" ht="13.2" customHeight="1" spans="4:8" x14ac:dyDescent="0.25">
      <c r="D3220" s="76"/>
      <c r="E3220" s="76"/>
      <c r="F3220" s="76"/>
      <c r="G3220" s="76"/>
      <c r="H3220" s="76"/>
    </row>
    <row r="3221" ht="13.2" customHeight="1" spans="4:8" x14ac:dyDescent="0.25">
      <c r="D3221" s="76"/>
      <c r="E3221" s="76"/>
      <c r="F3221" s="76"/>
      <c r="G3221" s="76"/>
      <c r="H3221" s="76"/>
    </row>
    <row r="3222" ht="13.2" customHeight="1" spans="4:8" x14ac:dyDescent="0.25">
      <c r="D3222" s="76"/>
      <c r="E3222" s="76"/>
      <c r="F3222" s="76"/>
      <c r="G3222" s="76"/>
      <c r="H3222" s="76"/>
    </row>
    <row r="3223" ht="13.2" customHeight="1" spans="4:8" x14ac:dyDescent="0.25">
      <c r="D3223" s="76"/>
      <c r="E3223" s="76"/>
      <c r="F3223" s="76"/>
      <c r="G3223" s="76"/>
      <c r="H3223" s="76"/>
    </row>
    <row r="3224" ht="13.2" customHeight="1" spans="4:8" x14ac:dyDescent="0.25">
      <c r="D3224" s="76"/>
      <c r="E3224" s="76"/>
      <c r="F3224" s="76"/>
      <c r="G3224" s="76"/>
      <c r="H3224" s="76"/>
    </row>
    <row r="3225" ht="13.2" customHeight="1" spans="4:8" x14ac:dyDescent="0.25">
      <c r="D3225" s="76"/>
      <c r="E3225" s="76"/>
      <c r="F3225" s="76"/>
      <c r="G3225" s="76"/>
      <c r="H3225" s="76"/>
    </row>
    <row r="3226" ht="13.2" customHeight="1" spans="4:8" x14ac:dyDescent="0.25">
      <c r="D3226" s="76"/>
      <c r="E3226" s="76"/>
      <c r="F3226" s="76"/>
      <c r="G3226" s="76"/>
      <c r="H3226" s="76"/>
    </row>
    <row r="3227" ht="13.2" customHeight="1" spans="4:8" x14ac:dyDescent="0.25">
      <c r="D3227" s="76"/>
      <c r="E3227" s="76"/>
      <c r="F3227" s="76"/>
      <c r="G3227" s="76"/>
      <c r="H3227" s="76"/>
    </row>
    <row r="3228" ht="13.2" customHeight="1" spans="4:8" x14ac:dyDescent="0.25">
      <c r="D3228" s="76"/>
      <c r="E3228" s="76"/>
      <c r="F3228" s="76"/>
      <c r="G3228" s="76"/>
      <c r="H3228" s="76"/>
    </row>
    <row r="3229" ht="13.2" customHeight="1" spans="4:8" x14ac:dyDescent="0.25">
      <c r="D3229" s="76"/>
      <c r="E3229" s="76"/>
      <c r="F3229" s="76"/>
      <c r="G3229" s="76"/>
      <c r="H3229" s="76"/>
    </row>
    <row r="3230" ht="13.2" customHeight="1" spans="4:8" x14ac:dyDescent="0.25">
      <c r="D3230" s="76"/>
      <c r="E3230" s="76"/>
      <c r="F3230" s="76"/>
      <c r="G3230" s="76"/>
      <c r="H3230" s="76"/>
    </row>
    <row r="3231" ht="13.2" customHeight="1" spans="4:8" x14ac:dyDescent="0.25">
      <c r="D3231" s="76"/>
      <c r="E3231" s="76"/>
      <c r="F3231" s="76"/>
      <c r="G3231" s="76"/>
      <c r="H3231" s="76"/>
    </row>
    <row r="3232" ht="13.2" customHeight="1" spans="4:8" x14ac:dyDescent="0.25">
      <c r="D3232" s="76"/>
      <c r="E3232" s="76"/>
      <c r="F3232" s="76"/>
      <c r="G3232" s="76"/>
      <c r="H3232" s="76"/>
    </row>
    <row r="3233" ht="13.2" customHeight="1" spans="4:8" x14ac:dyDescent="0.25">
      <c r="D3233" s="76"/>
      <c r="E3233" s="76"/>
      <c r="F3233" s="76"/>
      <c r="G3233" s="76"/>
      <c r="H3233" s="76"/>
    </row>
    <row r="3234" ht="13.2" customHeight="1" spans="4:8" x14ac:dyDescent="0.25">
      <c r="D3234" s="76"/>
      <c r="E3234" s="76"/>
      <c r="F3234" s="76"/>
      <c r="G3234" s="76"/>
      <c r="H3234" s="76"/>
    </row>
    <row r="3235" ht="13.2" customHeight="1" spans="4:8" x14ac:dyDescent="0.25">
      <c r="D3235" s="76"/>
      <c r="E3235" s="76"/>
      <c r="F3235" s="76"/>
      <c r="G3235" s="76"/>
      <c r="H3235" s="76"/>
    </row>
    <row r="3236" ht="13.2" customHeight="1" spans="4:8" x14ac:dyDescent="0.25">
      <c r="D3236" s="76"/>
      <c r="E3236" s="76"/>
      <c r="F3236" s="76"/>
      <c r="G3236" s="76"/>
      <c r="H3236" s="76"/>
    </row>
    <row r="3237" ht="13.2" customHeight="1" spans="4:8" x14ac:dyDescent="0.25">
      <c r="D3237" s="76"/>
      <c r="E3237" s="76"/>
      <c r="F3237" s="76"/>
      <c r="G3237" s="76"/>
      <c r="H3237" s="76"/>
    </row>
    <row r="3238" ht="13.2" customHeight="1" spans="4:8" x14ac:dyDescent="0.25">
      <c r="D3238" s="76"/>
      <c r="E3238" s="76"/>
      <c r="F3238" s="76"/>
      <c r="G3238" s="76"/>
      <c r="H3238" s="76"/>
    </row>
    <row r="3239" ht="13.2" customHeight="1" spans="4:8" x14ac:dyDescent="0.25">
      <c r="D3239" s="76"/>
      <c r="E3239" s="76"/>
      <c r="F3239" s="76"/>
      <c r="G3239" s="76"/>
      <c r="H3239" s="76"/>
    </row>
    <row r="3240" ht="13.2" customHeight="1" spans="4:8" x14ac:dyDescent="0.25">
      <c r="D3240" s="76"/>
      <c r="E3240" s="76"/>
      <c r="F3240" s="76"/>
      <c r="G3240" s="76"/>
      <c r="H3240" s="76"/>
    </row>
    <row r="3241" ht="13.2" customHeight="1" spans="4:8" x14ac:dyDescent="0.25">
      <c r="D3241" s="76"/>
      <c r="E3241" s="76"/>
      <c r="F3241" s="76"/>
      <c r="G3241" s="76"/>
      <c r="H3241" s="76"/>
    </row>
    <row r="3242" ht="13.2" customHeight="1" spans="4:8" x14ac:dyDescent="0.25">
      <c r="D3242" s="76"/>
      <c r="E3242" s="76"/>
      <c r="F3242" s="76"/>
      <c r="G3242" s="76"/>
      <c r="H3242" s="76"/>
    </row>
    <row r="3243" ht="13.2" customHeight="1" spans="4:8" x14ac:dyDescent="0.25">
      <c r="D3243" s="76"/>
      <c r="E3243" s="76"/>
      <c r="F3243" s="76"/>
      <c r="G3243" s="76"/>
      <c r="H3243" s="76"/>
    </row>
    <row r="3244" ht="13.2" customHeight="1" spans="4:8" x14ac:dyDescent="0.25">
      <c r="D3244" s="76"/>
      <c r="E3244" s="76"/>
      <c r="F3244" s="76"/>
      <c r="G3244" s="76"/>
      <c r="H3244" s="76"/>
    </row>
    <row r="3245" ht="13.2" customHeight="1" spans="4:8" x14ac:dyDescent="0.25">
      <c r="D3245" s="76"/>
      <c r="E3245" s="76"/>
      <c r="F3245" s="76"/>
      <c r="G3245" s="76"/>
      <c r="H3245" s="76"/>
    </row>
    <row r="3246" ht="13.2" customHeight="1" spans="4:8" x14ac:dyDescent="0.25">
      <c r="D3246" s="76"/>
      <c r="E3246" s="76"/>
      <c r="F3246" s="76"/>
      <c r="G3246" s="76"/>
      <c r="H3246" s="76"/>
    </row>
    <row r="3247" ht="13.2" customHeight="1" spans="4:8" x14ac:dyDescent="0.25">
      <c r="D3247" s="76"/>
      <c r="E3247" s="76"/>
      <c r="F3247" s="76"/>
      <c r="G3247" s="76"/>
      <c r="H3247" s="76"/>
    </row>
    <row r="3248" ht="13.2" customHeight="1" spans="4:8" x14ac:dyDescent="0.25">
      <c r="D3248" s="76"/>
      <c r="E3248" s="76"/>
      <c r="F3248" s="76"/>
      <c r="G3248" s="76"/>
      <c r="H3248" s="76"/>
    </row>
    <row r="3249" ht="13.2" customHeight="1" spans="4:8" x14ac:dyDescent="0.25">
      <c r="D3249" s="76"/>
      <c r="E3249" s="76"/>
      <c r="F3249" s="76"/>
      <c r="G3249" s="76"/>
      <c r="H3249" s="76"/>
    </row>
    <row r="3250" ht="13.2" customHeight="1" spans="4:8" x14ac:dyDescent="0.25">
      <c r="D3250" s="76"/>
      <c r="E3250" s="76"/>
      <c r="F3250" s="76"/>
      <c r="G3250" s="76"/>
      <c r="H3250" s="76"/>
    </row>
    <row r="3251" ht="13.2" customHeight="1" spans="4:8" x14ac:dyDescent="0.25">
      <c r="D3251" s="76"/>
      <c r="E3251" s="76"/>
      <c r="F3251" s="76"/>
      <c r="G3251" s="76"/>
      <c r="H3251" s="76"/>
    </row>
    <row r="3252" ht="13.2" customHeight="1" spans="4:8" x14ac:dyDescent="0.25">
      <c r="D3252" s="76"/>
      <c r="E3252" s="76"/>
      <c r="F3252" s="76"/>
      <c r="G3252" s="76"/>
      <c r="H3252" s="76"/>
    </row>
    <row r="3253" ht="13.2" customHeight="1" spans="4:8" x14ac:dyDescent="0.25">
      <c r="D3253" s="76"/>
      <c r="E3253" s="76"/>
      <c r="F3253" s="76"/>
      <c r="G3253" s="76"/>
      <c r="H3253" s="76"/>
    </row>
    <row r="3254" ht="13.2" customHeight="1" spans="4:8" x14ac:dyDescent="0.25">
      <c r="D3254" s="76"/>
      <c r="E3254" s="76"/>
      <c r="F3254" s="76"/>
      <c r="G3254" s="76"/>
      <c r="H3254" s="76"/>
    </row>
    <row r="3255" ht="13.2" customHeight="1" spans="4:8" x14ac:dyDescent="0.25">
      <c r="D3255" s="76"/>
      <c r="E3255" s="76"/>
      <c r="F3255" s="76"/>
      <c r="G3255" s="76"/>
      <c r="H3255" s="76"/>
    </row>
    <row r="3256" ht="13.2" customHeight="1" spans="4:8" x14ac:dyDescent="0.25">
      <c r="D3256" s="76"/>
      <c r="E3256" s="76"/>
      <c r="F3256" s="76"/>
      <c r="G3256" s="76"/>
      <c r="H3256" s="76"/>
    </row>
    <row r="3257" ht="13.2" customHeight="1" spans="4:8" x14ac:dyDescent="0.25">
      <c r="D3257" s="76"/>
      <c r="E3257" s="76"/>
      <c r="F3257" s="76"/>
      <c r="G3257" s="76"/>
      <c r="H3257" s="76"/>
    </row>
    <row r="3258" ht="13.2" customHeight="1" spans="4:8" x14ac:dyDescent="0.25">
      <c r="D3258" s="76"/>
      <c r="E3258" s="76"/>
      <c r="F3258" s="76"/>
      <c r="G3258" s="76"/>
      <c r="H3258" s="76"/>
    </row>
    <row r="3259" ht="13.2" customHeight="1" spans="4:8" x14ac:dyDescent="0.25">
      <c r="D3259" s="76"/>
      <c r="E3259" s="76"/>
      <c r="F3259" s="76"/>
      <c r="G3259" s="76"/>
      <c r="H3259" s="76"/>
    </row>
    <row r="3260" ht="13.2" customHeight="1" spans="4:8" x14ac:dyDescent="0.25">
      <c r="D3260" s="76"/>
      <c r="E3260" s="76"/>
      <c r="F3260" s="76"/>
      <c r="G3260" s="76"/>
      <c r="H3260" s="76"/>
    </row>
    <row r="3261" ht="13.2" customHeight="1" spans="4:8" x14ac:dyDescent="0.25">
      <c r="D3261" s="76"/>
      <c r="E3261" s="76"/>
      <c r="F3261" s="76"/>
      <c r="G3261" s="76"/>
      <c r="H3261" s="76"/>
    </row>
    <row r="3262" ht="13.2" customHeight="1" spans="4:8" x14ac:dyDescent="0.25">
      <c r="D3262" s="76"/>
      <c r="E3262" s="76"/>
      <c r="F3262" s="76"/>
      <c r="G3262" s="76"/>
      <c r="H3262" s="76"/>
    </row>
    <row r="3263" ht="13.2" customHeight="1" spans="4:8" x14ac:dyDescent="0.25">
      <c r="D3263" s="76"/>
      <c r="E3263" s="76"/>
      <c r="F3263" s="76"/>
      <c r="G3263" s="76"/>
      <c r="H3263" s="76"/>
    </row>
    <row r="3264" ht="13.2" customHeight="1" spans="4:8" x14ac:dyDescent="0.25">
      <c r="D3264" s="76"/>
      <c r="E3264" s="76"/>
      <c r="F3264" s="76"/>
      <c r="G3264" s="76"/>
      <c r="H3264" s="76"/>
    </row>
    <row r="3265" ht="13.2" customHeight="1" spans="4:8" x14ac:dyDescent="0.25">
      <c r="D3265" s="76"/>
      <c r="E3265" s="76"/>
      <c r="F3265" s="76"/>
      <c r="G3265" s="76"/>
      <c r="H3265" s="76"/>
    </row>
    <row r="3266" ht="13.2" customHeight="1" spans="4:8" x14ac:dyDescent="0.25">
      <c r="D3266" s="76"/>
      <c r="E3266" s="76"/>
      <c r="F3266" s="76"/>
      <c r="G3266" s="76"/>
      <c r="H3266" s="76"/>
    </row>
    <row r="3267" ht="13.2" customHeight="1" spans="4:8" x14ac:dyDescent="0.25">
      <c r="D3267" s="76"/>
      <c r="E3267" s="76"/>
      <c r="F3267" s="76"/>
      <c r="G3267" s="76"/>
      <c r="H3267" s="76"/>
    </row>
    <row r="3268" ht="13.2" customHeight="1" spans="4:8" x14ac:dyDescent="0.25">
      <c r="D3268" s="76"/>
      <c r="E3268" s="76"/>
      <c r="F3268" s="76"/>
      <c r="G3268" s="76"/>
      <c r="H3268" s="76"/>
    </row>
    <row r="3269" ht="13.2" customHeight="1" spans="4:8" x14ac:dyDescent="0.25">
      <c r="D3269" s="76"/>
      <c r="E3269" s="76"/>
      <c r="F3269" s="76"/>
      <c r="G3269" s="76"/>
      <c r="H3269" s="76"/>
    </row>
    <row r="3270" ht="13.2" customHeight="1" spans="4:8" x14ac:dyDescent="0.25">
      <c r="D3270" s="76"/>
      <c r="E3270" s="76"/>
      <c r="F3270" s="76"/>
      <c r="G3270" s="76"/>
      <c r="H3270" s="76"/>
    </row>
    <row r="3271" ht="13.2" customHeight="1" spans="4:8" x14ac:dyDescent="0.25">
      <c r="D3271" s="76"/>
      <c r="E3271" s="76"/>
      <c r="F3271" s="76"/>
      <c r="G3271" s="76"/>
      <c r="H3271" s="76"/>
    </row>
    <row r="3272" ht="13.2" customHeight="1" spans="4:8" x14ac:dyDescent="0.25">
      <c r="D3272" s="76"/>
      <c r="E3272" s="76"/>
      <c r="F3272" s="76"/>
      <c r="G3272" s="76"/>
      <c r="H3272" s="76"/>
    </row>
    <row r="3273" ht="13.2" customHeight="1" spans="4:8" x14ac:dyDescent="0.25">
      <c r="D3273" s="76"/>
      <c r="E3273" s="76"/>
      <c r="F3273" s="76"/>
      <c r="G3273" s="76"/>
      <c r="H3273" s="76"/>
    </row>
    <row r="3274" ht="13.2" customHeight="1" spans="4:8" x14ac:dyDescent="0.25">
      <c r="D3274" s="76"/>
      <c r="E3274" s="76"/>
      <c r="F3274" s="76"/>
      <c r="G3274" s="76"/>
      <c r="H3274" s="76"/>
    </row>
    <row r="3275" ht="13.2" customHeight="1" spans="4:8" x14ac:dyDescent="0.25">
      <c r="D3275" s="76"/>
      <c r="E3275" s="76"/>
      <c r="F3275" s="76"/>
      <c r="G3275" s="76"/>
      <c r="H3275" s="76"/>
    </row>
    <row r="3276" ht="13.2" customHeight="1" spans="4:8" x14ac:dyDescent="0.25">
      <c r="D3276" s="76"/>
      <c r="E3276" s="76"/>
      <c r="F3276" s="76"/>
      <c r="G3276" s="76"/>
      <c r="H3276" s="76"/>
    </row>
    <row r="3277" ht="13.2" customHeight="1" spans="4:8" x14ac:dyDescent="0.25">
      <c r="D3277" s="76"/>
      <c r="E3277" s="76"/>
      <c r="F3277" s="76"/>
      <c r="G3277" s="76"/>
      <c r="H3277" s="76"/>
    </row>
    <row r="3278" ht="13.2" customHeight="1" spans="4:8" x14ac:dyDescent="0.25">
      <c r="D3278" s="76"/>
      <c r="E3278" s="76"/>
      <c r="F3278" s="76"/>
      <c r="G3278" s="76"/>
      <c r="H3278" s="76"/>
    </row>
    <row r="3279" ht="13.2" customHeight="1" spans="4:8" x14ac:dyDescent="0.25">
      <c r="D3279" s="76"/>
      <c r="E3279" s="76"/>
      <c r="F3279" s="76"/>
      <c r="G3279" s="76"/>
      <c r="H3279" s="76"/>
    </row>
    <row r="3280" ht="13.2" customHeight="1" spans="4:8" x14ac:dyDescent="0.25">
      <c r="D3280" s="76"/>
      <c r="E3280" s="76"/>
      <c r="F3280" s="76"/>
      <c r="G3280" s="76"/>
      <c r="H3280" s="76"/>
    </row>
    <row r="3281" ht="13.2" customHeight="1" spans="4:8" x14ac:dyDescent="0.25">
      <c r="D3281" s="76"/>
      <c r="E3281" s="76"/>
      <c r="F3281" s="76"/>
      <c r="G3281" s="76"/>
      <c r="H3281" s="76"/>
    </row>
    <row r="3282" ht="13.2" customHeight="1" spans="4:8" x14ac:dyDescent="0.25">
      <c r="D3282" s="76"/>
      <c r="E3282" s="76"/>
      <c r="F3282" s="76"/>
      <c r="G3282" s="76"/>
      <c r="H3282" s="76"/>
    </row>
    <row r="3283" ht="13.2" customHeight="1" spans="4:8" x14ac:dyDescent="0.25">
      <c r="D3283" s="76"/>
      <c r="E3283" s="76"/>
      <c r="F3283" s="76"/>
      <c r="G3283" s="76"/>
      <c r="H3283" s="76"/>
    </row>
    <row r="3284" ht="13.2" customHeight="1" spans="4:8" x14ac:dyDescent="0.25">
      <c r="D3284" s="76"/>
      <c r="E3284" s="76"/>
      <c r="F3284" s="76"/>
      <c r="G3284" s="76"/>
      <c r="H3284" s="76"/>
    </row>
    <row r="3285" ht="13.2" customHeight="1" spans="4:8" x14ac:dyDescent="0.25">
      <c r="D3285" s="76"/>
      <c r="E3285" s="76"/>
      <c r="F3285" s="76"/>
      <c r="G3285" s="76"/>
      <c r="H3285" s="76"/>
    </row>
    <row r="3286" ht="13.2" customHeight="1" spans="4:8" x14ac:dyDescent="0.25">
      <c r="D3286" s="76"/>
      <c r="E3286" s="76"/>
      <c r="F3286" s="76"/>
      <c r="G3286" s="76"/>
      <c r="H3286" s="76"/>
    </row>
    <row r="3287" ht="13.2" customHeight="1" spans="4:8" x14ac:dyDescent="0.25">
      <c r="D3287" s="76"/>
      <c r="E3287" s="76"/>
      <c r="F3287" s="76"/>
      <c r="G3287" s="76"/>
      <c r="H3287" s="76"/>
    </row>
    <row r="3288" ht="13.2" customHeight="1" spans="4:8" x14ac:dyDescent="0.25">
      <c r="D3288" s="76"/>
      <c r="E3288" s="76"/>
      <c r="F3288" s="76"/>
      <c r="G3288" s="76"/>
      <c r="H3288" s="76"/>
    </row>
    <row r="3289" ht="13.2" customHeight="1" spans="4:8" x14ac:dyDescent="0.25">
      <c r="D3289" s="76"/>
      <c r="E3289" s="76"/>
      <c r="F3289" s="76"/>
      <c r="G3289" s="76"/>
      <c r="H3289" s="76"/>
    </row>
    <row r="3290" ht="13.2" customHeight="1" spans="4:8" x14ac:dyDescent="0.25">
      <c r="D3290" s="76"/>
      <c r="E3290" s="76"/>
      <c r="F3290" s="76"/>
      <c r="G3290" s="76"/>
      <c r="H3290" s="76"/>
    </row>
    <row r="3291" ht="13.2" customHeight="1" spans="4:8" x14ac:dyDescent="0.25">
      <c r="D3291" s="76"/>
      <c r="E3291" s="76"/>
      <c r="F3291" s="76"/>
      <c r="G3291" s="76"/>
      <c r="H3291" s="76"/>
    </row>
    <row r="3292" ht="13.2" customHeight="1" spans="4:8" x14ac:dyDescent="0.25">
      <c r="D3292" s="76"/>
      <c r="E3292" s="76"/>
      <c r="F3292" s="76"/>
      <c r="G3292" s="76"/>
      <c r="H3292" s="76"/>
    </row>
    <row r="3293" ht="13.2" customHeight="1" spans="4:8" x14ac:dyDescent="0.25">
      <c r="D3293" s="76"/>
      <c r="E3293" s="76"/>
      <c r="F3293" s="76"/>
      <c r="G3293" s="76"/>
      <c r="H3293" s="76"/>
    </row>
    <row r="3294" ht="13.2" customHeight="1" spans="4:8" x14ac:dyDescent="0.25">
      <c r="D3294" s="76"/>
      <c r="E3294" s="76"/>
      <c r="F3294" s="76"/>
      <c r="G3294" s="76"/>
      <c r="H3294" s="76"/>
    </row>
    <row r="3295" ht="13.2" customHeight="1" spans="4:8" x14ac:dyDescent="0.25">
      <c r="D3295" s="76"/>
      <c r="E3295" s="76"/>
      <c r="F3295" s="76"/>
      <c r="G3295" s="76"/>
      <c r="H3295" s="76"/>
    </row>
    <row r="3296" ht="13.2" customHeight="1" spans="4:8" x14ac:dyDescent="0.25">
      <c r="D3296" s="76"/>
      <c r="E3296" s="76"/>
      <c r="F3296" s="76"/>
      <c r="G3296" s="76"/>
      <c r="H3296" s="76"/>
    </row>
    <row r="3297" ht="13.2" customHeight="1" spans="4:8" x14ac:dyDescent="0.25">
      <c r="D3297" s="76"/>
      <c r="E3297" s="76"/>
      <c r="F3297" s="76"/>
      <c r="G3297" s="76"/>
      <c r="H3297" s="76"/>
    </row>
    <row r="3298" ht="13.2" customHeight="1" spans="4:8" x14ac:dyDescent="0.25">
      <c r="D3298" s="76"/>
      <c r="E3298" s="76"/>
      <c r="F3298" s="76"/>
      <c r="G3298" s="76"/>
      <c r="H3298" s="76"/>
    </row>
    <row r="3299" ht="13.2" customHeight="1" spans="4:8" x14ac:dyDescent="0.25">
      <c r="D3299" s="76"/>
      <c r="E3299" s="76"/>
      <c r="F3299" s="76"/>
      <c r="G3299" s="76"/>
      <c r="H3299" s="76"/>
    </row>
    <row r="3300" ht="13.2" customHeight="1" spans="4:8" x14ac:dyDescent="0.25">
      <c r="D3300" s="76"/>
      <c r="E3300" s="76"/>
      <c r="F3300" s="76"/>
      <c r="G3300" s="76"/>
      <c r="H3300" s="76"/>
    </row>
    <row r="3301" ht="13.2" customHeight="1" spans="4:8" x14ac:dyDescent="0.25">
      <c r="D3301" s="76"/>
      <c r="E3301" s="76"/>
      <c r="F3301" s="76"/>
      <c r="G3301" s="76"/>
      <c r="H3301" s="76"/>
    </row>
    <row r="3302" ht="13.2" customHeight="1" spans="4:8" x14ac:dyDescent="0.25">
      <c r="D3302" s="76"/>
      <c r="E3302" s="76"/>
      <c r="F3302" s="76"/>
      <c r="G3302" s="76"/>
      <c r="H3302" s="76"/>
    </row>
    <row r="3303" ht="13.2" customHeight="1" spans="4:8" x14ac:dyDescent="0.25">
      <c r="D3303" s="76"/>
      <c r="E3303" s="76"/>
      <c r="F3303" s="76"/>
      <c r="G3303" s="76"/>
      <c r="H3303" s="76"/>
    </row>
    <row r="3304" ht="13.2" customHeight="1" spans="4:8" x14ac:dyDescent="0.25">
      <c r="D3304" s="76"/>
      <c r="E3304" s="76"/>
      <c r="F3304" s="76"/>
      <c r="G3304" s="76"/>
      <c r="H3304" s="76"/>
    </row>
    <row r="3305" ht="13.2" customHeight="1" spans="4:8" x14ac:dyDescent="0.25">
      <c r="D3305" s="76"/>
      <c r="E3305" s="76"/>
      <c r="F3305" s="76"/>
      <c r="G3305" s="76"/>
      <c r="H3305" s="76"/>
    </row>
    <row r="3306" ht="13.2" customHeight="1" spans="4:8" x14ac:dyDescent="0.25">
      <c r="D3306" s="76"/>
      <c r="E3306" s="76"/>
      <c r="F3306" s="76"/>
      <c r="G3306" s="76"/>
      <c r="H3306" s="76"/>
    </row>
    <row r="3307" ht="13.2" customHeight="1" spans="4:8" x14ac:dyDescent="0.25">
      <c r="D3307" s="76"/>
      <c r="E3307" s="76"/>
      <c r="F3307" s="76"/>
      <c r="G3307" s="76"/>
      <c r="H3307" s="76"/>
    </row>
    <row r="3308" ht="13.2" customHeight="1" spans="4:8" x14ac:dyDescent="0.25">
      <c r="D3308" s="76"/>
      <c r="E3308" s="76"/>
      <c r="F3308" s="76"/>
      <c r="G3308" s="76"/>
      <c r="H3308" s="76"/>
    </row>
    <row r="3309" ht="13.2" customHeight="1" spans="4:8" x14ac:dyDescent="0.25">
      <c r="D3309" s="76"/>
      <c r="E3309" s="76"/>
      <c r="F3309" s="76"/>
      <c r="G3309" s="76"/>
      <c r="H3309" s="76"/>
    </row>
    <row r="3310" ht="13.2" customHeight="1" spans="4:8" x14ac:dyDescent="0.25">
      <c r="D3310" s="76"/>
      <c r="E3310" s="76"/>
      <c r="F3310" s="76"/>
      <c r="G3310" s="76"/>
      <c r="H3310" s="76"/>
    </row>
    <row r="3311" ht="13.2" customHeight="1" spans="4:8" x14ac:dyDescent="0.25">
      <c r="D3311" s="76"/>
      <c r="E3311" s="76"/>
      <c r="F3311" s="76"/>
      <c r="G3311" s="76"/>
      <c r="H3311" s="76"/>
    </row>
    <row r="3312" ht="13.2" customHeight="1" spans="4:8" x14ac:dyDescent="0.25">
      <c r="D3312" s="76"/>
      <c r="E3312" s="76"/>
      <c r="F3312" s="76"/>
      <c r="G3312" s="76"/>
      <c r="H3312" s="76"/>
    </row>
    <row r="3313" ht="13.2" customHeight="1" spans="4:8" x14ac:dyDescent="0.25">
      <c r="D3313" s="76"/>
      <c r="E3313" s="76"/>
      <c r="F3313" s="76"/>
      <c r="G3313" s="76"/>
      <c r="H3313" s="76"/>
    </row>
    <row r="3314" ht="13.2" customHeight="1" spans="4:8" x14ac:dyDescent="0.25">
      <c r="D3314" s="76"/>
      <c r="E3314" s="76"/>
      <c r="F3314" s="76"/>
      <c r="G3314" s="76"/>
      <c r="H3314" s="76"/>
    </row>
    <row r="3315" ht="13.2" customHeight="1" spans="4:8" x14ac:dyDescent="0.25">
      <c r="D3315" s="76"/>
      <c r="E3315" s="76"/>
      <c r="F3315" s="76"/>
      <c r="G3315" s="76"/>
      <c r="H3315" s="76"/>
    </row>
    <row r="3316" ht="13.2" customHeight="1" spans="4:8" x14ac:dyDescent="0.25">
      <c r="D3316" s="76"/>
      <c r="E3316" s="76"/>
      <c r="F3316" s="76"/>
      <c r="G3316" s="76"/>
      <c r="H3316" s="76"/>
    </row>
    <row r="3317" ht="13.2" customHeight="1" spans="4:8" x14ac:dyDescent="0.25">
      <c r="D3317" s="76"/>
      <c r="E3317" s="76"/>
      <c r="F3317" s="76"/>
      <c r="G3317" s="76"/>
      <c r="H3317" s="76"/>
    </row>
    <row r="3318" ht="13.2" customHeight="1" spans="4:8" x14ac:dyDescent="0.25">
      <c r="D3318" s="76"/>
      <c r="E3318" s="76"/>
      <c r="F3318" s="76"/>
      <c r="G3318" s="76"/>
      <c r="H3318" s="76"/>
    </row>
    <row r="3319" ht="13.2" customHeight="1" spans="4:8" x14ac:dyDescent="0.25">
      <c r="D3319" s="76"/>
      <c r="E3319" s="76"/>
      <c r="F3319" s="76"/>
      <c r="G3319" s="76"/>
      <c r="H3319" s="76"/>
    </row>
    <row r="3320" ht="13.2" customHeight="1" spans="4:8" x14ac:dyDescent="0.25">
      <c r="D3320" s="76"/>
      <c r="E3320" s="76"/>
      <c r="F3320" s="76"/>
      <c r="G3320" s="76"/>
      <c r="H3320" s="76"/>
    </row>
    <row r="3321" ht="13.2" customHeight="1" spans="4:8" x14ac:dyDescent="0.25">
      <c r="D3321" s="76"/>
      <c r="E3321" s="76"/>
      <c r="F3321" s="76"/>
      <c r="G3321" s="76"/>
      <c r="H3321" s="76"/>
    </row>
    <row r="3322" ht="13.2" customHeight="1" spans="4:8" x14ac:dyDescent="0.25">
      <c r="D3322" s="76"/>
      <c r="E3322" s="76"/>
      <c r="F3322" s="76"/>
      <c r="G3322" s="76"/>
      <c r="H3322" s="76"/>
    </row>
    <row r="3323" ht="13.2" customHeight="1" spans="4:8" x14ac:dyDescent="0.25">
      <c r="D3323" s="76"/>
      <c r="E3323" s="76"/>
      <c r="F3323" s="76"/>
      <c r="G3323" s="76"/>
      <c r="H3323" s="76"/>
    </row>
    <row r="3324" ht="13.2" customHeight="1" spans="4:8" x14ac:dyDescent="0.25">
      <c r="D3324" s="76"/>
      <c r="E3324" s="76"/>
      <c r="F3324" s="76"/>
      <c r="G3324" s="76"/>
      <c r="H3324" s="76"/>
    </row>
    <row r="3325" ht="13.2" customHeight="1" spans="4:8" x14ac:dyDescent="0.25">
      <c r="D3325" s="76"/>
      <c r="E3325" s="76"/>
      <c r="F3325" s="76"/>
      <c r="G3325" s="76"/>
      <c r="H3325" s="76"/>
    </row>
    <row r="3326" ht="13.2" customHeight="1" spans="4:8" x14ac:dyDescent="0.25">
      <c r="D3326" s="76"/>
      <c r="E3326" s="76"/>
      <c r="F3326" s="76"/>
      <c r="G3326" s="76"/>
      <c r="H3326" s="76"/>
    </row>
    <row r="3327" ht="13.2" customHeight="1" spans="4:8" x14ac:dyDescent="0.25">
      <c r="D3327" s="76"/>
      <c r="E3327" s="76"/>
      <c r="F3327" s="76"/>
      <c r="G3327" s="76"/>
      <c r="H3327" s="76"/>
    </row>
    <row r="3328" ht="13.2" customHeight="1" spans="4:8" x14ac:dyDescent="0.25">
      <c r="D3328" s="76"/>
      <c r="E3328" s="76"/>
      <c r="F3328" s="76"/>
      <c r="G3328" s="76"/>
      <c r="H3328" s="76"/>
    </row>
    <row r="3329" ht="13.2" customHeight="1" spans="4:8" x14ac:dyDescent="0.25">
      <c r="D3329" s="76"/>
      <c r="E3329" s="76"/>
      <c r="F3329" s="76"/>
      <c r="G3329" s="76"/>
      <c r="H3329" s="76"/>
    </row>
    <row r="3330" ht="13.2" customHeight="1" spans="4:8" x14ac:dyDescent="0.25">
      <c r="D3330" s="76"/>
      <c r="E3330" s="76"/>
      <c r="F3330" s="76"/>
      <c r="G3330" s="76"/>
      <c r="H3330" s="76"/>
    </row>
    <row r="3331" ht="13.2" customHeight="1" spans="4:8" x14ac:dyDescent="0.25">
      <c r="D3331" s="76"/>
      <c r="E3331" s="76"/>
      <c r="F3331" s="76"/>
      <c r="G3331" s="76"/>
      <c r="H3331" s="76"/>
    </row>
    <row r="3332" ht="13.2" customHeight="1" spans="4:8" x14ac:dyDescent="0.25">
      <c r="D3332" s="76"/>
      <c r="E3332" s="76"/>
      <c r="F3332" s="76"/>
      <c r="G3332" s="76"/>
      <c r="H3332" s="76"/>
    </row>
    <row r="3333" ht="13.2" customHeight="1" spans="4:8" x14ac:dyDescent="0.25">
      <c r="D3333" s="76"/>
      <c r="E3333" s="76"/>
      <c r="F3333" s="76"/>
      <c r="G3333" s="76"/>
      <c r="H3333" s="76"/>
    </row>
    <row r="3334" ht="13.2" customHeight="1" spans="4:8" x14ac:dyDescent="0.25">
      <c r="D3334" s="76"/>
      <c r="E3334" s="76"/>
      <c r="F3334" s="76"/>
      <c r="G3334" s="76"/>
      <c r="H3334" s="76"/>
    </row>
    <row r="3335" ht="13.2" customHeight="1" spans="4:8" x14ac:dyDescent="0.25">
      <c r="D3335" s="76"/>
      <c r="E3335" s="76"/>
      <c r="F3335" s="76"/>
      <c r="G3335" s="76"/>
      <c r="H3335" s="76"/>
    </row>
    <row r="3336" ht="13.2" customHeight="1" spans="4:8" x14ac:dyDescent="0.25">
      <c r="D3336" s="76"/>
      <c r="E3336" s="76"/>
      <c r="F3336" s="76"/>
      <c r="G3336" s="76"/>
      <c r="H3336" s="76"/>
    </row>
    <row r="3337" ht="13.2" customHeight="1" spans="4:8" x14ac:dyDescent="0.25">
      <c r="D3337" s="76"/>
      <c r="E3337" s="76"/>
      <c r="F3337" s="76"/>
      <c r="G3337" s="76"/>
      <c r="H3337" s="76"/>
    </row>
    <row r="3338" ht="13.2" customHeight="1" spans="4:8" x14ac:dyDescent="0.25">
      <c r="D3338" s="76"/>
      <c r="E3338" s="76"/>
      <c r="F3338" s="76"/>
      <c r="G3338" s="76"/>
      <c r="H3338" s="76"/>
    </row>
    <row r="3339" ht="13.2" customHeight="1" spans="4:8" x14ac:dyDescent="0.25">
      <c r="D3339" s="76"/>
      <c r="E3339" s="76"/>
      <c r="F3339" s="76"/>
      <c r="G3339" s="76"/>
      <c r="H3339" s="76"/>
    </row>
    <row r="3340" ht="13.2" customHeight="1" spans="4:8" x14ac:dyDescent="0.25">
      <c r="D3340" s="76"/>
      <c r="E3340" s="76"/>
      <c r="F3340" s="76"/>
      <c r="G3340" s="76"/>
      <c r="H3340" s="76"/>
    </row>
    <row r="3341" ht="13.2" customHeight="1" spans="4:8" x14ac:dyDescent="0.25">
      <c r="D3341" s="76"/>
      <c r="E3341" s="76"/>
      <c r="F3341" s="76"/>
      <c r="G3341" s="76"/>
      <c r="H3341" s="76"/>
    </row>
    <row r="3342" ht="13.2" customHeight="1" spans="4:8" x14ac:dyDescent="0.25">
      <c r="D3342" s="76"/>
      <c r="E3342" s="76"/>
      <c r="F3342" s="76"/>
      <c r="G3342" s="76"/>
      <c r="H3342" s="76"/>
    </row>
    <row r="3343" ht="13.2" customHeight="1" spans="4:8" x14ac:dyDescent="0.25">
      <c r="D3343" s="76"/>
      <c r="E3343" s="76"/>
      <c r="F3343" s="76"/>
      <c r="G3343" s="76"/>
      <c r="H3343" s="76"/>
    </row>
    <row r="3344" ht="13.2" customHeight="1" spans="4:8" x14ac:dyDescent="0.25">
      <c r="D3344" s="76"/>
      <c r="E3344" s="76"/>
      <c r="F3344" s="76"/>
      <c r="G3344" s="76"/>
      <c r="H3344" s="76"/>
    </row>
    <row r="3345" ht="13.2" customHeight="1" spans="4:8" x14ac:dyDescent="0.25">
      <c r="D3345" s="76"/>
      <c r="E3345" s="76"/>
      <c r="F3345" s="76"/>
      <c r="G3345" s="76"/>
      <c r="H3345" s="76"/>
    </row>
    <row r="3346" ht="13.2" customHeight="1" spans="4:8" x14ac:dyDescent="0.25">
      <c r="D3346" s="76"/>
      <c r="E3346" s="76"/>
      <c r="F3346" s="76"/>
      <c r="G3346" s="76"/>
      <c r="H3346" s="76"/>
    </row>
    <row r="3347" ht="13.2" customHeight="1" spans="4:8" x14ac:dyDescent="0.25">
      <c r="D3347" s="76"/>
      <c r="E3347" s="76"/>
      <c r="F3347" s="76"/>
      <c r="G3347" s="76"/>
      <c r="H3347" s="76"/>
    </row>
    <row r="3348" ht="13.2" customHeight="1" spans="4:8" x14ac:dyDescent="0.25">
      <c r="D3348" s="76"/>
      <c r="E3348" s="76"/>
      <c r="F3348" s="76"/>
      <c r="G3348" s="76"/>
      <c r="H3348" s="76"/>
    </row>
    <row r="3349" ht="13.2" customHeight="1" spans="4:8" x14ac:dyDescent="0.25">
      <c r="D3349" s="76"/>
      <c r="E3349" s="76"/>
      <c r="F3349" s="76"/>
      <c r="G3349" s="76"/>
      <c r="H3349" s="76"/>
    </row>
    <row r="3350" ht="13.2" customHeight="1" spans="4:8" x14ac:dyDescent="0.25">
      <c r="D3350" s="76"/>
      <c r="E3350" s="76"/>
      <c r="F3350" s="76"/>
      <c r="G3350" s="76"/>
      <c r="H3350" s="76"/>
    </row>
    <row r="3351" ht="13.2" customHeight="1" spans="4:8" x14ac:dyDescent="0.25">
      <c r="D3351" s="76"/>
      <c r="E3351" s="76"/>
      <c r="F3351" s="76"/>
      <c r="G3351" s="76"/>
      <c r="H3351" s="76"/>
    </row>
    <row r="3352" ht="13.2" customHeight="1" spans="4:8" x14ac:dyDescent="0.25">
      <c r="D3352" s="76"/>
      <c r="E3352" s="76"/>
      <c r="F3352" s="76"/>
      <c r="G3352" s="76"/>
      <c r="H3352" s="76"/>
    </row>
    <row r="3353" ht="13.2" customHeight="1" spans="4:8" x14ac:dyDescent="0.25">
      <c r="D3353" s="76"/>
      <c r="E3353" s="76"/>
      <c r="F3353" s="76"/>
      <c r="G3353" s="76"/>
      <c r="H3353" s="76"/>
    </row>
    <row r="3354" ht="13.2" customHeight="1" spans="4:8" x14ac:dyDescent="0.25">
      <c r="D3354" s="76"/>
      <c r="E3354" s="76"/>
      <c r="F3354" s="76"/>
      <c r="G3354" s="76"/>
      <c r="H3354" s="76"/>
    </row>
    <row r="3355" ht="13.2" customHeight="1" spans="4:8" x14ac:dyDescent="0.25">
      <c r="D3355" s="76"/>
      <c r="E3355" s="76"/>
      <c r="F3355" s="76"/>
      <c r="G3355" s="76"/>
      <c r="H3355" s="76"/>
    </row>
    <row r="3356" ht="13.2" customHeight="1" spans="4:8" x14ac:dyDescent="0.25">
      <c r="D3356" s="76"/>
      <c r="E3356" s="76"/>
      <c r="F3356" s="76"/>
      <c r="G3356" s="76"/>
      <c r="H3356" s="76"/>
    </row>
    <row r="3357" ht="13.2" customHeight="1" spans="4:8" x14ac:dyDescent="0.25">
      <c r="D3357" s="76"/>
      <c r="E3357" s="76"/>
      <c r="F3357" s="76"/>
      <c r="G3357" s="76"/>
      <c r="H3357" s="76"/>
    </row>
    <row r="3358" ht="13.2" customHeight="1" spans="4:8" x14ac:dyDescent="0.25">
      <c r="D3358" s="76"/>
      <c r="E3358" s="76"/>
      <c r="F3358" s="76"/>
      <c r="G3358" s="76"/>
      <c r="H3358" s="76"/>
    </row>
    <row r="3359" ht="13.2" customHeight="1" spans="4:8" x14ac:dyDescent="0.25">
      <c r="D3359" s="76"/>
      <c r="E3359" s="76"/>
      <c r="F3359" s="76"/>
      <c r="G3359" s="76"/>
      <c r="H3359" s="76"/>
    </row>
    <row r="3360" ht="13.2" customHeight="1" spans="4:8" x14ac:dyDescent="0.25">
      <c r="D3360" s="76"/>
      <c r="E3360" s="76"/>
      <c r="F3360" s="76"/>
      <c r="G3360" s="76"/>
      <c r="H3360" s="76"/>
    </row>
    <row r="3361" ht="13.2" customHeight="1" spans="4:8" x14ac:dyDescent="0.25">
      <c r="D3361" s="76"/>
      <c r="E3361" s="76"/>
      <c r="F3361" s="76"/>
      <c r="G3361" s="76"/>
      <c r="H3361" s="76"/>
    </row>
    <row r="3362" ht="13.2" customHeight="1" spans="4:8" x14ac:dyDescent="0.25">
      <c r="D3362" s="76"/>
      <c r="E3362" s="76"/>
      <c r="F3362" s="76"/>
      <c r="G3362" s="76"/>
      <c r="H3362" s="76"/>
    </row>
    <row r="3363" ht="13.2" customHeight="1" spans="4:8" x14ac:dyDescent="0.25">
      <c r="D3363" s="76"/>
      <c r="E3363" s="76"/>
      <c r="F3363" s="76"/>
      <c r="G3363" s="76"/>
      <c r="H3363" s="76"/>
    </row>
    <row r="3364" ht="13.2" customHeight="1" spans="4:8" x14ac:dyDescent="0.25">
      <c r="D3364" s="76"/>
      <c r="E3364" s="76"/>
      <c r="F3364" s="76"/>
      <c r="G3364" s="76"/>
      <c r="H3364" s="76"/>
    </row>
    <row r="3365" ht="13.2" customHeight="1" spans="4:8" x14ac:dyDescent="0.25">
      <c r="D3365" s="76"/>
      <c r="E3365" s="76"/>
      <c r="F3365" s="76"/>
      <c r="G3365" s="76"/>
      <c r="H3365" s="76"/>
    </row>
    <row r="3366" ht="13.2" customHeight="1" spans="4:8" x14ac:dyDescent="0.25">
      <c r="D3366" s="76"/>
      <c r="E3366" s="76"/>
      <c r="F3366" s="76"/>
      <c r="G3366" s="76"/>
      <c r="H3366" s="76"/>
    </row>
    <row r="3367" ht="13.2" customHeight="1" spans="4:8" x14ac:dyDescent="0.25">
      <c r="D3367" s="76"/>
      <c r="E3367" s="76"/>
      <c r="F3367" s="76"/>
      <c r="G3367" s="76"/>
      <c r="H3367" s="76"/>
    </row>
    <row r="3368" ht="13.2" customHeight="1" spans="4:8" x14ac:dyDescent="0.25">
      <c r="D3368" s="76"/>
      <c r="E3368" s="76"/>
      <c r="F3368" s="76"/>
      <c r="G3368" s="76"/>
      <c r="H3368" s="76"/>
    </row>
    <row r="3369" ht="13.2" customHeight="1" spans="4:8" x14ac:dyDescent="0.25">
      <c r="D3369" s="76"/>
      <c r="E3369" s="76"/>
      <c r="F3369" s="76"/>
      <c r="G3369" s="76"/>
      <c r="H3369" s="76"/>
    </row>
    <row r="3370" ht="13.2" customHeight="1" spans="4:8" x14ac:dyDescent="0.25">
      <c r="D3370" s="76"/>
      <c r="E3370" s="76"/>
      <c r="F3370" s="76"/>
      <c r="G3370" s="76"/>
      <c r="H3370" s="76"/>
    </row>
    <row r="3371" ht="13.2" customHeight="1" spans="4:8" x14ac:dyDescent="0.25">
      <c r="D3371" s="76"/>
      <c r="E3371" s="76"/>
      <c r="F3371" s="76"/>
      <c r="G3371" s="76"/>
      <c r="H3371" s="76"/>
    </row>
    <row r="3372" ht="13.2" customHeight="1" spans="4:8" x14ac:dyDescent="0.25">
      <c r="D3372" s="76"/>
      <c r="E3372" s="76"/>
      <c r="F3372" s="76"/>
      <c r="G3372" s="76"/>
      <c r="H3372" s="76"/>
    </row>
    <row r="3373" ht="13.2" customHeight="1" spans="4:8" x14ac:dyDescent="0.25">
      <c r="D3373" s="76"/>
      <c r="E3373" s="76"/>
      <c r="F3373" s="76"/>
      <c r="G3373" s="76"/>
      <c r="H3373" s="76"/>
    </row>
    <row r="3374" ht="13.2" customHeight="1" spans="4:8" x14ac:dyDescent="0.25">
      <c r="D3374" s="76"/>
      <c r="E3374" s="76"/>
      <c r="F3374" s="76"/>
      <c r="G3374" s="76"/>
      <c r="H3374" s="76"/>
    </row>
    <row r="3375" ht="13.2" customHeight="1" spans="4:8" x14ac:dyDescent="0.25">
      <c r="D3375" s="76"/>
      <c r="E3375" s="76"/>
      <c r="F3375" s="76"/>
      <c r="G3375" s="76"/>
      <c r="H3375" s="76"/>
    </row>
    <row r="3376" ht="13.2" customHeight="1" spans="4:8" x14ac:dyDescent="0.25">
      <c r="D3376" s="76"/>
      <c r="E3376" s="76"/>
      <c r="F3376" s="76"/>
      <c r="G3376" s="76"/>
      <c r="H3376" s="76"/>
    </row>
    <row r="3377" ht="13.2" customHeight="1" spans="4:8" x14ac:dyDescent="0.25">
      <c r="D3377" s="76"/>
      <c r="E3377" s="76"/>
      <c r="F3377" s="76"/>
      <c r="G3377" s="76"/>
      <c r="H3377" s="76"/>
    </row>
    <row r="3378" ht="13.2" customHeight="1" spans="4:8" x14ac:dyDescent="0.25">
      <c r="D3378" s="76"/>
      <c r="E3378" s="76"/>
      <c r="F3378" s="76"/>
      <c r="G3378" s="76"/>
      <c r="H3378" s="76"/>
    </row>
    <row r="3379" ht="13.2" customHeight="1" spans="4:8" x14ac:dyDescent="0.25">
      <c r="D3379" s="76"/>
      <c r="E3379" s="76"/>
      <c r="F3379" s="76"/>
      <c r="G3379" s="76"/>
      <c r="H3379" s="76"/>
    </row>
    <row r="3380" ht="13.2" customHeight="1" spans="4:8" x14ac:dyDescent="0.25">
      <c r="D3380" s="76"/>
      <c r="E3380" s="76"/>
      <c r="F3380" s="76"/>
      <c r="G3380" s="76"/>
      <c r="H3380" s="76"/>
    </row>
    <row r="3381" ht="13.2" customHeight="1" spans="4:8" x14ac:dyDescent="0.25">
      <c r="D3381" s="76"/>
      <c r="E3381" s="76"/>
      <c r="F3381" s="76"/>
      <c r="G3381" s="76"/>
      <c r="H3381" s="76"/>
    </row>
    <row r="3382" ht="13.2" customHeight="1" spans="4:8" x14ac:dyDescent="0.25">
      <c r="D3382" s="76"/>
      <c r="E3382" s="76"/>
      <c r="F3382" s="76"/>
      <c r="G3382" s="76"/>
      <c r="H3382" s="76"/>
    </row>
    <row r="3383" ht="13.2" customHeight="1" spans="4:8" x14ac:dyDescent="0.25">
      <c r="D3383" s="76"/>
      <c r="E3383" s="76"/>
      <c r="F3383" s="76"/>
      <c r="G3383" s="76"/>
      <c r="H3383" s="76"/>
    </row>
    <row r="3384" ht="13.2" customHeight="1" spans="4:8" x14ac:dyDescent="0.25">
      <c r="D3384" s="76"/>
      <c r="E3384" s="76"/>
      <c r="F3384" s="76"/>
      <c r="G3384" s="76"/>
      <c r="H3384" s="76"/>
    </row>
    <row r="3385" ht="13.2" customHeight="1" spans="4:8" x14ac:dyDescent="0.25">
      <c r="D3385" s="76"/>
      <c r="E3385" s="76"/>
      <c r="F3385" s="76"/>
      <c r="G3385" s="76"/>
      <c r="H3385" s="76"/>
    </row>
    <row r="3386" ht="13.2" customHeight="1" spans="4:8" x14ac:dyDescent="0.25">
      <c r="D3386" s="76"/>
      <c r="E3386" s="76"/>
      <c r="F3386" s="76"/>
      <c r="G3386" s="76"/>
      <c r="H3386" s="76"/>
    </row>
    <row r="3387" ht="13.2" customHeight="1" spans="4:8" x14ac:dyDescent="0.25">
      <c r="D3387" s="76"/>
      <c r="E3387" s="76"/>
      <c r="F3387" s="76"/>
      <c r="G3387" s="76"/>
      <c r="H3387" s="76"/>
    </row>
    <row r="3388" ht="13.2" customHeight="1" spans="4:8" x14ac:dyDescent="0.25">
      <c r="D3388" s="76"/>
      <c r="E3388" s="76"/>
      <c r="F3388" s="76"/>
      <c r="G3388" s="76"/>
      <c r="H3388" s="76"/>
    </row>
    <row r="3389" ht="13.2" customHeight="1" spans="4:8" x14ac:dyDescent="0.25">
      <c r="D3389" s="76"/>
      <c r="E3389" s="76"/>
      <c r="F3389" s="76"/>
      <c r="G3389" s="76"/>
      <c r="H3389" s="76"/>
    </row>
    <row r="3390" ht="13.2" customHeight="1" spans="4:8" x14ac:dyDescent="0.25">
      <c r="D3390" s="76"/>
      <c r="E3390" s="76"/>
      <c r="F3390" s="76"/>
      <c r="G3390" s="76"/>
      <c r="H3390" s="76"/>
    </row>
    <row r="3391" ht="13.2" customHeight="1" spans="4:8" x14ac:dyDescent="0.25">
      <c r="D3391" s="76"/>
      <c r="E3391" s="76"/>
      <c r="F3391" s="76"/>
      <c r="G3391" s="76"/>
      <c r="H3391" s="76"/>
    </row>
    <row r="3392" ht="13.2" customHeight="1" spans="4:8" x14ac:dyDescent="0.25">
      <c r="D3392" s="76"/>
      <c r="E3392" s="76"/>
      <c r="F3392" s="76"/>
      <c r="G3392" s="76"/>
      <c r="H3392" s="76"/>
    </row>
    <row r="3393" ht="13.2" customHeight="1" spans="4:8" x14ac:dyDescent="0.25">
      <c r="D3393" s="76"/>
      <c r="E3393" s="76"/>
      <c r="F3393" s="76"/>
      <c r="G3393" s="76"/>
      <c r="H3393" s="76"/>
    </row>
    <row r="3394" ht="13.2" customHeight="1" spans="4:8" x14ac:dyDescent="0.25">
      <c r="D3394" s="76"/>
      <c r="E3394" s="76"/>
      <c r="F3394" s="76"/>
      <c r="G3394" s="76"/>
      <c r="H3394" s="76"/>
    </row>
    <row r="3395" ht="13.2" customHeight="1" spans="4:8" x14ac:dyDescent="0.25">
      <c r="D3395" s="76"/>
      <c r="E3395" s="76"/>
      <c r="F3395" s="76"/>
      <c r="G3395" s="76"/>
      <c r="H3395" s="76"/>
    </row>
    <row r="3396" ht="13.2" customHeight="1" spans="4:8" x14ac:dyDescent="0.25">
      <c r="D3396" s="76"/>
      <c r="E3396" s="76"/>
      <c r="F3396" s="76"/>
      <c r="G3396" s="76"/>
      <c r="H3396" s="76"/>
    </row>
    <row r="3397" ht="13.2" customHeight="1" spans="4:8" x14ac:dyDescent="0.25">
      <c r="D3397" s="76"/>
      <c r="E3397" s="76"/>
      <c r="F3397" s="76"/>
      <c r="G3397" s="76"/>
      <c r="H3397" s="76"/>
    </row>
    <row r="3398" ht="13.2" customHeight="1" spans="4:8" x14ac:dyDescent="0.25">
      <c r="D3398" s="76"/>
      <c r="E3398" s="76"/>
      <c r="F3398" s="76"/>
      <c r="G3398" s="76"/>
      <c r="H3398" s="76"/>
    </row>
    <row r="3399" ht="13.2" customHeight="1" spans="4:8" x14ac:dyDescent="0.25">
      <c r="D3399" s="76"/>
      <c r="E3399" s="76"/>
      <c r="F3399" s="76"/>
      <c r="G3399" s="76"/>
      <c r="H3399" s="76"/>
    </row>
    <row r="3400" ht="13.2" customHeight="1" spans="4:8" x14ac:dyDescent="0.25">
      <c r="D3400" s="76"/>
      <c r="E3400" s="76"/>
      <c r="F3400" s="76"/>
      <c r="G3400" s="76"/>
      <c r="H3400" s="76"/>
    </row>
    <row r="3401" ht="13.2" customHeight="1" spans="4:8" x14ac:dyDescent="0.25">
      <c r="D3401" s="76"/>
      <c r="E3401" s="76"/>
      <c r="F3401" s="76"/>
      <c r="G3401" s="76"/>
      <c r="H3401" s="76"/>
    </row>
    <row r="3402" ht="13.2" customHeight="1" spans="4:8" x14ac:dyDescent="0.25">
      <c r="D3402" s="76"/>
      <c r="E3402" s="76"/>
      <c r="F3402" s="76"/>
      <c r="G3402" s="76"/>
      <c r="H3402" s="76"/>
    </row>
    <row r="3403" ht="13.2" customHeight="1" spans="4:8" x14ac:dyDescent="0.25">
      <c r="D3403" s="76"/>
      <c r="E3403" s="76"/>
      <c r="F3403" s="76"/>
      <c r="G3403" s="76"/>
      <c r="H3403" s="76"/>
    </row>
    <row r="3404" ht="13.2" customHeight="1" spans="4:8" x14ac:dyDescent="0.25">
      <c r="D3404" s="76"/>
      <c r="E3404" s="76"/>
      <c r="F3404" s="76"/>
      <c r="G3404" s="76"/>
      <c r="H3404" s="76"/>
    </row>
    <row r="3405" ht="13.2" customHeight="1" spans="4:8" x14ac:dyDescent="0.25">
      <c r="D3405" s="76"/>
      <c r="E3405" s="76"/>
      <c r="F3405" s="76"/>
      <c r="G3405" s="76"/>
      <c r="H3405" s="76"/>
    </row>
    <row r="3406" ht="13.2" customHeight="1" spans="4:8" x14ac:dyDescent="0.25">
      <c r="D3406" s="76"/>
      <c r="E3406" s="76"/>
      <c r="F3406" s="76"/>
      <c r="G3406" s="76"/>
      <c r="H3406" s="76"/>
    </row>
    <row r="3407" ht="13.2" customHeight="1" spans="4:8" x14ac:dyDescent="0.25">
      <c r="D3407" s="76"/>
      <c r="E3407" s="76"/>
      <c r="F3407" s="76"/>
      <c r="G3407" s="76"/>
      <c r="H3407" s="76"/>
    </row>
    <row r="3408" ht="13.2" customHeight="1" spans="4:8" x14ac:dyDescent="0.25">
      <c r="D3408" s="76"/>
      <c r="E3408" s="76"/>
      <c r="F3408" s="76"/>
      <c r="G3408" s="76"/>
      <c r="H3408" s="76"/>
    </row>
    <row r="3409" ht="13.2" customHeight="1" spans="4:8" x14ac:dyDescent="0.25">
      <c r="D3409" s="76"/>
      <c r="E3409" s="76"/>
      <c r="F3409" s="76"/>
      <c r="G3409" s="76"/>
      <c r="H3409" s="76"/>
    </row>
    <row r="3410" ht="13.2" customHeight="1" spans="4:8" x14ac:dyDescent="0.25">
      <c r="D3410" s="76"/>
      <c r="E3410" s="76"/>
      <c r="F3410" s="76"/>
      <c r="G3410" s="76"/>
      <c r="H3410" s="76"/>
    </row>
    <row r="3411" ht="13.2" customHeight="1" spans="4:8" x14ac:dyDescent="0.25">
      <c r="D3411" s="76"/>
      <c r="E3411" s="76"/>
      <c r="F3411" s="76"/>
      <c r="G3411" s="76"/>
      <c r="H3411" s="76"/>
    </row>
    <row r="3412" ht="13.2" customHeight="1" spans="4:8" x14ac:dyDescent="0.25">
      <c r="D3412" s="76"/>
      <c r="E3412" s="76"/>
      <c r="F3412" s="76"/>
      <c r="G3412" s="76"/>
      <c r="H3412" s="76"/>
    </row>
    <row r="3413" ht="13.2" customHeight="1" spans="4:8" x14ac:dyDescent="0.25">
      <c r="D3413" s="76"/>
      <c r="E3413" s="76"/>
      <c r="F3413" s="76"/>
      <c r="G3413" s="76"/>
      <c r="H3413" s="76"/>
    </row>
    <row r="3414" ht="13.2" customHeight="1" spans="4:8" x14ac:dyDescent="0.25">
      <c r="D3414" s="76"/>
      <c r="E3414" s="76"/>
      <c r="F3414" s="76"/>
      <c r="G3414" s="76"/>
      <c r="H3414" s="76"/>
    </row>
    <row r="3415" ht="13.2" customHeight="1" spans="4:8" x14ac:dyDescent="0.25">
      <c r="D3415" s="76"/>
      <c r="E3415" s="76"/>
      <c r="F3415" s="76"/>
      <c r="G3415" s="76"/>
      <c r="H3415" s="76"/>
    </row>
    <row r="3416" ht="13.2" customHeight="1" spans="4:8" x14ac:dyDescent="0.25">
      <c r="D3416" s="76"/>
      <c r="E3416" s="76"/>
      <c r="F3416" s="76"/>
      <c r="G3416" s="76"/>
      <c r="H3416" s="76"/>
    </row>
    <row r="3417" ht="13.2" customHeight="1" spans="4:8" x14ac:dyDescent="0.25">
      <c r="D3417" s="76"/>
      <c r="E3417" s="76"/>
      <c r="F3417" s="76"/>
      <c r="G3417" s="76"/>
      <c r="H3417" s="76"/>
    </row>
    <row r="3418" ht="13.2" customHeight="1" spans="4:8" x14ac:dyDescent="0.25">
      <c r="D3418" s="76"/>
      <c r="E3418" s="76"/>
      <c r="F3418" s="76"/>
      <c r="G3418" s="76"/>
      <c r="H3418" s="76"/>
    </row>
    <row r="3419" ht="13.2" customHeight="1" spans="4:8" x14ac:dyDescent="0.25">
      <c r="D3419" s="76"/>
      <c r="E3419" s="76"/>
      <c r="F3419" s="76"/>
      <c r="G3419" s="76"/>
      <c r="H3419" s="76"/>
    </row>
    <row r="3420" ht="13.2" customHeight="1" spans="4:8" x14ac:dyDescent="0.25">
      <c r="D3420" s="76"/>
      <c r="E3420" s="76"/>
      <c r="F3420" s="76"/>
      <c r="G3420" s="76"/>
      <c r="H3420" s="76"/>
    </row>
    <row r="3421" ht="13.2" customHeight="1" spans="4:8" x14ac:dyDescent="0.25">
      <c r="D3421" s="76"/>
      <c r="E3421" s="76"/>
      <c r="F3421" s="76"/>
      <c r="G3421" s="76"/>
      <c r="H3421" s="76"/>
    </row>
    <row r="3422" ht="13.2" customHeight="1" spans="4:8" x14ac:dyDescent="0.25">
      <c r="D3422" s="76"/>
      <c r="E3422" s="76"/>
      <c r="F3422" s="76"/>
      <c r="G3422" s="76"/>
      <c r="H3422" s="76"/>
    </row>
    <row r="3423" ht="13.2" customHeight="1" spans="4:8" x14ac:dyDescent="0.25">
      <c r="D3423" s="76"/>
      <c r="E3423" s="76"/>
      <c r="F3423" s="76"/>
      <c r="G3423" s="76"/>
      <c r="H3423" s="76"/>
    </row>
    <row r="3424" ht="13.2" customHeight="1" spans="4:8" x14ac:dyDescent="0.25">
      <c r="D3424" s="76"/>
      <c r="E3424" s="76"/>
      <c r="F3424" s="76"/>
      <c r="G3424" s="76"/>
      <c r="H3424" s="76"/>
    </row>
    <row r="3425" ht="13.2" customHeight="1" spans="4:8" x14ac:dyDescent="0.25">
      <c r="D3425" s="76"/>
      <c r="E3425" s="76"/>
      <c r="F3425" s="76"/>
      <c r="G3425" s="76"/>
      <c r="H3425" s="76"/>
    </row>
    <row r="3426" ht="13.2" customHeight="1" spans="4:8" x14ac:dyDescent="0.25">
      <c r="D3426" s="76"/>
      <c r="E3426" s="76"/>
      <c r="F3426" s="76"/>
      <c r="G3426" s="76"/>
      <c r="H3426" s="76"/>
    </row>
    <row r="3427" ht="13.2" customHeight="1" spans="4:8" x14ac:dyDescent="0.25">
      <c r="D3427" s="76"/>
      <c r="E3427" s="76"/>
      <c r="F3427" s="76"/>
      <c r="G3427" s="76"/>
      <c r="H3427" s="76"/>
    </row>
    <row r="3428" ht="13.2" customHeight="1" spans="4:8" x14ac:dyDescent="0.25">
      <c r="D3428" s="76"/>
      <c r="E3428" s="76"/>
      <c r="F3428" s="76"/>
      <c r="G3428" s="76"/>
      <c r="H3428" s="76"/>
    </row>
    <row r="3429" ht="13.2" customHeight="1" spans="4:8" x14ac:dyDescent="0.25">
      <c r="D3429" s="76"/>
      <c r="E3429" s="76"/>
      <c r="F3429" s="76"/>
      <c r="G3429" s="76"/>
      <c r="H3429" s="76"/>
    </row>
    <row r="3430" ht="13.2" customHeight="1" spans="4:8" x14ac:dyDescent="0.25">
      <c r="D3430" s="76"/>
      <c r="E3430" s="76"/>
      <c r="F3430" s="76"/>
      <c r="G3430" s="76"/>
      <c r="H3430" s="76"/>
    </row>
    <row r="3431" ht="13.2" customHeight="1" spans="4:8" x14ac:dyDescent="0.25">
      <c r="D3431" s="76"/>
      <c r="E3431" s="76"/>
      <c r="F3431" s="76"/>
      <c r="G3431" s="76"/>
      <c r="H3431" s="76"/>
    </row>
    <row r="3432" ht="13.2" customHeight="1" spans="4:8" x14ac:dyDescent="0.25">
      <c r="D3432" s="76"/>
      <c r="E3432" s="76"/>
      <c r="F3432" s="76"/>
      <c r="G3432" s="76"/>
      <c r="H3432" s="76"/>
    </row>
    <row r="3433" ht="13.2" customHeight="1" spans="4:8" x14ac:dyDescent="0.25">
      <c r="D3433" s="76"/>
      <c r="E3433" s="76"/>
      <c r="F3433" s="76"/>
      <c r="G3433" s="76"/>
      <c r="H3433" s="76"/>
    </row>
    <row r="3434" ht="13.2" customHeight="1" spans="4:8" x14ac:dyDescent="0.25">
      <c r="D3434" s="76"/>
      <c r="E3434" s="76"/>
      <c r="F3434" s="76"/>
      <c r="G3434" s="76"/>
      <c r="H3434" s="76"/>
    </row>
    <row r="3435" ht="13.2" customHeight="1" spans="4:8" x14ac:dyDescent="0.25">
      <c r="D3435" s="76"/>
      <c r="E3435" s="76"/>
      <c r="F3435" s="76"/>
      <c r="G3435" s="76"/>
      <c r="H3435" s="76"/>
    </row>
    <row r="3436" ht="13.2" customHeight="1" spans="4:8" x14ac:dyDescent="0.25">
      <c r="D3436" s="76"/>
      <c r="E3436" s="76"/>
      <c r="F3436" s="76"/>
      <c r="G3436" s="76"/>
      <c r="H3436" s="76"/>
    </row>
    <row r="3437" ht="13.2" customHeight="1" spans="4:8" x14ac:dyDescent="0.25">
      <c r="D3437" s="76"/>
      <c r="E3437" s="76"/>
      <c r="F3437" s="76"/>
      <c r="G3437" s="76"/>
      <c r="H3437" s="76"/>
    </row>
    <row r="3438" ht="13.2" customHeight="1" spans="4:8" x14ac:dyDescent="0.25">
      <c r="D3438" s="76"/>
      <c r="E3438" s="76"/>
      <c r="F3438" s="76"/>
      <c r="G3438" s="76"/>
      <c r="H3438" s="76"/>
    </row>
    <row r="3439" ht="13.2" customHeight="1" spans="4:8" x14ac:dyDescent="0.25">
      <c r="D3439" s="76"/>
      <c r="E3439" s="76"/>
      <c r="F3439" s="76"/>
      <c r="G3439" s="76"/>
      <c r="H3439" s="76"/>
    </row>
    <row r="3440" ht="13.2" customHeight="1" spans="4:8" x14ac:dyDescent="0.25">
      <c r="D3440" s="76"/>
      <c r="E3440" s="76"/>
      <c r="F3440" s="76"/>
      <c r="G3440" s="76"/>
      <c r="H3440" s="76"/>
    </row>
    <row r="3441" ht="13.2" customHeight="1" spans="4:8" x14ac:dyDescent="0.25">
      <c r="D3441" s="76"/>
      <c r="E3441" s="76"/>
      <c r="F3441" s="76"/>
      <c r="G3441" s="76"/>
      <c r="H3441" s="76"/>
    </row>
    <row r="3442" ht="13.2" customHeight="1" spans="4:8" x14ac:dyDescent="0.25">
      <c r="D3442" s="76"/>
      <c r="E3442" s="76"/>
      <c r="F3442" s="76"/>
      <c r="G3442" s="76"/>
      <c r="H3442" s="76"/>
    </row>
    <row r="3443" ht="13.2" customHeight="1" spans="4:8" x14ac:dyDescent="0.25">
      <c r="D3443" s="76"/>
      <c r="E3443" s="76"/>
      <c r="F3443" s="76"/>
      <c r="G3443" s="76"/>
      <c r="H3443" s="76"/>
    </row>
    <row r="3444" ht="13.2" customHeight="1" spans="4:8" x14ac:dyDescent="0.25">
      <c r="D3444" s="76"/>
      <c r="E3444" s="76"/>
      <c r="F3444" s="76"/>
      <c r="G3444" s="76"/>
      <c r="H3444" s="76"/>
    </row>
    <row r="3445" ht="13.2" customHeight="1" spans="4:8" x14ac:dyDescent="0.25">
      <c r="D3445" s="76"/>
      <c r="E3445" s="76"/>
      <c r="F3445" s="76"/>
      <c r="G3445" s="76"/>
      <c r="H3445" s="76"/>
    </row>
    <row r="3446" ht="13.2" customHeight="1" spans="4:8" x14ac:dyDescent="0.25">
      <c r="D3446" s="76"/>
      <c r="E3446" s="76"/>
      <c r="F3446" s="76"/>
      <c r="G3446" s="76"/>
      <c r="H3446" s="76"/>
    </row>
    <row r="3447" ht="13.2" customHeight="1" spans="4:8" x14ac:dyDescent="0.25">
      <c r="D3447" s="76"/>
      <c r="E3447" s="76"/>
      <c r="F3447" s="76"/>
      <c r="G3447" s="76"/>
      <c r="H3447" s="76"/>
    </row>
    <row r="3448" ht="13.2" customHeight="1" spans="4:8" x14ac:dyDescent="0.25">
      <c r="D3448" s="76"/>
      <c r="E3448" s="76"/>
      <c r="F3448" s="76"/>
      <c r="G3448" s="76"/>
      <c r="H3448" s="76"/>
    </row>
    <row r="3449" ht="13.2" customHeight="1" spans="4:8" x14ac:dyDescent="0.25">
      <c r="D3449" s="76"/>
      <c r="E3449" s="76"/>
      <c r="F3449" s="76"/>
      <c r="G3449" s="76"/>
      <c r="H3449" s="76"/>
    </row>
    <row r="3450" ht="13.2" customHeight="1" spans="4:8" x14ac:dyDescent="0.25">
      <c r="D3450" s="76"/>
      <c r="E3450" s="76"/>
      <c r="F3450" s="76"/>
      <c r="G3450" s="76"/>
      <c r="H3450" s="76"/>
    </row>
    <row r="3451" ht="13.2" customHeight="1" spans="4:8" x14ac:dyDescent="0.25">
      <c r="D3451" s="76"/>
      <c r="E3451" s="76"/>
      <c r="F3451" s="76"/>
      <c r="G3451" s="76"/>
      <c r="H3451" s="76"/>
    </row>
    <row r="3452" ht="13.2" customHeight="1" spans="4:8" x14ac:dyDescent="0.25">
      <c r="D3452" s="76"/>
      <c r="E3452" s="76"/>
      <c r="F3452" s="76"/>
      <c r="G3452" s="76"/>
      <c r="H3452" s="76"/>
    </row>
    <row r="3453" ht="13.2" customHeight="1" spans="4:8" x14ac:dyDescent="0.25">
      <c r="D3453" s="76"/>
      <c r="E3453" s="76"/>
      <c r="F3453" s="76"/>
      <c r="G3453" s="76"/>
      <c r="H3453" s="76"/>
    </row>
    <row r="3454" ht="13.2" customHeight="1" spans="4:8" x14ac:dyDescent="0.25">
      <c r="D3454" s="76"/>
      <c r="E3454" s="76"/>
      <c r="F3454" s="76"/>
      <c r="G3454" s="76"/>
      <c r="H3454" s="76"/>
    </row>
    <row r="3455" ht="13.2" customHeight="1" spans="4:8" x14ac:dyDescent="0.25">
      <c r="D3455" s="76"/>
      <c r="E3455" s="76"/>
      <c r="F3455" s="76"/>
      <c r="G3455" s="76"/>
      <c r="H3455" s="76"/>
    </row>
    <row r="3456" ht="13.2" customHeight="1" spans="4:8" x14ac:dyDescent="0.25">
      <c r="D3456" s="76"/>
      <c r="E3456" s="76"/>
      <c r="F3456" s="76"/>
      <c r="G3456" s="76"/>
      <c r="H3456" s="76"/>
    </row>
    <row r="3457" ht="13.2" customHeight="1" spans="4:8" x14ac:dyDescent="0.25">
      <c r="D3457" s="76"/>
      <c r="E3457" s="76"/>
      <c r="F3457" s="76"/>
      <c r="G3457" s="76"/>
      <c r="H3457" s="76"/>
    </row>
    <row r="3458" ht="13.2" customHeight="1" spans="4:8" x14ac:dyDescent="0.25">
      <c r="D3458" s="76"/>
      <c r="E3458" s="76"/>
      <c r="F3458" s="76"/>
      <c r="G3458" s="76"/>
      <c r="H3458" s="76"/>
    </row>
    <row r="3459" ht="13.2" customHeight="1" spans="4:8" x14ac:dyDescent="0.25">
      <c r="D3459" s="76"/>
      <c r="E3459" s="76"/>
      <c r="F3459" s="76"/>
      <c r="G3459" s="76"/>
      <c r="H3459" s="76"/>
    </row>
    <row r="3460" ht="13.2" customHeight="1" spans="4:8" x14ac:dyDescent="0.25">
      <c r="D3460" s="76"/>
      <c r="E3460" s="76"/>
      <c r="F3460" s="76"/>
      <c r="G3460" s="76"/>
      <c r="H3460" s="76"/>
    </row>
    <row r="3461" ht="13.2" customHeight="1" spans="4:8" x14ac:dyDescent="0.25">
      <c r="D3461" s="76"/>
      <c r="E3461" s="76"/>
      <c r="F3461" s="76"/>
      <c r="G3461" s="76"/>
      <c r="H3461" s="76"/>
    </row>
    <row r="3462" ht="13.2" customHeight="1" spans="4:8" x14ac:dyDescent="0.25">
      <c r="D3462" s="76"/>
      <c r="E3462" s="76"/>
      <c r="F3462" s="76"/>
      <c r="G3462" s="76"/>
      <c r="H3462" s="76"/>
    </row>
    <row r="3463" ht="13.2" customHeight="1" spans="4:8" x14ac:dyDescent="0.25">
      <c r="D3463" s="76"/>
      <c r="E3463" s="76"/>
      <c r="F3463" s="76"/>
      <c r="G3463" s="76"/>
      <c r="H3463" s="76"/>
    </row>
    <row r="3464" ht="13.2" customHeight="1" spans="4:8" x14ac:dyDescent="0.25">
      <c r="D3464" s="76"/>
      <c r="E3464" s="76"/>
      <c r="F3464" s="76"/>
      <c r="G3464" s="76"/>
      <c r="H3464" s="76"/>
    </row>
    <row r="3465" ht="13.2" customHeight="1" spans="4:8" x14ac:dyDescent="0.25">
      <c r="D3465" s="76"/>
      <c r="E3465" s="76"/>
      <c r="F3465" s="76"/>
      <c r="G3465" s="76"/>
      <c r="H3465" s="76"/>
    </row>
    <row r="3466" ht="13.2" customHeight="1" spans="4:8" x14ac:dyDescent="0.25">
      <c r="D3466" s="76"/>
      <c r="E3466" s="76"/>
      <c r="F3466" s="76"/>
      <c r="G3466" s="76"/>
      <c r="H3466" s="76"/>
    </row>
    <row r="3467" ht="13.2" customHeight="1" spans="4:8" x14ac:dyDescent="0.25">
      <c r="D3467" s="76"/>
      <c r="E3467" s="76"/>
      <c r="F3467" s="76"/>
      <c r="G3467" s="76"/>
      <c r="H3467" s="76"/>
    </row>
    <row r="3468" ht="13.2" customHeight="1" spans="4:8" x14ac:dyDescent="0.25">
      <c r="D3468" s="76"/>
      <c r="E3468" s="76"/>
      <c r="F3468" s="76"/>
      <c r="G3468" s="76"/>
      <c r="H3468" s="76"/>
    </row>
    <row r="3469" ht="13.2" customHeight="1" spans="4:8" x14ac:dyDescent="0.25">
      <c r="D3469" s="76"/>
      <c r="E3469" s="76"/>
      <c r="F3469" s="76"/>
      <c r="G3469" s="76"/>
      <c r="H3469" s="76"/>
    </row>
    <row r="3470" ht="13.2" customHeight="1" spans="4:8" x14ac:dyDescent="0.25">
      <c r="D3470" s="76"/>
      <c r="E3470" s="76"/>
      <c r="F3470" s="76"/>
      <c r="G3470" s="76"/>
      <c r="H3470" s="76"/>
    </row>
    <row r="3471" ht="13.2" customHeight="1" spans="4:8" x14ac:dyDescent="0.25">
      <c r="D3471" s="76"/>
      <c r="E3471" s="76"/>
      <c r="F3471" s="76"/>
      <c r="G3471" s="76"/>
      <c r="H3471" s="76"/>
    </row>
    <row r="3472" ht="13.2" customHeight="1" spans="4:8" x14ac:dyDescent="0.25">
      <c r="D3472" s="76"/>
      <c r="E3472" s="76"/>
      <c r="F3472" s="76"/>
      <c r="G3472" s="76"/>
      <c r="H3472" s="76"/>
    </row>
    <row r="3473" ht="13.2" customHeight="1" spans="4:8" x14ac:dyDescent="0.25">
      <c r="D3473" s="76"/>
      <c r="E3473" s="76"/>
      <c r="F3473" s="76"/>
      <c r="G3473" s="76"/>
      <c r="H3473" s="76"/>
    </row>
    <row r="3474" ht="13.2" customHeight="1" spans="4:8" x14ac:dyDescent="0.25">
      <c r="D3474" s="76"/>
      <c r="E3474" s="76"/>
      <c r="F3474" s="76"/>
      <c r="G3474" s="76"/>
      <c r="H3474" s="76"/>
    </row>
    <row r="3475" ht="13.2" customHeight="1" spans="4:8" x14ac:dyDescent="0.25">
      <c r="D3475" s="76"/>
      <c r="E3475" s="76"/>
      <c r="F3475" s="76"/>
      <c r="G3475" s="76"/>
      <c r="H3475" s="76"/>
    </row>
    <row r="3476" ht="13.2" customHeight="1" spans="4:8" x14ac:dyDescent="0.25">
      <c r="D3476" s="76"/>
      <c r="E3476" s="76"/>
      <c r="F3476" s="76"/>
      <c r="G3476" s="76"/>
      <c r="H3476" s="76"/>
    </row>
    <row r="3477" ht="13.2" customHeight="1" spans="4:8" x14ac:dyDescent="0.25">
      <c r="D3477" s="76"/>
      <c r="E3477" s="76"/>
      <c r="F3477" s="76"/>
      <c r="G3477" s="76"/>
      <c r="H3477" s="76"/>
    </row>
    <row r="3478" ht="13.2" customHeight="1" spans="4:8" x14ac:dyDescent="0.25">
      <c r="D3478" s="76"/>
      <c r="E3478" s="76"/>
      <c r="F3478" s="76"/>
      <c r="G3478" s="76"/>
      <c r="H3478" s="76"/>
    </row>
    <row r="3479" ht="13.2" customHeight="1" spans="4:8" x14ac:dyDescent="0.25">
      <c r="D3479" s="76"/>
      <c r="E3479" s="76"/>
      <c r="F3479" s="76"/>
      <c r="G3479" s="76"/>
      <c r="H3479" s="76"/>
    </row>
    <row r="3480" ht="13.2" customHeight="1" spans="4:8" x14ac:dyDescent="0.25">
      <c r="D3480" s="76"/>
      <c r="E3480" s="76"/>
      <c r="F3480" s="76"/>
      <c r="G3480" s="76"/>
      <c r="H3480" s="76"/>
    </row>
    <row r="3481" ht="13.2" customHeight="1" spans="4:8" x14ac:dyDescent="0.25">
      <c r="D3481" s="76"/>
      <c r="E3481" s="76"/>
      <c r="F3481" s="76"/>
      <c r="G3481" s="76"/>
      <c r="H3481" s="76"/>
    </row>
    <row r="3482" ht="13.2" customHeight="1" spans="4:8" x14ac:dyDescent="0.25">
      <c r="D3482" s="76"/>
      <c r="E3482" s="76"/>
      <c r="F3482" s="76"/>
      <c r="G3482" s="76"/>
      <c r="H3482" s="76"/>
    </row>
    <row r="3483" ht="13.2" customHeight="1" spans="4:8" x14ac:dyDescent="0.25">
      <c r="D3483" s="76"/>
      <c r="E3483" s="76"/>
      <c r="F3483" s="76"/>
      <c r="G3483" s="76"/>
      <c r="H3483" s="76"/>
    </row>
    <row r="3484" ht="13.2" customHeight="1" spans="4:8" x14ac:dyDescent="0.25">
      <c r="D3484" s="76"/>
      <c r="E3484" s="76"/>
      <c r="F3484" s="76"/>
      <c r="G3484" s="76"/>
      <c r="H3484" s="76"/>
    </row>
    <row r="3485" ht="13.2" customHeight="1" spans="4:8" x14ac:dyDescent="0.25">
      <c r="D3485" s="76"/>
      <c r="E3485" s="76"/>
      <c r="F3485" s="76"/>
      <c r="G3485" s="76"/>
      <c r="H3485" s="76"/>
    </row>
    <row r="3486" ht="13.2" customHeight="1" spans="4:8" x14ac:dyDescent="0.25">
      <c r="D3486" s="76"/>
      <c r="E3486" s="76"/>
      <c r="F3486" s="76"/>
      <c r="G3486" s="76"/>
      <c r="H3486" s="76"/>
    </row>
    <row r="3487" ht="13.2" customHeight="1" spans="4:8" x14ac:dyDescent="0.25">
      <c r="D3487" s="76"/>
      <c r="E3487" s="76"/>
      <c r="F3487" s="76"/>
      <c r="G3487" s="76"/>
      <c r="H3487" s="76"/>
    </row>
    <row r="3488" ht="13.2" customHeight="1" spans="4:8" x14ac:dyDescent="0.25">
      <c r="D3488" s="76"/>
      <c r="E3488" s="76"/>
      <c r="F3488" s="76"/>
      <c r="G3488" s="76"/>
      <c r="H3488" s="76"/>
    </row>
    <row r="3489" ht="13.2" customHeight="1" spans="4:8" x14ac:dyDescent="0.25">
      <c r="D3489" s="76"/>
      <c r="E3489" s="76"/>
      <c r="F3489" s="76"/>
      <c r="G3489" s="76"/>
      <c r="H3489" s="76"/>
    </row>
    <row r="3490" ht="13.2" customHeight="1" spans="4:8" x14ac:dyDescent="0.25">
      <c r="D3490" s="76"/>
      <c r="E3490" s="76"/>
      <c r="F3490" s="76"/>
      <c r="G3490" s="76"/>
      <c r="H3490" s="76"/>
    </row>
    <row r="3491" ht="13.2" customHeight="1" spans="4:8" x14ac:dyDescent="0.25">
      <c r="D3491" s="76"/>
      <c r="E3491" s="76"/>
      <c r="F3491" s="76"/>
      <c r="G3491" s="76"/>
      <c r="H3491" s="76"/>
    </row>
    <row r="3492" ht="13.2" customHeight="1" spans="4:8" x14ac:dyDescent="0.25">
      <c r="D3492" s="76"/>
      <c r="E3492" s="76"/>
      <c r="F3492" s="76"/>
      <c r="G3492" s="76"/>
      <c r="H3492" s="76"/>
    </row>
    <row r="3493" ht="13.2" customHeight="1" spans="4:8" x14ac:dyDescent="0.25">
      <c r="D3493" s="76"/>
      <c r="E3493" s="76"/>
      <c r="F3493" s="76"/>
      <c r="G3493" s="76"/>
      <c r="H3493" s="76"/>
    </row>
    <row r="3494" ht="13.2" customHeight="1" spans="4:8" x14ac:dyDescent="0.25">
      <c r="D3494" s="76"/>
      <c r="E3494" s="76"/>
      <c r="F3494" s="76"/>
      <c r="G3494" s="76"/>
      <c r="H3494" s="76"/>
    </row>
    <row r="3495" ht="13.2" customHeight="1" spans="4:8" x14ac:dyDescent="0.25">
      <c r="D3495" s="76"/>
      <c r="E3495" s="76"/>
      <c r="F3495" s="76"/>
      <c r="G3495" s="76"/>
      <c r="H3495" s="76"/>
    </row>
    <row r="3496" ht="13.2" customHeight="1" spans="4:8" x14ac:dyDescent="0.25">
      <c r="D3496" s="76"/>
      <c r="E3496" s="76"/>
      <c r="F3496" s="76"/>
      <c r="G3496" s="76"/>
      <c r="H3496" s="76"/>
    </row>
    <row r="3497" ht="13.2" customHeight="1" spans="4:8" x14ac:dyDescent="0.25">
      <c r="D3497" s="76"/>
      <c r="E3497" s="76"/>
      <c r="F3497" s="76"/>
      <c r="G3497" s="76"/>
      <c r="H3497" s="76"/>
    </row>
    <row r="3498" ht="13.2" customHeight="1" spans="4:8" x14ac:dyDescent="0.25">
      <c r="D3498" s="76"/>
      <c r="E3498" s="76"/>
      <c r="F3498" s="76"/>
      <c r="G3498" s="76"/>
      <c r="H3498" s="76"/>
    </row>
    <row r="3499" ht="13.2" customHeight="1" spans="4:8" x14ac:dyDescent="0.25">
      <c r="D3499" s="76"/>
      <c r="E3499" s="76"/>
      <c r="F3499" s="76"/>
      <c r="G3499" s="76"/>
      <c r="H3499" s="76"/>
    </row>
    <row r="3500" ht="13.2" customHeight="1" spans="4:8" x14ac:dyDescent="0.25">
      <c r="D3500" s="76"/>
      <c r="E3500" s="76"/>
      <c r="F3500" s="76"/>
      <c r="G3500" s="76"/>
      <c r="H3500" s="76"/>
    </row>
    <row r="3501" ht="13.2" customHeight="1" spans="4:8" x14ac:dyDescent="0.25">
      <c r="D3501" s="76"/>
      <c r="E3501" s="76"/>
      <c r="F3501" s="76"/>
      <c r="G3501" s="76"/>
      <c r="H3501" s="76"/>
    </row>
    <row r="3502" ht="13.2" customHeight="1" spans="4:8" x14ac:dyDescent="0.25">
      <c r="D3502" s="76"/>
      <c r="E3502" s="76"/>
      <c r="F3502" s="76"/>
      <c r="G3502" s="76"/>
      <c r="H3502" s="76"/>
    </row>
    <row r="3503" ht="13.2" customHeight="1" spans="4:8" x14ac:dyDescent="0.25">
      <c r="D3503" s="76"/>
      <c r="E3503" s="76"/>
      <c r="F3503" s="76"/>
      <c r="G3503" s="76"/>
      <c r="H3503" s="76"/>
    </row>
    <row r="3504" ht="13.2" customHeight="1" spans="4:8" x14ac:dyDescent="0.25">
      <c r="D3504" s="76"/>
      <c r="E3504" s="76"/>
      <c r="F3504" s="76"/>
      <c r="G3504" s="76"/>
      <c r="H3504" s="76"/>
    </row>
    <row r="3505" ht="13.2" customHeight="1" spans="4:8" x14ac:dyDescent="0.25">
      <c r="D3505" s="76"/>
      <c r="E3505" s="76"/>
      <c r="F3505" s="76"/>
      <c r="G3505" s="76"/>
      <c r="H3505" s="76"/>
    </row>
    <row r="3506" ht="13.2" customHeight="1" spans="4:8" x14ac:dyDescent="0.25">
      <c r="D3506" s="76"/>
      <c r="E3506" s="76"/>
      <c r="F3506" s="76"/>
      <c r="G3506" s="76"/>
      <c r="H3506" s="76"/>
    </row>
    <row r="3507" ht="13.2" customHeight="1" spans="4:8" x14ac:dyDescent="0.25">
      <c r="D3507" s="76"/>
      <c r="E3507" s="76"/>
      <c r="F3507" s="76"/>
      <c r="G3507" s="76"/>
      <c r="H3507" s="76"/>
    </row>
    <row r="3508" ht="13.2" customHeight="1" spans="4:8" x14ac:dyDescent="0.25">
      <c r="D3508" s="76"/>
      <c r="E3508" s="76"/>
      <c r="F3508" s="76"/>
      <c r="G3508" s="76"/>
      <c r="H3508" s="76"/>
    </row>
    <row r="3509" ht="13.2" customHeight="1" spans="4:8" x14ac:dyDescent="0.25">
      <c r="D3509" s="76"/>
      <c r="E3509" s="76"/>
      <c r="F3509" s="76"/>
      <c r="G3509" s="76"/>
      <c r="H3509" s="76"/>
    </row>
    <row r="3510" ht="13.2" customHeight="1" spans="4:8" x14ac:dyDescent="0.25">
      <c r="D3510" s="76"/>
      <c r="E3510" s="76"/>
      <c r="F3510" s="76"/>
      <c r="G3510" s="76"/>
      <c r="H3510" s="76"/>
    </row>
    <row r="3511" ht="13.2" customHeight="1" spans="4:8" x14ac:dyDescent="0.25">
      <c r="D3511" s="76"/>
      <c r="E3511" s="76"/>
      <c r="F3511" s="76"/>
      <c r="G3511" s="76"/>
      <c r="H3511" s="76"/>
    </row>
    <row r="3512" ht="13.2" customHeight="1" spans="4:8" x14ac:dyDescent="0.25">
      <c r="D3512" s="76"/>
      <c r="E3512" s="76"/>
      <c r="F3512" s="76"/>
      <c r="G3512" s="76"/>
      <c r="H3512" s="76"/>
    </row>
    <row r="3513" ht="13.2" customHeight="1" spans="4:8" x14ac:dyDescent="0.25">
      <c r="D3513" s="76"/>
      <c r="E3513" s="76"/>
      <c r="F3513" s="76"/>
      <c r="G3513" s="76"/>
      <c r="H3513" s="76"/>
    </row>
    <row r="3514" ht="13.2" customHeight="1" spans="4:8" x14ac:dyDescent="0.25">
      <c r="D3514" s="76"/>
      <c r="E3514" s="76"/>
      <c r="F3514" s="76"/>
      <c r="G3514" s="76"/>
      <c r="H3514" s="76"/>
    </row>
    <row r="3515" ht="13.2" customHeight="1" spans="4:8" x14ac:dyDescent="0.25">
      <c r="D3515" s="76"/>
      <c r="E3515" s="76"/>
      <c r="F3515" s="76"/>
      <c r="G3515" s="76"/>
      <c r="H3515" s="76"/>
    </row>
    <row r="3516" ht="13.2" customHeight="1" spans="4:8" x14ac:dyDescent="0.25">
      <c r="D3516" s="76"/>
      <c r="E3516" s="76"/>
      <c r="F3516" s="76"/>
      <c r="G3516" s="76"/>
      <c r="H3516" s="76"/>
    </row>
    <row r="3517" ht="13.2" customHeight="1" spans="4:8" x14ac:dyDescent="0.25">
      <c r="D3517" s="76"/>
      <c r="E3517" s="76"/>
      <c r="F3517" s="76"/>
      <c r="G3517" s="76"/>
      <c r="H3517" s="76"/>
    </row>
    <row r="3518" ht="13.2" customHeight="1" spans="4:8" x14ac:dyDescent="0.25">
      <c r="D3518" s="76"/>
      <c r="E3518" s="76"/>
      <c r="F3518" s="76"/>
      <c r="G3518" s="76"/>
      <c r="H3518" s="76"/>
    </row>
    <row r="3519" ht="13.2" customHeight="1" spans="4:8" x14ac:dyDescent="0.25">
      <c r="D3519" s="76"/>
      <c r="E3519" s="76"/>
      <c r="F3519" s="76"/>
      <c r="G3519" s="76"/>
      <c r="H3519" s="76"/>
    </row>
    <row r="3520" ht="13.2" customHeight="1" spans="4:8" x14ac:dyDescent="0.25">
      <c r="D3520" s="76"/>
      <c r="E3520" s="76"/>
      <c r="F3520" s="76"/>
      <c r="G3520" s="76"/>
      <c r="H3520" s="76"/>
    </row>
    <row r="3521" ht="13.2" customHeight="1" spans="4:8" x14ac:dyDescent="0.25">
      <c r="D3521" s="76"/>
      <c r="E3521" s="76"/>
      <c r="F3521" s="76"/>
      <c r="G3521" s="76"/>
      <c r="H3521" s="76"/>
    </row>
    <row r="3522" ht="13.2" customHeight="1" spans="4:8" x14ac:dyDescent="0.25">
      <c r="D3522" s="76"/>
      <c r="E3522" s="76"/>
      <c r="F3522" s="76"/>
      <c r="G3522" s="76"/>
      <c r="H3522" s="76"/>
    </row>
    <row r="3523" ht="13.2" customHeight="1" spans="4:8" x14ac:dyDescent="0.25">
      <c r="D3523" s="76"/>
      <c r="E3523" s="76"/>
      <c r="F3523" s="76"/>
      <c r="G3523" s="76"/>
      <c r="H3523" s="76"/>
    </row>
    <row r="3524" ht="13.2" customHeight="1" spans="4:8" x14ac:dyDescent="0.25">
      <c r="D3524" s="76"/>
      <c r="E3524" s="76"/>
      <c r="F3524" s="76"/>
      <c r="G3524" s="76"/>
      <c r="H3524" s="76"/>
    </row>
    <row r="3525" ht="13.2" customHeight="1" spans="4:8" x14ac:dyDescent="0.25">
      <c r="D3525" s="76"/>
      <c r="E3525" s="76"/>
      <c r="F3525" s="76"/>
      <c r="G3525" s="76"/>
      <c r="H3525" s="76"/>
    </row>
    <row r="3526" ht="13.2" customHeight="1" spans="4:8" x14ac:dyDescent="0.25">
      <c r="D3526" s="76"/>
      <c r="E3526" s="76"/>
      <c r="F3526" s="76"/>
      <c r="G3526" s="76"/>
      <c r="H3526" s="76"/>
    </row>
    <row r="3527" ht="13.2" customHeight="1" spans="4:8" x14ac:dyDescent="0.25">
      <c r="D3527" s="76"/>
      <c r="E3527" s="76"/>
      <c r="F3527" s="76"/>
      <c r="G3527" s="76"/>
      <c r="H3527" s="76"/>
    </row>
    <row r="3528" ht="13.2" customHeight="1" spans="4:8" x14ac:dyDescent="0.25">
      <c r="D3528" s="76"/>
      <c r="E3528" s="76"/>
      <c r="F3528" s="76"/>
      <c r="G3528" s="76"/>
      <c r="H3528" s="76"/>
    </row>
    <row r="3529" ht="13.2" customHeight="1" spans="4:8" x14ac:dyDescent="0.25">
      <c r="D3529" s="76"/>
      <c r="E3529" s="76"/>
      <c r="F3529" s="76"/>
      <c r="G3529" s="76"/>
      <c r="H3529" s="76"/>
    </row>
    <row r="3530" ht="13.2" customHeight="1" spans="4:8" x14ac:dyDescent="0.25">
      <c r="D3530" s="76"/>
      <c r="E3530" s="76"/>
      <c r="F3530" s="76"/>
      <c r="G3530" s="76"/>
      <c r="H3530" s="76"/>
    </row>
    <row r="3531" ht="13.2" customHeight="1" spans="4:8" x14ac:dyDescent="0.25">
      <c r="D3531" s="76"/>
      <c r="E3531" s="76"/>
      <c r="F3531" s="76"/>
      <c r="G3531" s="76"/>
      <c r="H3531" s="76"/>
    </row>
    <row r="3532" ht="13.2" customHeight="1" spans="4:8" x14ac:dyDescent="0.25">
      <c r="D3532" s="76"/>
      <c r="E3532" s="76"/>
      <c r="F3532" s="76"/>
      <c r="G3532" s="76"/>
      <c r="H3532" s="76"/>
    </row>
    <row r="3533" ht="13.2" customHeight="1" spans="4:8" x14ac:dyDescent="0.25">
      <c r="D3533" s="76"/>
      <c r="E3533" s="76"/>
      <c r="F3533" s="76"/>
      <c r="G3533" s="76"/>
      <c r="H3533" s="76"/>
    </row>
    <row r="3534" ht="13.2" customHeight="1" spans="4:8" x14ac:dyDescent="0.25">
      <c r="D3534" s="76"/>
      <c r="E3534" s="76"/>
      <c r="F3534" s="76"/>
      <c r="G3534" s="76"/>
      <c r="H3534" s="76"/>
    </row>
    <row r="3535" ht="13.2" customHeight="1" spans="4:8" x14ac:dyDescent="0.25">
      <c r="D3535" s="76"/>
      <c r="E3535" s="76"/>
      <c r="F3535" s="76"/>
      <c r="G3535" s="76"/>
      <c r="H3535" s="76"/>
    </row>
    <row r="3536" ht="13.2" customHeight="1" spans="4:8" x14ac:dyDescent="0.25">
      <c r="D3536" s="76"/>
      <c r="E3536" s="76"/>
      <c r="F3536" s="76"/>
      <c r="G3536" s="76"/>
      <c r="H3536" s="76"/>
    </row>
    <row r="3537" ht="13.2" customHeight="1" spans="4:8" x14ac:dyDescent="0.25">
      <c r="D3537" s="76"/>
      <c r="E3537" s="76"/>
      <c r="F3537" s="76"/>
      <c r="G3537" s="76"/>
      <c r="H3537" s="76"/>
    </row>
    <row r="3538" ht="13.2" customHeight="1" spans="4:8" x14ac:dyDescent="0.25">
      <c r="D3538" s="76"/>
      <c r="E3538" s="76"/>
      <c r="F3538" s="76"/>
      <c r="G3538" s="76"/>
      <c r="H3538" s="76"/>
    </row>
    <row r="3539" ht="13.2" customHeight="1" spans="4:8" x14ac:dyDescent="0.25">
      <c r="D3539" s="76"/>
      <c r="E3539" s="76"/>
      <c r="F3539" s="76"/>
      <c r="G3539" s="76"/>
      <c r="H3539" s="76"/>
    </row>
    <row r="3540" ht="13.2" customHeight="1" spans="4:8" x14ac:dyDescent="0.25">
      <c r="D3540" s="76"/>
      <c r="E3540" s="76"/>
      <c r="F3540" s="76"/>
      <c r="G3540" s="76"/>
      <c r="H3540" s="76"/>
    </row>
    <row r="3541" ht="13.2" customHeight="1" spans="4:8" x14ac:dyDescent="0.25">
      <c r="D3541" s="76"/>
      <c r="E3541" s="76"/>
      <c r="F3541" s="76"/>
      <c r="G3541" s="76"/>
      <c r="H3541" s="76"/>
    </row>
    <row r="3542" ht="13.2" customHeight="1" spans="4:8" x14ac:dyDescent="0.25">
      <c r="D3542" s="76"/>
      <c r="E3542" s="76"/>
      <c r="F3542" s="76"/>
      <c r="G3542" s="76"/>
      <c r="H3542" s="76"/>
    </row>
    <row r="3543" ht="13.2" customHeight="1" spans="4:8" x14ac:dyDescent="0.25">
      <c r="D3543" s="76"/>
      <c r="E3543" s="76"/>
      <c r="F3543" s="76"/>
      <c r="G3543" s="76"/>
      <c r="H3543" s="76"/>
    </row>
    <row r="3544" ht="13.2" customHeight="1" spans="4:8" x14ac:dyDescent="0.25">
      <c r="D3544" s="76"/>
      <c r="E3544" s="76"/>
      <c r="F3544" s="76"/>
      <c r="G3544" s="76"/>
      <c r="H3544" s="76"/>
    </row>
    <row r="3545" ht="13.2" customHeight="1" spans="4:8" x14ac:dyDescent="0.25">
      <c r="D3545" s="76"/>
      <c r="E3545" s="76"/>
      <c r="F3545" s="76"/>
      <c r="G3545" s="76"/>
      <c r="H3545" s="76"/>
    </row>
    <row r="3546" ht="13.2" customHeight="1" spans="4:8" x14ac:dyDescent="0.25">
      <c r="D3546" s="76"/>
      <c r="E3546" s="76"/>
      <c r="F3546" s="76"/>
      <c r="G3546" s="76"/>
      <c r="H3546" s="76"/>
    </row>
    <row r="3547" ht="13.2" customHeight="1" spans="4:8" x14ac:dyDescent="0.25">
      <c r="D3547" s="76"/>
      <c r="E3547" s="76"/>
      <c r="F3547" s="76"/>
      <c r="G3547" s="76"/>
      <c r="H3547" s="76"/>
    </row>
    <row r="3548" ht="13.2" customHeight="1" spans="4:8" x14ac:dyDescent="0.25">
      <c r="D3548" s="76"/>
      <c r="E3548" s="76"/>
      <c r="F3548" s="76"/>
      <c r="G3548" s="76"/>
      <c r="H3548" s="76"/>
    </row>
    <row r="3549" ht="13.2" customHeight="1" spans="4:8" x14ac:dyDescent="0.25">
      <c r="D3549" s="76"/>
      <c r="E3549" s="76"/>
      <c r="F3549" s="76"/>
      <c r="G3549" s="76"/>
      <c r="H3549" s="76"/>
    </row>
    <row r="3550" ht="13.2" customHeight="1" spans="4:8" x14ac:dyDescent="0.25">
      <c r="D3550" s="76"/>
      <c r="E3550" s="76"/>
      <c r="F3550" s="76"/>
      <c r="G3550" s="76"/>
      <c r="H3550" s="76"/>
    </row>
    <row r="3551" ht="13.2" customHeight="1" spans="4:8" x14ac:dyDescent="0.25">
      <c r="D3551" s="76"/>
      <c r="E3551" s="76"/>
      <c r="F3551" s="76"/>
      <c r="G3551" s="76"/>
      <c r="H3551" s="76"/>
    </row>
    <row r="3552" ht="13.2" customHeight="1" spans="4:8" x14ac:dyDescent="0.25">
      <c r="D3552" s="76"/>
      <c r="E3552" s="76"/>
      <c r="F3552" s="76"/>
      <c r="G3552" s="76"/>
      <c r="H3552" s="76"/>
    </row>
    <row r="3553" ht="13.2" customHeight="1" spans="4:8" x14ac:dyDescent="0.25">
      <c r="D3553" s="76"/>
      <c r="E3553" s="76"/>
      <c r="F3553" s="76"/>
      <c r="G3553" s="76"/>
      <c r="H3553" s="76"/>
    </row>
    <row r="3554" ht="13.2" customHeight="1" spans="4:8" x14ac:dyDescent="0.25">
      <c r="D3554" s="76"/>
      <c r="E3554" s="76"/>
      <c r="F3554" s="76"/>
      <c r="G3554" s="76"/>
      <c r="H3554" s="76"/>
    </row>
    <row r="3555" ht="13.2" customHeight="1" spans="4:8" x14ac:dyDescent="0.25">
      <c r="D3555" s="76"/>
      <c r="E3555" s="76"/>
      <c r="F3555" s="76"/>
      <c r="G3555" s="76"/>
      <c r="H3555" s="76"/>
    </row>
    <row r="3556" ht="13.2" customHeight="1" spans="4:8" x14ac:dyDescent="0.25">
      <c r="D3556" s="76"/>
      <c r="E3556" s="76"/>
      <c r="F3556" s="76"/>
      <c r="G3556" s="76"/>
      <c r="H3556" s="76"/>
    </row>
    <row r="3557" ht="13.2" customHeight="1" spans="4:8" x14ac:dyDescent="0.25">
      <c r="D3557" s="76"/>
      <c r="E3557" s="76"/>
      <c r="F3557" s="76"/>
      <c r="G3557" s="76"/>
      <c r="H3557" s="76"/>
    </row>
    <row r="3558" ht="13.2" customHeight="1" spans="4:8" x14ac:dyDescent="0.25">
      <c r="D3558" s="76"/>
      <c r="E3558" s="76"/>
      <c r="F3558" s="76"/>
      <c r="G3558" s="76"/>
      <c r="H3558" s="76"/>
    </row>
    <row r="3559" ht="13.2" customHeight="1" spans="4:8" x14ac:dyDescent="0.25">
      <c r="D3559" s="76"/>
      <c r="E3559" s="76"/>
      <c r="F3559" s="76"/>
      <c r="G3559" s="76"/>
      <c r="H3559" s="76"/>
    </row>
    <row r="3560" ht="13.2" customHeight="1" spans="4:8" x14ac:dyDescent="0.25">
      <c r="D3560" s="76"/>
      <c r="E3560" s="76"/>
      <c r="F3560" s="76"/>
      <c r="G3560" s="76"/>
      <c r="H3560" s="76"/>
    </row>
    <row r="3561" ht="13.2" customHeight="1" spans="4:8" x14ac:dyDescent="0.25">
      <c r="D3561" s="76"/>
      <c r="E3561" s="76"/>
      <c r="F3561" s="76"/>
      <c r="G3561" s="76"/>
      <c r="H3561" s="76"/>
    </row>
    <row r="3562" ht="13.2" customHeight="1" spans="4:8" x14ac:dyDescent="0.25">
      <c r="D3562" s="76"/>
      <c r="E3562" s="76"/>
      <c r="F3562" s="76"/>
      <c r="G3562" s="76"/>
      <c r="H3562" s="76"/>
    </row>
    <row r="3563" ht="13.2" customHeight="1" spans="4:8" x14ac:dyDescent="0.25">
      <c r="D3563" s="76"/>
      <c r="E3563" s="76"/>
      <c r="F3563" s="76"/>
      <c r="G3563" s="76"/>
      <c r="H3563" s="76"/>
    </row>
    <row r="3564" ht="13.2" customHeight="1" spans="4:8" x14ac:dyDescent="0.25">
      <c r="D3564" s="76"/>
      <c r="E3564" s="76"/>
      <c r="F3564" s="76"/>
      <c r="G3564" s="76"/>
      <c r="H3564" s="76"/>
    </row>
    <row r="3565" ht="13.2" customHeight="1" spans="4:8" x14ac:dyDescent="0.25">
      <c r="D3565" s="76"/>
      <c r="E3565" s="76"/>
      <c r="F3565" s="76"/>
      <c r="G3565" s="76"/>
      <c r="H3565" s="76"/>
    </row>
    <row r="3566" ht="13.2" customHeight="1" spans="4:8" x14ac:dyDescent="0.25">
      <c r="D3566" s="76"/>
      <c r="E3566" s="76"/>
      <c r="F3566" s="76"/>
      <c r="G3566" s="76"/>
      <c r="H3566" s="76"/>
    </row>
    <row r="3567" ht="13.2" customHeight="1" spans="4:8" x14ac:dyDescent="0.25">
      <c r="D3567" s="76"/>
      <c r="E3567" s="76"/>
      <c r="F3567" s="76"/>
      <c r="G3567" s="76"/>
      <c r="H3567" s="76"/>
    </row>
    <row r="3568" ht="13.2" customHeight="1" spans="4:8" x14ac:dyDescent="0.25">
      <c r="D3568" s="76"/>
      <c r="E3568" s="76"/>
      <c r="F3568" s="76"/>
      <c r="G3568" s="76"/>
      <c r="H3568" s="76"/>
    </row>
    <row r="3569" ht="13.2" customHeight="1" spans="4:8" x14ac:dyDescent="0.25">
      <c r="D3569" s="76"/>
      <c r="E3569" s="76"/>
      <c r="F3569" s="76"/>
      <c r="G3569" s="76"/>
      <c r="H3569" s="76"/>
    </row>
    <row r="3570" ht="13.2" customHeight="1" spans="4:8" x14ac:dyDescent="0.25">
      <c r="D3570" s="76"/>
      <c r="E3570" s="76"/>
      <c r="F3570" s="76"/>
      <c r="G3570" s="76"/>
      <c r="H3570" s="76"/>
    </row>
    <row r="3571" ht="13.2" customHeight="1" spans="4:8" x14ac:dyDescent="0.25">
      <c r="D3571" s="76"/>
      <c r="E3571" s="76"/>
      <c r="F3571" s="76"/>
      <c r="G3571" s="76"/>
      <c r="H3571" s="76"/>
    </row>
    <row r="3572" ht="13.2" customHeight="1" spans="4:8" x14ac:dyDescent="0.25">
      <c r="D3572" s="76"/>
      <c r="E3572" s="76"/>
      <c r="F3572" s="76"/>
      <c r="G3572" s="76"/>
      <c r="H3572" s="76"/>
    </row>
    <row r="3573" ht="13.2" customHeight="1" spans="4:8" x14ac:dyDescent="0.25">
      <c r="D3573" s="76"/>
      <c r="E3573" s="76"/>
      <c r="F3573" s="76"/>
      <c r="G3573" s="76"/>
      <c r="H3573" s="76"/>
    </row>
    <row r="3574" ht="13.2" customHeight="1" spans="4:8" x14ac:dyDescent="0.25">
      <c r="D3574" s="76"/>
      <c r="E3574" s="76"/>
      <c r="F3574" s="76"/>
      <c r="G3574" s="76"/>
      <c r="H3574" s="76"/>
    </row>
    <row r="3575" ht="13.2" customHeight="1" spans="4:8" x14ac:dyDescent="0.25">
      <c r="D3575" s="76"/>
      <c r="E3575" s="76"/>
      <c r="F3575" s="76"/>
      <c r="G3575" s="76"/>
      <c r="H3575" s="76"/>
    </row>
    <row r="3576" ht="13.2" customHeight="1" spans="4:8" x14ac:dyDescent="0.25">
      <c r="D3576" s="76"/>
      <c r="E3576" s="76"/>
      <c r="F3576" s="76"/>
      <c r="G3576" s="76"/>
      <c r="H3576" s="76"/>
    </row>
    <row r="3577" ht="13.2" customHeight="1" spans="4:8" x14ac:dyDescent="0.25">
      <c r="D3577" s="76"/>
      <c r="E3577" s="76"/>
      <c r="F3577" s="76"/>
      <c r="G3577" s="76"/>
      <c r="H3577" s="76"/>
    </row>
    <row r="3578" ht="13.2" customHeight="1" spans="4:8" x14ac:dyDescent="0.25">
      <c r="D3578" s="76"/>
      <c r="E3578" s="76"/>
      <c r="F3578" s="76"/>
      <c r="G3578" s="76"/>
      <c r="H3578" s="76"/>
    </row>
    <row r="3579" ht="13.2" customHeight="1" spans="4:8" x14ac:dyDescent="0.25">
      <c r="D3579" s="76"/>
      <c r="E3579" s="76"/>
      <c r="F3579" s="76"/>
      <c r="G3579" s="76"/>
      <c r="H3579" s="76"/>
    </row>
    <row r="3580" ht="13.2" customHeight="1" spans="4:8" x14ac:dyDescent="0.25">
      <c r="D3580" s="76"/>
      <c r="E3580" s="76"/>
      <c r="F3580" s="76"/>
      <c r="G3580" s="76"/>
      <c r="H3580" s="76"/>
    </row>
    <row r="3581" ht="13.2" customHeight="1" spans="4:8" x14ac:dyDescent="0.25">
      <c r="D3581" s="76"/>
      <c r="E3581" s="76"/>
      <c r="F3581" s="76"/>
      <c r="G3581" s="76"/>
      <c r="H3581" s="76"/>
    </row>
    <row r="3582" ht="13.2" customHeight="1" spans="4:8" x14ac:dyDescent="0.25">
      <c r="D3582" s="76"/>
      <c r="E3582" s="76"/>
      <c r="F3582" s="76"/>
      <c r="G3582" s="76"/>
      <c r="H3582" s="76"/>
    </row>
    <row r="3583" ht="13.2" customHeight="1" spans="4:8" x14ac:dyDescent="0.25">
      <c r="D3583" s="76"/>
      <c r="E3583" s="76"/>
      <c r="F3583" s="76"/>
      <c r="G3583" s="76"/>
      <c r="H3583" s="76"/>
    </row>
    <row r="3584" ht="13.2" customHeight="1" spans="4:8" x14ac:dyDescent="0.25">
      <c r="D3584" s="76"/>
      <c r="E3584" s="76"/>
      <c r="F3584" s="76"/>
      <c r="G3584" s="76"/>
      <c r="H3584" s="76"/>
    </row>
    <row r="3585" ht="13.2" customHeight="1" spans="4:8" x14ac:dyDescent="0.25">
      <c r="D3585" s="76"/>
      <c r="E3585" s="76"/>
      <c r="F3585" s="76"/>
      <c r="G3585" s="76"/>
      <c r="H3585" s="76"/>
    </row>
    <row r="3586" ht="13.2" customHeight="1" spans="4:8" x14ac:dyDescent="0.25">
      <c r="D3586" s="76"/>
      <c r="E3586" s="76"/>
      <c r="F3586" s="76"/>
      <c r="G3586" s="76"/>
      <c r="H3586" s="76"/>
    </row>
    <row r="3587" ht="13.2" customHeight="1" spans="4:8" x14ac:dyDescent="0.25">
      <c r="D3587" s="76"/>
      <c r="E3587" s="76"/>
      <c r="F3587" s="76"/>
      <c r="G3587" s="76"/>
      <c r="H3587" s="76"/>
    </row>
    <row r="3588" ht="13.2" customHeight="1" spans="4:8" x14ac:dyDescent="0.25">
      <c r="D3588" s="76"/>
      <c r="E3588" s="76"/>
      <c r="F3588" s="76"/>
      <c r="G3588" s="76"/>
      <c r="H3588" s="76"/>
    </row>
    <row r="3589" ht="13.2" customHeight="1" spans="4:8" x14ac:dyDescent="0.25">
      <c r="D3589" s="76"/>
      <c r="E3589" s="76"/>
      <c r="F3589" s="76"/>
      <c r="G3589" s="76"/>
      <c r="H3589" s="76"/>
    </row>
    <row r="3590" ht="13.2" customHeight="1" spans="4:8" x14ac:dyDescent="0.25">
      <c r="D3590" s="76"/>
      <c r="E3590" s="76"/>
      <c r="F3590" s="76"/>
      <c r="G3590" s="76"/>
      <c r="H3590" s="76"/>
    </row>
    <row r="3591" ht="13.2" customHeight="1" spans="4:8" x14ac:dyDescent="0.25">
      <c r="D3591" s="76"/>
      <c r="E3591" s="76"/>
      <c r="F3591" s="76"/>
      <c r="G3591" s="76"/>
      <c r="H3591" s="76"/>
    </row>
    <row r="3592" ht="13.2" customHeight="1" spans="4:8" x14ac:dyDescent="0.25">
      <c r="D3592" s="76"/>
      <c r="E3592" s="76"/>
      <c r="F3592" s="76"/>
      <c r="G3592" s="76"/>
      <c r="H3592" s="76"/>
    </row>
    <row r="3593" ht="13.2" customHeight="1" spans="4:8" x14ac:dyDescent="0.25">
      <c r="D3593" s="76"/>
      <c r="E3593" s="76"/>
      <c r="F3593" s="76"/>
      <c r="G3593" s="76"/>
      <c r="H3593" s="76"/>
    </row>
    <row r="3594" ht="13.2" customHeight="1" spans="4:8" x14ac:dyDescent="0.25">
      <c r="D3594" s="76"/>
      <c r="E3594" s="76"/>
      <c r="F3594" s="76"/>
      <c r="G3594" s="76"/>
      <c r="H3594" s="76"/>
    </row>
    <row r="3595" ht="13.2" customHeight="1" spans="4:8" x14ac:dyDescent="0.25">
      <c r="D3595" s="76"/>
      <c r="E3595" s="76"/>
      <c r="F3595" s="76"/>
      <c r="G3595" s="76"/>
      <c r="H3595" s="76"/>
    </row>
    <row r="3596" ht="13.2" customHeight="1" spans="4:8" x14ac:dyDescent="0.25">
      <c r="D3596" s="76"/>
      <c r="E3596" s="76"/>
      <c r="F3596" s="76"/>
      <c r="G3596" s="76"/>
      <c r="H3596" s="76"/>
    </row>
    <row r="3597" ht="13.2" customHeight="1" spans="4:8" x14ac:dyDescent="0.25">
      <c r="D3597" s="76"/>
      <c r="E3597" s="76"/>
      <c r="F3597" s="76"/>
      <c r="G3597" s="76"/>
      <c r="H3597" s="76"/>
    </row>
    <row r="3598" ht="13.2" customHeight="1" spans="4:8" x14ac:dyDescent="0.25">
      <c r="D3598" s="76"/>
      <c r="E3598" s="76"/>
      <c r="F3598" s="76"/>
      <c r="G3598" s="76"/>
      <c r="H3598" s="76"/>
    </row>
    <row r="3599" ht="13.2" customHeight="1" spans="4:8" x14ac:dyDescent="0.25">
      <c r="D3599" s="76"/>
      <c r="E3599" s="76"/>
      <c r="F3599" s="76"/>
      <c r="G3599" s="76"/>
      <c r="H3599" s="76"/>
    </row>
    <row r="3600" ht="13.2" customHeight="1" spans="4:8" x14ac:dyDescent="0.25">
      <c r="D3600" s="76"/>
      <c r="E3600" s="76"/>
      <c r="F3600" s="76"/>
      <c r="G3600" s="76"/>
      <c r="H3600" s="76"/>
    </row>
    <row r="3601" ht="13.2" customHeight="1" spans="4:8" x14ac:dyDescent="0.25">
      <c r="D3601" s="76"/>
      <c r="E3601" s="76"/>
      <c r="F3601" s="76"/>
      <c r="G3601" s="76"/>
      <c r="H3601" s="76"/>
    </row>
    <row r="3602" ht="13.2" customHeight="1" spans="4:8" x14ac:dyDescent="0.25">
      <c r="D3602" s="76"/>
      <c r="E3602" s="76"/>
      <c r="F3602" s="76"/>
      <c r="G3602" s="76"/>
      <c r="H3602" s="76"/>
    </row>
    <row r="3603" ht="13.2" customHeight="1" spans="4:8" x14ac:dyDescent="0.25">
      <c r="D3603" s="76"/>
      <c r="E3603" s="76"/>
      <c r="F3603" s="76"/>
      <c r="G3603" s="76"/>
      <c r="H3603" s="76"/>
    </row>
    <row r="3604" ht="13.2" customHeight="1" spans="4:8" x14ac:dyDescent="0.25">
      <c r="D3604" s="76"/>
      <c r="E3604" s="76"/>
      <c r="F3604" s="76"/>
      <c r="G3604" s="76"/>
      <c r="H3604" s="76"/>
    </row>
    <row r="3605" ht="13.2" customHeight="1" spans="4:8" x14ac:dyDescent="0.25">
      <c r="D3605" s="76"/>
      <c r="E3605" s="76"/>
      <c r="F3605" s="76"/>
      <c r="G3605" s="76"/>
      <c r="H3605" s="76"/>
    </row>
    <row r="3606" ht="13.2" customHeight="1" spans="4:8" x14ac:dyDescent="0.25">
      <c r="D3606" s="76"/>
      <c r="E3606" s="76"/>
      <c r="F3606" s="76"/>
      <c r="G3606" s="76"/>
      <c r="H3606" s="76"/>
    </row>
    <row r="3607" ht="13.2" customHeight="1" spans="4:8" x14ac:dyDescent="0.25">
      <c r="D3607" s="76"/>
      <c r="E3607" s="76"/>
      <c r="F3607" s="76"/>
      <c r="G3607" s="76"/>
      <c r="H3607" s="76"/>
    </row>
    <row r="3608" ht="13.2" customHeight="1" spans="4:8" x14ac:dyDescent="0.25">
      <c r="D3608" s="76"/>
      <c r="E3608" s="76"/>
      <c r="F3608" s="76"/>
      <c r="G3608" s="76"/>
      <c r="H3608" s="76"/>
    </row>
    <row r="3609" ht="13.2" customHeight="1" spans="4:8" x14ac:dyDescent="0.25">
      <c r="D3609" s="76"/>
      <c r="E3609" s="76"/>
      <c r="F3609" s="76"/>
      <c r="G3609" s="76"/>
      <c r="H3609" s="76"/>
    </row>
    <row r="3610" ht="13.2" customHeight="1" spans="4:8" x14ac:dyDescent="0.25">
      <c r="D3610" s="76"/>
      <c r="E3610" s="76"/>
      <c r="F3610" s="76"/>
      <c r="G3610" s="76"/>
      <c r="H3610" s="76"/>
    </row>
    <row r="3611" ht="13.2" customHeight="1" spans="4:8" x14ac:dyDescent="0.25">
      <c r="D3611" s="76"/>
      <c r="E3611" s="76"/>
      <c r="F3611" s="76"/>
      <c r="G3611" s="76"/>
      <c r="H3611" s="76"/>
    </row>
    <row r="3612" ht="13.2" customHeight="1" spans="4:8" x14ac:dyDescent="0.25">
      <c r="D3612" s="76"/>
      <c r="E3612" s="76"/>
      <c r="F3612" s="76"/>
      <c r="G3612" s="76"/>
      <c r="H3612" s="76"/>
    </row>
    <row r="3613" ht="13.2" customHeight="1" spans="4:8" x14ac:dyDescent="0.25">
      <c r="D3613" s="76"/>
      <c r="E3613" s="76"/>
      <c r="F3613" s="76"/>
      <c r="G3613" s="76"/>
      <c r="H3613" s="76"/>
    </row>
    <row r="3614" ht="13.2" customHeight="1" spans="4:8" x14ac:dyDescent="0.25">
      <c r="D3614" s="76"/>
      <c r="E3614" s="76"/>
      <c r="F3614" s="76"/>
      <c r="G3614" s="76"/>
      <c r="H3614" s="76"/>
    </row>
    <row r="3615" ht="13.2" customHeight="1" spans="4:8" x14ac:dyDescent="0.25">
      <c r="D3615" s="76"/>
      <c r="E3615" s="76"/>
      <c r="F3615" s="76"/>
      <c r="G3615" s="76"/>
      <c r="H3615" s="76"/>
    </row>
    <row r="3616" ht="13.2" customHeight="1" spans="4:8" x14ac:dyDescent="0.25">
      <c r="D3616" s="76"/>
      <c r="E3616" s="76"/>
      <c r="F3616" s="76"/>
      <c r="G3616" s="76"/>
      <c r="H3616" s="76"/>
    </row>
    <row r="3617" ht="13.2" customHeight="1" spans="4:8" x14ac:dyDescent="0.25">
      <c r="D3617" s="76"/>
      <c r="E3617" s="76"/>
      <c r="F3617" s="76"/>
      <c r="G3617" s="76"/>
      <c r="H3617" s="76"/>
    </row>
    <row r="3618" ht="13.2" customHeight="1" spans="4:8" x14ac:dyDescent="0.25">
      <c r="D3618" s="76"/>
      <c r="E3618" s="76"/>
      <c r="F3618" s="76"/>
      <c r="G3618" s="76"/>
      <c r="H3618" s="76"/>
    </row>
    <row r="3619" ht="13.2" customHeight="1" spans="4:8" x14ac:dyDescent="0.25">
      <c r="D3619" s="76"/>
      <c r="E3619" s="76"/>
      <c r="F3619" s="76"/>
      <c r="G3619" s="76"/>
      <c r="H3619" s="76"/>
    </row>
    <row r="3620" ht="13.2" customHeight="1" spans="4:8" x14ac:dyDescent="0.25">
      <c r="D3620" s="76"/>
      <c r="E3620" s="76"/>
      <c r="F3620" s="76"/>
      <c r="G3620" s="76"/>
      <c r="H3620" s="76"/>
    </row>
    <row r="3621" ht="13.2" customHeight="1" spans="4:8" x14ac:dyDescent="0.25">
      <c r="D3621" s="76"/>
      <c r="E3621" s="76"/>
      <c r="F3621" s="76"/>
      <c r="G3621" s="76"/>
      <c r="H3621" s="76"/>
    </row>
    <row r="3622" ht="13.2" customHeight="1" spans="4:8" x14ac:dyDescent="0.25">
      <c r="D3622" s="76"/>
      <c r="E3622" s="76"/>
      <c r="F3622" s="76"/>
      <c r="G3622" s="76"/>
      <c r="H3622" s="76"/>
    </row>
    <row r="3623" ht="13.2" customHeight="1" spans="4:8" x14ac:dyDescent="0.25">
      <c r="D3623" s="76"/>
      <c r="E3623" s="76"/>
      <c r="F3623" s="76"/>
      <c r="G3623" s="76"/>
      <c r="H3623" s="76"/>
    </row>
    <row r="3624" ht="13.2" customHeight="1" spans="4:8" x14ac:dyDescent="0.25">
      <c r="D3624" s="76"/>
      <c r="E3624" s="76"/>
      <c r="F3624" s="76"/>
      <c r="G3624" s="76"/>
      <c r="H3624" s="76"/>
    </row>
    <row r="3625" ht="13.2" customHeight="1" spans="4:8" x14ac:dyDescent="0.25">
      <c r="D3625" s="76"/>
      <c r="E3625" s="76"/>
      <c r="F3625" s="76"/>
      <c r="G3625" s="76"/>
      <c r="H3625" s="76"/>
    </row>
    <row r="3626" ht="13.2" customHeight="1" spans="4:8" x14ac:dyDescent="0.25">
      <c r="D3626" s="76"/>
      <c r="E3626" s="76"/>
      <c r="F3626" s="76"/>
      <c r="G3626" s="76"/>
      <c r="H3626" s="76"/>
    </row>
    <row r="3627" ht="13.2" customHeight="1" spans="4:8" x14ac:dyDescent="0.25">
      <c r="D3627" s="76"/>
      <c r="E3627" s="76"/>
      <c r="F3627" s="76"/>
      <c r="G3627" s="76"/>
      <c r="H3627" s="76"/>
    </row>
    <row r="3628" ht="13.2" customHeight="1" spans="4:8" x14ac:dyDescent="0.25">
      <c r="D3628" s="76"/>
      <c r="E3628" s="76"/>
      <c r="F3628" s="76"/>
      <c r="G3628" s="76"/>
      <c r="H3628" s="76"/>
    </row>
    <row r="3629" ht="13.2" customHeight="1" spans="4:8" x14ac:dyDescent="0.25">
      <c r="D3629" s="76"/>
      <c r="E3629" s="76"/>
      <c r="F3629" s="76"/>
      <c r="G3629" s="76"/>
      <c r="H3629" s="76"/>
    </row>
    <row r="3630" ht="13.2" customHeight="1" spans="4:8" x14ac:dyDescent="0.25">
      <c r="D3630" s="76"/>
      <c r="E3630" s="76"/>
      <c r="F3630" s="76"/>
      <c r="G3630" s="76"/>
      <c r="H3630" s="76"/>
    </row>
    <row r="3631" ht="13.2" customHeight="1" spans="4:8" x14ac:dyDescent="0.25">
      <c r="D3631" s="76"/>
      <c r="E3631" s="76"/>
      <c r="F3631" s="76"/>
      <c r="G3631" s="76"/>
      <c r="H3631" s="76"/>
    </row>
    <row r="3632" ht="13.2" customHeight="1" spans="4:8" x14ac:dyDescent="0.25">
      <c r="D3632" s="76"/>
      <c r="E3632" s="76"/>
      <c r="F3632" s="76"/>
      <c r="G3632" s="76"/>
      <c r="H3632" s="76"/>
    </row>
    <row r="3633" ht="13.2" customHeight="1" spans="4:8" x14ac:dyDescent="0.25">
      <c r="D3633" s="76"/>
      <c r="E3633" s="76"/>
      <c r="F3633" s="76"/>
      <c r="G3633" s="76"/>
      <c r="H3633" s="76"/>
    </row>
    <row r="3634" ht="13.2" customHeight="1" spans="4:8" x14ac:dyDescent="0.25">
      <c r="D3634" s="76"/>
      <c r="E3634" s="76"/>
      <c r="F3634" s="76"/>
      <c r="G3634" s="76"/>
      <c r="H3634" s="76"/>
    </row>
    <row r="3635" ht="13.2" customHeight="1" spans="4:8" x14ac:dyDescent="0.25">
      <c r="D3635" s="76"/>
      <c r="E3635" s="76"/>
      <c r="F3635" s="76"/>
      <c r="G3635" s="76"/>
      <c r="H3635" s="76"/>
    </row>
    <row r="3636" ht="13.2" customHeight="1" spans="4:8" x14ac:dyDescent="0.25">
      <c r="D3636" s="76"/>
      <c r="E3636" s="76"/>
      <c r="F3636" s="76"/>
      <c r="G3636" s="76"/>
      <c r="H3636" s="76"/>
    </row>
    <row r="3637" ht="13.2" customHeight="1" spans="4:8" x14ac:dyDescent="0.25">
      <c r="D3637" s="76"/>
      <c r="E3637" s="76"/>
      <c r="F3637" s="76"/>
      <c r="G3637" s="76"/>
      <c r="H3637" s="76"/>
    </row>
    <row r="3638" ht="13.2" customHeight="1" spans="4:8" x14ac:dyDescent="0.25">
      <c r="D3638" s="76"/>
      <c r="E3638" s="76"/>
      <c r="F3638" s="76"/>
      <c r="G3638" s="76"/>
      <c r="H3638" s="76"/>
    </row>
    <row r="3639" ht="13.2" customHeight="1" spans="4:8" x14ac:dyDescent="0.25">
      <c r="D3639" s="76"/>
      <c r="E3639" s="76"/>
      <c r="F3639" s="76"/>
      <c r="G3639" s="76"/>
      <c r="H3639" s="76"/>
    </row>
    <row r="3640" ht="13.2" customHeight="1" spans="4:8" x14ac:dyDescent="0.25">
      <c r="D3640" s="76"/>
      <c r="E3640" s="76"/>
      <c r="F3640" s="76"/>
      <c r="G3640" s="76"/>
      <c r="H3640" s="76"/>
    </row>
    <row r="3641" ht="13.2" customHeight="1" spans="4:8" x14ac:dyDescent="0.25">
      <c r="D3641" s="76"/>
      <c r="E3641" s="76"/>
      <c r="F3641" s="76"/>
      <c r="G3641" s="76"/>
      <c r="H3641" s="76"/>
    </row>
    <row r="3642" ht="13.2" customHeight="1" spans="4:8" x14ac:dyDescent="0.25">
      <c r="D3642" s="76"/>
      <c r="E3642" s="76"/>
      <c r="F3642" s="76"/>
      <c r="G3642" s="76"/>
      <c r="H3642" s="76"/>
    </row>
    <row r="3643" ht="13.2" customHeight="1" spans="4:8" x14ac:dyDescent="0.25">
      <c r="D3643" s="76"/>
      <c r="E3643" s="76"/>
      <c r="F3643" s="76"/>
      <c r="G3643" s="76"/>
      <c r="H3643" s="76"/>
    </row>
    <row r="3644" ht="13.2" customHeight="1" spans="4:8" x14ac:dyDescent="0.25">
      <c r="D3644" s="76"/>
      <c r="E3644" s="76"/>
      <c r="F3644" s="76"/>
      <c r="G3644" s="76"/>
      <c r="H3644" s="76"/>
    </row>
    <row r="3645" ht="13.2" customHeight="1" spans="4:8" x14ac:dyDescent="0.25">
      <c r="D3645" s="76"/>
      <c r="E3645" s="76"/>
      <c r="F3645" s="76"/>
      <c r="G3645" s="76"/>
      <c r="H3645" s="76"/>
    </row>
    <row r="3646" ht="13.2" customHeight="1" spans="4:8" x14ac:dyDescent="0.25">
      <c r="D3646" s="76"/>
      <c r="E3646" s="76"/>
      <c r="F3646" s="76"/>
      <c r="G3646" s="76"/>
      <c r="H3646" s="76"/>
    </row>
    <row r="3647" ht="13.2" customHeight="1" spans="4:8" x14ac:dyDescent="0.25">
      <c r="D3647" s="76"/>
      <c r="E3647" s="76"/>
      <c r="F3647" s="76"/>
      <c r="G3647" s="76"/>
      <c r="H3647" s="76"/>
    </row>
    <row r="3648" ht="13.2" customHeight="1" spans="4:8" x14ac:dyDescent="0.25">
      <c r="D3648" s="76"/>
      <c r="E3648" s="76"/>
      <c r="F3648" s="76"/>
      <c r="G3648" s="76"/>
      <c r="H3648" s="76"/>
    </row>
    <row r="3649" ht="13.2" customHeight="1" spans="4:8" x14ac:dyDescent="0.25">
      <c r="D3649" s="76"/>
      <c r="E3649" s="76"/>
      <c r="F3649" s="76"/>
      <c r="G3649" s="76"/>
      <c r="H3649" s="76"/>
    </row>
    <row r="3650" ht="13.2" customHeight="1" spans="4:8" x14ac:dyDescent="0.25">
      <c r="D3650" s="76"/>
      <c r="E3650" s="76"/>
      <c r="F3650" s="76"/>
      <c r="G3650" s="76"/>
      <c r="H3650" s="76"/>
    </row>
    <row r="3651" ht="13.2" customHeight="1" spans="4:8" x14ac:dyDescent="0.25">
      <c r="D3651" s="76"/>
      <c r="E3651" s="76"/>
      <c r="F3651" s="76"/>
      <c r="G3651" s="76"/>
      <c r="H3651" s="76"/>
    </row>
    <row r="3652" ht="13.2" customHeight="1" spans="4:8" x14ac:dyDescent="0.25">
      <c r="D3652" s="76"/>
      <c r="E3652" s="76"/>
      <c r="F3652" s="76"/>
      <c r="G3652" s="76"/>
      <c r="H3652" s="76"/>
    </row>
    <row r="3653" ht="13.2" customHeight="1" spans="4:8" x14ac:dyDescent="0.25">
      <c r="D3653" s="76"/>
      <c r="E3653" s="76"/>
      <c r="F3653" s="76"/>
      <c r="G3653" s="76"/>
      <c r="H3653" s="76"/>
    </row>
    <row r="3654" ht="13.2" customHeight="1" spans="4:8" x14ac:dyDescent="0.25">
      <c r="D3654" s="76"/>
      <c r="E3654" s="76"/>
      <c r="F3654" s="76"/>
      <c r="G3654" s="76"/>
      <c r="H3654" s="76"/>
    </row>
    <row r="3655" ht="13.2" customHeight="1" spans="4:8" x14ac:dyDescent="0.25">
      <c r="D3655" s="76"/>
      <c r="E3655" s="76"/>
      <c r="F3655" s="76"/>
      <c r="G3655" s="76"/>
      <c r="H3655" s="76"/>
    </row>
    <row r="3656" ht="13.2" customHeight="1" spans="4:8" x14ac:dyDescent="0.25">
      <c r="D3656" s="76"/>
      <c r="E3656" s="76"/>
      <c r="F3656" s="76"/>
      <c r="G3656" s="76"/>
      <c r="H3656" s="76"/>
    </row>
    <row r="3657" ht="13.2" customHeight="1" spans="4:8" x14ac:dyDescent="0.25">
      <c r="D3657" s="76"/>
      <c r="E3657" s="76"/>
      <c r="F3657" s="76"/>
      <c r="G3657" s="76"/>
      <c r="H3657" s="76"/>
    </row>
    <row r="3658" ht="13.2" customHeight="1" spans="4:8" x14ac:dyDescent="0.25">
      <c r="D3658" s="76"/>
      <c r="E3658" s="76"/>
      <c r="F3658" s="76"/>
      <c r="G3658" s="76"/>
      <c r="H3658" s="76"/>
    </row>
    <row r="3659" ht="13.2" customHeight="1" spans="4:8" x14ac:dyDescent="0.25">
      <c r="D3659" s="76"/>
      <c r="E3659" s="76"/>
      <c r="F3659" s="76"/>
      <c r="G3659" s="76"/>
      <c r="H3659" s="76"/>
    </row>
    <row r="3660" ht="13.2" customHeight="1" spans="4:8" x14ac:dyDescent="0.25">
      <c r="D3660" s="76"/>
      <c r="E3660" s="76"/>
      <c r="F3660" s="76"/>
      <c r="G3660" s="76"/>
      <c r="H3660" s="76"/>
    </row>
    <row r="3661" ht="13.2" customHeight="1" spans="4:8" x14ac:dyDescent="0.25">
      <c r="D3661" s="76"/>
      <c r="E3661" s="76"/>
      <c r="F3661" s="76"/>
      <c r="G3661" s="76"/>
      <c r="H3661" s="76"/>
    </row>
    <row r="3662" ht="13.2" customHeight="1" spans="4:8" x14ac:dyDescent="0.25">
      <c r="D3662" s="76"/>
      <c r="E3662" s="76"/>
      <c r="F3662" s="76"/>
      <c r="G3662" s="76"/>
      <c r="H3662" s="76"/>
    </row>
    <row r="3663" ht="13.2" customHeight="1" spans="4:8" x14ac:dyDescent="0.25">
      <c r="D3663" s="76"/>
      <c r="E3663" s="76"/>
      <c r="F3663" s="76"/>
      <c r="G3663" s="76"/>
      <c r="H3663" s="76"/>
    </row>
    <row r="3664" ht="13.2" customHeight="1" spans="4:8" x14ac:dyDescent="0.25">
      <c r="D3664" s="76"/>
      <c r="E3664" s="76"/>
      <c r="F3664" s="76"/>
      <c r="G3664" s="76"/>
      <c r="H3664" s="76"/>
    </row>
    <row r="3665" ht="13.2" customHeight="1" spans="4:8" x14ac:dyDescent="0.25">
      <c r="D3665" s="76"/>
      <c r="E3665" s="76"/>
      <c r="F3665" s="76"/>
      <c r="G3665" s="76"/>
      <c r="H3665" s="76"/>
    </row>
    <row r="3666" ht="13.2" customHeight="1" spans="4:8" x14ac:dyDescent="0.25">
      <c r="D3666" s="76"/>
      <c r="E3666" s="76"/>
      <c r="F3666" s="76"/>
      <c r="G3666" s="76"/>
      <c r="H3666" s="76"/>
    </row>
    <row r="3667" ht="13.2" customHeight="1" spans="4:8" x14ac:dyDescent="0.25">
      <c r="D3667" s="76"/>
      <c r="E3667" s="76"/>
      <c r="F3667" s="76"/>
      <c r="G3667" s="76"/>
      <c r="H3667" s="76"/>
    </row>
    <row r="3668" ht="13.2" customHeight="1" spans="4:8" x14ac:dyDescent="0.25">
      <c r="D3668" s="76"/>
      <c r="E3668" s="76"/>
      <c r="F3668" s="76"/>
      <c r="G3668" s="76"/>
      <c r="H3668" s="76"/>
    </row>
    <row r="3669" ht="13.2" customHeight="1" spans="4:8" x14ac:dyDescent="0.25">
      <c r="D3669" s="76"/>
      <c r="E3669" s="76"/>
      <c r="F3669" s="76"/>
      <c r="G3669" s="76"/>
      <c r="H3669" s="76"/>
    </row>
    <row r="3670" ht="13.2" customHeight="1" spans="4:8" x14ac:dyDescent="0.25">
      <c r="D3670" s="76"/>
      <c r="E3670" s="76"/>
      <c r="F3670" s="76"/>
      <c r="G3670" s="76"/>
      <c r="H3670" s="76"/>
    </row>
    <row r="3671" ht="13.2" customHeight="1" spans="4:8" x14ac:dyDescent="0.25">
      <c r="D3671" s="76"/>
      <c r="E3671" s="76"/>
      <c r="F3671" s="76"/>
      <c r="G3671" s="76"/>
      <c r="H3671" s="76"/>
    </row>
    <row r="3672" ht="13.2" customHeight="1" spans="4:8" x14ac:dyDescent="0.25">
      <c r="D3672" s="76"/>
      <c r="E3672" s="76"/>
      <c r="F3672" s="76"/>
      <c r="G3672" s="76"/>
      <c r="H3672" s="76"/>
    </row>
    <row r="3673" ht="13.2" customHeight="1" spans="4:8" x14ac:dyDescent="0.25">
      <c r="D3673" s="76"/>
      <c r="E3673" s="76"/>
      <c r="F3673" s="76"/>
      <c r="G3673" s="76"/>
      <c r="H3673" s="76"/>
    </row>
    <row r="3674" ht="13.2" customHeight="1" spans="4:8" x14ac:dyDescent="0.25">
      <c r="D3674" s="76"/>
      <c r="E3674" s="76"/>
      <c r="F3674" s="76"/>
      <c r="G3674" s="76"/>
      <c r="H3674" s="76"/>
    </row>
    <row r="3675" ht="13.2" customHeight="1" spans="4:8" x14ac:dyDescent="0.25">
      <c r="D3675" s="76"/>
      <c r="E3675" s="76"/>
      <c r="F3675" s="76"/>
      <c r="G3675" s="76"/>
      <c r="H3675" s="76"/>
    </row>
    <row r="3676" ht="13.2" customHeight="1" spans="4:8" x14ac:dyDescent="0.25">
      <c r="D3676" s="76"/>
      <c r="E3676" s="76"/>
      <c r="F3676" s="76"/>
      <c r="G3676" s="76"/>
      <c r="H3676" s="76"/>
    </row>
    <row r="3677" ht="13.2" customHeight="1" spans="4:8" x14ac:dyDescent="0.25">
      <c r="D3677" s="76"/>
      <c r="E3677" s="76"/>
      <c r="F3677" s="76"/>
      <c r="G3677" s="76"/>
      <c r="H3677" s="76"/>
    </row>
    <row r="3678" ht="13.2" customHeight="1" spans="4:8" x14ac:dyDescent="0.25">
      <c r="D3678" s="76"/>
      <c r="E3678" s="76"/>
      <c r="F3678" s="76"/>
      <c r="G3678" s="76"/>
      <c r="H3678" s="76"/>
    </row>
    <row r="3679" ht="13.2" customHeight="1" spans="4:8" x14ac:dyDescent="0.25">
      <c r="D3679" s="76"/>
      <c r="E3679" s="76"/>
      <c r="F3679" s="76"/>
      <c r="G3679" s="76"/>
      <c r="H3679" s="76"/>
    </row>
    <row r="3680" ht="13.2" customHeight="1" spans="4:8" x14ac:dyDescent="0.25">
      <c r="D3680" s="76"/>
      <c r="E3680" s="76"/>
      <c r="F3680" s="76"/>
      <c r="G3680" s="76"/>
      <c r="H3680" s="76"/>
    </row>
    <row r="3681" ht="13.2" customHeight="1" spans="4:8" x14ac:dyDescent="0.25">
      <c r="D3681" s="76"/>
      <c r="E3681" s="76"/>
      <c r="F3681" s="76"/>
      <c r="G3681" s="76"/>
      <c r="H3681" s="76"/>
    </row>
    <row r="3682" ht="13.2" customHeight="1" spans="4:8" x14ac:dyDescent="0.25">
      <c r="D3682" s="76"/>
      <c r="E3682" s="76"/>
      <c r="F3682" s="76"/>
      <c r="G3682" s="76"/>
      <c r="H3682" s="76"/>
    </row>
    <row r="3683" ht="13.2" customHeight="1" spans="4:8" x14ac:dyDescent="0.25">
      <c r="D3683" s="76"/>
      <c r="E3683" s="76"/>
      <c r="F3683" s="76"/>
      <c r="G3683" s="76"/>
      <c r="H3683" s="76"/>
    </row>
    <row r="3684" ht="13.2" customHeight="1" spans="4:8" x14ac:dyDescent="0.25">
      <c r="D3684" s="76"/>
      <c r="E3684" s="76"/>
      <c r="F3684" s="76"/>
      <c r="G3684" s="76"/>
      <c r="H3684" s="76"/>
    </row>
    <row r="3685" ht="13.2" customHeight="1" spans="4:8" x14ac:dyDescent="0.25">
      <c r="D3685" s="76"/>
      <c r="E3685" s="76"/>
      <c r="F3685" s="76"/>
      <c r="G3685" s="76"/>
      <c r="H3685" s="76"/>
    </row>
    <row r="3686" ht="13.2" customHeight="1" spans="4:8" x14ac:dyDescent="0.25">
      <c r="D3686" s="76"/>
      <c r="E3686" s="76"/>
      <c r="F3686" s="76"/>
      <c r="G3686" s="76"/>
      <c r="H3686" s="76"/>
    </row>
    <row r="3687" ht="13.2" customHeight="1" spans="4:8" x14ac:dyDescent="0.25">
      <c r="D3687" s="76"/>
      <c r="E3687" s="76"/>
      <c r="F3687" s="76"/>
      <c r="G3687" s="76"/>
      <c r="H3687" s="76"/>
    </row>
    <row r="3688" ht="13.2" customHeight="1" spans="4:8" x14ac:dyDescent="0.25">
      <c r="D3688" s="76"/>
      <c r="E3688" s="76"/>
      <c r="F3688" s="76"/>
      <c r="G3688" s="76"/>
      <c r="H3688" s="76"/>
    </row>
    <row r="3689" ht="13.2" customHeight="1" spans="4:8" x14ac:dyDescent="0.25">
      <c r="D3689" s="76"/>
      <c r="E3689" s="76"/>
      <c r="F3689" s="76"/>
      <c r="G3689" s="76"/>
      <c r="H3689" s="76"/>
    </row>
    <row r="3690" ht="13.2" customHeight="1" spans="4:8" x14ac:dyDescent="0.25">
      <c r="D3690" s="76"/>
      <c r="E3690" s="76"/>
      <c r="F3690" s="76"/>
      <c r="G3690" s="76"/>
      <c r="H3690" s="76"/>
    </row>
    <row r="3691" ht="13.2" customHeight="1" spans="4:8" x14ac:dyDescent="0.25">
      <c r="D3691" s="76"/>
      <c r="E3691" s="76"/>
      <c r="F3691" s="76"/>
      <c r="G3691" s="76"/>
      <c r="H3691" s="76"/>
    </row>
    <row r="3692" ht="13.2" customHeight="1" spans="4:8" x14ac:dyDescent="0.25">
      <c r="D3692" s="76"/>
      <c r="E3692" s="76"/>
      <c r="F3692" s="76"/>
      <c r="G3692" s="76"/>
      <c r="H3692" s="76"/>
    </row>
    <row r="3693" ht="13.2" customHeight="1" spans="4:8" x14ac:dyDescent="0.25">
      <c r="D3693" s="76"/>
      <c r="E3693" s="76"/>
      <c r="F3693" s="76"/>
      <c r="G3693" s="76"/>
      <c r="H3693" s="76"/>
    </row>
    <row r="3694" ht="13.2" customHeight="1" spans="4:8" x14ac:dyDescent="0.25">
      <c r="D3694" s="76"/>
      <c r="E3694" s="76"/>
      <c r="F3694" s="76"/>
      <c r="G3694" s="76"/>
      <c r="H3694" s="76"/>
    </row>
    <row r="3695" ht="13.2" customHeight="1" spans="4:8" x14ac:dyDescent="0.25">
      <c r="D3695" s="76"/>
      <c r="E3695" s="76"/>
      <c r="F3695" s="76"/>
      <c r="G3695" s="76"/>
      <c r="H3695" s="76"/>
    </row>
    <row r="3696" ht="13.2" customHeight="1" spans="4:8" x14ac:dyDescent="0.25">
      <c r="D3696" s="76"/>
      <c r="E3696" s="76"/>
      <c r="F3696" s="76"/>
      <c r="G3696" s="76"/>
      <c r="H3696" s="76"/>
    </row>
    <row r="3697" ht="13.2" customHeight="1" spans="4:8" x14ac:dyDescent="0.25">
      <c r="D3697" s="76"/>
      <c r="E3697" s="76"/>
      <c r="F3697" s="76"/>
      <c r="G3697" s="76"/>
      <c r="H3697" s="76"/>
    </row>
    <row r="3698" ht="13.2" customHeight="1" spans="4:8" x14ac:dyDescent="0.25">
      <c r="D3698" s="76"/>
      <c r="E3698" s="76"/>
      <c r="F3698" s="76"/>
      <c r="G3698" s="76"/>
      <c r="H3698" s="76"/>
    </row>
    <row r="3699" ht="13.2" customHeight="1" spans="4:8" x14ac:dyDescent="0.25">
      <c r="D3699" s="76"/>
      <c r="E3699" s="76"/>
      <c r="F3699" s="76"/>
      <c r="G3699" s="76"/>
      <c r="H3699" s="76"/>
    </row>
    <row r="3700" ht="13.2" customHeight="1" spans="4:8" x14ac:dyDescent="0.25">
      <c r="D3700" s="76"/>
      <c r="E3700" s="76"/>
      <c r="F3700" s="76"/>
      <c r="G3700" s="76"/>
      <c r="H3700" s="76"/>
    </row>
    <row r="3701" ht="13.2" customHeight="1" spans="4:8" x14ac:dyDescent="0.25">
      <c r="D3701" s="76"/>
      <c r="E3701" s="76"/>
      <c r="F3701" s="76"/>
      <c r="G3701" s="76"/>
      <c r="H3701" s="76"/>
    </row>
    <row r="3702" ht="13.2" customHeight="1" spans="4:8" x14ac:dyDescent="0.25">
      <c r="D3702" s="76"/>
      <c r="E3702" s="76"/>
      <c r="F3702" s="76"/>
      <c r="G3702" s="76"/>
      <c r="H3702" s="76"/>
    </row>
    <row r="3703" ht="13.2" customHeight="1" spans="4:8" x14ac:dyDescent="0.25">
      <c r="D3703" s="76"/>
      <c r="E3703" s="76"/>
      <c r="F3703" s="76"/>
      <c r="G3703" s="76"/>
      <c r="H3703" s="76"/>
    </row>
    <row r="3704" ht="13.2" customHeight="1" spans="4:8" x14ac:dyDescent="0.25">
      <c r="D3704" s="76"/>
      <c r="E3704" s="76"/>
      <c r="F3704" s="76"/>
      <c r="G3704" s="76"/>
      <c r="H3704" s="76"/>
    </row>
    <row r="3705" ht="13.2" customHeight="1" spans="4:8" x14ac:dyDescent="0.25">
      <c r="D3705" s="76"/>
      <c r="E3705" s="76"/>
      <c r="F3705" s="76"/>
      <c r="G3705" s="76"/>
      <c r="H3705" s="76"/>
    </row>
    <row r="3706" ht="13.2" customHeight="1" spans="4:8" x14ac:dyDescent="0.25">
      <c r="D3706" s="76"/>
      <c r="E3706" s="76"/>
      <c r="F3706" s="76"/>
      <c r="G3706" s="76"/>
      <c r="H3706" s="76"/>
    </row>
    <row r="3707" ht="13.2" customHeight="1" spans="4:8" x14ac:dyDescent="0.25">
      <c r="D3707" s="76"/>
      <c r="E3707" s="76"/>
      <c r="F3707" s="76"/>
      <c r="G3707" s="76"/>
      <c r="H3707" s="76"/>
    </row>
    <row r="3708" ht="13.2" customHeight="1" spans="4:8" x14ac:dyDescent="0.25">
      <c r="D3708" s="76"/>
      <c r="E3708" s="76"/>
      <c r="F3708" s="76"/>
      <c r="G3708" s="76"/>
      <c r="H3708" s="76"/>
    </row>
    <row r="3709" ht="13.2" customHeight="1" spans="4:8" x14ac:dyDescent="0.25">
      <c r="D3709" s="76"/>
      <c r="E3709" s="76"/>
      <c r="F3709" s="76"/>
      <c r="G3709" s="76"/>
      <c r="H3709" s="76"/>
    </row>
    <row r="3710" ht="13.2" customHeight="1" spans="4:8" x14ac:dyDescent="0.25">
      <c r="D3710" s="76"/>
      <c r="E3710" s="76"/>
      <c r="F3710" s="76"/>
      <c r="G3710" s="76"/>
      <c r="H3710" s="76"/>
    </row>
    <row r="3711" ht="13.2" customHeight="1" spans="4:8" x14ac:dyDescent="0.25">
      <c r="D3711" s="76"/>
      <c r="E3711" s="76"/>
      <c r="F3711" s="76"/>
      <c r="G3711" s="76"/>
      <c r="H3711" s="76"/>
    </row>
    <row r="3712" ht="13.2" customHeight="1" spans="4:8" x14ac:dyDescent="0.25">
      <c r="D3712" s="76"/>
      <c r="E3712" s="76"/>
      <c r="F3712" s="76"/>
      <c r="G3712" s="76"/>
      <c r="H3712" s="76"/>
    </row>
    <row r="3713" ht="13.2" customHeight="1" spans="4:8" x14ac:dyDescent="0.25">
      <c r="D3713" s="76"/>
      <c r="E3713" s="76"/>
      <c r="F3713" s="76"/>
      <c r="G3713" s="76"/>
      <c r="H3713" s="76"/>
    </row>
    <row r="3714" ht="13.2" customHeight="1" spans="4:8" x14ac:dyDescent="0.25">
      <c r="D3714" s="76"/>
      <c r="E3714" s="76"/>
      <c r="F3714" s="76"/>
      <c r="G3714" s="76"/>
      <c r="H3714" s="76"/>
    </row>
    <row r="3715" ht="13.2" customHeight="1" spans="4:8" x14ac:dyDescent="0.25">
      <c r="D3715" s="76"/>
      <c r="E3715" s="76"/>
      <c r="F3715" s="76"/>
      <c r="G3715" s="76"/>
      <c r="H3715" s="76"/>
    </row>
    <row r="3716" ht="13.2" customHeight="1" spans="4:8" x14ac:dyDescent="0.25">
      <c r="D3716" s="76"/>
      <c r="E3716" s="76"/>
      <c r="F3716" s="76"/>
      <c r="G3716" s="76"/>
      <c r="H3716" s="76"/>
    </row>
    <row r="3717" ht="13.2" customHeight="1" spans="4:8" x14ac:dyDescent="0.25">
      <c r="D3717" s="76"/>
      <c r="E3717" s="76"/>
      <c r="F3717" s="76"/>
      <c r="G3717" s="76"/>
      <c r="H3717" s="76"/>
    </row>
    <row r="3718" ht="13.2" customHeight="1" spans="4:8" x14ac:dyDescent="0.25">
      <c r="D3718" s="76"/>
      <c r="E3718" s="76"/>
      <c r="F3718" s="76"/>
      <c r="G3718" s="76"/>
      <c r="H3718" s="76"/>
    </row>
    <row r="3719" ht="13.2" customHeight="1" spans="4:8" x14ac:dyDescent="0.25">
      <c r="D3719" s="76"/>
      <c r="E3719" s="76"/>
      <c r="F3719" s="76"/>
      <c r="G3719" s="76"/>
      <c r="H3719" s="76"/>
    </row>
    <row r="3720" ht="13.2" customHeight="1" spans="4:8" x14ac:dyDescent="0.25">
      <c r="D3720" s="76"/>
      <c r="E3720" s="76"/>
      <c r="F3720" s="76"/>
      <c r="G3720" s="76"/>
      <c r="H3720" s="76"/>
    </row>
    <row r="3721" ht="13.2" customHeight="1" spans="4:8" x14ac:dyDescent="0.25">
      <c r="D3721" s="76"/>
      <c r="E3721" s="76"/>
      <c r="F3721" s="76"/>
      <c r="G3721" s="76"/>
      <c r="H3721" s="76"/>
    </row>
    <row r="3722" ht="13.2" customHeight="1" spans="4:8" x14ac:dyDescent="0.25">
      <c r="D3722" s="76"/>
      <c r="E3722" s="76"/>
      <c r="F3722" s="76"/>
      <c r="G3722" s="76"/>
      <c r="H3722" s="76"/>
    </row>
    <row r="3723" ht="13.2" customHeight="1" spans="4:8" x14ac:dyDescent="0.25">
      <c r="D3723" s="76"/>
      <c r="E3723" s="76"/>
      <c r="F3723" s="76"/>
      <c r="G3723" s="76"/>
      <c r="H3723" s="76"/>
    </row>
    <row r="3724" ht="13.2" customHeight="1" spans="4:8" x14ac:dyDescent="0.25">
      <c r="D3724" s="76"/>
      <c r="E3724" s="76"/>
      <c r="F3724" s="76"/>
      <c r="G3724" s="76"/>
      <c r="H3724" s="76"/>
    </row>
    <row r="3725" ht="13.2" customHeight="1" spans="4:8" x14ac:dyDescent="0.25">
      <c r="D3725" s="76"/>
      <c r="E3725" s="76"/>
      <c r="F3725" s="76"/>
      <c r="G3725" s="76"/>
      <c r="H3725" s="76"/>
    </row>
    <row r="3726" ht="13.2" customHeight="1" spans="4:8" x14ac:dyDescent="0.25">
      <c r="D3726" s="76"/>
      <c r="E3726" s="76"/>
      <c r="F3726" s="76"/>
      <c r="G3726" s="76"/>
      <c r="H3726" s="76"/>
    </row>
    <row r="3727" ht="13.2" customHeight="1" spans="4:8" x14ac:dyDescent="0.25">
      <c r="D3727" s="76"/>
      <c r="E3727" s="76"/>
      <c r="F3727" s="76"/>
      <c r="G3727" s="76"/>
      <c r="H3727" s="76"/>
    </row>
    <row r="3728" ht="13.2" customHeight="1" spans="4:8" x14ac:dyDescent="0.25">
      <c r="D3728" s="76"/>
      <c r="E3728" s="76"/>
      <c r="F3728" s="76"/>
      <c r="G3728" s="76"/>
      <c r="H3728" s="76"/>
    </row>
    <row r="3729" ht="13.2" customHeight="1" spans="4:8" x14ac:dyDescent="0.25">
      <c r="D3729" s="76"/>
      <c r="E3729" s="76"/>
      <c r="F3729" s="76"/>
      <c r="G3729" s="76"/>
      <c r="H3729" s="76"/>
    </row>
    <row r="3730" ht="13.2" customHeight="1" spans="4:8" x14ac:dyDescent="0.25">
      <c r="D3730" s="76"/>
      <c r="E3730" s="76"/>
      <c r="F3730" s="76"/>
      <c r="G3730" s="76"/>
      <c r="H3730" s="76"/>
    </row>
    <row r="3731" ht="13.2" customHeight="1" spans="4:8" x14ac:dyDescent="0.25">
      <c r="D3731" s="76"/>
      <c r="E3731" s="76"/>
      <c r="F3731" s="76"/>
      <c r="G3731" s="76"/>
      <c r="H3731" s="76"/>
    </row>
    <row r="3732" ht="13.2" customHeight="1" spans="4:8" x14ac:dyDescent="0.25">
      <c r="D3732" s="76"/>
      <c r="E3732" s="76"/>
      <c r="F3732" s="76"/>
      <c r="G3732" s="76"/>
      <c r="H3732" s="76"/>
    </row>
    <row r="3733" ht="13.2" customHeight="1" spans="4:8" x14ac:dyDescent="0.25">
      <c r="D3733" s="76"/>
      <c r="E3733" s="76"/>
      <c r="F3733" s="76"/>
      <c r="G3733" s="76"/>
      <c r="H3733" s="76"/>
    </row>
    <row r="3734" ht="13.2" customHeight="1" spans="4:8" x14ac:dyDescent="0.25">
      <c r="D3734" s="76"/>
      <c r="E3734" s="76"/>
      <c r="F3734" s="76"/>
      <c r="G3734" s="76"/>
      <c r="H3734" s="76"/>
    </row>
    <row r="3735" ht="13.2" customHeight="1" spans="4:8" x14ac:dyDescent="0.25">
      <c r="D3735" s="76"/>
      <c r="E3735" s="76"/>
      <c r="F3735" s="76"/>
      <c r="G3735" s="76"/>
      <c r="H3735" s="76"/>
    </row>
    <row r="3736" ht="13.2" customHeight="1" spans="4:8" x14ac:dyDescent="0.25">
      <c r="D3736" s="76"/>
      <c r="E3736" s="76"/>
      <c r="F3736" s="76"/>
      <c r="G3736" s="76"/>
      <c r="H3736" s="76"/>
    </row>
    <row r="3737" ht="13.2" customHeight="1" spans="4:8" x14ac:dyDescent="0.25">
      <c r="D3737" s="76"/>
      <c r="E3737" s="76"/>
      <c r="F3737" s="76"/>
      <c r="G3737" s="76"/>
      <c r="H3737" s="76"/>
    </row>
    <row r="3738" ht="13.2" customHeight="1" spans="4:8" x14ac:dyDescent="0.25">
      <c r="D3738" s="76"/>
      <c r="E3738" s="76"/>
      <c r="F3738" s="76"/>
      <c r="G3738" s="76"/>
      <c r="H3738" s="76"/>
    </row>
    <row r="3739" ht="13.2" customHeight="1" spans="4:8" x14ac:dyDescent="0.25">
      <c r="D3739" s="76"/>
      <c r="E3739" s="76"/>
      <c r="F3739" s="76"/>
      <c r="G3739" s="76"/>
      <c r="H3739" s="76"/>
    </row>
    <row r="3740" ht="13.2" customHeight="1" spans="4:8" x14ac:dyDescent="0.25">
      <c r="D3740" s="76"/>
      <c r="E3740" s="76"/>
      <c r="F3740" s="76"/>
      <c r="G3740" s="76"/>
      <c r="H3740" s="76"/>
    </row>
    <row r="3741" ht="13.2" customHeight="1" spans="4:8" x14ac:dyDescent="0.25">
      <c r="D3741" s="76"/>
      <c r="E3741" s="76"/>
      <c r="F3741" s="76"/>
      <c r="G3741" s="76"/>
      <c r="H3741" s="76"/>
    </row>
    <row r="3742" ht="13.2" customHeight="1" spans="4:8" x14ac:dyDescent="0.25">
      <c r="D3742" s="76"/>
      <c r="E3742" s="76"/>
      <c r="F3742" s="76"/>
      <c r="G3742" s="76"/>
      <c r="H3742" s="76"/>
    </row>
    <row r="3743" ht="13.2" customHeight="1" spans="4:8" x14ac:dyDescent="0.25">
      <c r="D3743" s="76"/>
      <c r="E3743" s="76"/>
      <c r="F3743" s="76"/>
      <c r="G3743" s="76"/>
      <c r="H3743" s="76"/>
    </row>
    <row r="3744" ht="13.2" customHeight="1" spans="4:8" x14ac:dyDescent="0.25">
      <c r="D3744" s="76"/>
      <c r="E3744" s="76"/>
      <c r="F3744" s="76"/>
      <c r="G3744" s="76"/>
      <c r="H3744" s="76"/>
    </row>
    <row r="3745" ht="13.2" customHeight="1" spans="4:8" x14ac:dyDescent="0.25">
      <c r="D3745" s="76"/>
      <c r="E3745" s="76"/>
      <c r="F3745" s="76"/>
      <c r="G3745" s="76"/>
      <c r="H3745" s="76"/>
    </row>
    <row r="3746" ht="13.2" customHeight="1" spans="4:8" x14ac:dyDescent="0.25">
      <c r="D3746" s="76"/>
      <c r="E3746" s="76"/>
      <c r="F3746" s="76"/>
      <c r="G3746" s="76"/>
      <c r="H3746" s="76"/>
    </row>
    <row r="3747" ht="13.2" customHeight="1" spans="4:8" x14ac:dyDescent="0.25">
      <c r="D3747" s="76"/>
      <c r="E3747" s="76"/>
      <c r="F3747" s="76"/>
      <c r="G3747" s="76"/>
      <c r="H3747" s="76"/>
    </row>
    <row r="3748" ht="13.2" customHeight="1" spans="4:8" x14ac:dyDescent="0.25">
      <c r="D3748" s="76"/>
      <c r="E3748" s="76"/>
      <c r="F3748" s="76"/>
      <c r="G3748" s="76"/>
      <c r="H3748" s="76"/>
    </row>
    <row r="3749" ht="13.2" customHeight="1" spans="4:8" x14ac:dyDescent="0.25">
      <c r="D3749" s="76"/>
      <c r="E3749" s="76"/>
      <c r="F3749" s="76"/>
      <c r="G3749" s="76"/>
      <c r="H3749" s="76"/>
    </row>
    <row r="3750" ht="13.2" customHeight="1" spans="4:8" x14ac:dyDescent="0.25">
      <c r="D3750" s="76"/>
      <c r="E3750" s="76"/>
      <c r="F3750" s="76"/>
      <c r="G3750" s="76"/>
      <c r="H3750" s="76"/>
    </row>
    <row r="3751" ht="13.2" customHeight="1" spans="4:8" x14ac:dyDescent="0.25">
      <c r="D3751" s="76"/>
      <c r="E3751" s="76"/>
      <c r="F3751" s="76"/>
      <c r="G3751" s="76"/>
      <c r="H3751" s="76"/>
    </row>
    <row r="3752" ht="13.2" customHeight="1" spans="4:8" x14ac:dyDescent="0.25">
      <c r="D3752" s="76"/>
      <c r="E3752" s="76"/>
      <c r="F3752" s="76"/>
      <c r="G3752" s="76"/>
      <c r="H3752" s="76"/>
    </row>
    <row r="3753" ht="13.2" customHeight="1" spans="4:8" x14ac:dyDescent="0.25">
      <c r="D3753" s="76"/>
      <c r="E3753" s="76"/>
      <c r="F3753" s="76"/>
      <c r="G3753" s="76"/>
      <c r="H3753" s="76"/>
    </row>
    <row r="3754" ht="13.2" customHeight="1" spans="4:8" x14ac:dyDescent="0.25">
      <c r="D3754" s="76"/>
      <c r="E3754" s="76"/>
      <c r="F3754" s="76"/>
      <c r="G3754" s="76"/>
      <c r="H3754" s="76"/>
    </row>
    <row r="3755" ht="13.2" customHeight="1" spans="4:8" x14ac:dyDescent="0.25">
      <c r="D3755" s="76"/>
      <c r="E3755" s="76"/>
      <c r="F3755" s="76"/>
      <c r="G3755" s="76"/>
      <c r="H3755" s="76"/>
    </row>
    <row r="3756" ht="13.2" customHeight="1" spans="4:8" x14ac:dyDescent="0.25">
      <c r="D3756" s="76"/>
      <c r="E3756" s="76"/>
      <c r="F3756" s="76"/>
      <c r="G3756" s="76"/>
      <c r="H3756" s="76"/>
    </row>
    <row r="3757" ht="13.2" customHeight="1" spans="4:8" x14ac:dyDescent="0.25">
      <c r="D3757" s="76"/>
      <c r="E3757" s="76"/>
      <c r="F3757" s="76"/>
      <c r="G3757" s="76"/>
      <c r="H3757" s="76"/>
    </row>
    <row r="3758" ht="13.2" customHeight="1" spans="4:8" x14ac:dyDescent="0.25">
      <c r="D3758" s="76"/>
      <c r="E3758" s="76"/>
      <c r="F3758" s="76"/>
      <c r="G3758" s="76"/>
      <c r="H3758" s="76"/>
    </row>
    <row r="3759" ht="13.2" customHeight="1" spans="4:8" x14ac:dyDescent="0.25">
      <c r="D3759" s="76"/>
      <c r="E3759" s="76"/>
      <c r="F3759" s="76"/>
      <c r="G3759" s="76"/>
      <c r="H3759" s="76"/>
    </row>
    <row r="3760" ht="13.2" customHeight="1" spans="4:8" x14ac:dyDescent="0.25">
      <c r="D3760" s="76"/>
      <c r="E3760" s="76"/>
      <c r="F3760" s="76"/>
      <c r="G3760" s="76"/>
      <c r="H3760" s="76"/>
    </row>
    <row r="3761" ht="13.2" customHeight="1" spans="4:8" x14ac:dyDescent="0.25">
      <c r="D3761" s="76"/>
      <c r="E3761" s="76"/>
      <c r="F3761" s="76"/>
      <c r="G3761" s="76"/>
      <c r="H3761" s="76"/>
    </row>
    <row r="3762" ht="13.2" customHeight="1" spans="4:8" x14ac:dyDescent="0.25">
      <c r="D3762" s="76"/>
      <c r="E3762" s="76"/>
      <c r="F3762" s="76"/>
      <c r="G3762" s="76"/>
      <c r="H3762" s="76"/>
    </row>
    <row r="3763" ht="13.2" customHeight="1" spans="4:8" x14ac:dyDescent="0.25">
      <c r="D3763" s="76"/>
      <c r="E3763" s="76"/>
      <c r="F3763" s="76"/>
      <c r="G3763" s="76"/>
      <c r="H3763" s="76"/>
    </row>
    <row r="3764" ht="13.2" customHeight="1" spans="4:8" x14ac:dyDescent="0.25">
      <c r="D3764" s="76"/>
      <c r="E3764" s="76"/>
      <c r="F3764" s="76"/>
      <c r="G3764" s="76"/>
      <c r="H3764" s="76"/>
    </row>
    <row r="3765" ht="13.2" customHeight="1" spans="4:8" x14ac:dyDescent="0.25">
      <c r="D3765" s="76"/>
      <c r="E3765" s="76"/>
      <c r="F3765" s="76"/>
      <c r="G3765" s="76"/>
      <c r="H3765" s="76"/>
    </row>
    <row r="3766" ht="13.2" customHeight="1" spans="4:8" x14ac:dyDescent="0.25">
      <c r="D3766" s="76"/>
      <c r="E3766" s="76"/>
      <c r="F3766" s="76"/>
      <c r="G3766" s="76"/>
      <c r="H3766" s="76"/>
    </row>
    <row r="3767" ht="13.2" customHeight="1" spans="4:8" x14ac:dyDescent="0.25">
      <c r="D3767" s="76"/>
      <c r="E3767" s="76"/>
      <c r="F3767" s="76"/>
      <c r="G3767" s="76"/>
      <c r="H3767" s="76"/>
    </row>
    <row r="3768" ht="13.2" customHeight="1" spans="4:8" x14ac:dyDescent="0.25">
      <c r="D3768" s="76"/>
      <c r="E3768" s="76"/>
      <c r="F3768" s="76"/>
      <c r="G3768" s="76"/>
      <c r="H3768" s="76"/>
    </row>
    <row r="3769" ht="13.2" customHeight="1" spans="4:8" x14ac:dyDescent="0.25">
      <c r="D3769" s="76"/>
      <c r="E3769" s="76"/>
      <c r="F3769" s="76"/>
      <c r="G3769" s="76"/>
      <c r="H3769" s="76"/>
    </row>
    <row r="3770" ht="13.2" customHeight="1" spans="4:8" x14ac:dyDescent="0.25">
      <c r="D3770" s="76"/>
      <c r="E3770" s="76"/>
      <c r="F3770" s="76"/>
      <c r="G3770" s="76"/>
      <c r="H3770" s="76"/>
    </row>
    <row r="3771" ht="13.2" customHeight="1" spans="4:8" x14ac:dyDescent="0.25">
      <c r="D3771" s="76"/>
      <c r="E3771" s="76"/>
      <c r="F3771" s="76"/>
      <c r="G3771" s="76"/>
      <c r="H3771" s="76"/>
    </row>
    <row r="3772" ht="13.2" customHeight="1" spans="4:8" x14ac:dyDescent="0.25">
      <c r="D3772" s="76"/>
      <c r="E3772" s="76"/>
      <c r="F3772" s="76"/>
      <c r="G3772" s="76"/>
      <c r="H3772" s="76"/>
    </row>
    <row r="3773" ht="13.2" customHeight="1" spans="4:8" x14ac:dyDescent="0.25">
      <c r="D3773" s="76"/>
      <c r="E3773" s="76"/>
      <c r="F3773" s="76"/>
      <c r="G3773" s="76"/>
      <c r="H3773" s="76"/>
    </row>
    <row r="3774" ht="13.2" customHeight="1" spans="4:8" x14ac:dyDescent="0.25">
      <c r="D3774" s="76"/>
      <c r="E3774" s="76"/>
      <c r="F3774" s="76"/>
      <c r="G3774" s="76"/>
      <c r="H3774" s="76"/>
    </row>
    <row r="3775" ht="13.2" customHeight="1" spans="4:8" x14ac:dyDescent="0.25">
      <c r="D3775" s="76"/>
      <c r="E3775" s="76"/>
      <c r="F3775" s="76"/>
      <c r="G3775" s="76"/>
      <c r="H3775" s="76"/>
    </row>
    <row r="3776" ht="13.2" customHeight="1" spans="4:8" x14ac:dyDescent="0.25">
      <c r="D3776" s="76"/>
      <c r="E3776" s="76"/>
      <c r="F3776" s="76"/>
      <c r="G3776" s="76"/>
      <c r="H3776" s="76"/>
    </row>
    <row r="3777" ht="13.2" customHeight="1" spans="4:8" x14ac:dyDescent="0.25">
      <c r="D3777" s="76"/>
      <c r="E3777" s="76"/>
      <c r="F3777" s="76"/>
      <c r="G3777" s="76"/>
      <c r="H3777" s="76"/>
    </row>
    <row r="3778" ht="13.2" customHeight="1" spans="4:8" x14ac:dyDescent="0.25">
      <c r="D3778" s="76"/>
      <c r="E3778" s="76"/>
      <c r="F3778" s="76"/>
      <c r="G3778" s="76"/>
      <c r="H3778" s="76"/>
    </row>
    <row r="3779" ht="13.2" customHeight="1" spans="4:8" x14ac:dyDescent="0.25">
      <c r="D3779" s="76"/>
      <c r="E3779" s="76"/>
      <c r="F3779" s="76"/>
      <c r="G3779" s="76"/>
      <c r="H3779" s="76"/>
    </row>
    <row r="3780" ht="13.2" customHeight="1" spans="4:8" x14ac:dyDescent="0.25">
      <c r="D3780" s="76"/>
      <c r="E3780" s="76"/>
      <c r="F3780" s="76"/>
      <c r="G3780" s="76"/>
      <c r="H3780" s="76"/>
    </row>
    <row r="3781" ht="13.2" customHeight="1" spans="4:8" x14ac:dyDescent="0.25">
      <c r="D3781" s="76"/>
      <c r="E3781" s="76"/>
      <c r="F3781" s="76"/>
      <c r="G3781" s="76"/>
      <c r="H3781" s="76"/>
    </row>
    <row r="3782" ht="13.2" customHeight="1" spans="4:8" x14ac:dyDescent="0.25">
      <c r="D3782" s="76"/>
      <c r="E3782" s="76"/>
      <c r="F3782" s="76"/>
      <c r="G3782" s="76"/>
      <c r="H3782" s="76"/>
    </row>
    <row r="3783" ht="13.2" customHeight="1" spans="4:8" x14ac:dyDescent="0.25">
      <c r="D3783" s="76"/>
      <c r="E3783" s="76"/>
      <c r="F3783" s="76"/>
      <c r="G3783" s="76"/>
      <c r="H3783" s="76"/>
    </row>
    <row r="3784" ht="13.2" customHeight="1" spans="4:8" x14ac:dyDescent="0.25">
      <c r="D3784" s="76"/>
      <c r="E3784" s="76"/>
      <c r="F3784" s="76"/>
      <c r="G3784" s="76"/>
      <c r="H3784" s="76"/>
    </row>
    <row r="3785" ht="13.2" customHeight="1" spans="4:8" x14ac:dyDescent="0.25">
      <c r="D3785" s="76"/>
      <c r="E3785" s="76"/>
      <c r="F3785" s="76"/>
      <c r="G3785" s="76"/>
      <c r="H3785" s="76"/>
    </row>
    <row r="3786" ht="13.2" customHeight="1" spans="4:8" x14ac:dyDescent="0.25">
      <c r="D3786" s="76"/>
      <c r="E3786" s="76"/>
      <c r="F3786" s="76"/>
      <c r="G3786" s="76"/>
      <c r="H3786" s="76"/>
    </row>
    <row r="3787" ht="13.2" customHeight="1" spans="4:8" x14ac:dyDescent="0.25">
      <c r="D3787" s="76"/>
      <c r="E3787" s="76"/>
      <c r="F3787" s="76"/>
      <c r="G3787" s="76"/>
      <c r="H3787" s="76"/>
    </row>
    <row r="3788" ht="13.2" customHeight="1" spans="4:8" x14ac:dyDescent="0.25">
      <c r="D3788" s="76"/>
      <c r="E3788" s="76"/>
      <c r="F3788" s="76"/>
      <c r="G3788" s="76"/>
      <c r="H3788" s="76"/>
    </row>
    <row r="3789" ht="13.2" customHeight="1" spans="4:8" x14ac:dyDescent="0.25">
      <c r="D3789" s="76"/>
      <c r="E3789" s="76"/>
      <c r="F3789" s="76"/>
      <c r="G3789" s="76"/>
      <c r="H3789" s="76"/>
    </row>
    <row r="3790" ht="13.2" customHeight="1" spans="4:8" x14ac:dyDescent="0.25">
      <c r="D3790" s="76"/>
      <c r="E3790" s="76"/>
      <c r="F3790" s="76"/>
      <c r="G3790" s="76"/>
      <c r="H3790" s="76"/>
    </row>
    <row r="3791" ht="13.2" customHeight="1" spans="4:8" x14ac:dyDescent="0.25">
      <c r="D3791" s="76"/>
      <c r="E3791" s="76"/>
      <c r="F3791" s="76"/>
      <c r="G3791" s="76"/>
      <c r="H3791" s="76"/>
    </row>
    <row r="3792" ht="13.2" customHeight="1" spans="4:8" x14ac:dyDescent="0.25">
      <c r="D3792" s="76"/>
      <c r="E3792" s="76"/>
      <c r="F3792" s="76"/>
      <c r="G3792" s="76"/>
      <c r="H3792" s="76"/>
    </row>
    <row r="3793" ht="13.2" customHeight="1" spans="4:8" x14ac:dyDescent="0.25">
      <c r="D3793" s="76"/>
      <c r="E3793" s="76"/>
      <c r="F3793" s="76"/>
      <c r="G3793" s="76"/>
      <c r="H3793" s="76"/>
    </row>
    <row r="3794" ht="13.2" customHeight="1" spans="4:8" x14ac:dyDescent="0.25">
      <c r="D3794" s="76"/>
      <c r="E3794" s="76"/>
      <c r="F3794" s="76"/>
      <c r="G3794" s="76"/>
      <c r="H3794" s="76"/>
    </row>
    <row r="3795" ht="13.2" customHeight="1" spans="4:8" x14ac:dyDescent="0.25">
      <c r="D3795" s="76"/>
      <c r="E3795" s="76"/>
      <c r="F3795" s="76"/>
      <c r="G3795" s="76"/>
      <c r="H3795" s="76"/>
    </row>
    <row r="3796" ht="13.2" customHeight="1" spans="4:8" x14ac:dyDescent="0.25">
      <c r="D3796" s="76"/>
      <c r="E3796" s="76"/>
      <c r="F3796" s="76"/>
      <c r="G3796" s="76"/>
      <c r="H3796" s="76"/>
    </row>
    <row r="3797" ht="13.2" customHeight="1" spans="4:8" x14ac:dyDescent="0.25">
      <c r="D3797" s="76"/>
      <c r="E3797" s="76"/>
      <c r="F3797" s="76"/>
      <c r="G3797" s="76"/>
      <c r="H3797" s="76"/>
    </row>
    <row r="3798" ht="13.2" customHeight="1" spans="4:8" x14ac:dyDescent="0.25">
      <c r="D3798" s="76"/>
      <c r="E3798" s="76"/>
      <c r="F3798" s="76"/>
      <c r="G3798" s="76"/>
      <c r="H3798" s="76"/>
    </row>
    <row r="3799" ht="13.2" customHeight="1" spans="4:8" x14ac:dyDescent="0.25">
      <c r="D3799" s="76"/>
      <c r="E3799" s="76"/>
      <c r="F3799" s="76"/>
      <c r="G3799" s="76"/>
      <c r="H3799" s="76"/>
    </row>
    <row r="3800" ht="13.2" customHeight="1" spans="4:8" x14ac:dyDescent="0.25">
      <c r="D3800" s="76"/>
      <c r="E3800" s="76"/>
      <c r="F3800" s="76"/>
      <c r="G3800" s="76"/>
      <c r="H3800" s="76"/>
    </row>
    <row r="3801" ht="13.2" customHeight="1" spans="4:8" x14ac:dyDescent="0.25">
      <c r="D3801" s="76"/>
      <c r="E3801" s="76"/>
      <c r="F3801" s="76"/>
      <c r="G3801" s="76"/>
      <c r="H3801" s="76"/>
    </row>
    <row r="3802" ht="13.2" customHeight="1" spans="4:8" x14ac:dyDescent="0.25">
      <c r="D3802" s="76"/>
      <c r="E3802" s="76"/>
      <c r="F3802" s="76"/>
      <c r="G3802" s="76"/>
      <c r="H3802" s="76"/>
    </row>
    <row r="3803" ht="13.2" customHeight="1" spans="4:8" x14ac:dyDescent="0.25">
      <c r="D3803" s="76"/>
      <c r="E3803" s="76"/>
      <c r="F3803" s="76"/>
      <c r="G3803" s="76"/>
      <c r="H3803" s="76"/>
    </row>
    <row r="3804" ht="13.2" customHeight="1" spans="4:8" x14ac:dyDescent="0.25">
      <c r="D3804" s="76"/>
      <c r="E3804" s="76"/>
      <c r="F3804" s="76"/>
      <c r="G3804" s="76"/>
      <c r="H3804" s="76"/>
    </row>
    <row r="3805" ht="13.2" customHeight="1" spans="4:8" x14ac:dyDescent="0.25">
      <c r="D3805" s="76"/>
      <c r="E3805" s="76"/>
      <c r="F3805" s="76"/>
      <c r="G3805" s="76"/>
      <c r="H3805" s="76"/>
    </row>
    <row r="3806" ht="13.2" customHeight="1" spans="4:8" x14ac:dyDescent="0.25">
      <c r="D3806" s="76"/>
      <c r="E3806" s="76"/>
      <c r="F3806" s="76"/>
      <c r="G3806" s="76"/>
      <c r="H3806" s="76"/>
    </row>
    <row r="3807" ht="13.2" customHeight="1" spans="4:8" x14ac:dyDescent="0.25">
      <c r="D3807" s="76"/>
      <c r="E3807" s="76"/>
      <c r="F3807" s="76"/>
      <c r="G3807" s="76"/>
      <c r="H3807" s="76"/>
    </row>
    <row r="3808" ht="13.2" customHeight="1" spans="4:8" x14ac:dyDescent="0.25">
      <c r="D3808" s="76"/>
      <c r="E3808" s="76"/>
      <c r="F3808" s="76"/>
      <c r="G3808" s="76"/>
      <c r="H3808" s="76"/>
    </row>
    <row r="3809" ht="13.2" customHeight="1" spans="4:8" x14ac:dyDescent="0.25">
      <c r="D3809" s="76"/>
      <c r="E3809" s="76"/>
      <c r="F3809" s="76"/>
      <c r="G3809" s="76"/>
      <c r="H3809" s="76"/>
    </row>
    <row r="3810" ht="13.2" customHeight="1" spans="4:8" x14ac:dyDescent="0.25">
      <c r="D3810" s="76"/>
      <c r="E3810" s="76"/>
      <c r="F3810" s="76"/>
      <c r="G3810" s="76"/>
      <c r="H3810" s="76"/>
    </row>
    <row r="3811" ht="13.2" customHeight="1" spans="4:8" x14ac:dyDescent="0.25">
      <c r="D3811" s="76"/>
      <c r="E3811" s="76"/>
      <c r="F3811" s="76"/>
      <c r="G3811" s="76"/>
      <c r="H3811" s="76"/>
    </row>
    <row r="3812" ht="13.2" customHeight="1" spans="4:8" x14ac:dyDescent="0.25">
      <c r="D3812" s="76"/>
      <c r="E3812" s="76"/>
      <c r="F3812" s="76"/>
      <c r="G3812" s="76"/>
      <c r="H3812" s="76"/>
    </row>
    <row r="3813" ht="13.2" customHeight="1" spans="4:8" x14ac:dyDescent="0.25">
      <c r="D3813" s="76"/>
      <c r="E3813" s="76"/>
      <c r="F3813" s="76"/>
      <c r="G3813" s="76"/>
      <c r="H3813" s="76"/>
    </row>
    <row r="3814" ht="13.2" customHeight="1" spans="4:8" x14ac:dyDescent="0.25">
      <c r="D3814" s="76"/>
      <c r="E3814" s="76"/>
      <c r="F3814" s="76"/>
      <c r="G3814" s="76"/>
      <c r="H3814" s="76"/>
    </row>
    <row r="3815" ht="13.2" customHeight="1" spans="4:8" x14ac:dyDescent="0.25">
      <c r="D3815" s="76"/>
      <c r="E3815" s="76"/>
      <c r="F3815" s="76"/>
      <c r="G3815" s="76"/>
      <c r="H3815" s="76"/>
    </row>
    <row r="3816" ht="13.2" customHeight="1" spans="4:8" x14ac:dyDescent="0.25">
      <c r="D3816" s="76"/>
      <c r="E3816" s="76"/>
      <c r="F3816" s="76"/>
      <c r="G3816" s="76"/>
      <c r="H3816" s="76"/>
    </row>
    <row r="3817" ht="13.2" customHeight="1" spans="4:8" x14ac:dyDescent="0.25">
      <c r="D3817" s="76"/>
      <c r="E3817" s="76"/>
      <c r="F3817" s="76"/>
      <c r="G3817" s="76"/>
      <c r="H3817" s="76"/>
    </row>
    <row r="3818" ht="13.2" customHeight="1" spans="4:8" x14ac:dyDescent="0.25">
      <c r="D3818" s="76"/>
      <c r="E3818" s="76"/>
      <c r="F3818" s="76"/>
      <c r="G3818" s="76"/>
      <c r="H3818" s="76"/>
    </row>
    <row r="3819" ht="13.2" customHeight="1" spans="4:8" x14ac:dyDescent="0.25">
      <c r="D3819" s="76"/>
      <c r="E3819" s="76"/>
      <c r="F3819" s="76"/>
      <c r="G3819" s="76"/>
      <c r="H3819" s="76"/>
    </row>
    <row r="3820" ht="13.2" customHeight="1" spans="4:8" x14ac:dyDescent="0.25">
      <c r="D3820" s="76"/>
      <c r="E3820" s="76"/>
      <c r="F3820" s="76"/>
      <c r="G3820" s="76"/>
      <c r="H3820" s="76"/>
    </row>
    <row r="3821" ht="13.2" customHeight="1" spans="4:8" x14ac:dyDescent="0.25">
      <c r="D3821" s="76"/>
      <c r="E3821" s="76"/>
      <c r="F3821" s="76"/>
      <c r="G3821" s="76"/>
      <c r="H3821" s="76"/>
    </row>
    <row r="3822" ht="13.2" customHeight="1" spans="4:8" x14ac:dyDescent="0.25">
      <c r="D3822" s="76"/>
      <c r="E3822" s="76"/>
      <c r="F3822" s="76"/>
      <c r="G3822" s="76"/>
      <c r="H3822" s="76"/>
    </row>
    <row r="3823" ht="13.2" customHeight="1" spans="4:8" x14ac:dyDescent="0.25">
      <c r="D3823" s="76"/>
      <c r="E3823" s="76"/>
      <c r="F3823" s="76"/>
      <c r="G3823" s="76"/>
      <c r="H3823" s="76"/>
    </row>
    <row r="3824" ht="13.2" customHeight="1" spans="4:8" x14ac:dyDescent="0.25">
      <c r="D3824" s="76"/>
      <c r="E3824" s="76"/>
      <c r="F3824" s="76"/>
      <c r="G3824" s="76"/>
      <c r="H3824" s="76"/>
    </row>
    <row r="3825" ht="13.2" customHeight="1" spans="4:8" x14ac:dyDescent="0.25">
      <c r="D3825" s="76"/>
      <c r="E3825" s="76"/>
      <c r="F3825" s="76"/>
      <c r="G3825" s="76"/>
      <c r="H3825" s="76"/>
    </row>
    <row r="3826" ht="13.2" customHeight="1" spans="4:8" x14ac:dyDescent="0.25">
      <c r="D3826" s="76"/>
      <c r="E3826" s="76"/>
      <c r="F3826" s="76"/>
      <c r="G3826" s="76"/>
      <c r="H3826" s="76"/>
    </row>
    <row r="3827" ht="13.2" customHeight="1" spans="4:8" x14ac:dyDescent="0.25">
      <c r="D3827" s="76"/>
      <c r="E3827" s="76"/>
      <c r="F3827" s="76"/>
      <c r="G3827" s="76"/>
      <c r="H3827" s="76"/>
    </row>
    <row r="3828" ht="13.2" customHeight="1" spans="4:8" x14ac:dyDescent="0.25">
      <c r="D3828" s="76"/>
      <c r="E3828" s="76"/>
      <c r="F3828" s="76"/>
      <c r="G3828" s="76"/>
      <c r="H3828" s="76"/>
    </row>
    <row r="3829" ht="13.2" customHeight="1" spans="4:8" x14ac:dyDescent="0.25">
      <c r="D3829" s="76"/>
      <c r="E3829" s="76"/>
      <c r="F3829" s="76"/>
      <c r="G3829" s="76"/>
      <c r="H3829" s="76"/>
    </row>
    <row r="3830" ht="13.2" customHeight="1" spans="4:8" x14ac:dyDescent="0.25">
      <c r="D3830" s="76"/>
      <c r="E3830" s="76"/>
      <c r="F3830" s="76"/>
      <c r="G3830" s="76"/>
      <c r="H3830" s="76"/>
    </row>
    <row r="3831" ht="13.2" customHeight="1" spans="4:8" x14ac:dyDescent="0.25">
      <c r="D3831" s="76"/>
      <c r="E3831" s="76"/>
      <c r="F3831" s="76"/>
      <c r="G3831" s="76"/>
      <c r="H3831" s="76"/>
    </row>
    <row r="3832" ht="13.2" customHeight="1" spans="4:8" x14ac:dyDescent="0.25">
      <c r="D3832" s="76"/>
      <c r="E3832" s="76"/>
      <c r="F3832" s="76"/>
      <c r="G3832" s="76"/>
      <c r="H3832" s="76"/>
    </row>
    <row r="3833" ht="13.2" customHeight="1" spans="4:8" x14ac:dyDescent="0.25">
      <c r="D3833" s="76"/>
      <c r="E3833" s="76"/>
      <c r="F3833" s="76"/>
      <c r="G3833" s="76"/>
      <c r="H3833" s="76"/>
    </row>
    <row r="3834" ht="13.2" customHeight="1" spans="4:8" x14ac:dyDescent="0.25">
      <c r="D3834" s="76"/>
      <c r="E3834" s="76"/>
      <c r="F3834" s="76"/>
      <c r="G3834" s="76"/>
      <c r="H3834" s="76"/>
    </row>
    <row r="3835" ht="13.2" customHeight="1" spans="4:8" x14ac:dyDescent="0.25">
      <c r="D3835" s="76"/>
      <c r="E3835" s="76"/>
      <c r="F3835" s="76"/>
      <c r="G3835" s="76"/>
      <c r="H3835" s="76"/>
    </row>
    <row r="3836" ht="13.2" customHeight="1" spans="4:8" x14ac:dyDescent="0.25">
      <c r="D3836" s="76"/>
      <c r="E3836" s="76"/>
      <c r="F3836" s="76"/>
      <c r="G3836" s="76"/>
      <c r="H3836" s="76"/>
    </row>
    <row r="3837" ht="13.2" customHeight="1" spans="4:8" x14ac:dyDescent="0.25">
      <c r="D3837" s="76"/>
      <c r="E3837" s="76"/>
      <c r="F3837" s="76"/>
      <c r="G3837" s="76"/>
      <c r="H3837" s="76"/>
    </row>
    <row r="3838" ht="13.2" customHeight="1" spans="4:8" x14ac:dyDescent="0.25">
      <c r="D3838" s="76"/>
      <c r="E3838" s="76"/>
      <c r="F3838" s="76"/>
      <c r="G3838" s="76"/>
      <c r="H3838" s="76"/>
    </row>
    <row r="3839" ht="13.2" customHeight="1" spans="4:8" x14ac:dyDescent="0.25">
      <c r="D3839" s="76"/>
      <c r="E3839" s="76"/>
      <c r="F3839" s="76"/>
      <c r="G3839" s="76"/>
      <c r="H3839" s="76"/>
    </row>
    <row r="3840" ht="13.2" customHeight="1" spans="4:8" x14ac:dyDescent="0.25">
      <c r="D3840" s="76"/>
      <c r="E3840" s="76"/>
      <c r="F3840" s="76"/>
      <c r="G3840" s="76"/>
      <c r="H3840" s="76"/>
    </row>
    <row r="3841" ht="13.2" customHeight="1" spans="4:8" x14ac:dyDescent="0.25">
      <c r="D3841" s="76"/>
      <c r="E3841" s="76"/>
      <c r="F3841" s="76"/>
      <c r="G3841" s="76"/>
      <c r="H3841" s="76"/>
    </row>
    <row r="3842" ht="13.2" customHeight="1" spans="4:8" x14ac:dyDescent="0.25">
      <c r="D3842" s="76"/>
      <c r="E3842" s="76"/>
      <c r="F3842" s="76"/>
      <c r="G3842" s="76"/>
      <c r="H3842" s="76"/>
    </row>
    <row r="3843" ht="13.2" customHeight="1" spans="4:8" x14ac:dyDescent="0.25">
      <c r="D3843" s="76"/>
      <c r="E3843" s="76"/>
      <c r="F3843" s="76"/>
      <c r="G3843" s="76"/>
      <c r="H3843" s="76"/>
    </row>
    <row r="3844" ht="13.2" customHeight="1" spans="4:8" x14ac:dyDescent="0.25">
      <c r="D3844" s="76"/>
      <c r="E3844" s="76"/>
      <c r="F3844" s="76"/>
      <c r="G3844" s="76"/>
      <c r="H3844" s="76"/>
    </row>
    <row r="3845" ht="13.2" customHeight="1" spans="4:8" x14ac:dyDescent="0.25">
      <c r="D3845" s="76"/>
      <c r="E3845" s="76"/>
      <c r="F3845" s="76"/>
      <c r="G3845" s="76"/>
      <c r="H3845" s="76"/>
    </row>
    <row r="3846" ht="13.2" customHeight="1" spans="4:8" x14ac:dyDescent="0.25">
      <c r="D3846" s="76"/>
      <c r="E3846" s="76"/>
      <c r="F3846" s="76"/>
      <c r="G3846" s="76"/>
      <c r="H3846" s="76"/>
    </row>
    <row r="3847" ht="13.2" customHeight="1" spans="4:8" x14ac:dyDescent="0.25">
      <c r="D3847" s="76"/>
      <c r="E3847" s="76"/>
      <c r="F3847" s="76"/>
      <c r="G3847" s="76"/>
      <c r="H3847" s="76"/>
    </row>
    <row r="3848" ht="13.2" customHeight="1" spans="4:8" x14ac:dyDescent="0.25">
      <c r="D3848" s="76"/>
      <c r="E3848" s="76"/>
      <c r="F3848" s="76"/>
      <c r="G3848" s="76"/>
      <c r="H3848" s="76"/>
    </row>
    <row r="3849" ht="13.2" customHeight="1" spans="4:8" x14ac:dyDescent="0.25">
      <c r="D3849" s="76"/>
      <c r="E3849" s="76"/>
      <c r="F3849" s="76"/>
      <c r="G3849" s="76"/>
      <c r="H3849" s="76"/>
    </row>
    <row r="3850" ht="13.2" customHeight="1" spans="4:8" x14ac:dyDescent="0.25">
      <c r="D3850" s="76"/>
      <c r="E3850" s="76"/>
      <c r="F3850" s="76"/>
      <c r="G3850" s="76"/>
      <c r="H3850" s="76"/>
    </row>
    <row r="3851" ht="13.2" customHeight="1" spans="4:8" x14ac:dyDescent="0.25">
      <c r="D3851" s="76"/>
      <c r="E3851" s="76"/>
      <c r="F3851" s="76"/>
      <c r="G3851" s="76"/>
      <c r="H3851" s="76"/>
    </row>
    <row r="3852" ht="13.2" customHeight="1" spans="4:8" x14ac:dyDescent="0.25">
      <c r="D3852" s="76"/>
      <c r="E3852" s="76"/>
      <c r="F3852" s="76"/>
      <c r="G3852" s="76"/>
      <c r="H3852" s="76"/>
    </row>
    <row r="3853" ht="13.2" customHeight="1" spans="4:8" x14ac:dyDescent="0.25">
      <c r="D3853" s="76"/>
      <c r="E3853" s="76"/>
      <c r="F3853" s="76"/>
      <c r="G3853" s="76"/>
      <c r="H3853" s="76"/>
    </row>
    <row r="3854" ht="13.2" customHeight="1" spans="4:8" x14ac:dyDescent="0.25">
      <c r="D3854" s="76"/>
      <c r="E3854" s="76"/>
      <c r="F3854" s="76"/>
      <c r="G3854" s="76"/>
      <c r="H3854" s="76"/>
    </row>
    <row r="3855" ht="13.2" customHeight="1" spans="4:8" x14ac:dyDescent="0.25">
      <c r="D3855" s="76"/>
      <c r="E3855" s="76"/>
      <c r="F3855" s="76"/>
      <c r="G3855" s="76"/>
      <c r="H3855" s="76"/>
    </row>
    <row r="3856" ht="13.2" customHeight="1" spans="4:8" x14ac:dyDescent="0.25">
      <c r="D3856" s="76"/>
      <c r="E3856" s="76"/>
      <c r="F3856" s="76"/>
      <c r="G3856" s="76"/>
      <c r="H3856" s="76"/>
    </row>
    <row r="3857" ht="13.2" customHeight="1" spans="4:8" x14ac:dyDescent="0.25">
      <c r="D3857" s="76"/>
      <c r="E3857" s="76"/>
      <c r="F3857" s="76"/>
      <c r="G3857" s="76"/>
      <c r="H3857" s="76"/>
    </row>
    <row r="3858" ht="13.2" customHeight="1" spans="4:8" x14ac:dyDescent="0.25">
      <c r="D3858" s="76"/>
      <c r="E3858" s="76"/>
      <c r="F3858" s="76"/>
      <c r="G3858" s="76"/>
      <c r="H3858" s="76"/>
    </row>
    <row r="3859" ht="13.2" customHeight="1" spans="4:8" x14ac:dyDescent="0.25">
      <c r="D3859" s="76"/>
      <c r="E3859" s="76"/>
      <c r="F3859" s="76"/>
      <c r="G3859" s="76"/>
      <c r="H3859" s="76"/>
    </row>
    <row r="3860" ht="13.2" customHeight="1" spans="4:8" x14ac:dyDescent="0.25">
      <c r="D3860" s="76"/>
      <c r="E3860" s="76"/>
      <c r="F3860" s="76"/>
      <c r="G3860" s="76"/>
      <c r="H3860" s="76"/>
    </row>
    <row r="3861" ht="13.2" customHeight="1" spans="4:8" x14ac:dyDescent="0.25">
      <c r="D3861" s="76"/>
      <c r="E3861" s="76"/>
      <c r="F3861" s="76"/>
      <c r="G3861" s="76"/>
      <c r="H3861" s="76"/>
    </row>
    <row r="3862" ht="13.2" customHeight="1" spans="4:8" x14ac:dyDescent="0.25">
      <c r="D3862" s="76"/>
      <c r="E3862" s="76"/>
      <c r="F3862" s="76"/>
      <c r="G3862" s="76"/>
      <c r="H3862" s="76"/>
    </row>
    <row r="3863" ht="13.2" customHeight="1" spans="4:8" x14ac:dyDescent="0.25">
      <c r="D3863" s="76"/>
      <c r="E3863" s="76"/>
      <c r="F3863" s="76"/>
      <c r="G3863" s="76"/>
      <c r="H3863" s="76"/>
    </row>
    <row r="3864" ht="13.2" customHeight="1" spans="4:8" x14ac:dyDescent="0.25">
      <c r="D3864" s="76"/>
      <c r="E3864" s="76"/>
      <c r="F3864" s="76"/>
      <c r="G3864" s="76"/>
      <c r="H3864" s="76"/>
    </row>
    <row r="3865" ht="13.2" customHeight="1" spans="4:8" x14ac:dyDescent="0.25">
      <c r="D3865" s="76"/>
      <c r="E3865" s="76"/>
      <c r="F3865" s="76"/>
      <c r="G3865" s="76"/>
      <c r="H3865" s="76"/>
    </row>
    <row r="3866" ht="13.2" customHeight="1" spans="4:8" x14ac:dyDescent="0.25">
      <c r="D3866" s="76"/>
      <c r="E3866" s="76"/>
      <c r="F3866" s="76"/>
      <c r="G3866" s="76"/>
      <c r="H3866" s="76"/>
    </row>
    <row r="3867" ht="13.2" customHeight="1" spans="4:8" x14ac:dyDescent="0.25">
      <c r="D3867" s="76"/>
      <c r="E3867" s="76"/>
      <c r="F3867" s="76"/>
      <c r="G3867" s="76"/>
      <c r="H3867" s="76"/>
    </row>
    <row r="3868" ht="13.2" customHeight="1" spans="4:8" x14ac:dyDescent="0.25">
      <c r="D3868" s="76"/>
      <c r="E3868" s="76"/>
      <c r="F3868" s="76"/>
      <c r="G3868" s="76"/>
      <c r="H3868" s="76"/>
    </row>
    <row r="3869" ht="13.2" customHeight="1" spans="4:8" x14ac:dyDescent="0.25">
      <c r="D3869" s="76"/>
      <c r="E3869" s="76"/>
      <c r="F3869" s="76"/>
      <c r="G3869" s="76"/>
      <c r="H3869" s="76"/>
    </row>
    <row r="3870" ht="13.2" customHeight="1" spans="4:8" x14ac:dyDescent="0.25">
      <c r="D3870" s="76"/>
      <c r="E3870" s="76"/>
      <c r="F3870" s="76"/>
      <c r="G3870" s="76"/>
      <c r="H3870" s="76"/>
    </row>
    <row r="3871" ht="13.2" customHeight="1" spans="4:8" x14ac:dyDescent="0.25">
      <c r="D3871" s="76"/>
      <c r="E3871" s="76"/>
      <c r="F3871" s="76"/>
      <c r="G3871" s="76"/>
      <c r="H3871" s="76"/>
    </row>
    <row r="3872" ht="13.2" customHeight="1" spans="4:8" x14ac:dyDescent="0.25">
      <c r="D3872" s="76"/>
      <c r="E3872" s="76"/>
      <c r="F3872" s="76"/>
      <c r="G3872" s="76"/>
      <c r="H3872" s="76"/>
    </row>
    <row r="3873" ht="13.2" customHeight="1" spans="4:8" x14ac:dyDescent="0.25">
      <c r="D3873" s="76"/>
      <c r="E3873" s="76"/>
      <c r="F3873" s="76"/>
      <c r="G3873" s="76"/>
      <c r="H3873" s="76"/>
    </row>
    <row r="3874" ht="13.2" customHeight="1" spans="4:8" x14ac:dyDescent="0.25">
      <c r="D3874" s="76"/>
      <c r="E3874" s="76"/>
      <c r="F3874" s="76"/>
      <c r="G3874" s="76"/>
      <c r="H3874" s="76"/>
    </row>
    <row r="3875" ht="13.2" customHeight="1" spans="4:8" x14ac:dyDescent="0.25">
      <c r="D3875" s="76"/>
      <c r="E3875" s="76"/>
      <c r="F3875" s="76"/>
      <c r="G3875" s="76"/>
      <c r="H3875" s="76"/>
    </row>
    <row r="3876" ht="13.2" customHeight="1" spans="4:8" x14ac:dyDescent="0.25">
      <c r="D3876" s="76"/>
      <c r="E3876" s="76"/>
      <c r="F3876" s="76"/>
      <c r="G3876" s="76"/>
      <c r="H3876" s="76"/>
    </row>
    <row r="3877" ht="13.2" customHeight="1" spans="4:8" x14ac:dyDescent="0.25">
      <c r="D3877" s="76"/>
      <c r="E3877" s="76"/>
      <c r="F3877" s="76"/>
      <c r="G3877" s="76"/>
      <c r="H3877" s="76"/>
    </row>
    <row r="3878" ht="13.2" customHeight="1" spans="4:8" x14ac:dyDescent="0.25">
      <c r="D3878" s="76"/>
      <c r="E3878" s="76"/>
      <c r="F3878" s="76"/>
      <c r="G3878" s="76"/>
      <c r="H3878" s="76"/>
    </row>
    <row r="3879" ht="13.2" customHeight="1" spans="4:8" x14ac:dyDescent="0.25">
      <c r="D3879" s="76"/>
      <c r="E3879" s="76"/>
      <c r="F3879" s="76"/>
      <c r="G3879" s="76"/>
      <c r="H3879" s="76"/>
    </row>
    <row r="3880" ht="13.2" customHeight="1" spans="4:8" x14ac:dyDescent="0.25">
      <c r="D3880" s="76"/>
      <c r="E3880" s="76"/>
      <c r="F3880" s="76"/>
      <c r="G3880" s="76"/>
      <c r="H3880" s="76"/>
    </row>
    <row r="3881" ht="13.2" customHeight="1" spans="4:8" x14ac:dyDescent="0.25">
      <c r="D3881" s="76"/>
      <c r="E3881" s="76"/>
      <c r="F3881" s="76"/>
      <c r="G3881" s="76"/>
      <c r="H3881" s="76"/>
    </row>
    <row r="3882" ht="13.2" customHeight="1" spans="4:8" x14ac:dyDescent="0.25">
      <c r="D3882" s="76"/>
      <c r="E3882" s="76"/>
      <c r="F3882" s="76"/>
      <c r="G3882" s="76"/>
      <c r="H3882" s="76"/>
    </row>
    <row r="3883" ht="13.2" customHeight="1" spans="4:8" x14ac:dyDescent="0.25">
      <c r="D3883" s="76"/>
      <c r="E3883" s="76"/>
      <c r="F3883" s="76"/>
      <c r="G3883" s="76"/>
      <c r="H3883" s="76"/>
    </row>
    <row r="3884" ht="13.2" customHeight="1" spans="4:8" x14ac:dyDescent="0.25">
      <c r="D3884" s="76"/>
      <c r="E3884" s="76"/>
      <c r="F3884" s="76"/>
      <c r="G3884" s="76"/>
      <c r="H3884" s="76"/>
    </row>
    <row r="3885" ht="13.2" customHeight="1" spans="4:8" x14ac:dyDescent="0.25">
      <c r="D3885" s="76"/>
      <c r="E3885" s="76"/>
      <c r="F3885" s="76"/>
      <c r="G3885" s="76"/>
      <c r="H3885" s="76"/>
    </row>
    <row r="3886" ht="13.2" customHeight="1" spans="4:8" x14ac:dyDescent="0.25">
      <c r="D3886" s="76"/>
      <c r="E3886" s="76"/>
      <c r="F3886" s="76"/>
      <c r="G3886" s="76"/>
      <c r="H3886" s="76"/>
    </row>
    <row r="3887" ht="13.2" customHeight="1" spans="4:8" x14ac:dyDescent="0.25">
      <c r="D3887" s="76"/>
      <c r="E3887" s="76"/>
      <c r="F3887" s="76"/>
      <c r="G3887" s="76"/>
      <c r="H3887" s="76"/>
    </row>
    <row r="3888" ht="13.2" customHeight="1" spans="4:8" x14ac:dyDescent="0.25">
      <c r="D3888" s="76"/>
      <c r="E3888" s="76"/>
      <c r="F3888" s="76"/>
      <c r="G3888" s="76"/>
      <c r="H3888" s="76"/>
    </row>
    <row r="3889" ht="13.2" customHeight="1" spans="4:8" x14ac:dyDescent="0.25">
      <c r="D3889" s="76"/>
      <c r="E3889" s="76"/>
      <c r="F3889" s="76"/>
      <c r="G3889" s="76"/>
      <c r="H3889" s="76"/>
    </row>
    <row r="3890" ht="13.2" customHeight="1" spans="4:8" x14ac:dyDescent="0.25">
      <c r="D3890" s="76"/>
      <c r="E3890" s="76"/>
      <c r="F3890" s="76"/>
      <c r="G3890" s="76"/>
      <c r="H3890" s="76"/>
    </row>
    <row r="3891" ht="13.2" customHeight="1" spans="4:8" x14ac:dyDescent="0.25">
      <c r="D3891" s="76"/>
      <c r="E3891" s="76"/>
      <c r="F3891" s="76"/>
      <c r="G3891" s="76"/>
      <c r="H3891" s="76"/>
    </row>
    <row r="3892" ht="13.2" customHeight="1" spans="4:8" x14ac:dyDescent="0.25">
      <c r="D3892" s="76"/>
      <c r="E3892" s="76"/>
      <c r="F3892" s="76"/>
      <c r="G3892" s="76"/>
      <c r="H3892" s="76"/>
    </row>
    <row r="3893" ht="13.2" customHeight="1" spans="4:8" x14ac:dyDescent="0.25">
      <c r="D3893" s="76"/>
      <c r="E3893" s="76"/>
      <c r="F3893" s="76"/>
      <c r="G3893" s="76"/>
      <c r="H3893" s="76"/>
    </row>
    <row r="3894" ht="13.2" customHeight="1" spans="4:8" x14ac:dyDescent="0.25">
      <c r="D3894" s="76"/>
      <c r="E3894" s="76"/>
      <c r="F3894" s="76"/>
      <c r="G3894" s="76"/>
      <c r="H3894" s="76"/>
    </row>
    <row r="3895" ht="13.2" customHeight="1" spans="4:8" x14ac:dyDescent="0.25">
      <c r="D3895" s="76"/>
      <c r="E3895" s="76"/>
      <c r="F3895" s="76"/>
      <c r="G3895" s="76"/>
      <c r="H3895" s="76"/>
    </row>
    <row r="3896" ht="13.2" customHeight="1" spans="4:8" x14ac:dyDescent="0.25">
      <c r="D3896" s="76"/>
      <c r="E3896" s="76"/>
      <c r="F3896" s="76"/>
      <c r="G3896" s="76"/>
      <c r="H3896" s="76"/>
    </row>
    <row r="3897" ht="13.2" customHeight="1" spans="4:8" x14ac:dyDescent="0.25">
      <c r="D3897" s="76"/>
      <c r="E3897" s="76"/>
      <c r="F3897" s="76"/>
      <c r="G3897" s="76"/>
      <c r="H3897" s="76"/>
    </row>
    <row r="3898" ht="13.2" customHeight="1" spans="4:8" x14ac:dyDescent="0.25">
      <c r="D3898" s="76"/>
      <c r="E3898" s="76"/>
      <c r="F3898" s="76"/>
      <c r="G3898" s="76"/>
      <c r="H3898" s="76"/>
    </row>
    <row r="3899" ht="13.2" customHeight="1" spans="4:8" x14ac:dyDescent="0.25">
      <c r="D3899" s="76"/>
      <c r="E3899" s="76"/>
      <c r="F3899" s="76"/>
      <c r="G3899" s="76"/>
      <c r="H3899" s="76"/>
    </row>
    <row r="3900" ht="13.2" customHeight="1" spans="4:8" x14ac:dyDescent="0.25">
      <c r="D3900" s="76"/>
      <c r="E3900" s="76"/>
      <c r="F3900" s="76"/>
      <c r="G3900" s="76"/>
      <c r="H3900" s="76"/>
    </row>
    <row r="3901" ht="13.2" customHeight="1" spans="4:8" x14ac:dyDescent="0.25">
      <c r="D3901" s="76"/>
      <c r="E3901" s="76"/>
      <c r="F3901" s="76"/>
      <c r="G3901" s="76"/>
      <c r="H3901" s="76"/>
    </row>
    <row r="3902" ht="13.2" customHeight="1" spans="4:8" x14ac:dyDescent="0.25">
      <c r="D3902" s="76"/>
      <c r="E3902" s="76"/>
      <c r="F3902" s="76"/>
      <c r="G3902" s="76"/>
      <c r="H3902" s="76"/>
    </row>
    <row r="3903" ht="13.2" customHeight="1" spans="4:8" x14ac:dyDescent="0.25">
      <c r="D3903" s="76"/>
      <c r="E3903" s="76"/>
      <c r="F3903" s="76"/>
      <c r="G3903" s="76"/>
      <c r="H3903" s="76"/>
    </row>
    <row r="3904" ht="13.2" customHeight="1" spans="4:8" x14ac:dyDescent="0.25">
      <c r="D3904" s="76"/>
      <c r="E3904" s="76"/>
      <c r="F3904" s="76"/>
      <c r="G3904" s="76"/>
      <c r="H3904" s="76"/>
    </row>
    <row r="3905" ht="13.2" customHeight="1" spans="4:8" x14ac:dyDescent="0.25">
      <c r="D3905" s="76"/>
      <c r="E3905" s="76"/>
      <c r="F3905" s="76"/>
      <c r="G3905" s="76"/>
      <c r="H3905" s="76"/>
    </row>
    <row r="3906" ht="13.2" customHeight="1" spans="4:8" x14ac:dyDescent="0.25">
      <c r="D3906" s="76"/>
      <c r="E3906" s="76"/>
      <c r="F3906" s="76"/>
      <c r="G3906" s="76"/>
      <c r="H3906" s="76"/>
    </row>
    <row r="3907" ht="13.2" customHeight="1" spans="4:8" x14ac:dyDescent="0.25">
      <c r="D3907" s="76"/>
      <c r="E3907" s="76"/>
      <c r="F3907" s="76"/>
      <c r="G3907" s="76"/>
      <c r="H3907" s="76"/>
    </row>
    <row r="3908" ht="13.2" customHeight="1" spans="4:8" x14ac:dyDescent="0.25">
      <c r="D3908" s="76"/>
      <c r="E3908" s="76"/>
      <c r="F3908" s="76"/>
      <c r="G3908" s="76"/>
      <c r="H3908" s="76"/>
    </row>
    <row r="3909" ht="13.2" customHeight="1" spans="4:8" x14ac:dyDescent="0.25">
      <c r="D3909" s="76"/>
      <c r="E3909" s="76"/>
      <c r="F3909" s="76"/>
      <c r="G3909" s="76"/>
      <c r="H3909" s="76"/>
    </row>
    <row r="3910" ht="13.2" customHeight="1" spans="4:8" x14ac:dyDescent="0.25">
      <c r="D3910" s="76"/>
      <c r="E3910" s="76"/>
      <c r="F3910" s="76"/>
      <c r="G3910" s="76"/>
      <c r="H3910" s="76"/>
    </row>
    <row r="3911" ht="13.2" customHeight="1" spans="4:8" x14ac:dyDescent="0.25">
      <c r="D3911" s="76"/>
      <c r="E3911" s="76"/>
      <c r="F3911" s="76"/>
      <c r="G3911" s="76"/>
      <c r="H3911" s="76"/>
    </row>
    <row r="3912" ht="13.2" customHeight="1" spans="4:8" x14ac:dyDescent="0.25">
      <c r="D3912" s="76"/>
      <c r="E3912" s="76"/>
      <c r="F3912" s="76"/>
      <c r="G3912" s="76"/>
      <c r="H3912" s="76"/>
    </row>
    <row r="3913" ht="13.2" customHeight="1" spans="4:8" x14ac:dyDescent="0.25">
      <c r="D3913" s="76"/>
      <c r="E3913" s="76"/>
      <c r="F3913" s="76"/>
      <c r="G3913" s="76"/>
      <c r="H3913" s="76"/>
    </row>
    <row r="3914" ht="13.2" customHeight="1" spans="4:8" x14ac:dyDescent="0.25">
      <c r="D3914" s="76"/>
      <c r="E3914" s="76"/>
      <c r="F3914" s="76"/>
      <c r="G3914" s="76"/>
      <c r="H3914" s="76"/>
    </row>
    <row r="3915" ht="13.2" customHeight="1" spans="4:8" x14ac:dyDescent="0.25">
      <c r="D3915" s="76"/>
      <c r="E3915" s="76"/>
      <c r="F3915" s="76"/>
      <c r="G3915" s="76"/>
      <c r="H3915" s="76"/>
    </row>
    <row r="3916" ht="13.2" customHeight="1" spans="4:8" x14ac:dyDescent="0.25">
      <c r="D3916" s="76"/>
      <c r="E3916" s="76"/>
      <c r="F3916" s="76"/>
      <c r="G3916" s="76"/>
      <c r="H3916" s="76"/>
    </row>
    <row r="3917" ht="13.2" customHeight="1" spans="4:8" x14ac:dyDescent="0.25">
      <c r="D3917" s="76"/>
      <c r="E3917" s="76"/>
      <c r="F3917" s="76"/>
      <c r="G3917" s="76"/>
      <c r="H3917" s="76"/>
    </row>
    <row r="3918" ht="13.2" customHeight="1" spans="4:8" x14ac:dyDescent="0.25">
      <c r="D3918" s="76"/>
      <c r="E3918" s="76"/>
      <c r="F3918" s="76"/>
      <c r="G3918" s="76"/>
      <c r="H3918" s="76"/>
    </row>
    <row r="3919" ht="13.2" customHeight="1" spans="4:8" x14ac:dyDescent="0.25">
      <c r="D3919" s="76"/>
      <c r="E3919" s="76"/>
      <c r="F3919" s="76"/>
      <c r="G3919" s="76"/>
      <c r="H3919" s="76"/>
    </row>
    <row r="3920" ht="13.2" customHeight="1" spans="4:8" x14ac:dyDescent="0.25">
      <c r="D3920" s="76"/>
      <c r="E3920" s="76"/>
      <c r="F3920" s="76"/>
      <c r="G3920" s="76"/>
      <c r="H3920" s="76"/>
    </row>
    <row r="3921" ht="13.2" customHeight="1" spans="4:8" x14ac:dyDescent="0.25">
      <c r="D3921" s="76"/>
      <c r="E3921" s="76"/>
      <c r="F3921" s="76"/>
      <c r="G3921" s="76"/>
      <c r="H3921" s="76"/>
    </row>
    <row r="3922" ht="13.2" customHeight="1" spans="4:8" x14ac:dyDescent="0.25">
      <c r="D3922" s="76"/>
      <c r="E3922" s="76"/>
      <c r="F3922" s="76"/>
      <c r="G3922" s="76"/>
      <c r="H3922" s="76"/>
    </row>
    <row r="3923" ht="13.2" customHeight="1" spans="4:8" x14ac:dyDescent="0.25">
      <c r="D3923" s="76"/>
      <c r="E3923" s="76"/>
      <c r="F3923" s="76"/>
      <c r="G3923" s="76"/>
      <c r="H3923" s="76"/>
    </row>
    <row r="3924" ht="13.2" customHeight="1" spans="4:8" x14ac:dyDescent="0.25">
      <c r="D3924" s="76"/>
      <c r="E3924" s="76"/>
      <c r="F3924" s="76"/>
      <c r="G3924" s="76"/>
      <c r="H3924" s="76"/>
    </row>
    <row r="3925" ht="13.2" customHeight="1" spans="4:8" x14ac:dyDescent="0.25">
      <c r="D3925" s="76"/>
      <c r="E3925" s="76"/>
      <c r="F3925" s="76"/>
      <c r="G3925" s="76"/>
      <c r="H3925" s="76"/>
    </row>
    <row r="3926" ht="13.2" customHeight="1" spans="4:8" x14ac:dyDescent="0.25">
      <c r="D3926" s="76"/>
      <c r="E3926" s="76"/>
      <c r="F3926" s="76"/>
      <c r="G3926" s="76"/>
      <c r="H3926" s="76"/>
    </row>
    <row r="3927" ht="13.2" customHeight="1" spans="4:8" x14ac:dyDescent="0.25">
      <c r="D3927" s="76"/>
      <c r="E3927" s="76"/>
      <c r="F3927" s="76"/>
      <c r="G3927" s="76"/>
      <c r="H3927" s="76"/>
    </row>
    <row r="3928" ht="13.2" customHeight="1" spans="4:8" x14ac:dyDescent="0.25">
      <c r="D3928" s="76"/>
      <c r="E3928" s="76"/>
      <c r="F3928" s="76"/>
      <c r="G3928" s="76"/>
      <c r="H3928" s="76"/>
    </row>
    <row r="3929" ht="13.2" customHeight="1" spans="4:8" x14ac:dyDescent="0.25">
      <c r="D3929" s="76"/>
      <c r="E3929" s="76"/>
      <c r="F3929" s="76"/>
      <c r="G3929" s="76"/>
      <c r="H3929" s="76"/>
    </row>
    <row r="3930" ht="13.2" customHeight="1" spans="4:8" x14ac:dyDescent="0.25">
      <c r="D3930" s="76"/>
      <c r="E3930" s="76"/>
      <c r="F3930" s="76"/>
      <c r="G3930" s="76"/>
      <c r="H3930" s="76"/>
    </row>
    <row r="3931" ht="13.2" customHeight="1" spans="4:8" x14ac:dyDescent="0.25">
      <c r="D3931" s="76"/>
      <c r="E3931" s="76"/>
      <c r="F3931" s="76"/>
      <c r="G3931" s="76"/>
      <c r="H3931" s="76"/>
    </row>
    <row r="3932" ht="13.2" customHeight="1" spans="4:8" x14ac:dyDescent="0.25">
      <c r="D3932" s="76"/>
      <c r="E3932" s="76"/>
      <c r="F3932" s="76"/>
      <c r="G3932" s="76"/>
      <c r="H3932" s="76"/>
    </row>
    <row r="3933" ht="13.2" customHeight="1" spans="4:8" x14ac:dyDescent="0.25">
      <c r="D3933" s="76"/>
      <c r="E3933" s="76"/>
      <c r="F3933" s="76"/>
      <c r="G3933" s="76"/>
      <c r="H3933" s="76"/>
    </row>
    <row r="3934" ht="13.2" customHeight="1" spans="4:8" x14ac:dyDescent="0.25">
      <c r="D3934" s="76"/>
      <c r="E3934" s="76"/>
      <c r="F3934" s="76"/>
      <c r="G3934" s="76"/>
      <c r="H3934" s="76"/>
    </row>
    <row r="3935" ht="13.2" customHeight="1" spans="4:8" x14ac:dyDescent="0.25">
      <c r="D3935" s="76"/>
      <c r="E3935" s="76"/>
      <c r="F3935" s="76"/>
      <c r="G3935" s="76"/>
      <c r="H3935" s="76"/>
    </row>
    <row r="3936" ht="13.2" customHeight="1" spans="4:8" x14ac:dyDescent="0.25">
      <c r="D3936" s="76"/>
      <c r="E3936" s="76"/>
      <c r="F3936" s="76"/>
      <c r="G3936" s="76"/>
      <c r="H3936" s="76"/>
    </row>
    <row r="3937" ht="13.2" customHeight="1" spans="4:8" x14ac:dyDescent="0.25">
      <c r="D3937" s="76"/>
      <c r="E3937" s="76"/>
      <c r="F3937" s="76"/>
      <c r="G3937" s="76"/>
      <c r="H3937" s="76"/>
    </row>
    <row r="3938" ht="13.2" customHeight="1" spans="4:8" x14ac:dyDescent="0.25">
      <c r="D3938" s="76"/>
      <c r="E3938" s="76"/>
      <c r="F3938" s="76"/>
      <c r="G3938" s="76"/>
      <c r="H3938" s="76"/>
    </row>
    <row r="3939" ht="13.2" customHeight="1" spans="4:8" x14ac:dyDescent="0.25">
      <c r="D3939" s="76"/>
      <c r="E3939" s="76"/>
      <c r="F3939" s="76"/>
      <c r="G3939" s="76"/>
      <c r="H3939" s="76"/>
    </row>
    <row r="3940" ht="13.2" customHeight="1" spans="4:8" x14ac:dyDescent="0.25">
      <c r="D3940" s="76"/>
      <c r="E3940" s="76"/>
      <c r="F3940" s="76"/>
      <c r="G3940" s="76"/>
      <c r="H3940" s="76"/>
    </row>
    <row r="3941" ht="13.2" customHeight="1" spans="4:8" x14ac:dyDescent="0.25">
      <c r="D3941" s="76"/>
      <c r="E3941" s="76"/>
      <c r="F3941" s="76"/>
      <c r="G3941" s="76"/>
      <c r="H3941" s="76"/>
    </row>
    <row r="3942" ht="13.2" customHeight="1" spans="4:8" x14ac:dyDescent="0.25">
      <c r="D3942" s="76"/>
      <c r="E3942" s="76"/>
      <c r="F3942" s="76"/>
      <c r="G3942" s="76"/>
      <c r="H3942" s="76"/>
    </row>
    <row r="3943" ht="13.2" customHeight="1" spans="4:8" x14ac:dyDescent="0.25">
      <c r="D3943" s="76"/>
      <c r="E3943" s="76"/>
      <c r="F3943" s="76"/>
      <c r="G3943" s="76"/>
      <c r="H3943" s="76"/>
    </row>
    <row r="3944" ht="13.2" customHeight="1" spans="4:8" x14ac:dyDescent="0.25">
      <c r="D3944" s="76"/>
      <c r="E3944" s="76"/>
      <c r="F3944" s="76"/>
      <c r="G3944" s="76"/>
      <c r="H3944" s="76"/>
    </row>
    <row r="3945" ht="13.2" customHeight="1" spans="4:8" x14ac:dyDescent="0.25">
      <c r="D3945" s="76"/>
      <c r="E3945" s="76"/>
      <c r="F3945" s="76"/>
      <c r="G3945" s="76"/>
      <c r="H3945" s="76"/>
    </row>
    <row r="3946" ht="13.2" customHeight="1" spans="4:8" x14ac:dyDescent="0.25">
      <c r="D3946" s="76"/>
      <c r="E3946" s="76"/>
      <c r="F3946" s="76"/>
      <c r="G3946" s="76"/>
      <c r="H3946" s="76"/>
    </row>
    <row r="3947" ht="13.2" customHeight="1" spans="4:8" x14ac:dyDescent="0.25">
      <c r="D3947" s="76"/>
      <c r="E3947" s="76"/>
      <c r="F3947" s="76"/>
      <c r="G3947" s="76"/>
      <c r="H3947" s="76"/>
    </row>
    <row r="3948" ht="13.2" customHeight="1" spans="4:8" x14ac:dyDescent="0.25">
      <c r="D3948" s="76"/>
      <c r="E3948" s="76"/>
      <c r="F3948" s="76"/>
      <c r="G3948" s="76"/>
      <c r="H3948" s="76"/>
    </row>
    <row r="3949" ht="13.2" customHeight="1" spans="4:8" x14ac:dyDescent="0.25">
      <c r="D3949" s="76"/>
      <c r="E3949" s="76"/>
      <c r="F3949" s="76"/>
      <c r="G3949" s="76"/>
      <c r="H3949" s="76"/>
    </row>
    <row r="3950" ht="13.2" customHeight="1" spans="4:8" x14ac:dyDescent="0.25">
      <c r="D3950" s="76"/>
      <c r="E3950" s="76"/>
      <c r="F3950" s="76"/>
      <c r="G3950" s="76"/>
      <c r="H3950" s="76"/>
    </row>
    <row r="3951" ht="13.2" customHeight="1" spans="4:8" x14ac:dyDescent="0.25">
      <c r="D3951" s="76"/>
      <c r="E3951" s="76"/>
      <c r="F3951" s="76"/>
      <c r="G3951" s="76"/>
      <c r="H3951" s="76"/>
    </row>
    <row r="3952" ht="13.2" customHeight="1" spans="4:8" x14ac:dyDescent="0.25">
      <c r="D3952" s="76"/>
      <c r="E3952" s="76"/>
      <c r="F3952" s="76"/>
      <c r="G3952" s="76"/>
      <c r="H3952" s="76"/>
    </row>
    <row r="3953" ht="13.2" customHeight="1" spans="4:8" x14ac:dyDescent="0.25">
      <c r="D3953" s="76"/>
      <c r="E3953" s="76"/>
      <c r="F3953" s="76"/>
      <c r="G3953" s="76"/>
      <c r="H3953" s="76"/>
    </row>
    <row r="3954" ht="13.2" customHeight="1" spans="4:8" x14ac:dyDescent="0.25">
      <c r="D3954" s="76"/>
      <c r="E3954" s="76"/>
      <c r="F3954" s="76"/>
      <c r="G3954" s="76"/>
      <c r="H3954" s="76"/>
    </row>
    <row r="3955" ht="13.2" customHeight="1" spans="4:8" x14ac:dyDescent="0.25">
      <c r="D3955" s="76"/>
      <c r="E3955" s="76"/>
      <c r="F3955" s="76"/>
      <c r="G3955" s="76"/>
      <c r="H3955" s="76"/>
    </row>
    <row r="3956" ht="13.2" customHeight="1" spans="4:8" x14ac:dyDescent="0.25">
      <c r="D3956" s="76"/>
      <c r="E3956" s="76"/>
      <c r="F3956" s="76"/>
      <c r="G3956" s="76"/>
      <c r="H3956" s="76"/>
    </row>
    <row r="3957" ht="13.2" customHeight="1" spans="4:8" x14ac:dyDescent="0.25">
      <c r="D3957" s="76"/>
      <c r="E3957" s="76"/>
      <c r="F3957" s="76"/>
      <c r="G3957" s="76"/>
      <c r="H3957" s="76"/>
    </row>
    <row r="3958" ht="13.2" customHeight="1" spans="4:8" x14ac:dyDescent="0.25">
      <c r="D3958" s="76"/>
      <c r="E3958" s="76"/>
      <c r="F3958" s="76"/>
      <c r="G3958" s="76"/>
      <c r="H3958" s="76"/>
    </row>
    <row r="3959" ht="13.2" customHeight="1" spans="4:8" x14ac:dyDescent="0.25">
      <c r="D3959" s="76"/>
      <c r="E3959" s="76"/>
      <c r="F3959" s="76"/>
      <c r="G3959" s="76"/>
      <c r="H3959" s="76"/>
    </row>
    <row r="3960" ht="13.2" customHeight="1" spans="4:8" x14ac:dyDescent="0.25">
      <c r="D3960" s="76"/>
      <c r="E3960" s="76"/>
      <c r="F3960" s="76"/>
      <c r="G3960" s="76"/>
      <c r="H3960" s="76"/>
    </row>
    <row r="3961" ht="13.2" customHeight="1" spans="4:8" x14ac:dyDescent="0.25">
      <c r="D3961" s="76"/>
      <c r="E3961" s="76"/>
      <c r="F3961" s="76"/>
      <c r="G3961" s="76"/>
      <c r="H3961" s="76"/>
    </row>
    <row r="3962" ht="13.2" customHeight="1" spans="4:8" x14ac:dyDescent="0.25">
      <c r="D3962" s="76"/>
      <c r="E3962" s="76"/>
      <c r="F3962" s="76"/>
      <c r="G3962" s="76"/>
      <c r="H3962" s="76"/>
    </row>
    <row r="3963" ht="13.2" customHeight="1" spans="4:8" x14ac:dyDescent="0.25">
      <c r="D3963" s="76"/>
      <c r="E3963" s="76"/>
      <c r="F3963" s="76"/>
      <c r="G3963" s="76"/>
      <c r="H3963" s="76"/>
    </row>
    <row r="3964" ht="13.2" customHeight="1" spans="4:8" x14ac:dyDescent="0.25">
      <c r="D3964" s="76"/>
      <c r="E3964" s="76"/>
      <c r="F3964" s="76"/>
      <c r="G3964" s="76"/>
      <c r="H3964" s="76"/>
    </row>
    <row r="3965" ht="13.2" customHeight="1" spans="4:8" x14ac:dyDescent="0.25">
      <c r="D3965" s="76"/>
      <c r="E3965" s="76"/>
      <c r="F3965" s="76"/>
      <c r="G3965" s="76"/>
      <c r="H3965" s="76"/>
    </row>
    <row r="3966" ht="13.2" customHeight="1" spans="4:8" x14ac:dyDescent="0.25">
      <c r="D3966" s="76"/>
      <c r="E3966" s="76"/>
      <c r="F3966" s="76"/>
      <c r="G3966" s="76"/>
      <c r="H3966" s="76"/>
    </row>
    <row r="3967" ht="13.2" customHeight="1" spans="4:8" x14ac:dyDescent="0.25">
      <c r="D3967" s="76"/>
      <c r="E3967" s="76"/>
      <c r="F3967" s="76"/>
      <c r="G3967" s="76"/>
      <c r="H3967" s="76"/>
    </row>
    <row r="3968" ht="13.2" customHeight="1" spans="4:8" x14ac:dyDescent="0.25">
      <c r="D3968" s="76"/>
      <c r="E3968" s="76"/>
      <c r="F3968" s="76"/>
      <c r="G3968" s="76"/>
      <c r="H3968" s="76"/>
    </row>
    <row r="3969" ht="13.2" customHeight="1" spans="4:8" x14ac:dyDescent="0.25">
      <c r="D3969" s="76"/>
      <c r="E3969" s="76"/>
      <c r="F3969" s="76"/>
      <c r="G3969" s="76"/>
      <c r="H3969" s="76"/>
    </row>
    <row r="3970" ht="13.2" customHeight="1" spans="4:8" x14ac:dyDescent="0.25">
      <c r="D3970" s="76"/>
      <c r="E3970" s="76"/>
      <c r="F3970" s="76"/>
      <c r="G3970" s="76"/>
      <c r="H3970" s="76"/>
    </row>
    <row r="3971" ht="13.2" customHeight="1" spans="4:8" x14ac:dyDescent="0.25">
      <c r="D3971" s="76"/>
      <c r="E3971" s="76"/>
      <c r="F3971" s="76"/>
      <c r="G3971" s="76"/>
      <c r="H3971" s="76"/>
    </row>
    <row r="3972" ht="13.2" customHeight="1" spans="4:8" x14ac:dyDescent="0.25">
      <c r="D3972" s="76"/>
      <c r="E3972" s="76"/>
      <c r="F3972" s="76"/>
      <c r="G3972" s="76"/>
      <c r="H3972" s="76"/>
    </row>
    <row r="3973" ht="13.2" customHeight="1" spans="4:8" x14ac:dyDescent="0.25">
      <c r="D3973" s="76"/>
      <c r="E3973" s="76"/>
      <c r="F3973" s="76"/>
      <c r="G3973" s="76"/>
      <c r="H3973" s="76"/>
    </row>
    <row r="3974" ht="13.2" customHeight="1" spans="4:8" x14ac:dyDescent="0.25">
      <c r="D3974" s="76"/>
      <c r="E3974" s="76"/>
      <c r="F3974" s="76"/>
      <c r="G3974" s="76"/>
      <c r="H3974" s="76"/>
    </row>
    <row r="3975" ht="13.2" customHeight="1" spans="4:8" x14ac:dyDescent="0.25">
      <c r="D3975" s="76"/>
      <c r="E3975" s="76"/>
      <c r="F3975" s="76"/>
      <c r="G3975" s="76"/>
      <c r="H3975" s="76"/>
    </row>
    <row r="3976" ht="13.2" customHeight="1" spans="4:8" x14ac:dyDescent="0.25">
      <c r="D3976" s="76"/>
      <c r="E3976" s="76"/>
      <c r="F3976" s="76"/>
      <c r="G3976" s="76"/>
      <c r="H3976" s="76"/>
    </row>
    <row r="3977" ht="13.2" customHeight="1" spans="4:8" x14ac:dyDescent="0.25">
      <c r="D3977" s="76"/>
      <c r="E3977" s="76"/>
      <c r="F3977" s="76"/>
      <c r="G3977" s="76"/>
      <c r="H3977" s="76"/>
    </row>
    <row r="3978" ht="13.2" customHeight="1" spans="4:8" x14ac:dyDescent="0.25">
      <c r="D3978" s="76"/>
      <c r="E3978" s="76"/>
      <c r="F3978" s="76"/>
      <c r="G3978" s="76"/>
      <c r="H3978" s="76"/>
    </row>
    <row r="3979" ht="13.2" customHeight="1" spans="4:8" x14ac:dyDescent="0.25">
      <c r="D3979" s="76"/>
      <c r="E3979" s="76"/>
      <c r="F3979" s="76"/>
      <c r="G3979" s="76"/>
      <c r="H3979" s="76"/>
    </row>
    <row r="3980" ht="13.2" customHeight="1" spans="4:8" x14ac:dyDescent="0.25">
      <c r="D3980" s="76"/>
      <c r="E3980" s="76"/>
      <c r="F3980" s="76"/>
      <c r="G3980" s="76"/>
      <c r="H3980" s="76"/>
    </row>
    <row r="3981" ht="13.2" customHeight="1" spans="4:8" x14ac:dyDescent="0.25">
      <c r="D3981" s="76"/>
      <c r="E3981" s="76"/>
      <c r="F3981" s="76"/>
      <c r="G3981" s="76"/>
      <c r="H3981" s="76"/>
    </row>
    <row r="3982" ht="13.2" customHeight="1" spans="4:8" x14ac:dyDescent="0.25">
      <c r="D3982" s="76"/>
      <c r="E3982" s="76"/>
      <c r="F3982" s="76"/>
      <c r="G3982" s="76"/>
      <c r="H3982" s="76"/>
    </row>
    <row r="3983" ht="13.2" customHeight="1" spans="4:8" x14ac:dyDescent="0.25">
      <c r="D3983" s="76"/>
      <c r="E3983" s="76"/>
      <c r="F3983" s="76"/>
      <c r="G3983" s="76"/>
      <c r="H3983" s="76"/>
    </row>
    <row r="3984" ht="13.2" customHeight="1" spans="4:8" x14ac:dyDescent="0.25">
      <c r="D3984" s="76"/>
      <c r="E3984" s="76"/>
      <c r="F3984" s="76"/>
      <c r="G3984" s="76"/>
      <c r="H3984" s="76"/>
    </row>
    <row r="3985" ht="13.2" customHeight="1" spans="4:8" x14ac:dyDescent="0.25">
      <c r="D3985" s="76"/>
      <c r="E3985" s="76"/>
      <c r="F3985" s="76"/>
      <c r="G3985" s="76"/>
      <c r="H3985" s="76"/>
    </row>
    <row r="3986" ht="13.2" customHeight="1" spans="4:8" x14ac:dyDescent="0.25">
      <c r="D3986" s="76"/>
      <c r="E3986" s="76"/>
      <c r="F3986" s="76"/>
      <c r="G3986" s="76"/>
      <c r="H3986" s="76"/>
    </row>
    <row r="3987" ht="13.2" customHeight="1" spans="4:8" x14ac:dyDescent="0.25">
      <c r="D3987" s="76"/>
      <c r="E3987" s="76"/>
      <c r="F3987" s="76"/>
      <c r="G3987" s="76"/>
      <c r="H3987" s="76"/>
    </row>
    <row r="3988" ht="13.2" customHeight="1" spans="4:8" x14ac:dyDescent="0.25">
      <c r="D3988" s="76"/>
      <c r="E3988" s="76"/>
      <c r="F3988" s="76"/>
      <c r="G3988" s="76"/>
      <c r="H3988" s="76"/>
    </row>
    <row r="3989" ht="13.2" customHeight="1" spans="4:8" x14ac:dyDescent="0.25">
      <c r="D3989" s="76"/>
      <c r="E3989" s="76"/>
      <c r="F3989" s="76"/>
      <c r="G3989" s="76"/>
      <c r="H3989" s="76"/>
    </row>
    <row r="3990" ht="13.2" customHeight="1" spans="4:8" x14ac:dyDescent="0.25">
      <c r="D3990" s="76"/>
      <c r="E3990" s="76"/>
      <c r="F3990" s="76"/>
      <c r="G3990" s="76"/>
      <c r="H3990" s="76"/>
    </row>
    <row r="3991" ht="13.2" customHeight="1" spans="4:8" x14ac:dyDescent="0.25">
      <c r="D3991" s="76"/>
      <c r="E3991" s="76"/>
      <c r="F3991" s="76"/>
      <c r="G3991" s="76"/>
      <c r="H3991" s="76"/>
    </row>
    <row r="3992" ht="13.2" customHeight="1" spans="4:8" x14ac:dyDescent="0.25">
      <c r="D3992" s="76"/>
      <c r="E3992" s="76"/>
      <c r="F3992" s="76"/>
      <c r="G3992" s="76"/>
      <c r="H3992" s="76"/>
    </row>
    <row r="3993" ht="13.2" customHeight="1" spans="4:8" x14ac:dyDescent="0.25">
      <c r="D3993" s="76"/>
      <c r="E3993" s="76"/>
      <c r="F3993" s="76"/>
      <c r="G3993" s="76"/>
      <c r="H3993" s="76"/>
    </row>
    <row r="3994" ht="13.2" customHeight="1" spans="4:8" x14ac:dyDescent="0.25">
      <c r="D3994" s="76"/>
      <c r="E3994" s="76"/>
      <c r="F3994" s="76"/>
      <c r="G3994" s="76"/>
      <c r="H3994" s="76"/>
    </row>
    <row r="3995" ht="13.2" customHeight="1" spans="4:8" x14ac:dyDescent="0.25">
      <c r="D3995" s="76"/>
      <c r="E3995" s="76"/>
      <c r="F3995" s="76"/>
      <c r="G3995" s="76"/>
      <c r="H3995" s="76"/>
    </row>
    <row r="3996" ht="13.2" customHeight="1" spans="4:8" x14ac:dyDescent="0.25">
      <c r="D3996" s="76"/>
      <c r="E3996" s="76"/>
      <c r="F3996" s="76"/>
      <c r="G3996" s="76"/>
      <c r="H3996" s="76"/>
    </row>
    <row r="3997" ht="13.2" customHeight="1" spans="4:8" x14ac:dyDescent="0.25">
      <c r="D3997" s="76"/>
      <c r="E3997" s="76"/>
      <c r="F3997" s="76"/>
      <c r="G3997" s="76"/>
      <c r="H3997" s="76"/>
    </row>
    <row r="3998" ht="13.2" customHeight="1" spans="4:8" x14ac:dyDescent="0.25">
      <c r="D3998" s="76"/>
      <c r="E3998" s="76"/>
      <c r="F3998" s="76"/>
      <c r="G3998" s="76"/>
      <c r="H3998" s="76"/>
    </row>
    <row r="3999" ht="13.2" customHeight="1" spans="4:8" x14ac:dyDescent="0.25">
      <c r="D3999" s="76"/>
      <c r="E3999" s="76"/>
      <c r="F3999" s="76"/>
      <c r="G3999" s="76"/>
      <c r="H3999" s="76"/>
    </row>
    <row r="4000" ht="13.2" customHeight="1" spans="4:8" x14ac:dyDescent="0.25">
      <c r="D4000" s="76"/>
      <c r="E4000" s="76"/>
      <c r="F4000" s="76"/>
      <c r="G4000" s="76"/>
      <c r="H4000" s="76"/>
    </row>
    <row r="4001" ht="13.2" customHeight="1" spans="4:8" x14ac:dyDescent="0.25">
      <c r="D4001" s="76"/>
      <c r="E4001" s="76"/>
      <c r="F4001" s="76"/>
      <c r="G4001" s="76"/>
      <c r="H4001" s="76"/>
    </row>
    <row r="4002" ht="13.2" customHeight="1" spans="4:8" x14ac:dyDescent="0.25">
      <c r="D4002" s="76"/>
      <c r="E4002" s="76"/>
      <c r="F4002" s="76"/>
      <c r="G4002" s="76"/>
      <c r="H4002" s="76"/>
    </row>
    <row r="4003" ht="13.2" customHeight="1" spans="4:8" x14ac:dyDescent="0.25">
      <c r="D4003" s="76"/>
      <c r="E4003" s="76"/>
      <c r="F4003" s="76"/>
      <c r="G4003" s="76"/>
      <c r="H4003" s="76"/>
    </row>
    <row r="4004" ht="13.2" customHeight="1" spans="4:8" x14ac:dyDescent="0.25">
      <c r="D4004" s="76"/>
      <c r="E4004" s="76"/>
      <c r="F4004" s="76"/>
      <c r="G4004" s="76"/>
      <c r="H4004" s="76"/>
    </row>
    <row r="4005" ht="13.2" customHeight="1" spans="4:8" x14ac:dyDescent="0.25">
      <c r="D4005" s="76"/>
      <c r="E4005" s="76"/>
      <c r="F4005" s="76"/>
      <c r="G4005" s="76"/>
      <c r="H4005" s="76"/>
    </row>
    <row r="4006" ht="13.2" customHeight="1" spans="4:8" x14ac:dyDescent="0.25">
      <c r="D4006" s="76"/>
      <c r="E4006" s="76"/>
      <c r="F4006" s="76"/>
      <c r="G4006" s="76"/>
      <c r="H4006" s="76"/>
    </row>
    <row r="4007" ht="13.2" customHeight="1" spans="4:8" x14ac:dyDescent="0.25">
      <c r="D4007" s="76"/>
      <c r="E4007" s="76"/>
      <c r="F4007" s="76"/>
      <c r="G4007" s="76"/>
      <c r="H4007" s="76"/>
    </row>
    <row r="4008" ht="13.2" customHeight="1" spans="4:8" x14ac:dyDescent="0.25">
      <c r="D4008" s="76"/>
      <c r="E4008" s="76"/>
      <c r="F4008" s="76"/>
      <c r="G4008" s="76"/>
      <c r="H4008" s="76"/>
    </row>
    <row r="4009" ht="13.2" customHeight="1" spans="4:8" x14ac:dyDescent="0.25">
      <c r="D4009" s="76"/>
      <c r="E4009" s="76"/>
      <c r="F4009" s="76"/>
      <c r="G4009" s="76"/>
      <c r="H4009" s="76"/>
    </row>
    <row r="4010" ht="13.2" customHeight="1" spans="4:8" x14ac:dyDescent="0.25">
      <c r="D4010" s="76"/>
      <c r="E4010" s="76"/>
      <c r="F4010" s="76"/>
      <c r="G4010" s="76"/>
      <c r="H4010" s="76"/>
    </row>
    <row r="4011" ht="13.2" customHeight="1" spans="4:8" x14ac:dyDescent="0.25">
      <c r="D4011" s="76"/>
      <c r="E4011" s="76"/>
      <c r="F4011" s="76"/>
      <c r="G4011" s="76"/>
      <c r="H4011" s="76"/>
    </row>
    <row r="4012" ht="13.2" customHeight="1" spans="4:8" x14ac:dyDescent="0.25">
      <c r="D4012" s="76"/>
      <c r="E4012" s="76"/>
      <c r="F4012" s="76"/>
      <c r="G4012" s="76"/>
      <c r="H4012" s="76"/>
    </row>
    <row r="4013" ht="13.2" customHeight="1" spans="4:8" x14ac:dyDescent="0.25">
      <c r="D4013" s="76"/>
      <c r="E4013" s="76"/>
      <c r="F4013" s="76"/>
      <c r="G4013" s="76"/>
      <c r="H4013" s="76"/>
    </row>
    <row r="4014" ht="13.2" customHeight="1" spans="4:8" x14ac:dyDescent="0.25">
      <c r="D4014" s="76"/>
      <c r="E4014" s="76"/>
      <c r="F4014" s="76"/>
      <c r="G4014" s="76"/>
      <c r="H4014" s="76"/>
    </row>
    <row r="4015" ht="13.2" customHeight="1" spans="4:8" x14ac:dyDescent="0.25">
      <c r="D4015" s="76"/>
      <c r="E4015" s="76"/>
      <c r="F4015" s="76"/>
      <c r="G4015" s="76"/>
      <c r="H4015" s="76"/>
    </row>
    <row r="4016" ht="13.2" customHeight="1" spans="4:8" x14ac:dyDescent="0.25">
      <c r="D4016" s="76"/>
      <c r="E4016" s="76"/>
      <c r="F4016" s="76"/>
      <c r="G4016" s="76"/>
      <c r="H4016" s="76"/>
    </row>
    <row r="4017" ht="13.2" customHeight="1" spans="4:8" x14ac:dyDescent="0.25">
      <c r="D4017" s="76"/>
      <c r="E4017" s="76"/>
      <c r="F4017" s="76"/>
      <c r="G4017" s="76"/>
      <c r="H4017" s="76"/>
    </row>
    <row r="4018" ht="13.2" customHeight="1" spans="4:8" x14ac:dyDescent="0.25">
      <c r="D4018" s="76"/>
      <c r="E4018" s="76"/>
      <c r="F4018" s="76"/>
      <c r="G4018" s="76"/>
      <c r="H4018" s="76"/>
    </row>
    <row r="4019" ht="13.2" customHeight="1" spans="4:8" x14ac:dyDescent="0.25">
      <c r="D4019" s="76"/>
      <c r="E4019" s="76"/>
      <c r="F4019" s="76"/>
      <c r="G4019" s="76"/>
      <c r="H4019" s="76"/>
    </row>
    <row r="4020" ht="13.2" customHeight="1" spans="4:8" x14ac:dyDescent="0.25">
      <c r="D4020" s="76"/>
      <c r="E4020" s="76"/>
      <c r="F4020" s="76"/>
      <c r="G4020" s="76"/>
      <c r="H4020" s="76"/>
    </row>
    <row r="4021" ht="13.2" customHeight="1" spans="4:8" x14ac:dyDescent="0.25">
      <c r="D4021" s="76"/>
      <c r="E4021" s="76"/>
      <c r="F4021" s="76"/>
      <c r="G4021" s="76"/>
      <c r="H4021" s="76"/>
    </row>
    <row r="4022" ht="13.2" customHeight="1" spans="4:8" x14ac:dyDescent="0.25">
      <c r="D4022" s="76"/>
      <c r="E4022" s="76"/>
      <c r="F4022" s="76"/>
      <c r="G4022" s="76"/>
      <c r="H4022" s="76"/>
    </row>
    <row r="4023" ht="13.2" customHeight="1" spans="4:8" x14ac:dyDescent="0.25">
      <c r="D4023" s="76"/>
      <c r="E4023" s="76"/>
      <c r="F4023" s="76"/>
      <c r="G4023" s="76"/>
      <c r="H4023" s="76"/>
    </row>
    <row r="4024" ht="13.2" customHeight="1" spans="4:8" x14ac:dyDescent="0.25">
      <c r="D4024" s="76"/>
      <c r="E4024" s="76"/>
      <c r="F4024" s="76"/>
      <c r="G4024" s="76"/>
      <c r="H4024" s="76"/>
    </row>
    <row r="4025" ht="13.2" customHeight="1" spans="4:8" x14ac:dyDescent="0.25">
      <c r="D4025" s="76"/>
      <c r="E4025" s="76"/>
      <c r="F4025" s="76"/>
      <c r="G4025" s="76"/>
      <c r="H4025" s="76"/>
    </row>
    <row r="4026" ht="13.2" customHeight="1" spans="4:8" x14ac:dyDescent="0.25">
      <c r="D4026" s="76"/>
      <c r="E4026" s="76"/>
      <c r="F4026" s="76"/>
      <c r="G4026" s="76"/>
      <c r="H4026" s="76"/>
    </row>
    <row r="4027" ht="13.2" customHeight="1" spans="4:8" x14ac:dyDescent="0.25">
      <c r="D4027" s="76"/>
      <c r="E4027" s="76"/>
      <c r="F4027" s="76"/>
      <c r="G4027" s="76"/>
      <c r="H4027" s="76"/>
    </row>
    <row r="4028" ht="13.2" customHeight="1" spans="4:8" x14ac:dyDescent="0.25">
      <c r="D4028" s="76"/>
      <c r="E4028" s="76"/>
      <c r="F4028" s="76"/>
      <c r="G4028" s="76"/>
      <c r="H4028" s="76"/>
    </row>
    <row r="4029" ht="13.2" customHeight="1" spans="4:8" x14ac:dyDescent="0.25">
      <c r="D4029" s="76"/>
      <c r="E4029" s="76"/>
      <c r="F4029" s="76"/>
      <c r="G4029" s="76"/>
      <c r="H4029" s="76"/>
    </row>
    <row r="4030" ht="13.2" customHeight="1" spans="4:8" x14ac:dyDescent="0.25">
      <c r="D4030" s="76"/>
      <c r="E4030" s="76"/>
      <c r="F4030" s="76"/>
      <c r="G4030" s="76"/>
      <c r="H4030" s="76"/>
    </row>
    <row r="4031" ht="13.2" customHeight="1" spans="4:8" x14ac:dyDescent="0.25">
      <c r="D4031" s="76"/>
      <c r="E4031" s="76"/>
      <c r="F4031" s="76"/>
      <c r="G4031" s="76"/>
      <c r="H4031" s="76"/>
    </row>
    <row r="4032" ht="13.2" customHeight="1" spans="4:8" x14ac:dyDescent="0.25">
      <c r="D4032" s="76"/>
      <c r="E4032" s="76"/>
      <c r="F4032" s="76"/>
      <c r="G4032" s="76"/>
      <c r="H4032" s="76"/>
    </row>
    <row r="4033" ht="13.2" customHeight="1" spans="4:8" x14ac:dyDescent="0.25">
      <c r="D4033" s="76"/>
      <c r="E4033" s="76"/>
      <c r="F4033" s="76"/>
      <c r="G4033" s="76"/>
      <c r="H4033" s="76"/>
    </row>
    <row r="4034" ht="13.2" customHeight="1" spans="4:8" x14ac:dyDescent="0.25">
      <c r="D4034" s="76"/>
      <c r="E4034" s="76"/>
      <c r="F4034" s="76"/>
      <c r="G4034" s="76"/>
      <c r="H4034" s="76"/>
    </row>
    <row r="4035" ht="13.2" customHeight="1" spans="4:8" x14ac:dyDescent="0.25">
      <c r="D4035" s="76"/>
      <c r="E4035" s="76"/>
      <c r="F4035" s="76"/>
      <c r="G4035" s="76"/>
      <c r="H4035" s="76"/>
    </row>
    <row r="4036" ht="13.2" customHeight="1" spans="4:8" x14ac:dyDescent="0.25">
      <c r="D4036" s="76"/>
      <c r="E4036" s="76"/>
      <c r="F4036" s="76"/>
      <c r="G4036" s="76"/>
      <c r="H4036" s="76"/>
    </row>
    <row r="4037" ht="13.2" customHeight="1" spans="4:8" x14ac:dyDescent="0.25">
      <c r="D4037" s="76"/>
      <c r="E4037" s="76"/>
      <c r="F4037" s="76"/>
      <c r="G4037" s="76"/>
      <c r="H4037" s="76"/>
    </row>
    <row r="4038" ht="13.2" customHeight="1" spans="4:8" x14ac:dyDescent="0.25">
      <c r="D4038" s="76"/>
      <c r="E4038" s="76"/>
      <c r="F4038" s="76"/>
      <c r="G4038" s="76"/>
      <c r="H4038" s="76"/>
    </row>
    <row r="4039" ht="13.2" customHeight="1" spans="4:8" x14ac:dyDescent="0.25">
      <c r="D4039" s="76"/>
      <c r="E4039" s="76"/>
      <c r="F4039" s="76"/>
      <c r="G4039" s="76"/>
      <c r="H4039" s="76"/>
    </row>
    <row r="4040" ht="13.2" customHeight="1" spans="4:8" x14ac:dyDescent="0.25">
      <c r="D4040" s="76"/>
      <c r="E4040" s="76"/>
      <c r="F4040" s="76"/>
      <c r="G4040" s="76"/>
      <c r="H4040" s="76"/>
    </row>
    <row r="4041" ht="13.2" customHeight="1" spans="4:8" x14ac:dyDescent="0.25">
      <c r="D4041" s="76"/>
      <c r="E4041" s="76"/>
      <c r="F4041" s="76"/>
      <c r="G4041" s="76"/>
      <c r="H4041" s="76"/>
    </row>
    <row r="4042" ht="13.2" customHeight="1" spans="4:8" x14ac:dyDescent="0.25">
      <c r="D4042" s="76"/>
      <c r="E4042" s="76"/>
      <c r="F4042" s="76"/>
      <c r="G4042" s="76"/>
      <c r="H4042" s="76"/>
    </row>
    <row r="4043" ht="13.2" customHeight="1" spans="4:8" x14ac:dyDescent="0.25">
      <c r="D4043" s="76"/>
      <c r="E4043" s="76"/>
      <c r="F4043" s="76"/>
      <c r="G4043" s="76"/>
      <c r="H4043" s="76"/>
    </row>
    <row r="4044" ht="13.2" customHeight="1" spans="4:8" x14ac:dyDescent="0.25">
      <c r="D4044" s="76"/>
      <c r="E4044" s="76"/>
      <c r="F4044" s="76"/>
      <c r="G4044" s="76"/>
      <c r="H4044" s="76"/>
    </row>
    <row r="4045" ht="13.2" customHeight="1" spans="4:8" x14ac:dyDescent="0.25">
      <c r="D4045" s="76"/>
      <c r="E4045" s="76"/>
      <c r="F4045" s="76"/>
      <c r="G4045" s="76"/>
      <c r="H4045" s="76"/>
    </row>
    <row r="4046" ht="13.2" customHeight="1" spans="4:8" x14ac:dyDescent="0.25">
      <c r="D4046" s="76"/>
      <c r="E4046" s="76"/>
      <c r="F4046" s="76"/>
      <c r="G4046" s="76"/>
      <c r="H4046" s="76"/>
    </row>
    <row r="4047" ht="13.2" customHeight="1" spans="4:8" x14ac:dyDescent="0.25">
      <c r="D4047" s="76"/>
      <c r="E4047" s="76"/>
      <c r="F4047" s="76"/>
      <c r="G4047" s="76"/>
      <c r="H4047" s="76"/>
    </row>
    <row r="4048" ht="13.2" customHeight="1" spans="4:8" x14ac:dyDescent="0.25">
      <c r="D4048" s="76"/>
      <c r="E4048" s="76"/>
      <c r="F4048" s="76"/>
      <c r="G4048" s="76"/>
      <c r="H4048" s="76"/>
    </row>
    <row r="4049" ht="13.2" customHeight="1" spans="4:8" x14ac:dyDescent="0.25">
      <c r="D4049" s="76"/>
      <c r="E4049" s="76"/>
      <c r="F4049" s="76"/>
      <c r="G4049" s="76"/>
      <c r="H4049" s="76"/>
    </row>
    <row r="4050" ht="13.2" customHeight="1" spans="4:8" x14ac:dyDescent="0.25">
      <c r="D4050" s="76"/>
      <c r="E4050" s="76"/>
      <c r="F4050" s="76"/>
      <c r="G4050" s="76"/>
      <c r="H4050" s="76"/>
    </row>
    <row r="4051" ht="13.2" customHeight="1" spans="4:8" x14ac:dyDescent="0.25">
      <c r="D4051" s="76"/>
      <c r="E4051" s="76"/>
      <c r="F4051" s="76"/>
      <c r="G4051" s="76"/>
      <c r="H4051" s="76"/>
    </row>
    <row r="4052" ht="13.2" customHeight="1" spans="4:8" x14ac:dyDescent="0.25">
      <c r="D4052" s="76"/>
      <c r="E4052" s="76"/>
      <c r="F4052" s="76"/>
      <c r="G4052" s="76"/>
      <c r="H4052" s="76"/>
    </row>
    <row r="4053" ht="13.2" customHeight="1" spans="4:8" x14ac:dyDescent="0.25">
      <c r="D4053" s="76"/>
      <c r="E4053" s="76"/>
      <c r="F4053" s="76"/>
      <c r="G4053" s="76"/>
      <c r="H4053" s="76"/>
    </row>
    <row r="4054" ht="13.2" customHeight="1" spans="4:8" x14ac:dyDescent="0.25">
      <c r="D4054" s="76"/>
      <c r="E4054" s="76"/>
      <c r="F4054" s="76"/>
      <c r="G4054" s="76"/>
      <c r="H4054" s="76"/>
    </row>
    <row r="4055" ht="13.2" customHeight="1" spans="4:8" x14ac:dyDescent="0.25">
      <c r="D4055" s="76"/>
      <c r="E4055" s="76"/>
      <c r="F4055" s="76"/>
      <c r="G4055" s="76"/>
      <c r="H4055" s="76"/>
    </row>
    <row r="4056" ht="13.2" customHeight="1" spans="4:8" x14ac:dyDescent="0.25">
      <c r="D4056" s="76"/>
      <c r="E4056" s="76"/>
      <c r="F4056" s="76"/>
      <c r="G4056" s="76"/>
      <c r="H4056" s="76"/>
    </row>
    <row r="4057" ht="13.2" customHeight="1" spans="4:8" x14ac:dyDescent="0.25">
      <c r="D4057" s="76"/>
      <c r="E4057" s="76"/>
      <c r="F4057" s="76"/>
      <c r="G4057" s="76"/>
      <c r="H4057" s="76"/>
    </row>
    <row r="4058" ht="13.2" customHeight="1" spans="4:8" x14ac:dyDescent="0.25">
      <c r="D4058" s="76"/>
      <c r="E4058" s="76"/>
      <c r="F4058" s="76"/>
      <c r="G4058" s="76"/>
      <c r="H4058" s="76"/>
    </row>
    <row r="4059" ht="13.2" customHeight="1" spans="4:8" x14ac:dyDescent="0.25">
      <c r="D4059" s="76"/>
      <c r="E4059" s="76"/>
      <c r="F4059" s="76"/>
      <c r="G4059" s="76"/>
      <c r="H4059" s="76"/>
    </row>
    <row r="4060" ht="13.2" customHeight="1" spans="4:8" x14ac:dyDescent="0.25">
      <c r="D4060" s="76"/>
      <c r="E4060" s="76"/>
      <c r="F4060" s="76"/>
      <c r="G4060" s="76"/>
      <c r="H4060" s="76"/>
    </row>
    <row r="4061" ht="13.2" customHeight="1" spans="4:8" x14ac:dyDescent="0.25">
      <c r="D4061" s="76"/>
      <c r="E4061" s="76"/>
      <c r="F4061" s="76"/>
      <c r="G4061" s="76"/>
      <c r="H4061" s="76"/>
    </row>
    <row r="4062" ht="13.2" customHeight="1" spans="4:8" x14ac:dyDescent="0.25">
      <c r="D4062" s="76"/>
      <c r="E4062" s="76"/>
      <c r="F4062" s="76"/>
      <c r="G4062" s="76"/>
      <c r="H4062" s="76"/>
    </row>
    <row r="4063" ht="13.2" customHeight="1" spans="4:8" x14ac:dyDescent="0.25">
      <c r="D4063" s="76"/>
      <c r="E4063" s="76"/>
      <c r="F4063" s="76"/>
      <c r="G4063" s="76"/>
      <c r="H4063" s="76"/>
    </row>
    <row r="4064" ht="13.2" customHeight="1" spans="4:8" x14ac:dyDescent="0.25">
      <c r="D4064" s="76"/>
      <c r="E4064" s="76"/>
      <c r="F4064" s="76"/>
      <c r="G4064" s="76"/>
      <c r="H4064" s="76"/>
    </row>
    <row r="4065" ht="13.2" customHeight="1" spans="4:8" x14ac:dyDescent="0.25">
      <c r="D4065" s="76"/>
      <c r="E4065" s="76"/>
      <c r="F4065" s="76"/>
      <c r="G4065" s="76"/>
      <c r="H4065" s="76"/>
    </row>
    <row r="4066" ht="13.2" customHeight="1" spans="4:8" x14ac:dyDescent="0.25">
      <c r="D4066" s="76"/>
      <c r="E4066" s="76"/>
      <c r="F4066" s="76"/>
      <c r="G4066" s="76"/>
      <c r="H4066" s="76"/>
    </row>
    <row r="4067" ht="13.2" customHeight="1" spans="4:8" x14ac:dyDescent="0.25">
      <c r="D4067" s="76"/>
      <c r="E4067" s="76"/>
      <c r="F4067" s="76"/>
      <c r="G4067" s="76"/>
      <c r="H4067" s="76"/>
    </row>
    <row r="4068" ht="13.2" customHeight="1" spans="4:8" x14ac:dyDescent="0.25">
      <c r="D4068" s="76"/>
      <c r="E4068" s="76"/>
      <c r="F4068" s="76"/>
      <c r="G4068" s="76"/>
      <c r="H4068" s="76"/>
    </row>
    <row r="4069" ht="13.2" customHeight="1" spans="4:8" x14ac:dyDescent="0.25">
      <c r="D4069" s="76"/>
      <c r="E4069" s="76"/>
      <c r="F4069" s="76"/>
      <c r="G4069" s="76"/>
      <c r="H4069" s="76"/>
    </row>
    <row r="4070" ht="13.2" customHeight="1" spans="4:8" x14ac:dyDescent="0.25">
      <c r="D4070" s="76"/>
      <c r="E4070" s="76"/>
      <c r="F4070" s="76"/>
      <c r="G4070" s="76"/>
      <c r="H4070" s="76"/>
    </row>
    <row r="4071" ht="13.2" customHeight="1" spans="4:8" x14ac:dyDescent="0.25">
      <c r="D4071" s="76"/>
      <c r="E4071" s="76"/>
      <c r="F4071" s="76"/>
      <c r="G4071" s="76"/>
      <c r="H4071" s="76"/>
    </row>
    <row r="4072" ht="13.2" customHeight="1" spans="4:8" x14ac:dyDescent="0.25">
      <c r="D4072" s="76"/>
      <c r="E4072" s="76"/>
      <c r="F4072" s="76"/>
      <c r="G4072" s="76"/>
      <c r="H4072" s="76"/>
    </row>
    <row r="4073" ht="13.2" customHeight="1" spans="4:8" x14ac:dyDescent="0.25">
      <c r="D4073" s="76"/>
      <c r="E4073" s="76"/>
      <c r="F4073" s="76"/>
      <c r="G4073" s="76"/>
      <c r="H4073" s="76"/>
    </row>
    <row r="4074" ht="13.2" customHeight="1" spans="4:8" x14ac:dyDescent="0.25">
      <c r="D4074" s="76"/>
      <c r="E4074" s="76"/>
      <c r="F4074" s="76"/>
      <c r="G4074" s="76"/>
      <c r="H4074" s="76"/>
    </row>
    <row r="4075" ht="13.2" customHeight="1" spans="4:8" x14ac:dyDescent="0.25">
      <c r="D4075" s="76"/>
      <c r="E4075" s="76"/>
      <c r="F4075" s="76"/>
      <c r="G4075" s="76"/>
      <c r="H4075" s="76"/>
    </row>
    <row r="4076" ht="13.2" customHeight="1" spans="4:8" x14ac:dyDescent="0.25">
      <c r="D4076" s="76"/>
      <c r="E4076" s="76"/>
      <c r="F4076" s="76"/>
      <c r="G4076" s="76"/>
      <c r="H4076" s="76"/>
    </row>
    <row r="4077" ht="13.2" customHeight="1" spans="4:8" x14ac:dyDescent="0.25">
      <c r="D4077" s="76"/>
      <c r="E4077" s="76"/>
      <c r="F4077" s="76"/>
      <c r="G4077" s="76"/>
      <c r="H4077" s="76"/>
    </row>
    <row r="4078" ht="13.2" customHeight="1" spans="4:8" x14ac:dyDescent="0.25">
      <c r="D4078" s="76"/>
      <c r="E4078" s="76"/>
      <c r="F4078" s="76"/>
      <c r="G4078" s="76"/>
      <c r="H4078" s="76"/>
    </row>
    <row r="4079" ht="13.2" customHeight="1" spans="4:8" x14ac:dyDescent="0.25">
      <c r="D4079" s="76"/>
      <c r="E4079" s="76"/>
      <c r="F4079" s="76"/>
      <c r="G4079" s="76"/>
      <c r="H4079" s="76"/>
    </row>
    <row r="4080" ht="13.2" customHeight="1" spans="4:8" x14ac:dyDescent="0.25">
      <c r="D4080" s="76"/>
      <c r="E4080" s="76"/>
      <c r="F4080" s="76"/>
      <c r="G4080" s="76"/>
      <c r="H4080" s="76"/>
    </row>
    <row r="4081" ht="13.2" customHeight="1" spans="4:8" x14ac:dyDescent="0.25">
      <c r="D4081" s="76"/>
      <c r="E4081" s="76"/>
      <c r="F4081" s="76"/>
      <c r="G4081" s="76"/>
      <c r="H4081" s="76"/>
    </row>
    <row r="4082" ht="13.2" customHeight="1" spans="4:8" x14ac:dyDescent="0.25">
      <c r="D4082" s="76"/>
      <c r="E4082" s="76"/>
      <c r="F4082" s="76"/>
      <c r="G4082" s="76"/>
      <c r="H4082" s="76"/>
    </row>
    <row r="4083" ht="13.2" customHeight="1" spans="4:8" x14ac:dyDescent="0.25">
      <c r="D4083" s="76"/>
      <c r="E4083" s="76"/>
      <c r="F4083" s="76"/>
      <c r="G4083" s="76"/>
      <c r="H4083" s="76"/>
    </row>
    <row r="4084" ht="13.2" customHeight="1" spans="4:8" x14ac:dyDescent="0.25">
      <c r="D4084" s="76"/>
      <c r="E4084" s="76"/>
      <c r="F4084" s="76"/>
      <c r="G4084" s="76"/>
      <c r="H4084" s="76"/>
    </row>
    <row r="4085" ht="13.2" customHeight="1" spans="4:8" x14ac:dyDescent="0.25">
      <c r="D4085" s="76"/>
      <c r="E4085" s="76"/>
      <c r="F4085" s="76"/>
      <c r="G4085" s="76"/>
      <c r="H4085" s="76"/>
    </row>
    <row r="4086" ht="13.2" customHeight="1" spans="4:8" x14ac:dyDescent="0.25">
      <c r="D4086" s="76"/>
      <c r="E4086" s="76"/>
      <c r="F4086" s="76"/>
      <c r="G4086" s="76"/>
      <c r="H4086" s="76"/>
    </row>
    <row r="4087" ht="13.2" customHeight="1" spans="4:8" x14ac:dyDescent="0.25">
      <c r="D4087" s="76"/>
      <c r="E4087" s="76"/>
      <c r="F4087" s="76"/>
      <c r="G4087" s="76"/>
      <c r="H4087" s="76"/>
    </row>
    <row r="4088" ht="13.2" customHeight="1" spans="4:8" x14ac:dyDescent="0.25">
      <c r="D4088" s="76"/>
      <c r="E4088" s="76"/>
      <c r="F4088" s="76"/>
      <c r="G4088" s="76"/>
      <c r="H4088" s="76"/>
    </row>
    <row r="4089" ht="13.2" customHeight="1" spans="4:8" x14ac:dyDescent="0.25">
      <c r="D4089" s="76"/>
      <c r="E4089" s="76"/>
      <c r="F4089" s="76"/>
      <c r="G4089" s="76"/>
      <c r="H4089" s="76"/>
    </row>
    <row r="4090" ht="13.2" customHeight="1" spans="4:8" x14ac:dyDescent="0.25">
      <c r="D4090" s="76"/>
      <c r="E4090" s="76"/>
      <c r="F4090" s="76"/>
      <c r="G4090" s="76"/>
      <c r="H4090" s="76"/>
    </row>
    <row r="4091" ht="13.2" customHeight="1" spans="4:8" x14ac:dyDescent="0.25">
      <c r="D4091" s="76"/>
      <c r="E4091" s="76"/>
      <c r="F4091" s="76"/>
      <c r="G4091" s="76"/>
      <c r="H4091" s="76"/>
    </row>
    <row r="4092" ht="13.2" customHeight="1" spans="4:8" x14ac:dyDescent="0.25">
      <c r="D4092" s="76"/>
      <c r="E4092" s="76"/>
      <c r="F4092" s="76"/>
      <c r="G4092" s="76"/>
      <c r="H4092" s="76"/>
    </row>
    <row r="4093" ht="13.2" customHeight="1" spans="4:8" x14ac:dyDescent="0.25">
      <c r="D4093" s="76"/>
      <c r="E4093" s="76"/>
      <c r="F4093" s="76"/>
      <c r="G4093" s="76"/>
      <c r="H4093" s="76"/>
    </row>
    <row r="4094" ht="13.2" customHeight="1" spans="4:8" x14ac:dyDescent="0.25">
      <c r="D4094" s="76"/>
      <c r="E4094" s="76"/>
      <c r="F4094" s="76"/>
      <c r="G4094" s="76"/>
      <c r="H4094" s="76"/>
    </row>
    <row r="4095" ht="13.2" customHeight="1" spans="4:8" x14ac:dyDescent="0.25">
      <c r="D4095" s="76"/>
      <c r="E4095" s="76"/>
      <c r="F4095" s="76"/>
      <c r="G4095" s="76"/>
      <c r="H4095" s="76"/>
    </row>
    <row r="4096" ht="13.2" customHeight="1" spans="4:8" x14ac:dyDescent="0.25">
      <c r="D4096" s="76"/>
      <c r="E4096" s="76"/>
      <c r="F4096" s="76"/>
      <c r="G4096" s="76"/>
      <c r="H4096" s="76"/>
    </row>
    <row r="4097" ht="13.2" customHeight="1" spans="4:8" x14ac:dyDescent="0.25">
      <c r="D4097" s="76"/>
      <c r="E4097" s="76"/>
      <c r="F4097" s="76"/>
      <c r="G4097" s="76"/>
      <c r="H4097" s="76"/>
    </row>
    <row r="4098" ht="13.2" customHeight="1" spans="4:8" x14ac:dyDescent="0.25">
      <c r="D4098" s="76"/>
      <c r="E4098" s="76"/>
      <c r="F4098" s="76"/>
      <c r="G4098" s="76"/>
      <c r="H4098" s="76"/>
    </row>
    <row r="4099" ht="13.2" customHeight="1" spans="4:8" x14ac:dyDescent="0.25">
      <c r="D4099" s="76"/>
      <c r="E4099" s="76"/>
      <c r="F4099" s="76"/>
      <c r="G4099" s="76"/>
      <c r="H4099" s="76"/>
    </row>
    <row r="4100" ht="13.2" customHeight="1" spans="4:8" x14ac:dyDescent="0.25">
      <c r="D4100" s="76"/>
      <c r="E4100" s="76"/>
      <c r="F4100" s="76"/>
      <c r="G4100" s="76"/>
      <c r="H4100" s="76"/>
    </row>
    <row r="4101" ht="13.2" customHeight="1" spans="4:8" x14ac:dyDescent="0.25">
      <c r="D4101" s="76"/>
      <c r="E4101" s="76"/>
      <c r="F4101" s="76"/>
      <c r="G4101" s="76"/>
      <c r="H4101" s="76"/>
    </row>
    <row r="4102" ht="13.2" customHeight="1" spans="4:8" x14ac:dyDescent="0.25">
      <c r="D4102" s="76"/>
      <c r="E4102" s="76"/>
      <c r="F4102" s="76"/>
      <c r="G4102" s="76"/>
      <c r="H4102" s="76"/>
    </row>
    <row r="4103" ht="13.2" customHeight="1" spans="4:8" x14ac:dyDescent="0.25">
      <c r="D4103" s="76"/>
      <c r="E4103" s="76"/>
      <c r="F4103" s="76"/>
      <c r="G4103" s="76"/>
      <c r="H4103" s="76"/>
    </row>
    <row r="4104" ht="13.2" customHeight="1" spans="4:8" x14ac:dyDescent="0.25">
      <c r="D4104" s="76"/>
      <c r="E4104" s="76"/>
      <c r="F4104" s="76"/>
      <c r="G4104" s="76"/>
      <c r="H4104" s="76"/>
    </row>
    <row r="4105" ht="13.2" customHeight="1" spans="4:8" x14ac:dyDescent="0.25">
      <c r="D4105" s="76"/>
      <c r="E4105" s="76"/>
      <c r="F4105" s="76"/>
      <c r="G4105" s="76"/>
      <c r="H4105" s="76"/>
    </row>
    <row r="4106" ht="13.2" customHeight="1" spans="4:8" x14ac:dyDescent="0.25">
      <c r="D4106" s="76"/>
      <c r="E4106" s="76"/>
      <c r="F4106" s="76"/>
      <c r="G4106" s="76"/>
      <c r="H4106" s="76"/>
    </row>
    <row r="4107" ht="13.2" customHeight="1" spans="4:8" x14ac:dyDescent="0.25">
      <c r="D4107" s="76"/>
      <c r="E4107" s="76"/>
      <c r="F4107" s="76"/>
      <c r="G4107" s="76"/>
      <c r="H4107" s="76"/>
    </row>
    <row r="4108" ht="13.2" customHeight="1" spans="4:8" x14ac:dyDescent="0.25">
      <c r="D4108" s="76"/>
      <c r="E4108" s="76"/>
      <c r="F4108" s="76"/>
      <c r="G4108" s="76"/>
      <c r="H4108" s="76"/>
    </row>
    <row r="4109" ht="13.2" customHeight="1" spans="4:8" x14ac:dyDescent="0.25">
      <c r="D4109" s="76"/>
      <c r="E4109" s="76"/>
      <c r="F4109" s="76"/>
      <c r="G4109" s="76"/>
      <c r="H4109" s="76"/>
    </row>
    <row r="4110" ht="13.2" customHeight="1" spans="4:8" x14ac:dyDescent="0.25">
      <c r="D4110" s="76"/>
      <c r="E4110" s="76"/>
      <c r="F4110" s="76"/>
      <c r="G4110" s="76"/>
      <c r="H4110" s="76"/>
    </row>
    <row r="4111" ht="13.2" customHeight="1" spans="4:8" x14ac:dyDescent="0.25">
      <c r="D4111" s="76"/>
      <c r="E4111" s="76"/>
      <c r="F4111" s="76"/>
      <c r="G4111" s="76"/>
      <c r="H4111" s="76"/>
    </row>
    <row r="4112" ht="13.2" customHeight="1" spans="4:8" x14ac:dyDescent="0.25">
      <c r="D4112" s="76"/>
      <c r="E4112" s="76"/>
      <c r="F4112" s="76"/>
      <c r="G4112" s="76"/>
      <c r="H4112" s="76"/>
    </row>
    <row r="4113" ht="13.2" customHeight="1" spans="4:8" x14ac:dyDescent="0.25">
      <c r="D4113" s="76"/>
      <c r="E4113" s="76"/>
      <c r="F4113" s="76"/>
      <c r="G4113" s="76"/>
      <c r="H4113" s="76"/>
    </row>
    <row r="4114" ht="13.2" customHeight="1" spans="4:8" x14ac:dyDescent="0.25">
      <c r="D4114" s="76"/>
      <c r="E4114" s="76"/>
      <c r="F4114" s="76"/>
      <c r="G4114" s="76"/>
      <c r="H4114" s="76"/>
    </row>
    <row r="4115" ht="13.2" customHeight="1" spans="4:8" x14ac:dyDescent="0.25">
      <c r="D4115" s="76"/>
      <c r="E4115" s="76"/>
      <c r="F4115" s="76"/>
      <c r="G4115" s="76"/>
      <c r="H4115" s="76"/>
    </row>
    <row r="4116" ht="13.2" customHeight="1" spans="4:8" x14ac:dyDescent="0.25">
      <c r="D4116" s="76"/>
      <c r="E4116" s="76"/>
      <c r="F4116" s="76"/>
      <c r="G4116" s="76"/>
      <c r="H4116" s="76"/>
    </row>
    <row r="4117" ht="13.2" customHeight="1" spans="4:8" x14ac:dyDescent="0.25">
      <c r="D4117" s="76"/>
      <c r="E4117" s="76"/>
      <c r="F4117" s="76"/>
      <c r="G4117" s="76"/>
      <c r="H4117" s="76"/>
    </row>
    <row r="4118" ht="13.2" customHeight="1" spans="4:8" x14ac:dyDescent="0.25">
      <c r="D4118" s="76"/>
      <c r="E4118" s="76"/>
      <c r="F4118" s="76"/>
      <c r="G4118" s="76"/>
      <c r="H4118" s="76"/>
    </row>
    <row r="4119" ht="13.2" customHeight="1" spans="4:8" x14ac:dyDescent="0.25">
      <c r="D4119" s="76"/>
      <c r="E4119" s="76"/>
      <c r="F4119" s="76"/>
      <c r="G4119" s="76"/>
      <c r="H4119" s="76"/>
    </row>
    <row r="4120" ht="13.2" customHeight="1" spans="4:8" x14ac:dyDescent="0.25">
      <c r="D4120" s="76"/>
      <c r="E4120" s="76"/>
      <c r="F4120" s="76"/>
      <c r="G4120" s="76"/>
      <c r="H4120" s="76"/>
    </row>
    <row r="4121" ht="13.2" customHeight="1" spans="4:8" x14ac:dyDescent="0.25">
      <c r="D4121" s="76"/>
      <c r="E4121" s="76"/>
      <c r="F4121" s="76"/>
      <c r="G4121" s="76"/>
      <c r="H4121" s="76"/>
    </row>
    <row r="4122" ht="13.2" customHeight="1" spans="4:8" x14ac:dyDescent="0.25">
      <c r="D4122" s="76"/>
      <c r="E4122" s="76"/>
      <c r="F4122" s="76"/>
      <c r="G4122" s="76"/>
      <c r="H4122" s="76"/>
    </row>
    <row r="4123" ht="13.2" customHeight="1" spans="4:8" x14ac:dyDescent="0.25">
      <c r="D4123" s="76"/>
      <c r="E4123" s="76"/>
      <c r="F4123" s="76"/>
      <c r="G4123" s="76"/>
      <c r="H4123" s="76"/>
    </row>
    <row r="4124" ht="13.2" customHeight="1" spans="4:8" x14ac:dyDescent="0.25">
      <c r="D4124" s="76"/>
      <c r="E4124" s="76"/>
      <c r="F4124" s="76"/>
      <c r="G4124" s="76"/>
      <c r="H4124" s="76"/>
    </row>
    <row r="4125" ht="13.2" customHeight="1" spans="4:8" x14ac:dyDescent="0.25">
      <c r="D4125" s="76"/>
      <c r="E4125" s="76"/>
      <c r="F4125" s="76"/>
      <c r="G4125" s="76"/>
      <c r="H4125" s="76"/>
    </row>
    <row r="4126" ht="13.2" customHeight="1" spans="4:8" x14ac:dyDescent="0.25">
      <c r="D4126" s="76"/>
      <c r="E4126" s="76"/>
      <c r="F4126" s="76"/>
      <c r="G4126" s="76"/>
      <c r="H4126" s="76"/>
    </row>
    <row r="4127" ht="13.2" customHeight="1" spans="4:8" x14ac:dyDescent="0.25">
      <c r="D4127" s="76"/>
      <c r="E4127" s="76"/>
      <c r="F4127" s="76"/>
      <c r="G4127" s="76"/>
      <c r="H4127" s="76"/>
    </row>
    <row r="4128" ht="13.2" customHeight="1" spans="4:8" x14ac:dyDescent="0.25">
      <c r="D4128" s="76"/>
      <c r="E4128" s="76"/>
      <c r="F4128" s="76"/>
      <c r="G4128" s="76"/>
      <c r="H4128" s="76"/>
    </row>
    <row r="4129" ht="13.2" customHeight="1" spans="4:8" x14ac:dyDescent="0.25">
      <c r="D4129" s="76"/>
      <c r="E4129" s="76"/>
      <c r="F4129" s="76"/>
      <c r="G4129" s="76"/>
      <c r="H4129" s="76"/>
    </row>
    <row r="4130" ht="13.2" customHeight="1" spans="4:8" x14ac:dyDescent="0.25">
      <c r="D4130" s="76"/>
      <c r="E4130" s="76"/>
      <c r="F4130" s="76"/>
      <c r="G4130" s="76"/>
      <c r="H4130" s="76"/>
    </row>
    <row r="4131" ht="13.2" customHeight="1" spans="4:8" x14ac:dyDescent="0.25">
      <c r="D4131" s="76"/>
      <c r="E4131" s="76"/>
      <c r="F4131" s="76"/>
      <c r="G4131" s="76"/>
      <c r="H4131" s="76"/>
    </row>
    <row r="4132" ht="13.2" customHeight="1" spans="4:8" x14ac:dyDescent="0.25">
      <c r="D4132" s="76"/>
      <c r="E4132" s="76"/>
      <c r="F4132" s="76"/>
      <c r="G4132" s="76"/>
      <c r="H4132" s="76"/>
    </row>
    <row r="4133" ht="13.2" customHeight="1" spans="4:8" x14ac:dyDescent="0.25">
      <c r="D4133" s="76"/>
      <c r="E4133" s="76"/>
      <c r="F4133" s="76"/>
      <c r="G4133" s="76"/>
      <c r="H4133" s="76"/>
    </row>
    <row r="4134" ht="13.2" customHeight="1" spans="4:8" x14ac:dyDescent="0.25">
      <c r="D4134" s="76"/>
      <c r="E4134" s="76"/>
      <c r="F4134" s="76"/>
      <c r="G4134" s="76"/>
      <c r="H4134" s="76"/>
    </row>
    <row r="4135" ht="13.2" customHeight="1" spans="4:8" x14ac:dyDescent="0.25">
      <c r="D4135" s="76"/>
      <c r="E4135" s="76"/>
      <c r="F4135" s="76"/>
      <c r="G4135" s="76"/>
      <c r="H4135" s="76"/>
    </row>
    <row r="4136" ht="13.2" customHeight="1" spans="4:8" x14ac:dyDescent="0.25">
      <c r="D4136" s="76"/>
      <c r="E4136" s="76"/>
      <c r="F4136" s="76"/>
      <c r="G4136" s="76"/>
      <c r="H4136" s="76"/>
    </row>
    <row r="4137" ht="13.2" customHeight="1" spans="4:8" x14ac:dyDescent="0.25">
      <c r="D4137" s="76"/>
      <c r="E4137" s="76"/>
      <c r="F4137" s="76"/>
      <c r="G4137" s="76"/>
      <c r="H4137" s="76"/>
    </row>
    <row r="4138" ht="13.2" customHeight="1" spans="4:8" x14ac:dyDescent="0.25">
      <c r="D4138" s="76"/>
      <c r="E4138" s="76"/>
      <c r="F4138" s="76"/>
      <c r="G4138" s="76"/>
      <c r="H4138" s="76"/>
    </row>
    <row r="4139" ht="13.2" customHeight="1" spans="4:8" x14ac:dyDescent="0.25">
      <c r="D4139" s="76"/>
      <c r="E4139" s="76"/>
      <c r="F4139" s="76"/>
      <c r="G4139" s="76"/>
      <c r="H4139" s="76"/>
    </row>
    <row r="4140" ht="13.2" customHeight="1" spans="4:8" x14ac:dyDescent="0.25">
      <c r="D4140" s="76"/>
      <c r="E4140" s="76"/>
      <c r="F4140" s="76"/>
      <c r="G4140" s="76"/>
      <c r="H4140" s="76"/>
    </row>
    <row r="4141" ht="13.2" customHeight="1" spans="4:8" x14ac:dyDescent="0.25">
      <c r="D4141" s="76"/>
      <c r="E4141" s="76"/>
      <c r="F4141" s="76"/>
      <c r="G4141" s="76"/>
      <c r="H4141" s="76"/>
    </row>
    <row r="4142" ht="13.2" customHeight="1" spans="4:8" x14ac:dyDescent="0.25">
      <c r="D4142" s="76"/>
      <c r="E4142" s="76"/>
      <c r="F4142" s="76"/>
      <c r="G4142" s="76"/>
      <c r="H4142" s="76"/>
    </row>
    <row r="4143" ht="13.2" customHeight="1" spans="4:8" x14ac:dyDescent="0.25">
      <c r="D4143" s="76"/>
      <c r="E4143" s="76"/>
      <c r="F4143" s="76"/>
      <c r="G4143" s="76"/>
      <c r="H4143" s="76"/>
    </row>
    <row r="4144" ht="13.2" customHeight="1" spans="4:8" x14ac:dyDescent="0.25">
      <c r="D4144" s="76"/>
      <c r="E4144" s="76"/>
      <c r="F4144" s="76"/>
      <c r="G4144" s="76"/>
      <c r="H4144" s="76"/>
    </row>
    <row r="4145" ht="13.2" customHeight="1" spans="4:8" x14ac:dyDescent="0.25">
      <c r="D4145" s="76"/>
      <c r="E4145" s="76"/>
      <c r="F4145" s="76"/>
      <c r="G4145" s="76"/>
      <c r="H4145" s="76"/>
    </row>
    <row r="4146" ht="13.2" customHeight="1" spans="4:8" x14ac:dyDescent="0.25">
      <c r="D4146" s="76"/>
      <c r="E4146" s="76"/>
      <c r="F4146" s="76"/>
      <c r="G4146" s="76"/>
      <c r="H4146" s="76"/>
    </row>
    <row r="4147" ht="13.2" customHeight="1" spans="4:8" x14ac:dyDescent="0.25">
      <c r="D4147" s="76"/>
      <c r="E4147" s="76"/>
      <c r="F4147" s="76"/>
      <c r="G4147" s="76"/>
      <c r="H4147" s="76"/>
    </row>
    <row r="4148" ht="13.2" customHeight="1" spans="4:8" x14ac:dyDescent="0.25">
      <c r="D4148" s="76"/>
      <c r="E4148" s="76"/>
      <c r="F4148" s="76"/>
      <c r="G4148" s="76"/>
      <c r="H4148" s="76"/>
    </row>
    <row r="4149" ht="13.2" customHeight="1" spans="4:8" x14ac:dyDescent="0.25">
      <c r="D4149" s="76"/>
      <c r="E4149" s="76"/>
      <c r="F4149" s="76"/>
      <c r="G4149" s="76"/>
      <c r="H4149" s="76"/>
    </row>
    <row r="4150" ht="13.2" customHeight="1" spans="4:8" x14ac:dyDescent="0.25">
      <c r="D4150" s="76"/>
      <c r="E4150" s="76"/>
      <c r="F4150" s="76"/>
      <c r="G4150" s="76"/>
      <c r="H4150" s="76"/>
    </row>
    <row r="4151" ht="13.2" customHeight="1" spans="4:8" x14ac:dyDescent="0.25">
      <c r="D4151" s="76"/>
      <c r="E4151" s="76"/>
      <c r="F4151" s="76"/>
      <c r="G4151" s="76"/>
      <c r="H4151" s="76"/>
    </row>
    <row r="4152" ht="13.2" customHeight="1" spans="4:8" x14ac:dyDescent="0.25">
      <c r="D4152" s="76"/>
      <c r="E4152" s="76"/>
      <c r="F4152" s="76"/>
      <c r="G4152" s="76"/>
      <c r="H4152" s="76"/>
    </row>
    <row r="4153" ht="13.2" customHeight="1" spans="4:8" x14ac:dyDescent="0.25">
      <c r="D4153" s="76"/>
      <c r="E4153" s="76"/>
      <c r="F4153" s="76"/>
      <c r="G4153" s="76"/>
      <c r="H4153" s="76"/>
    </row>
    <row r="4154" ht="13.2" customHeight="1" spans="4:8" x14ac:dyDescent="0.25">
      <c r="D4154" s="76"/>
      <c r="E4154" s="76"/>
      <c r="F4154" s="76"/>
      <c r="G4154" s="76"/>
      <c r="H4154" s="76"/>
    </row>
    <row r="4155" ht="13.2" customHeight="1" spans="4:8" x14ac:dyDescent="0.25">
      <c r="D4155" s="76"/>
      <c r="E4155" s="76"/>
      <c r="F4155" s="76"/>
      <c r="G4155" s="76"/>
      <c r="H4155" s="76"/>
    </row>
    <row r="4156" ht="13.2" customHeight="1" spans="4:8" x14ac:dyDescent="0.25">
      <c r="D4156" s="76"/>
      <c r="E4156" s="76"/>
      <c r="F4156" s="76"/>
      <c r="G4156" s="76"/>
      <c r="H4156" s="76"/>
    </row>
    <row r="4157" ht="13.2" customHeight="1" spans="4:8" x14ac:dyDescent="0.25">
      <c r="D4157" s="76"/>
      <c r="E4157" s="76"/>
      <c r="F4157" s="76"/>
      <c r="G4157" s="76"/>
      <c r="H4157" s="76"/>
    </row>
    <row r="4158" ht="13.2" customHeight="1" spans="4:8" x14ac:dyDescent="0.25">
      <c r="D4158" s="76"/>
      <c r="E4158" s="76"/>
      <c r="F4158" s="76"/>
      <c r="G4158" s="76"/>
      <c r="H4158" s="76"/>
    </row>
    <row r="4159" ht="13.2" customHeight="1" spans="4:8" x14ac:dyDescent="0.25">
      <c r="D4159" s="76"/>
      <c r="E4159" s="76"/>
      <c r="F4159" s="76"/>
      <c r="G4159" s="76"/>
      <c r="H4159" s="76"/>
    </row>
    <row r="4160" ht="13.2" customHeight="1" spans="4:8" x14ac:dyDescent="0.25">
      <c r="D4160" s="76"/>
      <c r="E4160" s="76"/>
      <c r="F4160" s="76"/>
      <c r="G4160" s="76"/>
      <c r="H4160" s="76"/>
    </row>
    <row r="4161" ht="13.2" customHeight="1" spans="4:8" x14ac:dyDescent="0.25">
      <c r="D4161" s="76"/>
      <c r="E4161" s="76"/>
      <c r="F4161" s="76"/>
      <c r="G4161" s="76"/>
      <c r="H4161" s="76"/>
    </row>
    <row r="4162" ht="13.2" customHeight="1" spans="4:8" x14ac:dyDescent="0.25">
      <c r="D4162" s="76"/>
      <c r="E4162" s="76"/>
      <c r="F4162" s="76"/>
      <c r="G4162" s="76"/>
      <c r="H4162" s="76"/>
    </row>
    <row r="4163" ht="13.2" customHeight="1" spans="4:8" x14ac:dyDescent="0.25">
      <c r="D4163" s="76"/>
      <c r="E4163" s="76"/>
      <c r="F4163" s="76"/>
      <c r="G4163" s="76"/>
      <c r="H4163" s="76"/>
    </row>
    <row r="4164" ht="13.2" customHeight="1" spans="4:8" x14ac:dyDescent="0.25">
      <c r="D4164" s="76"/>
      <c r="E4164" s="76"/>
      <c r="F4164" s="76"/>
      <c r="G4164" s="76"/>
      <c r="H4164" s="76"/>
    </row>
    <row r="4165" ht="13.2" customHeight="1" spans="4:8" x14ac:dyDescent="0.25">
      <c r="D4165" s="76"/>
      <c r="E4165" s="76"/>
      <c r="F4165" s="76"/>
      <c r="G4165" s="76"/>
      <c r="H4165" s="76"/>
    </row>
    <row r="4166" ht="13.2" customHeight="1" spans="4:8" x14ac:dyDescent="0.25">
      <c r="D4166" s="76"/>
      <c r="E4166" s="76"/>
      <c r="F4166" s="76"/>
      <c r="G4166" s="76"/>
      <c r="H4166" s="76"/>
    </row>
    <row r="4167" ht="13.2" customHeight="1" spans="4:8" x14ac:dyDescent="0.25">
      <c r="D4167" s="76"/>
      <c r="E4167" s="76"/>
      <c r="F4167" s="76"/>
      <c r="G4167" s="76"/>
      <c r="H4167" s="76"/>
    </row>
    <row r="4168" ht="13.2" customHeight="1" spans="4:8" x14ac:dyDescent="0.25">
      <c r="D4168" s="76"/>
      <c r="E4168" s="76"/>
      <c r="F4168" s="76"/>
      <c r="G4168" s="76"/>
      <c r="H4168" s="76"/>
    </row>
    <row r="4169" ht="13.2" customHeight="1" spans="4:8" x14ac:dyDescent="0.25">
      <c r="D4169" s="76"/>
      <c r="E4169" s="76"/>
      <c r="F4169" s="76"/>
      <c r="G4169" s="76"/>
      <c r="H4169" s="76"/>
    </row>
    <row r="4170" ht="13.2" customHeight="1" spans="4:8" x14ac:dyDescent="0.25">
      <c r="D4170" s="76"/>
      <c r="E4170" s="76"/>
      <c r="F4170" s="76"/>
      <c r="G4170" s="76"/>
      <c r="H4170" s="76"/>
    </row>
    <row r="4171" ht="13.2" customHeight="1" spans="4:8" x14ac:dyDescent="0.25">
      <c r="D4171" s="76"/>
      <c r="E4171" s="76"/>
      <c r="F4171" s="76"/>
      <c r="G4171" s="76"/>
      <c r="H4171" s="76"/>
    </row>
    <row r="4172" ht="13.2" customHeight="1" spans="4:8" x14ac:dyDescent="0.25">
      <c r="D4172" s="76"/>
      <c r="E4172" s="76"/>
      <c r="F4172" s="76"/>
      <c r="G4172" s="76"/>
      <c r="H4172" s="76"/>
    </row>
    <row r="4173" ht="13.2" customHeight="1" spans="4:8" x14ac:dyDescent="0.25">
      <c r="D4173" s="76"/>
      <c r="E4173" s="76"/>
      <c r="F4173" s="76"/>
      <c r="G4173" s="76"/>
      <c r="H4173" s="76"/>
    </row>
    <row r="4174" ht="13.2" customHeight="1" spans="4:8" x14ac:dyDescent="0.25">
      <c r="D4174" s="76"/>
      <c r="E4174" s="76"/>
      <c r="F4174" s="76"/>
      <c r="G4174" s="76"/>
      <c r="H4174" s="76"/>
    </row>
    <row r="4175" ht="13.2" customHeight="1" spans="4:8" x14ac:dyDescent="0.25">
      <c r="D4175" s="76"/>
      <c r="E4175" s="76"/>
      <c r="F4175" s="76"/>
      <c r="G4175" s="76"/>
      <c r="H4175" s="76"/>
    </row>
    <row r="4176" ht="13.2" customHeight="1" spans="4:8" x14ac:dyDescent="0.25">
      <c r="D4176" s="76"/>
      <c r="E4176" s="76"/>
      <c r="F4176" s="76"/>
      <c r="G4176" s="76"/>
      <c r="H4176" s="76"/>
    </row>
    <row r="4177" ht="13.2" customHeight="1" spans="4:8" x14ac:dyDescent="0.25">
      <c r="D4177" s="76"/>
      <c r="E4177" s="76"/>
      <c r="F4177" s="76"/>
      <c r="G4177" s="76"/>
      <c r="H4177" s="76"/>
    </row>
    <row r="4178" ht="13.2" customHeight="1" spans="4:8" x14ac:dyDescent="0.25">
      <c r="D4178" s="76"/>
      <c r="E4178" s="76"/>
      <c r="F4178" s="76"/>
      <c r="G4178" s="76"/>
      <c r="H4178" s="76"/>
    </row>
    <row r="4179" ht="13.2" customHeight="1" spans="4:8" x14ac:dyDescent="0.25">
      <c r="D4179" s="76"/>
      <c r="E4179" s="76"/>
      <c r="F4179" s="76"/>
      <c r="G4179" s="76"/>
      <c r="H4179" s="76"/>
    </row>
    <row r="4180" ht="13.2" customHeight="1" spans="4:8" x14ac:dyDescent="0.25">
      <c r="D4180" s="76"/>
      <c r="E4180" s="76"/>
      <c r="F4180" s="76"/>
      <c r="G4180" s="76"/>
      <c r="H4180" s="76"/>
    </row>
    <row r="4181" ht="13.2" customHeight="1" spans="4:8" x14ac:dyDescent="0.25">
      <c r="D4181" s="76"/>
      <c r="E4181" s="76"/>
      <c r="F4181" s="76"/>
      <c r="G4181" s="76"/>
      <c r="H4181" s="76"/>
    </row>
    <row r="4182" ht="13.2" customHeight="1" spans="4:8" x14ac:dyDescent="0.25">
      <c r="D4182" s="76"/>
      <c r="E4182" s="76"/>
      <c r="F4182" s="76"/>
      <c r="G4182" s="76"/>
      <c r="H4182" s="76"/>
    </row>
    <row r="4183" ht="13.2" customHeight="1" spans="4:8" x14ac:dyDescent="0.25">
      <c r="D4183" s="76"/>
      <c r="E4183" s="76"/>
      <c r="F4183" s="76"/>
      <c r="G4183" s="76"/>
      <c r="H4183" s="76"/>
    </row>
    <row r="4184" ht="13.2" customHeight="1" spans="4:8" x14ac:dyDescent="0.25">
      <c r="D4184" s="76"/>
      <c r="E4184" s="76"/>
      <c r="F4184" s="76"/>
      <c r="G4184" s="76"/>
      <c r="H4184" s="76"/>
    </row>
    <row r="4185" ht="13.2" customHeight="1" spans="4:8" x14ac:dyDescent="0.25">
      <c r="D4185" s="76"/>
      <c r="E4185" s="76"/>
      <c r="F4185" s="76"/>
      <c r="G4185" s="76"/>
      <c r="H4185" s="76"/>
    </row>
    <row r="4186" ht="13.2" customHeight="1" spans="4:8" x14ac:dyDescent="0.25">
      <c r="D4186" s="76"/>
      <c r="E4186" s="76"/>
      <c r="F4186" s="76"/>
      <c r="G4186" s="76"/>
      <c r="H4186" s="76"/>
    </row>
    <row r="4187" ht="13.2" customHeight="1" spans="4:8" x14ac:dyDescent="0.25">
      <c r="D4187" s="76"/>
      <c r="E4187" s="76"/>
      <c r="F4187" s="76"/>
      <c r="G4187" s="76"/>
      <c r="H4187" s="76"/>
    </row>
    <row r="4188" ht="13.2" customHeight="1" spans="4:8" x14ac:dyDescent="0.25">
      <c r="D4188" s="76"/>
      <c r="E4188" s="76"/>
      <c r="F4188" s="76"/>
      <c r="G4188" s="76"/>
      <c r="H4188" s="76"/>
    </row>
    <row r="4189" ht="13.2" customHeight="1" spans="4:8" x14ac:dyDescent="0.25">
      <c r="D4189" s="76"/>
      <c r="E4189" s="76"/>
      <c r="F4189" s="76"/>
      <c r="G4189" s="76"/>
      <c r="H4189" s="76"/>
    </row>
    <row r="4190" ht="13.2" customHeight="1" spans="4:8" x14ac:dyDescent="0.25">
      <c r="D4190" s="76"/>
      <c r="E4190" s="76"/>
      <c r="F4190" s="76"/>
      <c r="G4190" s="76"/>
      <c r="H4190" s="76"/>
    </row>
    <row r="4191" ht="13.2" customHeight="1" spans="4:8" x14ac:dyDescent="0.25">
      <c r="D4191" s="76"/>
      <c r="E4191" s="76"/>
      <c r="F4191" s="76"/>
      <c r="G4191" s="76"/>
      <c r="H4191" s="76"/>
    </row>
    <row r="4192" ht="13.2" customHeight="1" spans="4:8" x14ac:dyDescent="0.25">
      <c r="D4192" s="76"/>
      <c r="E4192" s="76"/>
      <c r="F4192" s="76"/>
      <c r="G4192" s="76"/>
      <c r="H4192" s="76"/>
    </row>
    <row r="4193" ht="13.2" customHeight="1" spans="4:8" x14ac:dyDescent="0.25">
      <c r="D4193" s="76"/>
      <c r="E4193" s="76"/>
      <c r="F4193" s="76"/>
      <c r="G4193" s="76"/>
      <c r="H4193" s="76"/>
    </row>
    <row r="4194" ht="13.2" customHeight="1" spans="4:8" x14ac:dyDescent="0.25">
      <c r="D4194" s="76"/>
      <c r="E4194" s="76"/>
      <c r="F4194" s="76"/>
      <c r="G4194" s="76"/>
      <c r="H4194" s="76"/>
    </row>
    <row r="4195" ht="13.2" customHeight="1" spans="4:8" x14ac:dyDescent="0.25">
      <c r="D4195" s="76"/>
      <c r="E4195" s="76"/>
      <c r="F4195" s="76"/>
      <c r="G4195" s="76"/>
      <c r="H4195" s="76"/>
    </row>
    <row r="4196" ht="13.2" customHeight="1" spans="4:8" x14ac:dyDescent="0.25">
      <c r="D4196" s="76"/>
      <c r="E4196" s="76"/>
      <c r="F4196" s="76"/>
      <c r="G4196" s="76"/>
      <c r="H4196" s="76"/>
    </row>
    <row r="4197" ht="13.2" customHeight="1" spans="4:8" x14ac:dyDescent="0.25">
      <c r="D4197" s="76"/>
      <c r="E4197" s="76"/>
      <c r="F4197" s="76"/>
      <c r="G4197" s="76"/>
      <c r="H4197" s="76"/>
    </row>
    <row r="4198" ht="13.2" customHeight="1" spans="4:8" x14ac:dyDescent="0.25">
      <c r="D4198" s="76"/>
      <c r="E4198" s="76"/>
      <c r="F4198" s="76"/>
      <c r="G4198" s="76"/>
      <c r="H4198" s="76"/>
    </row>
    <row r="4199" ht="13.2" customHeight="1" spans="4:8" x14ac:dyDescent="0.25">
      <c r="D4199" s="76"/>
      <c r="E4199" s="76"/>
      <c r="F4199" s="76"/>
      <c r="G4199" s="76"/>
      <c r="H4199" s="76"/>
    </row>
    <row r="4200" ht="13.2" customHeight="1" spans="4:8" x14ac:dyDescent="0.25">
      <c r="D4200" s="76"/>
      <c r="E4200" s="76"/>
      <c r="F4200" s="76"/>
      <c r="G4200" s="76"/>
      <c r="H4200" s="76"/>
    </row>
    <row r="4201" ht="13.2" customHeight="1" spans="4:8" x14ac:dyDescent="0.25">
      <c r="D4201" s="76"/>
      <c r="E4201" s="76"/>
      <c r="F4201" s="76"/>
      <c r="G4201" s="76"/>
      <c r="H4201" s="76"/>
    </row>
    <row r="4202" ht="13.2" customHeight="1" spans="4:8" x14ac:dyDescent="0.25">
      <c r="D4202" s="76"/>
      <c r="E4202" s="76"/>
      <c r="F4202" s="76"/>
      <c r="G4202" s="76"/>
      <c r="H4202" s="76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660:A1663"/>
    <mergeCell ref="A1664:A1667"/>
    <mergeCell ref="A1669:A1672"/>
    <mergeCell ref="A1674:A1677"/>
    <mergeCell ref="A1678:A16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202"/>
  <sheetViews>
    <sheetView workbookViewId="0" zoomScale="100" zoomScaleNormal="100"/>
  </sheetViews>
  <sheetFormatPr defaultRowHeight="15.75" outlineLevelRow="0" outlineLevelCol="0" x14ac:dyDescent="0" defaultColWidth="12.69921875" customHeight="1"/>
  <cols>
    <col min="1" max="1" width="57.296875" customWidth="1"/>
    <col min="2" max="2" width="8.69921875" customWidth="1"/>
    <col min="3" max="4" width="11.296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9.296875" customWidth="1"/>
    <col min="10" max="10" width="13.19921875" customWidth="1"/>
    <col min="11" max="11" width="11" customWidth="1"/>
    <col min="12" max="12" width="11.09765625" customWidth="1"/>
    <col min="13" max="13" width="39.296875" customWidth="1"/>
  </cols>
  <sheetData>
    <row r="1" ht="50.4" customHeight="1" spans="1:21" x14ac:dyDescent="0.25">
      <c r="A1" s="1" t="s">
        <v>118</v>
      </c>
      <c r="B1" s="2" t="s">
        <v>1</v>
      </c>
      <c r="C1" s="77" t="s">
        <v>1174</v>
      </c>
      <c r="D1" s="78" t="s">
        <v>1175</v>
      </c>
      <c r="E1" s="2" t="s">
        <v>1176</v>
      </c>
      <c r="F1" s="78" t="s">
        <v>1177</v>
      </c>
      <c r="G1" s="78" t="s">
        <v>1178</v>
      </c>
      <c r="H1" s="78" t="s">
        <v>1179</v>
      </c>
      <c r="I1" s="2" t="s">
        <v>1180</v>
      </c>
      <c r="J1" s="2" t="s">
        <v>1181</v>
      </c>
      <c r="K1" s="78" t="s">
        <v>1182</v>
      </c>
      <c r="L1" s="2" t="s">
        <v>1183</v>
      </c>
      <c r="M1" s="3" t="s">
        <v>8</v>
      </c>
      <c r="N1" s="79">
        <v>0.11</v>
      </c>
      <c r="O1" s="43">
        <v>200</v>
      </c>
      <c r="P1" s="43">
        <v>222</v>
      </c>
      <c r="Q1" s="43" t="s">
        <v>9</v>
      </c>
      <c r="S1" s="43" t="s">
        <v>147</v>
      </c>
      <c r="T1" s="43">
        <v>250</v>
      </c>
      <c r="U1" s="43">
        <v>277.5</v>
      </c>
    </row>
    <row r="2" ht="13.8" customHeight="1" spans="1:1" x14ac:dyDescent="0.25">
      <c r="A2" s="4" t="s">
        <v>9</v>
      </c>
    </row>
    <row r="3" ht="13.2" customHeight="1" spans="1:13" x14ac:dyDescent="0.25">
      <c r="A3" s="5" t="s">
        <v>10</v>
      </c>
      <c r="B3" s="6">
        <v>45411</v>
      </c>
      <c r="C3" s="70">
        <f>('Исходник сравнение.'!C3/2-'Таблица вводных'!$E$3-'Таблица вводных'!$F$3-$P$1)-(('Исходник сравнение.'!C3/2-'Таблица вводных'!$E$3-'Таблица вводных'!$F$3-$P$1)*F3/G3)</f>
        <v>-200.48</v>
      </c>
      <c r="D3" s="7">
        <v>222</v>
      </c>
      <c r="E3" s="70">
        <f t="shared" ref="E3:E257" si="0">C3+$O$1</f>
        <v>-0.47999999999998977</v>
      </c>
      <c r="F3" s="7">
        <v>25</v>
      </c>
      <c r="G3" s="7">
        <f t="shared" ref="G3:G257" si="1">F3+100</f>
        <v>125</v>
      </c>
      <c r="H3" s="80">
        <v>0.25</v>
      </c>
      <c r="I3" s="81">
        <f>(C3+(C3*H3))+D3+'Таблица вводных'!$E$3+'Таблица вводных'!$F$3</f>
        <v>0</v>
      </c>
      <c r="J3" s="82">
        <v>0.1</v>
      </c>
      <c r="K3" s="81">
        <f t="shared" ref="K3:K257" si="2">I3-(I3*J3)</f>
        <v>0</v>
      </c>
      <c r="L3" s="81">
        <f t="shared" ref="L3:L257" si="3">K3-E3</f>
        <v>0.47999999999998977</v>
      </c>
      <c r="M3" s="8" t="s">
        <v>1090</v>
      </c>
    </row>
    <row r="4" ht="13.2" customHeight="1" spans="1:13" x14ac:dyDescent="0.25">
      <c r="A4" s="9"/>
      <c r="B4" s="10">
        <v>45414</v>
      </c>
      <c r="C4" s="71">
        <f>('Исходник сравнение.'!C4/2-'Таблица вводных'!$E$3-'Таблица вводных'!$F$3-$P$1)-(('Исходник сравнение.'!C4/2-'Таблица вводных'!$E$3-'Таблица вводных'!$F$3-$P$1)*F4/G4)</f>
        <v>-200.48</v>
      </c>
      <c r="D4" s="14">
        <v>222</v>
      </c>
      <c r="E4" s="71">
        <f t="shared" si="0"/>
        <v>-0.47999999999998977</v>
      </c>
      <c r="F4" s="14">
        <v>25</v>
      </c>
      <c r="G4" s="14">
        <f t="shared" si="1"/>
        <v>125</v>
      </c>
      <c r="H4" s="83">
        <v>0.25</v>
      </c>
      <c r="I4" s="84">
        <f>(C4+(C4*H4))+D4+'Таблица вводных'!$E$3+'Таблица вводных'!$F$3</f>
        <v>0</v>
      </c>
      <c r="J4" s="85">
        <v>0.1</v>
      </c>
      <c r="K4" s="84">
        <f t="shared" si="2"/>
        <v>0</v>
      </c>
      <c r="L4" s="84">
        <f t="shared" si="3"/>
        <v>0.47999999999998977</v>
      </c>
      <c r="M4" s="12" t="s">
        <v>1090</v>
      </c>
    </row>
    <row r="5" ht="13.2" customHeight="1" spans="1:13" x14ac:dyDescent="0.25">
      <c r="A5" s="9"/>
      <c r="B5" s="13">
        <v>45418</v>
      </c>
      <c r="C5" s="71">
        <f>('Исходник сравнение.'!C5/2-'Таблица вводных'!$E$3-'Таблица вводных'!$F$3-$P$1)-(('Исходник сравнение.'!C5/2-'Таблица вводных'!$E$3-'Таблица вводных'!$F$3-$P$1)*F5/G5)</f>
        <v>-200.48</v>
      </c>
      <c r="D5" s="14">
        <v>222</v>
      </c>
      <c r="E5" s="71">
        <f t="shared" si="0"/>
        <v>-0.47999999999998977</v>
      </c>
      <c r="F5" s="14">
        <v>25</v>
      </c>
      <c r="G5" s="14">
        <f t="shared" si="1"/>
        <v>125</v>
      </c>
      <c r="H5" s="83">
        <v>0.25</v>
      </c>
      <c r="I5" s="84">
        <f>(C5+(C5*H5))+D5+'Таблица вводных'!$E$3+'Таблица вводных'!$F$3</f>
        <v>0</v>
      </c>
      <c r="J5" s="85">
        <v>0.1</v>
      </c>
      <c r="K5" s="84">
        <f t="shared" si="2"/>
        <v>0</v>
      </c>
      <c r="L5" s="84">
        <f t="shared" si="3"/>
        <v>0.47999999999998977</v>
      </c>
      <c r="M5" s="15" t="s">
        <v>1090</v>
      </c>
    </row>
    <row r="6" ht="13.2" customHeight="1" spans="1:13" x14ac:dyDescent="0.25">
      <c r="A6" s="9"/>
      <c r="B6" s="13">
        <v>45421</v>
      </c>
      <c r="C6" s="71">
        <f>('Исходник сравнение.'!C6/2-'Таблица вводных'!$E$3-'Таблица вводных'!$F$3-$P$1)-(('Исходник сравнение.'!C6/2-'Таблица вводных'!$E$3-'Таблица вводных'!$F$3-$P$1)*F6/G6)</f>
        <v>-200.48</v>
      </c>
      <c r="D6" s="14">
        <v>222</v>
      </c>
      <c r="E6" s="71">
        <f t="shared" si="0"/>
        <v>-0.47999999999998977</v>
      </c>
      <c r="F6" s="14">
        <v>25</v>
      </c>
      <c r="G6" s="14">
        <f t="shared" si="1"/>
        <v>125</v>
      </c>
      <c r="H6" s="83">
        <v>0.25</v>
      </c>
      <c r="I6" s="84">
        <f>(C6+(C6*H6))+D6+'Таблица вводных'!$E$3+'Таблица вводных'!$F$3</f>
        <v>0</v>
      </c>
      <c r="J6" s="85">
        <v>0.1</v>
      </c>
      <c r="K6" s="84">
        <f t="shared" si="2"/>
        <v>0</v>
      </c>
      <c r="L6" s="84">
        <f t="shared" si="3"/>
        <v>0.47999999999998977</v>
      </c>
      <c r="M6" s="15" t="s">
        <v>1090</v>
      </c>
    </row>
    <row r="7" ht="13.2" customHeight="1" spans="1:13" x14ac:dyDescent="0.25">
      <c r="A7" s="9"/>
      <c r="B7" s="13">
        <v>45425</v>
      </c>
      <c r="C7" s="71">
        <f>('Исходник сравнение.'!C7/2-'Таблица вводных'!$E$3-'Таблица вводных'!$F$3-$P$1)-(('Исходник сравнение.'!C7/2-'Таблица вводных'!$E$3-'Таблица вводных'!$F$3-$P$1)*F7/G7)</f>
        <v>-200.48</v>
      </c>
      <c r="D7" s="14">
        <v>222</v>
      </c>
      <c r="E7" s="71">
        <f t="shared" si="0"/>
        <v>-0.47999999999998977</v>
      </c>
      <c r="F7" s="14">
        <v>25</v>
      </c>
      <c r="G7" s="14">
        <f t="shared" si="1"/>
        <v>125</v>
      </c>
      <c r="H7" s="83">
        <v>0.25</v>
      </c>
      <c r="I7" s="84">
        <f>(C7+(C7*H7))+D7+'Таблица вводных'!$E$3+'Таблица вводных'!$F$3</f>
        <v>0</v>
      </c>
      <c r="J7" s="85">
        <v>0.1</v>
      </c>
      <c r="K7" s="84">
        <f t="shared" si="2"/>
        <v>0</v>
      </c>
      <c r="L7" s="84">
        <f t="shared" si="3"/>
        <v>0.47999999999998977</v>
      </c>
      <c r="M7" s="15" t="s">
        <v>1090</v>
      </c>
    </row>
    <row r="8" ht="13.2" customHeight="1" spans="1:13" x14ac:dyDescent="0.25">
      <c r="A8" s="9"/>
      <c r="B8" s="13">
        <v>45428</v>
      </c>
      <c r="C8" s="71">
        <f>('Исходник сравнение.'!C8/2-'Таблица вводных'!$E$3-'Таблица вводных'!$F$3-$P$1)-(('Исходник сравнение.'!C8/2-'Таблица вводных'!$E$3-'Таблица вводных'!$F$3-$P$1)*F8/G8)</f>
        <v>-200.48</v>
      </c>
      <c r="D8" s="14">
        <v>222</v>
      </c>
      <c r="E8" s="71">
        <f t="shared" si="0"/>
        <v>-0.47999999999998977</v>
      </c>
      <c r="F8" s="14">
        <v>25</v>
      </c>
      <c r="G8" s="14">
        <f t="shared" si="1"/>
        <v>125</v>
      </c>
      <c r="H8" s="83">
        <v>0.25</v>
      </c>
      <c r="I8" s="84">
        <f>(C8+(C8*H8))+D8+'Таблица вводных'!$E$3+'Таблица вводных'!$F$3</f>
        <v>0</v>
      </c>
      <c r="J8" s="85">
        <v>0.1</v>
      </c>
      <c r="K8" s="84">
        <f t="shared" si="2"/>
        <v>0</v>
      </c>
      <c r="L8" s="84">
        <f t="shared" si="3"/>
        <v>0.47999999999998977</v>
      </c>
      <c r="M8" s="15" t="s">
        <v>1090</v>
      </c>
    </row>
    <row r="9" ht="13.2" customHeight="1" spans="1:13" x14ac:dyDescent="0.25">
      <c r="A9" s="9"/>
      <c r="B9" s="13"/>
      <c r="C9" s="71">
        <f>('Исходник сравнение.'!C9/2-'Таблица вводных'!$E$3-'Таблица вводных'!$F$3-$P$1)-(('Исходник сравнение.'!C9/2-'Таблица вводных'!$E$3-'Таблица вводных'!$F$3-$P$1)*F9/G9)</f>
        <v>-200.48</v>
      </c>
      <c r="D9" s="14">
        <v>222</v>
      </c>
      <c r="E9" s="71">
        <f t="shared" si="0"/>
        <v>-0.47999999999998977</v>
      </c>
      <c r="F9" s="14">
        <v>25</v>
      </c>
      <c r="G9" s="14">
        <f t="shared" si="1"/>
        <v>125</v>
      </c>
      <c r="H9" s="83">
        <v>0.25</v>
      </c>
      <c r="I9" s="84">
        <f>(C9+(C9*H9))+D9+'Таблица вводных'!$E$3+'Таблица вводных'!$F$3</f>
        <v>0</v>
      </c>
      <c r="J9" s="85">
        <v>0.1</v>
      </c>
      <c r="K9" s="84">
        <f t="shared" si="2"/>
        <v>0</v>
      </c>
      <c r="L9" s="84">
        <f t="shared" si="3"/>
        <v>0.47999999999998977</v>
      </c>
      <c r="M9" s="15" t="s">
        <v>1090</v>
      </c>
    </row>
    <row r="10" ht="13.2" customHeight="1" spans="1:13" x14ac:dyDescent="0.25">
      <c r="A10" s="9"/>
      <c r="B10" s="13"/>
      <c r="C10" s="71">
        <f>('Исходник сравнение.'!C10/2-'Таблица вводных'!$E$3-'Таблица вводных'!$F$3-$P$1)-(('Исходник сравнение.'!C10/2-'Таблица вводных'!$E$3-'Таблица вводных'!$F$3-$P$1)*F10/G10)</f>
        <v>-200.48</v>
      </c>
      <c r="D10" s="14">
        <v>222</v>
      </c>
      <c r="E10" s="71">
        <f t="shared" si="0"/>
        <v>-0.47999999999998977</v>
      </c>
      <c r="F10" s="14">
        <v>25</v>
      </c>
      <c r="G10" s="14">
        <f t="shared" si="1"/>
        <v>125</v>
      </c>
      <c r="H10" s="83">
        <v>0.25</v>
      </c>
      <c r="I10" s="84">
        <f>(C10+(C10*H10))+D10+'Таблица вводных'!$E$3+'Таблица вводных'!$F$3</f>
        <v>0</v>
      </c>
      <c r="J10" s="85">
        <v>0.1</v>
      </c>
      <c r="K10" s="84">
        <f t="shared" si="2"/>
        <v>0</v>
      </c>
      <c r="L10" s="84">
        <f t="shared" si="3"/>
        <v>0.47999999999998977</v>
      </c>
      <c r="M10" s="15" t="s">
        <v>1090</v>
      </c>
    </row>
    <row r="11" ht="13.2" customHeight="1" spans="1:13" x14ac:dyDescent="0.25">
      <c r="A11" s="16"/>
      <c r="B11" s="17"/>
      <c r="C11" s="72">
        <f>('Исходник сравнение.'!C11/2-'Таблица вводных'!$E$3-'Таблица вводных'!$F$3-$P$1)-(('Исходник сравнение.'!C11/2-'Таблица вводных'!$E$3-'Таблица вводных'!$F$3-$P$1)*F11/G11)</f>
        <v>-200.48</v>
      </c>
      <c r="D11" s="18">
        <v>222</v>
      </c>
      <c r="E11" s="72">
        <f t="shared" si="0"/>
        <v>-0.47999999999998977</v>
      </c>
      <c r="F11" s="18">
        <v>25</v>
      </c>
      <c r="G11" s="14">
        <f t="shared" si="1"/>
        <v>125</v>
      </c>
      <c r="H11" s="86">
        <v>0.25</v>
      </c>
      <c r="I11" s="87">
        <f>(C11+(C11*H11))+D11+'Таблица вводных'!$E$3+'Таблица вводных'!$F$3</f>
        <v>0</v>
      </c>
      <c r="J11" s="88">
        <v>0.1</v>
      </c>
      <c r="K11" s="89">
        <f t="shared" si="2"/>
        <v>0</v>
      </c>
      <c r="L11" s="89">
        <f t="shared" si="3"/>
        <v>0.47999999999998977</v>
      </c>
      <c r="M11" s="19" t="s">
        <v>1090</v>
      </c>
    </row>
    <row r="12" ht="13.2" customHeight="1" spans="1:13" x14ac:dyDescent="0.25">
      <c r="A12" s="5" t="s">
        <v>11</v>
      </c>
      <c r="B12" s="6">
        <v>45411</v>
      </c>
      <c r="C12" s="70">
        <f>('Исходник сравнение.'!C12/2-'Таблица вводных'!$E$3-'Таблица вводных'!$F$3-$P$1)-(('Исходник сравнение.'!C12/2-'Таблица вводных'!$E$3-'Таблица вводных'!$F$3-$P$1)*F12/G12)</f>
        <v>288.32</v>
      </c>
      <c r="D12" s="7">
        <v>222</v>
      </c>
      <c r="E12" s="70">
        <f t="shared" si="0"/>
        <v>488.32</v>
      </c>
      <c r="F12" s="7">
        <v>25</v>
      </c>
      <c r="G12" s="7">
        <f t="shared" si="1"/>
        <v>125</v>
      </c>
      <c r="H12" s="80">
        <v>0.25</v>
      </c>
      <c r="I12" s="90">
        <f>(C12+(C12*H12))+D12+'Таблица вводных'!$E$3+'Таблица вводных'!$F$3</f>
        <v>611</v>
      </c>
      <c r="J12" s="82">
        <v>0.1</v>
      </c>
      <c r="K12" s="90">
        <f t="shared" si="2"/>
        <v>549.9</v>
      </c>
      <c r="L12" s="90">
        <f t="shared" si="3"/>
        <v>61.579999999999984</v>
      </c>
      <c r="M12" s="8" t="s">
        <v>1091</v>
      </c>
    </row>
    <row r="13" ht="13.2" customHeight="1" spans="1:13" x14ac:dyDescent="0.25">
      <c r="A13" s="9"/>
      <c r="B13" s="10">
        <v>45414</v>
      </c>
      <c r="C13" s="71">
        <f>('Исходник сравнение.'!C13/2-'Таблица вводных'!$E$3-'Таблица вводных'!$F$3-$P$1)-(('Исходник сравнение.'!C13/2-'Таблица вводных'!$E$3-'Таблица вводных'!$F$3-$P$1)*F13/G13)</f>
        <v>138.32</v>
      </c>
      <c r="D13" s="14">
        <v>222</v>
      </c>
      <c r="E13" s="71">
        <f t="shared" si="0"/>
        <v>338.32</v>
      </c>
      <c r="F13" s="14">
        <v>25</v>
      </c>
      <c r="G13" s="14">
        <f t="shared" si="1"/>
        <v>125</v>
      </c>
      <c r="H13" s="83">
        <v>0.25</v>
      </c>
      <c r="I13" s="91">
        <f>(C13+(C13*H13))+D13+'Таблица вводных'!$E$3+'Таблица вводных'!$F$3</f>
        <v>423.5</v>
      </c>
      <c r="J13" s="85">
        <v>0.1</v>
      </c>
      <c r="K13" s="91">
        <f t="shared" si="2"/>
        <v>381.15</v>
      </c>
      <c r="L13" s="91">
        <f t="shared" si="3"/>
        <v>42.829999999999984</v>
      </c>
      <c r="M13" s="12" t="s">
        <v>1091</v>
      </c>
    </row>
    <row r="14" ht="13.2" customHeight="1" spans="1:13" x14ac:dyDescent="0.25">
      <c r="A14" s="9"/>
      <c r="B14" s="13">
        <v>45418</v>
      </c>
      <c r="C14" s="71">
        <f>('Исходник сравнение.'!C14/2-'Таблица вводных'!$E$3-'Таблица вводных'!$F$3-$P$1)-(('Исходник сравнение.'!C14/2-'Таблица вводных'!$E$3-'Таблица вводных'!$F$3-$P$1)*F14/G14)</f>
        <v>-200.48</v>
      </c>
      <c r="D14" s="14">
        <v>222</v>
      </c>
      <c r="E14" s="71">
        <f t="shared" si="0"/>
        <v>-0.47999999999998977</v>
      </c>
      <c r="F14" s="14">
        <v>25</v>
      </c>
      <c r="G14" s="14">
        <f t="shared" si="1"/>
        <v>125</v>
      </c>
      <c r="H14" s="83">
        <v>0.25</v>
      </c>
      <c r="I14" s="91">
        <f>(C14+(C14*H14))+D14+'Таблица вводных'!$E$3+'Таблица вводных'!$F$3</f>
        <v>0</v>
      </c>
      <c r="J14" s="85">
        <v>0.1</v>
      </c>
      <c r="K14" s="91">
        <f t="shared" si="2"/>
        <v>0</v>
      </c>
      <c r="L14" s="91">
        <f t="shared" si="3"/>
        <v>0.47999999999998977</v>
      </c>
      <c r="M14" s="15" t="s">
        <v>1091</v>
      </c>
    </row>
    <row r="15" ht="13.2" customHeight="1" spans="1:13" x14ac:dyDescent="0.25">
      <c r="A15" s="9"/>
      <c r="B15" s="13">
        <v>45421</v>
      </c>
      <c r="C15" s="71">
        <f>('Исходник сравнение.'!C15/2-'Таблица вводных'!$E$3-'Таблица вводных'!$F$3-$P$1)-(('Исходник сравнение.'!C15/2-'Таблица вводных'!$E$3-'Таблица вводных'!$F$3-$P$1)*F15/G15)</f>
        <v>138.32</v>
      </c>
      <c r="D15" s="14">
        <v>222</v>
      </c>
      <c r="E15" s="71">
        <f t="shared" si="0"/>
        <v>338.32</v>
      </c>
      <c r="F15" s="14">
        <v>25</v>
      </c>
      <c r="G15" s="14">
        <f t="shared" si="1"/>
        <v>125</v>
      </c>
      <c r="H15" s="83">
        <v>0.25</v>
      </c>
      <c r="I15" s="91">
        <f>(C15+(C15*H15))+D15+'Таблица вводных'!$E$3+'Таблица вводных'!$F$3</f>
        <v>423.5</v>
      </c>
      <c r="J15" s="85">
        <v>0.1</v>
      </c>
      <c r="K15" s="91">
        <f t="shared" si="2"/>
        <v>381.15</v>
      </c>
      <c r="L15" s="91">
        <f t="shared" si="3"/>
        <v>42.829999999999984</v>
      </c>
      <c r="M15" s="15" t="s">
        <v>1091</v>
      </c>
    </row>
    <row r="16" ht="13.2" customHeight="1" spans="1:13" x14ac:dyDescent="0.25">
      <c r="A16" s="9"/>
      <c r="B16" s="13">
        <v>45425</v>
      </c>
      <c r="C16" s="71">
        <f>('Исходник сравнение.'!C16/2-'Таблица вводных'!$E$3-'Таблица вводных'!$F$3-$P$1)-(('Исходник сравнение.'!C16/2-'Таблица вводных'!$E$3-'Таблица вводных'!$F$3-$P$1)*F16/G16)</f>
        <v>-200.48</v>
      </c>
      <c r="D16" s="14">
        <v>222</v>
      </c>
      <c r="E16" s="71">
        <f t="shared" si="0"/>
        <v>-0.47999999999998977</v>
      </c>
      <c r="F16" s="14">
        <v>25</v>
      </c>
      <c r="G16" s="14">
        <f t="shared" si="1"/>
        <v>125</v>
      </c>
      <c r="H16" s="83">
        <v>0.25</v>
      </c>
      <c r="I16" s="91">
        <f>(C16+(C16*H16))+D16+'Таблица вводных'!$E$3+'Таблица вводных'!$F$3</f>
        <v>0</v>
      </c>
      <c r="J16" s="85">
        <v>0.1</v>
      </c>
      <c r="K16" s="91">
        <f t="shared" si="2"/>
        <v>0</v>
      </c>
      <c r="L16" s="91">
        <f t="shared" si="3"/>
        <v>0.47999999999998977</v>
      </c>
      <c r="M16" s="15" t="s">
        <v>1091</v>
      </c>
    </row>
    <row r="17" ht="13.2" customHeight="1" spans="1:13" x14ac:dyDescent="0.25">
      <c r="A17" s="9"/>
      <c r="B17" s="13">
        <v>45428</v>
      </c>
      <c r="C17" s="71">
        <f>('Исходник сравнение.'!C17/2-'Таблица вводных'!$E$3-'Таблица вводных'!$F$3-$P$1)-(('Исходник сравнение.'!C17/2-'Таблица вводных'!$E$3-'Таблица вводных'!$F$3-$P$1)*F17/G17)</f>
        <v>-200.48</v>
      </c>
      <c r="D17" s="14">
        <v>222</v>
      </c>
      <c r="E17" s="71">
        <f t="shared" si="0"/>
        <v>-0.47999999999998977</v>
      </c>
      <c r="F17" s="14">
        <v>25</v>
      </c>
      <c r="G17" s="14">
        <f t="shared" si="1"/>
        <v>125</v>
      </c>
      <c r="H17" s="83">
        <v>0.25</v>
      </c>
      <c r="I17" s="91">
        <f>(C17+(C17*H17))+D17+'Таблица вводных'!$E$3+'Таблица вводных'!$F$3</f>
        <v>0</v>
      </c>
      <c r="J17" s="85">
        <v>0.1</v>
      </c>
      <c r="K17" s="91">
        <f t="shared" si="2"/>
        <v>0</v>
      </c>
      <c r="L17" s="91">
        <f t="shared" si="3"/>
        <v>0.47999999999998977</v>
      </c>
      <c r="M17" s="15" t="s">
        <v>1091</v>
      </c>
    </row>
    <row r="18" ht="13.2" customHeight="1" spans="1:13" x14ac:dyDescent="0.25">
      <c r="A18" s="9"/>
      <c r="B18" s="13"/>
      <c r="C18" s="71">
        <f>('Исходник сравнение.'!C18/2-'Таблица вводных'!$E$3-'Таблица вводных'!$F$3-$P$1)-(('Исходник сравнение.'!C18/2-'Таблица вводных'!$E$3-'Таблица вводных'!$F$3-$P$1)*F18/G18)</f>
        <v>-200.48</v>
      </c>
      <c r="D18" s="14">
        <v>222</v>
      </c>
      <c r="E18" s="71">
        <f t="shared" si="0"/>
        <v>-0.47999999999998977</v>
      </c>
      <c r="F18" s="14">
        <v>25</v>
      </c>
      <c r="G18" s="14">
        <f t="shared" si="1"/>
        <v>125</v>
      </c>
      <c r="H18" s="83">
        <v>0.25</v>
      </c>
      <c r="I18" s="84">
        <f>(C18+(C18*H18))+D18+'Таблица вводных'!$E$3+'Таблица вводных'!$F$3</f>
        <v>0</v>
      </c>
      <c r="J18" s="85">
        <v>0.1</v>
      </c>
      <c r="K18" s="84">
        <f t="shared" si="2"/>
        <v>0</v>
      </c>
      <c r="L18" s="84">
        <f t="shared" si="3"/>
        <v>0.47999999999998977</v>
      </c>
      <c r="M18" s="15" t="s">
        <v>1091</v>
      </c>
    </row>
    <row r="19" ht="13.2" customHeight="1" spans="1:13" x14ac:dyDescent="0.25">
      <c r="A19" s="9"/>
      <c r="B19" s="13"/>
      <c r="C19" s="71">
        <f>('Исходник сравнение.'!C19/2-'Таблица вводных'!$E$3-'Таблица вводных'!$F$3-$P$1)-(('Исходник сравнение.'!C19/2-'Таблица вводных'!$E$3-'Таблица вводных'!$F$3-$P$1)*F19/G19)</f>
        <v>-200.48</v>
      </c>
      <c r="D19" s="14">
        <v>222</v>
      </c>
      <c r="E19" s="71">
        <f t="shared" si="0"/>
        <v>-0.47999999999998977</v>
      </c>
      <c r="F19" s="14">
        <v>25</v>
      </c>
      <c r="G19" s="14">
        <f t="shared" si="1"/>
        <v>125</v>
      </c>
      <c r="H19" s="83">
        <v>0.25</v>
      </c>
      <c r="I19" s="84">
        <f>(C19+(C19*H19))+D19+'Таблица вводных'!$E$3+'Таблица вводных'!$F$3</f>
        <v>0</v>
      </c>
      <c r="J19" s="85">
        <v>0.1</v>
      </c>
      <c r="K19" s="84">
        <f t="shared" si="2"/>
        <v>0</v>
      </c>
      <c r="L19" s="84">
        <f t="shared" si="3"/>
        <v>0.47999999999998977</v>
      </c>
      <c r="M19" s="15" t="s">
        <v>1091</v>
      </c>
    </row>
    <row r="20" ht="13.2" customHeight="1" spans="1:13" x14ac:dyDescent="0.25">
      <c r="A20" s="16"/>
      <c r="B20" s="17"/>
      <c r="C20" s="72">
        <f>('Исходник сравнение.'!C20/2-'Таблица вводных'!$E$3-'Таблица вводных'!$F$3-$P$1)-(('Исходник сравнение.'!C20/2-'Таблица вводных'!$E$3-'Таблица вводных'!$F$3-$P$1)*F20/G20)</f>
        <v>-200.48</v>
      </c>
      <c r="D20" s="18">
        <v>222</v>
      </c>
      <c r="E20" s="72">
        <f t="shared" si="0"/>
        <v>-0.47999999999998977</v>
      </c>
      <c r="F20" s="18">
        <v>25</v>
      </c>
      <c r="G20" s="14">
        <f t="shared" si="1"/>
        <v>125</v>
      </c>
      <c r="H20" s="86">
        <v>0.25</v>
      </c>
      <c r="I20" s="87">
        <f>(C20+(C20*H20))+D20+'Таблица вводных'!$E$3+'Таблица вводных'!$F$3</f>
        <v>0</v>
      </c>
      <c r="J20" s="88">
        <v>0.1</v>
      </c>
      <c r="K20" s="89">
        <f t="shared" si="2"/>
        <v>0</v>
      </c>
      <c r="L20" s="89">
        <f t="shared" si="3"/>
        <v>0.47999999999998977</v>
      </c>
      <c r="M20" s="19" t="s">
        <v>1091</v>
      </c>
    </row>
    <row r="21" ht="13.2" customHeight="1" spans="1:13" x14ac:dyDescent="0.25">
      <c r="A21" s="5" t="s">
        <v>25</v>
      </c>
      <c r="B21" s="6">
        <v>45411</v>
      </c>
      <c r="C21" s="70">
        <f>('Исходник сравнение.'!C21/2-'Таблица вводных'!$E$3-'Таблица вводных'!$F$3-$P$1)-(('Исходник сравнение.'!C21/2-'Таблица вводных'!$E$3-'Таблица вводных'!$F$3-$P$1)*F21/G21)</f>
        <v>-200.48</v>
      </c>
      <c r="D21" s="7">
        <v>222</v>
      </c>
      <c r="E21" s="70">
        <f t="shared" si="0"/>
        <v>-0.47999999999998977</v>
      </c>
      <c r="F21" s="7">
        <v>25</v>
      </c>
      <c r="G21" s="7">
        <f t="shared" si="1"/>
        <v>125</v>
      </c>
      <c r="H21" s="80">
        <v>0.25</v>
      </c>
      <c r="I21" s="90">
        <f>(C21+(C21*H21))+D21+'Таблица вводных'!$E$3+'Таблица вводных'!$F$3</f>
        <v>0</v>
      </c>
      <c r="J21" s="82">
        <v>0.1</v>
      </c>
      <c r="K21" s="90">
        <f t="shared" si="2"/>
        <v>0</v>
      </c>
      <c r="L21" s="90">
        <f t="shared" si="3"/>
        <v>0.47999999999998977</v>
      </c>
      <c r="M21" s="8" t="s">
        <v>1092</v>
      </c>
    </row>
    <row r="22" ht="13.2" customHeight="1" spans="1:13" x14ac:dyDescent="0.25">
      <c r="A22" s="9"/>
      <c r="B22" s="10">
        <v>45414</v>
      </c>
      <c r="C22" s="71">
        <f>('Исходник сравнение.'!C22/2-'Таблица вводных'!$E$3-'Таблица вводных'!$F$3-$P$1)-(('Исходник сравнение.'!C22/2-'Таблица вводных'!$E$3-'Таблица вводных'!$F$3-$P$1)*F22/G22)</f>
        <v>-200.48</v>
      </c>
      <c r="D22" s="14">
        <v>222</v>
      </c>
      <c r="E22" s="71">
        <f t="shared" si="0"/>
        <v>-0.47999999999998977</v>
      </c>
      <c r="F22" s="14">
        <v>25</v>
      </c>
      <c r="G22" s="14">
        <f t="shared" si="1"/>
        <v>125</v>
      </c>
      <c r="H22" s="83">
        <v>0.25</v>
      </c>
      <c r="I22" s="91">
        <f>(C22+(C22*H22))+D22+'Таблица вводных'!$E$3+'Таблица вводных'!$F$3</f>
        <v>0</v>
      </c>
      <c r="J22" s="85">
        <v>0.1</v>
      </c>
      <c r="K22" s="91">
        <f t="shared" si="2"/>
        <v>0</v>
      </c>
      <c r="L22" s="91">
        <f t="shared" si="3"/>
        <v>0.47999999999998977</v>
      </c>
      <c r="M22" s="12" t="s">
        <v>1092</v>
      </c>
    </row>
    <row r="23" ht="13.2" customHeight="1" spans="1:13" x14ac:dyDescent="0.25">
      <c r="A23" s="9"/>
      <c r="B23" s="13">
        <v>45418</v>
      </c>
      <c r="C23" s="71">
        <f>('Исходник сравнение.'!C23/2-'Таблица вводных'!$E$3-'Таблица вводных'!$F$3-$P$1)-(('Исходник сравнение.'!C23/2-'Таблица вводных'!$E$3-'Таблица вводных'!$F$3-$P$1)*F23/G23)</f>
        <v>-200.48</v>
      </c>
      <c r="D23" s="14">
        <v>222</v>
      </c>
      <c r="E23" s="71">
        <f t="shared" si="0"/>
        <v>-0.47999999999998977</v>
      </c>
      <c r="F23" s="14">
        <v>25</v>
      </c>
      <c r="G23" s="14">
        <f t="shared" si="1"/>
        <v>125</v>
      </c>
      <c r="H23" s="83">
        <v>0.25</v>
      </c>
      <c r="I23" s="91">
        <f>(C23+(C23*H23))+D23+'Таблица вводных'!$E$3+'Таблица вводных'!$F$3</f>
        <v>0</v>
      </c>
      <c r="J23" s="85">
        <v>0.1</v>
      </c>
      <c r="K23" s="91">
        <f t="shared" si="2"/>
        <v>0</v>
      </c>
      <c r="L23" s="91">
        <f t="shared" si="3"/>
        <v>0.47999999999998977</v>
      </c>
      <c r="M23" s="15" t="s">
        <v>1092</v>
      </c>
    </row>
    <row r="24" ht="13.2" customHeight="1" spans="1:13" x14ac:dyDescent="0.25">
      <c r="A24" s="9"/>
      <c r="B24" s="13">
        <v>45421</v>
      </c>
      <c r="C24" s="71">
        <f>('Исходник сравнение.'!C24/2-'Таблица вводных'!$E$3-'Таблица вводных'!$F$3-$P$1)-(('Исходник сравнение.'!C24/2-'Таблица вводных'!$E$3-'Таблица вводных'!$F$3-$P$1)*F24/G24)</f>
        <v>-200.48</v>
      </c>
      <c r="D24" s="14">
        <v>222</v>
      </c>
      <c r="E24" s="71">
        <f t="shared" si="0"/>
        <v>-0.47999999999998977</v>
      </c>
      <c r="F24" s="14">
        <v>25</v>
      </c>
      <c r="G24" s="14">
        <f t="shared" si="1"/>
        <v>125</v>
      </c>
      <c r="H24" s="83">
        <v>0.25</v>
      </c>
      <c r="I24" s="91">
        <f>(C24+(C24*H24))+D24+'Таблица вводных'!$E$3+'Таблица вводных'!$F$3</f>
        <v>0</v>
      </c>
      <c r="J24" s="85">
        <v>0.1</v>
      </c>
      <c r="K24" s="91">
        <f t="shared" si="2"/>
        <v>0</v>
      </c>
      <c r="L24" s="91">
        <f t="shared" si="3"/>
        <v>0.47999999999998977</v>
      </c>
      <c r="M24" s="15" t="s">
        <v>1092</v>
      </c>
    </row>
    <row r="25" ht="13.2" customHeight="1" spans="1:13" x14ac:dyDescent="0.25">
      <c r="A25" s="9"/>
      <c r="B25" s="13">
        <v>45425</v>
      </c>
      <c r="C25" s="71">
        <f>('Исходник сравнение.'!C25/2-'Таблица вводных'!$E$3-'Таблица вводных'!$F$3-$P$1)-(('Исходник сравнение.'!C25/2-'Таблица вводных'!$E$3-'Таблица вводных'!$F$3-$P$1)*F25/G25)</f>
        <v>-200.48</v>
      </c>
      <c r="D25" s="14">
        <v>222</v>
      </c>
      <c r="E25" s="71">
        <f t="shared" si="0"/>
        <v>-0.47999999999998977</v>
      </c>
      <c r="F25" s="14">
        <v>25</v>
      </c>
      <c r="G25" s="14">
        <f t="shared" si="1"/>
        <v>125</v>
      </c>
      <c r="H25" s="83">
        <v>0.25</v>
      </c>
      <c r="I25" s="91">
        <f>(C25+(C25*H25))+D25+'Таблица вводных'!$E$3+'Таблица вводных'!$F$3</f>
        <v>0</v>
      </c>
      <c r="J25" s="85">
        <v>0.1</v>
      </c>
      <c r="K25" s="91">
        <f t="shared" si="2"/>
        <v>0</v>
      </c>
      <c r="L25" s="91">
        <f t="shared" si="3"/>
        <v>0.47999999999998977</v>
      </c>
      <c r="M25" s="15" t="s">
        <v>1092</v>
      </c>
    </row>
    <row r="26" ht="13.2" customHeight="1" spans="1:13" x14ac:dyDescent="0.25">
      <c r="A26" s="9"/>
      <c r="B26" s="13">
        <v>45428</v>
      </c>
      <c r="C26" s="71">
        <f>('Исходник сравнение.'!C26/2-'Таблица вводных'!$E$3-'Таблица вводных'!$F$3-$P$1)-(('Исходник сравнение.'!C26/2-'Таблица вводных'!$E$3-'Таблица вводных'!$F$3-$P$1)*F26/G26)</f>
        <v>-200.48</v>
      </c>
      <c r="D26" s="14">
        <v>222</v>
      </c>
      <c r="E26" s="71">
        <f t="shared" si="0"/>
        <v>-0.47999999999998977</v>
      </c>
      <c r="F26" s="14">
        <v>25</v>
      </c>
      <c r="G26" s="14">
        <f t="shared" si="1"/>
        <v>125</v>
      </c>
      <c r="H26" s="83">
        <v>0.25</v>
      </c>
      <c r="I26" s="91">
        <f>(C26+(C26*H26))+D26+'Таблица вводных'!$E$3+'Таблица вводных'!$F$3</f>
        <v>0</v>
      </c>
      <c r="J26" s="85">
        <v>0.1</v>
      </c>
      <c r="K26" s="91">
        <f t="shared" si="2"/>
        <v>0</v>
      </c>
      <c r="L26" s="91">
        <f t="shared" si="3"/>
        <v>0.47999999999998977</v>
      </c>
      <c r="M26" s="15" t="s">
        <v>1092</v>
      </c>
    </row>
    <row r="27" ht="13.2" customHeight="1" spans="1:13" x14ac:dyDescent="0.25">
      <c r="A27" s="9"/>
      <c r="B27" s="13"/>
      <c r="C27" s="71">
        <f>('Исходник сравнение.'!C27/2-'Таблица вводных'!$E$3-'Таблица вводных'!$F$3-$P$1)-(('Исходник сравнение.'!C27/2-'Таблица вводных'!$E$3-'Таблица вводных'!$F$3-$P$1)*F27/G27)</f>
        <v>-200.48</v>
      </c>
      <c r="D27" s="14">
        <v>222</v>
      </c>
      <c r="E27" s="71">
        <f t="shared" si="0"/>
        <v>-0.47999999999998977</v>
      </c>
      <c r="F27" s="14">
        <v>25</v>
      </c>
      <c r="G27" s="14">
        <f t="shared" si="1"/>
        <v>125</v>
      </c>
      <c r="H27" s="83">
        <v>0.25</v>
      </c>
      <c r="I27" s="84">
        <f>(C27+(C27*H27))+D27+'Таблица вводных'!$E$3+'Таблица вводных'!$F$3</f>
        <v>0</v>
      </c>
      <c r="J27" s="85">
        <v>0.1</v>
      </c>
      <c r="K27" s="84">
        <f t="shared" si="2"/>
        <v>0</v>
      </c>
      <c r="L27" s="84">
        <f t="shared" si="3"/>
        <v>0.47999999999998977</v>
      </c>
      <c r="M27" s="15" t="s">
        <v>1092</v>
      </c>
    </row>
    <row r="28" ht="13.2" customHeight="1" spans="1:13" x14ac:dyDescent="0.25">
      <c r="A28" s="9"/>
      <c r="B28" s="13"/>
      <c r="C28" s="71">
        <f>('Исходник сравнение.'!C28/2-'Таблица вводных'!$E$3-'Таблица вводных'!$F$3-$P$1)-(('Исходник сравнение.'!C28/2-'Таблица вводных'!$E$3-'Таблица вводных'!$F$3-$P$1)*F28/G28)</f>
        <v>-200.48</v>
      </c>
      <c r="D28" s="14">
        <v>222</v>
      </c>
      <c r="E28" s="71">
        <f t="shared" si="0"/>
        <v>-0.47999999999998977</v>
      </c>
      <c r="F28" s="14">
        <v>25</v>
      </c>
      <c r="G28" s="14">
        <f t="shared" si="1"/>
        <v>125</v>
      </c>
      <c r="H28" s="83">
        <v>0.25</v>
      </c>
      <c r="I28" s="84">
        <f>(C28+(C28*H28))+D28+'Таблица вводных'!$E$3+'Таблица вводных'!$F$3</f>
        <v>0</v>
      </c>
      <c r="J28" s="85">
        <v>0.1</v>
      </c>
      <c r="K28" s="84">
        <f t="shared" si="2"/>
        <v>0</v>
      </c>
      <c r="L28" s="84">
        <f t="shared" si="3"/>
        <v>0.47999999999998977</v>
      </c>
      <c r="M28" s="15" t="s">
        <v>1092</v>
      </c>
    </row>
    <row r="29" ht="13.2" customHeight="1" spans="1:13" x14ac:dyDescent="0.25">
      <c r="A29" s="16"/>
      <c r="B29" s="17"/>
      <c r="C29" s="72">
        <f>('Исходник сравнение.'!C29/2-'Таблица вводных'!$E$3-'Таблица вводных'!$F$3-$P$1)-(('Исходник сравнение.'!C29/2-'Таблица вводных'!$E$3-'Таблица вводных'!$F$3-$P$1)*F29/G29)</f>
        <v>-200.48</v>
      </c>
      <c r="D29" s="18">
        <v>222</v>
      </c>
      <c r="E29" s="72">
        <f t="shared" si="0"/>
        <v>-0.47999999999998977</v>
      </c>
      <c r="F29" s="18">
        <v>25</v>
      </c>
      <c r="G29" s="14">
        <f t="shared" si="1"/>
        <v>125</v>
      </c>
      <c r="H29" s="86">
        <v>0.25</v>
      </c>
      <c r="I29" s="87">
        <f>(C29+(C29*H29))+D29+'Таблица вводных'!$E$3+'Таблица вводных'!$F$3</f>
        <v>0</v>
      </c>
      <c r="J29" s="88">
        <v>0.1</v>
      </c>
      <c r="K29" s="89">
        <f t="shared" si="2"/>
        <v>0</v>
      </c>
      <c r="L29" s="89">
        <f t="shared" si="3"/>
        <v>0.47999999999998977</v>
      </c>
      <c r="M29" s="19" t="s">
        <v>1092</v>
      </c>
    </row>
    <row r="30" ht="13.2" customHeight="1" spans="1:13" x14ac:dyDescent="0.25">
      <c r="A30" s="5" t="s">
        <v>26</v>
      </c>
      <c r="B30" s="6">
        <v>45411</v>
      </c>
      <c r="C30" s="70">
        <f>('Исходник сравнение.'!C30/2-'Таблица вводных'!$E$3-'Таблица вводных'!$F$3-$P$1)-(('Исходник сравнение.'!C30/2-'Таблица вводных'!$E$3-'Таблица вводных'!$F$3-$P$1)*F30/G30)</f>
        <v>-200.48</v>
      </c>
      <c r="D30" s="7">
        <v>222</v>
      </c>
      <c r="E30" s="70">
        <f t="shared" si="0"/>
        <v>-0.47999999999998977</v>
      </c>
      <c r="F30" s="7">
        <v>25</v>
      </c>
      <c r="G30" s="7">
        <f t="shared" si="1"/>
        <v>125</v>
      </c>
      <c r="H30" s="80">
        <v>0.25</v>
      </c>
      <c r="I30" s="81">
        <f>(C30+(C30*H30))+D30+'Таблица вводных'!$E$3+'Таблица вводных'!$F$3</f>
        <v>0</v>
      </c>
      <c r="J30" s="82">
        <v>0.1</v>
      </c>
      <c r="K30" s="81">
        <f t="shared" si="2"/>
        <v>0</v>
      </c>
      <c r="L30" s="81">
        <f t="shared" si="3"/>
        <v>0.47999999999998977</v>
      </c>
      <c r="M30" s="8" t="s">
        <v>1093</v>
      </c>
    </row>
    <row r="31" ht="13.2" customHeight="1" spans="1:13" x14ac:dyDescent="0.25">
      <c r="A31" s="9"/>
      <c r="B31" s="10">
        <v>45414</v>
      </c>
      <c r="C31" s="71">
        <f>('Исходник сравнение.'!C31/2-'Таблица вводных'!$E$3-'Таблица вводных'!$F$3-$P$1)-(('Исходник сравнение.'!C31/2-'Таблица вводных'!$E$3-'Таблица вводных'!$F$3-$P$1)*F31/G31)</f>
        <v>-200.48</v>
      </c>
      <c r="D31" s="14">
        <v>222</v>
      </c>
      <c r="E31" s="71">
        <f t="shared" si="0"/>
        <v>-0.47999999999998977</v>
      </c>
      <c r="F31" s="14">
        <v>25</v>
      </c>
      <c r="G31" s="14">
        <f t="shared" si="1"/>
        <v>125</v>
      </c>
      <c r="H31" s="83">
        <v>0.25</v>
      </c>
      <c r="I31" s="84">
        <f>(C31+(C31*H31))+D31+'Таблица вводных'!$E$3+'Таблица вводных'!$F$3</f>
        <v>0</v>
      </c>
      <c r="J31" s="85">
        <v>0.1</v>
      </c>
      <c r="K31" s="84">
        <f t="shared" si="2"/>
        <v>0</v>
      </c>
      <c r="L31" s="84">
        <f t="shared" si="3"/>
        <v>0.47999999999998977</v>
      </c>
      <c r="M31" s="12" t="s">
        <v>1093</v>
      </c>
    </row>
    <row r="32" ht="13.2" customHeight="1" spans="1:13" x14ac:dyDescent="0.25">
      <c r="A32" s="9"/>
      <c r="B32" s="13">
        <v>45418</v>
      </c>
      <c r="C32" s="71">
        <f>('Исходник сравнение.'!C32/2-'Таблица вводных'!$E$3-'Таблица вводных'!$F$3-$P$1)-(('Исходник сравнение.'!C32/2-'Таблица вводных'!$E$3-'Таблица вводных'!$F$3-$P$1)*F32/G32)</f>
        <v>-200.48</v>
      </c>
      <c r="D32" s="14">
        <v>222</v>
      </c>
      <c r="E32" s="71">
        <f t="shared" si="0"/>
        <v>-0.47999999999998977</v>
      </c>
      <c r="F32" s="14">
        <v>25</v>
      </c>
      <c r="G32" s="14">
        <f t="shared" si="1"/>
        <v>125</v>
      </c>
      <c r="H32" s="83">
        <v>0.25</v>
      </c>
      <c r="I32" s="84">
        <f>(C32+(C32*H32))+D32+'Таблица вводных'!$E$3+'Таблица вводных'!$F$3</f>
        <v>0</v>
      </c>
      <c r="J32" s="85">
        <v>0.1</v>
      </c>
      <c r="K32" s="84">
        <f t="shared" si="2"/>
        <v>0</v>
      </c>
      <c r="L32" s="84">
        <f t="shared" si="3"/>
        <v>0.47999999999998977</v>
      </c>
      <c r="M32" s="15" t="s">
        <v>1093</v>
      </c>
    </row>
    <row r="33" ht="13.2" customHeight="1" spans="1:13" x14ac:dyDescent="0.25">
      <c r="A33" s="9"/>
      <c r="B33" s="13">
        <v>45421</v>
      </c>
      <c r="C33" s="71">
        <f>('Исходник сравнение.'!C33/2-'Таблица вводных'!$E$3-'Таблица вводных'!$F$3-$P$1)-(('Исходник сравнение.'!C33/2-'Таблица вводных'!$E$3-'Таблица вводных'!$F$3-$P$1)*F33/G33)</f>
        <v>-200.48</v>
      </c>
      <c r="D33" s="14">
        <v>222</v>
      </c>
      <c r="E33" s="71">
        <f t="shared" si="0"/>
        <v>-0.47999999999998977</v>
      </c>
      <c r="F33" s="14">
        <v>25</v>
      </c>
      <c r="G33" s="14">
        <f t="shared" si="1"/>
        <v>125</v>
      </c>
      <c r="H33" s="83">
        <v>0.25</v>
      </c>
      <c r="I33" s="84">
        <f>(C33+(C33*H33))+D33+'Таблица вводных'!$E$3+'Таблица вводных'!$F$3</f>
        <v>0</v>
      </c>
      <c r="J33" s="85">
        <v>0.1</v>
      </c>
      <c r="K33" s="84">
        <f t="shared" si="2"/>
        <v>0</v>
      </c>
      <c r="L33" s="84">
        <f t="shared" si="3"/>
        <v>0.47999999999998977</v>
      </c>
      <c r="M33" s="15" t="s">
        <v>1093</v>
      </c>
    </row>
    <row r="34" ht="13.2" customHeight="1" spans="1:13" x14ac:dyDescent="0.25">
      <c r="A34" s="9"/>
      <c r="B34" s="13">
        <v>45425</v>
      </c>
      <c r="C34" s="71">
        <f>('Исходник сравнение.'!C34/2-'Таблица вводных'!$E$3-'Таблица вводных'!$F$3-$P$1)-(('Исходник сравнение.'!C34/2-'Таблица вводных'!$E$3-'Таблица вводных'!$F$3-$P$1)*F34/G34)</f>
        <v>-200.48</v>
      </c>
      <c r="D34" s="14">
        <v>222</v>
      </c>
      <c r="E34" s="71">
        <f t="shared" si="0"/>
        <v>-0.47999999999998977</v>
      </c>
      <c r="F34" s="14">
        <v>25</v>
      </c>
      <c r="G34" s="14">
        <f t="shared" si="1"/>
        <v>125</v>
      </c>
      <c r="H34" s="83">
        <v>0.25</v>
      </c>
      <c r="I34" s="84">
        <f>(C34+(C34*H34))+D34+'Таблица вводных'!$E$3+'Таблица вводных'!$F$3</f>
        <v>0</v>
      </c>
      <c r="J34" s="85">
        <v>0.1</v>
      </c>
      <c r="K34" s="84">
        <f t="shared" si="2"/>
        <v>0</v>
      </c>
      <c r="L34" s="84">
        <f t="shared" si="3"/>
        <v>0.47999999999998977</v>
      </c>
      <c r="M34" s="15" t="s">
        <v>1093</v>
      </c>
    </row>
    <row r="35" ht="13.2" customHeight="1" spans="1:13" x14ac:dyDescent="0.25">
      <c r="A35" s="9"/>
      <c r="B35" s="13">
        <v>45428</v>
      </c>
      <c r="C35" s="71">
        <f>('Исходник сравнение.'!C35/2-'Таблица вводных'!$E$3-'Таблица вводных'!$F$3-$P$1)-(('Исходник сравнение.'!C35/2-'Таблица вводных'!$E$3-'Таблица вводных'!$F$3-$P$1)*F35/G35)</f>
        <v>-200.48</v>
      </c>
      <c r="D35" s="14">
        <v>222</v>
      </c>
      <c r="E35" s="71">
        <f t="shared" si="0"/>
        <v>-0.47999999999998977</v>
      </c>
      <c r="F35" s="14">
        <v>25</v>
      </c>
      <c r="G35" s="14">
        <f t="shared" si="1"/>
        <v>125</v>
      </c>
      <c r="H35" s="83">
        <v>0.25</v>
      </c>
      <c r="I35" s="84">
        <f>(C35+(C35*H35))+D35+'Таблица вводных'!$E$3+'Таблица вводных'!$F$3</f>
        <v>0</v>
      </c>
      <c r="J35" s="85">
        <v>0.1</v>
      </c>
      <c r="K35" s="84">
        <f t="shared" si="2"/>
        <v>0</v>
      </c>
      <c r="L35" s="84">
        <f t="shared" si="3"/>
        <v>0.47999999999998977</v>
      </c>
      <c r="M35" s="15" t="s">
        <v>1093</v>
      </c>
    </row>
    <row r="36" ht="13.2" customHeight="1" spans="1:13" x14ac:dyDescent="0.25">
      <c r="A36" s="9"/>
      <c r="B36" s="13"/>
      <c r="C36" s="71">
        <f>('Исходник сравнение.'!C36/2-'Таблица вводных'!$E$3-'Таблица вводных'!$F$3-$P$1)-(('Исходник сравнение.'!C36/2-'Таблица вводных'!$E$3-'Таблица вводных'!$F$3-$P$1)*F36/G36)</f>
        <v>-200.48</v>
      </c>
      <c r="D36" s="14">
        <v>222</v>
      </c>
      <c r="E36" s="71">
        <f t="shared" si="0"/>
        <v>-0.47999999999998977</v>
      </c>
      <c r="F36" s="14">
        <v>25</v>
      </c>
      <c r="G36" s="14">
        <f t="shared" si="1"/>
        <v>125</v>
      </c>
      <c r="H36" s="83">
        <v>0.25</v>
      </c>
      <c r="I36" s="84">
        <f>(C36+(C36*H36))+D36+'Таблица вводных'!$E$3+'Таблица вводных'!$F$3</f>
        <v>0</v>
      </c>
      <c r="J36" s="85">
        <v>0.1</v>
      </c>
      <c r="K36" s="84">
        <f t="shared" si="2"/>
        <v>0</v>
      </c>
      <c r="L36" s="84">
        <f t="shared" si="3"/>
        <v>0.47999999999998977</v>
      </c>
      <c r="M36" s="15" t="s">
        <v>1093</v>
      </c>
    </row>
    <row r="37" ht="13.2" customHeight="1" spans="1:13" x14ac:dyDescent="0.25">
      <c r="A37" s="9"/>
      <c r="B37" s="13"/>
      <c r="C37" s="71">
        <f>('Исходник сравнение.'!C37/2-'Таблица вводных'!$E$3-'Таблица вводных'!$F$3-$P$1)-(('Исходник сравнение.'!C37/2-'Таблица вводных'!$E$3-'Таблица вводных'!$F$3-$P$1)*F37/G37)</f>
        <v>-200.48</v>
      </c>
      <c r="D37" s="14">
        <v>222</v>
      </c>
      <c r="E37" s="71">
        <f t="shared" si="0"/>
        <v>-0.47999999999998977</v>
      </c>
      <c r="F37" s="14">
        <v>25</v>
      </c>
      <c r="G37" s="14">
        <f t="shared" si="1"/>
        <v>125</v>
      </c>
      <c r="H37" s="83">
        <v>0.25</v>
      </c>
      <c r="I37" s="84">
        <f>(C37+(C37*H37))+D37+'Таблица вводных'!$E$3+'Таблица вводных'!$F$3</f>
        <v>0</v>
      </c>
      <c r="J37" s="85">
        <v>0.1</v>
      </c>
      <c r="K37" s="84">
        <f t="shared" si="2"/>
        <v>0</v>
      </c>
      <c r="L37" s="84">
        <f t="shared" si="3"/>
        <v>0.47999999999998977</v>
      </c>
      <c r="M37" s="15" t="s">
        <v>1093</v>
      </c>
    </row>
    <row r="38" ht="13.2" customHeight="1" spans="1:13" x14ac:dyDescent="0.25">
      <c r="A38" s="16"/>
      <c r="B38" s="17"/>
      <c r="C38" s="72">
        <f>('Исходник сравнение.'!C38/2-'Таблица вводных'!$E$3-'Таблица вводных'!$F$3-$P$1)-(('Исходник сравнение.'!C38/2-'Таблица вводных'!$E$3-'Таблица вводных'!$F$3-$P$1)*F38/G38)</f>
        <v>-200.48</v>
      </c>
      <c r="D38" s="18">
        <v>222</v>
      </c>
      <c r="E38" s="72">
        <f t="shared" si="0"/>
        <v>-0.47999999999998977</v>
      </c>
      <c r="F38" s="18">
        <v>25</v>
      </c>
      <c r="G38" s="14">
        <f t="shared" si="1"/>
        <v>125</v>
      </c>
      <c r="H38" s="86">
        <v>0.25</v>
      </c>
      <c r="I38" s="87">
        <f>(C38+(C38*H38))+D38+'Таблица вводных'!$E$3+'Таблица вводных'!$F$3</f>
        <v>0</v>
      </c>
      <c r="J38" s="88">
        <v>0.1</v>
      </c>
      <c r="K38" s="89">
        <f t="shared" si="2"/>
        <v>0</v>
      </c>
      <c r="L38" s="89">
        <f t="shared" si="3"/>
        <v>0.47999999999998977</v>
      </c>
      <c r="M38" s="19" t="s">
        <v>1093</v>
      </c>
    </row>
    <row r="39" ht="13.2" customHeight="1" spans="1:13" x14ac:dyDescent="0.25">
      <c r="A39" s="26" t="s">
        <v>29</v>
      </c>
      <c r="B39" s="6">
        <v>45411</v>
      </c>
      <c r="C39" s="70">
        <f>('Исходник сравнение.'!C39/2-'Таблица вводных'!$E$3-'Таблица вводных'!$F$3-$P$1)-(('Исходник сравнение.'!C39/2-'Таблица вводных'!$E$3-'Таблица вводных'!$F$3-$P$1)*F39/G39)</f>
        <v>320.71999999999997</v>
      </c>
      <c r="D39" s="7">
        <v>222</v>
      </c>
      <c r="E39" s="70">
        <f t="shared" si="0"/>
        <v>520.72</v>
      </c>
      <c r="F39" s="7">
        <v>25</v>
      </c>
      <c r="G39" s="7">
        <f t="shared" si="1"/>
        <v>125</v>
      </c>
      <c r="H39" s="80">
        <v>0.25</v>
      </c>
      <c r="I39" s="90">
        <f>(C39+(C39*H39))+D39+'Таблица вводных'!$E$3+'Таблица вводных'!$F$3</f>
        <v>651.5</v>
      </c>
      <c r="J39" s="82">
        <v>0.1</v>
      </c>
      <c r="K39" s="90">
        <f t="shared" si="2"/>
        <v>586.35</v>
      </c>
      <c r="L39" s="90">
        <f t="shared" si="3"/>
        <v>65.63</v>
      </c>
      <c r="M39" s="8" t="s">
        <v>1094</v>
      </c>
    </row>
    <row r="40" ht="13.2" customHeight="1" spans="1:13" x14ac:dyDescent="0.25">
      <c r="A40" s="9"/>
      <c r="B40" s="10">
        <v>45414</v>
      </c>
      <c r="C40" s="71">
        <f>('Исходник сравнение.'!C40/2-'Таблица вводных'!$E$3-'Таблица вводных'!$F$3-$P$1)-(('Исходник сравнение.'!C40/2-'Таблица вводных'!$E$3-'Таблица вводных'!$F$3-$P$1)*F40/G40)</f>
        <v>159.92</v>
      </c>
      <c r="D40" s="14">
        <v>222</v>
      </c>
      <c r="E40" s="71">
        <f t="shared" si="0"/>
        <v>359.91999999999996</v>
      </c>
      <c r="F40" s="14">
        <v>25</v>
      </c>
      <c r="G40" s="14">
        <f t="shared" si="1"/>
        <v>125</v>
      </c>
      <c r="H40" s="83">
        <v>0.25</v>
      </c>
      <c r="I40" s="91">
        <f>(C40+(C40*H40))+D40+'Таблица вводных'!$E$3+'Таблица вводных'!$F$3</f>
        <v>450.5</v>
      </c>
      <c r="J40" s="85">
        <v>0.1</v>
      </c>
      <c r="K40" s="91">
        <f t="shared" si="2"/>
        <v>405.45</v>
      </c>
      <c r="L40" s="91">
        <f t="shared" si="3"/>
        <v>45.53000000000003</v>
      </c>
      <c r="M40" s="12" t="s">
        <v>1094</v>
      </c>
    </row>
    <row r="41" ht="13.2" customHeight="1" spans="1:13" x14ac:dyDescent="0.25">
      <c r="A41" s="9"/>
      <c r="B41" s="13">
        <v>45418</v>
      </c>
      <c r="C41" s="71">
        <f>('Исходник сравнение.'!C41/2-'Таблица вводных'!$E$3-'Таблица вводных'!$F$3-$P$1)-(('Исходник сравнение.'!C41/2-'Таблица вводных'!$E$3-'Таблица вводных'!$F$3-$P$1)*F41/G41)</f>
        <v>-200.48</v>
      </c>
      <c r="D41" s="14">
        <v>222</v>
      </c>
      <c r="E41" s="71">
        <f t="shared" si="0"/>
        <v>-0.47999999999998977</v>
      </c>
      <c r="F41" s="14">
        <v>25</v>
      </c>
      <c r="G41" s="14">
        <f t="shared" si="1"/>
        <v>125</v>
      </c>
      <c r="H41" s="83">
        <v>0.25</v>
      </c>
      <c r="I41" s="91">
        <f>(C41+(C41*H41))+D41+'Таблица вводных'!$E$3+'Таблица вводных'!$F$3</f>
        <v>0</v>
      </c>
      <c r="J41" s="85">
        <v>0.1</v>
      </c>
      <c r="K41" s="91">
        <f t="shared" si="2"/>
        <v>0</v>
      </c>
      <c r="L41" s="91">
        <f t="shared" si="3"/>
        <v>0.47999999999998977</v>
      </c>
      <c r="M41" s="15" t="s">
        <v>1094</v>
      </c>
    </row>
    <row r="42" ht="13.2" customHeight="1" spans="1:13" x14ac:dyDescent="0.25">
      <c r="A42" s="9"/>
      <c r="B42" s="13">
        <v>45421</v>
      </c>
      <c r="C42" s="71">
        <f>('Исходник сравнение.'!C42/2-'Таблица вводных'!$E$3-'Таблица вводных'!$F$3-$P$1)-(('Исходник сравнение.'!C42/2-'Таблица вводных'!$E$3-'Таблица вводных'!$F$3-$P$1)*F42/G42)</f>
        <v>-200.48</v>
      </c>
      <c r="D42" s="14">
        <v>222</v>
      </c>
      <c r="E42" s="71">
        <f t="shared" si="0"/>
        <v>-0.47999999999998977</v>
      </c>
      <c r="F42" s="14">
        <v>25</v>
      </c>
      <c r="G42" s="14">
        <f t="shared" si="1"/>
        <v>125</v>
      </c>
      <c r="H42" s="83">
        <v>0.25</v>
      </c>
      <c r="I42" s="91">
        <f>(C42+(C42*H42))+D42+'Таблица вводных'!$E$3+'Таблица вводных'!$F$3</f>
        <v>0</v>
      </c>
      <c r="J42" s="85">
        <v>0.1</v>
      </c>
      <c r="K42" s="91">
        <f t="shared" si="2"/>
        <v>0</v>
      </c>
      <c r="L42" s="91">
        <f t="shared" si="3"/>
        <v>0.47999999999998977</v>
      </c>
      <c r="M42" s="15" t="s">
        <v>1094</v>
      </c>
    </row>
    <row r="43" ht="13.2" customHeight="1" spans="1:13" x14ac:dyDescent="0.25">
      <c r="A43" s="9"/>
      <c r="B43" s="13">
        <v>45425</v>
      </c>
      <c r="C43" s="71">
        <f>('Исходник сравнение.'!C43/2-'Таблица вводных'!$E$3-'Таблица вводных'!$F$3-$P$1)-(('Исходник сравнение.'!C43/2-'Таблица вводных'!$E$3-'Таблица вводных'!$F$3-$P$1)*F43/G43)</f>
        <v>-200.48</v>
      </c>
      <c r="D43" s="14">
        <v>222</v>
      </c>
      <c r="E43" s="71">
        <f t="shared" si="0"/>
        <v>-0.47999999999998977</v>
      </c>
      <c r="F43" s="14">
        <v>25</v>
      </c>
      <c r="G43" s="14">
        <f t="shared" si="1"/>
        <v>125</v>
      </c>
      <c r="H43" s="83">
        <v>0.25</v>
      </c>
      <c r="I43" s="91">
        <f>(C43+(C43*H43))+D43+'Таблица вводных'!$E$3+'Таблица вводных'!$F$3</f>
        <v>0</v>
      </c>
      <c r="J43" s="85">
        <v>0.1</v>
      </c>
      <c r="K43" s="91">
        <f t="shared" si="2"/>
        <v>0</v>
      </c>
      <c r="L43" s="91">
        <f t="shared" si="3"/>
        <v>0.47999999999998977</v>
      </c>
      <c r="M43" s="15" t="s">
        <v>1094</v>
      </c>
    </row>
    <row r="44" ht="13.2" customHeight="1" spans="1:13" x14ac:dyDescent="0.25">
      <c r="A44" s="9"/>
      <c r="B44" s="13">
        <v>45428</v>
      </c>
      <c r="C44" s="71">
        <f>('Исходник сравнение.'!C44/2-'Таблица вводных'!$E$3-'Таблица вводных'!$F$3-$P$1)-(('Исходник сравнение.'!C44/2-'Таблица вводных'!$E$3-'Таблица вводных'!$F$3-$P$1)*F44/G44)</f>
        <v>-200.48</v>
      </c>
      <c r="D44" s="14">
        <v>222</v>
      </c>
      <c r="E44" s="71">
        <f t="shared" si="0"/>
        <v>-0.47999999999998977</v>
      </c>
      <c r="F44" s="14">
        <v>25</v>
      </c>
      <c r="G44" s="14">
        <f t="shared" si="1"/>
        <v>125</v>
      </c>
      <c r="H44" s="83">
        <v>0.25</v>
      </c>
      <c r="I44" s="91">
        <f>(C44+(C44*H44))+D44+'Таблица вводных'!$E$3+'Таблица вводных'!$F$3</f>
        <v>0</v>
      </c>
      <c r="J44" s="85">
        <v>0.1</v>
      </c>
      <c r="K44" s="91">
        <f t="shared" si="2"/>
        <v>0</v>
      </c>
      <c r="L44" s="91">
        <f t="shared" si="3"/>
        <v>0.47999999999998977</v>
      </c>
      <c r="M44" s="15" t="s">
        <v>1094</v>
      </c>
    </row>
    <row r="45" ht="13.2" customHeight="1" spans="1:13" x14ac:dyDescent="0.25">
      <c r="A45" s="9"/>
      <c r="B45" s="13"/>
      <c r="C45" s="71">
        <f>('Исходник сравнение.'!C45/2-'Таблица вводных'!$E$3-'Таблица вводных'!$F$3-$P$1)-(('Исходник сравнение.'!C45/2-'Таблица вводных'!$E$3-'Таблица вводных'!$F$3-$P$1)*F45/G45)</f>
        <v>-200.48</v>
      </c>
      <c r="D45" s="14">
        <v>222</v>
      </c>
      <c r="E45" s="71">
        <f t="shared" si="0"/>
        <v>-0.47999999999998977</v>
      </c>
      <c r="F45" s="14">
        <v>25</v>
      </c>
      <c r="G45" s="14">
        <f t="shared" si="1"/>
        <v>125</v>
      </c>
      <c r="H45" s="83">
        <v>0.25</v>
      </c>
      <c r="I45" s="84">
        <f>(C45+(C45*H45))+D45+'Таблица вводных'!$E$3+'Таблица вводных'!$F$3</f>
        <v>0</v>
      </c>
      <c r="J45" s="85">
        <v>0.1</v>
      </c>
      <c r="K45" s="84">
        <f t="shared" si="2"/>
        <v>0</v>
      </c>
      <c r="L45" s="84">
        <f t="shared" si="3"/>
        <v>0.47999999999998977</v>
      </c>
      <c r="M45" s="15" t="s">
        <v>1094</v>
      </c>
    </row>
    <row r="46" ht="13.2" customHeight="1" spans="1:13" x14ac:dyDescent="0.25">
      <c r="A46" s="9"/>
      <c r="B46" s="13"/>
      <c r="C46" s="71">
        <f>('Исходник сравнение.'!C46/2-'Таблица вводных'!$E$3-'Таблица вводных'!$F$3-$P$1)-(('Исходник сравнение.'!C46/2-'Таблица вводных'!$E$3-'Таблица вводных'!$F$3-$P$1)*F46/G46)</f>
        <v>-200.48</v>
      </c>
      <c r="D46" s="14">
        <v>222</v>
      </c>
      <c r="E46" s="71">
        <f t="shared" si="0"/>
        <v>-0.47999999999998977</v>
      </c>
      <c r="F46" s="14">
        <v>25</v>
      </c>
      <c r="G46" s="14">
        <f t="shared" si="1"/>
        <v>125</v>
      </c>
      <c r="H46" s="83">
        <v>0.25</v>
      </c>
      <c r="I46" s="84">
        <f>(C46+(C46*H46))+D46+'Таблица вводных'!$E$3+'Таблица вводных'!$F$3</f>
        <v>0</v>
      </c>
      <c r="J46" s="85">
        <v>0.1</v>
      </c>
      <c r="K46" s="84">
        <f t="shared" si="2"/>
        <v>0</v>
      </c>
      <c r="L46" s="84">
        <f t="shared" si="3"/>
        <v>0.47999999999998977</v>
      </c>
      <c r="M46" s="15" t="s">
        <v>1094</v>
      </c>
    </row>
    <row r="47" ht="13.2" customHeight="1" spans="1:13" x14ac:dyDescent="0.25">
      <c r="A47" s="16"/>
      <c r="B47" s="17"/>
      <c r="C47" s="72">
        <f>('Исходник сравнение.'!C47/2-'Таблица вводных'!$E$3-'Таблица вводных'!$F$3-$P$1)-(('Исходник сравнение.'!C47/2-'Таблица вводных'!$E$3-'Таблица вводных'!$F$3-$P$1)*F47/G47)</f>
        <v>-200.48</v>
      </c>
      <c r="D47" s="18">
        <v>222</v>
      </c>
      <c r="E47" s="72">
        <f t="shared" si="0"/>
        <v>-0.47999999999998977</v>
      </c>
      <c r="F47" s="18">
        <v>25</v>
      </c>
      <c r="G47" s="14">
        <f t="shared" si="1"/>
        <v>125</v>
      </c>
      <c r="H47" s="86">
        <v>0.25</v>
      </c>
      <c r="I47" s="87">
        <f>(C47+(C47*H47))+D47+'Таблица вводных'!$E$3+'Таблица вводных'!$F$3</f>
        <v>0</v>
      </c>
      <c r="J47" s="88">
        <v>0.1</v>
      </c>
      <c r="K47" s="89">
        <f t="shared" si="2"/>
        <v>0</v>
      </c>
      <c r="L47" s="89">
        <f t="shared" si="3"/>
        <v>0.47999999999998977</v>
      </c>
      <c r="M47" s="19" t="s">
        <v>1094</v>
      </c>
    </row>
    <row r="48" ht="13.2" customHeight="1" spans="1:13" x14ac:dyDescent="0.25">
      <c r="A48" s="26" t="s">
        <v>33</v>
      </c>
      <c r="B48" s="6">
        <v>45411</v>
      </c>
      <c r="C48" s="70">
        <f>('Исходник сравнение.'!C48/2-'Таблица вводных'!$E$3-'Таблица вводных'!$F$3-$P$1)-(('Исходник сравнение.'!C48/2-'Таблица вводных'!$E$3-'Таблица вводных'!$F$3-$P$1)*F48/G48)</f>
        <v>-200.48</v>
      </c>
      <c r="D48" s="7">
        <v>222</v>
      </c>
      <c r="E48" s="70">
        <f t="shared" si="0"/>
        <v>-0.47999999999998977</v>
      </c>
      <c r="F48" s="7">
        <v>25</v>
      </c>
      <c r="G48" s="7">
        <f t="shared" si="1"/>
        <v>125</v>
      </c>
      <c r="H48" s="80">
        <v>0.25</v>
      </c>
      <c r="I48" s="90">
        <f>(C48+(C48*H48))+D48+'Таблица вводных'!$E$3+'Таблица вводных'!$F$3</f>
        <v>0</v>
      </c>
      <c r="J48" s="82">
        <v>0.1</v>
      </c>
      <c r="K48" s="90">
        <f t="shared" si="2"/>
        <v>0</v>
      </c>
      <c r="L48" s="90">
        <f t="shared" si="3"/>
        <v>0.47999999999998977</v>
      </c>
      <c r="M48" s="8" t="s">
        <v>1095</v>
      </c>
    </row>
    <row r="49" ht="13.2" customHeight="1" spans="1:13" x14ac:dyDescent="0.25">
      <c r="A49" s="9"/>
      <c r="B49" s="10">
        <v>45414</v>
      </c>
      <c r="C49" s="71">
        <f>('Исходник сравнение.'!C49/2-'Таблица вводных'!$E$3-'Таблица вводных'!$F$3-$P$1)-(('Исходник сравнение.'!C49/2-'Таблица вводных'!$E$3-'Таблица вводных'!$F$3-$P$1)*F49/G49)</f>
        <v>-200.48</v>
      </c>
      <c r="D49" s="14">
        <v>222</v>
      </c>
      <c r="E49" s="71">
        <f t="shared" si="0"/>
        <v>-0.47999999999998977</v>
      </c>
      <c r="F49" s="14">
        <v>25</v>
      </c>
      <c r="G49" s="14">
        <f t="shared" si="1"/>
        <v>125</v>
      </c>
      <c r="H49" s="83">
        <v>0.25</v>
      </c>
      <c r="I49" s="91">
        <f>(C49+(C49*H49))+D49+'Таблица вводных'!$E$3+'Таблица вводных'!$F$3</f>
        <v>0</v>
      </c>
      <c r="J49" s="85">
        <v>0.100000000000001</v>
      </c>
      <c r="K49" s="91">
        <f t="shared" si="2"/>
        <v>0</v>
      </c>
      <c r="L49" s="91">
        <f t="shared" si="3"/>
        <v>0.47999999999998977</v>
      </c>
      <c r="M49" s="12" t="s">
        <v>1095</v>
      </c>
    </row>
    <row r="50" ht="13.2" customHeight="1" spans="1:13" x14ac:dyDescent="0.25">
      <c r="A50" s="9"/>
      <c r="B50" s="13">
        <v>45418</v>
      </c>
      <c r="C50" s="71">
        <f>('Исходник сравнение.'!C50/2-'Таблица вводных'!$E$3-'Таблица вводных'!$F$3-$P$1)-(('Исходник сравнение.'!C50/2-'Таблица вводных'!$E$3-'Таблица вводных'!$F$3-$P$1)*F50/G50)</f>
        <v>-200.48</v>
      </c>
      <c r="D50" s="14">
        <v>222</v>
      </c>
      <c r="E50" s="71">
        <f t="shared" si="0"/>
        <v>-0.47999999999998977</v>
      </c>
      <c r="F50" s="14">
        <v>25</v>
      </c>
      <c r="G50" s="14">
        <f t="shared" si="1"/>
        <v>125</v>
      </c>
      <c r="H50" s="83">
        <v>0.25</v>
      </c>
      <c r="I50" s="91">
        <f>(C50+(C50*H50))+D50+'Таблица вводных'!$E$3+'Таблица вводных'!$F$3</f>
        <v>0</v>
      </c>
      <c r="J50" s="85">
        <v>0.100000000000001</v>
      </c>
      <c r="K50" s="91">
        <f t="shared" si="2"/>
        <v>0</v>
      </c>
      <c r="L50" s="91">
        <f t="shared" si="3"/>
        <v>0.47999999999998977</v>
      </c>
      <c r="M50" s="15" t="s">
        <v>1095</v>
      </c>
    </row>
    <row r="51" ht="13.2" customHeight="1" spans="1:13" x14ac:dyDescent="0.25">
      <c r="A51" s="9"/>
      <c r="B51" s="13">
        <v>45421</v>
      </c>
      <c r="C51" s="71">
        <f>('Исходник сравнение.'!C51/2-'Таблица вводных'!$E$3-'Таблица вводных'!$F$3-$P$1)-(('Исходник сравнение.'!C51/2-'Таблица вводных'!$E$3-'Таблица вводных'!$F$3-$P$1)*F51/G51)</f>
        <v>-200.48</v>
      </c>
      <c r="D51" s="14">
        <v>222</v>
      </c>
      <c r="E51" s="71">
        <f t="shared" si="0"/>
        <v>-0.47999999999998977</v>
      </c>
      <c r="F51" s="14">
        <v>25</v>
      </c>
      <c r="G51" s="14">
        <f t="shared" si="1"/>
        <v>125</v>
      </c>
      <c r="H51" s="83">
        <v>0.25</v>
      </c>
      <c r="I51" s="91">
        <f>(C51+(C51*H51))+D51+'Таблица вводных'!$E$3+'Таблица вводных'!$F$3</f>
        <v>0</v>
      </c>
      <c r="J51" s="85">
        <v>0.100000000000001</v>
      </c>
      <c r="K51" s="91">
        <f t="shared" si="2"/>
        <v>0</v>
      </c>
      <c r="L51" s="91">
        <f t="shared" si="3"/>
        <v>0.47999999999998977</v>
      </c>
      <c r="M51" s="15" t="s">
        <v>1095</v>
      </c>
    </row>
    <row r="52" ht="13.2" customHeight="1" spans="1:13" x14ac:dyDescent="0.25">
      <c r="A52" s="9"/>
      <c r="B52" s="13">
        <v>45425</v>
      </c>
      <c r="C52" s="71">
        <f>('Исходник сравнение.'!C52/2-'Таблица вводных'!$E$3-'Таблица вводных'!$F$3-$P$1)-(('Исходник сравнение.'!C52/2-'Таблица вводных'!$E$3-'Таблица вводных'!$F$3-$P$1)*F52/G52)</f>
        <v>-200.48</v>
      </c>
      <c r="D52" s="14">
        <v>222</v>
      </c>
      <c r="E52" s="71">
        <f t="shared" si="0"/>
        <v>-0.47999999999998977</v>
      </c>
      <c r="F52" s="14">
        <v>25</v>
      </c>
      <c r="G52" s="14">
        <f t="shared" si="1"/>
        <v>125</v>
      </c>
      <c r="H52" s="83">
        <v>0.25</v>
      </c>
      <c r="I52" s="91">
        <f>(C52+(C52*H52))+D52+'Таблица вводных'!$E$3+'Таблица вводных'!$F$3</f>
        <v>0</v>
      </c>
      <c r="J52" s="85">
        <v>0.100000000000001</v>
      </c>
      <c r="K52" s="91">
        <f t="shared" si="2"/>
        <v>0</v>
      </c>
      <c r="L52" s="91">
        <f t="shared" si="3"/>
        <v>0.47999999999998977</v>
      </c>
      <c r="M52" s="15" t="s">
        <v>1095</v>
      </c>
    </row>
    <row r="53" ht="13.2" customHeight="1" spans="1:13" x14ac:dyDescent="0.25">
      <c r="A53" s="9"/>
      <c r="B53" s="13">
        <v>45428</v>
      </c>
      <c r="C53" s="71">
        <f>('Исходник сравнение.'!C53/2-'Таблица вводных'!$E$3-'Таблица вводных'!$F$3-$P$1)-(('Исходник сравнение.'!C53/2-'Таблица вводных'!$E$3-'Таблица вводных'!$F$3-$P$1)*F53/G53)</f>
        <v>-200.48</v>
      </c>
      <c r="D53" s="14">
        <v>222</v>
      </c>
      <c r="E53" s="71">
        <f t="shared" si="0"/>
        <v>-0.47999999999998977</v>
      </c>
      <c r="F53" s="14">
        <v>25</v>
      </c>
      <c r="G53" s="14">
        <f t="shared" si="1"/>
        <v>125</v>
      </c>
      <c r="H53" s="83">
        <v>0.25</v>
      </c>
      <c r="I53" s="91">
        <f>(C53+(C53*H53))+D53+'Таблица вводных'!$E$3+'Таблица вводных'!$F$3</f>
        <v>0</v>
      </c>
      <c r="J53" s="85">
        <v>0.100000000000001</v>
      </c>
      <c r="K53" s="91">
        <f t="shared" si="2"/>
        <v>0</v>
      </c>
      <c r="L53" s="91">
        <f t="shared" si="3"/>
        <v>0.47999999999998977</v>
      </c>
      <c r="M53" s="15" t="s">
        <v>1095</v>
      </c>
    </row>
    <row r="54" ht="13.2" customHeight="1" spans="1:13" x14ac:dyDescent="0.25">
      <c r="A54" s="9"/>
      <c r="B54" s="13"/>
      <c r="C54" s="71">
        <f>('Исходник сравнение.'!C54/2-'Таблица вводных'!$E$3-'Таблица вводных'!$F$3-$P$1)-(('Исходник сравнение.'!C54/2-'Таблица вводных'!$E$3-'Таблица вводных'!$F$3-$P$1)*F54/G54)</f>
        <v>-200.48</v>
      </c>
      <c r="D54" s="14">
        <v>222</v>
      </c>
      <c r="E54" s="71">
        <f t="shared" si="0"/>
        <v>-0.47999999999998977</v>
      </c>
      <c r="F54" s="14">
        <v>25</v>
      </c>
      <c r="G54" s="14">
        <f t="shared" si="1"/>
        <v>125</v>
      </c>
      <c r="H54" s="83">
        <v>0.25</v>
      </c>
      <c r="I54" s="84">
        <f>(C54+(C54*H54))+D54+'Таблица вводных'!$E$3+'Таблица вводных'!$F$3</f>
        <v>0</v>
      </c>
      <c r="J54" s="85">
        <v>0.100000000000001</v>
      </c>
      <c r="K54" s="84">
        <f t="shared" si="2"/>
        <v>0</v>
      </c>
      <c r="L54" s="84">
        <f t="shared" si="3"/>
        <v>0.47999999999998977</v>
      </c>
      <c r="M54" s="15" t="s">
        <v>1095</v>
      </c>
    </row>
    <row r="55" ht="13.2" customHeight="1" spans="1:13" x14ac:dyDescent="0.25">
      <c r="A55" s="9"/>
      <c r="B55" s="13"/>
      <c r="C55" s="71">
        <f>('Исходник сравнение.'!C55/2-'Таблица вводных'!$E$3-'Таблица вводных'!$F$3-$P$1)-(('Исходник сравнение.'!C55/2-'Таблица вводных'!$E$3-'Таблица вводных'!$F$3-$P$1)*F55/G55)</f>
        <v>-200.48</v>
      </c>
      <c r="D55" s="14">
        <v>222</v>
      </c>
      <c r="E55" s="71">
        <f t="shared" si="0"/>
        <v>-0.47999999999998977</v>
      </c>
      <c r="F55" s="14">
        <v>25</v>
      </c>
      <c r="G55" s="14">
        <f t="shared" si="1"/>
        <v>125</v>
      </c>
      <c r="H55" s="83">
        <v>0.25</v>
      </c>
      <c r="I55" s="84">
        <f>(C55+(C55*H55))+D55+'Таблица вводных'!$E$3+'Таблица вводных'!$F$3</f>
        <v>0</v>
      </c>
      <c r="J55" s="85">
        <v>0.100000000000001</v>
      </c>
      <c r="K55" s="84">
        <f t="shared" si="2"/>
        <v>0</v>
      </c>
      <c r="L55" s="84">
        <f t="shared" si="3"/>
        <v>0.47999999999998977</v>
      </c>
      <c r="M55" s="15" t="s">
        <v>1095</v>
      </c>
    </row>
    <row r="56" ht="13.2" customHeight="1" spans="1:13" x14ac:dyDescent="0.25">
      <c r="A56" s="16"/>
      <c r="B56" s="17"/>
      <c r="C56" s="72">
        <f>('Исходник сравнение.'!C56/2-'Таблица вводных'!$E$3-'Таблица вводных'!$F$3-$P$1)-(('Исходник сравнение.'!C56/2-'Таблица вводных'!$E$3-'Таблица вводных'!$F$3-$P$1)*F56/G56)</f>
        <v>-200.48</v>
      </c>
      <c r="D56" s="18">
        <v>222</v>
      </c>
      <c r="E56" s="72">
        <f t="shared" si="0"/>
        <v>-0.47999999999998977</v>
      </c>
      <c r="F56" s="18">
        <v>25</v>
      </c>
      <c r="G56" s="14">
        <f t="shared" si="1"/>
        <v>125</v>
      </c>
      <c r="H56" s="86">
        <v>0.25</v>
      </c>
      <c r="I56" s="87">
        <f>(C56+(C56*H56))+D56+'Таблица вводных'!$E$3+'Таблица вводных'!$F$3</f>
        <v>0</v>
      </c>
      <c r="J56" s="88">
        <v>0.100000000000001</v>
      </c>
      <c r="K56" s="89">
        <f t="shared" si="2"/>
        <v>0</v>
      </c>
      <c r="L56" s="89">
        <f t="shared" si="3"/>
        <v>0.47999999999998977</v>
      </c>
      <c r="M56" s="19" t="s">
        <v>1095</v>
      </c>
    </row>
    <row r="57" ht="13.2" customHeight="1" spans="1:13" x14ac:dyDescent="0.25">
      <c r="A57" s="26" t="s">
        <v>34</v>
      </c>
      <c r="B57" s="6">
        <v>45411</v>
      </c>
      <c r="C57" s="70">
        <f>('Исходник сравнение.'!C57/2-'Таблица вводных'!$E$3-'Таблица вводных'!$F$3-$P$1)-(('Исходник сравнение.'!C57/2-'Таблица вводных'!$E$3-'Таблица вводных'!$F$3-$P$1)*F57/G57)</f>
        <v>-200.48</v>
      </c>
      <c r="D57" s="7">
        <v>222</v>
      </c>
      <c r="E57" s="70">
        <f t="shared" si="0"/>
        <v>-0.47999999999998977</v>
      </c>
      <c r="F57" s="7">
        <v>25</v>
      </c>
      <c r="G57" s="7">
        <f t="shared" si="1"/>
        <v>125</v>
      </c>
      <c r="H57" s="80">
        <v>0.25</v>
      </c>
      <c r="I57" s="90">
        <f>(C57+(C57*H57))+D57+'Таблица вводных'!$E$3+'Таблица вводных'!$F$3</f>
        <v>0</v>
      </c>
      <c r="J57" s="82">
        <v>0.100000000000001</v>
      </c>
      <c r="K57" s="90">
        <f t="shared" si="2"/>
        <v>0</v>
      </c>
      <c r="L57" s="90">
        <f t="shared" si="3"/>
        <v>0.47999999999998977</v>
      </c>
      <c r="M57" s="8" t="s">
        <v>1096</v>
      </c>
    </row>
    <row r="58" ht="13.2" customHeight="1" spans="1:13" x14ac:dyDescent="0.25">
      <c r="A58" s="9"/>
      <c r="B58" s="10">
        <v>45414</v>
      </c>
      <c r="C58" s="71">
        <f>('Исходник сравнение.'!C58/2-'Таблица вводных'!$E$3-'Таблица вводных'!$F$3-$P$1)-(('Исходник сравнение.'!C58/2-'Таблица вводных'!$E$3-'Таблица вводных'!$F$3-$P$1)*F58/G58)</f>
        <v>-200.48</v>
      </c>
      <c r="D58" s="14">
        <v>222</v>
      </c>
      <c r="E58" s="71">
        <f t="shared" si="0"/>
        <v>-0.47999999999998977</v>
      </c>
      <c r="F58" s="14">
        <v>25</v>
      </c>
      <c r="G58" s="14">
        <f t="shared" si="1"/>
        <v>125</v>
      </c>
      <c r="H58" s="83">
        <v>0.25</v>
      </c>
      <c r="I58" s="91">
        <f>(C58+(C58*H58))+D58+'Таблица вводных'!$E$3+'Таблица вводных'!$F$3</f>
        <v>0</v>
      </c>
      <c r="J58" s="85">
        <v>0.100000000000001</v>
      </c>
      <c r="K58" s="91">
        <f t="shared" si="2"/>
        <v>0</v>
      </c>
      <c r="L58" s="91">
        <f t="shared" si="3"/>
        <v>0.47999999999998977</v>
      </c>
      <c r="M58" s="12" t="s">
        <v>1097</v>
      </c>
    </row>
    <row r="59" ht="13.2" customHeight="1" spans="1:13" x14ac:dyDescent="0.25">
      <c r="A59" s="9"/>
      <c r="B59" s="13">
        <v>45418</v>
      </c>
      <c r="C59" s="71">
        <f>('Исходник сравнение.'!C59/2-'Таблица вводных'!$E$3-'Таблица вводных'!$F$3-$P$1)-(('Исходник сравнение.'!C59/2-'Таблица вводных'!$E$3-'Таблица вводных'!$F$3-$P$1)*F59/G59)</f>
        <v>-200.48</v>
      </c>
      <c r="D59" s="14">
        <v>222</v>
      </c>
      <c r="E59" s="71">
        <f t="shared" si="0"/>
        <v>-0.47999999999998977</v>
      </c>
      <c r="F59" s="14">
        <v>25</v>
      </c>
      <c r="G59" s="14">
        <f t="shared" si="1"/>
        <v>125</v>
      </c>
      <c r="H59" s="83">
        <v>0.25</v>
      </c>
      <c r="I59" s="91">
        <f>(C59+(C59*H59))+D59+'Таблица вводных'!$E$3+'Таблица вводных'!$F$3</f>
        <v>0</v>
      </c>
      <c r="J59" s="85">
        <v>0.100000000000001</v>
      </c>
      <c r="K59" s="91">
        <f t="shared" si="2"/>
        <v>0</v>
      </c>
      <c r="L59" s="91">
        <f t="shared" si="3"/>
        <v>0.47999999999998977</v>
      </c>
      <c r="M59" s="15" t="s">
        <v>1098</v>
      </c>
    </row>
    <row r="60" ht="13.2" customHeight="1" spans="1:13" x14ac:dyDescent="0.25">
      <c r="A60" s="9"/>
      <c r="B60" s="13">
        <v>45421</v>
      </c>
      <c r="C60" s="71">
        <f>('Исходник сравнение.'!C60/2-'Таблица вводных'!$E$3-'Таблица вводных'!$F$3-$P$1)-(('Исходник сравнение.'!C60/2-'Таблица вводных'!$E$3-'Таблица вводных'!$F$3-$P$1)*F60/G60)</f>
        <v>-200.48</v>
      </c>
      <c r="D60" s="14">
        <v>222</v>
      </c>
      <c r="E60" s="71">
        <f t="shared" si="0"/>
        <v>-0.47999999999998977</v>
      </c>
      <c r="F60" s="14">
        <v>25</v>
      </c>
      <c r="G60" s="14">
        <f t="shared" si="1"/>
        <v>125</v>
      </c>
      <c r="H60" s="83">
        <v>0.25</v>
      </c>
      <c r="I60" s="91">
        <f>(C60+(C60*H60))+D60+'Таблица вводных'!$E$3+'Таблица вводных'!$F$3</f>
        <v>0</v>
      </c>
      <c r="J60" s="85">
        <v>0.100000000000001</v>
      </c>
      <c r="K60" s="91">
        <f t="shared" si="2"/>
        <v>0</v>
      </c>
      <c r="L60" s="91">
        <f t="shared" si="3"/>
        <v>0.47999999999998977</v>
      </c>
      <c r="M60" s="15" t="s">
        <v>1099</v>
      </c>
    </row>
    <row r="61" ht="13.2" customHeight="1" spans="1:13" x14ac:dyDescent="0.25">
      <c r="A61" s="9"/>
      <c r="B61" s="13">
        <v>45425</v>
      </c>
      <c r="C61" s="71">
        <f>('Исходник сравнение.'!C61/2-'Таблица вводных'!$E$3-'Таблица вводных'!$F$3-$P$1)-(('Исходник сравнение.'!C61/2-'Таблица вводных'!$E$3-'Таблица вводных'!$F$3-$P$1)*F61/G61)</f>
        <v>-200.48</v>
      </c>
      <c r="D61" s="14">
        <v>222</v>
      </c>
      <c r="E61" s="71">
        <f t="shared" si="0"/>
        <v>-0.47999999999998977</v>
      </c>
      <c r="F61" s="14">
        <v>25</v>
      </c>
      <c r="G61" s="14">
        <f t="shared" si="1"/>
        <v>125</v>
      </c>
      <c r="H61" s="83">
        <v>0.25</v>
      </c>
      <c r="I61" s="91">
        <f>(C61+(C61*H61))+D61+'Таблица вводных'!$E$3+'Таблица вводных'!$F$3</f>
        <v>0</v>
      </c>
      <c r="J61" s="85">
        <v>0.100000000000001</v>
      </c>
      <c r="K61" s="91">
        <f t="shared" si="2"/>
        <v>0</v>
      </c>
      <c r="L61" s="91">
        <f t="shared" si="3"/>
        <v>0.47999999999998977</v>
      </c>
      <c r="M61" s="15" t="s">
        <v>1099</v>
      </c>
    </row>
    <row r="62" ht="13.2" customHeight="1" spans="1:13" x14ac:dyDescent="0.25">
      <c r="A62" s="9"/>
      <c r="B62" s="13">
        <v>45428</v>
      </c>
      <c r="C62" s="71">
        <f>('Исходник сравнение.'!C62/2-'Таблица вводных'!$E$3-'Таблица вводных'!$F$3-$P$1)-(('Исходник сравнение.'!C62/2-'Таблица вводных'!$E$3-'Таблица вводных'!$F$3-$P$1)*F62/G62)</f>
        <v>-200.48</v>
      </c>
      <c r="D62" s="14">
        <v>222</v>
      </c>
      <c r="E62" s="71">
        <f t="shared" si="0"/>
        <v>-0.47999999999998977</v>
      </c>
      <c r="F62" s="14">
        <v>25</v>
      </c>
      <c r="G62" s="14">
        <f t="shared" si="1"/>
        <v>125</v>
      </c>
      <c r="H62" s="83">
        <v>0.25</v>
      </c>
      <c r="I62" s="91">
        <f>(C62+(C62*H62))+D62+'Таблица вводных'!$E$3+'Таблица вводных'!$F$3</f>
        <v>0</v>
      </c>
      <c r="J62" s="85">
        <v>0.100000000000001</v>
      </c>
      <c r="K62" s="91">
        <f t="shared" si="2"/>
        <v>0</v>
      </c>
      <c r="L62" s="91">
        <f t="shared" si="3"/>
        <v>0.47999999999998977</v>
      </c>
      <c r="M62" s="15" t="s">
        <v>1099</v>
      </c>
    </row>
    <row r="63" ht="13.2" customHeight="1" spans="1:13" x14ac:dyDescent="0.25">
      <c r="A63" s="9"/>
      <c r="B63" s="13"/>
      <c r="C63" s="71">
        <f>('Исходник сравнение.'!C63/2-'Таблица вводных'!$E$3-'Таблица вводных'!$F$3-$P$1)-(('Исходник сравнение.'!C63/2-'Таблица вводных'!$E$3-'Таблица вводных'!$F$3-$P$1)*F63/G63)</f>
        <v>-200.48</v>
      </c>
      <c r="D63" s="14">
        <v>222</v>
      </c>
      <c r="E63" s="71">
        <f t="shared" si="0"/>
        <v>-0.47999999999998977</v>
      </c>
      <c r="F63" s="14">
        <v>25</v>
      </c>
      <c r="G63" s="14">
        <f t="shared" si="1"/>
        <v>125</v>
      </c>
      <c r="H63" s="83">
        <v>0.25</v>
      </c>
      <c r="I63" s="84">
        <f>(C63+(C63*H63))+D63+'Таблица вводных'!$E$3+'Таблица вводных'!$F$3</f>
        <v>0</v>
      </c>
      <c r="J63" s="85">
        <v>0.100000000000001</v>
      </c>
      <c r="K63" s="84">
        <f t="shared" si="2"/>
        <v>0</v>
      </c>
      <c r="L63" s="84">
        <f t="shared" si="3"/>
        <v>0.47999999999998977</v>
      </c>
      <c r="M63" s="15" t="s">
        <v>1099</v>
      </c>
    </row>
    <row r="64" ht="13.2" customHeight="1" spans="1:13" x14ac:dyDescent="0.25">
      <c r="A64" s="9"/>
      <c r="B64" s="13"/>
      <c r="C64" s="71">
        <f>('Исходник сравнение.'!C64/2-'Таблица вводных'!$E$3-'Таблица вводных'!$F$3-$P$1)-(('Исходник сравнение.'!C64/2-'Таблица вводных'!$E$3-'Таблица вводных'!$F$3-$P$1)*F64/G64)</f>
        <v>-200.48</v>
      </c>
      <c r="D64" s="14">
        <v>222</v>
      </c>
      <c r="E64" s="71">
        <f t="shared" si="0"/>
        <v>-0.47999999999998977</v>
      </c>
      <c r="F64" s="14">
        <v>25</v>
      </c>
      <c r="G64" s="14">
        <f t="shared" si="1"/>
        <v>125</v>
      </c>
      <c r="H64" s="83">
        <v>0.25</v>
      </c>
      <c r="I64" s="84">
        <f>(C64+(C64*H64))+D64+'Таблица вводных'!$E$3+'Таблица вводных'!$F$3</f>
        <v>0</v>
      </c>
      <c r="J64" s="85">
        <v>0.100000000000001</v>
      </c>
      <c r="K64" s="84">
        <f t="shared" si="2"/>
        <v>0</v>
      </c>
      <c r="L64" s="84">
        <f t="shared" si="3"/>
        <v>0.47999999999998977</v>
      </c>
      <c r="M64" s="15" t="s">
        <v>1099</v>
      </c>
    </row>
    <row r="65" ht="13.2" customHeight="1" spans="1:13" x14ac:dyDescent="0.25">
      <c r="A65" s="16"/>
      <c r="B65" s="17"/>
      <c r="C65" s="72">
        <f>('Исходник сравнение.'!C65/2-'Таблица вводных'!$E$3-'Таблица вводных'!$F$3-$P$1)-(('Исходник сравнение.'!C65/2-'Таблица вводных'!$E$3-'Таблица вводных'!$F$3-$P$1)*F65/G65)</f>
        <v>-200.48</v>
      </c>
      <c r="D65" s="18">
        <v>222</v>
      </c>
      <c r="E65" s="72">
        <f t="shared" si="0"/>
        <v>-0.47999999999998977</v>
      </c>
      <c r="F65" s="18">
        <v>25</v>
      </c>
      <c r="G65" s="14">
        <f t="shared" si="1"/>
        <v>125</v>
      </c>
      <c r="H65" s="86">
        <v>0.25</v>
      </c>
      <c r="I65" s="87">
        <f>(C65+(C65*H65))+D65+'Таблица вводных'!$E$3+'Таблица вводных'!$F$3</f>
        <v>0</v>
      </c>
      <c r="J65" s="88">
        <v>0.100000000000001</v>
      </c>
      <c r="K65" s="89">
        <f t="shared" si="2"/>
        <v>0</v>
      </c>
      <c r="L65" s="89">
        <f t="shared" si="3"/>
        <v>0.47999999999998977</v>
      </c>
      <c r="M65" s="92" t="s">
        <v>1099</v>
      </c>
    </row>
    <row r="66" ht="13.2" customHeight="1" spans="1:13" x14ac:dyDescent="0.25">
      <c r="A66" s="5" t="s">
        <v>35</v>
      </c>
      <c r="B66" s="6">
        <v>45411</v>
      </c>
      <c r="C66" s="70">
        <f>('Исходник сравнение.'!C66/2-'Таблица вводных'!$E$3-'Таблица вводных'!$F$3-$P$1)-(('Исходник сравнение.'!C66/2-'Таблица вводных'!$E$3-'Таблица вводных'!$F$3-$P$1)*F66/G66)</f>
        <v>331.12</v>
      </c>
      <c r="D66" s="7">
        <v>222</v>
      </c>
      <c r="E66" s="70">
        <f t="shared" si="0"/>
        <v>531.12</v>
      </c>
      <c r="F66" s="7">
        <v>25</v>
      </c>
      <c r="G66" s="7">
        <f t="shared" si="1"/>
        <v>125</v>
      </c>
      <c r="H66" s="80">
        <v>0.25</v>
      </c>
      <c r="I66" s="90">
        <f>(C66+(C66*H66))+D66+'Таблица вводных'!$E$3+'Таблица вводных'!$F$3</f>
        <v>664.5</v>
      </c>
      <c r="J66" s="82">
        <v>0.100000000000001</v>
      </c>
      <c r="K66" s="90">
        <f t="shared" si="2"/>
        <v>598.0499999999993</v>
      </c>
      <c r="L66" s="90">
        <f t="shared" si="3"/>
        <v>66.92999999999927</v>
      </c>
      <c r="M66" s="8" t="s">
        <v>1115</v>
      </c>
    </row>
    <row r="67" ht="13.2" customHeight="1" spans="1:13" x14ac:dyDescent="0.25">
      <c r="A67" s="9"/>
      <c r="B67" s="10">
        <v>45414</v>
      </c>
      <c r="C67" s="71">
        <f>('Исходник сравнение.'!C67/2-'Таблица вводных'!$E$3-'Таблица вводных'!$F$3-$P$1)-(('Исходник сравнение.'!C67/2-'Таблица вводных'!$E$3-'Таблица вводных'!$F$3-$P$1)*F67/G67)</f>
        <v>181.11999999999998</v>
      </c>
      <c r="D67" s="14">
        <v>222</v>
      </c>
      <c r="E67" s="71">
        <f t="shared" si="0"/>
        <v>381.12</v>
      </c>
      <c r="F67" s="14">
        <v>25</v>
      </c>
      <c r="G67" s="14">
        <f t="shared" si="1"/>
        <v>125</v>
      </c>
      <c r="H67" s="83">
        <v>0.25</v>
      </c>
      <c r="I67" s="91">
        <f>(C67+(C67*H67))+D67+'Таблица вводных'!$E$3+'Таблица вводных'!$F$3</f>
        <v>477</v>
      </c>
      <c r="J67" s="85">
        <v>0.100000000000001</v>
      </c>
      <c r="K67" s="91">
        <f t="shared" si="2"/>
        <v>429.2999999999995</v>
      </c>
      <c r="L67" s="91">
        <f t="shared" si="3"/>
        <v>48.179999999999495</v>
      </c>
      <c r="M67" s="12" t="s">
        <v>1115</v>
      </c>
    </row>
    <row r="68" ht="13.2" customHeight="1" spans="1:13" x14ac:dyDescent="0.25">
      <c r="A68" s="9"/>
      <c r="B68" s="13">
        <v>45418</v>
      </c>
      <c r="C68" s="71">
        <f>('Исходник сравнение.'!C68/2-'Таблица вводных'!$E$3-'Таблица вводных'!$F$3-$P$1)-(('Исходник сравнение.'!C68/2-'Таблица вводных'!$E$3-'Таблица вводных'!$F$3-$P$1)*F68/G68)</f>
        <v>-200.48</v>
      </c>
      <c r="D68" s="14">
        <v>222</v>
      </c>
      <c r="E68" s="71">
        <f t="shared" si="0"/>
        <v>-0.47999999999998977</v>
      </c>
      <c r="F68" s="14">
        <v>25</v>
      </c>
      <c r="G68" s="14">
        <f t="shared" si="1"/>
        <v>125</v>
      </c>
      <c r="H68" s="83">
        <v>0.25</v>
      </c>
      <c r="I68" s="91">
        <f>(C68+(C68*H68))+D68+'Таблица вводных'!$E$3+'Таблица вводных'!$F$3</f>
        <v>0</v>
      </c>
      <c r="J68" s="85">
        <v>0.100000000000001</v>
      </c>
      <c r="K68" s="91">
        <f t="shared" si="2"/>
        <v>0</v>
      </c>
      <c r="L68" s="91">
        <f t="shared" si="3"/>
        <v>0.47999999999998977</v>
      </c>
      <c r="M68" s="15" t="s">
        <v>1115</v>
      </c>
    </row>
    <row r="69" ht="13.2" customHeight="1" spans="1:13" x14ac:dyDescent="0.25">
      <c r="A69" s="9"/>
      <c r="B69" s="13">
        <v>45421</v>
      </c>
      <c r="C69" s="71">
        <f>('Исходник сравнение.'!C69/2-'Таблица вводных'!$E$3-'Таблица вводных'!$F$3-$P$1)-(('Исходник сравнение.'!C69/2-'Таблица вводных'!$E$3-'Таблица вводных'!$F$3-$P$1)*F69/G69)</f>
        <v>-200.48</v>
      </c>
      <c r="D69" s="14">
        <v>222</v>
      </c>
      <c r="E69" s="71">
        <f t="shared" si="0"/>
        <v>-0.47999999999998977</v>
      </c>
      <c r="F69" s="14">
        <v>25</v>
      </c>
      <c r="G69" s="14">
        <f t="shared" si="1"/>
        <v>125</v>
      </c>
      <c r="H69" s="83">
        <v>0.25</v>
      </c>
      <c r="I69" s="91">
        <f>(C69+(C69*H69))+D69+'Таблица вводных'!$E$3+'Таблица вводных'!$F$3</f>
        <v>0</v>
      </c>
      <c r="J69" s="85">
        <v>0.100000000000001</v>
      </c>
      <c r="K69" s="91">
        <f t="shared" si="2"/>
        <v>0</v>
      </c>
      <c r="L69" s="91">
        <f t="shared" si="3"/>
        <v>0.47999999999998977</v>
      </c>
      <c r="M69" s="15" t="s">
        <v>1115</v>
      </c>
    </row>
    <row r="70" ht="13.2" customHeight="1" spans="1:13" x14ac:dyDescent="0.25">
      <c r="A70" s="9"/>
      <c r="B70" s="13">
        <v>45425</v>
      </c>
      <c r="C70" s="71">
        <f>('Исходник сравнение.'!C70/2-'Таблица вводных'!$E$3-'Таблица вводных'!$F$3-$P$1)-(('Исходник сравнение.'!C70/2-'Таблица вводных'!$E$3-'Таблица вводных'!$F$3-$P$1)*F70/G70)</f>
        <v>-200.48</v>
      </c>
      <c r="D70" s="14">
        <v>222</v>
      </c>
      <c r="E70" s="71">
        <f t="shared" si="0"/>
        <v>-0.47999999999998977</v>
      </c>
      <c r="F70" s="14">
        <v>25</v>
      </c>
      <c r="G70" s="14">
        <f t="shared" si="1"/>
        <v>125</v>
      </c>
      <c r="H70" s="83">
        <v>0.25</v>
      </c>
      <c r="I70" s="91">
        <f>(C70+(C70*H70))+D70+'Таблица вводных'!$E$3+'Таблица вводных'!$F$3</f>
        <v>0</v>
      </c>
      <c r="J70" s="85">
        <v>0.100000000000001</v>
      </c>
      <c r="K70" s="91">
        <f t="shared" si="2"/>
        <v>0</v>
      </c>
      <c r="L70" s="91">
        <f t="shared" si="3"/>
        <v>0.47999999999998977</v>
      </c>
      <c r="M70" s="15" t="s">
        <v>1115</v>
      </c>
    </row>
    <row r="71" ht="13.2" customHeight="1" spans="1:13" x14ac:dyDescent="0.25">
      <c r="A71" s="9"/>
      <c r="B71" s="13">
        <v>45428</v>
      </c>
      <c r="C71" s="71">
        <f>('Исходник сравнение.'!C71/2-'Таблица вводных'!$E$3-'Таблица вводных'!$F$3-$P$1)-(('Исходник сравнение.'!C71/2-'Таблица вводных'!$E$3-'Таблица вводных'!$F$3-$P$1)*F71/G71)</f>
        <v>-200.48</v>
      </c>
      <c r="D71" s="14">
        <v>222</v>
      </c>
      <c r="E71" s="71">
        <f t="shared" si="0"/>
        <v>-0.47999999999998977</v>
      </c>
      <c r="F71" s="14">
        <v>25</v>
      </c>
      <c r="G71" s="14">
        <f t="shared" si="1"/>
        <v>125</v>
      </c>
      <c r="H71" s="83">
        <v>0.25</v>
      </c>
      <c r="I71" s="91">
        <f>(C71+(C71*H71))+D71+'Таблица вводных'!$E$3+'Таблица вводных'!$F$3</f>
        <v>0</v>
      </c>
      <c r="J71" s="85">
        <v>0.100000000000001</v>
      </c>
      <c r="K71" s="91">
        <f t="shared" si="2"/>
        <v>0</v>
      </c>
      <c r="L71" s="91">
        <f t="shared" si="3"/>
        <v>0.47999999999998977</v>
      </c>
      <c r="M71" s="15" t="s">
        <v>1115</v>
      </c>
    </row>
    <row r="72" ht="13.2" customHeight="1" spans="1:13" x14ac:dyDescent="0.25">
      <c r="A72" s="9"/>
      <c r="B72" s="13"/>
      <c r="C72" s="71">
        <f>('Исходник сравнение.'!C72/2-'Таблица вводных'!$E$3-'Таблица вводных'!$F$3-$P$1)-(('Исходник сравнение.'!C72/2-'Таблица вводных'!$E$3-'Таблица вводных'!$F$3-$P$1)*F72/G72)</f>
        <v>-200.48</v>
      </c>
      <c r="D72" s="14">
        <v>222</v>
      </c>
      <c r="E72" s="71">
        <f t="shared" si="0"/>
        <v>-0.47999999999998977</v>
      </c>
      <c r="F72" s="14">
        <v>25</v>
      </c>
      <c r="G72" s="14">
        <f t="shared" si="1"/>
        <v>125</v>
      </c>
      <c r="H72" s="83">
        <v>0.25</v>
      </c>
      <c r="I72" s="84">
        <f>(C72+(C72*H72))+D72+'Таблица вводных'!$E$3+'Таблица вводных'!$F$3</f>
        <v>0</v>
      </c>
      <c r="J72" s="85">
        <v>0.100000000000001</v>
      </c>
      <c r="K72" s="84">
        <f t="shared" si="2"/>
        <v>0</v>
      </c>
      <c r="L72" s="84">
        <f t="shared" si="3"/>
        <v>0.47999999999998977</v>
      </c>
      <c r="M72" s="15" t="s">
        <v>1115</v>
      </c>
    </row>
    <row r="73" ht="13.2" customHeight="1" spans="1:13" x14ac:dyDescent="0.25">
      <c r="A73" s="9"/>
      <c r="B73" s="13"/>
      <c r="C73" s="71">
        <f>('Исходник сравнение.'!C73/2-'Таблица вводных'!$E$3-'Таблица вводных'!$F$3-$P$1)-(('Исходник сравнение.'!C73/2-'Таблица вводных'!$E$3-'Таблица вводных'!$F$3-$P$1)*F73/G73)</f>
        <v>-200.48</v>
      </c>
      <c r="D73" s="14">
        <v>222</v>
      </c>
      <c r="E73" s="71">
        <f t="shared" si="0"/>
        <v>-0.47999999999998977</v>
      </c>
      <c r="F73" s="14">
        <v>25</v>
      </c>
      <c r="G73" s="14">
        <f t="shared" si="1"/>
        <v>125</v>
      </c>
      <c r="H73" s="83">
        <v>0.25</v>
      </c>
      <c r="I73" s="84">
        <f>(C73+(C73*H73))+D73+'Таблица вводных'!$E$3+'Таблица вводных'!$F$3</f>
        <v>0</v>
      </c>
      <c r="J73" s="85">
        <v>0.100000000000001</v>
      </c>
      <c r="K73" s="84">
        <f t="shared" si="2"/>
        <v>0</v>
      </c>
      <c r="L73" s="84">
        <f t="shared" si="3"/>
        <v>0.47999999999998977</v>
      </c>
      <c r="M73" s="15" t="s">
        <v>1115</v>
      </c>
    </row>
    <row r="74" ht="13.2" customHeight="1" spans="1:13" x14ac:dyDescent="0.25">
      <c r="A74" s="16"/>
      <c r="B74" s="17"/>
      <c r="C74" s="72">
        <f>('Исходник сравнение.'!C74/2-'Таблица вводных'!$E$3-'Таблица вводных'!$F$3-$P$1)-(('Исходник сравнение.'!C74/2-'Таблица вводных'!$E$3-'Таблица вводных'!$F$3-$P$1)*F74/G74)</f>
        <v>-200.48</v>
      </c>
      <c r="D74" s="18">
        <v>222</v>
      </c>
      <c r="E74" s="72">
        <f t="shared" si="0"/>
        <v>-0.47999999999998977</v>
      </c>
      <c r="F74" s="18">
        <v>25</v>
      </c>
      <c r="G74" s="14">
        <f t="shared" si="1"/>
        <v>125</v>
      </c>
      <c r="H74" s="86">
        <v>0.25</v>
      </c>
      <c r="I74" s="87">
        <f>(C74+(C74*H74))+D74+'Таблица вводных'!$E$3+'Таблица вводных'!$F$3</f>
        <v>0</v>
      </c>
      <c r="J74" s="88">
        <v>0.100000000000001</v>
      </c>
      <c r="K74" s="89">
        <f t="shared" si="2"/>
        <v>0</v>
      </c>
      <c r="L74" s="89">
        <f t="shared" si="3"/>
        <v>0.47999999999998977</v>
      </c>
      <c r="M74" s="19" t="s">
        <v>1115</v>
      </c>
    </row>
    <row r="75" ht="13.2" customHeight="1" spans="1:13" x14ac:dyDescent="0.25">
      <c r="A75" s="28" t="s">
        <v>40</v>
      </c>
      <c r="B75" s="6">
        <v>45411</v>
      </c>
      <c r="C75" s="70">
        <f>('Исходник сравнение.'!C75/2-'Таблица вводных'!$E$3-'Таблица вводных'!$F$3-$P$1)-(('Исходник сравнение.'!C75/2-'Таблица вводных'!$E$3-'Таблица вводных'!$F$3-$P$1)*F75/G75)</f>
        <v>314.32</v>
      </c>
      <c r="D75" s="7">
        <v>222</v>
      </c>
      <c r="E75" s="70">
        <f t="shared" si="0"/>
        <v>514.3199999999999</v>
      </c>
      <c r="F75" s="7">
        <v>25</v>
      </c>
      <c r="G75" s="7">
        <f t="shared" si="1"/>
        <v>125</v>
      </c>
      <c r="H75" s="80">
        <v>0.25</v>
      </c>
      <c r="I75" s="90">
        <f>(C75+(C75*H75))+D75+'Таблица вводных'!$E$3+'Таблица вводных'!$F$3</f>
        <v>643.5</v>
      </c>
      <c r="J75" s="82">
        <v>0.100000000000001</v>
      </c>
      <c r="K75" s="90">
        <f t="shared" si="2"/>
        <v>579.1499999999994</v>
      </c>
      <c r="L75" s="90">
        <f t="shared" si="3"/>
        <v>64.82999999999947</v>
      </c>
      <c r="M75" s="8" t="s">
        <v>1115</v>
      </c>
    </row>
    <row r="76" ht="13.2" customHeight="1" spans="1:13" x14ac:dyDescent="0.25">
      <c r="A76" s="29"/>
      <c r="B76" s="10">
        <v>45414</v>
      </c>
      <c r="C76" s="71">
        <f>('Исходник сравнение.'!C76/2-'Таблица вводных'!$E$3-'Таблица вводных'!$F$3-$P$1)-(('Исходник сравнение.'!C76/2-'Таблица вводных'!$E$3-'Таблица вводных'!$F$3-$P$1)*F76/G76)</f>
        <v>164.32</v>
      </c>
      <c r="D76" s="14">
        <v>222</v>
      </c>
      <c r="E76" s="71">
        <f t="shared" si="0"/>
        <v>364.32</v>
      </c>
      <c r="F76" s="14">
        <v>25</v>
      </c>
      <c r="G76" s="14">
        <f t="shared" si="1"/>
        <v>125</v>
      </c>
      <c r="H76" s="83">
        <v>0.25</v>
      </c>
      <c r="I76" s="91">
        <f>(C76+(C76*H76))+D76+'Таблица вводных'!$E$3+'Таблица вводных'!$F$3</f>
        <v>456</v>
      </c>
      <c r="J76" s="85">
        <v>0.100000000000001</v>
      </c>
      <c r="K76" s="91">
        <f t="shared" si="2"/>
        <v>410.3999999999995</v>
      </c>
      <c r="L76" s="91">
        <f t="shared" si="3"/>
        <v>46.07999999999953</v>
      </c>
      <c r="M76" s="12" t="s">
        <v>1115</v>
      </c>
    </row>
    <row r="77" ht="13.2" customHeight="1" spans="1:13" x14ac:dyDescent="0.25">
      <c r="A77" s="29"/>
      <c r="B77" s="13">
        <v>45418</v>
      </c>
      <c r="C77" s="71">
        <f>('Исходник сравнение.'!C77/2-'Таблица вводных'!$E$3-'Таблица вводных'!$F$3-$P$1)-(('Исходник сравнение.'!C77/2-'Таблица вводных'!$E$3-'Таблица вводных'!$F$3-$P$1)*F77/G77)</f>
        <v>-200.48</v>
      </c>
      <c r="D77" s="14">
        <v>222</v>
      </c>
      <c r="E77" s="71">
        <f t="shared" si="0"/>
        <v>-0.47999999999998977</v>
      </c>
      <c r="F77" s="14">
        <v>25</v>
      </c>
      <c r="G77" s="14">
        <f t="shared" si="1"/>
        <v>125</v>
      </c>
      <c r="H77" s="83">
        <v>0.25</v>
      </c>
      <c r="I77" s="91">
        <f>(C77+(C77*H77))+D77+'Таблица вводных'!$E$3+'Таблица вводных'!$F$3</f>
        <v>0</v>
      </c>
      <c r="J77" s="85">
        <v>0.100000000000001</v>
      </c>
      <c r="K77" s="91">
        <f t="shared" si="2"/>
        <v>0</v>
      </c>
      <c r="L77" s="91">
        <f t="shared" si="3"/>
        <v>0.47999999999998977</v>
      </c>
      <c r="M77" s="15" t="s">
        <v>1115</v>
      </c>
    </row>
    <row r="78" ht="13.2" customHeight="1" spans="1:13" x14ac:dyDescent="0.25">
      <c r="A78" s="29"/>
      <c r="B78" s="13">
        <v>45421</v>
      </c>
      <c r="C78" s="71">
        <f>('Исходник сравнение.'!C78/2-'Таблица вводных'!$E$3-'Таблица вводных'!$F$3-$P$1)-(('Исходник сравнение.'!C78/2-'Таблица вводных'!$E$3-'Таблица вводных'!$F$3-$P$1)*F78/G78)</f>
        <v>164.32</v>
      </c>
      <c r="D78" s="14">
        <v>222</v>
      </c>
      <c r="E78" s="71">
        <f t="shared" si="0"/>
        <v>364.32</v>
      </c>
      <c r="F78" s="14">
        <v>25</v>
      </c>
      <c r="G78" s="14">
        <f t="shared" si="1"/>
        <v>125</v>
      </c>
      <c r="H78" s="83">
        <v>0.25</v>
      </c>
      <c r="I78" s="91">
        <f>(C78+(C78*H78))+D78+'Таблица вводных'!$E$3+'Таблица вводных'!$F$3</f>
        <v>456</v>
      </c>
      <c r="J78" s="85">
        <v>0.100000000000001</v>
      </c>
      <c r="K78" s="91">
        <f t="shared" si="2"/>
        <v>410.3999999999995</v>
      </c>
      <c r="L78" s="91">
        <f t="shared" si="3"/>
        <v>46.07999999999953</v>
      </c>
      <c r="M78" s="15" t="s">
        <v>1115</v>
      </c>
    </row>
    <row r="79" ht="13.2" customHeight="1" spans="1:13" x14ac:dyDescent="0.25">
      <c r="A79" s="29"/>
      <c r="B79" s="13">
        <v>45425</v>
      </c>
      <c r="C79" s="71">
        <f>('Исходник сравнение.'!C79/2-'Таблица вводных'!$E$3-'Таблица вводных'!$F$3-$P$1)-(('Исходник сравнение.'!C79/2-'Таблица вводных'!$E$3-'Таблица вводных'!$F$3-$P$1)*F79/G79)</f>
        <v>-200.48</v>
      </c>
      <c r="D79" s="14">
        <v>222</v>
      </c>
      <c r="E79" s="71">
        <f t="shared" si="0"/>
        <v>-0.47999999999998977</v>
      </c>
      <c r="F79" s="14">
        <v>25</v>
      </c>
      <c r="G79" s="14">
        <f t="shared" si="1"/>
        <v>125</v>
      </c>
      <c r="H79" s="83">
        <v>0.25</v>
      </c>
      <c r="I79" s="91">
        <f>(C79+(C79*H79))+D79+'Таблица вводных'!$E$3+'Таблица вводных'!$F$3</f>
        <v>0</v>
      </c>
      <c r="J79" s="85">
        <v>0.100000000000001</v>
      </c>
      <c r="K79" s="91">
        <f t="shared" si="2"/>
        <v>0</v>
      </c>
      <c r="L79" s="91">
        <f t="shared" si="3"/>
        <v>0.47999999999998977</v>
      </c>
      <c r="M79" s="15" t="s">
        <v>1115</v>
      </c>
    </row>
    <row r="80" ht="13.2" customHeight="1" spans="1:13" x14ac:dyDescent="0.25">
      <c r="A80" s="29"/>
      <c r="B80" s="13">
        <v>45428</v>
      </c>
      <c r="C80" s="71">
        <f>('Исходник сравнение.'!C80/2-'Таблица вводных'!$E$3-'Таблица вводных'!$F$3-$P$1)-(('Исходник сравнение.'!C80/2-'Таблица вводных'!$E$3-'Таблица вводных'!$F$3-$P$1)*F80/G80)</f>
        <v>-200.48</v>
      </c>
      <c r="D80" s="14">
        <v>222</v>
      </c>
      <c r="E80" s="71">
        <f t="shared" si="0"/>
        <v>-0.47999999999998977</v>
      </c>
      <c r="F80" s="14">
        <v>25</v>
      </c>
      <c r="G80" s="14">
        <f t="shared" si="1"/>
        <v>125</v>
      </c>
      <c r="H80" s="83">
        <v>0.25</v>
      </c>
      <c r="I80" s="91">
        <f>(C80+(C80*H80))+D80+'Таблица вводных'!$E$3+'Таблица вводных'!$F$3</f>
        <v>0</v>
      </c>
      <c r="J80" s="85">
        <v>0.100000000000001</v>
      </c>
      <c r="K80" s="91">
        <f t="shared" si="2"/>
        <v>0</v>
      </c>
      <c r="L80" s="91">
        <f t="shared" si="3"/>
        <v>0.47999999999998977</v>
      </c>
      <c r="M80" s="15" t="s">
        <v>1115</v>
      </c>
    </row>
    <row r="81" ht="13.2" customHeight="1" spans="1:13" x14ac:dyDescent="0.25">
      <c r="A81" s="29"/>
      <c r="B81" s="13"/>
      <c r="C81" s="71">
        <f>('Исходник сравнение.'!C81/2-'Таблица вводных'!$E$3-'Таблица вводных'!$F$3-$P$1)-(('Исходник сравнение.'!C81/2-'Таблица вводных'!$E$3-'Таблица вводных'!$F$3-$P$1)*F81/G81)</f>
        <v>-200.48</v>
      </c>
      <c r="D81" s="14">
        <v>222</v>
      </c>
      <c r="E81" s="71">
        <f t="shared" si="0"/>
        <v>-0.47999999999998977</v>
      </c>
      <c r="F81" s="14">
        <v>25</v>
      </c>
      <c r="G81" s="14">
        <f t="shared" si="1"/>
        <v>125</v>
      </c>
      <c r="H81" s="83">
        <v>0.25</v>
      </c>
      <c r="I81" s="84">
        <f>(C81+(C81*H81))+D81+'Таблица вводных'!$E$3+'Таблица вводных'!$F$3</f>
        <v>0</v>
      </c>
      <c r="J81" s="85">
        <v>0.100000000000001</v>
      </c>
      <c r="K81" s="84">
        <f t="shared" si="2"/>
        <v>0</v>
      </c>
      <c r="L81" s="84">
        <f t="shared" si="3"/>
        <v>0.47999999999998977</v>
      </c>
      <c r="M81" s="15" t="s">
        <v>1115</v>
      </c>
    </row>
    <row r="82" ht="13.2" customHeight="1" spans="1:13" x14ac:dyDescent="0.25">
      <c r="A82" s="29"/>
      <c r="B82" s="13"/>
      <c r="C82" s="71">
        <f>('Исходник сравнение.'!C82/2-'Таблица вводных'!$E$3-'Таблица вводных'!$F$3-$P$1)-(('Исходник сравнение.'!C82/2-'Таблица вводных'!$E$3-'Таблица вводных'!$F$3-$P$1)*F82/G82)</f>
        <v>-200.48</v>
      </c>
      <c r="D82" s="14">
        <v>222</v>
      </c>
      <c r="E82" s="71">
        <f t="shared" si="0"/>
        <v>-0.47999999999998977</v>
      </c>
      <c r="F82" s="14">
        <v>25</v>
      </c>
      <c r="G82" s="14">
        <f t="shared" si="1"/>
        <v>125</v>
      </c>
      <c r="H82" s="83">
        <v>0.25</v>
      </c>
      <c r="I82" s="84">
        <f>(C82+(C82*H82))+D82+'Таблица вводных'!$E$3+'Таблица вводных'!$F$3</f>
        <v>0</v>
      </c>
      <c r="J82" s="85">
        <v>0.100000000000001</v>
      </c>
      <c r="K82" s="84">
        <f t="shared" si="2"/>
        <v>0</v>
      </c>
      <c r="L82" s="84">
        <f t="shared" si="3"/>
        <v>0.47999999999998977</v>
      </c>
      <c r="M82" s="15" t="s">
        <v>1115</v>
      </c>
    </row>
    <row r="83" ht="13.2" customHeight="1" spans="1:13" x14ac:dyDescent="0.25">
      <c r="A83" s="30"/>
      <c r="B83" s="17"/>
      <c r="C83" s="72">
        <f>('Исходник сравнение.'!C83/2-'Таблица вводных'!$E$3-'Таблица вводных'!$F$3-$P$1)-(('Исходник сравнение.'!C83/2-'Таблица вводных'!$E$3-'Таблица вводных'!$F$3-$P$1)*F83/G83)</f>
        <v>-200.48</v>
      </c>
      <c r="D83" s="18">
        <v>222</v>
      </c>
      <c r="E83" s="72">
        <f t="shared" si="0"/>
        <v>-0.47999999999998977</v>
      </c>
      <c r="F83" s="18">
        <v>25</v>
      </c>
      <c r="G83" s="14">
        <f t="shared" si="1"/>
        <v>125</v>
      </c>
      <c r="H83" s="86">
        <v>0.25</v>
      </c>
      <c r="I83" s="87">
        <f>(C83+(C83*H83))+D83+'Таблица вводных'!$E$3+'Таблица вводных'!$F$3</f>
        <v>0</v>
      </c>
      <c r="J83" s="88">
        <v>0.100000000000001</v>
      </c>
      <c r="K83" s="89">
        <f t="shared" si="2"/>
        <v>0</v>
      </c>
      <c r="L83" s="89">
        <f t="shared" si="3"/>
        <v>0.47999999999998977</v>
      </c>
      <c r="M83" s="19" t="s">
        <v>1115</v>
      </c>
    </row>
    <row r="84" ht="13.2" customHeight="1" spans="1:13" x14ac:dyDescent="0.25">
      <c r="A84" s="28" t="s">
        <v>42</v>
      </c>
      <c r="B84" s="6">
        <v>45411</v>
      </c>
      <c r="C84" s="70">
        <f>('Исходник сравнение.'!C84/2-'Таблица вводных'!$E$3-'Таблица вводных'!$F$3-$P$1)-(('Исходник сравнение.'!C84/2-'Таблица вводных'!$E$3-'Таблица вводных'!$F$3-$P$1)*F84/G84)</f>
        <v>304.71999999999997</v>
      </c>
      <c r="D84" s="7">
        <v>222</v>
      </c>
      <c r="E84" s="70">
        <f t="shared" si="0"/>
        <v>504.71999999999997</v>
      </c>
      <c r="F84" s="7">
        <v>25</v>
      </c>
      <c r="G84" s="7">
        <f t="shared" si="1"/>
        <v>125</v>
      </c>
      <c r="H84" s="80">
        <v>0.25</v>
      </c>
      <c r="I84" s="90">
        <f>(C84+(C84*H84))+D84+'Таблица вводных'!$E$3+'Таблица вводных'!$F$3</f>
        <v>631.5</v>
      </c>
      <c r="J84" s="82">
        <v>0.100000000000001</v>
      </c>
      <c r="K84" s="90">
        <f t="shared" si="2"/>
        <v>568.3499999999993</v>
      </c>
      <c r="L84" s="90">
        <f t="shared" si="3"/>
        <v>63.62999999999937</v>
      </c>
      <c r="M84" s="8" t="s">
        <v>1116</v>
      </c>
    </row>
    <row r="85" ht="13.2" customHeight="1" spans="1:13" x14ac:dyDescent="0.25">
      <c r="A85" s="29"/>
      <c r="B85" s="10">
        <v>45414</v>
      </c>
      <c r="C85" s="71">
        <f>('Исходник сравнение.'!C85/2-'Таблица вводных'!$E$3-'Таблица вводных'!$F$3-$P$1)-(('Исходник сравнение.'!C85/2-'Таблица вводных'!$E$3-'Таблица вводных'!$F$3-$P$1)*F85/G85)</f>
        <v>154.71999999999997</v>
      </c>
      <c r="D85" s="14">
        <v>222</v>
      </c>
      <c r="E85" s="71">
        <f t="shared" si="0"/>
        <v>354.71999999999997</v>
      </c>
      <c r="F85" s="14">
        <v>25</v>
      </c>
      <c r="G85" s="14">
        <f t="shared" si="1"/>
        <v>125</v>
      </c>
      <c r="H85" s="83">
        <v>0.25</v>
      </c>
      <c r="I85" s="91">
        <f>(C85+(C85*H85))+D85+'Таблица вводных'!$E$3+'Таблица вводных'!$F$3</f>
        <v>444</v>
      </c>
      <c r="J85" s="85">
        <v>0.100000000000001</v>
      </c>
      <c r="K85" s="91">
        <f t="shared" si="2"/>
        <v>399.59999999999957</v>
      </c>
      <c r="L85" s="91">
        <f t="shared" si="3"/>
        <v>44.8799999999996</v>
      </c>
      <c r="M85" s="12" t="s">
        <v>1116</v>
      </c>
    </row>
    <row r="86" ht="13.2" customHeight="1" spans="1:13" x14ac:dyDescent="0.25">
      <c r="A86" s="29"/>
      <c r="B86" s="13">
        <v>45418</v>
      </c>
      <c r="C86" s="71">
        <f>('Исходник сравнение.'!C86/2-'Таблица вводных'!$E$3-'Таблица вводных'!$F$3-$P$1)-(('Исходник сравнение.'!C86/2-'Таблица вводных'!$E$3-'Таблица вводных'!$F$3-$P$1)*F86/G86)</f>
        <v>-200.48</v>
      </c>
      <c r="D86" s="14">
        <v>222</v>
      </c>
      <c r="E86" s="71">
        <f t="shared" si="0"/>
        <v>-0.47999999999998977</v>
      </c>
      <c r="F86" s="14">
        <v>25</v>
      </c>
      <c r="G86" s="14">
        <f t="shared" si="1"/>
        <v>125</v>
      </c>
      <c r="H86" s="83">
        <v>0.25</v>
      </c>
      <c r="I86" s="91">
        <f>(C86+(C86*H86))+D86+'Таблица вводных'!$E$3+'Таблица вводных'!$F$3</f>
        <v>0</v>
      </c>
      <c r="J86" s="85">
        <v>0.100000000000001</v>
      </c>
      <c r="K86" s="91">
        <f t="shared" si="2"/>
        <v>0</v>
      </c>
      <c r="L86" s="91">
        <f t="shared" si="3"/>
        <v>0.47999999999998977</v>
      </c>
      <c r="M86" s="15" t="s">
        <v>1116</v>
      </c>
    </row>
    <row r="87" ht="13.2" customHeight="1" spans="1:13" x14ac:dyDescent="0.25">
      <c r="A87" s="29"/>
      <c r="B87" s="13">
        <v>45421</v>
      </c>
      <c r="C87" s="71">
        <f>('Исходник сравнение.'!C87/2-'Таблица вводных'!$E$3-'Таблица вводных'!$F$3-$P$1)-(('Исходник сравнение.'!C87/2-'Таблица вводных'!$E$3-'Таблица вводных'!$F$3-$P$1)*F87/G87)</f>
        <v>-200.48</v>
      </c>
      <c r="D87" s="14">
        <v>222</v>
      </c>
      <c r="E87" s="71">
        <f t="shared" si="0"/>
        <v>-0.47999999999998977</v>
      </c>
      <c r="F87" s="14">
        <v>25</v>
      </c>
      <c r="G87" s="14">
        <f t="shared" si="1"/>
        <v>125</v>
      </c>
      <c r="H87" s="83">
        <v>0.25</v>
      </c>
      <c r="I87" s="91">
        <f>(C87+(C87*H87))+D87+'Таблица вводных'!$E$3+'Таблица вводных'!$F$3</f>
        <v>0</v>
      </c>
      <c r="J87" s="85">
        <v>0.100000000000001</v>
      </c>
      <c r="K87" s="91">
        <f t="shared" si="2"/>
        <v>0</v>
      </c>
      <c r="L87" s="91">
        <f t="shared" si="3"/>
        <v>0.47999999999998977</v>
      </c>
      <c r="M87" s="15" t="s">
        <v>1116</v>
      </c>
    </row>
    <row r="88" ht="13.2" customHeight="1" spans="1:13" x14ac:dyDescent="0.25">
      <c r="A88" s="29"/>
      <c r="B88" s="13">
        <v>45425</v>
      </c>
      <c r="C88" s="71">
        <f>('Исходник сравнение.'!C88/2-'Таблица вводных'!$E$3-'Таблица вводных'!$F$3-$P$1)-(('Исходник сравнение.'!C88/2-'Таблица вводных'!$E$3-'Таблица вводных'!$F$3-$P$1)*F88/G88)</f>
        <v>-200.48</v>
      </c>
      <c r="D88" s="14">
        <v>222</v>
      </c>
      <c r="E88" s="71">
        <f t="shared" si="0"/>
        <v>-0.47999999999998977</v>
      </c>
      <c r="F88" s="14">
        <v>25</v>
      </c>
      <c r="G88" s="14">
        <f t="shared" si="1"/>
        <v>125</v>
      </c>
      <c r="H88" s="83">
        <v>0.25</v>
      </c>
      <c r="I88" s="91">
        <f>(C88+(C88*H88))+D88+'Таблица вводных'!$E$3+'Таблица вводных'!$F$3</f>
        <v>0</v>
      </c>
      <c r="J88" s="85">
        <v>0.100000000000001</v>
      </c>
      <c r="K88" s="91">
        <f t="shared" si="2"/>
        <v>0</v>
      </c>
      <c r="L88" s="91">
        <f t="shared" si="3"/>
        <v>0.47999999999998977</v>
      </c>
      <c r="M88" s="15" t="s">
        <v>1116</v>
      </c>
    </row>
    <row r="89" ht="13.2" customHeight="1" spans="1:13" x14ac:dyDescent="0.25">
      <c r="A89" s="29"/>
      <c r="B89" s="13">
        <v>45428</v>
      </c>
      <c r="C89" s="71">
        <f>('Исходник сравнение.'!C89/2-'Таблица вводных'!$E$3-'Таблица вводных'!$F$3-$P$1)-(('Исходник сравнение.'!C89/2-'Таблица вводных'!$E$3-'Таблица вводных'!$F$3-$P$1)*F89/G89)</f>
        <v>-200.48</v>
      </c>
      <c r="D89" s="14">
        <v>222</v>
      </c>
      <c r="E89" s="71">
        <f t="shared" si="0"/>
        <v>-0.47999999999998977</v>
      </c>
      <c r="F89" s="14">
        <v>25</v>
      </c>
      <c r="G89" s="14">
        <f t="shared" si="1"/>
        <v>125</v>
      </c>
      <c r="H89" s="83">
        <v>0.25</v>
      </c>
      <c r="I89" s="91">
        <f>(C89+(C89*H89))+D89+'Таблица вводных'!$E$3+'Таблица вводных'!$F$3</f>
        <v>0</v>
      </c>
      <c r="J89" s="85">
        <v>0.100000000000001</v>
      </c>
      <c r="K89" s="91">
        <f t="shared" si="2"/>
        <v>0</v>
      </c>
      <c r="L89" s="91">
        <f t="shared" si="3"/>
        <v>0.47999999999998977</v>
      </c>
      <c r="M89" s="15" t="s">
        <v>1116</v>
      </c>
    </row>
    <row r="90" ht="13.2" customHeight="1" spans="1:13" x14ac:dyDescent="0.25">
      <c r="A90" s="29"/>
      <c r="B90" s="13"/>
      <c r="C90" s="71">
        <f>('Исходник сравнение.'!C90/2-'Таблица вводных'!$E$3-'Таблица вводных'!$F$3-$P$1)-(('Исходник сравнение.'!C90/2-'Таблица вводных'!$E$3-'Таблица вводных'!$F$3-$P$1)*F90/G90)</f>
        <v>-200.48</v>
      </c>
      <c r="D90" s="14">
        <v>222</v>
      </c>
      <c r="E90" s="71">
        <f t="shared" si="0"/>
        <v>-0.47999999999998977</v>
      </c>
      <c r="F90" s="14">
        <v>25</v>
      </c>
      <c r="G90" s="14">
        <f t="shared" si="1"/>
        <v>125</v>
      </c>
      <c r="H90" s="83">
        <v>0.25</v>
      </c>
      <c r="I90" s="84">
        <f>(C90+(C90*H90))+D90+'Таблица вводных'!$E$3+'Таблица вводных'!$F$3</f>
        <v>0</v>
      </c>
      <c r="J90" s="85">
        <v>0.100000000000001</v>
      </c>
      <c r="K90" s="84">
        <f t="shared" si="2"/>
        <v>0</v>
      </c>
      <c r="L90" s="84">
        <f t="shared" si="3"/>
        <v>0.47999999999998977</v>
      </c>
      <c r="M90" s="15" t="s">
        <v>1116</v>
      </c>
    </row>
    <row r="91" ht="13.2" customHeight="1" spans="1:13" x14ac:dyDescent="0.25">
      <c r="A91" s="29"/>
      <c r="B91" s="13"/>
      <c r="C91" s="71">
        <f>('Исходник сравнение.'!C91/2-'Таблица вводных'!$E$3-'Таблица вводных'!$F$3-$P$1)-(('Исходник сравнение.'!C91/2-'Таблица вводных'!$E$3-'Таблица вводных'!$F$3-$P$1)*F91/G91)</f>
        <v>-200.48</v>
      </c>
      <c r="D91" s="14">
        <v>222</v>
      </c>
      <c r="E91" s="71">
        <f t="shared" si="0"/>
        <v>-0.47999999999998977</v>
      </c>
      <c r="F91" s="14">
        <v>25</v>
      </c>
      <c r="G91" s="14">
        <f t="shared" si="1"/>
        <v>125</v>
      </c>
      <c r="H91" s="83">
        <v>0.25</v>
      </c>
      <c r="I91" s="84">
        <f>(C91+(C91*H91))+D91+'Таблица вводных'!$E$3+'Таблица вводных'!$F$3</f>
        <v>0</v>
      </c>
      <c r="J91" s="85">
        <v>0.100000000000001</v>
      </c>
      <c r="K91" s="84">
        <f t="shared" si="2"/>
        <v>0</v>
      </c>
      <c r="L91" s="84">
        <f t="shared" si="3"/>
        <v>0.47999999999998977</v>
      </c>
      <c r="M91" s="15" t="s">
        <v>1116</v>
      </c>
    </row>
    <row r="92" ht="13.2" customHeight="1" spans="1:13" x14ac:dyDescent="0.25">
      <c r="A92" s="30"/>
      <c r="B92" s="17"/>
      <c r="C92" s="72">
        <f>('Исходник сравнение.'!C92/2-'Таблица вводных'!$E$3-'Таблица вводных'!$F$3-$P$1)-(('Исходник сравнение.'!C92/2-'Таблица вводных'!$E$3-'Таблица вводных'!$F$3-$P$1)*F92/G92)</f>
        <v>-200.48</v>
      </c>
      <c r="D92" s="18">
        <v>222</v>
      </c>
      <c r="E92" s="72">
        <f t="shared" si="0"/>
        <v>-0.47999999999998977</v>
      </c>
      <c r="F92" s="18">
        <v>25</v>
      </c>
      <c r="G92" s="14">
        <f t="shared" si="1"/>
        <v>125</v>
      </c>
      <c r="H92" s="86">
        <v>0.25</v>
      </c>
      <c r="I92" s="87">
        <f>(C92+(C92*H92))+D92+'Таблица вводных'!$E$3+'Таблица вводных'!$F$3</f>
        <v>0</v>
      </c>
      <c r="J92" s="88">
        <v>0.100000000000001</v>
      </c>
      <c r="K92" s="89">
        <f t="shared" si="2"/>
        <v>0</v>
      </c>
      <c r="L92" s="89">
        <f t="shared" si="3"/>
        <v>0.47999999999998977</v>
      </c>
      <c r="M92" s="19" t="s">
        <v>1116</v>
      </c>
    </row>
    <row r="93" ht="13.2" customHeight="1" spans="1:13" x14ac:dyDescent="0.25">
      <c r="A93" s="33" t="s">
        <v>50</v>
      </c>
      <c r="B93" s="6">
        <v>45411</v>
      </c>
      <c r="C93" s="70">
        <f>('Исходник сравнение.'!C93/2-'Таблица вводных'!$E$3-'Таблица вводных'!$F$3-$P$1)-(('Исходник сравнение.'!C93/2-'Таблица вводных'!$E$3-'Таблица вводных'!$F$3-$P$1)*F93/G93)</f>
        <v>370.32</v>
      </c>
      <c r="D93" s="7">
        <v>222</v>
      </c>
      <c r="E93" s="70">
        <f t="shared" si="0"/>
        <v>570.3199999999999</v>
      </c>
      <c r="F93" s="7">
        <v>25</v>
      </c>
      <c r="G93" s="7">
        <f t="shared" si="1"/>
        <v>125</v>
      </c>
      <c r="H93" s="80">
        <v>0.25</v>
      </c>
      <c r="I93" s="90">
        <f>(C93+(C93*H93))+D93+'Таблица вводных'!$E$3+'Таблица вводных'!$F$3</f>
        <v>713.5</v>
      </c>
      <c r="J93" s="82">
        <v>0.100000000000001</v>
      </c>
      <c r="K93" s="90">
        <f t="shared" si="2"/>
        <v>642.1499999999993</v>
      </c>
      <c r="L93" s="90">
        <f t="shared" si="3"/>
        <v>71.82999999999936</v>
      </c>
      <c r="M93" s="8" t="s">
        <v>1117</v>
      </c>
    </row>
    <row r="94" ht="13.2" customHeight="1" spans="1:13" x14ac:dyDescent="0.25">
      <c r="A94" s="9"/>
      <c r="B94" s="10">
        <v>45414</v>
      </c>
      <c r="C94" s="71">
        <f>('Исходник сравнение.'!C94/2-'Таблица вводных'!$E$3-'Таблица вводных'!$F$3-$P$1)-(('Исходник сравнение.'!C94/2-'Таблица вводных'!$E$3-'Таблица вводных'!$F$3-$P$1)*F94/G94)</f>
        <v>198.32</v>
      </c>
      <c r="D94" s="14">
        <v>222</v>
      </c>
      <c r="E94" s="71">
        <f t="shared" si="0"/>
        <v>398.32</v>
      </c>
      <c r="F94" s="14">
        <v>25</v>
      </c>
      <c r="G94" s="14">
        <f t="shared" si="1"/>
        <v>125</v>
      </c>
      <c r="H94" s="83">
        <v>0.25</v>
      </c>
      <c r="I94" s="91">
        <f>(C94+(C94*H94))+D94+'Таблица вводных'!$E$3+'Таблица вводных'!$F$3</f>
        <v>498.5</v>
      </c>
      <c r="J94" s="85">
        <v>0.100000000000001</v>
      </c>
      <c r="K94" s="91">
        <f t="shared" si="2"/>
        <v>448.6499999999995</v>
      </c>
      <c r="L94" s="91">
        <f t="shared" si="3"/>
        <v>50.32999999999953</v>
      </c>
      <c r="M94" s="12" t="s">
        <v>1117</v>
      </c>
    </row>
    <row r="95" ht="13.2" customHeight="1" spans="1:13" x14ac:dyDescent="0.25">
      <c r="A95" s="9"/>
      <c r="B95" s="13">
        <v>45418</v>
      </c>
      <c r="C95" s="71">
        <f>('Исходник сравнение.'!C95/2-'Таблица вводных'!$E$3-'Таблица вводных'!$F$3-$P$1)-(('Исходник сравнение.'!C95/2-'Таблица вводных'!$E$3-'Таблица вводных'!$F$3-$P$1)*F95/G95)</f>
        <v>-200.48</v>
      </c>
      <c r="D95" s="14">
        <v>222</v>
      </c>
      <c r="E95" s="71">
        <f t="shared" si="0"/>
        <v>-0.47999999999998977</v>
      </c>
      <c r="F95" s="14">
        <v>25</v>
      </c>
      <c r="G95" s="14">
        <f t="shared" si="1"/>
        <v>125</v>
      </c>
      <c r="H95" s="83">
        <v>0.25</v>
      </c>
      <c r="I95" s="91">
        <f>(C95+(C95*H95))+D95+'Таблица вводных'!$E$3+'Таблица вводных'!$F$3</f>
        <v>0</v>
      </c>
      <c r="J95" s="85">
        <v>0.100000000000001</v>
      </c>
      <c r="K95" s="91">
        <f t="shared" si="2"/>
        <v>0</v>
      </c>
      <c r="L95" s="91">
        <f t="shared" si="3"/>
        <v>0.47999999999998977</v>
      </c>
      <c r="M95" s="15" t="s">
        <v>1117</v>
      </c>
    </row>
    <row r="96" ht="13.2" customHeight="1" spans="1:13" x14ac:dyDescent="0.25">
      <c r="A96" s="9"/>
      <c r="B96" s="13">
        <v>45421</v>
      </c>
      <c r="C96" s="71">
        <f>('Исходник сравнение.'!C96/2-'Таблица вводных'!$E$3-'Таблица вводных'!$F$3-$P$1)-(('Исходник сравнение.'!C96/2-'Таблица вводных'!$E$3-'Таблица вводных'!$F$3-$P$1)*F96/G96)</f>
        <v>198.32</v>
      </c>
      <c r="D96" s="14">
        <v>222</v>
      </c>
      <c r="E96" s="71">
        <f t="shared" si="0"/>
        <v>398.32</v>
      </c>
      <c r="F96" s="14">
        <v>25</v>
      </c>
      <c r="G96" s="14">
        <f t="shared" si="1"/>
        <v>125</v>
      </c>
      <c r="H96" s="83">
        <v>0.25</v>
      </c>
      <c r="I96" s="91">
        <f>(C96+(C96*H96))+D96+'Таблица вводных'!$E$3+'Таблица вводных'!$F$3</f>
        <v>498.5</v>
      </c>
      <c r="J96" s="85">
        <v>0.100000000000001</v>
      </c>
      <c r="K96" s="91">
        <f t="shared" si="2"/>
        <v>448.6499999999995</v>
      </c>
      <c r="L96" s="91">
        <f t="shared" si="3"/>
        <v>50.32999999999953</v>
      </c>
      <c r="M96" s="15" t="s">
        <v>1117</v>
      </c>
    </row>
    <row r="97" ht="13.2" customHeight="1" spans="1:13" x14ac:dyDescent="0.25">
      <c r="A97" s="9"/>
      <c r="B97" s="13">
        <v>45425</v>
      </c>
      <c r="C97" s="71">
        <f>('Исходник сравнение.'!C97/2-'Таблица вводных'!$E$3-'Таблица вводных'!$F$3-$P$1)-(('Исходник сравнение.'!C97/2-'Таблица вводных'!$E$3-'Таблица вводных'!$F$3-$P$1)*F97/G97)</f>
        <v>-200.48</v>
      </c>
      <c r="D97" s="14">
        <v>222</v>
      </c>
      <c r="E97" s="71">
        <f t="shared" si="0"/>
        <v>-0.47999999999998977</v>
      </c>
      <c r="F97" s="14">
        <v>25</v>
      </c>
      <c r="G97" s="14">
        <f t="shared" si="1"/>
        <v>125</v>
      </c>
      <c r="H97" s="83">
        <v>0.25</v>
      </c>
      <c r="I97" s="91">
        <f>(C97+(C97*H97))+D97+'Таблица вводных'!$E$3+'Таблица вводных'!$F$3</f>
        <v>0</v>
      </c>
      <c r="J97" s="85">
        <v>0.100000000000001</v>
      </c>
      <c r="K97" s="91">
        <f t="shared" si="2"/>
        <v>0</v>
      </c>
      <c r="L97" s="91">
        <f t="shared" si="3"/>
        <v>0.47999999999998977</v>
      </c>
      <c r="M97" s="15" t="s">
        <v>1117</v>
      </c>
    </row>
    <row r="98" ht="13.2" customHeight="1" spans="1:13" x14ac:dyDescent="0.25">
      <c r="A98" s="9"/>
      <c r="B98" s="13">
        <v>45428</v>
      </c>
      <c r="C98" s="71">
        <f>('Исходник сравнение.'!C98/2-'Таблица вводных'!$E$3-'Таблица вводных'!$F$3-$P$1)-(('Исходник сравнение.'!C98/2-'Таблица вводных'!$E$3-'Таблица вводных'!$F$3-$P$1)*F98/G98)</f>
        <v>-200.48</v>
      </c>
      <c r="D98" s="14">
        <v>222</v>
      </c>
      <c r="E98" s="71">
        <f t="shared" si="0"/>
        <v>-0.47999999999998977</v>
      </c>
      <c r="F98" s="14">
        <v>25</v>
      </c>
      <c r="G98" s="14">
        <f t="shared" si="1"/>
        <v>125</v>
      </c>
      <c r="H98" s="83">
        <v>0.25</v>
      </c>
      <c r="I98" s="91">
        <f>(C98+(C98*H98))+D98+'Таблица вводных'!$E$3+'Таблица вводных'!$F$3</f>
        <v>0</v>
      </c>
      <c r="J98" s="85">
        <v>0.100000000000001</v>
      </c>
      <c r="K98" s="91">
        <f t="shared" si="2"/>
        <v>0</v>
      </c>
      <c r="L98" s="91">
        <f t="shared" si="3"/>
        <v>0.47999999999998977</v>
      </c>
      <c r="M98" s="15" t="s">
        <v>1117</v>
      </c>
    </row>
    <row r="99" ht="13.2" customHeight="1" spans="1:13" x14ac:dyDescent="0.25">
      <c r="A99" s="9"/>
      <c r="B99" s="13"/>
      <c r="C99" s="71">
        <f>('Исходник сравнение.'!C99/2-'Таблица вводных'!$E$3-'Таблица вводных'!$F$3-$P$1)-(('Исходник сравнение.'!C99/2-'Таблица вводных'!$E$3-'Таблица вводных'!$F$3-$P$1)*F99/G99)</f>
        <v>-200.48</v>
      </c>
      <c r="D99" s="14">
        <v>222</v>
      </c>
      <c r="E99" s="71">
        <f t="shared" si="0"/>
        <v>-0.47999999999998977</v>
      </c>
      <c r="F99" s="14">
        <v>25</v>
      </c>
      <c r="G99" s="14">
        <f t="shared" si="1"/>
        <v>125</v>
      </c>
      <c r="H99" s="83">
        <v>0.25</v>
      </c>
      <c r="I99" s="84">
        <f>(C99+(C99*H99))+D99+'Таблица вводных'!$E$3+'Таблица вводных'!$F$3</f>
        <v>0</v>
      </c>
      <c r="J99" s="85">
        <v>0.100000000000001</v>
      </c>
      <c r="K99" s="84">
        <f t="shared" si="2"/>
        <v>0</v>
      </c>
      <c r="L99" s="84">
        <f t="shared" si="3"/>
        <v>0.47999999999998977</v>
      </c>
      <c r="M99" s="15" t="s">
        <v>1117</v>
      </c>
    </row>
    <row r="100" ht="13.2" customHeight="1" spans="1:13" x14ac:dyDescent="0.25">
      <c r="A100" s="9"/>
      <c r="B100" s="13"/>
      <c r="C100" s="71">
        <f>('Исходник сравнение.'!C100/2-'Таблица вводных'!$E$3-'Таблица вводных'!$F$3-$P$1)-(('Исходник сравнение.'!C100/2-'Таблица вводных'!$E$3-'Таблица вводных'!$F$3-$P$1)*F100/G100)</f>
        <v>-200.48</v>
      </c>
      <c r="D100" s="14">
        <v>222</v>
      </c>
      <c r="E100" s="71">
        <f t="shared" si="0"/>
        <v>-0.47999999999998977</v>
      </c>
      <c r="F100" s="14">
        <v>25</v>
      </c>
      <c r="G100" s="14">
        <f t="shared" si="1"/>
        <v>125</v>
      </c>
      <c r="H100" s="83">
        <v>0.25</v>
      </c>
      <c r="I100" s="84">
        <f>(C100+(C100*H100))+D100+'Таблица вводных'!$E$3+'Таблица вводных'!$F$3</f>
        <v>0</v>
      </c>
      <c r="J100" s="85">
        <v>0.100000000000001</v>
      </c>
      <c r="K100" s="84">
        <f t="shared" si="2"/>
        <v>0</v>
      </c>
      <c r="L100" s="84">
        <f t="shared" si="3"/>
        <v>0.47999999999998977</v>
      </c>
      <c r="M100" s="15" t="s">
        <v>1117</v>
      </c>
    </row>
    <row r="101" ht="13.2" customHeight="1" spans="1:13" x14ac:dyDescent="0.25">
      <c r="A101" s="16"/>
      <c r="B101" s="17"/>
      <c r="C101" s="72">
        <f>('Исходник сравнение.'!C101/2-'Таблица вводных'!$E$3-'Таблица вводных'!$F$3-$P$1)-(('Исходник сравнение.'!C101/2-'Таблица вводных'!$E$3-'Таблица вводных'!$F$3-$P$1)*F101/G101)</f>
        <v>-200.48</v>
      </c>
      <c r="D101" s="18">
        <v>222</v>
      </c>
      <c r="E101" s="72">
        <f t="shared" si="0"/>
        <v>-0.47999999999998977</v>
      </c>
      <c r="F101" s="18">
        <v>25</v>
      </c>
      <c r="G101" s="14">
        <f t="shared" si="1"/>
        <v>125</v>
      </c>
      <c r="H101" s="86">
        <v>0.25</v>
      </c>
      <c r="I101" s="87">
        <f>(C101+(C101*H101))+D101+'Таблица вводных'!$E$3+'Таблица вводных'!$F$3</f>
        <v>0</v>
      </c>
      <c r="J101" s="88">
        <v>0.100000000000001</v>
      </c>
      <c r="K101" s="89">
        <f t="shared" si="2"/>
        <v>0</v>
      </c>
      <c r="L101" s="89">
        <f t="shared" si="3"/>
        <v>0.47999999999998977</v>
      </c>
      <c r="M101" s="19" t="s">
        <v>1117</v>
      </c>
    </row>
    <row r="102" ht="13.2" customHeight="1" spans="1:13" x14ac:dyDescent="0.25">
      <c r="A102" s="33" t="s">
        <v>53</v>
      </c>
      <c r="B102" s="6">
        <v>45411</v>
      </c>
      <c r="C102" s="70">
        <f>('Исходник сравнение.'!C102/2-'Таблица вводных'!$E$3-'Таблица вводных'!$F$3-$P$1)-(('Исходник сравнение.'!C102/2-'Таблица вводных'!$E$3-'Таблица вводных'!$F$3-$P$1)*F102/G102)</f>
        <v>-200.48</v>
      </c>
      <c r="D102" s="7">
        <v>222</v>
      </c>
      <c r="E102" s="70">
        <f t="shared" si="0"/>
        <v>-0.47999999999998977</v>
      </c>
      <c r="F102" s="7">
        <v>25</v>
      </c>
      <c r="G102" s="7">
        <f t="shared" si="1"/>
        <v>125</v>
      </c>
      <c r="H102" s="80">
        <v>0.25</v>
      </c>
      <c r="I102" s="90">
        <f>(C102+(C102*H102))+D102+'Таблица вводных'!$E$3+'Таблица вводных'!$F$3</f>
        <v>0</v>
      </c>
      <c r="J102" s="82">
        <v>0.100000000000001</v>
      </c>
      <c r="K102" s="90">
        <f t="shared" si="2"/>
        <v>0</v>
      </c>
      <c r="L102" s="90">
        <f t="shared" si="3"/>
        <v>0.47999999999998977</v>
      </c>
      <c r="M102" s="8" t="s">
        <v>1118</v>
      </c>
    </row>
    <row r="103" ht="13.2" customHeight="1" spans="1:13" x14ac:dyDescent="0.25">
      <c r="A103" s="9"/>
      <c r="B103" s="10">
        <v>45414</v>
      </c>
      <c r="C103" s="71">
        <f>('Исходник сравнение.'!C103/2-'Таблица вводных'!$E$3-'Таблица вводных'!$F$3-$P$1)-(('Исходник сравнение.'!C103/2-'Таблица вводных'!$E$3-'Таблица вводных'!$F$3-$P$1)*F103/G103)</f>
        <v>-200.48</v>
      </c>
      <c r="D103" s="14">
        <v>222</v>
      </c>
      <c r="E103" s="71">
        <f t="shared" si="0"/>
        <v>-0.47999999999998977</v>
      </c>
      <c r="F103" s="14">
        <v>25</v>
      </c>
      <c r="G103" s="14">
        <f t="shared" si="1"/>
        <v>125</v>
      </c>
      <c r="H103" s="83">
        <v>0.25</v>
      </c>
      <c r="I103" s="91">
        <f>(C103+(C103*H103))+D103+'Таблица вводных'!$E$3+'Таблица вводных'!$F$3</f>
        <v>0</v>
      </c>
      <c r="J103" s="85">
        <v>0.100000000000001</v>
      </c>
      <c r="K103" s="91">
        <f t="shared" si="2"/>
        <v>0</v>
      </c>
      <c r="L103" s="91">
        <f t="shared" si="3"/>
        <v>0.47999999999998977</v>
      </c>
      <c r="M103" s="12" t="s">
        <v>1118</v>
      </c>
    </row>
    <row r="104" ht="13.2" customHeight="1" spans="1:13" x14ac:dyDescent="0.25">
      <c r="A104" s="9"/>
      <c r="B104" s="13">
        <v>45418</v>
      </c>
      <c r="C104" s="71">
        <f>('Исходник сравнение.'!C104/2-'Таблица вводных'!$E$3-'Таблица вводных'!$F$3-$P$1)-(('Исходник сравнение.'!C104/2-'Таблица вводных'!$E$3-'Таблица вводных'!$F$3-$P$1)*F104/G104)</f>
        <v>-200.48</v>
      </c>
      <c r="D104" s="14">
        <v>222</v>
      </c>
      <c r="E104" s="71">
        <f t="shared" si="0"/>
        <v>-0.47999999999998977</v>
      </c>
      <c r="F104" s="14">
        <v>25</v>
      </c>
      <c r="G104" s="14">
        <f t="shared" si="1"/>
        <v>125</v>
      </c>
      <c r="H104" s="83">
        <v>0.25</v>
      </c>
      <c r="I104" s="91">
        <f>(C104+(C104*H104))+D104+'Таблица вводных'!$E$3+'Таблица вводных'!$F$3</f>
        <v>0</v>
      </c>
      <c r="J104" s="85">
        <v>0.100000000000001</v>
      </c>
      <c r="K104" s="91">
        <f t="shared" si="2"/>
        <v>0</v>
      </c>
      <c r="L104" s="91">
        <f t="shared" si="3"/>
        <v>0.47999999999998977</v>
      </c>
      <c r="M104" s="15" t="s">
        <v>1118</v>
      </c>
    </row>
    <row r="105" ht="13.2" customHeight="1" spans="1:13" x14ac:dyDescent="0.25">
      <c r="A105" s="9"/>
      <c r="B105" s="13">
        <v>45421</v>
      </c>
      <c r="C105" s="71">
        <f>('Исходник сравнение.'!C105/2-'Таблица вводных'!$E$3-'Таблица вводных'!$F$3-$P$1)-(('Исходник сравнение.'!C105/2-'Таблица вводных'!$E$3-'Таблица вводных'!$F$3-$P$1)*F105/G105)</f>
        <v>-200.48</v>
      </c>
      <c r="D105" s="14">
        <v>222</v>
      </c>
      <c r="E105" s="71">
        <f t="shared" si="0"/>
        <v>-0.47999999999998977</v>
      </c>
      <c r="F105" s="14">
        <v>25</v>
      </c>
      <c r="G105" s="14">
        <f t="shared" si="1"/>
        <v>125</v>
      </c>
      <c r="H105" s="83">
        <v>0.25</v>
      </c>
      <c r="I105" s="91">
        <f>(C105+(C105*H105))+D105+'Таблица вводных'!$E$3+'Таблица вводных'!$F$3</f>
        <v>0</v>
      </c>
      <c r="J105" s="85">
        <v>0.100000000000001</v>
      </c>
      <c r="K105" s="91">
        <f t="shared" si="2"/>
        <v>0</v>
      </c>
      <c r="L105" s="91">
        <f t="shared" si="3"/>
        <v>0.47999999999998977</v>
      </c>
      <c r="M105" s="15" t="s">
        <v>1118</v>
      </c>
    </row>
    <row r="106" ht="13.2" customHeight="1" spans="1:13" x14ac:dyDescent="0.25">
      <c r="A106" s="9"/>
      <c r="B106" s="13">
        <v>45425</v>
      </c>
      <c r="C106" s="71">
        <f>('Исходник сравнение.'!C106/2-'Таблица вводных'!$E$3-'Таблица вводных'!$F$3-$P$1)-(('Исходник сравнение.'!C106/2-'Таблица вводных'!$E$3-'Таблица вводных'!$F$3-$P$1)*F106/G106)</f>
        <v>-200.48</v>
      </c>
      <c r="D106" s="14">
        <v>222</v>
      </c>
      <c r="E106" s="71">
        <f t="shared" si="0"/>
        <v>-0.47999999999998977</v>
      </c>
      <c r="F106" s="14">
        <v>25</v>
      </c>
      <c r="G106" s="14">
        <f t="shared" si="1"/>
        <v>125</v>
      </c>
      <c r="H106" s="83">
        <v>0.25</v>
      </c>
      <c r="I106" s="91">
        <f>(C106+(C106*H106))+D106+'Таблица вводных'!$E$3+'Таблица вводных'!$F$3</f>
        <v>0</v>
      </c>
      <c r="J106" s="85">
        <v>0.100000000000001</v>
      </c>
      <c r="K106" s="91">
        <f t="shared" si="2"/>
        <v>0</v>
      </c>
      <c r="L106" s="91">
        <f t="shared" si="3"/>
        <v>0.47999999999998977</v>
      </c>
      <c r="M106" s="15" t="s">
        <v>1118</v>
      </c>
    </row>
    <row r="107" ht="13.2" customHeight="1" spans="1:13" x14ac:dyDescent="0.25">
      <c r="A107" s="9"/>
      <c r="B107" s="13">
        <v>45428</v>
      </c>
      <c r="C107" s="71">
        <f>('Исходник сравнение.'!C107/2-'Таблица вводных'!$E$3-'Таблица вводных'!$F$3-$P$1)-(('Исходник сравнение.'!C107/2-'Таблица вводных'!$E$3-'Таблица вводных'!$F$3-$P$1)*F107/G107)</f>
        <v>-200.48</v>
      </c>
      <c r="D107" s="14">
        <v>222</v>
      </c>
      <c r="E107" s="71">
        <f t="shared" si="0"/>
        <v>-0.47999999999998977</v>
      </c>
      <c r="F107" s="14">
        <v>25</v>
      </c>
      <c r="G107" s="14">
        <f t="shared" si="1"/>
        <v>125</v>
      </c>
      <c r="H107" s="83">
        <v>0.25</v>
      </c>
      <c r="I107" s="91">
        <f>(C107+(C107*H107))+D107+'Таблица вводных'!$E$3+'Таблица вводных'!$F$3</f>
        <v>0</v>
      </c>
      <c r="J107" s="85">
        <v>0.100000000000001</v>
      </c>
      <c r="K107" s="91">
        <f t="shared" si="2"/>
        <v>0</v>
      </c>
      <c r="L107" s="91">
        <f t="shared" si="3"/>
        <v>0.47999999999998977</v>
      </c>
      <c r="M107" s="15" t="s">
        <v>1118</v>
      </c>
    </row>
    <row r="108" ht="13.2" customHeight="1" spans="1:13" x14ac:dyDescent="0.25">
      <c r="A108" s="9"/>
      <c r="B108" s="13"/>
      <c r="C108" s="71">
        <f>('Исходник сравнение.'!C108/2-'Таблица вводных'!$E$3-'Таблица вводных'!$F$3-$P$1)-(('Исходник сравнение.'!C108/2-'Таблица вводных'!$E$3-'Таблица вводных'!$F$3-$P$1)*F108/G108)</f>
        <v>-200.48</v>
      </c>
      <c r="D108" s="14">
        <v>222</v>
      </c>
      <c r="E108" s="71">
        <f t="shared" si="0"/>
        <v>-0.47999999999998977</v>
      </c>
      <c r="F108" s="14">
        <v>25</v>
      </c>
      <c r="G108" s="14">
        <f t="shared" si="1"/>
        <v>125</v>
      </c>
      <c r="H108" s="83">
        <v>0.25</v>
      </c>
      <c r="I108" s="84">
        <f>(C108+(C108*H108))+D108+'Таблица вводных'!$E$3+'Таблица вводных'!$F$3</f>
        <v>0</v>
      </c>
      <c r="J108" s="85">
        <v>0.100000000000001</v>
      </c>
      <c r="K108" s="84">
        <f t="shared" si="2"/>
        <v>0</v>
      </c>
      <c r="L108" s="84">
        <f t="shared" si="3"/>
        <v>0.47999999999998977</v>
      </c>
      <c r="M108" s="15" t="s">
        <v>1118</v>
      </c>
    </row>
    <row r="109" ht="13.2" customHeight="1" spans="1:13" x14ac:dyDescent="0.25">
      <c r="A109" s="9"/>
      <c r="B109" s="13"/>
      <c r="C109" s="71">
        <f>('Исходник сравнение.'!C109/2-'Таблица вводных'!$E$3-'Таблица вводных'!$F$3-$P$1)-(('Исходник сравнение.'!C109/2-'Таблица вводных'!$E$3-'Таблица вводных'!$F$3-$P$1)*F109/G109)</f>
        <v>-200.48</v>
      </c>
      <c r="D109" s="14">
        <v>222</v>
      </c>
      <c r="E109" s="71">
        <f t="shared" si="0"/>
        <v>-0.47999999999998977</v>
      </c>
      <c r="F109" s="14">
        <v>25</v>
      </c>
      <c r="G109" s="14">
        <f t="shared" si="1"/>
        <v>125</v>
      </c>
      <c r="H109" s="83">
        <v>0.25</v>
      </c>
      <c r="I109" s="84">
        <f>(C109+(C109*H109))+D109+'Таблица вводных'!$E$3+'Таблица вводных'!$F$3</f>
        <v>0</v>
      </c>
      <c r="J109" s="85">
        <v>0.100000000000001</v>
      </c>
      <c r="K109" s="84">
        <f t="shared" si="2"/>
        <v>0</v>
      </c>
      <c r="L109" s="84">
        <f t="shared" si="3"/>
        <v>0.47999999999998977</v>
      </c>
      <c r="M109" s="15" t="s">
        <v>1118</v>
      </c>
    </row>
    <row r="110" ht="13.2" customHeight="1" spans="1:13" x14ac:dyDescent="0.25">
      <c r="A110" s="16"/>
      <c r="B110" s="17"/>
      <c r="C110" s="72">
        <f>('Исходник сравнение.'!C110/2-'Таблица вводных'!$E$3-'Таблица вводных'!$F$3-$P$1)-(('Исходник сравнение.'!C110/2-'Таблица вводных'!$E$3-'Таблица вводных'!$F$3-$P$1)*F110/G110)</f>
        <v>-200.48</v>
      </c>
      <c r="D110" s="18">
        <v>222</v>
      </c>
      <c r="E110" s="72">
        <f t="shared" si="0"/>
        <v>-0.47999999999998977</v>
      </c>
      <c r="F110" s="18">
        <v>25</v>
      </c>
      <c r="G110" s="14">
        <f t="shared" si="1"/>
        <v>125</v>
      </c>
      <c r="H110" s="86">
        <v>0.25</v>
      </c>
      <c r="I110" s="87">
        <f>(C110+(C110*H110))+D110+'Таблица вводных'!$E$3+'Таблица вводных'!$F$3</f>
        <v>0</v>
      </c>
      <c r="J110" s="88">
        <v>0.100000000000001</v>
      </c>
      <c r="K110" s="89">
        <f t="shared" si="2"/>
        <v>0</v>
      </c>
      <c r="L110" s="89">
        <f t="shared" si="3"/>
        <v>0.47999999999998977</v>
      </c>
      <c r="M110" s="19" t="s">
        <v>1118</v>
      </c>
    </row>
    <row r="111" ht="13.2" customHeight="1" spans="1:13" x14ac:dyDescent="0.25">
      <c r="A111" s="33" t="s">
        <v>54</v>
      </c>
      <c r="B111" s="6">
        <v>45411</v>
      </c>
      <c r="C111" s="70">
        <f>('Исходник сравнение.'!C111/2-'Таблица вводных'!$E$3-'Таблица вводных'!$F$3-$P$1)-(('Исходник сравнение.'!C111/2-'Таблица вводных'!$E$3-'Таблица вводных'!$F$3-$P$1)*F111/G111)</f>
        <v>417.12</v>
      </c>
      <c r="D111" s="7">
        <v>222</v>
      </c>
      <c r="E111" s="70">
        <f t="shared" si="0"/>
        <v>617.12</v>
      </c>
      <c r="F111" s="7">
        <v>25</v>
      </c>
      <c r="G111" s="7">
        <f t="shared" si="1"/>
        <v>125</v>
      </c>
      <c r="H111" s="80">
        <v>0.25</v>
      </c>
      <c r="I111" s="90">
        <f>(C111+(C111*H111))+D111+'Таблица вводных'!$E$3+'Таблица вводных'!$F$3</f>
        <v>772</v>
      </c>
      <c r="J111" s="82">
        <v>0.100000000000001</v>
      </c>
      <c r="K111" s="90">
        <f t="shared" si="2"/>
        <v>694.7999999999993</v>
      </c>
      <c r="L111" s="90">
        <f t="shared" si="3"/>
        <v>77.67999999999927</v>
      </c>
      <c r="M111" s="8" t="s">
        <v>1118</v>
      </c>
    </row>
    <row r="112" ht="13.2" customHeight="1" spans="1:13" x14ac:dyDescent="0.25">
      <c r="A112" s="9"/>
      <c r="B112" s="10">
        <v>45414</v>
      </c>
      <c r="C112" s="71">
        <f>('Исходник сравнение.'!C112/2-'Таблица вводных'!$E$3-'Таблица вводных'!$F$3-$P$1)-(('Исходник сравнение.'!C112/2-'Таблица вводных'!$E$3-'Таблица вводных'!$F$3-$P$1)*F112/G112)</f>
        <v>267.12</v>
      </c>
      <c r="D112" s="14">
        <v>222</v>
      </c>
      <c r="E112" s="71">
        <f t="shared" si="0"/>
        <v>467.12</v>
      </c>
      <c r="F112" s="14">
        <v>25</v>
      </c>
      <c r="G112" s="14">
        <f t="shared" si="1"/>
        <v>125</v>
      </c>
      <c r="H112" s="83">
        <v>0.25</v>
      </c>
      <c r="I112" s="91">
        <f>(C112+(C112*H112))+D112+'Таблица вводных'!$E$3+'Таблица вводных'!$F$3</f>
        <v>584.5</v>
      </c>
      <c r="J112" s="85">
        <v>0.100000000000001</v>
      </c>
      <c r="K112" s="91">
        <f t="shared" si="2"/>
        <v>526.0499999999994</v>
      </c>
      <c r="L112" s="91">
        <f t="shared" si="3"/>
        <v>58.92999999999938</v>
      </c>
      <c r="M112" s="12" t="s">
        <v>1118</v>
      </c>
    </row>
    <row r="113" ht="13.2" customHeight="1" spans="1:13" x14ac:dyDescent="0.25">
      <c r="A113" s="9"/>
      <c r="B113" s="13">
        <v>45418</v>
      </c>
      <c r="C113" s="71">
        <f>('Исходник сравнение.'!C113/2-'Таблица вводных'!$E$3-'Таблица вводных'!$F$3-$P$1)-(('Исходник сравнение.'!C113/2-'Таблица вводных'!$E$3-'Таблица вводных'!$F$3-$P$1)*F113/G113)</f>
        <v>-200.48</v>
      </c>
      <c r="D113" s="14">
        <v>222</v>
      </c>
      <c r="E113" s="71">
        <f t="shared" si="0"/>
        <v>-0.47999999999998977</v>
      </c>
      <c r="F113" s="14">
        <v>25</v>
      </c>
      <c r="G113" s="14">
        <f t="shared" si="1"/>
        <v>125</v>
      </c>
      <c r="H113" s="83">
        <v>0.25</v>
      </c>
      <c r="I113" s="91">
        <f>(C113+(C113*H113))+D113+'Таблица вводных'!$E$3+'Таблица вводных'!$F$3</f>
        <v>0</v>
      </c>
      <c r="J113" s="85">
        <v>0.100000000000001</v>
      </c>
      <c r="K113" s="91">
        <f t="shared" si="2"/>
        <v>0</v>
      </c>
      <c r="L113" s="91">
        <f t="shared" si="3"/>
        <v>0.47999999999998977</v>
      </c>
      <c r="M113" s="15" t="s">
        <v>1118</v>
      </c>
    </row>
    <row r="114" ht="13.2" customHeight="1" spans="1:13" x14ac:dyDescent="0.25">
      <c r="A114" s="9"/>
      <c r="B114" s="13">
        <v>45421</v>
      </c>
      <c r="C114" s="71">
        <f>('Исходник сравнение.'!C114/2-'Таблица вводных'!$E$3-'Таблица вводных'!$F$3-$P$1)-(('Исходник сравнение.'!C114/2-'Таблица вводных'!$E$3-'Таблица вводных'!$F$3-$P$1)*F114/G114)</f>
        <v>-200.48</v>
      </c>
      <c r="D114" s="14">
        <v>222</v>
      </c>
      <c r="E114" s="71">
        <f t="shared" si="0"/>
        <v>-0.47999999999998977</v>
      </c>
      <c r="F114" s="14">
        <v>25</v>
      </c>
      <c r="G114" s="14">
        <f t="shared" si="1"/>
        <v>125</v>
      </c>
      <c r="H114" s="83">
        <v>0.25</v>
      </c>
      <c r="I114" s="91">
        <f>(C114+(C114*H114))+D114+'Таблица вводных'!$E$3+'Таблица вводных'!$F$3</f>
        <v>0</v>
      </c>
      <c r="J114" s="85">
        <v>0.100000000000001</v>
      </c>
      <c r="K114" s="91">
        <f t="shared" si="2"/>
        <v>0</v>
      </c>
      <c r="L114" s="91">
        <f t="shared" si="3"/>
        <v>0.47999999999998977</v>
      </c>
      <c r="M114" s="15" t="s">
        <v>1118</v>
      </c>
    </row>
    <row r="115" ht="13.2" customHeight="1" spans="1:13" x14ac:dyDescent="0.25">
      <c r="A115" s="9"/>
      <c r="B115" s="13">
        <v>45425</v>
      </c>
      <c r="C115" s="71">
        <f>('Исходник сравнение.'!C115/2-'Таблица вводных'!$E$3-'Таблица вводных'!$F$3-$P$1)-(('Исходник сравнение.'!C115/2-'Таблица вводных'!$E$3-'Таблица вводных'!$F$3-$P$1)*F115/G115)</f>
        <v>-200.48</v>
      </c>
      <c r="D115" s="14">
        <v>222</v>
      </c>
      <c r="E115" s="71">
        <f t="shared" si="0"/>
        <v>-0.47999999999998977</v>
      </c>
      <c r="F115" s="14">
        <v>25</v>
      </c>
      <c r="G115" s="14">
        <f t="shared" si="1"/>
        <v>125</v>
      </c>
      <c r="H115" s="83">
        <v>0.25</v>
      </c>
      <c r="I115" s="91">
        <f>(C115+(C115*H115))+D115+'Таблица вводных'!$E$3+'Таблица вводных'!$F$3</f>
        <v>0</v>
      </c>
      <c r="J115" s="85">
        <v>0.100000000000001</v>
      </c>
      <c r="K115" s="91">
        <f t="shared" si="2"/>
        <v>0</v>
      </c>
      <c r="L115" s="91">
        <f t="shared" si="3"/>
        <v>0.47999999999998977</v>
      </c>
      <c r="M115" s="15" t="s">
        <v>1118</v>
      </c>
    </row>
    <row r="116" ht="13.2" customHeight="1" spans="1:13" x14ac:dyDescent="0.25">
      <c r="A116" s="9"/>
      <c r="B116" s="13">
        <v>45428</v>
      </c>
      <c r="C116" s="71">
        <f>('Исходник сравнение.'!C116/2-'Таблица вводных'!$E$3-'Таблица вводных'!$F$3-$P$1)-(('Исходник сравнение.'!C116/2-'Таблица вводных'!$E$3-'Таблица вводных'!$F$3-$P$1)*F116/G116)</f>
        <v>-200.48</v>
      </c>
      <c r="D116" s="14">
        <v>222</v>
      </c>
      <c r="E116" s="71">
        <f t="shared" si="0"/>
        <v>-0.47999999999998977</v>
      </c>
      <c r="F116" s="14">
        <v>25</v>
      </c>
      <c r="G116" s="14">
        <f t="shared" si="1"/>
        <v>125</v>
      </c>
      <c r="H116" s="83">
        <v>0.25</v>
      </c>
      <c r="I116" s="91">
        <f>(C116+(C116*H116))+D116+'Таблица вводных'!$E$3+'Таблица вводных'!$F$3</f>
        <v>0</v>
      </c>
      <c r="J116" s="85">
        <v>0.100000000000001</v>
      </c>
      <c r="K116" s="91">
        <f t="shared" si="2"/>
        <v>0</v>
      </c>
      <c r="L116" s="91">
        <f t="shared" si="3"/>
        <v>0.47999999999998977</v>
      </c>
      <c r="M116" s="15" t="s">
        <v>1118</v>
      </c>
    </row>
    <row r="117" ht="13.2" customHeight="1" spans="1:13" x14ac:dyDescent="0.25">
      <c r="A117" s="9"/>
      <c r="B117" s="13"/>
      <c r="C117" s="71">
        <f>('Исходник сравнение.'!C117/2-'Таблица вводных'!$E$3-'Таблица вводных'!$F$3-$P$1)-(('Исходник сравнение.'!C117/2-'Таблица вводных'!$E$3-'Таблица вводных'!$F$3-$P$1)*F117/G117)</f>
        <v>-200.48</v>
      </c>
      <c r="D117" s="14">
        <v>222</v>
      </c>
      <c r="E117" s="71">
        <f t="shared" si="0"/>
        <v>-0.47999999999998977</v>
      </c>
      <c r="F117" s="14">
        <v>25</v>
      </c>
      <c r="G117" s="14">
        <f t="shared" si="1"/>
        <v>125</v>
      </c>
      <c r="H117" s="83">
        <v>0.25</v>
      </c>
      <c r="I117" s="84">
        <f>(C117+(C117*H117))+D117+'Таблица вводных'!$E$3+'Таблица вводных'!$F$3</f>
        <v>0</v>
      </c>
      <c r="J117" s="85">
        <v>0.100000000000001</v>
      </c>
      <c r="K117" s="84">
        <f t="shared" si="2"/>
        <v>0</v>
      </c>
      <c r="L117" s="84">
        <f t="shared" si="3"/>
        <v>0.47999999999998977</v>
      </c>
      <c r="M117" s="15" t="s">
        <v>1118</v>
      </c>
    </row>
    <row r="118" ht="13.2" customHeight="1" spans="1:13" x14ac:dyDescent="0.25">
      <c r="A118" s="9"/>
      <c r="B118" s="13"/>
      <c r="C118" s="71">
        <f>('Исходник сравнение.'!C118/2-'Таблица вводных'!$E$3-'Таблица вводных'!$F$3-$P$1)-(('Исходник сравнение.'!C118/2-'Таблица вводных'!$E$3-'Таблица вводных'!$F$3-$P$1)*F118/G118)</f>
        <v>-200.48</v>
      </c>
      <c r="D118" s="14">
        <v>222</v>
      </c>
      <c r="E118" s="71">
        <f t="shared" si="0"/>
        <v>-0.47999999999998977</v>
      </c>
      <c r="F118" s="14">
        <v>25</v>
      </c>
      <c r="G118" s="14">
        <f t="shared" si="1"/>
        <v>125</v>
      </c>
      <c r="H118" s="83">
        <v>0.25</v>
      </c>
      <c r="I118" s="84">
        <f>(C118+(C118*H118))+D118+'Таблица вводных'!$E$3+'Таблица вводных'!$F$3</f>
        <v>0</v>
      </c>
      <c r="J118" s="85">
        <v>0.100000000000001</v>
      </c>
      <c r="K118" s="84">
        <f t="shared" si="2"/>
        <v>0</v>
      </c>
      <c r="L118" s="84">
        <f t="shared" si="3"/>
        <v>0.47999999999998977</v>
      </c>
      <c r="M118" s="15" t="s">
        <v>1118</v>
      </c>
    </row>
    <row r="119" ht="13.2" customHeight="1" spans="1:13" x14ac:dyDescent="0.25">
      <c r="A119" s="16"/>
      <c r="B119" s="17"/>
      <c r="C119" s="72">
        <f>('Исходник сравнение.'!C119/2-'Таблица вводных'!$E$3-'Таблица вводных'!$F$3-$P$1)-(('Исходник сравнение.'!C119/2-'Таблица вводных'!$E$3-'Таблица вводных'!$F$3-$P$1)*F119/G119)</f>
        <v>-200.48</v>
      </c>
      <c r="D119" s="18">
        <v>222</v>
      </c>
      <c r="E119" s="72">
        <f t="shared" si="0"/>
        <v>-0.47999999999998977</v>
      </c>
      <c r="F119" s="18">
        <v>25</v>
      </c>
      <c r="G119" s="14">
        <f t="shared" si="1"/>
        <v>125</v>
      </c>
      <c r="H119" s="86">
        <v>0.25</v>
      </c>
      <c r="I119" s="87">
        <f>(C119+(C119*H119))+D119+'Таблица вводных'!$E$3+'Таблица вводных'!$F$3</f>
        <v>0</v>
      </c>
      <c r="J119" s="88">
        <v>0.100000000000001</v>
      </c>
      <c r="K119" s="89">
        <f t="shared" si="2"/>
        <v>0</v>
      </c>
      <c r="L119" s="89">
        <f t="shared" si="3"/>
        <v>0.47999999999998977</v>
      </c>
      <c r="M119" s="19" t="s">
        <v>1118</v>
      </c>
    </row>
    <row r="120" ht="13.2" customHeight="1" spans="1:13" x14ac:dyDescent="0.25">
      <c r="A120" s="33" t="s">
        <v>56</v>
      </c>
      <c r="B120" s="6">
        <v>45411</v>
      </c>
      <c r="C120" s="70">
        <f>('Исходник сравнение.'!C120/2-'Таблица вводных'!$E$3-'Таблица вводных'!$F$3-$P$1)-(('Исходник сравнение.'!C120/2-'Таблица вводных'!$E$3-'Таблица вводных'!$F$3-$P$1)*F120/G120)</f>
        <v>-200.48</v>
      </c>
      <c r="D120" s="7">
        <v>222</v>
      </c>
      <c r="E120" s="70">
        <f t="shared" si="0"/>
        <v>-0.47999999999998977</v>
      </c>
      <c r="F120" s="7">
        <v>25</v>
      </c>
      <c r="G120" s="7">
        <f t="shared" si="1"/>
        <v>125</v>
      </c>
      <c r="H120" s="80">
        <v>0.25</v>
      </c>
      <c r="I120" s="90">
        <f>(C120+(C120*H120))+D120+'Таблица вводных'!$E$3+'Таблица вводных'!$F$3</f>
        <v>0</v>
      </c>
      <c r="J120" s="82">
        <v>0.100000000000001</v>
      </c>
      <c r="K120" s="90">
        <f t="shared" si="2"/>
        <v>0</v>
      </c>
      <c r="L120" s="90">
        <f t="shared" si="3"/>
        <v>0.47999999999998977</v>
      </c>
      <c r="M120" s="8" t="s">
        <v>1119</v>
      </c>
    </row>
    <row r="121" ht="13.2" customHeight="1" spans="1:13" x14ac:dyDescent="0.25">
      <c r="A121" s="9"/>
      <c r="B121" s="10">
        <v>45414</v>
      </c>
      <c r="C121" s="71">
        <f>('Исходник сравнение.'!C121/2-'Таблица вводных'!$E$3-'Таблица вводных'!$F$3-$P$1)-(('Исходник сравнение.'!C121/2-'Таблица вводных'!$E$3-'Таблица вводных'!$F$3-$P$1)*F121/G121)</f>
        <v>-200.48</v>
      </c>
      <c r="D121" s="14">
        <v>222</v>
      </c>
      <c r="E121" s="71">
        <f t="shared" si="0"/>
        <v>-0.47999999999998977</v>
      </c>
      <c r="F121" s="14">
        <v>25</v>
      </c>
      <c r="G121" s="14">
        <f t="shared" si="1"/>
        <v>125</v>
      </c>
      <c r="H121" s="83">
        <v>0.25</v>
      </c>
      <c r="I121" s="91">
        <f>(C121+(C121*H121))+D121+'Таблица вводных'!$E$3+'Таблица вводных'!$F$3</f>
        <v>0</v>
      </c>
      <c r="J121" s="85">
        <v>0.100000000000001</v>
      </c>
      <c r="K121" s="91">
        <f t="shared" si="2"/>
        <v>0</v>
      </c>
      <c r="L121" s="91">
        <f t="shared" si="3"/>
        <v>0.47999999999998977</v>
      </c>
      <c r="M121" s="12" t="s">
        <v>1116</v>
      </c>
    </row>
    <row r="122" ht="13.2" customHeight="1" spans="1:13" x14ac:dyDescent="0.25">
      <c r="A122" s="9"/>
      <c r="B122" s="13">
        <v>45418</v>
      </c>
      <c r="C122" s="71">
        <f>('Исходник сравнение.'!C122/2-'Таблица вводных'!$E$3-'Таблица вводных'!$F$3-$P$1)-(('Исходник сравнение.'!C122/2-'Таблица вводных'!$E$3-'Таблица вводных'!$F$3-$P$1)*F122/G122)</f>
        <v>-200.48</v>
      </c>
      <c r="D122" s="14">
        <v>222</v>
      </c>
      <c r="E122" s="71">
        <f t="shared" si="0"/>
        <v>-0.47999999999998977</v>
      </c>
      <c r="F122" s="14">
        <v>25</v>
      </c>
      <c r="G122" s="14">
        <f t="shared" si="1"/>
        <v>125</v>
      </c>
      <c r="H122" s="83">
        <v>0.25</v>
      </c>
      <c r="I122" s="91">
        <f>(C122+(C122*H122))+D122+'Таблица вводных'!$E$3+'Таблица вводных'!$F$3</f>
        <v>0</v>
      </c>
      <c r="J122" s="85">
        <v>0.100000000000001</v>
      </c>
      <c r="K122" s="91">
        <f t="shared" si="2"/>
        <v>0</v>
      </c>
      <c r="L122" s="91">
        <f t="shared" si="3"/>
        <v>0.47999999999998977</v>
      </c>
      <c r="M122" s="15" t="s">
        <v>1116</v>
      </c>
    </row>
    <row r="123" ht="13.2" customHeight="1" spans="1:13" x14ac:dyDescent="0.25">
      <c r="A123" s="9"/>
      <c r="B123" s="13">
        <v>45421</v>
      </c>
      <c r="C123" s="71">
        <f>('Исходник сравнение.'!C123/2-'Таблица вводных'!$E$3-'Таблица вводных'!$F$3-$P$1)-(('Исходник сравнение.'!C123/2-'Таблица вводных'!$E$3-'Таблица вводных'!$F$3-$P$1)*F123/G123)</f>
        <v>-200.48</v>
      </c>
      <c r="D123" s="14">
        <v>222</v>
      </c>
      <c r="E123" s="71">
        <f t="shared" si="0"/>
        <v>-0.47999999999998977</v>
      </c>
      <c r="F123" s="14">
        <v>25</v>
      </c>
      <c r="G123" s="14">
        <f t="shared" si="1"/>
        <v>125</v>
      </c>
      <c r="H123" s="83">
        <v>0.25</v>
      </c>
      <c r="I123" s="91">
        <f>(C123+(C123*H123))+D123+'Таблица вводных'!$E$3+'Таблица вводных'!$F$3</f>
        <v>0</v>
      </c>
      <c r="J123" s="85">
        <v>0.100000000000001</v>
      </c>
      <c r="K123" s="91">
        <f t="shared" si="2"/>
        <v>0</v>
      </c>
      <c r="L123" s="91">
        <f t="shared" si="3"/>
        <v>0.47999999999998977</v>
      </c>
      <c r="M123" s="15" t="s">
        <v>1116</v>
      </c>
    </row>
    <row r="124" ht="13.2" customHeight="1" spans="1:13" x14ac:dyDescent="0.25">
      <c r="A124" s="9"/>
      <c r="B124" s="13">
        <v>45425</v>
      </c>
      <c r="C124" s="71">
        <f>('Исходник сравнение.'!C124/2-'Таблица вводных'!$E$3-'Таблица вводных'!$F$3-$P$1)-(('Исходник сравнение.'!C124/2-'Таблица вводных'!$E$3-'Таблица вводных'!$F$3-$P$1)*F124/G124)</f>
        <v>-200.48</v>
      </c>
      <c r="D124" s="14">
        <v>222</v>
      </c>
      <c r="E124" s="71">
        <f t="shared" si="0"/>
        <v>-0.47999999999998977</v>
      </c>
      <c r="F124" s="14">
        <v>25</v>
      </c>
      <c r="G124" s="14">
        <f t="shared" si="1"/>
        <v>125</v>
      </c>
      <c r="H124" s="83">
        <v>0.25</v>
      </c>
      <c r="I124" s="91">
        <f>(C124+(C124*H124))+D124+'Таблица вводных'!$E$3+'Таблица вводных'!$F$3</f>
        <v>0</v>
      </c>
      <c r="J124" s="85">
        <v>0.100000000000001</v>
      </c>
      <c r="K124" s="91">
        <f t="shared" si="2"/>
        <v>0</v>
      </c>
      <c r="L124" s="91">
        <f t="shared" si="3"/>
        <v>0.47999999999998977</v>
      </c>
      <c r="M124" s="15" t="s">
        <v>1116</v>
      </c>
    </row>
    <row r="125" ht="13.2" customHeight="1" spans="1:13" x14ac:dyDescent="0.25">
      <c r="A125" s="9"/>
      <c r="B125" s="13">
        <v>45428</v>
      </c>
      <c r="C125" s="71">
        <f>('Исходник сравнение.'!C125/2-'Таблица вводных'!$E$3-'Таблица вводных'!$F$3-$P$1)-(('Исходник сравнение.'!C125/2-'Таблица вводных'!$E$3-'Таблица вводных'!$F$3-$P$1)*F125/G125)</f>
        <v>-200.48</v>
      </c>
      <c r="D125" s="14">
        <v>222</v>
      </c>
      <c r="E125" s="71">
        <f t="shared" si="0"/>
        <v>-0.47999999999998977</v>
      </c>
      <c r="F125" s="14">
        <v>25</v>
      </c>
      <c r="G125" s="14">
        <f t="shared" si="1"/>
        <v>125</v>
      </c>
      <c r="H125" s="83">
        <v>0.25</v>
      </c>
      <c r="I125" s="91">
        <f>(C125+(C125*H125))+D125+'Таблица вводных'!$E$3+'Таблица вводных'!$F$3</f>
        <v>0</v>
      </c>
      <c r="J125" s="85">
        <v>0.100000000000002</v>
      </c>
      <c r="K125" s="91">
        <f t="shared" si="2"/>
        <v>0</v>
      </c>
      <c r="L125" s="91">
        <f t="shared" si="3"/>
        <v>0.47999999999998977</v>
      </c>
      <c r="M125" s="15" t="s">
        <v>1116</v>
      </c>
    </row>
    <row r="126" ht="13.2" customHeight="1" spans="1:13" x14ac:dyDescent="0.25">
      <c r="A126" s="9"/>
      <c r="B126" s="13"/>
      <c r="C126" s="71">
        <f>('Исходник сравнение.'!C126/2-'Таблица вводных'!$E$3-'Таблица вводных'!$F$3-$P$1)-(('Исходник сравнение.'!C126/2-'Таблица вводных'!$E$3-'Таблица вводных'!$F$3-$P$1)*F126/G126)</f>
        <v>-200.48</v>
      </c>
      <c r="D126" s="14">
        <v>222</v>
      </c>
      <c r="E126" s="71">
        <f t="shared" si="0"/>
        <v>-0.47999999999998977</v>
      </c>
      <c r="F126" s="14">
        <v>25</v>
      </c>
      <c r="G126" s="14">
        <f t="shared" si="1"/>
        <v>125</v>
      </c>
      <c r="H126" s="83">
        <v>0.25</v>
      </c>
      <c r="I126" s="84">
        <f>(C126+(C126*H126))+D126+'Таблица вводных'!$E$3+'Таблица вводных'!$F$3</f>
        <v>0</v>
      </c>
      <c r="J126" s="85">
        <v>0.100000000000002</v>
      </c>
      <c r="K126" s="84">
        <f t="shared" si="2"/>
        <v>0</v>
      </c>
      <c r="L126" s="84">
        <f t="shared" si="3"/>
        <v>0.47999999999998977</v>
      </c>
      <c r="M126" s="15" t="s">
        <v>1116</v>
      </c>
    </row>
    <row r="127" ht="13.2" customHeight="1" spans="1:13" x14ac:dyDescent="0.25">
      <c r="A127" s="9"/>
      <c r="B127" s="13"/>
      <c r="C127" s="71">
        <f>('Исходник сравнение.'!C127/2-'Таблица вводных'!$E$3-'Таблица вводных'!$F$3-$P$1)-(('Исходник сравнение.'!C127/2-'Таблица вводных'!$E$3-'Таблица вводных'!$F$3-$P$1)*F127/G127)</f>
        <v>-200.48</v>
      </c>
      <c r="D127" s="14">
        <v>222</v>
      </c>
      <c r="E127" s="71">
        <f t="shared" si="0"/>
        <v>-0.47999999999998977</v>
      </c>
      <c r="F127" s="14">
        <v>25</v>
      </c>
      <c r="G127" s="14">
        <f t="shared" si="1"/>
        <v>125</v>
      </c>
      <c r="H127" s="83">
        <v>0.25</v>
      </c>
      <c r="I127" s="84">
        <f>(C127+(C127*H127))+D127+'Таблица вводных'!$E$3+'Таблица вводных'!$F$3</f>
        <v>0</v>
      </c>
      <c r="J127" s="85">
        <v>0.100000000000002</v>
      </c>
      <c r="K127" s="84">
        <f t="shared" si="2"/>
        <v>0</v>
      </c>
      <c r="L127" s="84">
        <f t="shared" si="3"/>
        <v>0.47999999999998977</v>
      </c>
      <c r="M127" s="15" t="s">
        <v>1116</v>
      </c>
    </row>
    <row r="128" ht="13.2" customHeight="1" spans="1:13" x14ac:dyDescent="0.25">
      <c r="A128" s="16"/>
      <c r="B128" s="17"/>
      <c r="C128" s="72">
        <f>('Исходник сравнение.'!C128/2-'Таблица вводных'!$E$3-'Таблица вводных'!$F$3-$P$1)-(('Исходник сравнение.'!C128/2-'Таблица вводных'!$E$3-'Таблица вводных'!$F$3-$P$1)*F128/G128)</f>
        <v>-200.48</v>
      </c>
      <c r="D128" s="18">
        <v>222</v>
      </c>
      <c r="E128" s="72">
        <f t="shared" si="0"/>
        <v>-0.47999999999998977</v>
      </c>
      <c r="F128" s="18">
        <v>25</v>
      </c>
      <c r="G128" s="14">
        <f t="shared" si="1"/>
        <v>125</v>
      </c>
      <c r="H128" s="86">
        <v>0.25</v>
      </c>
      <c r="I128" s="87">
        <f>(C128+(C128*H128))+D128+'Таблица вводных'!$E$3+'Таблица вводных'!$F$3</f>
        <v>0</v>
      </c>
      <c r="J128" s="88">
        <v>0.100000000000002</v>
      </c>
      <c r="K128" s="89">
        <f t="shared" si="2"/>
        <v>0</v>
      </c>
      <c r="L128" s="89">
        <f t="shared" si="3"/>
        <v>0.47999999999998977</v>
      </c>
      <c r="M128" s="19" t="s">
        <v>1116</v>
      </c>
    </row>
    <row r="129" ht="13.2" customHeight="1" spans="1:13" x14ac:dyDescent="0.25">
      <c r="A129" s="33" t="s">
        <v>57</v>
      </c>
      <c r="B129" s="6">
        <v>45411</v>
      </c>
      <c r="C129" s="70">
        <f>('Исходник сравнение.'!C129/2-'Таблица вводных'!$E$3-'Таблица вводных'!$F$3-$P$1)-(('Исходник сравнение.'!C129/2-'Таблица вводных'!$E$3-'Таблица вводных'!$F$3-$P$1)*F129/G129)</f>
        <v>-200.48</v>
      </c>
      <c r="D129" s="7">
        <v>222</v>
      </c>
      <c r="E129" s="70">
        <f t="shared" si="0"/>
        <v>-0.47999999999998977</v>
      </c>
      <c r="F129" s="7">
        <v>25</v>
      </c>
      <c r="G129" s="7">
        <f t="shared" si="1"/>
        <v>125</v>
      </c>
      <c r="H129" s="80">
        <v>0.25</v>
      </c>
      <c r="I129" s="90">
        <f>(C129+(C129*H129))+D129+'Таблица вводных'!$E$3+'Таблица вводных'!$F$3</f>
        <v>0</v>
      </c>
      <c r="J129" s="82">
        <v>0.100000000000002</v>
      </c>
      <c r="K129" s="90">
        <f t="shared" si="2"/>
        <v>0</v>
      </c>
      <c r="L129" s="90">
        <f t="shared" si="3"/>
        <v>0.47999999999998977</v>
      </c>
      <c r="M129" s="8" t="s">
        <v>1116</v>
      </c>
    </row>
    <row r="130" ht="13.2" customHeight="1" spans="1:13" x14ac:dyDescent="0.25">
      <c r="A130" s="9"/>
      <c r="B130" s="10">
        <v>45414</v>
      </c>
      <c r="C130" s="71">
        <f>('Исходник сравнение.'!C130/2-'Таблица вводных'!$E$3-'Таблица вводных'!$F$3-$P$1)-(('Исходник сравнение.'!C130/2-'Таблица вводных'!$E$3-'Таблица вводных'!$F$3-$P$1)*F130/G130)</f>
        <v>-200.48</v>
      </c>
      <c r="D130" s="14">
        <v>222</v>
      </c>
      <c r="E130" s="71">
        <f t="shared" si="0"/>
        <v>-0.47999999999998977</v>
      </c>
      <c r="F130" s="14">
        <v>25</v>
      </c>
      <c r="G130" s="14">
        <f t="shared" si="1"/>
        <v>125</v>
      </c>
      <c r="H130" s="83">
        <v>0.25</v>
      </c>
      <c r="I130" s="91">
        <f>(C130+(C130*H130))+D130+'Таблица вводных'!$E$3+'Таблица вводных'!$F$3</f>
        <v>0</v>
      </c>
      <c r="J130" s="85">
        <v>0.100000000000002</v>
      </c>
      <c r="K130" s="91">
        <f t="shared" si="2"/>
        <v>0</v>
      </c>
      <c r="L130" s="91">
        <f t="shared" si="3"/>
        <v>0.47999999999998977</v>
      </c>
      <c r="M130" s="12" t="s">
        <v>1116</v>
      </c>
    </row>
    <row r="131" ht="13.2" customHeight="1" spans="1:13" x14ac:dyDescent="0.25">
      <c r="A131" s="9"/>
      <c r="B131" s="13">
        <v>45418</v>
      </c>
      <c r="C131" s="71">
        <f>('Исходник сравнение.'!C131/2-'Таблица вводных'!$E$3-'Таблица вводных'!$F$3-$P$1)-(('Исходник сравнение.'!C131/2-'Таблица вводных'!$E$3-'Таблица вводных'!$F$3-$P$1)*F131/G131)</f>
        <v>-200.48</v>
      </c>
      <c r="D131" s="14">
        <v>222</v>
      </c>
      <c r="E131" s="71">
        <f t="shared" si="0"/>
        <v>-0.47999999999998977</v>
      </c>
      <c r="F131" s="14">
        <v>25</v>
      </c>
      <c r="G131" s="14">
        <f t="shared" si="1"/>
        <v>125</v>
      </c>
      <c r="H131" s="83">
        <v>0.25</v>
      </c>
      <c r="I131" s="91">
        <f>(C131+(C131*H131))+D131+'Таблица вводных'!$E$3+'Таблица вводных'!$F$3</f>
        <v>0</v>
      </c>
      <c r="J131" s="85">
        <v>0.100000000000002</v>
      </c>
      <c r="K131" s="91">
        <f t="shared" si="2"/>
        <v>0</v>
      </c>
      <c r="L131" s="91">
        <f t="shared" si="3"/>
        <v>0.47999999999998977</v>
      </c>
      <c r="M131" s="15" t="s">
        <v>1116</v>
      </c>
    </row>
    <row r="132" ht="13.2" customHeight="1" spans="1:13" x14ac:dyDescent="0.25">
      <c r="A132" s="9"/>
      <c r="B132" s="13">
        <v>45421</v>
      </c>
      <c r="C132" s="71">
        <f>('Исходник сравнение.'!C132/2-'Таблица вводных'!$E$3-'Таблица вводных'!$F$3-$P$1)-(('Исходник сравнение.'!C132/2-'Таблица вводных'!$E$3-'Таблица вводных'!$F$3-$P$1)*F132/G132)</f>
        <v>-200.48</v>
      </c>
      <c r="D132" s="14">
        <v>222</v>
      </c>
      <c r="E132" s="71">
        <f t="shared" si="0"/>
        <v>-0.47999999999998977</v>
      </c>
      <c r="F132" s="14">
        <v>25</v>
      </c>
      <c r="G132" s="14">
        <f t="shared" si="1"/>
        <v>125</v>
      </c>
      <c r="H132" s="83">
        <v>0.25</v>
      </c>
      <c r="I132" s="91">
        <f>(C132+(C132*H132))+D132+'Таблица вводных'!$E$3+'Таблица вводных'!$F$3</f>
        <v>0</v>
      </c>
      <c r="J132" s="85">
        <v>0.100000000000002</v>
      </c>
      <c r="K132" s="91">
        <f t="shared" si="2"/>
        <v>0</v>
      </c>
      <c r="L132" s="91">
        <f t="shared" si="3"/>
        <v>0.47999999999998977</v>
      </c>
      <c r="M132" s="15" t="s">
        <v>1116</v>
      </c>
    </row>
    <row r="133" ht="13.2" customHeight="1" spans="1:13" x14ac:dyDescent="0.25">
      <c r="A133" s="9"/>
      <c r="B133" s="13">
        <v>45425</v>
      </c>
      <c r="C133" s="71">
        <f>('Исходник сравнение.'!C133/2-'Таблица вводных'!$E$3-'Таблица вводных'!$F$3-$P$1)-(('Исходник сравнение.'!C133/2-'Таблица вводных'!$E$3-'Таблица вводных'!$F$3-$P$1)*F133/G133)</f>
        <v>-200.48</v>
      </c>
      <c r="D133" s="14">
        <v>222</v>
      </c>
      <c r="E133" s="71">
        <f t="shared" si="0"/>
        <v>-0.47999999999998977</v>
      </c>
      <c r="F133" s="14">
        <v>25</v>
      </c>
      <c r="G133" s="14">
        <f t="shared" si="1"/>
        <v>125</v>
      </c>
      <c r="H133" s="83">
        <v>0.25</v>
      </c>
      <c r="I133" s="91">
        <f>(C133+(C133*H133))+D133+'Таблица вводных'!$E$3+'Таблица вводных'!$F$3</f>
        <v>0</v>
      </c>
      <c r="J133" s="85">
        <v>0.100000000000002</v>
      </c>
      <c r="K133" s="91">
        <f t="shared" si="2"/>
        <v>0</v>
      </c>
      <c r="L133" s="91">
        <f t="shared" si="3"/>
        <v>0.47999999999998977</v>
      </c>
      <c r="M133" s="15" t="s">
        <v>1116</v>
      </c>
    </row>
    <row r="134" ht="13.2" customHeight="1" spans="1:13" x14ac:dyDescent="0.25">
      <c r="A134" s="9"/>
      <c r="B134" s="13">
        <v>45428</v>
      </c>
      <c r="C134" s="71">
        <f>('Исходник сравнение.'!C134/2-'Таблица вводных'!$E$3-'Таблица вводных'!$F$3-$P$1)-(('Исходник сравнение.'!C134/2-'Таблица вводных'!$E$3-'Таблица вводных'!$F$3-$P$1)*F134/G134)</f>
        <v>-200.48</v>
      </c>
      <c r="D134" s="14">
        <v>222</v>
      </c>
      <c r="E134" s="71">
        <f t="shared" si="0"/>
        <v>-0.47999999999998977</v>
      </c>
      <c r="F134" s="14">
        <v>25</v>
      </c>
      <c r="G134" s="14">
        <f t="shared" si="1"/>
        <v>125</v>
      </c>
      <c r="H134" s="83">
        <v>0.25</v>
      </c>
      <c r="I134" s="91">
        <f>(C134+(C134*H134))+D134+'Таблица вводных'!$E$3+'Таблица вводных'!$F$3</f>
        <v>0</v>
      </c>
      <c r="J134" s="85">
        <v>0.100000000000002</v>
      </c>
      <c r="K134" s="91">
        <f t="shared" si="2"/>
        <v>0</v>
      </c>
      <c r="L134" s="91">
        <f t="shared" si="3"/>
        <v>0.47999999999998977</v>
      </c>
      <c r="M134" s="15" t="s">
        <v>1116</v>
      </c>
    </row>
    <row r="135" ht="13.2" customHeight="1" spans="1:13" x14ac:dyDescent="0.25">
      <c r="A135" s="9"/>
      <c r="B135" s="13"/>
      <c r="C135" s="71">
        <f>('Исходник сравнение.'!C135/2-'Таблица вводных'!$E$3-'Таблица вводных'!$F$3-$P$1)-(('Исходник сравнение.'!C135/2-'Таблица вводных'!$E$3-'Таблица вводных'!$F$3-$P$1)*F135/G135)</f>
        <v>-200.48</v>
      </c>
      <c r="D135" s="14">
        <v>222</v>
      </c>
      <c r="E135" s="71">
        <f t="shared" si="0"/>
        <v>-0.47999999999998977</v>
      </c>
      <c r="F135" s="14">
        <v>25</v>
      </c>
      <c r="G135" s="14">
        <f t="shared" si="1"/>
        <v>125</v>
      </c>
      <c r="H135" s="83">
        <v>0.25</v>
      </c>
      <c r="I135" s="84">
        <f>(C135+(C135*H135))+D135+'Таблица вводных'!$E$3+'Таблица вводных'!$F$3</f>
        <v>0</v>
      </c>
      <c r="J135" s="85">
        <v>0.100000000000002</v>
      </c>
      <c r="K135" s="84">
        <f t="shared" si="2"/>
        <v>0</v>
      </c>
      <c r="L135" s="84">
        <f t="shared" si="3"/>
        <v>0.47999999999998977</v>
      </c>
      <c r="M135" s="15" t="s">
        <v>1116</v>
      </c>
    </row>
    <row r="136" ht="13.2" customHeight="1" spans="1:13" x14ac:dyDescent="0.25">
      <c r="A136" s="9"/>
      <c r="B136" s="13"/>
      <c r="C136" s="71">
        <f>('Исходник сравнение.'!C136/2-'Таблица вводных'!$E$3-'Таблица вводных'!$F$3-$P$1)-(('Исходник сравнение.'!C136/2-'Таблица вводных'!$E$3-'Таблица вводных'!$F$3-$P$1)*F136/G136)</f>
        <v>-200.48</v>
      </c>
      <c r="D136" s="14">
        <v>222</v>
      </c>
      <c r="E136" s="71">
        <f t="shared" si="0"/>
        <v>-0.47999999999998977</v>
      </c>
      <c r="F136" s="14">
        <v>25</v>
      </c>
      <c r="G136" s="14">
        <f t="shared" si="1"/>
        <v>125</v>
      </c>
      <c r="H136" s="83">
        <v>0.25</v>
      </c>
      <c r="I136" s="84">
        <f>(C136+(C136*H136))+D136+'Таблица вводных'!$E$3+'Таблица вводных'!$F$3</f>
        <v>0</v>
      </c>
      <c r="J136" s="85">
        <v>0.100000000000002</v>
      </c>
      <c r="K136" s="84">
        <f t="shared" si="2"/>
        <v>0</v>
      </c>
      <c r="L136" s="84">
        <f t="shared" si="3"/>
        <v>0.47999999999998977</v>
      </c>
      <c r="M136" s="15" t="s">
        <v>1116</v>
      </c>
    </row>
    <row r="137" ht="13.2" customHeight="1" spans="1:13" x14ac:dyDescent="0.25">
      <c r="A137" s="16"/>
      <c r="B137" s="17"/>
      <c r="C137" s="72">
        <f>('Исходник сравнение.'!C137/2-'Таблица вводных'!$E$3-'Таблица вводных'!$F$3-$P$1)-(('Исходник сравнение.'!C137/2-'Таблица вводных'!$E$3-'Таблица вводных'!$F$3-$P$1)*F137/G137)</f>
        <v>-200.48</v>
      </c>
      <c r="D137" s="18">
        <v>222</v>
      </c>
      <c r="E137" s="72">
        <f t="shared" si="0"/>
        <v>-0.47999999999998977</v>
      </c>
      <c r="F137" s="18">
        <v>25</v>
      </c>
      <c r="G137" s="14">
        <f t="shared" si="1"/>
        <v>125</v>
      </c>
      <c r="H137" s="86">
        <v>0.25</v>
      </c>
      <c r="I137" s="87">
        <f>(C137+(C137*H137))+D137+'Таблица вводных'!$E$3+'Таблица вводных'!$F$3</f>
        <v>0</v>
      </c>
      <c r="J137" s="88">
        <v>0.100000000000002</v>
      </c>
      <c r="K137" s="89">
        <f t="shared" si="2"/>
        <v>0</v>
      </c>
      <c r="L137" s="89">
        <f t="shared" si="3"/>
        <v>0.47999999999998977</v>
      </c>
      <c r="M137" s="19" t="s">
        <v>1116</v>
      </c>
    </row>
    <row r="138" ht="13.2" customHeight="1" spans="1:13" x14ac:dyDescent="0.25">
      <c r="A138" s="33" t="s">
        <v>58</v>
      </c>
      <c r="B138" s="6">
        <v>45411</v>
      </c>
      <c r="C138" s="70">
        <f>('Исходник сравнение.'!C138/2-'Таблица вводных'!$E$3-'Таблица вводных'!$F$3-$P$1)-(('Исходник сравнение.'!C138/2-'Таблица вводных'!$E$3-'Таблица вводных'!$F$3-$P$1)*F138/G138)</f>
        <v>-200.48</v>
      </c>
      <c r="D138" s="7">
        <v>222</v>
      </c>
      <c r="E138" s="70">
        <f t="shared" si="0"/>
        <v>-0.47999999999998977</v>
      </c>
      <c r="F138" s="7">
        <v>25</v>
      </c>
      <c r="G138" s="7">
        <f t="shared" si="1"/>
        <v>125</v>
      </c>
      <c r="H138" s="80">
        <v>0.25</v>
      </c>
      <c r="I138" s="90">
        <f>(C138+(C138*H138))+D138+'Таблица вводных'!$E$3+'Таблица вводных'!$F$3</f>
        <v>0</v>
      </c>
      <c r="J138" s="82">
        <v>0.100000000000002</v>
      </c>
      <c r="K138" s="90">
        <f t="shared" si="2"/>
        <v>0</v>
      </c>
      <c r="L138" s="90">
        <f t="shared" si="3"/>
        <v>0.47999999999998977</v>
      </c>
      <c r="M138" s="8" t="s">
        <v>1116</v>
      </c>
    </row>
    <row r="139" ht="13.2" customHeight="1" spans="1:13" x14ac:dyDescent="0.25">
      <c r="A139" s="9"/>
      <c r="B139" s="10">
        <v>45414</v>
      </c>
      <c r="C139" s="71">
        <f>('Исходник сравнение.'!C139/2-'Таблица вводных'!$E$3-'Таблица вводных'!$F$3-$P$1)-(('Исходник сравнение.'!C139/2-'Таблица вводных'!$E$3-'Таблица вводных'!$F$3-$P$1)*F139/G139)</f>
        <v>-200.48</v>
      </c>
      <c r="D139" s="14">
        <v>222</v>
      </c>
      <c r="E139" s="71">
        <f t="shared" si="0"/>
        <v>-0.47999999999998977</v>
      </c>
      <c r="F139" s="14">
        <v>25</v>
      </c>
      <c r="G139" s="14">
        <f t="shared" si="1"/>
        <v>125</v>
      </c>
      <c r="H139" s="83">
        <v>0.25</v>
      </c>
      <c r="I139" s="91">
        <f>(C139+(C139*H139))+D139+'Таблица вводных'!$E$3+'Таблица вводных'!$F$3</f>
        <v>0</v>
      </c>
      <c r="J139" s="85">
        <v>0.100000000000002</v>
      </c>
      <c r="K139" s="91">
        <f t="shared" si="2"/>
        <v>0</v>
      </c>
      <c r="L139" s="91">
        <f t="shared" si="3"/>
        <v>0.47999999999998977</v>
      </c>
      <c r="M139" s="12" t="s">
        <v>1116</v>
      </c>
    </row>
    <row r="140" ht="13.2" customHeight="1" spans="1:13" x14ac:dyDescent="0.25">
      <c r="A140" s="9"/>
      <c r="B140" s="13">
        <v>45418</v>
      </c>
      <c r="C140" s="71">
        <f>('Исходник сравнение.'!C140/2-'Таблица вводных'!$E$3-'Таблица вводных'!$F$3-$P$1)-(('Исходник сравнение.'!C140/2-'Таблица вводных'!$E$3-'Таблица вводных'!$F$3-$P$1)*F140/G140)</f>
        <v>-200.48</v>
      </c>
      <c r="D140" s="14">
        <v>222</v>
      </c>
      <c r="E140" s="71">
        <f t="shared" si="0"/>
        <v>-0.47999999999998977</v>
      </c>
      <c r="F140" s="14">
        <v>25</v>
      </c>
      <c r="G140" s="14">
        <f t="shared" si="1"/>
        <v>125</v>
      </c>
      <c r="H140" s="83">
        <v>0.25</v>
      </c>
      <c r="I140" s="91">
        <f>(C140+(C140*H140))+D140+'Таблица вводных'!$E$3+'Таблица вводных'!$F$3</f>
        <v>0</v>
      </c>
      <c r="J140" s="85">
        <v>0.100000000000002</v>
      </c>
      <c r="K140" s="91">
        <f t="shared" si="2"/>
        <v>0</v>
      </c>
      <c r="L140" s="91">
        <f t="shared" si="3"/>
        <v>0.47999999999998977</v>
      </c>
      <c r="M140" s="15" t="s">
        <v>1116</v>
      </c>
    </row>
    <row r="141" ht="13.2" customHeight="1" spans="1:13" x14ac:dyDescent="0.25">
      <c r="A141" s="9"/>
      <c r="B141" s="13">
        <v>45421</v>
      </c>
      <c r="C141" s="71">
        <f>('Исходник сравнение.'!C141/2-'Таблица вводных'!$E$3-'Таблица вводных'!$F$3-$P$1)-(('Исходник сравнение.'!C141/2-'Таблица вводных'!$E$3-'Таблица вводных'!$F$3-$P$1)*F141/G141)</f>
        <v>-200.48</v>
      </c>
      <c r="D141" s="14">
        <v>222</v>
      </c>
      <c r="E141" s="71">
        <f t="shared" si="0"/>
        <v>-0.47999999999998977</v>
      </c>
      <c r="F141" s="14">
        <v>25</v>
      </c>
      <c r="G141" s="14">
        <f t="shared" si="1"/>
        <v>125</v>
      </c>
      <c r="H141" s="83">
        <v>0.25</v>
      </c>
      <c r="I141" s="91">
        <f>(C141+(C141*H141))+D141+'Таблица вводных'!$E$3+'Таблица вводных'!$F$3</f>
        <v>0</v>
      </c>
      <c r="J141" s="85">
        <v>0.100000000000002</v>
      </c>
      <c r="K141" s="91">
        <f t="shared" si="2"/>
        <v>0</v>
      </c>
      <c r="L141" s="91">
        <f t="shared" si="3"/>
        <v>0.47999999999998977</v>
      </c>
      <c r="M141" s="15" t="s">
        <v>1116</v>
      </c>
    </row>
    <row r="142" ht="13.2" customHeight="1" spans="1:13" x14ac:dyDescent="0.25">
      <c r="A142" s="9"/>
      <c r="B142" s="13">
        <v>45425</v>
      </c>
      <c r="C142" s="71">
        <f>('Исходник сравнение.'!C142/2-'Таблица вводных'!$E$3-'Таблица вводных'!$F$3-$P$1)-(('Исходник сравнение.'!C142/2-'Таблица вводных'!$E$3-'Таблица вводных'!$F$3-$P$1)*F142/G142)</f>
        <v>-200.48</v>
      </c>
      <c r="D142" s="14">
        <v>222</v>
      </c>
      <c r="E142" s="71">
        <f t="shared" si="0"/>
        <v>-0.47999999999998977</v>
      </c>
      <c r="F142" s="14">
        <v>25</v>
      </c>
      <c r="G142" s="14">
        <f t="shared" si="1"/>
        <v>125</v>
      </c>
      <c r="H142" s="83">
        <v>0.25</v>
      </c>
      <c r="I142" s="91">
        <f>(C142+(C142*H142))+D142+'Таблица вводных'!$E$3+'Таблица вводных'!$F$3</f>
        <v>0</v>
      </c>
      <c r="J142" s="85">
        <v>0.100000000000002</v>
      </c>
      <c r="K142" s="91">
        <f t="shared" si="2"/>
        <v>0</v>
      </c>
      <c r="L142" s="91">
        <f t="shared" si="3"/>
        <v>0.47999999999998977</v>
      </c>
      <c r="M142" s="15" t="s">
        <v>1116</v>
      </c>
    </row>
    <row r="143" ht="13.2" customHeight="1" spans="1:13" x14ac:dyDescent="0.25">
      <c r="A143" s="9"/>
      <c r="B143" s="13">
        <v>45428</v>
      </c>
      <c r="C143" s="71">
        <f>('Исходник сравнение.'!C143/2-'Таблица вводных'!$E$3-'Таблица вводных'!$F$3-$P$1)-(('Исходник сравнение.'!C143/2-'Таблица вводных'!$E$3-'Таблица вводных'!$F$3-$P$1)*F143/G143)</f>
        <v>-200.48</v>
      </c>
      <c r="D143" s="14">
        <v>222</v>
      </c>
      <c r="E143" s="71">
        <f t="shared" si="0"/>
        <v>-0.47999999999998977</v>
      </c>
      <c r="F143" s="14">
        <v>25</v>
      </c>
      <c r="G143" s="14">
        <f t="shared" si="1"/>
        <v>125</v>
      </c>
      <c r="H143" s="83">
        <v>0.25</v>
      </c>
      <c r="I143" s="91">
        <f>(C143+(C143*H143))+D143+'Таблица вводных'!$E$3+'Таблица вводных'!$F$3</f>
        <v>0</v>
      </c>
      <c r="J143" s="85">
        <v>0.100000000000002</v>
      </c>
      <c r="K143" s="91">
        <f t="shared" si="2"/>
        <v>0</v>
      </c>
      <c r="L143" s="91">
        <f t="shared" si="3"/>
        <v>0.47999999999998977</v>
      </c>
      <c r="M143" s="15" t="s">
        <v>1116</v>
      </c>
    </row>
    <row r="144" ht="13.2" customHeight="1" spans="1:13" x14ac:dyDescent="0.25">
      <c r="A144" s="9"/>
      <c r="B144" s="13"/>
      <c r="C144" s="71">
        <f>('Исходник сравнение.'!C144/2-'Таблица вводных'!$E$3-'Таблица вводных'!$F$3-$P$1)-(('Исходник сравнение.'!C144/2-'Таблица вводных'!$E$3-'Таблица вводных'!$F$3-$P$1)*F144/G144)</f>
        <v>-200.48</v>
      </c>
      <c r="D144" s="14">
        <v>222</v>
      </c>
      <c r="E144" s="71">
        <f t="shared" si="0"/>
        <v>-0.47999999999998977</v>
      </c>
      <c r="F144" s="14">
        <v>25</v>
      </c>
      <c r="G144" s="14">
        <f t="shared" si="1"/>
        <v>125</v>
      </c>
      <c r="H144" s="83">
        <v>0.25</v>
      </c>
      <c r="I144" s="84">
        <f>(C144+(C144*H144))+D144+'Таблица вводных'!$E$3+'Таблица вводных'!$F$3</f>
        <v>0</v>
      </c>
      <c r="J144" s="85">
        <v>0.100000000000002</v>
      </c>
      <c r="K144" s="84">
        <f t="shared" si="2"/>
        <v>0</v>
      </c>
      <c r="L144" s="84">
        <f t="shared" si="3"/>
        <v>0.47999999999998977</v>
      </c>
      <c r="M144" s="15" t="s">
        <v>1116</v>
      </c>
    </row>
    <row r="145" ht="13.2" customHeight="1" spans="1:13" x14ac:dyDescent="0.25">
      <c r="A145" s="9"/>
      <c r="B145" s="13"/>
      <c r="C145" s="71">
        <f>('Исходник сравнение.'!C145/2-'Таблица вводных'!$E$3-'Таблица вводных'!$F$3-$P$1)-(('Исходник сравнение.'!C145/2-'Таблица вводных'!$E$3-'Таблица вводных'!$F$3-$P$1)*F145/G145)</f>
        <v>-200.48</v>
      </c>
      <c r="D145" s="14">
        <v>222</v>
      </c>
      <c r="E145" s="71">
        <f t="shared" si="0"/>
        <v>-0.47999999999998977</v>
      </c>
      <c r="F145" s="14">
        <v>25</v>
      </c>
      <c r="G145" s="14">
        <f t="shared" si="1"/>
        <v>125</v>
      </c>
      <c r="H145" s="83">
        <v>0.25</v>
      </c>
      <c r="I145" s="84">
        <f>(C145+(C145*H145))+D145+'Таблица вводных'!$E$3+'Таблица вводных'!$F$3</f>
        <v>0</v>
      </c>
      <c r="J145" s="85">
        <v>0.100000000000002</v>
      </c>
      <c r="K145" s="84">
        <f t="shared" si="2"/>
        <v>0</v>
      </c>
      <c r="L145" s="84">
        <f t="shared" si="3"/>
        <v>0.47999999999998977</v>
      </c>
      <c r="M145" s="15" t="s">
        <v>1116</v>
      </c>
    </row>
    <row r="146" ht="13.2" customHeight="1" spans="1:13" x14ac:dyDescent="0.25">
      <c r="A146" s="16"/>
      <c r="B146" s="17"/>
      <c r="C146" s="72">
        <f>('Исходник сравнение.'!C146/2-'Таблица вводных'!$E$3-'Таблица вводных'!$F$3-$P$1)-(('Исходник сравнение.'!C146/2-'Таблица вводных'!$E$3-'Таблица вводных'!$F$3-$P$1)*F146/G146)</f>
        <v>-200.48</v>
      </c>
      <c r="D146" s="18">
        <v>222</v>
      </c>
      <c r="E146" s="72">
        <f t="shared" si="0"/>
        <v>-0.47999999999998977</v>
      </c>
      <c r="F146" s="18">
        <v>25</v>
      </c>
      <c r="G146" s="14">
        <f t="shared" si="1"/>
        <v>125</v>
      </c>
      <c r="H146" s="86">
        <v>0.25</v>
      </c>
      <c r="I146" s="87">
        <f>(C146+(C146*H146))+D146+'Таблица вводных'!$E$3+'Таблица вводных'!$F$3</f>
        <v>0</v>
      </c>
      <c r="J146" s="88">
        <v>0.100000000000002</v>
      </c>
      <c r="K146" s="89">
        <f t="shared" si="2"/>
        <v>0</v>
      </c>
      <c r="L146" s="89">
        <f t="shared" si="3"/>
        <v>0.47999999999998977</v>
      </c>
      <c r="M146" s="19" t="s">
        <v>1116</v>
      </c>
    </row>
    <row r="147" ht="13.2" customHeight="1" spans="1:13" x14ac:dyDescent="0.25">
      <c r="A147" s="33" t="s">
        <v>59</v>
      </c>
      <c r="B147" s="6">
        <v>45411</v>
      </c>
      <c r="C147" s="70">
        <f>('Исходник сравнение.'!C147/2-'Таблица вводных'!$E$3-'Таблица вводных'!$F$3-$P$1)-(('Исходник сравнение.'!C147/2-'Таблица вводных'!$E$3-'Таблица вводных'!$F$3-$P$1)*F147/G147)</f>
        <v>-200.48</v>
      </c>
      <c r="D147" s="7">
        <v>222</v>
      </c>
      <c r="E147" s="70">
        <f t="shared" si="0"/>
        <v>-0.47999999999998977</v>
      </c>
      <c r="F147" s="7">
        <v>25</v>
      </c>
      <c r="G147" s="7">
        <f t="shared" si="1"/>
        <v>125</v>
      </c>
      <c r="H147" s="80">
        <v>0.25</v>
      </c>
      <c r="I147" s="90">
        <f>(C147+(C147*H147))+D147+'Таблица вводных'!$E$3+'Таблица вводных'!$F$3</f>
        <v>0</v>
      </c>
      <c r="J147" s="82">
        <v>0.100000000000002</v>
      </c>
      <c r="K147" s="90">
        <f t="shared" si="2"/>
        <v>0</v>
      </c>
      <c r="L147" s="90">
        <f t="shared" si="3"/>
        <v>0.47999999999998977</v>
      </c>
      <c r="M147" s="8" t="s">
        <v>1120</v>
      </c>
    </row>
    <row r="148" ht="13.2" customHeight="1" spans="1:13" x14ac:dyDescent="0.25">
      <c r="A148" s="9"/>
      <c r="B148" s="10">
        <v>45414</v>
      </c>
      <c r="C148" s="71">
        <f>('Исходник сравнение.'!C148/2-'Таблица вводных'!$E$3-'Таблица вводных'!$F$3-$P$1)-(('Исходник сравнение.'!C148/2-'Таблица вводных'!$E$3-'Таблица вводных'!$F$3-$P$1)*F148/G148)</f>
        <v>-200.48</v>
      </c>
      <c r="D148" s="14">
        <v>222</v>
      </c>
      <c r="E148" s="71">
        <f t="shared" si="0"/>
        <v>-0.47999999999998977</v>
      </c>
      <c r="F148" s="14">
        <v>25</v>
      </c>
      <c r="G148" s="14">
        <f t="shared" si="1"/>
        <v>125</v>
      </c>
      <c r="H148" s="83">
        <v>0.25</v>
      </c>
      <c r="I148" s="91">
        <f>(C148+(C148*H148))+D148+'Таблица вводных'!$E$3+'Таблица вводных'!$F$3</f>
        <v>0</v>
      </c>
      <c r="J148" s="85">
        <v>0.100000000000002</v>
      </c>
      <c r="K148" s="91">
        <f t="shared" si="2"/>
        <v>0</v>
      </c>
      <c r="L148" s="91">
        <f t="shared" si="3"/>
        <v>0.47999999999998977</v>
      </c>
      <c r="M148" s="12" t="s">
        <v>1120</v>
      </c>
    </row>
    <row r="149" ht="13.2" customHeight="1" spans="1:13" x14ac:dyDescent="0.25">
      <c r="A149" s="9"/>
      <c r="B149" s="13">
        <v>45418</v>
      </c>
      <c r="C149" s="71">
        <f>('Исходник сравнение.'!C149/2-'Таблица вводных'!$E$3-'Таблица вводных'!$F$3-$P$1)-(('Исходник сравнение.'!C149/2-'Таблица вводных'!$E$3-'Таблица вводных'!$F$3-$P$1)*F149/G149)</f>
        <v>-200.48</v>
      </c>
      <c r="D149" s="14">
        <v>222</v>
      </c>
      <c r="E149" s="71">
        <f t="shared" si="0"/>
        <v>-0.47999999999998977</v>
      </c>
      <c r="F149" s="14">
        <v>25</v>
      </c>
      <c r="G149" s="14">
        <f t="shared" si="1"/>
        <v>125</v>
      </c>
      <c r="H149" s="83">
        <v>0.25</v>
      </c>
      <c r="I149" s="91">
        <f>(C149+(C149*H149))+D149+'Таблица вводных'!$E$3+'Таблица вводных'!$F$3</f>
        <v>0</v>
      </c>
      <c r="J149" s="85">
        <v>0.100000000000002</v>
      </c>
      <c r="K149" s="91">
        <f t="shared" si="2"/>
        <v>0</v>
      </c>
      <c r="L149" s="91">
        <f t="shared" si="3"/>
        <v>0.47999999999998977</v>
      </c>
      <c r="M149" s="15" t="s">
        <v>1120</v>
      </c>
    </row>
    <row r="150" ht="13.2" customHeight="1" spans="1:13" x14ac:dyDescent="0.25">
      <c r="A150" s="9"/>
      <c r="B150" s="13">
        <v>45421</v>
      </c>
      <c r="C150" s="71">
        <f>('Исходник сравнение.'!C150/2-'Таблица вводных'!$E$3-'Таблица вводных'!$F$3-$P$1)-(('Исходник сравнение.'!C150/2-'Таблица вводных'!$E$3-'Таблица вводных'!$F$3-$P$1)*F150/G150)</f>
        <v>-200.48</v>
      </c>
      <c r="D150" s="14">
        <v>222</v>
      </c>
      <c r="E150" s="71">
        <f t="shared" si="0"/>
        <v>-0.47999999999998977</v>
      </c>
      <c r="F150" s="14">
        <v>25</v>
      </c>
      <c r="G150" s="14">
        <f t="shared" si="1"/>
        <v>125</v>
      </c>
      <c r="H150" s="83">
        <v>0.25</v>
      </c>
      <c r="I150" s="91">
        <f>(C150+(C150*H150))+D150+'Таблица вводных'!$E$3+'Таблица вводных'!$F$3</f>
        <v>0</v>
      </c>
      <c r="J150" s="85">
        <v>0.100000000000002</v>
      </c>
      <c r="K150" s="91">
        <f t="shared" si="2"/>
        <v>0</v>
      </c>
      <c r="L150" s="91">
        <f t="shared" si="3"/>
        <v>0.47999999999998977</v>
      </c>
      <c r="M150" s="15" t="s">
        <v>1120</v>
      </c>
    </row>
    <row r="151" ht="13.2" customHeight="1" spans="1:13" x14ac:dyDescent="0.25">
      <c r="A151" s="9"/>
      <c r="B151" s="13">
        <v>45425</v>
      </c>
      <c r="C151" s="71">
        <f>('Исходник сравнение.'!C151/2-'Таблица вводных'!$E$3-'Таблица вводных'!$F$3-$P$1)-(('Исходник сравнение.'!C151/2-'Таблица вводных'!$E$3-'Таблица вводных'!$F$3-$P$1)*F151/G151)</f>
        <v>-200.48</v>
      </c>
      <c r="D151" s="14">
        <v>222</v>
      </c>
      <c r="E151" s="71">
        <f t="shared" si="0"/>
        <v>-0.47999999999998977</v>
      </c>
      <c r="F151" s="14">
        <v>25</v>
      </c>
      <c r="G151" s="14">
        <f t="shared" si="1"/>
        <v>125</v>
      </c>
      <c r="H151" s="83">
        <v>0.25</v>
      </c>
      <c r="I151" s="91">
        <f>(C151+(C151*H151))+D151+'Таблица вводных'!$E$3+'Таблица вводных'!$F$3</f>
        <v>0</v>
      </c>
      <c r="J151" s="85">
        <v>0.100000000000002</v>
      </c>
      <c r="K151" s="91">
        <f t="shared" si="2"/>
        <v>0</v>
      </c>
      <c r="L151" s="91">
        <f t="shared" si="3"/>
        <v>0.47999999999998977</v>
      </c>
      <c r="M151" s="15" t="s">
        <v>1120</v>
      </c>
    </row>
    <row r="152" ht="13.2" customHeight="1" spans="1:13" x14ac:dyDescent="0.25">
      <c r="A152" s="9"/>
      <c r="B152" s="13">
        <v>45428</v>
      </c>
      <c r="C152" s="71">
        <f>('Исходник сравнение.'!C152/2-'Таблица вводных'!$E$3-'Таблица вводных'!$F$3-$P$1)-(('Исходник сравнение.'!C152/2-'Таблица вводных'!$E$3-'Таблица вводных'!$F$3-$P$1)*F152/G152)</f>
        <v>-200.48</v>
      </c>
      <c r="D152" s="14">
        <v>222</v>
      </c>
      <c r="E152" s="71">
        <f t="shared" si="0"/>
        <v>-0.47999999999998977</v>
      </c>
      <c r="F152" s="14">
        <v>25</v>
      </c>
      <c r="G152" s="14">
        <f t="shared" si="1"/>
        <v>125</v>
      </c>
      <c r="H152" s="83">
        <v>0.25</v>
      </c>
      <c r="I152" s="91">
        <f>(C152+(C152*H152))+D152+'Таблица вводных'!$E$3+'Таблица вводных'!$F$3</f>
        <v>0</v>
      </c>
      <c r="J152" s="85">
        <v>0.100000000000002</v>
      </c>
      <c r="K152" s="91">
        <f t="shared" si="2"/>
        <v>0</v>
      </c>
      <c r="L152" s="91">
        <f t="shared" si="3"/>
        <v>0.47999999999998977</v>
      </c>
      <c r="M152" s="15" t="s">
        <v>1120</v>
      </c>
    </row>
    <row r="153" ht="13.2" customHeight="1" spans="1:13" x14ac:dyDescent="0.25">
      <c r="A153" s="9"/>
      <c r="B153" s="13"/>
      <c r="C153" s="71">
        <f>('Исходник сравнение.'!C153/2-'Таблица вводных'!$E$3-'Таблица вводных'!$F$3-$P$1)-(('Исходник сравнение.'!C153/2-'Таблица вводных'!$E$3-'Таблица вводных'!$F$3-$P$1)*F153/G153)</f>
        <v>-200.48</v>
      </c>
      <c r="D153" s="14">
        <v>222</v>
      </c>
      <c r="E153" s="71">
        <f t="shared" si="0"/>
        <v>-0.47999999999998977</v>
      </c>
      <c r="F153" s="14">
        <v>25</v>
      </c>
      <c r="G153" s="14">
        <f t="shared" si="1"/>
        <v>125</v>
      </c>
      <c r="H153" s="83">
        <v>0.25</v>
      </c>
      <c r="I153" s="84">
        <f>(C153+(C153*H153))+D153+'Таблица вводных'!$E$3+'Таблица вводных'!$F$3</f>
        <v>0</v>
      </c>
      <c r="J153" s="85">
        <v>0.100000000000002</v>
      </c>
      <c r="K153" s="84">
        <f t="shared" si="2"/>
        <v>0</v>
      </c>
      <c r="L153" s="84">
        <f t="shared" si="3"/>
        <v>0.47999999999998977</v>
      </c>
      <c r="M153" s="15" t="s">
        <v>1120</v>
      </c>
    </row>
    <row r="154" ht="13.2" customHeight="1" spans="1:13" x14ac:dyDescent="0.25">
      <c r="A154" s="9"/>
      <c r="B154" s="13"/>
      <c r="C154" s="71">
        <f>('Исходник сравнение.'!C154/2-'Таблица вводных'!$E$3-'Таблица вводных'!$F$3-$P$1)-(('Исходник сравнение.'!C154/2-'Таблица вводных'!$E$3-'Таблица вводных'!$F$3-$P$1)*F154/G154)</f>
        <v>-200.48</v>
      </c>
      <c r="D154" s="14">
        <v>222</v>
      </c>
      <c r="E154" s="71">
        <f t="shared" si="0"/>
        <v>-0.47999999999998977</v>
      </c>
      <c r="F154" s="14">
        <v>25</v>
      </c>
      <c r="G154" s="14">
        <f t="shared" si="1"/>
        <v>125</v>
      </c>
      <c r="H154" s="83">
        <v>0.25</v>
      </c>
      <c r="I154" s="84">
        <f>(C154+(C154*H154))+D154+'Таблица вводных'!$E$3+'Таблица вводных'!$F$3</f>
        <v>0</v>
      </c>
      <c r="J154" s="85">
        <v>0.100000000000002</v>
      </c>
      <c r="K154" s="84">
        <f t="shared" si="2"/>
        <v>0</v>
      </c>
      <c r="L154" s="84">
        <f t="shared" si="3"/>
        <v>0.47999999999998977</v>
      </c>
      <c r="M154" s="15" t="s">
        <v>1120</v>
      </c>
    </row>
    <row r="155" ht="13.2" customHeight="1" spans="1:13" x14ac:dyDescent="0.25">
      <c r="A155" s="16"/>
      <c r="B155" s="17"/>
      <c r="C155" s="72">
        <f>('Исходник сравнение.'!C155/2-'Таблица вводных'!$E$3-'Таблица вводных'!$F$3-$P$1)-(('Исходник сравнение.'!C155/2-'Таблица вводных'!$E$3-'Таблица вводных'!$F$3-$P$1)*F155/G155)</f>
        <v>-200.48</v>
      </c>
      <c r="D155" s="18">
        <v>222</v>
      </c>
      <c r="E155" s="72">
        <f t="shared" si="0"/>
        <v>-0.47999999999998977</v>
      </c>
      <c r="F155" s="18">
        <v>25</v>
      </c>
      <c r="G155" s="14">
        <f t="shared" si="1"/>
        <v>125</v>
      </c>
      <c r="H155" s="86">
        <v>0.25</v>
      </c>
      <c r="I155" s="87">
        <f>(C155+(C155*H155))+D155+'Таблица вводных'!$E$3+'Таблица вводных'!$F$3</f>
        <v>0</v>
      </c>
      <c r="J155" s="88">
        <v>0.100000000000002</v>
      </c>
      <c r="K155" s="89">
        <f t="shared" si="2"/>
        <v>0</v>
      </c>
      <c r="L155" s="89">
        <f t="shared" si="3"/>
        <v>0.47999999999998977</v>
      </c>
      <c r="M155" s="19" t="s">
        <v>1120</v>
      </c>
    </row>
    <row r="156" ht="13.2" customHeight="1" spans="1:13" x14ac:dyDescent="0.25">
      <c r="A156" s="33" t="s">
        <v>60</v>
      </c>
      <c r="B156" s="6">
        <v>45411</v>
      </c>
      <c r="C156" s="70">
        <f>('Исходник сравнение.'!C156/2-'Таблица вводных'!$E$3-'Таблица вводных'!$F$3-$P$1)-(('Исходник сравнение.'!C156/2-'Таблица вводных'!$E$3-'Таблица вводных'!$F$3-$P$1)*F156/G156)</f>
        <v>336.71999999999997</v>
      </c>
      <c r="D156" s="7">
        <v>222</v>
      </c>
      <c r="E156" s="70">
        <f t="shared" si="0"/>
        <v>536.72</v>
      </c>
      <c r="F156" s="7">
        <v>25</v>
      </c>
      <c r="G156" s="7">
        <f t="shared" si="1"/>
        <v>125</v>
      </c>
      <c r="H156" s="80">
        <v>0.25</v>
      </c>
      <c r="I156" s="90">
        <f>(C156+(C156*H156))+D156+'Таблица вводных'!$E$3+'Таблица вводных'!$F$3</f>
        <v>671.5</v>
      </c>
      <c r="J156" s="82">
        <v>0.100000000000002</v>
      </c>
      <c r="K156" s="90">
        <f t="shared" si="2"/>
        <v>604.3499999999987</v>
      </c>
      <c r="L156" s="90">
        <f t="shared" si="3"/>
        <v>67.62999999999863</v>
      </c>
      <c r="M156" s="8" t="s">
        <v>1121</v>
      </c>
    </row>
    <row r="157" ht="13.2" customHeight="1" spans="1:13" x14ac:dyDescent="0.25">
      <c r="A157" s="9"/>
      <c r="B157" s="10">
        <v>45414</v>
      </c>
      <c r="C157" s="71">
        <f>('Исходник сравнение.'!C157/2-'Таблица вводных'!$E$3-'Таблица вводных'!$F$3-$P$1)-(('Исходник сравнение.'!C157/2-'Таблица вводных'!$E$3-'Таблица вводных'!$F$3-$P$1)*F157/G157)</f>
        <v>251.11999999999998</v>
      </c>
      <c r="D157" s="14">
        <v>222</v>
      </c>
      <c r="E157" s="71">
        <f t="shared" si="0"/>
        <v>451.12</v>
      </c>
      <c r="F157" s="14">
        <v>25</v>
      </c>
      <c r="G157" s="14">
        <f t="shared" si="1"/>
        <v>125</v>
      </c>
      <c r="H157" s="83">
        <v>0.25</v>
      </c>
      <c r="I157" s="91">
        <f>(C157+(C157*H157))+D157+'Таблица вводных'!$E$3+'Таблица вводных'!$F$3</f>
        <v>564.5</v>
      </c>
      <c r="J157" s="85">
        <v>0.100000000000002</v>
      </c>
      <c r="K157" s="91">
        <f t="shared" si="2"/>
        <v>508.0499999999989</v>
      </c>
      <c r="L157" s="91">
        <f t="shared" si="3"/>
        <v>56.92999999999887</v>
      </c>
      <c r="M157" s="12" t="s">
        <v>1121</v>
      </c>
    </row>
    <row r="158" ht="13.2" customHeight="1" spans="1:13" x14ac:dyDescent="0.25">
      <c r="A158" s="9"/>
      <c r="B158" s="13">
        <v>45418</v>
      </c>
      <c r="C158" s="71">
        <f>('Исходник сравнение.'!C158/2-'Таблица вводных'!$E$3-'Таблица вводных'!$F$3-$P$1)-(('Исходник сравнение.'!C158/2-'Таблица вводных'!$E$3-'Таблица вводных'!$F$3-$P$1)*F158/G158)</f>
        <v>-200.48</v>
      </c>
      <c r="D158" s="14">
        <v>222</v>
      </c>
      <c r="E158" s="71">
        <f t="shared" si="0"/>
        <v>-0.47999999999998977</v>
      </c>
      <c r="F158" s="14">
        <v>25</v>
      </c>
      <c r="G158" s="14">
        <f t="shared" si="1"/>
        <v>125</v>
      </c>
      <c r="H158" s="83">
        <v>0.25</v>
      </c>
      <c r="I158" s="91">
        <f>(C158+(C158*H158))+D158+'Таблица вводных'!$E$3+'Таблица вводных'!$F$3</f>
        <v>0</v>
      </c>
      <c r="J158" s="85">
        <v>0.100000000000002</v>
      </c>
      <c r="K158" s="91">
        <f t="shared" si="2"/>
        <v>0</v>
      </c>
      <c r="L158" s="91">
        <f t="shared" si="3"/>
        <v>0.47999999999998977</v>
      </c>
      <c r="M158" s="15" t="s">
        <v>1121</v>
      </c>
    </row>
    <row r="159" ht="13.2" customHeight="1" spans="1:13" x14ac:dyDescent="0.25">
      <c r="A159" s="9"/>
      <c r="B159" s="13">
        <v>45421</v>
      </c>
      <c r="C159" s="71">
        <f>('Исходник сравнение.'!C159/2-'Таблица вводных'!$E$3-'Таблица вводных'!$F$3-$P$1)-(('Исходник сравнение.'!C159/2-'Таблица вводных'!$E$3-'Таблица вводных'!$F$3-$P$1)*F159/G159)</f>
        <v>186.71999999999997</v>
      </c>
      <c r="D159" s="14">
        <v>222</v>
      </c>
      <c r="E159" s="71">
        <f t="shared" si="0"/>
        <v>386.71999999999997</v>
      </c>
      <c r="F159" s="14">
        <v>25</v>
      </c>
      <c r="G159" s="14">
        <f t="shared" si="1"/>
        <v>125</v>
      </c>
      <c r="H159" s="83">
        <v>0.25</v>
      </c>
      <c r="I159" s="91">
        <f>(C159+(C159*H159))+D159+'Таблица вводных'!$E$3+'Таблица вводных'!$F$3</f>
        <v>484</v>
      </c>
      <c r="J159" s="85">
        <v>0.100000000000002</v>
      </c>
      <c r="K159" s="91">
        <f t="shared" si="2"/>
        <v>435.599999999999</v>
      </c>
      <c r="L159" s="91">
        <f t="shared" si="3"/>
        <v>48.87999999999903</v>
      </c>
      <c r="M159" s="15" t="s">
        <v>1121</v>
      </c>
    </row>
    <row r="160" ht="13.2" customHeight="1" spans="1:13" x14ac:dyDescent="0.25">
      <c r="A160" s="9"/>
      <c r="B160" s="13">
        <v>45425</v>
      </c>
      <c r="C160" s="71">
        <f>('Исходник сравнение.'!C160/2-'Таблица вводных'!$E$3-'Таблица вводных'!$F$3-$P$1)-(('Исходник сравнение.'!C160/2-'Таблица вводных'!$E$3-'Таблица вводных'!$F$3-$P$1)*F160/G160)</f>
        <v>-200.48</v>
      </c>
      <c r="D160" s="14">
        <v>222</v>
      </c>
      <c r="E160" s="71">
        <f t="shared" si="0"/>
        <v>-0.47999999999998977</v>
      </c>
      <c r="F160" s="14">
        <v>25</v>
      </c>
      <c r="G160" s="14">
        <f t="shared" si="1"/>
        <v>125</v>
      </c>
      <c r="H160" s="83">
        <v>0.25</v>
      </c>
      <c r="I160" s="91">
        <f>(C160+(C160*H160))+D160+'Таблица вводных'!$E$3+'Таблица вводных'!$F$3</f>
        <v>0</v>
      </c>
      <c r="J160" s="85">
        <v>0.100000000000002</v>
      </c>
      <c r="K160" s="91">
        <f t="shared" si="2"/>
        <v>0</v>
      </c>
      <c r="L160" s="91">
        <f t="shared" si="3"/>
        <v>0.47999999999998977</v>
      </c>
      <c r="M160" s="15" t="s">
        <v>1121</v>
      </c>
    </row>
    <row r="161" ht="13.2" customHeight="1" spans="1:13" x14ac:dyDescent="0.25">
      <c r="A161" s="9"/>
      <c r="B161" s="13">
        <v>45428</v>
      </c>
      <c r="C161" s="71">
        <f>('Исходник сравнение.'!C161/2-'Таблица вводных'!$E$3-'Таблица вводных'!$F$3-$P$1)-(('Исходник сравнение.'!C161/2-'Таблица вводных'!$E$3-'Таблица вводных'!$F$3-$P$1)*F161/G161)</f>
        <v>-200.48</v>
      </c>
      <c r="D161" s="14">
        <v>222</v>
      </c>
      <c r="E161" s="71">
        <f t="shared" si="0"/>
        <v>-0.47999999999998977</v>
      </c>
      <c r="F161" s="14">
        <v>25</v>
      </c>
      <c r="G161" s="14">
        <f t="shared" si="1"/>
        <v>125</v>
      </c>
      <c r="H161" s="83">
        <v>0.25</v>
      </c>
      <c r="I161" s="91">
        <f>(C161+(C161*H161))+D161+'Таблица вводных'!$E$3+'Таблица вводных'!$F$3</f>
        <v>0</v>
      </c>
      <c r="J161" s="85">
        <v>0.100000000000002</v>
      </c>
      <c r="K161" s="91">
        <f t="shared" si="2"/>
        <v>0</v>
      </c>
      <c r="L161" s="91">
        <f t="shared" si="3"/>
        <v>0.47999999999998977</v>
      </c>
      <c r="M161" s="15" t="s">
        <v>1121</v>
      </c>
    </row>
    <row r="162" ht="13.2" customHeight="1" spans="1:13" x14ac:dyDescent="0.25">
      <c r="A162" s="9"/>
      <c r="B162" s="13"/>
      <c r="C162" s="71">
        <f>('Исходник сравнение.'!C162/2-'Таблица вводных'!$E$3-'Таблица вводных'!$F$3-$P$1)-(('Исходник сравнение.'!C162/2-'Таблица вводных'!$E$3-'Таблица вводных'!$F$3-$P$1)*F162/G162)</f>
        <v>-200.48</v>
      </c>
      <c r="D162" s="14">
        <v>222</v>
      </c>
      <c r="E162" s="71">
        <f t="shared" si="0"/>
        <v>-0.47999999999998977</v>
      </c>
      <c r="F162" s="14">
        <v>25</v>
      </c>
      <c r="G162" s="14">
        <f t="shared" si="1"/>
        <v>125</v>
      </c>
      <c r="H162" s="83">
        <v>0.25</v>
      </c>
      <c r="I162" s="84">
        <f>(C162+(C162*H162))+D162+'Таблица вводных'!$E$3+'Таблица вводных'!$F$3</f>
        <v>0</v>
      </c>
      <c r="J162" s="85">
        <v>0.100000000000002</v>
      </c>
      <c r="K162" s="84">
        <f t="shared" si="2"/>
        <v>0</v>
      </c>
      <c r="L162" s="84">
        <f t="shared" si="3"/>
        <v>0.47999999999998977</v>
      </c>
      <c r="M162" s="15" t="s">
        <v>1121</v>
      </c>
    </row>
    <row r="163" ht="13.2" customHeight="1" spans="1:13" x14ac:dyDescent="0.25">
      <c r="A163" s="9"/>
      <c r="B163" s="13"/>
      <c r="C163" s="71">
        <f>('Исходник сравнение.'!C163/2-'Таблица вводных'!$E$3-'Таблица вводных'!$F$3-$P$1)-(('Исходник сравнение.'!C163/2-'Таблица вводных'!$E$3-'Таблица вводных'!$F$3-$P$1)*F163/G163)</f>
        <v>-200.48</v>
      </c>
      <c r="D163" s="14">
        <v>222</v>
      </c>
      <c r="E163" s="71">
        <f t="shared" si="0"/>
        <v>-0.47999999999998977</v>
      </c>
      <c r="F163" s="14">
        <v>25</v>
      </c>
      <c r="G163" s="14">
        <f t="shared" si="1"/>
        <v>125</v>
      </c>
      <c r="H163" s="83">
        <v>0.25</v>
      </c>
      <c r="I163" s="84">
        <f>(C163+(C163*H163))+D163+'Таблица вводных'!$E$3+'Таблица вводных'!$F$3</f>
        <v>0</v>
      </c>
      <c r="J163" s="85">
        <v>0.100000000000002</v>
      </c>
      <c r="K163" s="84">
        <f t="shared" si="2"/>
        <v>0</v>
      </c>
      <c r="L163" s="84">
        <f t="shared" si="3"/>
        <v>0.47999999999998977</v>
      </c>
      <c r="M163" s="15" t="s">
        <v>1121</v>
      </c>
    </row>
    <row r="164" ht="13.2" customHeight="1" spans="1:13" x14ac:dyDescent="0.25">
      <c r="A164" s="16"/>
      <c r="B164" s="17"/>
      <c r="C164" s="72">
        <f>('Исходник сравнение.'!C164/2-'Таблица вводных'!$E$3-'Таблица вводных'!$F$3-$P$1)-(('Исходник сравнение.'!C164/2-'Таблица вводных'!$E$3-'Таблица вводных'!$F$3-$P$1)*F164/G164)</f>
        <v>-200.48</v>
      </c>
      <c r="D164" s="18">
        <v>222</v>
      </c>
      <c r="E164" s="72">
        <f t="shared" si="0"/>
        <v>-0.47999999999998977</v>
      </c>
      <c r="F164" s="18">
        <v>25</v>
      </c>
      <c r="G164" s="14">
        <f t="shared" si="1"/>
        <v>125</v>
      </c>
      <c r="H164" s="86">
        <v>0.25</v>
      </c>
      <c r="I164" s="87">
        <f>(C164+(C164*H164))+D164+'Таблица вводных'!$E$3+'Таблица вводных'!$F$3</f>
        <v>0</v>
      </c>
      <c r="J164" s="88">
        <v>0.100000000000002</v>
      </c>
      <c r="K164" s="89">
        <f t="shared" si="2"/>
        <v>0</v>
      </c>
      <c r="L164" s="89">
        <f t="shared" si="3"/>
        <v>0.47999999999998977</v>
      </c>
      <c r="M164" s="19" t="s">
        <v>1121</v>
      </c>
    </row>
    <row r="165" ht="13.2" customHeight="1" spans="1:13" x14ac:dyDescent="0.25">
      <c r="A165" s="33" t="s">
        <v>63</v>
      </c>
      <c r="B165" s="6">
        <v>45411</v>
      </c>
      <c r="C165" s="70">
        <f>('Исходник сравнение.'!C165/2-'Таблица вводных'!$E$3-'Таблица вводных'!$F$3-$P$1)-(('Исходник сравнение.'!C165/2-'Таблица вводных'!$E$3-'Таблица вводных'!$F$3-$P$1)*F165/G165)</f>
        <v>304.71999999999997</v>
      </c>
      <c r="D165" s="7">
        <v>222</v>
      </c>
      <c r="E165" s="70">
        <f t="shared" si="0"/>
        <v>504.71999999999997</v>
      </c>
      <c r="F165" s="7">
        <v>25</v>
      </c>
      <c r="G165" s="7">
        <f t="shared" si="1"/>
        <v>125</v>
      </c>
      <c r="H165" s="80">
        <v>0.25</v>
      </c>
      <c r="I165" s="90">
        <f>(C165+(C165*H165))+D165+'Таблица вводных'!$E$3+'Таблица вводных'!$F$3</f>
        <v>631.5</v>
      </c>
      <c r="J165" s="82">
        <v>0.100000000000002</v>
      </c>
      <c r="K165" s="90">
        <f t="shared" si="2"/>
        <v>568.3499999999988</v>
      </c>
      <c r="L165" s="90">
        <f t="shared" si="3"/>
        <v>63.6299999999988</v>
      </c>
      <c r="M165" s="8" t="s">
        <v>1116</v>
      </c>
    </row>
    <row r="166" ht="13.2" customHeight="1" spans="1:13" x14ac:dyDescent="0.25">
      <c r="A166" s="9"/>
      <c r="B166" s="10">
        <v>45414</v>
      </c>
      <c r="C166" s="71">
        <f>('Исходник сравнение.'!C166/2-'Таблица вводных'!$E$3-'Таблица вводных'!$F$3-$P$1)-(('Исходник сравнение.'!C166/2-'Таблица вводных'!$E$3-'Таблица вводных'!$F$3-$P$1)*F166/G166)</f>
        <v>143.51999999999998</v>
      </c>
      <c r="D166" s="14">
        <v>222</v>
      </c>
      <c r="E166" s="71">
        <f t="shared" si="0"/>
        <v>343.52</v>
      </c>
      <c r="F166" s="14">
        <v>25</v>
      </c>
      <c r="G166" s="14">
        <f t="shared" si="1"/>
        <v>125</v>
      </c>
      <c r="H166" s="83">
        <v>0.25</v>
      </c>
      <c r="I166" s="91">
        <f>(C166+(C166*H166))+D166+'Таблица вводных'!$E$3+'Таблица вводных'!$F$3</f>
        <v>430</v>
      </c>
      <c r="J166" s="85">
        <v>0.100000000000002</v>
      </c>
      <c r="K166" s="91">
        <f t="shared" si="2"/>
        <v>386.99999999999915</v>
      </c>
      <c r="L166" s="91">
        <f t="shared" si="3"/>
        <v>43.479999999999166</v>
      </c>
      <c r="M166" s="12" t="s">
        <v>1116</v>
      </c>
    </row>
    <row r="167" ht="13.2" customHeight="1" spans="1:13" x14ac:dyDescent="0.25">
      <c r="A167" s="9"/>
      <c r="B167" s="13">
        <v>45418</v>
      </c>
      <c r="C167" s="71">
        <f>('Исходник сравнение.'!C167/2-'Таблица вводных'!$E$3-'Таблица вводных'!$F$3-$P$1)-(('Исходник сравнение.'!C167/2-'Таблица вводных'!$E$3-'Таблица вводных'!$F$3-$P$1)*F167/G167)</f>
        <v>-200.48</v>
      </c>
      <c r="D167" s="14">
        <v>222</v>
      </c>
      <c r="E167" s="71">
        <f t="shared" si="0"/>
        <v>-0.47999999999998977</v>
      </c>
      <c r="F167" s="14">
        <v>25</v>
      </c>
      <c r="G167" s="14">
        <f t="shared" si="1"/>
        <v>125</v>
      </c>
      <c r="H167" s="83">
        <v>0.25</v>
      </c>
      <c r="I167" s="91">
        <f>(C167+(C167*H167))+D167+'Таблица вводных'!$E$3+'Таблица вводных'!$F$3</f>
        <v>0</v>
      </c>
      <c r="J167" s="85">
        <v>0.100000000000002</v>
      </c>
      <c r="K167" s="91">
        <f t="shared" si="2"/>
        <v>0</v>
      </c>
      <c r="L167" s="91">
        <f t="shared" si="3"/>
        <v>0.47999999999998977</v>
      </c>
      <c r="M167" s="15" t="s">
        <v>1116</v>
      </c>
    </row>
    <row r="168" ht="13.2" customHeight="1" spans="1:13" x14ac:dyDescent="0.25">
      <c r="A168" s="9"/>
      <c r="B168" s="13">
        <v>45421</v>
      </c>
      <c r="C168" s="71">
        <f>('Исходник сравнение.'!C168/2-'Таблица вводных'!$E$3-'Таблица вводных'!$F$3-$P$1)-(('Исходник сравнение.'!C168/2-'Таблица вводных'!$E$3-'Таблица вводных'!$F$3-$P$1)*F168/G168)</f>
        <v>143.51999999999998</v>
      </c>
      <c r="D168" s="14">
        <v>222</v>
      </c>
      <c r="E168" s="71">
        <f t="shared" si="0"/>
        <v>343.52</v>
      </c>
      <c r="F168" s="14">
        <v>25</v>
      </c>
      <c r="G168" s="14">
        <f t="shared" si="1"/>
        <v>125</v>
      </c>
      <c r="H168" s="83">
        <v>0.25</v>
      </c>
      <c r="I168" s="91">
        <f>(C168+(C168*H168))+D168+'Таблица вводных'!$E$3+'Таблица вводных'!$F$3</f>
        <v>430</v>
      </c>
      <c r="J168" s="85">
        <v>0.100000000000002</v>
      </c>
      <c r="K168" s="91">
        <f t="shared" si="2"/>
        <v>386.99999999999915</v>
      </c>
      <c r="L168" s="91">
        <f t="shared" si="3"/>
        <v>43.479999999999166</v>
      </c>
      <c r="M168" s="15" t="s">
        <v>1116</v>
      </c>
    </row>
    <row r="169" ht="13.2" customHeight="1" spans="1:13" x14ac:dyDescent="0.25">
      <c r="A169" s="9"/>
      <c r="B169" s="13">
        <v>45425</v>
      </c>
      <c r="C169" s="71">
        <f>('Исходник сравнение.'!C169/2-'Таблица вводных'!$E$3-'Таблица вводных'!$F$3-$P$1)-(('Исходник сравнение.'!C169/2-'Таблица вводных'!$E$3-'Таблица вводных'!$F$3-$P$1)*F169/G169)</f>
        <v>-200.48</v>
      </c>
      <c r="D169" s="14">
        <v>222</v>
      </c>
      <c r="E169" s="71">
        <f t="shared" si="0"/>
        <v>-0.47999999999998977</v>
      </c>
      <c r="F169" s="14">
        <v>25</v>
      </c>
      <c r="G169" s="14">
        <f t="shared" si="1"/>
        <v>125</v>
      </c>
      <c r="H169" s="83">
        <v>0.25</v>
      </c>
      <c r="I169" s="91">
        <f>(C169+(C169*H169))+D169+'Таблица вводных'!$E$3+'Таблица вводных'!$F$3</f>
        <v>0</v>
      </c>
      <c r="J169" s="85">
        <v>0.100000000000002</v>
      </c>
      <c r="K169" s="91">
        <f t="shared" si="2"/>
        <v>0</v>
      </c>
      <c r="L169" s="91">
        <f t="shared" si="3"/>
        <v>0.47999999999998977</v>
      </c>
      <c r="M169" s="15" t="s">
        <v>1116</v>
      </c>
    </row>
    <row r="170" ht="13.2" customHeight="1" spans="1:13" x14ac:dyDescent="0.25">
      <c r="A170" s="9"/>
      <c r="B170" s="13">
        <v>45428</v>
      </c>
      <c r="C170" s="71">
        <f>('Исходник сравнение.'!C170/2-'Таблица вводных'!$E$3-'Таблица вводных'!$F$3-$P$1)-(('Исходник сравнение.'!C170/2-'Таблица вводных'!$E$3-'Таблица вводных'!$F$3-$P$1)*F170/G170)</f>
        <v>-200.48</v>
      </c>
      <c r="D170" s="14">
        <v>222</v>
      </c>
      <c r="E170" s="71">
        <f t="shared" si="0"/>
        <v>-0.47999999999998977</v>
      </c>
      <c r="F170" s="14">
        <v>25</v>
      </c>
      <c r="G170" s="14">
        <f t="shared" si="1"/>
        <v>125</v>
      </c>
      <c r="H170" s="83">
        <v>0.25</v>
      </c>
      <c r="I170" s="91">
        <f>(C170+(C170*H170))+D170+'Таблица вводных'!$E$3+'Таблица вводных'!$F$3</f>
        <v>0</v>
      </c>
      <c r="J170" s="85">
        <v>0.100000000000002</v>
      </c>
      <c r="K170" s="91">
        <f t="shared" si="2"/>
        <v>0</v>
      </c>
      <c r="L170" s="91">
        <f t="shared" si="3"/>
        <v>0.47999999999998977</v>
      </c>
      <c r="M170" s="15" t="s">
        <v>1116</v>
      </c>
    </row>
    <row r="171" ht="13.2" customHeight="1" spans="1:13" x14ac:dyDescent="0.25">
      <c r="A171" s="9"/>
      <c r="B171" s="13"/>
      <c r="C171" s="71">
        <f>('Исходник сравнение.'!C171/2-'Таблица вводных'!$E$3-'Таблица вводных'!$F$3-$P$1)-(('Исходник сравнение.'!C171/2-'Таблица вводных'!$E$3-'Таблица вводных'!$F$3-$P$1)*F171/G171)</f>
        <v>-200.48</v>
      </c>
      <c r="D171" s="14">
        <v>222</v>
      </c>
      <c r="E171" s="71">
        <f t="shared" si="0"/>
        <v>-0.47999999999998977</v>
      </c>
      <c r="F171" s="14">
        <v>25</v>
      </c>
      <c r="G171" s="14">
        <f t="shared" si="1"/>
        <v>125</v>
      </c>
      <c r="H171" s="83">
        <v>0.25</v>
      </c>
      <c r="I171" s="84">
        <f>(C171+(C171*H171))+D171+'Таблица вводных'!$E$3+'Таблица вводных'!$F$3</f>
        <v>0</v>
      </c>
      <c r="J171" s="85">
        <v>0.100000000000002</v>
      </c>
      <c r="K171" s="84">
        <f t="shared" si="2"/>
        <v>0</v>
      </c>
      <c r="L171" s="84">
        <f t="shared" si="3"/>
        <v>0.47999999999998977</v>
      </c>
      <c r="M171" s="15" t="s">
        <v>1116</v>
      </c>
    </row>
    <row r="172" ht="13.2" customHeight="1" spans="1:13" x14ac:dyDescent="0.25">
      <c r="A172" s="9"/>
      <c r="B172" s="13"/>
      <c r="C172" s="71">
        <f>('Исходник сравнение.'!C172/2-'Таблица вводных'!$E$3-'Таблица вводных'!$F$3-$P$1)-(('Исходник сравнение.'!C172/2-'Таблица вводных'!$E$3-'Таблица вводных'!$F$3-$P$1)*F172/G172)</f>
        <v>-200.48</v>
      </c>
      <c r="D172" s="14">
        <v>222</v>
      </c>
      <c r="E172" s="71">
        <f t="shared" si="0"/>
        <v>-0.47999999999998977</v>
      </c>
      <c r="F172" s="14">
        <v>25</v>
      </c>
      <c r="G172" s="14">
        <f t="shared" si="1"/>
        <v>125</v>
      </c>
      <c r="H172" s="83">
        <v>0.25</v>
      </c>
      <c r="I172" s="84">
        <f>(C172+(C172*H172))+D172+'Таблица вводных'!$E$3+'Таблица вводных'!$F$3</f>
        <v>0</v>
      </c>
      <c r="J172" s="85">
        <v>0.100000000000002</v>
      </c>
      <c r="K172" s="84">
        <f t="shared" si="2"/>
        <v>0</v>
      </c>
      <c r="L172" s="84">
        <f t="shared" si="3"/>
        <v>0.47999999999998977</v>
      </c>
      <c r="M172" s="15" t="s">
        <v>1116</v>
      </c>
    </row>
    <row r="173" ht="13.2" customHeight="1" spans="1:13" x14ac:dyDescent="0.25">
      <c r="A173" s="16"/>
      <c r="B173" s="17"/>
      <c r="C173" s="72">
        <f>('Исходник сравнение.'!C173/2-'Таблица вводных'!$E$3-'Таблица вводных'!$F$3-$P$1)-(('Исходник сравнение.'!C173/2-'Таблица вводных'!$E$3-'Таблица вводных'!$F$3-$P$1)*F173/G173)</f>
        <v>-200.48</v>
      </c>
      <c r="D173" s="18">
        <v>222</v>
      </c>
      <c r="E173" s="72">
        <f t="shared" si="0"/>
        <v>-0.47999999999998977</v>
      </c>
      <c r="F173" s="18">
        <v>25</v>
      </c>
      <c r="G173" s="14">
        <f t="shared" si="1"/>
        <v>125</v>
      </c>
      <c r="H173" s="86">
        <v>0.25</v>
      </c>
      <c r="I173" s="87">
        <f>(C173+(C173*H173))+D173+'Таблица вводных'!$E$3+'Таблица вводных'!$F$3</f>
        <v>0</v>
      </c>
      <c r="J173" s="88">
        <v>0.100000000000002</v>
      </c>
      <c r="K173" s="89">
        <f t="shared" si="2"/>
        <v>0</v>
      </c>
      <c r="L173" s="89">
        <f t="shared" si="3"/>
        <v>0.47999999999998977</v>
      </c>
      <c r="M173" s="19" t="s">
        <v>1116</v>
      </c>
    </row>
    <row r="174" ht="13.2" customHeight="1" spans="1:13" x14ac:dyDescent="0.25">
      <c r="A174" s="33" t="s">
        <v>66</v>
      </c>
      <c r="B174" s="6">
        <v>45411</v>
      </c>
      <c r="C174" s="70">
        <f>('Исходник сравнение.'!C174/2-'Таблица вводных'!$E$3-'Таблица вводных'!$F$3-$P$1)-(('Исходник сравнение.'!C174/2-'Таблица вводных'!$E$3-'Таблица вводных'!$F$3-$P$1)*F174/G174)</f>
        <v>336.71999999999997</v>
      </c>
      <c r="D174" s="7">
        <v>222</v>
      </c>
      <c r="E174" s="70">
        <f t="shared" si="0"/>
        <v>536.72</v>
      </c>
      <c r="F174" s="7">
        <v>25</v>
      </c>
      <c r="G174" s="7">
        <f t="shared" si="1"/>
        <v>125</v>
      </c>
      <c r="H174" s="80">
        <v>0.25</v>
      </c>
      <c r="I174" s="90">
        <f>(C174+(C174*H174))+D174+'Таблица вводных'!$E$3+'Таблица вводных'!$F$3</f>
        <v>671.5</v>
      </c>
      <c r="J174" s="82">
        <v>0.100000000000002</v>
      </c>
      <c r="K174" s="90">
        <f t="shared" si="2"/>
        <v>604.3499999999987</v>
      </c>
      <c r="L174" s="90">
        <f t="shared" si="3"/>
        <v>67.62999999999863</v>
      </c>
      <c r="M174" s="8" t="s">
        <v>1122</v>
      </c>
    </row>
    <row r="175" ht="13.2" customHeight="1" spans="1:13" x14ac:dyDescent="0.25">
      <c r="A175" s="9"/>
      <c r="B175" s="10">
        <v>45414</v>
      </c>
      <c r="C175" s="71">
        <f>('Исходник сравнение.'!C175/2-'Таблица вводных'!$E$3-'Таблица вводных'!$F$3-$P$1)-(('Исходник сравнение.'!C175/2-'Таблица вводных'!$E$3-'Таблица вводных'!$F$3-$P$1)*F175/G175)</f>
        <v>186.71999999999997</v>
      </c>
      <c r="D175" s="14">
        <v>222</v>
      </c>
      <c r="E175" s="71">
        <f t="shared" si="0"/>
        <v>386.71999999999997</v>
      </c>
      <c r="F175" s="14">
        <v>25</v>
      </c>
      <c r="G175" s="14">
        <f t="shared" si="1"/>
        <v>125</v>
      </c>
      <c r="H175" s="83">
        <v>0.25</v>
      </c>
      <c r="I175" s="91">
        <f>(C175+(C175*H175))+D175+'Таблица вводных'!$E$3+'Таблица вводных'!$F$3</f>
        <v>484</v>
      </c>
      <c r="J175" s="85">
        <v>0.100000000000002</v>
      </c>
      <c r="K175" s="91">
        <f t="shared" si="2"/>
        <v>435.599999999999</v>
      </c>
      <c r="L175" s="91">
        <f t="shared" si="3"/>
        <v>48.87999999999903</v>
      </c>
      <c r="M175" s="12" t="s">
        <v>1122</v>
      </c>
    </row>
    <row r="176" ht="13.2" customHeight="1" spans="1:13" x14ac:dyDescent="0.25">
      <c r="A176" s="9"/>
      <c r="B176" s="13">
        <v>45418</v>
      </c>
      <c r="C176" s="71">
        <f>('Исходник сравнение.'!C176/2-'Таблица вводных'!$E$3-'Таблица вводных'!$F$3-$P$1)-(('Исходник сравнение.'!C176/2-'Таблица вводных'!$E$3-'Таблица вводных'!$F$3-$P$1)*F176/G176)</f>
        <v>-200.48</v>
      </c>
      <c r="D176" s="14">
        <v>222</v>
      </c>
      <c r="E176" s="71">
        <f t="shared" si="0"/>
        <v>-0.47999999999998977</v>
      </c>
      <c r="F176" s="14">
        <v>25</v>
      </c>
      <c r="G176" s="14">
        <f t="shared" si="1"/>
        <v>125</v>
      </c>
      <c r="H176" s="83">
        <v>0.25</v>
      </c>
      <c r="I176" s="91">
        <f>(C176+(C176*H176))+D176+'Таблица вводных'!$E$3+'Таблица вводных'!$F$3</f>
        <v>0</v>
      </c>
      <c r="J176" s="85">
        <v>0.100000000000002</v>
      </c>
      <c r="K176" s="91">
        <f t="shared" si="2"/>
        <v>0</v>
      </c>
      <c r="L176" s="91">
        <f t="shared" si="3"/>
        <v>0.47999999999998977</v>
      </c>
      <c r="M176" s="15" t="s">
        <v>1122</v>
      </c>
    </row>
    <row r="177" ht="13.2" customHeight="1" spans="1:13" x14ac:dyDescent="0.25">
      <c r="A177" s="9"/>
      <c r="B177" s="13">
        <v>45421</v>
      </c>
      <c r="C177" s="71">
        <f>('Исходник сравнение.'!C177/2-'Таблица вводных'!$E$3-'Таблица вводных'!$F$3-$P$1)-(('Исходник сравнение.'!C177/2-'Таблица вводных'!$E$3-'Таблица вводных'!$F$3-$P$1)*F177/G177)</f>
        <v>159.92</v>
      </c>
      <c r="D177" s="14">
        <v>222</v>
      </c>
      <c r="E177" s="71">
        <f t="shared" si="0"/>
        <v>359.91999999999996</v>
      </c>
      <c r="F177" s="14">
        <v>25</v>
      </c>
      <c r="G177" s="14">
        <f t="shared" si="1"/>
        <v>125</v>
      </c>
      <c r="H177" s="83">
        <v>0.25</v>
      </c>
      <c r="I177" s="91">
        <f>(C177+(C177*H177))+D177+'Таблица вводных'!$E$3+'Таблица вводных'!$F$3</f>
        <v>450.5</v>
      </c>
      <c r="J177" s="85">
        <v>0.100000000000002</v>
      </c>
      <c r="K177" s="91">
        <f t="shared" si="2"/>
        <v>405.4499999999991</v>
      </c>
      <c r="L177" s="91">
        <f t="shared" si="3"/>
        <v>45.52999999999912</v>
      </c>
      <c r="M177" s="15" t="s">
        <v>1122</v>
      </c>
    </row>
    <row r="178" ht="13.2" customHeight="1" spans="1:13" x14ac:dyDescent="0.25">
      <c r="A178" s="9"/>
      <c r="B178" s="13">
        <v>45425</v>
      </c>
      <c r="C178" s="71">
        <f>('Исходник сравнение.'!C178/2-'Таблица вводных'!$E$3-'Таблица вводных'!$F$3-$P$1)-(('Исходник сравнение.'!C178/2-'Таблица вводных'!$E$3-'Таблица вводных'!$F$3-$P$1)*F178/G178)</f>
        <v>-200.48</v>
      </c>
      <c r="D178" s="14">
        <v>222</v>
      </c>
      <c r="E178" s="71">
        <f t="shared" si="0"/>
        <v>-0.47999999999998977</v>
      </c>
      <c r="F178" s="14">
        <v>25</v>
      </c>
      <c r="G178" s="14">
        <f t="shared" si="1"/>
        <v>125</v>
      </c>
      <c r="H178" s="83">
        <v>0.25</v>
      </c>
      <c r="I178" s="91">
        <f>(C178+(C178*H178))+D178+'Таблица вводных'!$E$3+'Таблица вводных'!$F$3</f>
        <v>0</v>
      </c>
      <c r="J178" s="85">
        <v>0.100000000000002</v>
      </c>
      <c r="K178" s="91">
        <f t="shared" si="2"/>
        <v>0</v>
      </c>
      <c r="L178" s="91">
        <f t="shared" si="3"/>
        <v>0.47999999999998977</v>
      </c>
      <c r="M178" s="15" t="s">
        <v>1122</v>
      </c>
    </row>
    <row r="179" ht="13.2" customHeight="1" spans="1:13" x14ac:dyDescent="0.25">
      <c r="A179" s="9"/>
      <c r="B179" s="13">
        <v>45428</v>
      </c>
      <c r="C179" s="71">
        <f>('Исходник сравнение.'!C179/2-'Таблица вводных'!$E$3-'Таблица вводных'!$F$3-$P$1)-(('Исходник сравнение.'!C179/2-'Таблица вводных'!$E$3-'Таблица вводных'!$F$3-$P$1)*F179/G179)</f>
        <v>-200.48</v>
      </c>
      <c r="D179" s="14">
        <v>222</v>
      </c>
      <c r="E179" s="71">
        <f t="shared" si="0"/>
        <v>-0.47999999999998977</v>
      </c>
      <c r="F179" s="14">
        <v>25</v>
      </c>
      <c r="G179" s="14">
        <f t="shared" si="1"/>
        <v>125</v>
      </c>
      <c r="H179" s="83">
        <v>0.25</v>
      </c>
      <c r="I179" s="91">
        <f>(C179+(C179*H179))+D179+'Таблица вводных'!$E$3+'Таблица вводных'!$F$3</f>
        <v>0</v>
      </c>
      <c r="J179" s="85">
        <v>0.100000000000002</v>
      </c>
      <c r="K179" s="91">
        <f t="shared" si="2"/>
        <v>0</v>
      </c>
      <c r="L179" s="91">
        <f t="shared" si="3"/>
        <v>0.47999999999998977</v>
      </c>
      <c r="M179" s="15" t="s">
        <v>1122</v>
      </c>
    </row>
    <row r="180" ht="13.2" customHeight="1" spans="1:13" x14ac:dyDescent="0.25">
      <c r="A180" s="9"/>
      <c r="B180" s="13"/>
      <c r="C180" s="71">
        <f>('Исходник сравнение.'!C180/2-'Таблица вводных'!$E$3-'Таблица вводных'!$F$3-$P$1)-(('Исходник сравнение.'!C180/2-'Таблица вводных'!$E$3-'Таблица вводных'!$F$3-$P$1)*F180/G180)</f>
        <v>-200.48</v>
      </c>
      <c r="D180" s="14">
        <v>222</v>
      </c>
      <c r="E180" s="71">
        <f t="shared" si="0"/>
        <v>-0.47999999999998977</v>
      </c>
      <c r="F180" s="14">
        <v>25</v>
      </c>
      <c r="G180" s="14">
        <f t="shared" si="1"/>
        <v>125</v>
      </c>
      <c r="H180" s="83">
        <v>0.25</v>
      </c>
      <c r="I180" s="84">
        <f>(C180+(C180*H180))+D180+'Таблица вводных'!$E$3+'Таблица вводных'!$F$3</f>
        <v>0</v>
      </c>
      <c r="J180" s="85">
        <v>0.100000000000002</v>
      </c>
      <c r="K180" s="84">
        <f t="shared" si="2"/>
        <v>0</v>
      </c>
      <c r="L180" s="84">
        <f t="shared" si="3"/>
        <v>0.47999999999998977</v>
      </c>
      <c r="M180" s="15" t="s">
        <v>1122</v>
      </c>
    </row>
    <row r="181" ht="13.2" customHeight="1" spans="1:13" x14ac:dyDescent="0.25">
      <c r="A181" s="9"/>
      <c r="B181" s="13"/>
      <c r="C181" s="71">
        <f>('Исходник сравнение.'!C181/2-'Таблица вводных'!$E$3-'Таблица вводных'!$F$3-$P$1)-(('Исходник сравнение.'!C181/2-'Таблица вводных'!$E$3-'Таблица вводных'!$F$3-$P$1)*F181/G181)</f>
        <v>-200.48</v>
      </c>
      <c r="D181" s="14">
        <v>222</v>
      </c>
      <c r="E181" s="71">
        <f t="shared" si="0"/>
        <v>-0.47999999999998977</v>
      </c>
      <c r="F181" s="14">
        <v>25</v>
      </c>
      <c r="G181" s="14">
        <f t="shared" si="1"/>
        <v>125</v>
      </c>
      <c r="H181" s="83">
        <v>0.25</v>
      </c>
      <c r="I181" s="84">
        <f>(C181+(C181*H181))+D181+'Таблица вводных'!$E$3+'Таблица вводных'!$F$3</f>
        <v>0</v>
      </c>
      <c r="J181" s="85">
        <v>0.100000000000002</v>
      </c>
      <c r="K181" s="84">
        <f t="shared" si="2"/>
        <v>0</v>
      </c>
      <c r="L181" s="84">
        <f t="shared" si="3"/>
        <v>0.47999999999998977</v>
      </c>
      <c r="M181" s="15" t="s">
        <v>1122</v>
      </c>
    </row>
    <row r="182" ht="13.2" customHeight="1" spans="1:13" x14ac:dyDescent="0.25">
      <c r="A182" s="16"/>
      <c r="B182" s="17"/>
      <c r="C182" s="72">
        <f>('Исходник сравнение.'!C182/2-'Таблица вводных'!$E$3-'Таблица вводных'!$F$3-$P$1)-(('Исходник сравнение.'!C182/2-'Таблица вводных'!$E$3-'Таблица вводных'!$F$3-$P$1)*F182/G182)</f>
        <v>-200.48</v>
      </c>
      <c r="D182" s="18">
        <v>222</v>
      </c>
      <c r="E182" s="72">
        <f t="shared" si="0"/>
        <v>-0.47999999999998977</v>
      </c>
      <c r="F182" s="18">
        <v>25</v>
      </c>
      <c r="G182" s="14">
        <f t="shared" si="1"/>
        <v>125</v>
      </c>
      <c r="H182" s="86">
        <v>0.25</v>
      </c>
      <c r="I182" s="87">
        <f>(C182+(C182*H182))+D182+'Таблица вводных'!$E$3+'Таблица вводных'!$F$3</f>
        <v>0</v>
      </c>
      <c r="J182" s="88">
        <v>0.100000000000002</v>
      </c>
      <c r="K182" s="89">
        <f t="shared" si="2"/>
        <v>0</v>
      </c>
      <c r="L182" s="89">
        <f t="shared" si="3"/>
        <v>0.47999999999998977</v>
      </c>
      <c r="M182" s="19" t="s">
        <v>1122</v>
      </c>
    </row>
    <row r="183" ht="13.2" customHeight="1" spans="1:13" x14ac:dyDescent="0.25">
      <c r="A183" s="33" t="s">
        <v>69</v>
      </c>
      <c r="B183" s="6">
        <v>45411</v>
      </c>
      <c r="C183" s="70">
        <f>('Исходник сравнение.'!C183/2-'Таблица вводных'!$E$3-'Таблица вводных'!$F$3-$P$1)-(('Исходник сравнение.'!C183/2-'Таблица вводных'!$E$3-'Таблица вводных'!$F$3-$P$1)*F183/G183)</f>
        <v>379.91999999999996</v>
      </c>
      <c r="D183" s="7">
        <v>222</v>
      </c>
      <c r="E183" s="70">
        <f t="shared" si="0"/>
        <v>579.92</v>
      </c>
      <c r="F183" s="7">
        <v>25</v>
      </c>
      <c r="G183" s="7">
        <f t="shared" si="1"/>
        <v>125</v>
      </c>
      <c r="H183" s="80">
        <v>0.25</v>
      </c>
      <c r="I183" s="90">
        <f>(C183+(C183*H183))+D183+'Таблица вводных'!$E$3+'Таблица вводных'!$F$3</f>
        <v>725.5</v>
      </c>
      <c r="J183" s="82">
        <v>0.100000000000002</v>
      </c>
      <c r="K183" s="90">
        <f t="shared" si="2"/>
        <v>652.9499999999986</v>
      </c>
      <c r="L183" s="90">
        <f t="shared" si="3"/>
        <v>73.02999999999861</v>
      </c>
      <c r="M183" s="8" t="s">
        <v>1105</v>
      </c>
    </row>
    <row r="184" ht="13.2" customHeight="1" spans="1:13" x14ac:dyDescent="0.25">
      <c r="A184" s="9"/>
      <c r="B184" s="10">
        <v>45414</v>
      </c>
      <c r="C184" s="71">
        <f>('Исходник сравнение.'!C184/2-'Таблица вводных'!$E$3-'Таблица вводных'!$F$3-$P$1)-(('Исходник сравнение.'!C184/2-'Таблица вводных'!$E$3-'Таблица вводных'!$F$3-$P$1)*F184/G184)</f>
        <v>207.92</v>
      </c>
      <c r="D184" s="14">
        <v>222</v>
      </c>
      <c r="E184" s="71">
        <f t="shared" si="0"/>
        <v>407.91999999999996</v>
      </c>
      <c r="F184" s="14">
        <v>25</v>
      </c>
      <c r="G184" s="14">
        <f t="shared" si="1"/>
        <v>125</v>
      </c>
      <c r="H184" s="83">
        <v>0.25</v>
      </c>
      <c r="I184" s="91">
        <f>(C184+(C184*H184))+D184+'Таблица вводных'!$E$3+'Таблица вводных'!$F$3</f>
        <v>510.5</v>
      </c>
      <c r="J184" s="85">
        <v>0.100000000000002</v>
      </c>
      <c r="K184" s="91">
        <f t="shared" si="2"/>
        <v>459.44999999999897</v>
      </c>
      <c r="L184" s="91">
        <f t="shared" si="3"/>
        <v>51.529999999999006</v>
      </c>
      <c r="M184" s="12" t="s">
        <v>1105</v>
      </c>
    </row>
    <row r="185" ht="13.2" customHeight="1" spans="1:13" x14ac:dyDescent="0.25">
      <c r="A185" s="9"/>
      <c r="B185" s="13">
        <v>45418</v>
      </c>
      <c r="C185" s="71">
        <f>('Исходник сравнение.'!C185/2-'Таблица вводных'!$E$3-'Таблица вводных'!$F$3-$P$1)-(('Исходник сравнение.'!C185/2-'Таблица вводных'!$E$3-'Таблица вводных'!$F$3-$P$1)*F185/G185)</f>
        <v>-200.48</v>
      </c>
      <c r="D185" s="14">
        <v>222</v>
      </c>
      <c r="E185" s="71">
        <f t="shared" si="0"/>
        <v>-0.47999999999998977</v>
      </c>
      <c r="F185" s="14">
        <v>25</v>
      </c>
      <c r="G185" s="14">
        <f t="shared" si="1"/>
        <v>125</v>
      </c>
      <c r="H185" s="83">
        <v>0.25</v>
      </c>
      <c r="I185" s="91">
        <f>(C185+(C185*H185))+D185+'Таблица вводных'!$E$3+'Таблица вводных'!$F$3</f>
        <v>0</v>
      </c>
      <c r="J185" s="85">
        <v>0.100000000000002</v>
      </c>
      <c r="K185" s="91">
        <f t="shared" si="2"/>
        <v>0</v>
      </c>
      <c r="L185" s="91">
        <f t="shared" si="3"/>
        <v>0.47999999999998977</v>
      </c>
      <c r="M185" s="15" t="s">
        <v>1105</v>
      </c>
    </row>
    <row r="186" ht="13.2" customHeight="1" spans="1:13" x14ac:dyDescent="0.25">
      <c r="A186" s="9"/>
      <c r="B186" s="13">
        <v>45421</v>
      </c>
      <c r="C186" s="71">
        <f>('Исходник сравнение.'!C186/2-'Таблица вводных'!$E$3-'Таблица вводных'!$F$3-$P$1)-(('Исходник сравнение.'!C186/2-'Таблица вводных'!$E$3-'Таблица вводных'!$F$3-$P$1)*F186/G186)</f>
        <v>207.92</v>
      </c>
      <c r="D186" s="14">
        <v>222</v>
      </c>
      <c r="E186" s="71">
        <f t="shared" si="0"/>
        <v>407.91999999999996</v>
      </c>
      <c r="F186" s="14">
        <v>25</v>
      </c>
      <c r="G186" s="14">
        <f t="shared" si="1"/>
        <v>125</v>
      </c>
      <c r="H186" s="83">
        <v>0.25</v>
      </c>
      <c r="I186" s="91">
        <f>(C186+(C186*H186))+D186+'Таблица вводных'!$E$3+'Таблица вводных'!$F$3</f>
        <v>510.5</v>
      </c>
      <c r="J186" s="85">
        <v>0.100000000000002</v>
      </c>
      <c r="K186" s="91">
        <f t="shared" si="2"/>
        <v>459.44999999999897</v>
      </c>
      <c r="L186" s="91">
        <f t="shared" si="3"/>
        <v>51.529999999999006</v>
      </c>
      <c r="M186" s="15" t="s">
        <v>1105</v>
      </c>
    </row>
    <row r="187" ht="13.2" customHeight="1" spans="1:13" x14ac:dyDescent="0.25">
      <c r="A187" s="9"/>
      <c r="B187" s="13">
        <v>45425</v>
      </c>
      <c r="C187" s="71">
        <f>('Исходник сравнение.'!C187/2-'Таблица вводных'!$E$3-'Таблица вводных'!$F$3-$P$1)-(('Исходник сравнение.'!C187/2-'Таблица вводных'!$E$3-'Таблица вводных'!$F$3-$P$1)*F187/G187)</f>
        <v>-200.48</v>
      </c>
      <c r="D187" s="14">
        <v>222</v>
      </c>
      <c r="E187" s="71">
        <f t="shared" si="0"/>
        <v>-0.47999999999998977</v>
      </c>
      <c r="F187" s="14">
        <v>25</v>
      </c>
      <c r="G187" s="14">
        <f t="shared" si="1"/>
        <v>125</v>
      </c>
      <c r="H187" s="83">
        <v>0.25</v>
      </c>
      <c r="I187" s="91">
        <f>(C187+(C187*H187))+D187+'Таблица вводных'!$E$3+'Таблица вводных'!$F$3</f>
        <v>0</v>
      </c>
      <c r="J187" s="85">
        <v>0.100000000000002</v>
      </c>
      <c r="K187" s="91">
        <f t="shared" si="2"/>
        <v>0</v>
      </c>
      <c r="L187" s="91">
        <f t="shared" si="3"/>
        <v>0.47999999999998977</v>
      </c>
      <c r="M187" s="15" t="s">
        <v>1105</v>
      </c>
    </row>
    <row r="188" ht="13.2" customHeight="1" spans="1:13" x14ac:dyDescent="0.25">
      <c r="A188" s="9"/>
      <c r="B188" s="13">
        <v>45428</v>
      </c>
      <c r="C188" s="71">
        <f>('Исходник сравнение.'!C188/2-'Таблица вводных'!$E$3-'Таблица вводных'!$F$3-$P$1)-(('Исходник сравнение.'!C188/2-'Таблица вводных'!$E$3-'Таблица вводных'!$F$3-$P$1)*F188/G188)</f>
        <v>-200.48</v>
      </c>
      <c r="D188" s="14">
        <v>222</v>
      </c>
      <c r="E188" s="71">
        <f t="shared" si="0"/>
        <v>-0.47999999999998977</v>
      </c>
      <c r="F188" s="14">
        <v>25</v>
      </c>
      <c r="G188" s="14">
        <f t="shared" si="1"/>
        <v>125</v>
      </c>
      <c r="H188" s="83">
        <v>0.25</v>
      </c>
      <c r="I188" s="91">
        <f>(C188+(C188*H188))+D188+'Таблица вводных'!$E$3+'Таблица вводных'!$F$3</f>
        <v>0</v>
      </c>
      <c r="J188" s="85">
        <v>0.100000000000002</v>
      </c>
      <c r="K188" s="91">
        <f t="shared" si="2"/>
        <v>0</v>
      </c>
      <c r="L188" s="91">
        <f t="shared" si="3"/>
        <v>0.47999999999998977</v>
      </c>
      <c r="M188" s="15" t="s">
        <v>1105</v>
      </c>
    </row>
    <row r="189" ht="13.2" customHeight="1" spans="1:13" x14ac:dyDescent="0.25">
      <c r="A189" s="9"/>
      <c r="B189" s="13"/>
      <c r="C189" s="71">
        <f>('Исходник сравнение.'!C189/2-'Таблица вводных'!$E$3-'Таблица вводных'!$F$3-$P$1)-(('Исходник сравнение.'!C189/2-'Таблица вводных'!$E$3-'Таблица вводных'!$F$3-$P$1)*F189/G189)</f>
        <v>-200.48</v>
      </c>
      <c r="D189" s="14">
        <v>222</v>
      </c>
      <c r="E189" s="71">
        <f t="shared" si="0"/>
        <v>-0.47999999999998977</v>
      </c>
      <c r="F189" s="14">
        <v>25</v>
      </c>
      <c r="G189" s="14">
        <f t="shared" si="1"/>
        <v>125</v>
      </c>
      <c r="H189" s="83">
        <v>0.25</v>
      </c>
      <c r="I189" s="84">
        <f>(C189+(C189*H189))+D189+'Таблица вводных'!$E$3+'Таблица вводных'!$F$3</f>
        <v>0</v>
      </c>
      <c r="J189" s="85">
        <v>0.100000000000002</v>
      </c>
      <c r="K189" s="84">
        <f t="shared" si="2"/>
        <v>0</v>
      </c>
      <c r="L189" s="84">
        <f t="shared" si="3"/>
        <v>0.47999999999998977</v>
      </c>
      <c r="M189" s="15" t="s">
        <v>1105</v>
      </c>
    </row>
    <row r="190" ht="13.2" customHeight="1" spans="1:13" x14ac:dyDescent="0.25">
      <c r="A190" s="9"/>
      <c r="B190" s="13"/>
      <c r="C190" s="71">
        <f>('Исходник сравнение.'!C190/2-'Таблица вводных'!$E$3-'Таблица вводных'!$F$3-$P$1)-(('Исходник сравнение.'!C190/2-'Таблица вводных'!$E$3-'Таблица вводных'!$F$3-$P$1)*F190/G190)</f>
        <v>-200.48</v>
      </c>
      <c r="D190" s="14">
        <v>222</v>
      </c>
      <c r="E190" s="71">
        <f t="shared" si="0"/>
        <v>-0.47999999999998977</v>
      </c>
      <c r="F190" s="14">
        <v>25</v>
      </c>
      <c r="G190" s="14">
        <f t="shared" si="1"/>
        <v>125</v>
      </c>
      <c r="H190" s="83">
        <v>0.25</v>
      </c>
      <c r="I190" s="84">
        <f>(C190+(C190*H190))+D190+'Таблица вводных'!$E$3+'Таблица вводных'!$F$3</f>
        <v>0</v>
      </c>
      <c r="J190" s="85">
        <v>0.100000000000002</v>
      </c>
      <c r="K190" s="84">
        <f t="shared" si="2"/>
        <v>0</v>
      </c>
      <c r="L190" s="84">
        <f t="shared" si="3"/>
        <v>0.47999999999998977</v>
      </c>
      <c r="M190" s="15" t="s">
        <v>1105</v>
      </c>
    </row>
    <row r="191" ht="13.2" customHeight="1" spans="1:13" x14ac:dyDescent="0.25">
      <c r="A191" s="16"/>
      <c r="B191" s="17"/>
      <c r="C191" s="72">
        <f>('Исходник сравнение.'!C191/2-'Таблица вводных'!$E$3-'Таблица вводных'!$F$3-$P$1)-(('Исходник сравнение.'!C191/2-'Таблица вводных'!$E$3-'Таблица вводных'!$F$3-$P$1)*F191/G191)</f>
        <v>-200.48</v>
      </c>
      <c r="D191" s="18">
        <v>222</v>
      </c>
      <c r="E191" s="72">
        <f t="shared" si="0"/>
        <v>-0.47999999999998977</v>
      </c>
      <c r="F191" s="18">
        <v>25</v>
      </c>
      <c r="G191" s="14">
        <f t="shared" si="1"/>
        <v>125</v>
      </c>
      <c r="H191" s="86">
        <v>0.25</v>
      </c>
      <c r="I191" s="87">
        <f>(C191+(C191*H191))+D191+'Таблица вводных'!$E$3+'Таблица вводных'!$F$3</f>
        <v>0</v>
      </c>
      <c r="J191" s="88">
        <v>0.100000000000002</v>
      </c>
      <c r="K191" s="89">
        <f t="shared" si="2"/>
        <v>0</v>
      </c>
      <c r="L191" s="89">
        <f t="shared" si="3"/>
        <v>0.47999999999998977</v>
      </c>
      <c r="M191" s="19" t="s">
        <v>1105</v>
      </c>
    </row>
    <row r="192" ht="13.2" customHeight="1" spans="1:13" x14ac:dyDescent="0.25">
      <c r="A192" s="33" t="s">
        <v>72</v>
      </c>
      <c r="B192" s="6">
        <v>45411</v>
      </c>
      <c r="C192" s="70" t="e">
        <f>('Исходник сравнение.'!C192/2-'Таблица вводных'!$E$3-'Таблица вводных'!$F$3-$P$1)-(('Исходник сравнение.'!C192/2-'Таблица вводных'!$E$3-'Таблица вводных'!$F$3-$P$1)*F192/G192)</f>
        <v>#VALUE!</v>
      </c>
      <c r="D192" s="7">
        <v>222</v>
      </c>
      <c r="E192" s="70" t="e">
        <f t="shared" si="0"/>
        <v>#VALUE!</v>
      </c>
      <c r="F192" s="7">
        <v>25</v>
      </c>
      <c r="G192" s="7">
        <f t="shared" si="1"/>
        <v>125</v>
      </c>
      <c r="H192" s="80">
        <v>0.25</v>
      </c>
      <c r="I192" s="90" t="e">
        <f>(C192+(C192*H192))+D192+'Таблица вводных'!$E$3+'Таблица вводных'!$F$3</f>
        <v>#VALUE!</v>
      </c>
      <c r="J192" s="82">
        <v>0.100000000000002</v>
      </c>
      <c r="K192" s="90" t="e">
        <f t="shared" si="2"/>
        <v>#VALUE!</v>
      </c>
      <c r="L192" s="90" t="e">
        <f t="shared" si="3"/>
        <v>#VALUE!</v>
      </c>
      <c r="M192" s="8" t="s">
        <v>1105</v>
      </c>
    </row>
    <row r="193" ht="13.2" customHeight="1" spans="1:13" x14ac:dyDescent="0.25">
      <c r="A193" s="9"/>
      <c r="B193" s="10">
        <v>45414</v>
      </c>
      <c r="C193" s="71">
        <f>('Исходник сравнение.'!C193/2-'Таблица вводных'!$E$3-'Таблица вводных'!$F$3-$P$1)-(('Исходник сравнение.'!C193/2-'Таблица вводных'!$E$3-'Таблица вводных'!$F$3-$P$1)*F193/G193)</f>
        <v>225.92</v>
      </c>
      <c r="D193" s="14">
        <v>222</v>
      </c>
      <c r="E193" s="71">
        <f t="shared" si="0"/>
        <v>425.91999999999996</v>
      </c>
      <c r="F193" s="14">
        <v>25</v>
      </c>
      <c r="G193" s="14">
        <f t="shared" si="1"/>
        <v>125</v>
      </c>
      <c r="H193" s="83">
        <v>0.25</v>
      </c>
      <c r="I193" s="91">
        <f>(C193+(C193*H193))+D193+'Таблица вводных'!$E$3+'Таблица вводных'!$F$3</f>
        <v>533</v>
      </c>
      <c r="J193" s="85">
        <v>0.100000000000002</v>
      </c>
      <c r="K193" s="91">
        <f t="shared" si="2"/>
        <v>479.6999999999989</v>
      </c>
      <c r="L193" s="91">
        <f t="shared" si="3"/>
        <v>53.77999999999895</v>
      </c>
      <c r="M193" s="12" t="s">
        <v>1105</v>
      </c>
    </row>
    <row r="194" ht="13.2" customHeight="1" spans="1:13" x14ac:dyDescent="0.25">
      <c r="A194" s="9"/>
      <c r="B194" s="13">
        <v>45418</v>
      </c>
      <c r="C194" s="71">
        <f>('Исходник сравнение.'!C194/2-'Таблица вводных'!$E$3-'Таблица вводных'!$F$3-$P$1)-(('Исходник сравнение.'!C194/2-'Таблица вводных'!$E$3-'Таблица вводных'!$F$3-$P$1)*F194/G194)</f>
        <v>-200.48</v>
      </c>
      <c r="D194" s="14">
        <v>222</v>
      </c>
      <c r="E194" s="71">
        <f t="shared" si="0"/>
        <v>-0.47999999999998977</v>
      </c>
      <c r="F194" s="14">
        <v>25</v>
      </c>
      <c r="G194" s="14">
        <f t="shared" si="1"/>
        <v>125</v>
      </c>
      <c r="H194" s="83">
        <v>0.25</v>
      </c>
      <c r="I194" s="91">
        <f>(C194+(C194*H194))+D194+'Таблица вводных'!$E$3+'Таблица вводных'!$F$3</f>
        <v>0</v>
      </c>
      <c r="J194" s="85">
        <v>0.100000000000002</v>
      </c>
      <c r="K194" s="91">
        <f t="shared" si="2"/>
        <v>0</v>
      </c>
      <c r="L194" s="91">
        <f t="shared" si="3"/>
        <v>0.47999999999998977</v>
      </c>
      <c r="M194" s="15" t="s">
        <v>1105</v>
      </c>
    </row>
    <row r="195" ht="13.2" customHeight="1" spans="1:13" x14ac:dyDescent="0.25">
      <c r="A195" s="9"/>
      <c r="B195" s="13">
        <v>45421</v>
      </c>
      <c r="C195" s="71" t="e">
        <f>('Исходник сравнение.'!C195/2-'Таблица вводных'!$E$3-'Таблица вводных'!$F$3-$P$1)-(('Исходник сравнение.'!C195/2-'Таблица вводных'!$E$3-'Таблица вводных'!$F$3-$P$1)*F195/G195)</f>
        <v>#VALUE!</v>
      </c>
      <c r="D195" s="14">
        <v>222</v>
      </c>
      <c r="E195" s="71" t="e">
        <f t="shared" si="0"/>
        <v>#VALUE!</v>
      </c>
      <c r="F195" s="14">
        <v>25</v>
      </c>
      <c r="G195" s="14">
        <f t="shared" si="1"/>
        <v>125</v>
      </c>
      <c r="H195" s="83">
        <v>0.25</v>
      </c>
      <c r="I195" s="91" t="e">
        <f>(C195+(C195*H195))+D195+'Таблица вводных'!$E$3+'Таблица вводных'!$F$3</f>
        <v>#VALUE!</v>
      </c>
      <c r="J195" s="85">
        <v>0.100000000000002</v>
      </c>
      <c r="K195" s="91" t="e">
        <f t="shared" si="2"/>
        <v>#VALUE!</v>
      </c>
      <c r="L195" s="91" t="e">
        <f t="shared" si="3"/>
        <v>#VALUE!</v>
      </c>
      <c r="M195" s="15" t="s">
        <v>1105</v>
      </c>
    </row>
    <row r="196" ht="13.2" customHeight="1" spans="1:13" x14ac:dyDescent="0.25">
      <c r="A196" s="9"/>
      <c r="B196" s="13">
        <v>45425</v>
      </c>
      <c r="C196" s="71">
        <f>('Исходник сравнение.'!C196/2-'Таблица вводных'!$E$3-'Таблица вводных'!$F$3-$P$1)-(('Исходник сравнение.'!C196/2-'Таблица вводных'!$E$3-'Таблица вводных'!$F$3-$P$1)*F196/G196)</f>
        <v>-200.48</v>
      </c>
      <c r="D196" s="14">
        <v>222</v>
      </c>
      <c r="E196" s="71">
        <f t="shared" si="0"/>
        <v>-0.47999999999998977</v>
      </c>
      <c r="F196" s="14">
        <v>25</v>
      </c>
      <c r="G196" s="14">
        <f t="shared" si="1"/>
        <v>125</v>
      </c>
      <c r="H196" s="83">
        <v>0.25</v>
      </c>
      <c r="I196" s="91">
        <f>(C196+(C196*H196))+D196+'Таблица вводных'!$E$3+'Таблица вводных'!$F$3</f>
        <v>0</v>
      </c>
      <c r="J196" s="85">
        <v>0.100000000000002</v>
      </c>
      <c r="K196" s="91">
        <f t="shared" si="2"/>
        <v>0</v>
      </c>
      <c r="L196" s="91">
        <f t="shared" si="3"/>
        <v>0.47999999999998977</v>
      </c>
      <c r="M196" s="15" t="s">
        <v>1105</v>
      </c>
    </row>
    <row r="197" ht="13.2" customHeight="1" spans="1:13" x14ac:dyDescent="0.25">
      <c r="A197" s="9"/>
      <c r="B197" s="13">
        <v>45428</v>
      </c>
      <c r="C197" s="71">
        <f>('Исходник сравнение.'!C197/2-'Таблица вводных'!$E$3-'Таблица вводных'!$F$3-$P$1)-(('Исходник сравнение.'!C197/2-'Таблица вводных'!$E$3-'Таблица вводных'!$F$3-$P$1)*F197/G197)</f>
        <v>-200.48</v>
      </c>
      <c r="D197" s="14">
        <v>222</v>
      </c>
      <c r="E197" s="71">
        <f t="shared" si="0"/>
        <v>-0.47999999999998977</v>
      </c>
      <c r="F197" s="14">
        <v>25</v>
      </c>
      <c r="G197" s="14">
        <f t="shared" si="1"/>
        <v>125</v>
      </c>
      <c r="H197" s="83">
        <v>0.25</v>
      </c>
      <c r="I197" s="91">
        <f>(C197+(C197*H197))+D197+'Таблица вводных'!$E$3+'Таблица вводных'!$F$3</f>
        <v>0</v>
      </c>
      <c r="J197" s="85">
        <v>0.100000000000002</v>
      </c>
      <c r="K197" s="91">
        <f t="shared" si="2"/>
        <v>0</v>
      </c>
      <c r="L197" s="91">
        <f t="shared" si="3"/>
        <v>0.47999999999998977</v>
      </c>
      <c r="M197" s="15" t="s">
        <v>1105</v>
      </c>
    </row>
    <row r="198" ht="13.2" customHeight="1" spans="1:13" x14ac:dyDescent="0.25">
      <c r="A198" s="9"/>
      <c r="B198" s="13"/>
      <c r="C198" s="71">
        <f>('Исходник сравнение.'!C198/2-'Таблица вводных'!$E$3-'Таблица вводных'!$F$3-$P$1)-(('Исходник сравнение.'!C198/2-'Таблица вводных'!$E$3-'Таблица вводных'!$F$3-$P$1)*F198/G198)</f>
        <v>-200.48</v>
      </c>
      <c r="D198" s="14">
        <v>222</v>
      </c>
      <c r="E198" s="71">
        <f t="shared" si="0"/>
        <v>-0.47999999999998977</v>
      </c>
      <c r="F198" s="14">
        <v>25</v>
      </c>
      <c r="G198" s="14">
        <f t="shared" si="1"/>
        <v>125</v>
      </c>
      <c r="H198" s="83">
        <v>0.25</v>
      </c>
      <c r="I198" s="84">
        <f>(C198+(C198*H198))+D198+'Таблица вводных'!$E$3+'Таблица вводных'!$F$3</f>
        <v>0</v>
      </c>
      <c r="J198" s="85">
        <v>0.100000000000002</v>
      </c>
      <c r="K198" s="84">
        <f t="shared" si="2"/>
        <v>0</v>
      </c>
      <c r="L198" s="84">
        <f t="shared" si="3"/>
        <v>0.47999999999998977</v>
      </c>
      <c r="M198" s="15" t="s">
        <v>1105</v>
      </c>
    </row>
    <row r="199" ht="13.2" customHeight="1" spans="1:13" x14ac:dyDescent="0.25">
      <c r="A199" s="9"/>
      <c r="B199" s="13"/>
      <c r="C199" s="71">
        <f>('Исходник сравнение.'!C199/2-'Таблица вводных'!$E$3-'Таблица вводных'!$F$3-$P$1)-(('Исходник сравнение.'!C199/2-'Таблица вводных'!$E$3-'Таблица вводных'!$F$3-$P$1)*F199/G199)</f>
        <v>-200.48</v>
      </c>
      <c r="D199" s="14">
        <v>222</v>
      </c>
      <c r="E199" s="71">
        <f t="shared" si="0"/>
        <v>-0.47999999999998977</v>
      </c>
      <c r="F199" s="14">
        <v>25</v>
      </c>
      <c r="G199" s="14">
        <f t="shared" si="1"/>
        <v>125</v>
      </c>
      <c r="H199" s="83">
        <v>0.25</v>
      </c>
      <c r="I199" s="84">
        <f>(C199+(C199*H199))+D199+'Таблица вводных'!$E$3+'Таблица вводных'!$F$3</f>
        <v>0</v>
      </c>
      <c r="J199" s="85">
        <v>0.100000000000002</v>
      </c>
      <c r="K199" s="84">
        <f t="shared" si="2"/>
        <v>0</v>
      </c>
      <c r="L199" s="84">
        <f t="shared" si="3"/>
        <v>0.47999999999998977</v>
      </c>
      <c r="M199" s="15" t="s">
        <v>1105</v>
      </c>
    </row>
    <row r="200" ht="13.2" customHeight="1" spans="1:13" x14ac:dyDescent="0.25">
      <c r="A200" s="16"/>
      <c r="B200" s="17"/>
      <c r="C200" s="72">
        <f>('Исходник сравнение.'!C200/2-'Таблица вводных'!$E$3-'Таблица вводных'!$F$3-$P$1)-(('Исходник сравнение.'!C200/2-'Таблица вводных'!$E$3-'Таблица вводных'!$F$3-$P$1)*F200/G200)</f>
        <v>-200.48</v>
      </c>
      <c r="D200" s="18">
        <v>222</v>
      </c>
      <c r="E200" s="72">
        <f t="shared" si="0"/>
        <v>-0.47999999999998977</v>
      </c>
      <c r="F200" s="18">
        <v>25</v>
      </c>
      <c r="G200" s="14">
        <f t="shared" si="1"/>
        <v>125</v>
      </c>
      <c r="H200" s="86">
        <v>0.25</v>
      </c>
      <c r="I200" s="87">
        <f>(C200+(C200*H200))+D200+'Таблица вводных'!$E$3+'Таблица вводных'!$F$3</f>
        <v>0</v>
      </c>
      <c r="J200" s="88">
        <v>0.100000000000002</v>
      </c>
      <c r="K200" s="89">
        <f t="shared" si="2"/>
        <v>0</v>
      </c>
      <c r="L200" s="89">
        <f t="shared" si="3"/>
        <v>0.47999999999998977</v>
      </c>
      <c r="M200" s="19" t="s">
        <v>1105</v>
      </c>
    </row>
    <row r="201" ht="13.2" customHeight="1" spans="1:13" x14ac:dyDescent="0.25">
      <c r="A201" s="33" t="s">
        <v>78</v>
      </c>
      <c r="B201" s="6">
        <v>45411</v>
      </c>
      <c r="C201" s="70">
        <f>('Исходник сравнение.'!C201/2-'Таблица вводных'!$E$3-'Таблица вводных'!$F$3-$P$1)-(('Исходник сравнение.'!C201/2-'Таблица вводных'!$E$3-'Таблица вводных'!$F$3-$P$1)*F201/G201)</f>
        <v>-200.48</v>
      </c>
      <c r="D201" s="7">
        <v>222</v>
      </c>
      <c r="E201" s="70">
        <f t="shared" si="0"/>
        <v>-0.47999999999998977</v>
      </c>
      <c r="F201" s="7">
        <v>25</v>
      </c>
      <c r="G201" s="7">
        <f t="shared" si="1"/>
        <v>125</v>
      </c>
      <c r="H201" s="80">
        <v>0.25</v>
      </c>
      <c r="I201" s="90">
        <f>(C201+(C201*H201))+D201+'Таблица вводных'!$E$3+'Таблица вводных'!$F$3</f>
        <v>0</v>
      </c>
      <c r="J201" s="82">
        <v>0.100000000000003</v>
      </c>
      <c r="K201" s="90">
        <f t="shared" si="2"/>
        <v>0</v>
      </c>
      <c r="L201" s="90">
        <f t="shared" si="3"/>
        <v>0.47999999999998977</v>
      </c>
      <c r="M201" s="8" t="s">
        <v>1105</v>
      </c>
    </row>
    <row r="202" ht="13.2" customHeight="1" spans="1:13" x14ac:dyDescent="0.25">
      <c r="A202" s="9"/>
      <c r="B202" s="10">
        <v>45414</v>
      </c>
      <c r="C202" s="71">
        <f>('Исходник сравнение.'!C202/2-'Таблица вводных'!$E$3-'Таблица вводных'!$F$3-$P$1)-(('Исходник сравнение.'!C202/2-'Таблица вводных'!$E$3-'Таблица вводных'!$F$3-$P$1)*F202/G202)</f>
        <v>-200.48</v>
      </c>
      <c r="D202" s="14">
        <v>222</v>
      </c>
      <c r="E202" s="71">
        <f t="shared" si="0"/>
        <v>-0.47999999999998977</v>
      </c>
      <c r="F202" s="14">
        <v>25</v>
      </c>
      <c r="G202" s="14">
        <f t="shared" si="1"/>
        <v>125</v>
      </c>
      <c r="H202" s="83">
        <v>0.25</v>
      </c>
      <c r="I202" s="91">
        <f>(C202+(C202*H202))+D202+'Таблица вводных'!$E$3+'Таблица вводных'!$F$3</f>
        <v>0</v>
      </c>
      <c r="J202" s="85">
        <v>0.100000000000003</v>
      </c>
      <c r="K202" s="91">
        <f t="shared" si="2"/>
        <v>0</v>
      </c>
      <c r="L202" s="91">
        <f t="shared" si="3"/>
        <v>0.47999999999998977</v>
      </c>
      <c r="M202" s="12" t="s">
        <v>1105</v>
      </c>
    </row>
    <row r="203" ht="13.2" customHeight="1" spans="1:13" x14ac:dyDescent="0.25">
      <c r="A203" s="9"/>
      <c r="B203" s="13">
        <v>45418</v>
      </c>
      <c r="C203" s="71">
        <f>('Исходник сравнение.'!C203/2-'Таблица вводных'!$E$3-'Таблица вводных'!$F$3-$P$1)-(('Исходник сравнение.'!C203/2-'Таблица вводных'!$E$3-'Таблица вводных'!$F$3-$P$1)*F203/G203)</f>
        <v>-200.48</v>
      </c>
      <c r="D203" s="14">
        <v>222</v>
      </c>
      <c r="E203" s="71">
        <f t="shared" si="0"/>
        <v>-0.47999999999998977</v>
      </c>
      <c r="F203" s="14">
        <v>25</v>
      </c>
      <c r="G203" s="14">
        <f t="shared" si="1"/>
        <v>125</v>
      </c>
      <c r="H203" s="83">
        <v>0.25</v>
      </c>
      <c r="I203" s="91">
        <f>(C203+(C203*H203))+D203+'Таблица вводных'!$E$3+'Таблица вводных'!$F$3</f>
        <v>0</v>
      </c>
      <c r="J203" s="85">
        <v>0.100000000000003</v>
      </c>
      <c r="K203" s="91">
        <f t="shared" si="2"/>
        <v>0</v>
      </c>
      <c r="L203" s="91">
        <f t="shared" si="3"/>
        <v>0.47999999999998977</v>
      </c>
      <c r="M203" s="15" t="s">
        <v>1105</v>
      </c>
    </row>
    <row r="204" ht="13.2" customHeight="1" spans="1:14" x14ac:dyDescent="0.25">
      <c r="A204" s="9"/>
      <c r="B204" s="13">
        <v>45421</v>
      </c>
      <c r="C204" s="71">
        <f>('Исходник сравнение.'!C204/2-'Таблица вводных'!$E$3-'Таблица вводных'!$F$3-$P$1)-(('Исходник сравнение.'!C204/2-'Таблица вводных'!$E$3-'Таблица вводных'!$F$3-$P$1)*F204/G204)</f>
        <v>-200.48</v>
      </c>
      <c r="D204" s="14">
        <v>222</v>
      </c>
      <c r="E204" s="71">
        <f t="shared" si="0"/>
        <v>-0.47999999999998977</v>
      </c>
      <c r="F204" s="14">
        <v>25</v>
      </c>
      <c r="G204" s="14">
        <f t="shared" si="1"/>
        <v>125</v>
      </c>
      <c r="H204" s="83">
        <v>0.25</v>
      </c>
      <c r="I204" s="91">
        <f>(C204+(C204*H204))+D204+'Таблица вводных'!$E$3+'Таблица вводных'!$F$3</f>
        <v>0</v>
      </c>
      <c r="J204" s="85">
        <v>0.100000000000003</v>
      </c>
      <c r="K204" s="91">
        <f t="shared" si="2"/>
        <v>0</v>
      </c>
      <c r="L204" s="91">
        <f t="shared" si="3"/>
        <v>0.47999999999998977</v>
      </c>
      <c r="M204" s="15" t="s">
        <v>1105</v>
      </c>
      <c r="N204" s="34"/>
    </row>
    <row r="205" ht="13.2" customHeight="1" spans="1:13" x14ac:dyDescent="0.25">
      <c r="A205" s="9"/>
      <c r="B205" s="13">
        <v>45425</v>
      </c>
      <c r="C205" s="71">
        <f>('Исходник сравнение.'!C205/2-'Таблица вводных'!$E$3-'Таблица вводных'!$F$3-$P$1)-(('Исходник сравнение.'!C205/2-'Таблица вводных'!$E$3-'Таблица вводных'!$F$3-$P$1)*F205/G205)</f>
        <v>-200.48</v>
      </c>
      <c r="D205" s="14">
        <v>222</v>
      </c>
      <c r="E205" s="71">
        <f t="shared" si="0"/>
        <v>-0.47999999999998977</v>
      </c>
      <c r="F205" s="14">
        <v>25</v>
      </c>
      <c r="G205" s="14">
        <f t="shared" si="1"/>
        <v>125</v>
      </c>
      <c r="H205" s="83">
        <v>0.25</v>
      </c>
      <c r="I205" s="91">
        <f>(C205+(C205*H205))+D205+'Таблица вводных'!$E$3+'Таблица вводных'!$F$3</f>
        <v>0</v>
      </c>
      <c r="J205" s="85">
        <v>0.100000000000003</v>
      </c>
      <c r="K205" s="91">
        <f t="shared" si="2"/>
        <v>0</v>
      </c>
      <c r="L205" s="91">
        <f t="shared" si="3"/>
        <v>0.47999999999998977</v>
      </c>
      <c r="M205" s="15" t="s">
        <v>1105</v>
      </c>
    </row>
    <row r="206" ht="13.2" customHeight="1" spans="1:13" x14ac:dyDescent="0.25">
      <c r="A206" s="9"/>
      <c r="B206" s="13">
        <v>45428</v>
      </c>
      <c r="C206" s="71">
        <f>('Исходник сравнение.'!C206/2-'Таблица вводных'!$E$3-'Таблица вводных'!$F$3-$P$1)-(('Исходник сравнение.'!C206/2-'Таблица вводных'!$E$3-'Таблица вводных'!$F$3-$P$1)*F206/G206)</f>
        <v>-200.48</v>
      </c>
      <c r="D206" s="14">
        <v>222</v>
      </c>
      <c r="E206" s="71">
        <f t="shared" si="0"/>
        <v>-0.47999999999998977</v>
      </c>
      <c r="F206" s="14">
        <v>25</v>
      </c>
      <c r="G206" s="14">
        <f t="shared" si="1"/>
        <v>125</v>
      </c>
      <c r="H206" s="83">
        <v>0.25</v>
      </c>
      <c r="I206" s="91">
        <f>(C206+(C206*H206))+D206+'Таблица вводных'!$E$3+'Таблица вводных'!$F$3</f>
        <v>0</v>
      </c>
      <c r="J206" s="85">
        <v>0.100000000000003</v>
      </c>
      <c r="K206" s="91">
        <f t="shared" si="2"/>
        <v>0</v>
      </c>
      <c r="L206" s="91">
        <f t="shared" si="3"/>
        <v>0.47999999999998977</v>
      </c>
      <c r="M206" s="15" t="s">
        <v>1105</v>
      </c>
    </row>
    <row r="207" ht="13.2" customHeight="1" spans="1:13" x14ac:dyDescent="0.25">
      <c r="A207" s="9"/>
      <c r="B207" s="13"/>
      <c r="C207" s="71">
        <f>('Исходник сравнение.'!C207/2-'Таблица вводных'!$E$3-'Таблица вводных'!$F$3-$P$1)-(('Исходник сравнение.'!C207/2-'Таблица вводных'!$E$3-'Таблица вводных'!$F$3-$P$1)*F207/G207)</f>
        <v>-200.48</v>
      </c>
      <c r="D207" s="14">
        <v>222</v>
      </c>
      <c r="E207" s="71">
        <f t="shared" si="0"/>
        <v>-0.47999999999998977</v>
      </c>
      <c r="F207" s="14">
        <v>25</v>
      </c>
      <c r="G207" s="14">
        <f t="shared" si="1"/>
        <v>125</v>
      </c>
      <c r="H207" s="83">
        <v>0.25</v>
      </c>
      <c r="I207" s="84">
        <f>(C207+(C207*H207))+D207+'Таблица вводных'!$E$3+'Таблица вводных'!$F$3</f>
        <v>0</v>
      </c>
      <c r="J207" s="85">
        <v>0.100000000000003</v>
      </c>
      <c r="K207" s="84">
        <f t="shared" si="2"/>
        <v>0</v>
      </c>
      <c r="L207" s="84">
        <f t="shared" si="3"/>
        <v>0.47999999999998977</v>
      </c>
      <c r="M207" s="15" t="s">
        <v>1105</v>
      </c>
    </row>
    <row r="208" ht="13.2" customHeight="1" spans="1:13" x14ac:dyDescent="0.25">
      <c r="A208" s="9"/>
      <c r="B208" s="13"/>
      <c r="C208" s="71">
        <f>('Исходник сравнение.'!C208/2-'Таблица вводных'!$E$3-'Таблица вводных'!$F$3-$P$1)-(('Исходник сравнение.'!C208/2-'Таблица вводных'!$E$3-'Таблица вводных'!$F$3-$P$1)*F208/G208)</f>
        <v>-200.48</v>
      </c>
      <c r="D208" s="14">
        <v>222</v>
      </c>
      <c r="E208" s="71">
        <f t="shared" si="0"/>
        <v>-0.47999999999998977</v>
      </c>
      <c r="F208" s="14">
        <v>25</v>
      </c>
      <c r="G208" s="14">
        <f t="shared" si="1"/>
        <v>125</v>
      </c>
      <c r="H208" s="83">
        <v>0.25</v>
      </c>
      <c r="I208" s="84">
        <f>(C208+(C208*H208))+D208+'Таблица вводных'!$E$3+'Таблица вводных'!$F$3</f>
        <v>0</v>
      </c>
      <c r="J208" s="85">
        <v>0.100000000000003</v>
      </c>
      <c r="K208" s="84">
        <f t="shared" si="2"/>
        <v>0</v>
      </c>
      <c r="L208" s="84">
        <f t="shared" si="3"/>
        <v>0.47999999999998977</v>
      </c>
      <c r="M208" s="15" t="s">
        <v>1105</v>
      </c>
    </row>
    <row r="209" ht="13.2" customHeight="1" spans="1:13" x14ac:dyDescent="0.25">
      <c r="A209" s="16"/>
      <c r="B209" s="17"/>
      <c r="C209" s="72">
        <f>('Исходник сравнение.'!C209/2-'Таблица вводных'!$E$3-'Таблица вводных'!$F$3-$P$1)-(('Исходник сравнение.'!C209/2-'Таблица вводных'!$E$3-'Таблица вводных'!$F$3-$P$1)*F209/G209)</f>
        <v>-200.48</v>
      </c>
      <c r="D209" s="18">
        <v>222</v>
      </c>
      <c r="E209" s="72">
        <f t="shared" si="0"/>
        <v>-0.47999999999998977</v>
      </c>
      <c r="F209" s="18">
        <v>25</v>
      </c>
      <c r="G209" s="14">
        <f t="shared" si="1"/>
        <v>125</v>
      </c>
      <c r="H209" s="86">
        <v>0.25</v>
      </c>
      <c r="I209" s="87">
        <f>(C209+(C209*H209))+D209+'Таблица вводных'!$E$3+'Таблица вводных'!$F$3</f>
        <v>0</v>
      </c>
      <c r="J209" s="88">
        <v>0.100000000000003</v>
      </c>
      <c r="K209" s="89">
        <f t="shared" si="2"/>
        <v>0</v>
      </c>
      <c r="L209" s="89">
        <f t="shared" si="3"/>
        <v>0.47999999999998977</v>
      </c>
      <c r="M209" s="19" t="s">
        <v>1105</v>
      </c>
    </row>
    <row r="210" ht="13.2" customHeight="1" spans="1:13" x14ac:dyDescent="0.25">
      <c r="A210" s="33" t="s">
        <v>79</v>
      </c>
      <c r="B210" s="6">
        <v>45411</v>
      </c>
      <c r="C210" s="70">
        <f>('Исходник сравнение.'!C210/2-'Таблица вводных'!$E$3-'Таблица вводных'!$F$3-$P$1)-(('Исходник сравнение.'!C210/2-'Таблица вводных'!$E$3-'Таблица вводных'!$F$3-$P$1)*F210/G210)</f>
        <v>336.71999999999997</v>
      </c>
      <c r="D210" s="7">
        <v>222</v>
      </c>
      <c r="E210" s="70">
        <f t="shared" si="0"/>
        <v>536.72</v>
      </c>
      <c r="F210" s="7">
        <v>25</v>
      </c>
      <c r="G210" s="7">
        <f t="shared" si="1"/>
        <v>125</v>
      </c>
      <c r="H210" s="80">
        <v>0.25</v>
      </c>
      <c r="I210" s="90">
        <f>(C210+(C210*H210))+D210+'Таблица вводных'!$E$3+'Таблица вводных'!$F$3</f>
        <v>671.5</v>
      </c>
      <c r="J210" s="82">
        <v>0.100000000000003</v>
      </c>
      <c r="K210" s="90">
        <f t="shared" si="2"/>
        <v>604.349999999998</v>
      </c>
      <c r="L210" s="90">
        <f t="shared" si="3"/>
        <v>67.62999999999795</v>
      </c>
      <c r="M210" s="8" t="s">
        <v>1105</v>
      </c>
    </row>
    <row r="211" ht="13.2" customHeight="1" spans="1:13" x14ac:dyDescent="0.25">
      <c r="A211" s="9"/>
      <c r="B211" s="10">
        <v>45414</v>
      </c>
      <c r="C211" s="71">
        <f>('Исходник сравнение.'!C211/2-'Таблица вводных'!$E$3-'Таблица вводных'!$F$3-$P$1)-(('Исходник сравнение.'!C211/2-'Таблица вводных'!$E$3-'Таблица вводных'!$F$3-$P$1)*F211/G211)</f>
        <v>-200.48</v>
      </c>
      <c r="D211" s="14">
        <v>222</v>
      </c>
      <c r="E211" s="71">
        <f t="shared" si="0"/>
        <v>-0.47999999999998977</v>
      </c>
      <c r="F211" s="14">
        <v>25</v>
      </c>
      <c r="G211" s="14">
        <f t="shared" si="1"/>
        <v>125</v>
      </c>
      <c r="H211" s="83">
        <v>0.25</v>
      </c>
      <c r="I211" s="91">
        <f>(C211+(C211*H211))+D211+'Таблица вводных'!$E$3+'Таблица вводных'!$F$3</f>
        <v>0</v>
      </c>
      <c r="J211" s="85">
        <v>0.100000000000003</v>
      </c>
      <c r="K211" s="91">
        <f t="shared" si="2"/>
        <v>0</v>
      </c>
      <c r="L211" s="91">
        <f t="shared" si="3"/>
        <v>0.47999999999998977</v>
      </c>
      <c r="M211" s="12" t="s">
        <v>1105</v>
      </c>
    </row>
    <row r="212" ht="13.2" customHeight="1" spans="1:13" x14ac:dyDescent="0.25">
      <c r="A212" s="9"/>
      <c r="B212" s="13">
        <v>45418</v>
      </c>
      <c r="C212" s="71">
        <f>('Исходник сравнение.'!C212/2-'Таблица вводных'!$E$3-'Таблица вводных'!$F$3-$P$1)-(('Исходник сравнение.'!C212/2-'Таблица вводных'!$E$3-'Таблица вводных'!$F$3-$P$1)*F212/G212)</f>
        <v>-200.48</v>
      </c>
      <c r="D212" s="14">
        <v>222</v>
      </c>
      <c r="E212" s="71">
        <f t="shared" si="0"/>
        <v>-0.47999999999998977</v>
      </c>
      <c r="F212" s="14">
        <v>25</v>
      </c>
      <c r="G212" s="14">
        <f t="shared" si="1"/>
        <v>125</v>
      </c>
      <c r="H212" s="83">
        <v>0.25</v>
      </c>
      <c r="I212" s="91">
        <f>(C212+(C212*H212))+D212+'Таблица вводных'!$E$3+'Таблица вводных'!$F$3</f>
        <v>0</v>
      </c>
      <c r="J212" s="85">
        <v>0.100000000000003</v>
      </c>
      <c r="K212" s="91">
        <f t="shared" si="2"/>
        <v>0</v>
      </c>
      <c r="L212" s="91">
        <f t="shared" si="3"/>
        <v>0.47999999999998977</v>
      </c>
      <c r="M212" s="15" t="s">
        <v>1105</v>
      </c>
    </row>
    <row r="213" ht="13.2" customHeight="1" spans="1:13" x14ac:dyDescent="0.25">
      <c r="A213" s="9"/>
      <c r="B213" s="13">
        <v>45421</v>
      </c>
      <c r="C213" s="71">
        <f>('Исходник сравнение.'!C213/2-'Таблица вводных'!$E$3-'Таблица вводных'!$F$3-$P$1)-(('Исходник сравнение.'!C213/2-'Таблица вводных'!$E$3-'Таблица вводных'!$F$3-$P$1)*F213/G213)</f>
        <v>186.71999999999997</v>
      </c>
      <c r="D213" s="14">
        <v>222</v>
      </c>
      <c r="E213" s="71">
        <f t="shared" si="0"/>
        <v>386.71999999999997</v>
      </c>
      <c r="F213" s="14">
        <v>25</v>
      </c>
      <c r="G213" s="14">
        <f t="shared" si="1"/>
        <v>125</v>
      </c>
      <c r="H213" s="83">
        <v>0.25</v>
      </c>
      <c r="I213" s="91">
        <f>(C213+(C213*H213))+D213+'Таблица вводных'!$E$3+'Таблица вводных'!$F$3</f>
        <v>484</v>
      </c>
      <c r="J213" s="85">
        <v>0.100000000000003</v>
      </c>
      <c r="K213" s="91">
        <f t="shared" si="2"/>
        <v>435.59999999999854</v>
      </c>
      <c r="L213" s="91">
        <f t="shared" si="3"/>
        <v>48.879999999998574</v>
      </c>
      <c r="M213" s="15" t="s">
        <v>1105</v>
      </c>
    </row>
    <row r="214" ht="13.2" customHeight="1" spans="1:13" x14ac:dyDescent="0.25">
      <c r="A214" s="9"/>
      <c r="B214" s="13">
        <v>45425</v>
      </c>
      <c r="C214" s="71">
        <f>('Исходник сравнение.'!C214/2-'Таблица вводных'!$E$3-'Таблица вводных'!$F$3-$P$1)-(('Исходник сравнение.'!C214/2-'Таблица вводных'!$E$3-'Таблица вводных'!$F$3-$P$1)*F214/G214)</f>
        <v>-200.48</v>
      </c>
      <c r="D214" s="14">
        <v>222</v>
      </c>
      <c r="E214" s="71">
        <f t="shared" si="0"/>
        <v>-0.47999999999998977</v>
      </c>
      <c r="F214" s="14">
        <v>25</v>
      </c>
      <c r="G214" s="14">
        <f t="shared" si="1"/>
        <v>125</v>
      </c>
      <c r="H214" s="83">
        <v>0.25</v>
      </c>
      <c r="I214" s="91">
        <f>(C214+(C214*H214))+D214+'Таблица вводных'!$E$3+'Таблица вводных'!$F$3</f>
        <v>0</v>
      </c>
      <c r="J214" s="85">
        <v>0.100000000000003</v>
      </c>
      <c r="K214" s="91">
        <f t="shared" si="2"/>
        <v>0</v>
      </c>
      <c r="L214" s="91">
        <f t="shared" si="3"/>
        <v>0.47999999999998977</v>
      </c>
      <c r="M214" s="15" t="s">
        <v>1105</v>
      </c>
    </row>
    <row r="215" ht="13.2" customHeight="1" spans="1:13" x14ac:dyDescent="0.25">
      <c r="A215" s="9"/>
      <c r="B215" s="13">
        <v>45428</v>
      </c>
      <c r="C215" s="71">
        <f>('Исходник сравнение.'!C215/2-'Таблица вводных'!$E$3-'Таблица вводных'!$F$3-$P$1)-(('Исходник сравнение.'!C215/2-'Таблица вводных'!$E$3-'Таблица вводных'!$F$3-$P$1)*F215/G215)</f>
        <v>-200.48</v>
      </c>
      <c r="D215" s="14">
        <v>222</v>
      </c>
      <c r="E215" s="71">
        <f t="shared" si="0"/>
        <v>-0.47999999999998977</v>
      </c>
      <c r="F215" s="14">
        <v>25</v>
      </c>
      <c r="G215" s="14">
        <f t="shared" si="1"/>
        <v>125</v>
      </c>
      <c r="H215" s="83">
        <v>0.25</v>
      </c>
      <c r="I215" s="91">
        <f>(C215+(C215*H215))+D215+'Таблица вводных'!$E$3+'Таблица вводных'!$F$3</f>
        <v>0</v>
      </c>
      <c r="J215" s="85">
        <v>0.100000000000003</v>
      </c>
      <c r="K215" s="91">
        <f t="shared" si="2"/>
        <v>0</v>
      </c>
      <c r="L215" s="91">
        <f t="shared" si="3"/>
        <v>0.47999999999998977</v>
      </c>
      <c r="M215" s="15" t="s">
        <v>1105</v>
      </c>
    </row>
    <row r="216" ht="13.2" customHeight="1" spans="1:13" x14ac:dyDescent="0.25">
      <c r="A216" s="9"/>
      <c r="B216" s="13"/>
      <c r="C216" s="71">
        <f>('Исходник сравнение.'!C216/2-'Таблица вводных'!$E$3-'Таблица вводных'!$F$3-$P$1)-(('Исходник сравнение.'!C216/2-'Таблица вводных'!$E$3-'Таблица вводных'!$F$3-$P$1)*F216/G216)</f>
        <v>-200.48</v>
      </c>
      <c r="D216" s="14">
        <v>222</v>
      </c>
      <c r="E216" s="71">
        <f t="shared" si="0"/>
        <v>-0.47999999999998977</v>
      </c>
      <c r="F216" s="14">
        <v>25</v>
      </c>
      <c r="G216" s="14">
        <f t="shared" si="1"/>
        <v>125</v>
      </c>
      <c r="H216" s="83">
        <v>0.25</v>
      </c>
      <c r="I216" s="84">
        <f>(C216+(C216*H216))+D216+'Таблица вводных'!$E$3+'Таблица вводных'!$F$3</f>
        <v>0</v>
      </c>
      <c r="J216" s="85">
        <v>0.100000000000003</v>
      </c>
      <c r="K216" s="84">
        <f t="shared" si="2"/>
        <v>0</v>
      </c>
      <c r="L216" s="84">
        <f t="shared" si="3"/>
        <v>0.47999999999998977</v>
      </c>
      <c r="M216" s="15" t="s">
        <v>1105</v>
      </c>
    </row>
    <row r="217" ht="13.2" customHeight="1" spans="1:13" x14ac:dyDescent="0.25">
      <c r="A217" s="9"/>
      <c r="B217" s="13"/>
      <c r="C217" s="71">
        <f>('Исходник сравнение.'!C217/2-'Таблица вводных'!$E$3-'Таблица вводных'!$F$3-$P$1)-(('Исходник сравнение.'!C217/2-'Таблица вводных'!$E$3-'Таблица вводных'!$F$3-$P$1)*F217/G217)</f>
        <v>-200.48</v>
      </c>
      <c r="D217" s="14">
        <v>222</v>
      </c>
      <c r="E217" s="71">
        <f t="shared" si="0"/>
        <v>-0.47999999999998977</v>
      </c>
      <c r="F217" s="14">
        <v>25</v>
      </c>
      <c r="G217" s="14">
        <f t="shared" si="1"/>
        <v>125</v>
      </c>
      <c r="H217" s="83">
        <v>0.25</v>
      </c>
      <c r="I217" s="84">
        <f>(C217+(C217*H217))+D217+'Таблица вводных'!$E$3+'Таблица вводных'!$F$3</f>
        <v>0</v>
      </c>
      <c r="J217" s="85">
        <v>0.100000000000003</v>
      </c>
      <c r="K217" s="84">
        <f t="shared" si="2"/>
        <v>0</v>
      </c>
      <c r="L217" s="84">
        <f t="shared" si="3"/>
        <v>0.47999999999998977</v>
      </c>
      <c r="M217" s="15" t="s">
        <v>1105</v>
      </c>
    </row>
    <row r="218" ht="13.2" customHeight="1" spans="1:13" x14ac:dyDescent="0.25">
      <c r="A218" s="16"/>
      <c r="B218" s="17"/>
      <c r="C218" s="72">
        <f>('Исходник сравнение.'!C218/2-'Таблица вводных'!$E$3-'Таблица вводных'!$F$3-$P$1)-(('Исходник сравнение.'!C218/2-'Таблица вводных'!$E$3-'Таблица вводных'!$F$3-$P$1)*F218/G218)</f>
        <v>-200.48</v>
      </c>
      <c r="D218" s="18">
        <v>222</v>
      </c>
      <c r="E218" s="72">
        <f t="shared" si="0"/>
        <v>-0.47999999999998977</v>
      </c>
      <c r="F218" s="18">
        <v>25</v>
      </c>
      <c r="G218" s="14">
        <f t="shared" si="1"/>
        <v>125</v>
      </c>
      <c r="H218" s="86">
        <v>0.25</v>
      </c>
      <c r="I218" s="87">
        <f>(C218+(C218*H218))+D218+'Таблица вводных'!$E$3+'Таблица вводных'!$F$3</f>
        <v>0</v>
      </c>
      <c r="J218" s="88">
        <v>0.100000000000003</v>
      </c>
      <c r="K218" s="89">
        <f t="shared" si="2"/>
        <v>0</v>
      </c>
      <c r="L218" s="89">
        <f t="shared" si="3"/>
        <v>0.47999999999998977</v>
      </c>
      <c r="M218" s="19" t="s">
        <v>1105</v>
      </c>
    </row>
    <row r="219" ht="13.2" customHeight="1" spans="1:13" x14ac:dyDescent="0.25">
      <c r="A219" s="33" t="s">
        <v>83</v>
      </c>
      <c r="B219" s="6">
        <v>45411</v>
      </c>
      <c r="C219" s="70">
        <f>('Исходник сравнение.'!C219/2-'Таблица вводных'!$E$3-'Таблица вводных'!$F$3-$P$1)-(('Исходник сравнение.'!C219/2-'Таблица вводных'!$E$3-'Таблица вводных'!$F$3-$P$1)*F219/G219)</f>
        <v>347.91999999999996</v>
      </c>
      <c r="D219" s="7">
        <v>222</v>
      </c>
      <c r="E219" s="70">
        <f t="shared" si="0"/>
        <v>547.92</v>
      </c>
      <c r="F219" s="7">
        <v>25</v>
      </c>
      <c r="G219" s="7">
        <f t="shared" si="1"/>
        <v>125</v>
      </c>
      <c r="H219" s="80">
        <v>0.25</v>
      </c>
      <c r="I219" s="90">
        <f>(C219+(C219*H219))+D219+'Таблица вводных'!$E$3+'Таблица вводных'!$F$3</f>
        <v>685.5</v>
      </c>
      <c r="J219" s="82">
        <v>0.100000000000003</v>
      </c>
      <c r="K219" s="90">
        <f t="shared" si="2"/>
        <v>616.949999999998</v>
      </c>
      <c r="L219" s="90">
        <f t="shared" si="3"/>
        <v>69.02999999999804</v>
      </c>
      <c r="M219" s="8" t="s">
        <v>1123</v>
      </c>
    </row>
    <row r="220" ht="13.2" customHeight="1" spans="1:13" x14ac:dyDescent="0.25">
      <c r="A220" s="9"/>
      <c r="B220" s="10">
        <v>45414</v>
      </c>
      <c r="C220" s="71">
        <f>('Исходник сравнение.'!C220/2-'Таблица вводных'!$E$3-'Таблица вводных'!$F$3-$P$1)-(('Исходник сравнение.'!C220/2-'Таблица вводных'!$E$3-'Таблица вводных'!$F$3-$P$1)*F220/G220)</f>
        <v>175.92</v>
      </c>
      <c r="D220" s="14">
        <v>222</v>
      </c>
      <c r="E220" s="71">
        <f t="shared" si="0"/>
        <v>375.91999999999996</v>
      </c>
      <c r="F220" s="14">
        <v>25</v>
      </c>
      <c r="G220" s="14">
        <f t="shared" si="1"/>
        <v>125</v>
      </c>
      <c r="H220" s="83">
        <v>0.25</v>
      </c>
      <c r="I220" s="91">
        <f>(C220+(C220*H220))+D220+'Таблица вводных'!$E$3+'Таблица вводных'!$F$3</f>
        <v>470.5</v>
      </c>
      <c r="J220" s="85">
        <v>0.100000000000003</v>
      </c>
      <c r="K220" s="91">
        <f t="shared" si="2"/>
        <v>423.44999999999857</v>
      </c>
      <c r="L220" s="91">
        <f t="shared" si="3"/>
        <v>47.52999999999861</v>
      </c>
      <c r="M220" s="12" t="s">
        <v>1123</v>
      </c>
    </row>
    <row r="221" ht="13.2" customHeight="1" spans="1:13" x14ac:dyDescent="0.25">
      <c r="A221" s="9"/>
      <c r="B221" s="13">
        <v>45418</v>
      </c>
      <c r="C221" s="71">
        <f>('Исходник сравнение.'!C221/2-'Таблица вводных'!$E$3-'Таблица вводных'!$F$3-$P$1)-(('Исходник сравнение.'!C221/2-'Таблица вводных'!$E$3-'Таблица вводных'!$F$3-$P$1)*F221/G221)</f>
        <v>-200.48</v>
      </c>
      <c r="D221" s="14">
        <v>222</v>
      </c>
      <c r="E221" s="71">
        <f t="shared" si="0"/>
        <v>-0.47999999999998977</v>
      </c>
      <c r="F221" s="14">
        <v>25</v>
      </c>
      <c r="G221" s="14">
        <f t="shared" si="1"/>
        <v>125</v>
      </c>
      <c r="H221" s="83">
        <v>0.25</v>
      </c>
      <c r="I221" s="91">
        <f>(C221+(C221*H221))+D221+'Таблица вводных'!$E$3+'Таблица вводных'!$F$3</f>
        <v>0</v>
      </c>
      <c r="J221" s="85">
        <v>0.100000000000003</v>
      </c>
      <c r="K221" s="91">
        <f t="shared" si="2"/>
        <v>0</v>
      </c>
      <c r="L221" s="91">
        <f t="shared" si="3"/>
        <v>0.47999999999998977</v>
      </c>
      <c r="M221" s="15" t="s">
        <v>1123</v>
      </c>
    </row>
    <row r="222" ht="13.2" customHeight="1" spans="1:13" x14ac:dyDescent="0.25">
      <c r="A222" s="9"/>
      <c r="B222" s="13">
        <v>45421</v>
      </c>
      <c r="C222" s="71">
        <f>('Исходник сравнение.'!C222/2-'Таблица вводных'!$E$3-'Таблица вводных'!$F$3-$P$1)-(('Исходник сравнение.'!C222/2-'Таблица вводных'!$E$3-'Таблица вводных'!$F$3-$P$1)*F222/G222)</f>
        <v>-200.48</v>
      </c>
      <c r="D222" s="14">
        <v>222</v>
      </c>
      <c r="E222" s="71">
        <f t="shared" si="0"/>
        <v>-0.47999999999998977</v>
      </c>
      <c r="F222" s="14">
        <v>25</v>
      </c>
      <c r="G222" s="14">
        <f t="shared" si="1"/>
        <v>125</v>
      </c>
      <c r="H222" s="83">
        <v>0.25</v>
      </c>
      <c r="I222" s="91">
        <f>(C222+(C222*H222))+D222+'Таблица вводных'!$E$3+'Таблица вводных'!$F$3</f>
        <v>0</v>
      </c>
      <c r="J222" s="85">
        <v>0.100000000000003</v>
      </c>
      <c r="K222" s="91">
        <f t="shared" si="2"/>
        <v>0</v>
      </c>
      <c r="L222" s="91">
        <f t="shared" si="3"/>
        <v>0.47999999999998977</v>
      </c>
      <c r="M222" s="15" t="s">
        <v>1123</v>
      </c>
    </row>
    <row r="223" ht="13.2" customHeight="1" spans="1:13" x14ac:dyDescent="0.25">
      <c r="A223" s="9"/>
      <c r="B223" s="13">
        <v>45425</v>
      </c>
      <c r="C223" s="71">
        <f>('Исходник сравнение.'!C223/2-'Таблица вводных'!$E$3-'Таблица вводных'!$F$3-$P$1)-(('Исходник сравнение.'!C223/2-'Таблица вводных'!$E$3-'Таблица вводных'!$F$3-$P$1)*F223/G223)</f>
        <v>-200.48</v>
      </c>
      <c r="D223" s="14">
        <v>222</v>
      </c>
      <c r="E223" s="71">
        <f t="shared" si="0"/>
        <v>-0.47999999999998977</v>
      </c>
      <c r="F223" s="14">
        <v>25</v>
      </c>
      <c r="G223" s="14">
        <f t="shared" si="1"/>
        <v>125</v>
      </c>
      <c r="H223" s="83">
        <v>0.25</v>
      </c>
      <c r="I223" s="91">
        <f>(C223+(C223*H223))+D223+'Таблица вводных'!$E$3+'Таблица вводных'!$F$3</f>
        <v>0</v>
      </c>
      <c r="J223" s="85">
        <v>0.100000000000003</v>
      </c>
      <c r="K223" s="91">
        <f t="shared" si="2"/>
        <v>0</v>
      </c>
      <c r="L223" s="91">
        <f t="shared" si="3"/>
        <v>0.47999999999998977</v>
      </c>
      <c r="M223" s="15" t="s">
        <v>1123</v>
      </c>
    </row>
    <row r="224" ht="13.2" customHeight="1" spans="1:13" x14ac:dyDescent="0.25">
      <c r="A224" s="9"/>
      <c r="B224" s="13">
        <v>45428</v>
      </c>
      <c r="C224" s="71">
        <f>('Исходник сравнение.'!C224/2-'Таблица вводных'!$E$3-'Таблица вводных'!$F$3-$P$1)-(('Исходник сравнение.'!C224/2-'Таблица вводных'!$E$3-'Таблица вводных'!$F$3-$P$1)*F224/G224)</f>
        <v>-200.48</v>
      </c>
      <c r="D224" s="14">
        <v>222</v>
      </c>
      <c r="E224" s="71">
        <f t="shared" si="0"/>
        <v>-0.47999999999998977</v>
      </c>
      <c r="F224" s="14">
        <v>25</v>
      </c>
      <c r="G224" s="14">
        <f t="shared" si="1"/>
        <v>125</v>
      </c>
      <c r="H224" s="83">
        <v>0.25</v>
      </c>
      <c r="I224" s="91">
        <f>(C224+(C224*H224))+D224+'Таблица вводных'!$E$3+'Таблица вводных'!$F$3</f>
        <v>0</v>
      </c>
      <c r="J224" s="85">
        <v>0.100000000000003</v>
      </c>
      <c r="K224" s="91">
        <f t="shared" si="2"/>
        <v>0</v>
      </c>
      <c r="L224" s="91">
        <f t="shared" si="3"/>
        <v>0.47999999999998977</v>
      </c>
      <c r="M224" s="15" t="s">
        <v>1123</v>
      </c>
    </row>
    <row r="225" ht="13.2" customHeight="1" spans="1:13" x14ac:dyDescent="0.25">
      <c r="A225" s="9"/>
      <c r="B225" s="13"/>
      <c r="C225" s="71">
        <f>('Исходник сравнение.'!C225/2-'Таблица вводных'!$E$3-'Таблица вводных'!$F$3-$P$1)-(('Исходник сравнение.'!C225/2-'Таблица вводных'!$E$3-'Таблица вводных'!$F$3-$P$1)*F225/G225)</f>
        <v>-200.48</v>
      </c>
      <c r="D225" s="14">
        <v>222</v>
      </c>
      <c r="E225" s="71">
        <f t="shared" si="0"/>
        <v>-0.47999999999998977</v>
      </c>
      <c r="F225" s="14">
        <v>25</v>
      </c>
      <c r="G225" s="14">
        <f t="shared" si="1"/>
        <v>125</v>
      </c>
      <c r="H225" s="83">
        <v>0.25</v>
      </c>
      <c r="I225" s="84">
        <f>(C225+(C225*H225))+D225+'Таблица вводных'!$E$3+'Таблица вводных'!$F$3</f>
        <v>0</v>
      </c>
      <c r="J225" s="85">
        <v>0.100000000000003</v>
      </c>
      <c r="K225" s="84">
        <f t="shared" si="2"/>
        <v>0</v>
      </c>
      <c r="L225" s="84">
        <f t="shared" si="3"/>
        <v>0.47999999999998977</v>
      </c>
      <c r="M225" s="15" t="s">
        <v>1123</v>
      </c>
    </row>
    <row r="226" ht="13.2" customHeight="1" spans="1:13" x14ac:dyDescent="0.25">
      <c r="A226" s="9"/>
      <c r="B226" s="13"/>
      <c r="C226" s="71">
        <f>('Исходник сравнение.'!C226/2-'Таблица вводных'!$E$3-'Таблица вводных'!$F$3-$P$1)-(('Исходник сравнение.'!C226/2-'Таблица вводных'!$E$3-'Таблица вводных'!$F$3-$P$1)*F226/G226)</f>
        <v>-200.48</v>
      </c>
      <c r="D226" s="14">
        <v>222</v>
      </c>
      <c r="E226" s="71">
        <f t="shared" si="0"/>
        <v>-0.47999999999998977</v>
      </c>
      <c r="F226" s="14">
        <v>25</v>
      </c>
      <c r="G226" s="14">
        <f t="shared" si="1"/>
        <v>125</v>
      </c>
      <c r="H226" s="83">
        <v>0.25</v>
      </c>
      <c r="I226" s="84">
        <f>(C226+(C226*H226))+D226+'Таблица вводных'!$E$3+'Таблица вводных'!$F$3</f>
        <v>0</v>
      </c>
      <c r="J226" s="85">
        <v>0.100000000000003</v>
      </c>
      <c r="K226" s="84">
        <f t="shared" si="2"/>
        <v>0</v>
      </c>
      <c r="L226" s="84">
        <f t="shared" si="3"/>
        <v>0.47999999999998977</v>
      </c>
      <c r="M226" s="15" t="s">
        <v>1123</v>
      </c>
    </row>
    <row r="227" ht="13.2" customHeight="1" spans="1:13" x14ac:dyDescent="0.25">
      <c r="A227" s="16"/>
      <c r="B227" s="17"/>
      <c r="C227" s="72">
        <f>('Исходник сравнение.'!C227/2-'Таблица вводных'!$E$3-'Таблица вводных'!$F$3-$P$1)-(('Исходник сравнение.'!C227/2-'Таблица вводных'!$E$3-'Таблица вводных'!$F$3-$P$1)*F227/G227)</f>
        <v>-200.48</v>
      </c>
      <c r="D227" s="18">
        <v>222</v>
      </c>
      <c r="E227" s="72">
        <f t="shared" si="0"/>
        <v>-0.47999999999998977</v>
      </c>
      <c r="F227" s="18">
        <v>25</v>
      </c>
      <c r="G227" s="14">
        <f t="shared" si="1"/>
        <v>125</v>
      </c>
      <c r="H227" s="86">
        <v>0.25</v>
      </c>
      <c r="I227" s="87">
        <f>(C227+(C227*H227))+D227+'Таблица вводных'!$E$3+'Таблица вводных'!$F$3</f>
        <v>0</v>
      </c>
      <c r="J227" s="88">
        <v>0.100000000000003</v>
      </c>
      <c r="K227" s="89">
        <f t="shared" si="2"/>
        <v>0</v>
      </c>
      <c r="L227" s="89">
        <f t="shared" si="3"/>
        <v>0.47999999999998977</v>
      </c>
      <c r="M227" s="19" t="s">
        <v>1123</v>
      </c>
    </row>
    <row r="228" ht="13.2" customHeight="1" spans="1:13" x14ac:dyDescent="0.25">
      <c r="A228" s="33" t="s">
        <v>86</v>
      </c>
      <c r="B228" s="6">
        <v>45411</v>
      </c>
      <c r="C228" s="70">
        <f>('Исходник сравнение.'!C228/2-'Таблица вводных'!$E$3-'Таблица вводных'!$F$3-$P$1)-(('Исходник сравнение.'!C228/2-'Таблица вводных'!$E$3-'Таблица вводных'!$F$3-$P$1)*F228/G228)</f>
        <v>401.12</v>
      </c>
      <c r="D228" s="7">
        <v>222</v>
      </c>
      <c r="E228" s="70">
        <f t="shared" si="0"/>
        <v>601.12</v>
      </c>
      <c r="F228" s="7">
        <v>25</v>
      </c>
      <c r="G228" s="7">
        <f t="shared" si="1"/>
        <v>125</v>
      </c>
      <c r="H228" s="80">
        <v>0.25</v>
      </c>
      <c r="I228" s="90">
        <f>(C228+(C228*H228))+D228+'Таблица вводных'!$E$3+'Таблица вводных'!$F$3</f>
        <v>752</v>
      </c>
      <c r="J228" s="82">
        <v>0.100000000000003</v>
      </c>
      <c r="K228" s="90">
        <f t="shared" si="2"/>
        <v>676.7999999999977</v>
      </c>
      <c r="L228" s="90">
        <f t="shared" si="3"/>
        <v>75.67999999999768</v>
      </c>
      <c r="M228" s="8" t="s">
        <v>1124</v>
      </c>
    </row>
    <row r="229" ht="13.2" customHeight="1" spans="1:13" x14ac:dyDescent="0.25">
      <c r="A229" s="9"/>
      <c r="B229" s="10">
        <v>45414</v>
      </c>
      <c r="C229" s="71">
        <f>('Исходник сравнение.'!C229/2-'Таблица вводных'!$E$3-'Таблица вводных'!$F$3-$P$1)-(('Исходник сравнение.'!C229/2-'Таблица вводных'!$E$3-'Таблица вводных'!$F$3-$P$1)*F229/G229)</f>
        <v>251.11999999999998</v>
      </c>
      <c r="D229" s="14">
        <v>222</v>
      </c>
      <c r="E229" s="71">
        <f t="shared" si="0"/>
        <v>451.12</v>
      </c>
      <c r="F229" s="14">
        <v>25</v>
      </c>
      <c r="G229" s="14">
        <f t="shared" si="1"/>
        <v>125</v>
      </c>
      <c r="H229" s="83">
        <v>0.25</v>
      </c>
      <c r="I229" s="91">
        <f>(C229+(C229*H229))+D229+'Таблица вводных'!$E$3+'Таблица вводных'!$F$3</f>
        <v>564.5</v>
      </c>
      <c r="J229" s="85">
        <v>0.100000000000003</v>
      </c>
      <c r="K229" s="91">
        <f t="shared" si="2"/>
        <v>508.0499999999983</v>
      </c>
      <c r="L229" s="91">
        <f t="shared" si="3"/>
        <v>56.9299999999983</v>
      </c>
      <c r="M229" s="12" t="s">
        <v>1124</v>
      </c>
    </row>
    <row r="230" ht="13.2" customHeight="1" spans="1:13" x14ac:dyDescent="0.25">
      <c r="A230" s="9"/>
      <c r="B230" s="13">
        <v>45418</v>
      </c>
      <c r="C230" s="71">
        <f>('Исходник сравнение.'!C230/2-'Таблица вводных'!$E$3-'Таблица вводных'!$F$3-$P$1)-(('Исходник сравнение.'!C230/2-'Таблица вводных'!$E$3-'Таблица вводных'!$F$3-$P$1)*F230/G230)</f>
        <v>-200.48</v>
      </c>
      <c r="D230" s="14">
        <v>222</v>
      </c>
      <c r="E230" s="71">
        <f t="shared" si="0"/>
        <v>-0.47999999999998977</v>
      </c>
      <c r="F230" s="14">
        <v>25</v>
      </c>
      <c r="G230" s="14">
        <f t="shared" si="1"/>
        <v>125</v>
      </c>
      <c r="H230" s="83">
        <v>0.25</v>
      </c>
      <c r="I230" s="91">
        <f>(C230+(C230*H230))+D230+'Таблица вводных'!$E$3+'Таблица вводных'!$F$3</f>
        <v>0</v>
      </c>
      <c r="J230" s="85">
        <v>0.100000000000003</v>
      </c>
      <c r="K230" s="91">
        <f t="shared" si="2"/>
        <v>0</v>
      </c>
      <c r="L230" s="91">
        <f t="shared" si="3"/>
        <v>0.47999999999998977</v>
      </c>
      <c r="M230" s="15" t="s">
        <v>1124</v>
      </c>
    </row>
    <row r="231" ht="13.2" customHeight="1" spans="1:13" x14ac:dyDescent="0.25">
      <c r="A231" s="9"/>
      <c r="B231" s="13">
        <v>45421</v>
      </c>
      <c r="C231" s="71">
        <f>('Исходник сравнение.'!C231/2-'Таблица вводных'!$E$3-'Таблица вводных'!$F$3-$P$1)-(('Исходник сравнение.'!C231/2-'Таблица вводных'!$E$3-'Таблица вводных'!$F$3-$P$1)*F231/G231)</f>
        <v>-200.48</v>
      </c>
      <c r="D231" s="14">
        <v>222</v>
      </c>
      <c r="E231" s="71">
        <f t="shared" si="0"/>
        <v>-0.47999999999998977</v>
      </c>
      <c r="F231" s="14">
        <v>25</v>
      </c>
      <c r="G231" s="14">
        <f t="shared" si="1"/>
        <v>125</v>
      </c>
      <c r="H231" s="83">
        <v>0.25</v>
      </c>
      <c r="I231" s="91">
        <f>(C231+(C231*H231))+D231+'Таблица вводных'!$E$3+'Таблица вводных'!$F$3</f>
        <v>0</v>
      </c>
      <c r="J231" s="85">
        <v>0.100000000000003</v>
      </c>
      <c r="K231" s="91">
        <f t="shared" si="2"/>
        <v>0</v>
      </c>
      <c r="L231" s="91">
        <f t="shared" si="3"/>
        <v>0.47999999999998977</v>
      </c>
      <c r="M231" s="15" t="s">
        <v>1124</v>
      </c>
    </row>
    <row r="232" ht="13.2" customHeight="1" spans="1:13" x14ac:dyDescent="0.25">
      <c r="A232" s="9"/>
      <c r="B232" s="13">
        <v>45425</v>
      </c>
      <c r="C232" s="71">
        <f>('Исходник сравнение.'!C232/2-'Таблица вводных'!$E$3-'Таблица вводных'!$F$3-$P$1)-(('Исходник сравнение.'!C232/2-'Таблица вводных'!$E$3-'Таблица вводных'!$F$3-$P$1)*F232/G232)</f>
        <v>-200.48</v>
      </c>
      <c r="D232" s="14">
        <v>222</v>
      </c>
      <c r="E232" s="71">
        <f t="shared" si="0"/>
        <v>-0.47999999999998977</v>
      </c>
      <c r="F232" s="14">
        <v>25</v>
      </c>
      <c r="G232" s="14">
        <f t="shared" si="1"/>
        <v>125</v>
      </c>
      <c r="H232" s="83">
        <v>0.25</v>
      </c>
      <c r="I232" s="91">
        <f>(C232+(C232*H232))+D232+'Таблица вводных'!$E$3+'Таблица вводных'!$F$3</f>
        <v>0</v>
      </c>
      <c r="J232" s="85">
        <v>0.100000000000003</v>
      </c>
      <c r="K232" s="91">
        <f t="shared" si="2"/>
        <v>0</v>
      </c>
      <c r="L232" s="91">
        <f t="shared" si="3"/>
        <v>0.47999999999998977</v>
      </c>
      <c r="M232" s="15" t="s">
        <v>1124</v>
      </c>
    </row>
    <row r="233" ht="13.2" customHeight="1" spans="1:13" x14ac:dyDescent="0.25">
      <c r="A233" s="9"/>
      <c r="B233" s="13">
        <v>45428</v>
      </c>
      <c r="C233" s="71">
        <f>('Исходник сравнение.'!C233/2-'Таблица вводных'!$E$3-'Таблица вводных'!$F$3-$P$1)-(('Исходник сравнение.'!C233/2-'Таблица вводных'!$E$3-'Таблица вводных'!$F$3-$P$1)*F233/G233)</f>
        <v>-200.48</v>
      </c>
      <c r="D233" s="14">
        <v>222</v>
      </c>
      <c r="E233" s="71">
        <f t="shared" si="0"/>
        <v>-0.47999999999998977</v>
      </c>
      <c r="F233" s="14">
        <v>25</v>
      </c>
      <c r="G233" s="14">
        <f t="shared" si="1"/>
        <v>125</v>
      </c>
      <c r="H233" s="83">
        <v>0.25</v>
      </c>
      <c r="I233" s="91">
        <f>(C233+(C233*H233))+D233+'Таблица вводных'!$E$3+'Таблица вводных'!$F$3</f>
        <v>0</v>
      </c>
      <c r="J233" s="85">
        <v>0.100000000000003</v>
      </c>
      <c r="K233" s="91">
        <f t="shared" si="2"/>
        <v>0</v>
      </c>
      <c r="L233" s="91">
        <f t="shared" si="3"/>
        <v>0.47999999999998977</v>
      </c>
      <c r="M233" s="15" t="s">
        <v>1124</v>
      </c>
    </row>
    <row r="234" ht="13.2" customHeight="1" spans="1:13" x14ac:dyDescent="0.25">
      <c r="A234" s="9"/>
      <c r="B234" s="13"/>
      <c r="C234" s="71">
        <f>('Исходник сравнение.'!C234/2-'Таблица вводных'!$E$3-'Таблица вводных'!$F$3-$P$1)-(('Исходник сравнение.'!C234/2-'Таблица вводных'!$E$3-'Таблица вводных'!$F$3-$P$1)*F234/G234)</f>
        <v>-200.48</v>
      </c>
      <c r="D234" s="14">
        <v>222</v>
      </c>
      <c r="E234" s="71">
        <f t="shared" si="0"/>
        <v>-0.47999999999998977</v>
      </c>
      <c r="F234" s="14">
        <v>25</v>
      </c>
      <c r="G234" s="14">
        <f t="shared" si="1"/>
        <v>125</v>
      </c>
      <c r="H234" s="83">
        <v>0.25</v>
      </c>
      <c r="I234" s="84">
        <f>(C234+(C234*H234))+D234+'Таблица вводных'!$E$3+'Таблица вводных'!$F$3</f>
        <v>0</v>
      </c>
      <c r="J234" s="85">
        <v>0.100000000000003</v>
      </c>
      <c r="K234" s="84">
        <f t="shared" si="2"/>
        <v>0</v>
      </c>
      <c r="L234" s="84">
        <f t="shared" si="3"/>
        <v>0.47999999999998977</v>
      </c>
      <c r="M234" s="15" t="s">
        <v>1124</v>
      </c>
    </row>
    <row r="235" ht="13.2" customHeight="1" spans="1:13" x14ac:dyDescent="0.25">
      <c r="A235" s="9"/>
      <c r="B235" s="13"/>
      <c r="C235" s="71">
        <f>('Исходник сравнение.'!C235/2-'Таблица вводных'!$E$3-'Таблица вводных'!$F$3-$P$1)-(('Исходник сравнение.'!C235/2-'Таблица вводных'!$E$3-'Таблица вводных'!$F$3-$P$1)*F235/G235)</f>
        <v>-200.48</v>
      </c>
      <c r="D235" s="14">
        <v>222</v>
      </c>
      <c r="E235" s="71">
        <f t="shared" si="0"/>
        <v>-0.47999999999998977</v>
      </c>
      <c r="F235" s="14">
        <v>25</v>
      </c>
      <c r="G235" s="14">
        <f t="shared" si="1"/>
        <v>125</v>
      </c>
      <c r="H235" s="83">
        <v>0.25</v>
      </c>
      <c r="I235" s="84">
        <f>(C235+(C235*H235))+D235+'Таблица вводных'!$E$3+'Таблица вводных'!$F$3</f>
        <v>0</v>
      </c>
      <c r="J235" s="85">
        <v>0.100000000000003</v>
      </c>
      <c r="K235" s="84">
        <f t="shared" si="2"/>
        <v>0</v>
      </c>
      <c r="L235" s="84">
        <f t="shared" si="3"/>
        <v>0.47999999999998977</v>
      </c>
      <c r="M235" s="15" t="s">
        <v>1124</v>
      </c>
    </row>
    <row r="236" ht="13.2" customHeight="1" spans="1:13" x14ac:dyDescent="0.25">
      <c r="A236" s="16"/>
      <c r="B236" s="17"/>
      <c r="C236" s="72">
        <f>('Исходник сравнение.'!C236/2-'Таблица вводных'!$E$3-'Таблица вводных'!$F$3-$P$1)-(('Исходник сравнение.'!C236/2-'Таблица вводных'!$E$3-'Таблица вводных'!$F$3-$P$1)*F236/G236)</f>
        <v>-200.48</v>
      </c>
      <c r="D236" s="18">
        <v>222</v>
      </c>
      <c r="E236" s="72">
        <f t="shared" si="0"/>
        <v>-0.47999999999998977</v>
      </c>
      <c r="F236" s="18">
        <v>25</v>
      </c>
      <c r="G236" s="14">
        <f t="shared" si="1"/>
        <v>125</v>
      </c>
      <c r="H236" s="86">
        <v>0.25</v>
      </c>
      <c r="I236" s="87">
        <f>(C236+(C236*H236))+D236+'Таблица вводных'!$E$3+'Таблица вводных'!$F$3</f>
        <v>0</v>
      </c>
      <c r="J236" s="88">
        <v>0.100000000000003</v>
      </c>
      <c r="K236" s="89">
        <f t="shared" si="2"/>
        <v>0</v>
      </c>
      <c r="L236" s="89">
        <f t="shared" si="3"/>
        <v>0.47999999999998977</v>
      </c>
      <c r="M236" s="19" t="s">
        <v>1124</v>
      </c>
    </row>
    <row r="237" ht="13.2" customHeight="1" spans="1:13" x14ac:dyDescent="0.25">
      <c r="A237" s="33" t="s">
        <v>89</v>
      </c>
      <c r="B237" s="6">
        <v>45411</v>
      </c>
      <c r="C237" s="70">
        <f>('Исходник сравнение.'!C237/2-'Таблица вводных'!$E$3-'Таблица вводных'!$F$3-$P$1)-(('Исходник сравнение.'!C237/2-'Таблица вводных'!$E$3-'Таблица вводных'!$F$3-$P$1)*F237/G237)</f>
        <v>-200.48</v>
      </c>
      <c r="D237" s="7">
        <v>222</v>
      </c>
      <c r="E237" s="70">
        <f t="shared" si="0"/>
        <v>-0.47999999999998977</v>
      </c>
      <c r="F237" s="7">
        <v>25</v>
      </c>
      <c r="G237" s="7">
        <f t="shared" si="1"/>
        <v>125</v>
      </c>
      <c r="H237" s="80">
        <v>0.25</v>
      </c>
      <c r="I237" s="81">
        <f>(C237+(C237*H237))+D237+'Таблица вводных'!$E$3+'Таблица вводных'!$F$3</f>
        <v>0</v>
      </c>
      <c r="J237" s="82">
        <v>0.100000000000003</v>
      </c>
      <c r="K237" s="81">
        <f t="shared" si="2"/>
        <v>0</v>
      </c>
      <c r="L237" s="81">
        <f t="shared" si="3"/>
        <v>0.47999999999998977</v>
      </c>
      <c r="M237" s="8" t="s">
        <v>1125</v>
      </c>
    </row>
    <row r="238" ht="13.2" customHeight="1" spans="1:13" x14ac:dyDescent="0.25">
      <c r="A238" s="9"/>
      <c r="B238" s="10">
        <v>45414</v>
      </c>
      <c r="C238" s="71">
        <f>('Исходник сравнение.'!C238/2-'Таблица вводных'!$E$3-'Таблица вводных'!$F$3-$P$1)-(('Исходник сравнение.'!C238/2-'Таблица вводных'!$E$3-'Таблица вводных'!$F$3-$P$1)*F238/G238)</f>
        <v>-200.48</v>
      </c>
      <c r="D238" s="14">
        <v>222</v>
      </c>
      <c r="E238" s="71">
        <f t="shared" si="0"/>
        <v>-0.47999999999998977</v>
      </c>
      <c r="F238" s="14">
        <v>25</v>
      </c>
      <c r="G238" s="14">
        <f t="shared" si="1"/>
        <v>125</v>
      </c>
      <c r="H238" s="83">
        <v>0.25</v>
      </c>
      <c r="I238" s="84">
        <f>(C238+(C238*H238))+D238+'Таблица вводных'!$E$3+'Таблица вводных'!$F$3</f>
        <v>0</v>
      </c>
      <c r="J238" s="85">
        <v>0.100000000000003</v>
      </c>
      <c r="K238" s="84">
        <f t="shared" si="2"/>
        <v>0</v>
      </c>
      <c r="L238" s="84">
        <f t="shared" si="3"/>
        <v>0.47999999999998977</v>
      </c>
      <c r="M238" s="12" t="s">
        <v>1125</v>
      </c>
    </row>
    <row r="239" ht="13.2" customHeight="1" spans="1:13" x14ac:dyDescent="0.25">
      <c r="A239" s="9"/>
      <c r="B239" s="13">
        <v>45418</v>
      </c>
      <c r="C239" s="71">
        <f>('Исходник сравнение.'!C239/2-'Таблица вводных'!$E$3-'Таблица вводных'!$F$3-$P$1)-(('Исходник сравнение.'!C239/2-'Таблица вводных'!$E$3-'Таблица вводных'!$F$3-$P$1)*F239/G239)</f>
        <v>-200.48</v>
      </c>
      <c r="D239" s="14">
        <v>222</v>
      </c>
      <c r="E239" s="71">
        <f t="shared" si="0"/>
        <v>-0.47999999999998977</v>
      </c>
      <c r="F239" s="14">
        <v>25</v>
      </c>
      <c r="G239" s="14">
        <f t="shared" si="1"/>
        <v>125</v>
      </c>
      <c r="H239" s="83">
        <v>0.25</v>
      </c>
      <c r="I239" s="84">
        <f>(C239+(C239*H239))+D239+'Таблица вводных'!$E$3+'Таблица вводных'!$F$3</f>
        <v>0</v>
      </c>
      <c r="J239" s="85">
        <v>0.100000000000003</v>
      </c>
      <c r="K239" s="84">
        <f t="shared" si="2"/>
        <v>0</v>
      </c>
      <c r="L239" s="84">
        <f t="shared" si="3"/>
        <v>0.47999999999998977</v>
      </c>
      <c r="M239" s="15" t="s">
        <v>1125</v>
      </c>
    </row>
    <row r="240" ht="13.2" customHeight="1" spans="1:13" x14ac:dyDescent="0.25">
      <c r="A240" s="9"/>
      <c r="B240" s="13">
        <v>45421</v>
      </c>
      <c r="C240" s="71">
        <f>('Исходник сравнение.'!C240/2-'Таблица вводных'!$E$3-'Таблица вводных'!$F$3-$P$1)-(('Исходник сравнение.'!C240/2-'Таблица вводных'!$E$3-'Таблица вводных'!$F$3-$P$1)*F240/G240)</f>
        <v>-200.48</v>
      </c>
      <c r="D240" s="14">
        <v>222</v>
      </c>
      <c r="E240" s="71">
        <f t="shared" si="0"/>
        <v>-0.47999999999998977</v>
      </c>
      <c r="F240" s="14">
        <v>25</v>
      </c>
      <c r="G240" s="14">
        <f t="shared" si="1"/>
        <v>125</v>
      </c>
      <c r="H240" s="83">
        <v>0.25</v>
      </c>
      <c r="I240" s="84">
        <f>(C240+(C240*H240))+D240+'Таблица вводных'!$E$3+'Таблица вводных'!$F$3</f>
        <v>0</v>
      </c>
      <c r="J240" s="85">
        <v>0.100000000000003</v>
      </c>
      <c r="K240" s="84">
        <f t="shared" si="2"/>
        <v>0</v>
      </c>
      <c r="L240" s="84">
        <f t="shared" si="3"/>
        <v>0.47999999999998977</v>
      </c>
      <c r="M240" s="15" t="s">
        <v>1125</v>
      </c>
    </row>
    <row r="241" ht="13.2" customHeight="1" spans="1:13" x14ac:dyDescent="0.25">
      <c r="A241" s="9"/>
      <c r="B241" s="13">
        <v>45425</v>
      </c>
      <c r="C241" s="71">
        <f>('Исходник сравнение.'!C241/2-'Таблица вводных'!$E$3-'Таблица вводных'!$F$3-$P$1)-(('Исходник сравнение.'!C241/2-'Таблица вводных'!$E$3-'Таблица вводных'!$F$3-$P$1)*F241/G241)</f>
        <v>-200.48</v>
      </c>
      <c r="D241" s="14">
        <v>222</v>
      </c>
      <c r="E241" s="71">
        <f t="shared" si="0"/>
        <v>-0.47999999999998977</v>
      </c>
      <c r="F241" s="14">
        <v>25</v>
      </c>
      <c r="G241" s="14">
        <f t="shared" si="1"/>
        <v>125</v>
      </c>
      <c r="H241" s="83">
        <v>0.25</v>
      </c>
      <c r="I241" s="84">
        <f>(C241+(C241*H241))+D241+'Таблица вводных'!$E$3+'Таблица вводных'!$F$3</f>
        <v>0</v>
      </c>
      <c r="J241" s="85">
        <v>0.100000000000003</v>
      </c>
      <c r="K241" s="84">
        <f t="shared" si="2"/>
        <v>0</v>
      </c>
      <c r="L241" s="84">
        <f t="shared" si="3"/>
        <v>0.47999999999998977</v>
      </c>
      <c r="M241" s="15" t="s">
        <v>1125</v>
      </c>
    </row>
    <row r="242" ht="13.2" customHeight="1" spans="1:13" x14ac:dyDescent="0.25">
      <c r="A242" s="9"/>
      <c r="B242" s="13">
        <v>45428</v>
      </c>
      <c r="C242" s="71">
        <f>('Исходник сравнение.'!C242/2-'Таблица вводных'!$E$3-'Таблица вводных'!$F$3-$P$1)-(('Исходник сравнение.'!C242/2-'Таблица вводных'!$E$3-'Таблица вводных'!$F$3-$P$1)*F242/G242)</f>
        <v>-200.48</v>
      </c>
      <c r="D242" s="14">
        <v>222</v>
      </c>
      <c r="E242" s="71">
        <f t="shared" si="0"/>
        <v>-0.47999999999998977</v>
      </c>
      <c r="F242" s="14">
        <v>25</v>
      </c>
      <c r="G242" s="14">
        <f t="shared" si="1"/>
        <v>125</v>
      </c>
      <c r="H242" s="83">
        <v>0.25</v>
      </c>
      <c r="I242" s="84">
        <f>(C242+(C242*H242))+D242+'Таблица вводных'!$E$3+'Таблица вводных'!$F$3</f>
        <v>0</v>
      </c>
      <c r="J242" s="85">
        <v>0.100000000000003</v>
      </c>
      <c r="K242" s="84">
        <f t="shared" si="2"/>
        <v>0</v>
      </c>
      <c r="L242" s="84">
        <f t="shared" si="3"/>
        <v>0.47999999999998977</v>
      </c>
      <c r="M242" s="15" t="s">
        <v>1125</v>
      </c>
    </row>
    <row r="243" ht="13.2" customHeight="1" spans="1:13" x14ac:dyDescent="0.25">
      <c r="A243" s="9"/>
      <c r="B243" s="13"/>
      <c r="C243" s="71">
        <f>('Исходник сравнение.'!C243/2-'Таблица вводных'!$E$3-'Таблица вводных'!$F$3-$P$1)-(('Исходник сравнение.'!C243/2-'Таблица вводных'!$E$3-'Таблица вводных'!$F$3-$P$1)*F243/G243)</f>
        <v>-200.48</v>
      </c>
      <c r="D243" s="14">
        <v>222</v>
      </c>
      <c r="E243" s="71">
        <f t="shared" si="0"/>
        <v>-0.47999999999998977</v>
      </c>
      <c r="F243" s="14">
        <v>25</v>
      </c>
      <c r="G243" s="14">
        <f t="shared" si="1"/>
        <v>125</v>
      </c>
      <c r="H243" s="83">
        <v>0.25</v>
      </c>
      <c r="I243" s="84">
        <f>(C243+(C243*H243))+D243+'Таблица вводных'!$E$3+'Таблица вводных'!$F$3</f>
        <v>0</v>
      </c>
      <c r="J243" s="85">
        <v>0.100000000000003</v>
      </c>
      <c r="K243" s="84">
        <f t="shared" si="2"/>
        <v>0</v>
      </c>
      <c r="L243" s="84">
        <f t="shared" si="3"/>
        <v>0.47999999999998977</v>
      </c>
      <c r="M243" s="15" t="s">
        <v>1125</v>
      </c>
    </row>
    <row r="244" ht="13.2" customHeight="1" spans="1:13" x14ac:dyDescent="0.25">
      <c r="A244" s="9"/>
      <c r="B244" s="13"/>
      <c r="C244" s="71">
        <f>('Исходник сравнение.'!C244/2-'Таблица вводных'!$E$3-'Таблица вводных'!$F$3-$P$1)-(('Исходник сравнение.'!C244/2-'Таблица вводных'!$E$3-'Таблица вводных'!$F$3-$P$1)*F244/G244)</f>
        <v>-200.48</v>
      </c>
      <c r="D244" s="14">
        <v>222</v>
      </c>
      <c r="E244" s="71">
        <f t="shared" si="0"/>
        <v>-0.47999999999998977</v>
      </c>
      <c r="F244" s="14">
        <v>25</v>
      </c>
      <c r="G244" s="14">
        <f t="shared" si="1"/>
        <v>125</v>
      </c>
      <c r="H244" s="83">
        <v>0.25</v>
      </c>
      <c r="I244" s="84">
        <f>(C244+(C244*H244))+D244+'Таблица вводных'!$E$3+'Таблица вводных'!$F$3</f>
        <v>0</v>
      </c>
      <c r="J244" s="85">
        <v>0.100000000000003</v>
      </c>
      <c r="K244" s="84">
        <f t="shared" si="2"/>
        <v>0</v>
      </c>
      <c r="L244" s="84">
        <f t="shared" si="3"/>
        <v>0.47999999999998977</v>
      </c>
      <c r="M244" s="15" t="s">
        <v>1125</v>
      </c>
    </row>
    <row r="245" ht="13.2" customHeight="1" spans="1:13" x14ac:dyDescent="0.25">
      <c r="A245" s="16"/>
      <c r="B245" s="17"/>
      <c r="C245" s="72">
        <f>('Исходник сравнение.'!C245/2-'Таблица вводных'!$E$3-'Таблица вводных'!$F$3-$P$1)-(('Исходник сравнение.'!C245/2-'Таблица вводных'!$E$3-'Таблица вводных'!$F$3-$P$1)*F245/G245)</f>
        <v>-200.48</v>
      </c>
      <c r="D245" s="18">
        <v>222</v>
      </c>
      <c r="E245" s="72">
        <f t="shared" si="0"/>
        <v>-0.47999999999998977</v>
      </c>
      <c r="F245" s="18">
        <v>25</v>
      </c>
      <c r="G245" s="14">
        <f t="shared" si="1"/>
        <v>125</v>
      </c>
      <c r="H245" s="86">
        <v>0.25</v>
      </c>
      <c r="I245" s="87">
        <f>(C245+(C245*H245))+D245+'Таблица вводных'!$E$3+'Таблица вводных'!$F$3</f>
        <v>0</v>
      </c>
      <c r="J245" s="88">
        <v>0.100000000000003</v>
      </c>
      <c r="K245" s="89">
        <f t="shared" si="2"/>
        <v>0</v>
      </c>
      <c r="L245" s="89">
        <f t="shared" si="3"/>
        <v>0.47999999999998977</v>
      </c>
      <c r="M245" s="19" t="s">
        <v>1125</v>
      </c>
    </row>
    <row r="246" ht="13.2" customHeight="1" spans="1:13" x14ac:dyDescent="0.25">
      <c r="A246" s="33" t="s">
        <v>90</v>
      </c>
      <c r="B246" s="6">
        <v>45411</v>
      </c>
      <c r="C246" s="70">
        <f>('Исходник сравнение.'!C246/2-'Таблица вводных'!$E$3-'Таблица вводных'!$F$3-$P$1)-(('Исходник сравнение.'!C246/2-'Таблица вводных'!$E$3-'Таблица вводных'!$F$3-$P$1)*F246/G246)</f>
        <v>339.91999999999996</v>
      </c>
      <c r="D246" s="7">
        <v>222</v>
      </c>
      <c r="E246" s="70">
        <f t="shared" si="0"/>
        <v>539.92</v>
      </c>
      <c r="F246" s="7">
        <v>25</v>
      </c>
      <c r="G246" s="7">
        <f t="shared" si="1"/>
        <v>125</v>
      </c>
      <c r="H246" s="80">
        <v>0.25</v>
      </c>
      <c r="I246" s="90">
        <f>(C246+(C246*H246))+D246+'Таблица вводных'!$E$3+'Таблица вводных'!$F$3</f>
        <v>675.5</v>
      </c>
      <c r="J246" s="82">
        <v>0.100000000000003</v>
      </c>
      <c r="K246" s="90">
        <f t="shared" si="2"/>
        <v>607.949999999998</v>
      </c>
      <c r="L246" s="90">
        <f t="shared" si="3"/>
        <v>68.02999999999804</v>
      </c>
      <c r="M246" s="8" t="s">
        <v>1126</v>
      </c>
    </row>
    <row r="247" ht="13.2" customHeight="1" spans="1:13" x14ac:dyDescent="0.25">
      <c r="A247" s="9"/>
      <c r="B247" s="10">
        <v>45414</v>
      </c>
      <c r="C247" s="71">
        <f>('Исходник сравнение.'!C247/2-'Таблица вводных'!$E$3-'Таблица вводных'!$F$3-$P$1)-(('Исходник сравнение.'!C247/2-'Таблица вводных'!$E$3-'Таблица вводных'!$F$3-$P$1)*F247/G247)</f>
        <v>189.92</v>
      </c>
      <c r="D247" s="14">
        <v>222</v>
      </c>
      <c r="E247" s="71">
        <f t="shared" si="0"/>
        <v>389.91999999999996</v>
      </c>
      <c r="F247" s="14">
        <v>25</v>
      </c>
      <c r="G247" s="14">
        <f t="shared" si="1"/>
        <v>125</v>
      </c>
      <c r="H247" s="83">
        <v>0.25</v>
      </c>
      <c r="I247" s="91">
        <f>(C247+(C247*H247))+D247+'Таблица вводных'!$E$3+'Таблица вводных'!$F$3</f>
        <v>488</v>
      </c>
      <c r="J247" s="85">
        <v>0.100000000000003</v>
      </c>
      <c r="K247" s="91">
        <f t="shared" si="2"/>
        <v>439.1999999999985</v>
      </c>
      <c r="L247" s="91">
        <f t="shared" si="3"/>
        <v>49.27999999999855</v>
      </c>
      <c r="M247" s="12" t="s">
        <v>1126</v>
      </c>
    </row>
    <row r="248" ht="13.2" customHeight="1" spans="1:13" x14ac:dyDescent="0.25">
      <c r="A248" s="9"/>
      <c r="B248" s="13">
        <v>45418</v>
      </c>
      <c r="C248" s="71">
        <f>('Исходник сравнение.'!C248/2-'Таблица вводных'!$E$3-'Таблица вводных'!$F$3-$P$1)-(('Исходник сравнение.'!C248/2-'Таблица вводных'!$E$3-'Таблица вводных'!$F$3-$P$1)*F248/G248)</f>
        <v>-200.48</v>
      </c>
      <c r="D248" s="14">
        <v>222</v>
      </c>
      <c r="E248" s="71">
        <f t="shared" si="0"/>
        <v>-0.47999999999998977</v>
      </c>
      <c r="F248" s="14">
        <v>25</v>
      </c>
      <c r="G248" s="14">
        <f t="shared" si="1"/>
        <v>125</v>
      </c>
      <c r="H248" s="83">
        <v>0.25</v>
      </c>
      <c r="I248" s="91">
        <f>(C248+(C248*H248))+D248+'Таблица вводных'!$E$3+'Таблица вводных'!$F$3</f>
        <v>0</v>
      </c>
      <c r="J248" s="85">
        <v>0.100000000000003</v>
      </c>
      <c r="K248" s="91">
        <f t="shared" si="2"/>
        <v>0</v>
      </c>
      <c r="L248" s="91">
        <f t="shared" si="3"/>
        <v>0.47999999999998977</v>
      </c>
      <c r="M248" s="15" t="s">
        <v>1126</v>
      </c>
    </row>
    <row r="249" ht="13.2" customHeight="1" spans="1:13" x14ac:dyDescent="0.25">
      <c r="A249" s="9"/>
      <c r="B249" s="13">
        <v>45421</v>
      </c>
      <c r="C249" s="71">
        <f>('Исходник сравнение.'!C249/2-'Таблица вводных'!$E$3-'Таблица вводных'!$F$3-$P$1)-(('Исходник сравнение.'!C249/2-'Таблица вводных'!$E$3-'Таблица вводных'!$F$3-$P$1)*F249/G249)</f>
        <v>-200.48</v>
      </c>
      <c r="D249" s="14">
        <v>222</v>
      </c>
      <c r="E249" s="71">
        <f t="shared" si="0"/>
        <v>-0.47999999999998977</v>
      </c>
      <c r="F249" s="14">
        <v>25</v>
      </c>
      <c r="G249" s="14">
        <f t="shared" si="1"/>
        <v>125</v>
      </c>
      <c r="H249" s="83">
        <v>0.25</v>
      </c>
      <c r="I249" s="91">
        <f>(C249+(C249*H249))+D249+'Таблица вводных'!$E$3+'Таблица вводных'!$F$3</f>
        <v>0</v>
      </c>
      <c r="J249" s="85">
        <v>0.100000000000003</v>
      </c>
      <c r="K249" s="91">
        <f t="shared" si="2"/>
        <v>0</v>
      </c>
      <c r="L249" s="91">
        <f t="shared" si="3"/>
        <v>0.47999999999998977</v>
      </c>
      <c r="M249" s="15" t="s">
        <v>1126</v>
      </c>
    </row>
    <row r="250" ht="13.2" customHeight="1" spans="1:13" x14ac:dyDescent="0.25">
      <c r="A250" s="9"/>
      <c r="B250" s="13">
        <v>45425</v>
      </c>
      <c r="C250" s="71">
        <f>('Исходник сравнение.'!C250/2-'Таблица вводных'!$E$3-'Таблица вводных'!$F$3-$P$1)-(('Исходник сравнение.'!C250/2-'Таблица вводных'!$E$3-'Таблица вводных'!$F$3-$P$1)*F250/G250)</f>
        <v>-200.48</v>
      </c>
      <c r="D250" s="14">
        <v>222</v>
      </c>
      <c r="E250" s="71">
        <f t="shared" si="0"/>
        <v>-0.47999999999998977</v>
      </c>
      <c r="F250" s="14">
        <v>25</v>
      </c>
      <c r="G250" s="14">
        <f t="shared" si="1"/>
        <v>125</v>
      </c>
      <c r="H250" s="83">
        <v>0.25</v>
      </c>
      <c r="I250" s="91">
        <f>(C250+(C250*H250))+D250+'Таблица вводных'!$E$3+'Таблица вводных'!$F$3</f>
        <v>0</v>
      </c>
      <c r="J250" s="85">
        <v>0.100000000000003</v>
      </c>
      <c r="K250" s="91">
        <f t="shared" si="2"/>
        <v>0</v>
      </c>
      <c r="L250" s="91">
        <f t="shared" si="3"/>
        <v>0.47999999999998977</v>
      </c>
      <c r="M250" s="15" t="s">
        <v>1126</v>
      </c>
    </row>
    <row r="251" ht="13.2" customHeight="1" spans="1:13" x14ac:dyDescent="0.25">
      <c r="A251" s="9"/>
      <c r="B251" s="13">
        <v>45428</v>
      </c>
      <c r="C251" s="71">
        <f>('Исходник сравнение.'!C251/2-'Таблица вводных'!$E$3-'Таблица вводных'!$F$3-$P$1)-(('Исходник сравнение.'!C251/2-'Таблица вводных'!$E$3-'Таблица вводных'!$F$3-$P$1)*F251/G251)</f>
        <v>-200.48</v>
      </c>
      <c r="D251" s="14">
        <v>222</v>
      </c>
      <c r="E251" s="71">
        <f t="shared" si="0"/>
        <v>-0.47999999999998977</v>
      </c>
      <c r="F251" s="14">
        <v>25</v>
      </c>
      <c r="G251" s="14">
        <f t="shared" si="1"/>
        <v>125</v>
      </c>
      <c r="H251" s="83">
        <v>0.25</v>
      </c>
      <c r="I251" s="91">
        <f>(C251+(C251*H251))+D251+'Таблица вводных'!$E$3+'Таблица вводных'!$F$3</f>
        <v>0</v>
      </c>
      <c r="J251" s="85">
        <v>0.100000000000003</v>
      </c>
      <c r="K251" s="91">
        <f t="shared" si="2"/>
        <v>0</v>
      </c>
      <c r="L251" s="91">
        <f t="shared" si="3"/>
        <v>0.47999999999998977</v>
      </c>
      <c r="M251" s="15" t="s">
        <v>1126</v>
      </c>
    </row>
    <row r="252" ht="13.2" customHeight="1" spans="1:13" x14ac:dyDescent="0.25">
      <c r="A252" s="9"/>
      <c r="B252" s="13"/>
      <c r="C252" s="71">
        <f>('Исходник сравнение.'!C252/2-'Таблица вводных'!$E$3-'Таблица вводных'!$F$3-$P$1)-(('Исходник сравнение.'!C252/2-'Таблица вводных'!$E$3-'Таблица вводных'!$F$3-$P$1)*F252/G252)</f>
        <v>-200.48</v>
      </c>
      <c r="D252" s="14">
        <v>222</v>
      </c>
      <c r="E252" s="71">
        <f t="shared" si="0"/>
        <v>-0.47999999999998977</v>
      </c>
      <c r="F252" s="14">
        <v>25</v>
      </c>
      <c r="G252" s="14">
        <f t="shared" si="1"/>
        <v>125</v>
      </c>
      <c r="H252" s="83">
        <v>0.25</v>
      </c>
      <c r="I252" s="84">
        <f>(C252+(C252*H252))+D252+'Таблица вводных'!$E$3+'Таблица вводных'!$F$3</f>
        <v>0</v>
      </c>
      <c r="J252" s="85">
        <v>0.100000000000003</v>
      </c>
      <c r="K252" s="84">
        <f t="shared" si="2"/>
        <v>0</v>
      </c>
      <c r="L252" s="84">
        <f t="shared" si="3"/>
        <v>0.47999999999998977</v>
      </c>
      <c r="M252" s="15" t="s">
        <v>1126</v>
      </c>
    </row>
    <row r="253" ht="13.2" customHeight="1" spans="1:13" x14ac:dyDescent="0.25">
      <c r="A253" s="9"/>
      <c r="B253" s="13"/>
      <c r="C253" s="71">
        <f>('Исходник сравнение.'!C253/2-'Таблица вводных'!$E$3-'Таблица вводных'!$F$3-$P$1)-(('Исходник сравнение.'!C253/2-'Таблица вводных'!$E$3-'Таблица вводных'!$F$3-$P$1)*F253/G253)</f>
        <v>-200.48</v>
      </c>
      <c r="D253" s="14">
        <v>222</v>
      </c>
      <c r="E253" s="71">
        <f t="shared" si="0"/>
        <v>-0.47999999999998977</v>
      </c>
      <c r="F253" s="14">
        <v>25</v>
      </c>
      <c r="G253" s="14">
        <f t="shared" si="1"/>
        <v>125</v>
      </c>
      <c r="H253" s="83">
        <v>0.25</v>
      </c>
      <c r="I253" s="84">
        <f>(C253+(C253*H253))+D253+'Таблица вводных'!$E$3+'Таблица вводных'!$F$3</f>
        <v>0</v>
      </c>
      <c r="J253" s="85">
        <v>0.100000000000003</v>
      </c>
      <c r="K253" s="84">
        <f t="shared" si="2"/>
        <v>0</v>
      </c>
      <c r="L253" s="84">
        <f t="shared" si="3"/>
        <v>0.47999999999998977</v>
      </c>
      <c r="M253" s="15" t="s">
        <v>1126</v>
      </c>
    </row>
    <row r="254" ht="13.2" customHeight="1" spans="1:13" x14ac:dyDescent="0.25">
      <c r="A254" s="16"/>
      <c r="B254" s="17"/>
      <c r="C254" s="72">
        <f>('Исходник сравнение.'!C254/2-'Таблица вводных'!$E$3-'Таблица вводных'!$F$3-$P$1)-(('Исходник сравнение.'!C254/2-'Таблица вводных'!$E$3-'Таблица вводных'!$F$3-$P$1)*F254/G254)</f>
        <v>-200.48</v>
      </c>
      <c r="D254" s="18">
        <v>222</v>
      </c>
      <c r="E254" s="72">
        <f t="shared" si="0"/>
        <v>-0.47999999999998977</v>
      </c>
      <c r="F254" s="18">
        <v>25</v>
      </c>
      <c r="G254" s="14">
        <f t="shared" si="1"/>
        <v>125</v>
      </c>
      <c r="H254" s="86">
        <v>0.25</v>
      </c>
      <c r="I254" s="87">
        <f>(C254+(C254*H254))+D254+'Таблица вводных'!$E$3+'Таблица вводных'!$F$3</f>
        <v>0</v>
      </c>
      <c r="J254" s="88">
        <v>0.100000000000003</v>
      </c>
      <c r="K254" s="89">
        <f t="shared" si="2"/>
        <v>0</v>
      </c>
      <c r="L254" s="89">
        <f t="shared" si="3"/>
        <v>0.47999999999998977</v>
      </c>
      <c r="M254" s="19" t="s">
        <v>1126</v>
      </c>
    </row>
    <row r="255" ht="13.2" customHeight="1" spans="1:13" x14ac:dyDescent="0.25">
      <c r="A255" s="33" t="s">
        <v>93</v>
      </c>
      <c r="B255" s="6">
        <v>45411</v>
      </c>
      <c r="C255" s="70">
        <f>('Исходник сравнение.'!C255/2-'Таблица вводных'!$E$3-'Таблица вводных'!$F$3-$P$1)-(('Исходник сравнение.'!C255/2-'Таблица вводных'!$E$3-'Таблица вводных'!$F$3-$P$1)*F255/G255)</f>
        <v>369.12</v>
      </c>
      <c r="D255" s="7">
        <v>222</v>
      </c>
      <c r="E255" s="70">
        <f t="shared" si="0"/>
        <v>569.12</v>
      </c>
      <c r="F255" s="7">
        <v>25</v>
      </c>
      <c r="G255" s="7">
        <f t="shared" si="1"/>
        <v>125</v>
      </c>
      <c r="H255" s="80">
        <v>0.25</v>
      </c>
      <c r="I255" s="90">
        <f>(C255+(C255*H255))+D255+'Таблица вводных'!$E$3+'Таблица вводных'!$F$3</f>
        <v>712</v>
      </c>
      <c r="J255" s="82">
        <v>0.100000000000003</v>
      </c>
      <c r="K255" s="90">
        <f t="shared" si="2"/>
        <v>640.7999999999979</v>
      </c>
      <c r="L255" s="90">
        <f t="shared" si="3"/>
        <v>71.6799999999979</v>
      </c>
      <c r="M255" s="8" t="s">
        <v>1127</v>
      </c>
    </row>
    <row r="256" ht="13.2" customHeight="1" spans="1:13" x14ac:dyDescent="0.25">
      <c r="A256" s="9"/>
      <c r="B256" s="10">
        <v>45414</v>
      </c>
      <c r="C256" s="71">
        <f>('Исходник сравнение.'!C256/2-'Таблица вводных'!$E$3-'Таблица вводных'!$F$3-$P$1)-(('Исходник сравнение.'!C256/2-'Таблица вводных'!$E$3-'Таблица вводных'!$F$3-$P$1)*F256/G256)</f>
        <v>219.11999999999998</v>
      </c>
      <c r="D256" s="14">
        <v>222</v>
      </c>
      <c r="E256" s="71">
        <f t="shared" si="0"/>
        <v>419.12</v>
      </c>
      <c r="F256" s="14">
        <v>25</v>
      </c>
      <c r="G256" s="14">
        <f t="shared" si="1"/>
        <v>125</v>
      </c>
      <c r="H256" s="83">
        <v>0.25</v>
      </c>
      <c r="I256" s="91">
        <f>(C256+(C256*H256))+D256+'Таблица вводных'!$E$3+'Таблица вводных'!$F$3</f>
        <v>524.5</v>
      </c>
      <c r="J256" s="85">
        <v>0.100000000000003</v>
      </c>
      <c r="K256" s="91">
        <f t="shared" si="2"/>
        <v>472.0499999999984</v>
      </c>
      <c r="L256" s="91">
        <f t="shared" si="3"/>
        <v>52.929999999998415</v>
      </c>
      <c r="M256" s="12" t="s">
        <v>1127</v>
      </c>
    </row>
    <row r="257" ht="13.2" customHeight="1" spans="1:13" x14ac:dyDescent="0.25">
      <c r="A257" s="9"/>
      <c r="B257" s="13">
        <v>45418</v>
      </c>
      <c r="C257" s="71">
        <f>('Исходник сравнение.'!C257/2-'Таблица вводных'!$E$3-'Таблица вводных'!$F$3-$P$1)-(('Исходник сравнение.'!C257/2-'Таблица вводных'!$E$3-'Таблица вводных'!$F$3-$P$1)*F257/G257)</f>
        <v>-200.48</v>
      </c>
      <c r="D257" s="14">
        <v>222</v>
      </c>
      <c r="E257" s="71">
        <f t="shared" si="0"/>
        <v>-0.47999999999998977</v>
      </c>
      <c r="F257" s="14">
        <v>25</v>
      </c>
      <c r="G257" s="14">
        <f t="shared" si="1"/>
        <v>125</v>
      </c>
      <c r="H257" s="83">
        <v>0.25</v>
      </c>
      <c r="I257" s="91">
        <f>(C257+(C257*H257))+D257+'Таблица вводных'!$E$3+'Таблица вводных'!$F$3</f>
        <v>0</v>
      </c>
      <c r="J257" s="85">
        <v>0.100000000000003</v>
      </c>
      <c r="K257" s="91">
        <f t="shared" si="2"/>
        <v>0</v>
      </c>
      <c r="L257" s="91">
        <f t="shared" si="3"/>
        <v>0.47999999999998977</v>
      </c>
      <c r="M257" s="15" t="s">
        <v>1127</v>
      </c>
    </row>
    <row r="258" ht="13.2" customHeight="1" spans="1:13" x14ac:dyDescent="0.25">
      <c r="A258" s="9"/>
      <c r="B258" s="13">
        <v>45421</v>
      </c>
      <c r="C258" s="71">
        <f>('Исходник сравнение.'!C258/2-'Таблица вводных'!$E$3-'Таблица вводных'!$F$3-$P$1)-(('Исходник сравнение.'!C258/2-'Таблица вводных'!$E$3-'Таблица вводных'!$F$3-$P$1)*F258/G258)</f>
        <v>-200.48</v>
      </c>
      <c r="D258" s="14">
        <v>222</v>
      </c>
      <c r="E258" s="71">
        <f t="shared" ref="E258:E512" si="4">C258+$O$1</f>
        <v>-0.47999999999998977</v>
      </c>
      <c r="F258" s="14">
        <v>25</v>
      </c>
      <c r="G258" s="14">
        <f t="shared" ref="G258:G512" si="5">F258+100</f>
        <v>125</v>
      </c>
      <c r="H258" s="83">
        <v>0.25</v>
      </c>
      <c r="I258" s="91">
        <f>(C258+(C258*H258))+D258+'Таблица вводных'!$E$3+'Таблица вводных'!$F$3</f>
        <v>0</v>
      </c>
      <c r="J258" s="85">
        <v>0.100000000000003</v>
      </c>
      <c r="K258" s="91">
        <f t="shared" ref="K258:K512" si="6">I258-(I258*J258)</f>
        <v>0</v>
      </c>
      <c r="L258" s="91">
        <f t="shared" ref="L258:L512" si="7">K258-E258</f>
        <v>0.47999999999998977</v>
      </c>
      <c r="M258" s="15" t="s">
        <v>1127</v>
      </c>
    </row>
    <row r="259" ht="13.2" customHeight="1" spans="1:13" x14ac:dyDescent="0.25">
      <c r="A259" s="9"/>
      <c r="B259" s="13">
        <v>45425</v>
      </c>
      <c r="C259" s="71">
        <f>('Исходник сравнение.'!C259/2-'Таблица вводных'!$E$3-'Таблица вводных'!$F$3-$P$1)-(('Исходник сравнение.'!C259/2-'Таблица вводных'!$E$3-'Таблица вводных'!$F$3-$P$1)*F259/G259)</f>
        <v>-200.48</v>
      </c>
      <c r="D259" s="14">
        <v>222</v>
      </c>
      <c r="E259" s="71">
        <f t="shared" si="4"/>
        <v>-0.47999999999998977</v>
      </c>
      <c r="F259" s="14">
        <v>25</v>
      </c>
      <c r="G259" s="14">
        <f t="shared" si="5"/>
        <v>125</v>
      </c>
      <c r="H259" s="83">
        <v>0.25</v>
      </c>
      <c r="I259" s="91">
        <f>(C259+(C259*H259))+D259+'Таблица вводных'!$E$3+'Таблица вводных'!$F$3</f>
        <v>0</v>
      </c>
      <c r="J259" s="85">
        <v>0.100000000000003</v>
      </c>
      <c r="K259" s="91">
        <f t="shared" si="6"/>
        <v>0</v>
      </c>
      <c r="L259" s="91">
        <f t="shared" si="7"/>
        <v>0.47999999999998977</v>
      </c>
      <c r="M259" s="15" t="s">
        <v>1127</v>
      </c>
    </row>
    <row r="260" ht="13.2" customHeight="1" spans="1:13" x14ac:dyDescent="0.25">
      <c r="A260" s="9"/>
      <c r="B260" s="13">
        <v>45428</v>
      </c>
      <c r="C260" s="71">
        <f>('Исходник сравнение.'!C260/2-'Таблица вводных'!$E$3-'Таблица вводных'!$F$3-$P$1)-(('Исходник сравнение.'!C260/2-'Таблица вводных'!$E$3-'Таблица вводных'!$F$3-$P$1)*F260/G260)</f>
        <v>-200.48</v>
      </c>
      <c r="D260" s="14">
        <v>222</v>
      </c>
      <c r="E260" s="71">
        <f t="shared" si="4"/>
        <v>-0.47999999999998977</v>
      </c>
      <c r="F260" s="14">
        <v>25</v>
      </c>
      <c r="G260" s="14">
        <f t="shared" si="5"/>
        <v>125</v>
      </c>
      <c r="H260" s="83">
        <v>0.25</v>
      </c>
      <c r="I260" s="91">
        <f>(C260+(C260*H260))+D260+'Таблица вводных'!$E$3+'Таблица вводных'!$F$3</f>
        <v>0</v>
      </c>
      <c r="J260" s="85">
        <v>0.100000000000003</v>
      </c>
      <c r="K260" s="91">
        <f t="shared" si="6"/>
        <v>0</v>
      </c>
      <c r="L260" s="91">
        <f t="shared" si="7"/>
        <v>0.47999999999998977</v>
      </c>
      <c r="M260" s="15" t="s">
        <v>1127</v>
      </c>
    </row>
    <row r="261" ht="13.2" customHeight="1" spans="1:13" x14ac:dyDescent="0.25">
      <c r="A261" s="9"/>
      <c r="B261" s="13"/>
      <c r="C261" s="71">
        <f>('Исходник сравнение.'!C261/2-'Таблица вводных'!$E$3-'Таблица вводных'!$F$3-$P$1)-(('Исходник сравнение.'!C261/2-'Таблица вводных'!$E$3-'Таблица вводных'!$F$3-$P$1)*F261/G261)</f>
        <v>-200.48</v>
      </c>
      <c r="D261" s="14">
        <v>222</v>
      </c>
      <c r="E261" s="71">
        <f t="shared" si="4"/>
        <v>-0.47999999999998977</v>
      </c>
      <c r="F261" s="14">
        <v>25</v>
      </c>
      <c r="G261" s="14">
        <f t="shared" si="5"/>
        <v>125</v>
      </c>
      <c r="H261" s="83">
        <v>0.25</v>
      </c>
      <c r="I261" s="84">
        <f>(C261+(C261*H261))+D261+'Таблица вводных'!$E$3+'Таблица вводных'!$F$3</f>
        <v>0</v>
      </c>
      <c r="J261" s="85">
        <v>0.100000000000003</v>
      </c>
      <c r="K261" s="84">
        <f t="shared" si="6"/>
        <v>0</v>
      </c>
      <c r="L261" s="84">
        <f t="shared" si="7"/>
        <v>0.47999999999998977</v>
      </c>
      <c r="M261" s="15" t="s">
        <v>1127</v>
      </c>
    </row>
    <row r="262" ht="13.2" customHeight="1" spans="1:13" x14ac:dyDescent="0.25">
      <c r="A262" s="9"/>
      <c r="B262" s="13"/>
      <c r="C262" s="71">
        <f>('Исходник сравнение.'!C262/2-'Таблица вводных'!$E$3-'Таблица вводных'!$F$3-$P$1)-(('Исходник сравнение.'!C262/2-'Таблица вводных'!$E$3-'Таблица вводных'!$F$3-$P$1)*F262/G262)</f>
        <v>-200.48</v>
      </c>
      <c r="D262" s="14">
        <v>222</v>
      </c>
      <c r="E262" s="71">
        <f t="shared" si="4"/>
        <v>-0.47999999999998977</v>
      </c>
      <c r="F262" s="14">
        <v>25</v>
      </c>
      <c r="G262" s="14">
        <f t="shared" si="5"/>
        <v>125</v>
      </c>
      <c r="H262" s="83">
        <v>0.25</v>
      </c>
      <c r="I262" s="84">
        <f>(C262+(C262*H262))+D262+'Таблица вводных'!$E$3+'Таблица вводных'!$F$3</f>
        <v>0</v>
      </c>
      <c r="J262" s="85">
        <v>0.100000000000003</v>
      </c>
      <c r="K262" s="84">
        <f t="shared" si="6"/>
        <v>0</v>
      </c>
      <c r="L262" s="84">
        <f t="shared" si="7"/>
        <v>0.47999999999998977</v>
      </c>
      <c r="M262" s="15" t="s">
        <v>1127</v>
      </c>
    </row>
    <row r="263" ht="13.2" customHeight="1" spans="1:13" x14ac:dyDescent="0.25">
      <c r="A263" s="16"/>
      <c r="B263" s="17"/>
      <c r="C263" s="72">
        <f>('Исходник сравнение.'!C263/2-'Таблица вводных'!$E$3-'Таблица вводных'!$F$3-$P$1)-(('Исходник сравнение.'!C263/2-'Таблица вводных'!$E$3-'Таблица вводных'!$F$3-$P$1)*F263/G263)</f>
        <v>-200.48</v>
      </c>
      <c r="D263" s="18">
        <v>222</v>
      </c>
      <c r="E263" s="72">
        <f t="shared" si="4"/>
        <v>-0.47999999999998977</v>
      </c>
      <c r="F263" s="18">
        <v>25</v>
      </c>
      <c r="G263" s="14">
        <f t="shared" si="5"/>
        <v>125</v>
      </c>
      <c r="H263" s="86">
        <v>0.25</v>
      </c>
      <c r="I263" s="87">
        <f>(C263+(C263*H263))+D263+'Таблица вводных'!$E$3+'Таблица вводных'!$F$3</f>
        <v>0</v>
      </c>
      <c r="J263" s="88">
        <v>0.100000000000003</v>
      </c>
      <c r="K263" s="89">
        <f t="shared" si="6"/>
        <v>0</v>
      </c>
      <c r="L263" s="89">
        <f t="shared" si="7"/>
        <v>0.47999999999998977</v>
      </c>
      <c r="M263" s="19" t="s">
        <v>1127</v>
      </c>
    </row>
    <row r="264" ht="13.2" customHeight="1" spans="1:13" x14ac:dyDescent="0.25">
      <c r="A264" s="33" t="s">
        <v>96</v>
      </c>
      <c r="B264" s="6">
        <v>45411</v>
      </c>
      <c r="C264" s="70">
        <f>('Исходник сравнение.'!C264/2-'Таблица вводных'!$E$3-'Таблица вводных'!$F$3-$P$1)-(('Исходник сравнение.'!C264/2-'Таблица вводных'!$E$3-'Таблица вводных'!$F$3-$P$1)*F264/G264)</f>
        <v>336.71999999999997</v>
      </c>
      <c r="D264" s="7">
        <v>222</v>
      </c>
      <c r="E264" s="70">
        <f t="shared" si="4"/>
        <v>536.72</v>
      </c>
      <c r="F264" s="7">
        <v>25</v>
      </c>
      <c r="G264" s="7">
        <f t="shared" si="5"/>
        <v>125</v>
      </c>
      <c r="H264" s="80">
        <v>0.25</v>
      </c>
      <c r="I264" s="90">
        <f>(C264+(C264*H264))+D264+'Таблица вводных'!$E$3+'Таблица вводных'!$F$3</f>
        <v>671.5</v>
      </c>
      <c r="J264" s="82">
        <v>0.100000000000003</v>
      </c>
      <c r="K264" s="90">
        <f t="shared" si="6"/>
        <v>604.349999999998</v>
      </c>
      <c r="L264" s="90">
        <f t="shared" si="7"/>
        <v>67.62999999999795</v>
      </c>
      <c r="M264" s="8" t="s">
        <v>1105</v>
      </c>
    </row>
    <row r="265" ht="13.2" customHeight="1" spans="1:13" x14ac:dyDescent="0.25">
      <c r="A265" s="9"/>
      <c r="B265" s="10">
        <v>45414</v>
      </c>
      <c r="C265" s="71">
        <f>('Исходник сравнение.'!C265/2-'Таблица вводных'!$E$3-'Таблица вводных'!$F$3-$P$1)-(('Исходник сравнение.'!C265/2-'Таблица вводных'!$E$3-'Таблица вводных'!$F$3-$P$1)*F265/G265)</f>
        <v>267.12</v>
      </c>
      <c r="D265" s="14">
        <v>222</v>
      </c>
      <c r="E265" s="71">
        <f t="shared" si="4"/>
        <v>467.12</v>
      </c>
      <c r="F265" s="14">
        <v>25</v>
      </c>
      <c r="G265" s="14">
        <f t="shared" si="5"/>
        <v>125</v>
      </c>
      <c r="H265" s="83">
        <v>0.25</v>
      </c>
      <c r="I265" s="91">
        <f>(C265+(C265*H265))+D265+'Таблица вводных'!$E$3+'Таблица вводных'!$F$3</f>
        <v>584.5</v>
      </c>
      <c r="J265" s="85">
        <v>0.100000000000003</v>
      </c>
      <c r="K265" s="91">
        <f t="shared" si="6"/>
        <v>526.0499999999982</v>
      </c>
      <c r="L265" s="91">
        <f t="shared" si="7"/>
        <v>58.929999999998245</v>
      </c>
      <c r="M265" s="12" t="s">
        <v>1105</v>
      </c>
    </row>
    <row r="266" ht="13.2" customHeight="1" spans="1:13" x14ac:dyDescent="0.25">
      <c r="A266" s="9"/>
      <c r="B266" s="13">
        <v>45418</v>
      </c>
      <c r="C266" s="71">
        <f>('Исходник сравнение.'!C266/2-'Таблица вводных'!$E$3-'Таблица вводных'!$F$3-$P$1)-(('Исходник сравнение.'!C266/2-'Таблица вводных'!$E$3-'Таблица вводных'!$F$3-$P$1)*F266/G266)</f>
        <v>-200.48</v>
      </c>
      <c r="D266" s="14">
        <v>222</v>
      </c>
      <c r="E266" s="71">
        <f t="shared" si="4"/>
        <v>-0.47999999999998977</v>
      </c>
      <c r="F266" s="14">
        <v>25</v>
      </c>
      <c r="G266" s="14">
        <f t="shared" si="5"/>
        <v>125</v>
      </c>
      <c r="H266" s="83">
        <v>0.25</v>
      </c>
      <c r="I266" s="91">
        <f>(C266+(C266*H266))+D266+'Таблица вводных'!$E$3+'Таблица вводных'!$F$3</f>
        <v>0</v>
      </c>
      <c r="J266" s="85">
        <v>0.100000000000003</v>
      </c>
      <c r="K266" s="91">
        <f t="shared" si="6"/>
        <v>0</v>
      </c>
      <c r="L266" s="91">
        <f t="shared" si="7"/>
        <v>0.47999999999998977</v>
      </c>
      <c r="M266" s="15" t="s">
        <v>1105</v>
      </c>
    </row>
    <row r="267" ht="13.2" customHeight="1" spans="1:13" x14ac:dyDescent="0.25">
      <c r="A267" s="9"/>
      <c r="B267" s="13">
        <v>45421</v>
      </c>
      <c r="C267" s="71">
        <f>('Исходник сравнение.'!C267/2-'Таблица вводных'!$E$3-'Таблица вводных'!$F$3-$P$1)-(('Исходник сравнение.'!C267/2-'Таблица вводных'!$E$3-'Таблица вводных'!$F$3-$P$1)*F267/G267)</f>
        <v>186.71999999999997</v>
      </c>
      <c r="D267" s="14">
        <v>222</v>
      </c>
      <c r="E267" s="71">
        <f t="shared" si="4"/>
        <v>386.71999999999997</v>
      </c>
      <c r="F267" s="14">
        <v>25</v>
      </c>
      <c r="G267" s="14">
        <f t="shared" si="5"/>
        <v>125</v>
      </c>
      <c r="H267" s="83">
        <v>0.25</v>
      </c>
      <c r="I267" s="91">
        <f>(C267+(C267*H267))+D267+'Таблица вводных'!$E$3+'Таблица вводных'!$F$3</f>
        <v>484</v>
      </c>
      <c r="J267" s="85">
        <v>0.100000000000003</v>
      </c>
      <c r="K267" s="91">
        <f t="shared" si="6"/>
        <v>435.59999999999854</v>
      </c>
      <c r="L267" s="91">
        <f t="shared" si="7"/>
        <v>48.879999999998574</v>
      </c>
      <c r="M267" s="15" t="s">
        <v>1105</v>
      </c>
    </row>
    <row r="268" ht="13.2" customHeight="1" spans="1:13" x14ac:dyDescent="0.25">
      <c r="A268" s="9"/>
      <c r="B268" s="13">
        <v>45425</v>
      </c>
      <c r="C268" s="71">
        <f>('Исходник сравнение.'!C268/2-'Таблица вводных'!$E$3-'Таблица вводных'!$F$3-$P$1)-(('Исходник сравнение.'!C268/2-'Таблица вводных'!$E$3-'Таблица вводных'!$F$3-$P$1)*F268/G268)</f>
        <v>-200.48</v>
      </c>
      <c r="D268" s="14">
        <v>222</v>
      </c>
      <c r="E268" s="71">
        <f t="shared" si="4"/>
        <v>-0.47999999999998977</v>
      </c>
      <c r="F268" s="14">
        <v>25</v>
      </c>
      <c r="G268" s="14">
        <f t="shared" si="5"/>
        <v>125</v>
      </c>
      <c r="H268" s="83">
        <v>0.25</v>
      </c>
      <c r="I268" s="91">
        <f>(C268+(C268*H268))+D268+'Таблица вводных'!$E$3+'Таблица вводных'!$F$3</f>
        <v>0</v>
      </c>
      <c r="J268" s="85">
        <v>0.100000000000003</v>
      </c>
      <c r="K268" s="91">
        <f t="shared" si="6"/>
        <v>0</v>
      </c>
      <c r="L268" s="91">
        <f t="shared" si="7"/>
        <v>0.47999999999998977</v>
      </c>
      <c r="M268" s="15" t="s">
        <v>1105</v>
      </c>
    </row>
    <row r="269" ht="13.2" customHeight="1" spans="1:13" x14ac:dyDescent="0.25">
      <c r="A269" s="9"/>
      <c r="B269" s="13">
        <v>45428</v>
      </c>
      <c r="C269" s="71">
        <f>('Исходник сравнение.'!C269/2-'Таблица вводных'!$E$3-'Таблица вводных'!$F$3-$P$1)-(('Исходник сравнение.'!C269/2-'Таблица вводных'!$E$3-'Таблица вводных'!$F$3-$P$1)*F269/G269)</f>
        <v>-200.48</v>
      </c>
      <c r="D269" s="14">
        <v>222</v>
      </c>
      <c r="E269" s="71">
        <f t="shared" si="4"/>
        <v>-0.47999999999998977</v>
      </c>
      <c r="F269" s="14">
        <v>25</v>
      </c>
      <c r="G269" s="14">
        <f t="shared" si="5"/>
        <v>125</v>
      </c>
      <c r="H269" s="83">
        <v>0.25</v>
      </c>
      <c r="I269" s="91">
        <f>(C269+(C269*H269))+D269+'Таблица вводных'!$E$3+'Таблица вводных'!$F$3</f>
        <v>0</v>
      </c>
      <c r="J269" s="85">
        <v>0.100000000000003</v>
      </c>
      <c r="K269" s="91">
        <f t="shared" si="6"/>
        <v>0</v>
      </c>
      <c r="L269" s="91">
        <f t="shared" si="7"/>
        <v>0.47999999999998977</v>
      </c>
      <c r="M269" s="15" t="s">
        <v>1105</v>
      </c>
    </row>
    <row r="270" ht="13.2" customHeight="1" spans="1:13" x14ac:dyDescent="0.25">
      <c r="A270" s="9"/>
      <c r="B270" s="13"/>
      <c r="C270" s="71">
        <f>('Исходник сравнение.'!C270/2-'Таблица вводных'!$E$3-'Таблица вводных'!$F$3-$P$1)-(('Исходник сравнение.'!C270/2-'Таблица вводных'!$E$3-'Таблица вводных'!$F$3-$P$1)*F270/G270)</f>
        <v>-200.48</v>
      </c>
      <c r="D270" s="14">
        <v>222</v>
      </c>
      <c r="E270" s="71">
        <f t="shared" si="4"/>
        <v>-0.47999999999998977</v>
      </c>
      <c r="F270" s="14">
        <v>25</v>
      </c>
      <c r="G270" s="14">
        <f t="shared" si="5"/>
        <v>125</v>
      </c>
      <c r="H270" s="83">
        <v>0.25</v>
      </c>
      <c r="I270" s="84">
        <f>(C270+(C270*H270))+D270+'Таблица вводных'!$E$3+'Таблица вводных'!$F$3</f>
        <v>0</v>
      </c>
      <c r="J270" s="85">
        <v>0.100000000000003</v>
      </c>
      <c r="K270" s="84">
        <f t="shared" si="6"/>
        <v>0</v>
      </c>
      <c r="L270" s="84">
        <f t="shared" si="7"/>
        <v>0.47999999999998977</v>
      </c>
      <c r="M270" s="15" t="s">
        <v>1105</v>
      </c>
    </row>
    <row r="271" ht="13.2" customHeight="1" spans="1:13" x14ac:dyDescent="0.25">
      <c r="A271" s="9"/>
      <c r="B271" s="13"/>
      <c r="C271" s="71">
        <f>('Исходник сравнение.'!C271/2-'Таблица вводных'!$E$3-'Таблица вводных'!$F$3-$P$1)-(('Исходник сравнение.'!C271/2-'Таблица вводных'!$E$3-'Таблица вводных'!$F$3-$P$1)*F271/G271)</f>
        <v>-200.48</v>
      </c>
      <c r="D271" s="14">
        <v>222</v>
      </c>
      <c r="E271" s="71">
        <f t="shared" si="4"/>
        <v>-0.47999999999998977</v>
      </c>
      <c r="F271" s="14">
        <v>25</v>
      </c>
      <c r="G271" s="14">
        <f t="shared" si="5"/>
        <v>125</v>
      </c>
      <c r="H271" s="83">
        <v>0.25</v>
      </c>
      <c r="I271" s="84">
        <f>(C271+(C271*H271))+D271+'Таблица вводных'!$E$3+'Таблица вводных'!$F$3</f>
        <v>0</v>
      </c>
      <c r="J271" s="85">
        <v>0.100000000000003</v>
      </c>
      <c r="K271" s="84">
        <f t="shared" si="6"/>
        <v>0</v>
      </c>
      <c r="L271" s="84">
        <f t="shared" si="7"/>
        <v>0.47999999999998977</v>
      </c>
      <c r="M271" s="15" t="s">
        <v>1105</v>
      </c>
    </row>
    <row r="272" ht="13.2" customHeight="1" spans="1:13" x14ac:dyDescent="0.25">
      <c r="A272" s="16"/>
      <c r="B272" s="17"/>
      <c r="C272" s="72">
        <f>('Исходник сравнение.'!C272/2-'Таблица вводных'!$E$3-'Таблица вводных'!$F$3-$P$1)-(('Исходник сравнение.'!C272/2-'Таблица вводных'!$E$3-'Таблица вводных'!$F$3-$P$1)*F272/G272)</f>
        <v>-200.48</v>
      </c>
      <c r="D272" s="18">
        <v>222</v>
      </c>
      <c r="E272" s="72">
        <f t="shared" si="4"/>
        <v>-0.47999999999998977</v>
      </c>
      <c r="F272" s="18">
        <v>25</v>
      </c>
      <c r="G272" s="14">
        <f t="shared" si="5"/>
        <v>125</v>
      </c>
      <c r="H272" s="86">
        <v>0.25</v>
      </c>
      <c r="I272" s="87">
        <f>(C272+(C272*H272))+D272+'Таблица вводных'!$E$3+'Таблица вводных'!$F$3</f>
        <v>0</v>
      </c>
      <c r="J272" s="88">
        <v>0.100000000000003</v>
      </c>
      <c r="K272" s="89">
        <f t="shared" si="6"/>
        <v>0</v>
      </c>
      <c r="L272" s="89">
        <f t="shared" si="7"/>
        <v>0.47999999999998977</v>
      </c>
      <c r="M272" s="19" t="s">
        <v>1105</v>
      </c>
    </row>
    <row r="273" ht="13.2" customHeight="1" spans="1:13" x14ac:dyDescent="0.25">
      <c r="A273" s="33" t="s">
        <v>99</v>
      </c>
      <c r="B273" s="6">
        <v>45411</v>
      </c>
      <c r="C273" s="70">
        <f>('Исходник сравнение.'!C273/2-'Таблица вводных'!$E$3-'Таблица вводных'!$F$3-$P$1)-(('Исходник сравнение.'!C273/2-'Таблица вводных'!$E$3-'Таблица вводных'!$F$3-$P$1)*F273/G273)</f>
        <v>-200.48</v>
      </c>
      <c r="D273" s="7">
        <v>222</v>
      </c>
      <c r="E273" s="70">
        <f t="shared" si="4"/>
        <v>-0.47999999999998977</v>
      </c>
      <c r="F273" s="7">
        <v>25</v>
      </c>
      <c r="G273" s="7">
        <f t="shared" si="5"/>
        <v>125</v>
      </c>
      <c r="H273" s="80">
        <v>0.25</v>
      </c>
      <c r="I273" s="90">
        <f>(C273+(C273*H273))+D273+'Таблица вводных'!$E$3+'Таблица вводных'!$F$3</f>
        <v>0</v>
      </c>
      <c r="J273" s="82">
        <v>0.100000000000003</v>
      </c>
      <c r="K273" s="90">
        <f t="shared" si="6"/>
        <v>0</v>
      </c>
      <c r="L273" s="90">
        <f t="shared" si="7"/>
        <v>0.47999999999998977</v>
      </c>
      <c r="M273" s="8" t="s">
        <v>1128</v>
      </c>
    </row>
    <row r="274" ht="13.2" customHeight="1" spans="1:13" x14ac:dyDescent="0.25">
      <c r="A274" s="9"/>
      <c r="B274" s="10">
        <v>45414</v>
      </c>
      <c r="C274" s="71">
        <f>('Исходник сравнение.'!C274/2-'Таблица вводных'!$E$3-'Таблица вводных'!$F$3-$P$1)-(('Исходник сравнение.'!C274/2-'Таблица вводных'!$E$3-'Таблица вводных'!$F$3-$P$1)*F274/G274)</f>
        <v>-200.48</v>
      </c>
      <c r="D274" s="14">
        <v>222</v>
      </c>
      <c r="E274" s="71">
        <f t="shared" si="4"/>
        <v>-0.47999999999998977</v>
      </c>
      <c r="F274" s="14">
        <v>25</v>
      </c>
      <c r="G274" s="14">
        <f t="shared" si="5"/>
        <v>125</v>
      </c>
      <c r="H274" s="83">
        <v>0.25</v>
      </c>
      <c r="I274" s="91">
        <f>(C274+(C274*H274))+D274+'Таблица вводных'!$E$3+'Таблица вводных'!$F$3</f>
        <v>0</v>
      </c>
      <c r="J274" s="85">
        <v>0.100000000000003</v>
      </c>
      <c r="K274" s="91">
        <f t="shared" si="6"/>
        <v>0</v>
      </c>
      <c r="L274" s="91">
        <f t="shared" si="7"/>
        <v>0.47999999999998977</v>
      </c>
      <c r="M274" s="12" t="s">
        <v>1128</v>
      </c>
    </row>
    <row r="275" ht="13.2" customHeight="1" spans="1:13" x14ac:dyDescent="0.25">
      <c r="A275" s="9"/>
      <c r="B275" s="13">
        <v>45418</v>
      </c>
      <c r="C275" s="71">
        <f>('Исходник сравнение.'!C275/2-'Таблица вводных'!$E$3-'Таблица вводных'!$F$3-$P$1)-(('Исходник сравнение.'!C275/2-'Таблица вводных'!$E$3-'Таблица вводных'!$F$3-$P$1)*F275/G275)</f>
        <v>-200.48</v>
      </c>
      <c r="D275" s="14">
        <v>222</v>
      </c>
      <c r="E275" s="71">
        <f t="shared" si="4"/>
        <v>-0.47999999999998977</v>
      </c>
      <c r="F275" s="14">
        <v>25</v>
      </c>
      <c r="G275" s="14">
        <f t="shared" si="5"/>
        <v>125</v>
      </c>
      <c r="H275" s="83">
        <v>0.25</v>
      </c>
      <c r="I275" s="91">
        <f>(C275+(C275*H275))+D275+'Таблица вводных'!$E$3+'Таблица вводных'!$F$3</f>
        <v>0</v>
      </c>
      <c r="J275" s="85">
        <v>0.100000000000003</v>
      </c>
      <c r="K275" s="91">
        <f t="shared" si="6"/>
        <v>0</v>
      </c>
      <c r="L275" s="91">
        <f t="shared" si="7"/>
        <v>0.47999999999998977</v>
      </c>
      <c r="M275" s="15" t="s">
        <v>1128</v>
      </c>
    </row>
    <row r="276" ht="13.2" customHeight="1" spans="1:13" x14ac:dyDescent="0.25">
      <c r="A276" s="9"/>
      <c r="B276" s="13">
        <v>45421</v>
      </c>
      <c r="C276" s="71">
        <f>('Исходник сравнение.'!C276/2-'Таблица вводных'!$E$3-'Таблица вводных'!$F$3-$P$1)-(('Исходник сравнение.'!C276/2-'Таблица вводных'!$E$3-'Таблица вводных'!$F$3-$P$1)*F276/G276)</f>
        <v>-200.48</v>
      </c>
      <c r="D276" s="14">
        <v>222</v>
      </c>
      <c r="E276" s="71">
        <f t="shared" si="4"/>
        <v>-0.47999999999998977</v>
      </c>
      <c r="F276" s="14">
        <v>25</v>
      </c>
      <c r="G276" s="14">
        <f t="shared" si="5"/>
        <v>125</v>
      </c>
      <c r="H276" s="83">
        <v>0.25</v>
      </c>
      <c r="I276" s="91">
        <f>(C276+(C276*H276))+D276+'Таблица вводных'!$E$3+'Таблица вводных'!$F$3</f>
        <v>0</v>
      </c>
      <c r="J276" s="85">
        <v>0.100000000000003</v>
      </c>
      <c r="K276" s="91">
        <f t="shared" si="6"/>
        <v>0</v>
      </c>
      <c r="L276" s="91">
        <f t="shared" si="7"/>
        <v>0.47999999999998977</v>
      </c>
      <c r="M276" s="15" t="s">
        <v>1128</v>
      </c>
    </row>
    <row r="277" ht="13.2" customHeight="1" spans="1:13" x14ac:dyDescent="0.25">
      <c r="A277" s="9"/>
      <c r="B277" s="13">
        <v>45425</v>
      </c>
      <c r="C277" s="71">
        <f>('Исходник сравнение.'!C277/2-'Таблица вводных'!$E$3-'Таблица вводных'!$F$3-$P$1)-(('Исходник сравнение.'!C277/2-'Таблица вводных'!$E$3-'Таблица вводных'!$F$3-$P$1)*F277/G277)</f>
        <v>-200.48</v>
      </c>
      <c r="D277" s="14">
        <v>222</v>
      </c>
      <c r="E277" s="71">
        <f t="shared" si="4"/>
        <v>-0.47999999999998977</v>
      </c>
      <c r="F277" s="14">
        <v>25</v>
      </c>
      <c r="G277" s="14">
        <f t="shared" si="5"/>
        <v>125</v>
      </c>
      <c r="H277" s="83">
        <v>0.25</v>
      </c>
      <c r="I277" s="91">
        <f>(C277+(C277*H277))+D277+'Таблица вводных'!$E$3+'Таблица вводных'!$F$3</f>
        <v>0</v>
      </c>
      <c r="J277" s="85">
        <v>0.100000000000004</v>
      </c>
      <c r="K277" s="91">
        <f t="shared" si="6"/>
        <v>0</v>
      </c>
      <c r="L277" s="91">
        <f t="shared" si="7"/>
        <v>0.47999999999998977</v>
      </c>
      <c r="M277" s="15" t="s">
        <v>1128</v>
      </c>
    </row>
    <row r="278" ht="13.2" customHeight="1" spans="1:13" x14ac:dyDescent="0.25">
      <c r="A278" s="9"/>
      <c r="B278" s="13">
        <v>45428</v>
      </c>
      <c r="C278" s="71">
        <f>('Исходник сравнение.'!C278/2-'Таблица вводных'!$E$3-'Таблица вводных'!$F$3-$P$1)-(('Исходник сравнение.'!C278/2-'Таблица вводных'!$E$3-'Таблица вводных'!$F$3-$P$1)*F278/G278)</f>
        <v>-200.48</v>
      </c>
      <c r="D278" s="14">
        <v>222</v>
      </c>
      <c r="E278" s="71">
        <f t="shared" si="4"/>
        <v>-0.47999999999998977</v>
      </c>
      <c r="F278" s="14">
        <v>25</v>
      </c>
      <c r="G278" s="14">
        <f t="shared" si="5"/>
        <v>125</v>
      </c>
      <c r="H278" s="83">
        <v>0.25</v>
      </c>
      <c r="I278" s="91">
        <f>(C278+(C278*H278))+D278+'Таблица вводных'!$E$3+'Таблица вводных'!$F$3</f>
        <v>0</v>
      </c>
      <c r="J278" s="85">
        <v>0.100000000000004</v>
      </c>
      <c r="K278" s="91">
        <f t="shared" si="6"/>
        <v>0</v>
      </c>
      <c r="L278" s="91">
        <f t="shared" si="7"/>
        <v>0.47999999999998977</v>
      </c>
      <c r="M278" s="15" t="s">
        <v>1128</v>
      </c>
    </row>
    <row r="279" ht="13.2" customHeight="1" spans="1:13" x14ac:dyDescent="0.25">
      <c r="A279" s="9"/>
      <c r="B279" s="13"/>
      <c r="C279" s="71">
        <f>('Исходник сравнение.'!C279/2-'Таблица вводных'!$E$3-'Таблица вводных'!$F$3-$P$1)-(('Исходник сравнение.'!C279/2-'Таблица вводных'!$E$3-'Таблица вводных'!$F$3-$P$1)*F279/G279)</f>
        <v>-200.48</v>
      </c>
      <c r="D279" s="14">
        <v>222</v>
      </c>
      <c r="E279" s="71">
        <f t="shared" si="4"/>
        <v>-0.47999999999998977</v>
      </c>
      <c r="F279" s="14">
        <v>25</v>
      </c>
      <c r="G279" s="14">
        <f t="shared" si="5"/>
        <v>125</v>
      </c>
      <c r="H279" s="83">
        <v>0.25</v>
      </c>
      <c r="I279" s="84">
        <f>(C279+(C279*H279))+D279+'Таблица вводных'!$E$3+'Таблица вводных'!$F$3</f>
        <v>0</v>
      </c>
      <c r="J279" s="85">
        <v>0.100000000000004</v>
      </c>
      <c r="K279" s="84">
        <f t="shared" si="6"/>
        <v>0</v>
      </c>
      <c r="L279" s="84">
        <f t="shared" si="7"/>
        <v>0.47999999999998977</v>
      </c>
      <c r="M279" s="15" t="s">
        <v>1128</v>
      </c>
    </row>
    <row r="280" ht="13.2" customHeight="1" spans="1:13" x14ac:dyDescent="0.25">
      <c r="A280" s="9"/>
      <c r="B280" s="13"/>
      <c r="C280" s="71">
        <f>('Исходник сравнение.'!C280/2-'Таблица вводных'!$E$3-'Таблица вводных'!$F$3-$P$1)-(('Исходник сравнение.'!C280/2-'Таблица вводных'!$E$3-'Таблица вводных'!$F$3-$P$1)*F280/G280)</f>
        <v>-200.48</v>
      </c>
      <c r="D280" s="14">
        <v>222</v>
      </c>
      <c r="E280" s="71">
        <f t="shared" si="4"/>
        <v>-0.47999999999998977</v>
      </c>
      <c r="F280" s="14">
        <v>25</v>
      </c>
      <c r="G280" s="14">
        <f t="shared" si="5"/>
        <v>125</v>
      </c>
      <c r="H280" s="83">
        <v>0.25</v>
      </c>
      <c r="I280" s="84">
        <f>(C280+(C280*H280))+D280+'Таблица вводных'!$E$3+'Таблица вводных'!$F$3</f>
        <v>0</v>
      </c>
      <c r="J280" s="85">
        <v>0.100000000000004</v>
      </c>
      <c r="K280" s="84">
        <f t="shared" si="6"/>
        <v>0</v>
      </c>
      <c r="L280" s="84">
        <f t="shared" si="7"/>
        <v>0.47999999999998977</v>
      </c>
      <c r="M280" s="15" t="s">
        <v>1128</v>
      </c>
    </row>
    <row r="281" ht="13.2" customHeight="1" spans="1:13" x14ac:dyDescent="0.25">
      <c r="A281" s="16"/>
      <c r="B281" s="17"/>
      <c r="C281" s="72">
        <f>('Исходник сравнение.'!C281/2-'Таблица вводных'!$E$3-'Таблица вводных'!$F$3-$P$1)-(('Исходник сравнение.'!C281/2-'Таблица вводных'!$E$3-'Таблица вводных'!$F$3-$P$1)*F281/G281)</f>
        <v>-200.48</v>
      </c>
      <c r="D281" s="18">
        <v>222</v>
      </c>
      <c r="E281" s="72">
        <f t="shared" si="4"/>
        <v>-0.47999999999998977</v>
      </c>
      <c r="F281" s="18">
        <v>25</v>
      </c>
      <c r="G281" s="14">
        <f t="shared" si="5"/>
        <v>125</v>
      </c>
      <c r="H281" s="86">
        <v>0.25</v>
      </c>
      <c r="I281" s="87">
        <f>(C281+(C281*H281))+D281+'Таблица вводных'!$E$3+'Таблица вводных'!$F$3</f>
        <v>0</v>
      </c>
      <c r="J281" s="88">
        <v>0.100000000000004</v>
      </c>
      <c r="K281" s="89">
        <f t="shared" si="6"/>
        <v>0</v>
      </c>
      <c r="L281" s="89">
        <f t="shared" si="7"/>
        <v>0.47999999999998977</v>
      </c>
      <c r="M281" s="19" t="s">
        <v>1128</v>
      </c>
    </row>
    <row r="282" ht="13.2" customHeight="1" spans="1:13" x14ac:dyDescent="0.25">
      <c r="A282" s="33" t="s">
        <v>100</v>
      </c>
      <c r="B282" s="6">
        <v>45411</v>
      </c>
      <c r="C282" s="70">
        <f>('Исходник сравнение.'!C282/2-'Таблица вводных'!$E$3-'Таблица вводных'!$F$3-$P$1)-(('Исходник сравнение.'!C282/2-'Таблица вводных'!$E$3-'Таблица вводных'!$F$3-$P$1)*F282/G282)</f>
        <v>-200.48</v>
      </c>
      <c r="D282" s="7">
        <v>222</v>
      </c>
      <c r="E282" s="70">
        <f t="shared" si="4"/>
        <v>-0.47999999999998977</v>
      </c>
      <c r="F282" s="7">
        <v>25</v>
      </c>
      <c r="G282" s="7">
        <f t="shared" si="5"/>
        <v>125</v>
      </c>
      <c r="H282" s="80">
        <v>0.25</v>
      </c>
      <c r="I282" s="90">
        <f>(C282+(C282*H282))+D282+'Таблица вводных'!$E$3+'Таблица вводных'!$F$3</f>
        <v>0</v>
      </c>
      <c r="J282" s="82">
        <v>0.100000000000004</v>
      </c>
      <c r="K282" s="90">
        <f t="shared" si="6"/>
        <v>0</v>
      </c>
      <c r="L282" s="90">
        <f t="shared" si="7"/>
        <v>0.47999999999998977</v>
      </c>
      <c r="M282" s="8" t="s">
        <v>1129</v>
      </c>
    </row>
    <row r="283" ht="13.2" customHeight="1" spans="1:13" x14ac:dyDescent="0.25">
      <c r="A283" s="9"/>
      <c r="B283" s="10">
        <v>45414</v>
      </c>
      <c r="C283" s="71">
        <f>('Исходник сравнение.'!C283/2-'Таблица вводных'!$E$3-'Таблица вводных'!$F$3-$P$1)-(('Исходник сравнение.'!C283/2-'Таблица вводных'!$E$3-'Таблица вводных'!$F$3-$P$1)*F283/G283)</f>
        <v>-200.48</v>
      </c>
      <c r="D283" s="14">
        <v>222</v>
      </c>
      <c r="E283" s="71">
        <f t="shared" si="4"/>
        <v>-0.47999999999998977</v>
      </c>
      <c r="F283" s="14">
        <v>25</v>
      </c>
      <c r="G283" s="14">
        <f t="shared" si="5"/>
        <v>125</v>
      </c>
      <c r="H283" s="83">
        <v>0.25</v>
      </c>
      <c r="I283" s="91">
        <f>(C283+(C283*H283))+D283+'Таблица вводных'!$E$3+'Таблица вводных'!$F$3</f>
        <v>0</v>
      </c>
      <c r="J283" s="85">
        <v>0.100000000000004</v>
      </c>
      <c r="K283" s="91">
        <f t="shared" si="6"/>
        <v>0</v>
      </c>
      <c r="L283" s="91">
        <f t="shared" si="7"/>
        <v>0.47999999999998977</v>
      </c>
      <c r="M283" s="12" t="s">
        <v>1129</v>
      </c>
    </row>
    <row r="284" ht="13.2" customHeight="1" spans="1:13" x14ac:dyDescent="0.25">
      <c r="A284" s="9"/>
      <c r="B284" s="13">
        <v>45418</v>
      </c>
      <c r="C284" s="71">
        <f>('Исходник сравнение.'!C284/2-'Таблица вводных'!$E$3-'Таблица вводных'!$F$3-$P$1)-(('Исходник сравнение.'!C284/2-'Таблица вводных'!$E$3-'Таблица вводных'!$F$3-$P$1)*F284/G284)</f>
        <v>-200.48</v>
      </c>
      <c r="D284" s="14">
        <v>222</v>
      </c>
      <c r="E284" s="71">
        <f t="shared" si="4"/>
        <v>-0.47999999999998977</v>
      </c>
      <c r="F284" s="14">
        <v>25</v>
      </c>
      <c r="G284" s="14">
        <f t="shared" si="5"/>
        <v>125</v>
      </c>
      <c r="H284" s="83">
        <v>0.25</v>
      </c>
      <c r="I284" s="91">
        <f>(C284+(C284*H284))+D284+'Таблица вводных'!$E$3+'Таблица вводных'!$F$3</f>
        <v>0</v>
      </c>
      <c r="J284" s="85">
        <v>0.100000000000004</v>
      </c>
      <c r="K284" s="91">
        <f t="shared" si="6"/>
        <v>0</v>
      </c>
      <c r="L284" s="91">
        <f t="shared" si="7"/>
        <v>0.47999999999998977</v>
      </c>
      <c r="M284" s="15" t="s">
        <v>1129</v>
      </c>
    </row>
    <row r="285" ht="13.2" customHeight="1" spans="1:13" x14ac:dyDescent="0.25">
      <c r="A285" s="9"/>
      <c r="B285" s="13">
        <v>45421</v>
      </c>
      <c r="C285" s="71">
        <f>('Исходник сравнение.'!C285/2-'Таблица вводных'!$E$3-'Таблица вводных'!$F$3-$P$1)-(('Исходник сравнение.'!C285/2-'Таблица вводных'!$E$3-'Таблица вводных'!$F$3-$P$1)*F285/G285)</f>
        <v>-200.48</v>
      </c>
      <c r="D285" s="14">
        <v>222</v>
      </c>
      <c r="E285" s="71">
        <f t="shared" si="4"/>
        <v>-0.47999999999998977</v>
      </c>
      <c r="F285" s="14">
        <v>25</v>
      </c>
      <c r="G285" s="14">
        <f t="shared" si="5"/>
        <v>125</v>
      </c>
      <c r="H285" s="83">
        <v>0.25</v>
      </c>
      <c r="I285" s="91">
        <f>(C285+(C285*H285))+D285+'Таблица вводных'!$E$3+'Таблица вводных'!$F$3</f>
        <v>0</v>
      </c>
      <c r="J285" s="85">
        <v>0.100000000000004</v>
      </c>
      <c r="K285" s="91">
        <f t="shared" si="6"/>
        <v>0</v>
      </c>
      <c r="L285" s="91">
        <f t="shared" si="7"/>
        <v>0.47999999999998977</v>
      </c>
      <c r="M285" s="15" t="s">
        <v>1129</v>
      </c>
    </row>
    <row r="286" ht="13.2" customHeight="1" spans="1:13" x14ac:dyDescent="0.25">
      <c r="A286" s="9"/>
      <c r="B286" s="13">
        <v>45425</v>
      </c>
      <c r="C286" s="71">
        <f>('Исходник сравнение.'!C286/2-'Таблица вводных'!$E$3-'Таблица вводных'!$F$3-$P$1)-(('Исходник сравнение.'!C286/2-'Таблица вводных'!$E$3-'Таблица вводных'!$F$3-$P$1)*F286/G286)</f>
        <v>-200.48</v>
      </c>
      <c r="D286" s="14">
        <v>222</v>
      </c>
      <c r="E286" s="71">
        <f t="shared" si="4"/>
        <v>-0.47999999999998977</v>
      </c>
      <c r="F286" s="14">
        <v>25</v>
      </c>
      <c r="G286" s="14">
        <f t="shared" si="5"/>
        <v>125</v>
      </c>
      <c r="H286" s="83">
        <v>0.25</v>
      </c>
      <c r="I286" s="91">
        <f>(C286+(C286*H286))+D286+'Таблица вводных'!$E$3+'Таблица вводных'!$F$3</f>
        <v>0</v>
      </c>
      <c r="J286" s="85">
        <v>0.100000000000004</v>
      </c>
      <c r="K286" s="91">
        <f t="shared" si="6"/>
        <v>0</v>
      </c>
      <c r="L286" s="91">
        <f t="shared" si="7"/>
        <v>0.47999999999998977</v>
      </c>
      <c r="M286" s="15" t="s">
        <v>1129</v>
      </c>
    </row>
    <row r="287" ht="13.2" customHeight="1" spans="1:13" x14ac:dyDescent="0.25">
      <c r="A287" s="9"/>
      <c r="B287" s="13">
        <v>45428</v>
      </c>
      <c r="C287" s="71">
        <f>('Исходник сравнение.'!C287/2-'Таблица вводных'!$E$3-'Таблица вводных'!$F$3-$P$1)-(('Исходник сравнение.'!C287/2-'Таблица вводных'!$E$3-'Таблица вводных'!$F$3-$P$1)*F287/G287)</f>
        <v>-200.48</v>
      </c>
      <c r="D287" s="14">
        <v>222</v>
      </c>
      <c r="E287" s="71">
        <f t="shared" si="4"/>
        <v>-0.47999999999998977</v>
      </c>
      <c r="F287" s="14">
        <v>25</v>
      </c>
      <c r="G287" s="14">
        <f t="shared" si="5"/>
        <v>125</v>
      </c>
      <c r="H287" s="83">
        <v>0.25</v>
      </c>
      <c r="I287" s="91">
        <f>(C287+(C287*H287))+D287+'Таблица вводных'!$E$3+'Таблица вводных'!$F$3</f>
        <v>0</v>
      </c>
      <c r="J287" s="85">
        <v>0.100000000000004</v>
      </c>
      <c r="K287" s="91">
        <f t="shared" si="6"/>
        <v>0</v>
      </c>
      <c r="L287" s="91">
        <f t="shared" si="7"/>
        <v>0.47999999999998977</v>
      </c>
      <c r="M287" s="15" t="s">
        <v>1129</v>
      </c>
    </row>
    <row r="288" ht="13.2" customHeight="1" spans="1:13" x14ac:dyDescent="0.25">
      <c r="A288" s="9"/>
      <c r="B288" s="13"/>
      <c r="C288" s="71">
        <f>('Исходник сравнение.'!C288/2-'Таблица вводных'!$E$3-'Таблица вводных'!$F$3-$P$1)-(('Исходник сравнение.'!C288/2-'Таблица вводных'!$E$3-'Таблица вводных'!$F$3-$P$1)*F288/G288)</f>
        <v>-200.48</v>
      </c>
      <c r="D288" s="14">
        <v>222</v>
      </c>
      <c r="E288" s="71">
        <f t="shared" si="4"/>
        <v>-0.47999999999998977</v>
      </c>
      <c r="F288" s="14">
        <v>25</v>
      </c>
      <c r="G288" s="14">
        <f t="shared" si="5"/>
        <v>125</v>
      </c>
      <c r="H288" s="83">
        <v>0.25</v>
      </c>
      <c r="I288" s="84">
        <f>(C288+(C288*H288))+D288+'Таблица вводных'!$E$3+'Таблица вводных'!$F$3</f>
        <v>0</v>
      </c>
      <c r="J288" s="85">
        <v>0.100000000000004</v>
      </c>
      <c r="K288" s="84">
        <f t="shared" si="6"/>
        <v>0</v>
      </c>
      <c r="L288" s="84">
        <f t="shared" si="7"/>
        <v>0.47999999999998977</v>
      </c>
      <c r="M288" s="15" t="s">
        <v>1129</v>
      </c>
    </row>
    <row r="289" ht="13.2" customHeight="1" spans="1:13" x14ac:dyDescent="0.25">
      <c r="A289" s="9"/>
      <c r="B289" s="13"/>
      <c r="C289" s="71">
        <f>('Исходник сравнение.'!C289/2-'Таблица вводных'!$E$3-'Таблица вводных'!$F$3-$P$1)-(('Исходник сравнение.'!C289/2-'Таблица вводных'!$E$3-'Таблица вводных'!$F$3-$P$1)*F289/G289)</f>
        <v>-200.48</v>
      </c>
      <c r="D289" s="14">
        <v>222</v>
      </c>
      <c r="E289" s="71">
        <f t="shared" si="4"/>
        <v>-0.47999999999998977</v>
      </c>
      <c r="F289" s="14">
        <v>25</v>
      </c>
      <c r="G289" s="14">
        <f t="shared" si="5"/>
        <v>125</v>
      </c>
      <c r="H289" s="83">
        <v>0.25</v>
      </c>
      <c r="I289" s="84">
        <f>(C289+(C289*H289))+D289+'Таблица вводных'!$E$3+'Таблица вводных'!$F$3</f>
        <v>0</v>
      </c>
      <c r="J289" s="85">
        <v>0.100000000000004</v>
      </c>
      <c r="K289" s="84">
        <f t="shared" si="6"/>
        <v>0</v>
      </c>
      <c r="L289" s="84">
        <f t="shared" si="7"/>
        <v>0.47999999999998977</v>
      </c>
      <c r="M289" s="15" t="s">
        <v>1129</v>
      </c>
    </row>
    <row r="290" ht="13.2" customHeight="1" spans="1:13" x14ac:dyDescent="0.25">
      <c r="A290" s="16"/>
      <c r="B290" s="17"/>
      <c r="C290" s="72">
        <f>('Исходник сравнение.'!C290/2-'Таблица вводных'!$E$3-'Таблица вводных'!$F$3-$P$1)-(('Исходник сравнение.'!C290/2-'Таблица вводных'!$E$3-'Таблица вводных'!$F$3-$P$1)*F290/G290)</f>
        <v>-200.48</v>
      </c>
      <c r="D290" s="18">
        <v>222</v>
      </c>
      <c r="E290" s="72">
        <f t="shared" si="4"/>
        <v>-0.47999999999998977</v>
      </c>
      <c r="F290" s="18">
        <v>25</v>
      </c>
      <c r="G290" s="14">
        <f t="shared" si="5"/>
        <v>125</v>
      </c>
      <c r="H290" s="86">
        <v>0.25</v>
      </c>
      <c r="I290" s="87">
        <f>(C290+(C290*H290))+D290+'Таблица вводных'!$E$3+'Таблица вводных'!$F$3</f>
        <v>0</v>
      </c>
      <c r="J290" s="88">
        <v>0.100000000000004</v>
      </c>
      <c r="K290" s="89">
        <f t="shared" si="6"/>
        <v>0</v>
      </c>
      <c r="L290" s="89">
        <f t="shared" si="7"/>
        <v>0.47999999999998977</v>
      </c>
      <c r="M290" s="92" t="s">
        <v>1129</v>
      </c>
    </row>
    <row r="291" ht="13.2" customHeight="1" spans="1:14" x14ac:dyDescent="0.25">
      <c r="A291" s="33" t="s">
        <v>101</v>
      </c>
      <c r="B291" s="6">
        <v>45411</v>
      </c>
      <c r="C291" s="70">
        <f>('Исходник сравнение.'!C291/2-'Таблица вводных'!$E$3-'Таблица вводных'!$F$3-$P$1)-(('Исходник сравнение.'!C291/2-'Таблица вводных'!$E$3-'Таблица вводных'!$F$3-$P$1)*F291/G291)</f>
        <v>-200.48</v>
      </c>
      <c r="D291" s="7">
        <v>222</v>
      </c>
      <c r="E291" s="70">
        <f t="shared" si="4"/>
        <v>-0.47999999999998977</v>
      </c>
      <c r="F291" s="7">
        <v>25</v>
      </c>
      <c r="G291" s="7">
        <f t="shared" si="5"/>
        <v>125</v>
      </c>
      <c r="H291" s="80">
        <v>0.25</v>
      </c>
      <c r="I291" s="90">
        <f>(C291+(C291*H291))+D291+'Таблица вводных'!$E$3+'Таблица вводных'!$F$3</f>
        <v>0</v>
      </c>
      <c r="J291" s="82">
        <v>0.100000000000004</v>
      </c>
      <c r="K291" s="90">
        <f t="shared" si="6"/>
        <v>0</v>
      </c>
      <c r="L291" s="90">
        <f t="shared" si="7"/>
        <v>0.47999999999998977</v>
      </c>
      <c r="M291" s="8" t="s">
        <v>1130</v>
      </c>
      <c r="N291" s="34"/>
    </row>
    <row r="292" ht="13.2" customHeight="1" spans="1:13" x14ac:dyDescent="0.25">
      <c r="A292" s="9"/>
      <c r="B292" s="10">
        <v>45414</v>
      </c>
      <c r="C292" s="71">
        <f>('Исходник сравнение.'!C292/2-'Таблица вводных'!$E$3-'Таблица вводных'!$F$3-$P$1)-(('Исходник сравнение.'!C292/2-'Таблица вводных'!$E$3-'Таблица вводных'!$F$3-$P$1)*F292/G292)</f>
        <v>-200.48</v>
      </c>
      <c r="D292" s="14">
        <v>222</v>
      </c>
      <c r="E292" s="71">
        <f t="shared" si="4"/>
        <v>-0.47999999999998977</v>
      </c>
      <c r="F292" s="14">
        <v>25</v>
      </c>
      <c r="G292" s="14">
        <f t="shared" si="5"/>
        <v>125</v>
      </c>
      <c r="H292" s="83">
        <v>0.25</v>
      </c>
      <c r="I292" s="91">
        <f>(C292+(C292*H292))+D292+'Таблица вводных'!$E$3+'Таблица вводных'!$F$3</f>
        <v>0</v>
      </c>
      <c r="J292" s="85">
        <v>0.100000000000004</v>
      </c>
      <c r="K292" s="91">
        <f t="shared" si="6"/>
        <v>0</v>
      </c>
      <c r="L292" s="91">
        <f t="shared" si="7"/>
        <v>0.47999999999998977</v>
      </c>
      <c r="M292" s="12" t="s">
        <v>1130</v>
      </c>
    </row>
    <row r="293" ht="13.2" customHeight="1" spans="1:13" x14ac:dyDescent="0.25">
      <c r="A293" s="9"/>
      <c r="B293" s="13">
        <v>45418</v>
      </c>
      <c r="C293" s="71">
        <f>('Исходник сравнение.'!C293/2-'Таблица вводных'!$E$3-'Таблица вводных'!$F$3-$P$1)-(('Исходник сравнение.'!C293/2-'Таблица вводных'!$E$3-'Таблица вводных'!$F$3-$P$1)*F293/G293)</f>
        <v>-200.48</v>
      </c>
      <c r="D293" s="14">
        <v>222</v>
      </c>
      <c r="E293" s="71">
        <f t="shared" si="4"/>
        <v>-0.47999999999998977</v>
      </c>
      <c r="F293" s="14">
        <v>25</v>
      </c>
      <c r="G293" s="14">
        <f t="shared" si="5"/>
        <v>125</v>
      </c>
      <c r="H293" s="83">
        <v>0.25</v>
      </c>
      <c r="I293" s="91">
        <f>(C293+(C293*H293))+D293+'Таблица вводных'!$E$3+'Таблица вводных'!$F$3</f>
        <v>0</v>
      </c>
      <c r="J293" s="85">
        <v>0.100000000000004</v>
      </c>
      <c r="K293" s="91">
        <f t="shared" si="6"/>
        <v>0</v>
      </c>
      <c r="L293" s="91">
        <f t="shared" si="7"/>
        <v>0.47999999999998977</v>
      </c>
      <c r="M293" s="15" t="s">
        <v>1130</v>
      </c>
    </row>
    <row r="294" ht="13.2" customHeight="1" spans="1:13" x14ac:dyDescent="0.25">
      <c r="A294" s="9"/>
      <c r="B294" s="13">
        <v>45421</v>
      </c>
      <c r="C294" s="71">
        <f>('Исходник сравнение.'!C294/2-'Таблица вводных'!$E$3-'Таблица вводных'!$F$3-$P$1)-(('Исходник сравнение.'!C294/2-'Таблица вводных'!$E$3-'Таблица вводных'!$F$3-$P$1)*F294/G294)</f>
        <v>-200.48</v>
      </c>
      <c r="D294" s="14">
        <v>222</v>
      </c>
      <c r="E294" s="71">
        <f t="shared" si="4"/>
        <v>-0.47999999999998977</v>
      </c>
      <c r="F294" s="14">
        <v>25</v>
      </c>
      <c r="G294" s="14">
        <f t="shared" si="5"/>
        <v>125</v>
      </c>
      <c r="H294" s="83">
        <v>0.25</v>
      </c>
      <c r="I294" s="91">
        <f>(C294+(C294*H294))+D294+'Таблица вводных'!$E$3+'Таблица вводных'!$F$3</f>
        <v>0</v>
      </c>
      <c r="J294" s="85">
        <v>0.100000000000004</v>
      </c>
      <c r="K294" s="91">
        <f t="shared" si="6"/>
        <v>0</v>
      </c>
      <c r="L294" s="91">
        <f t="shared" si="7"/>
        <v>0.47999999999998977</v>
      </c>
      <c r="M294" s="15" t="s">
        <v>1130</v>
      </c>
    </row>
    <row r="295" ht="13.2" customHeight="1" spans="1:13" x14ac:dyDescent="0.25">
      <c r="A295" s="9"/>
      <c r="B295" s="13">
        <v>45425</v>
      </c>
      <c r="C295" s="71">
        <f>('Исходник сравнение.'!C295/2-'Таблица вводных'!$E$3-'Таблица вводных'!$F$3-$P$1)-(('Исходник сравнение.'!C295/2-'Таблица вводных'!$E$3-'Таблица вводных'!$F$3-$P$1)*F295/G295)</f>
        <v>-200.48</v>
      </c>
      <c r="D295" s="14">
        <v>222</v>
      </c>
      <c r="E295" s="71">
        <f t="shared" si="4"/>
        <v>-0.47999999999998977</v>
      </c>
      <c r="F295" s="14">
        <v>25</v>
      </c>
      <c r="G295" s="14">
        <f t="shared" si="5"/>
        <v>125</v>
      </c>
      <c r="H295" s="83">
        <v>0.25</v>
      </c>
      <c r="I295" s="91">
        <f>(C295+(C295*H295))+D295+'Таблица вводных'!$E$3+'Таблица вводных'!$F$3</f>
        <v>0</v>
      </c>
      <c r="J295" s="85">
        <v>0.100000000000004</v>
      </c>
      <c r="K295" s="91">
        <f t="shared" si="6"/>
        <v>0</v>
      </c>
      <c r="L295" s="91">
        <f t="shared" si="7"/>
        <v>0.47999999999998977</v>
      </c>
      <c r="M295" s="15" t="s">
        <v>1130</v>
      </c>
    </row>
    <row r="296" ht="13.2" customHeight="1" spans="1:13" x14ac:dyDescent="0.25">
      <c r="A296" s="9"/>
      <c r="B296" s="13">
        <v>45428</v>
      </c>
      <c r="C296" s="71">
        <f>('Исходник сравнение.'!C296/2-'Таблица вводных'!$E$3-'Таблица вводных'!$F$3-$P$1)-(('Исходник сравнение.'!C296/2-'Таблица вводных'!$E$3-'Таблица вводных'!$F$3-$P$1)*F296/G296)</f>
        <v>-200.48</v>
      </c>
      <c r="D296" s="14">
        <v>222</v>
      </c>
      <c r="E296" s="71">
        <f t="shared" si="4"/>
        <v>-0.47999999999998977</v>
      </c>
      <c r="F296" s="14">
        <v>25</v>
      </c>
      <c r="G296" s="14">
        <f t="shared" si="5"/>
        <v>125</v>
      </c>
      <c r="H296" s="83">
        <v>0.25</v>
      </c>
      <c r="I296" s="91">
        <f>(C296+(C296*H296))+D296+'Таблица вводных'!$E$3+'Таблица вводных'!$F$3</f>
        <v>0</v>
      </c>
      <c r="J296" s="85">
        <v>0.100000000000004</v>
      </c>
      <c r="K296" s="91">
        <f t="shared" si="6"/>
        <v>0</v>
      </c>
      <c r="L296" s="91">
        <f t="shared" si="7"/>
        <v>0.47999999999998977</v>
      </c>
      <c r="M296" s="15" t="s">
        <v>1130</v>
      </c>
    </row>
    <row r="297" ht="13.2" customHeight="1" spans="1:13" x14ac:dyDescent="0.25">
      <c r="A297" s="9"/>
      <c r="B297" s="13"/>
      <c r="C297" s="71">
        <f>('Исходник сравнение.'!C297/2-'Таблица вводных'!$E$3-'Таблица вводных'!$F$3-$P$1)-(('Исходник сравнение.'!C297/2-'Таблица вводных'!$E$3-'Таблица вводных'!$F$3-$P$1)*F297/G297)</f>
        <v>-200.48</v>
      </c>
      <c r="D297" s="14">
        <v>222</v>
      </c>
      <c r="E297" s="71">
        <f t="shared" si="4"/>
        <v>-0.47999999999998977</v>
      </c>
      <c r="F297" s="14">
        <v>25</v>
      </c>
      <c r="G297" s="14">
        <f t="shared" si="5"/>
        <v>125</v>
      </c>
      <c r="H297" s="83">
        <v>0.25</v>
      </c>
      <c r="I297" s="84">
        <f>(C297+(C297*H297))+D297+'Таблица вводных'!$E$3+'Таблица вводных'!$F$3</f>
        <v>0</v>
      </c>
      <c r="J297" s="85">
        <v>0.100000000000004</v>
      </c>
      <c r="K297" s="84">
        <f t="shared" si="6"/>
        <v>0</v>
      </c>
      <c r="L297" s="84">
        <f t="shared" si="7"/>
        <v>0.47999999999998977</v>
      </c>
      <c r="M297" s="15" t="s">
        <v>1130</v>
      </c>
    </row>
    <row r="298" ht="13.2" customHeight="1" spans="1:13" x14ac:dyDescent="0.25">
      <c r="A298" s="9"/>
      <c r="B298" s="13"/>
      <c r="C298" s="71">
        <f>('Исходник сравнение.'!C298/2-'Таблица вводных'!$E$3-'Таблица вводных'!$F$3-$P$1)-(('Исходник сравнение.'!C298/2-'Таблица вводных'!$E$3-'Таблица вводных'!$F$3-$P$1)*F298/G298)</f>
        <v>-200.48</v>
      </c>
      <c r="D298" s="14">
        <v>222</v>
      </c>
      <c r="E298" s="71">
        <f t="shared" si="4"/>
        <v>-0.47999999999998977</v>
      </c>
      <c r="F298" s="14">
        <v>25</v>
      </c>
      <c r="G298" s="14">
        <f t="shared" si="5"/>
        <v>125</v>
      </c>
      <c r="H298" s="83">
        <v>0.25</v>
      </c>
      <c r="I298" s="84">
        <f>(C298+(C298*H298))+D298+'Таблица вводных'!$E$3+'Таблица вводных'!$F$3</f>
        <v>0</v>
      </c>
      <c r="J298" s="85">
        <v>0.100000000000004</v>
      </c>
      <c r="K298" s="84">
        <f t="shared" si="6"/>
        <v>0</v>
      </c>
      <c r="L298" s="84">
        <f t="shared" si="7"/>
        <v>0.47999999999998977</v>
      </c>
      <c r="M298" s="15" t="s">
        <v>1130</v>
      </c>
    </row>
    <row r="299" ht="13.2" customHeight="1" spans="1:13" x14ac:dyDescent="0.25">
      <c r="A299" s="16"/>
      <c r="B299" s="17"/>
      <c r="C299" s="72">
        <f>('Исходник сравнение.'!C299/2-'Таблица вводных'!$E$3-'Таблица вводных'!$F$3-$P$1)-(('Исходник сравнение.'!C299/2-'Таблица вводных'!$E$3-'Таблица вводных'!$F$3-$P$1)*F299/G299)</f>
        <v>-200.48</v>
      </c>
      <c r="D299" s="18">
        <v>222</v>
      </c>
      <c r="E299" s="72">
        <f t="shared" si="4"/>
        <v>-0.47999999999998977</v>
      </c>
      <c r="F299" s="18">
        <v>25</v>
      </c>
      <c r="G299" s="14">
        <f t="shared" si="5"/>
        <v>125</v>
      </c>
      <c r="H299" s="86">
        <v>0.25</v>
      </c>
      <c r="I299" s="87">
        <f>(C299+(C299*H299))+D299+'Таблица вводных'!$E$3+'Таблица вводных'!$F$3</f>
        <v>0</v>
      </c>
      <c r="J299" s="88">
        <v>0.100000000000004</v>
      </c>
      <c r="K299" s="89">
        <f t="shared" si="6"/>
        <v>0</v>
      </c>
      <c r="L299" s="89">
        <f t="shared" si="7"/>
        <v>0.47999999999998977</v>
      </c>
      <c r="M299" s="19" t="s">
        <v>1130</v>
      </c>
    </row>
    <row r="300" ht="13.2" customHeight="1" spans="1:13" x14ac:dyDescent="0.25">
      <c r="A300" s="33" t="s">
        <v>102</v>
      </c>
      <c r="B300" s="6">
        <v>45411</v>
      </c>
      <c r="C300" s="70">
        <f>('Исходник сравнение.'!C300/2-'Таблица вводных'!$E$3-'Таблица вводных'!$F$3-$P$1)-(('Исходник сравнение.'!C300/2-'Таблица вводных'!$E$3-'Таблица вводных'!$F$3-$P$1)*F300/G300)</f>
        <v>-200.48</v>
      </c>
      <c r="D300" s="7">
        <v>222</v>
      </c>
      <c r="E300" s="70">
        <f t="shared" si="4"/>
        <v>-0.47999999999998977</v>
      </c>
      <c r="F300" s="7">
        <v>25</v>
      </c>
      <c r="G300" s="7">
        <f t="shared" si="5"/>
        <v>125</v>
      </c>
      <c r="H300" s="80">
        <v>0.25</v>
      </c>
      <c r="I300" s="90">
        <f>(C300+(C300*H300))+D300+'Таблица вводных'!$E$3+'Таблица вводных'!$F$3</f>
        <v>0</v>
      </c>
      <c r="J300" s="82">
        <v>0.100000000000004</v>
      </c>
      <c r="K300" s="90">
        <f t="shared" si="6"/>
        <v>0</v>
      </c>
      <c r="L300" s="90">
        <f t="shared" si="7"/>
        <v>0.47999999999998977</v>
      </c>
      <c r="M300" s="8" t="s">
        <v>1131</v>
      </c>
    </row>
    <row r="301" ht="13.2" customHeight="1" spans="1:13" x14ac:dyDescent="0.25">
      <c r="A301" s="9"/>
      <c r="B301" s="10">
        <v>45414</v>
      </c>
      <c r="C301" s="71">
        <f>('Исходник сравнение.'!C301/2-'Таблица вводных'!$E$3-'Таблица вводных'!$F$3-$P$1)-(('Исходник сравнение.'!C301/2-'Таблица вводных'!$E$3-'Таблица вводных'!$F$3-$P$1)*F301/G301)</f>
        <v>-200.48</v>
      </c>
      <c r="D301" s="14">
        <v>222</v>
      </c>
      <c r="E301" s="71">
        <f t="shared" si="4"/>
        <v>-0.47999999999998977</v>
      </c>
      <c r="F301" s="14">
        <v>25</v>
      </c>
      <c r="G301" s="14">
        <f t="shared" si="5"/>
        <v>125</v>
      </c>
      <c r="H301" s="83">
        <v>0.25</v>
      </c>
      <c r="I301" s="91">
        <f>(C301+(C301*H301))+D301+'Таблица вводных'!$E$3+'Таблица вводных'!$F$3</f>
        <v>0</v>
      </c>
      <c r="J301" s="85">
        <v>0.100000000000004</v>
      </c>
      <c r="K301" s="91">
        <f t="shared" si="6"/>
        <v>0</v>
      </c>
      <c r="L301" s="91">
        <f t="shared" si="7"/>
        <v>0.47999999999998977</v>
      </c>
      <c r="M301" s="12" t="s">
        <v>1131</v>
      </c>
    </row>
    <row r="302" ht="13.2" customHeight="1" spans="1:13" x14ac:dyDescent="0.25">
      <c r="A302" s="9"/>
      <c r="B302" s="13">
        <v>45418</v>
      </c>
      <c r="C302" s="71">
        <f>('Исходник сравнение.'!C302/2-'Таблица вводных'!$E$3-'Таблица вводных'!$F$3-$P$1)-(('Исходник сравнение.'!C302/2-'Таблица вводных'!$E$3-'Таблица вводных'!$F$3-$P$1)*F302/G302)</f>
        <v>-200.48</v>
      </c>
      <c r="D302" s="14">
        <v>222</v>
      </c>
      <c r="E302" s="71">
        <f t="shared" si="4"/>
        <v>-0.47999999999998977</v>
      </c>
      <c r="F302" s="14">
        <v>25</v>
      </c>
      <c r="G302" s="14">
        <f t="shared" si="5"/>
        <v>125</v>
      </c>
      <c r="H302" s="83">
        <v>0.25</v>
      </c>
      <c r="I302" s="91">
        <f>(C302+(C302*H302))+D302+'Таблица вводных'!$E$3+'Таблица вводных'!$F$3</f>
        <v>0</v>
      </c>
      <c r="J302" s="85">
        <v>0.100000000000004</v>
      </c>
      <c r="K302" s="91">
        <f t="shared" si="6"/>
        <v>0</v>
      </c>
      <c r="L302" s="91">
        <f t="shared" si="7"/>
        <v>0.47999999999998977</v>
      </c>
      <c r="M302" s="15" t="s">
        <v>1131</v>
      </c>
    </row>
    <row r="303" ht="13.2" customHeight="1" spans="1:13" x14ac:dyDescent="0.25">
      <c r="A303" s="9"/>
      <c r="B303" s="13">
        <v>45421</v>
      </c>
      <c r="C303" s="71">
        <f>('Исходник сравнение.'!C303/2-'Таблица вводных'!$E$3-'Таблица вводных'!$F$3-$P$1)-(('Исходник сравнение.'!C303/2-'Таблица вводных'!$E$3-'Таблица вводных'!$F$3-$P$1)*F303/G303)</f>
        <v>-200.48</v>
      </c>
      <c r="D303" s="14">
        <v>222</v>
      </c>
      <c r="E303" s="71">
        <f t="shared" si="4"/>
        <v>-0.47999999999998977</v>
      </c>
      <c r="F303" s="14">
        <v>25</v>
      </c>
      <c r="G303" s="14">
        <f t="shared" si="5"/>
        <v>125</v>
      </c>
      <c r="H303" s="83">
        <v>0.25</v>
      </c>
      <c r="I303" s="91">
        <f>(C303+(C303*H303))+D303+'Таблица вводных'!$E$3+'Таблица вводных'!$F$3</f>
        <v>0</v>
      </c>
      <c r="J303" s="85">
        <v>0.100000000000004</v>
      </c>
      <c r="K303" s="91">
        <f t="shared" si="6"/>
        <v>0</v>
      </c>
      <c r="L303" s="91">
        <f t="shared" si="7"/>
        <v>0.47999999999998977</v>
      </c>
      <c r="M303" s="15" t="s">
        <v>1131</v>
      </c>
    </row>
    <row r="304" ht="13.2" customHeight="1" spans="1:13" x14ac:dyDescent="0.25">
      <c r="A304" s="9"/>
      <c r="B304" s="13">
        <v>45425</v>
      </c>
      <c r="C304" s="71">
        <f>('Исходник сравнение.'!C304/2-'Таблица вводных'!$E$3-'Таблица вводных'!$F$3-$P$1)-(('Исходник сравнение.'!C304/2-'Таблица вводных'!$E$3-'Таблица вводных'!$F$3-$P$1)*F304/G304)</f>
        <v>-200.48</v>
      </c>
      <c r="D304" s="14">
        <v>222</v>
      </c>
      <c r="E304" s="71">
        <f t="shared" si="4"/>
        <v>-0.47999999999998977</v>
      </c>
      <c r="F304" s="14">
        <v>25</v>
      </c>
      <c r="G304" s="14">
        <f t="shared" si="5"/>
        <v>125</v>
      </c>
      <c r="H304" s="83">
        <v>0.25</v>
      </c>
      <c r="I304" s="91">
        <f>(C304+(C304*H304))+D304+'Таблица вводных'!$E$3+'Таблица вводных'!$F$3</f>
        <v>0</v>
      </c>
      <c r="J304" s="85">
        <v>0.100000000000004</v>
      </c>
      <c r="K304" s="91">
        <f t="shared" si="6"/>
        <v>0</v>
      </c>
      <c r="L304" s="91">
        <f t="shared" si="7"/>
        <v>0.47999999999998977</v>
      </c>
      <c r="M304" s="15" t="s">
        <v>1131</v>
      </c>
    </row>
    <row r="305" ht="13.2" customHeight="1" spans="1:13" x14ac:dyDescent="0.25">
      <c r="A305" s="9"/>
      <c r="B305" s="13">
        <v>45428</v>
      </c>
      <c r="C305" s="71">
        <f>('Исходник сравнение.'!C305/2-'Таблица вводных'!$E$3-'Таблица вводных'!$F$3-$P$1)-(('Исходник сравнение.'!C305/2-'Таблица вводных'!$E$3-'Таблица вводных'!$F$3-$P$1)*F305/G305)</f>
        <v>-200.48</v>
      </c>
      <c r="D305" s="14">
        <v>222</v>
      </c>
      <c r="E305" s="71">
        <f t="shared" si="4"/>
        <v>-0.47999999999998977</v>
      </c>
      <c r="F305" s="14">
        <v>25</v>
      </c>
      <c r="G305" s="14">
        <f t="shared" si="5"/>
        <v>125</v>
      </c>
      <c r="H305" s="83">
        <v>0.25</v>
      </c>
      <c r="I305" s="91">
        <f>(C305+(C305*H305))+D305+'Таблица вводных'!$E$3+'Таблица вводных'!$F$3</f>
        <v>0</v>
      </c>
      <c r="J305" s="85">
        <v>0.100000000000004</v>
      </c>
      <c r="K305" s="91">
        <f t="shared" si="6"/>
        <v>0</v>
      </c>
      <c r="L305" s="91">
        <f t="shared" si="7"/>
        <v>0.47999999999998977</v>
      </c>
      <c r="M305" s="15" t="s">
        <v>1131</v>
      </c>
    </row>
    <row r="306" ht="13.2" customHeight="1" spans="1:13" x14ac:dyDescent="0.25">
      <c r="A306" s="9"/>
      <c r="B306" s="13"/>
      <c r="C306" s="71">
        <f>('Исходник сравнение.'!C306/2-'Таблица вводных'!$E$3-'Таблица вводных'!$F$3-$P$1)-(('Исходник сравнение.'!C306/2-'Таблица вводных'!$E$3-'Таблица вводных'!$F$3-$P$1)*F306/G306)</f>
        <v>-200.48</v>
      </c>
      <c r="D306" s="14">
        <v>222</v>
      </c>
      <c r="E306" s="71">
        <f t="shared" si="4"/>
        <v>-0.47999999999998977</v>
      </c>
      <c r="F306" s="14">
        <v>25</v>
      </c>
      <c r="G306" s="14">
        <f t="shared" si="5"/>
        <v>125</v>
      </c>
      <c r="H306" s="83">
        <v>0.25</v>
      </c>
      <c r="I306" s="84">
        <f>(C306+(C306*H306))+D306+'Таблица вводных'!$E$3+'Таблица вводных'!$F$3</f>
        <v>0</v>
      </c>
      <c r="J306" s="85">
        <v>0.100000000000004</v>
      </c>
      <c r="K306" s="84">
        <f t="shared" si="6"/>
        <v>0</v>
      </c>
      <c r="L306" s="84">
        <f t="shared" si="7"/>
        <v>0.47999999999998977</v>
      </c>
      <c r="M306" s="15" t="s">
        <v>1131</v>
      </c>
    </row>
    <row r="307" ht="13.2" customHeight="1" spans="1:13" x14ac:dyDescent="0.25">
      <c r="A307" s="9"/>
      <c r="B307" s="13"/>
      <c r="C307" s="71">
        <f>('Исходник сравнение.'!C307/2-'Таблица вводных'!$E$3-'Таблица вводных'!$F$3-$P$1)-(('Исходник сравнение.'!C307/2-'Таблица вводных'!$E$3-'Таблица вводных'!$F$3-$P$1)*F307/G307)</f>
        <v>-200.48</v>
      </c>
      <c r="D307" s="14">
        <v>222</v>
      </c>
      <c r="E307" s="71">
        <f t="shared" si="4"/>
        <v>-0.47999999999998977</v>
      </c>
      <c r="F307" s="14">
        <v>25</v>
      </c>
      <c r="G307" s="14">
        <f t="shared" si="5"/>
        <v>125</v>
      </c>
      <c r="H307" s="83">
        <v>0.25</v>
      </c>
      <c r="I307" s="84">
        <f>(C307+(C307*H307))+D307+'Таблица вводных'!$E$3+'Таблица вводных'!$F$3</f>
        <v>0</v>
      </c>
      <c r="J307" s="85">
        <v>0.100000000000004</v>
      </c>
      <c r="K307" s="84">
        <f t="shared" si="6"/>
        <v>0</v>
      </c>
      <c r="L307" s="84">
        <f t="shared" si="7"/>
        <v>0.47999999999998977</v>
      </c>
      <c r="M307" s="15" t="s">
        <v>1131</v>
      </c>
    </row>
    <row r="308" ht="13.2" customHeight="1" spans="1:13" x14ac:dyDescent="0.25">
      <c r="A308" s="16"/>
      <c r="B308" s="17"/>
      <c r="C308" s="72">
        <f>('Исходник сравнение.'!C308/2-'Таблица вводных'!$E$3-'Таблица вводных'!$F$3-$P$1)-(('Исходник сравнение.'!C308/2-'Таблица вводных'!$E$3-'Таблица вводных'!$F$3-$P$1)*F308/G308)</f>
        <v>-200.48</v>
      </c>
      <c r="D308" s="18">
        <v>222</v>
      </c>
      <c r="E308" s="72">
        <f t="shared" si="4"/>
        <v>-0.47999999999998977</v>
      </c>
      <c r="F308" s="18">
        <v>25</v>
      </c>
      <c r="G308" s="14">
        <f t="shared" si="5"/>
        <v>125</v>
      </c>
      <c r="H308" s="86">
        <v>0.25</v>
      </c>
      <c r="I308" s="87">
        <f>(C308+(C308*H308))+D308+'Таблица вводных'!$E$3+'Таблица вводных'!$F$3</f>
        <v>0</v>
      </c>
      <c r="J308" s="88">
        <v>0.100000000000004</v>
      </c>
      <c r="K308" s="89">
        <f t="shared" si="6"/>
        <v>0</v>
      </c>
      <c r="L308" s="89">
        <f t="shared" si="7"/>
        <v>0.47999999999998977</v>
      </c>
      <c r="M308" s="19" t="s">
        <v>1131</v>
      </c>
    </row>
    <row r="309" ht="13.2" customHeight="1" spans="1:13" x14ac:dyDescent="0.25">
      <c r="A309" s="33" t="s">
        <v>103</v>
      </c>
      <c r="B309" s="6">
        <v>45411</v>
      </c>
      <c r="C309" s="70">
        <f>('Исходник сравнение.'!C309/2-'Таблица вводных'!$E$3-'Таблица вводных'!$F$3-$P$1)-(('Исходник сравнение.'!C309/2-'Таблица вводных'!$E$3-'Таблица вводных'!$F$3-$P$1)*F309/G309)</f>
        <v>417.12</v>
      </c>
      <c r="D309" s="7">
        <v>222</v>
      </c>
      <c r="E309" s="70">
        <f t="shared" si="4"/>
        <v>617.12</v>
      </c>
      <c r="F309" s="7">
        <v>25</v>
      </c>
      <c r="G309" s="7">
        <f t="shared" si="5"/>
        <v>125</v>
      </c>
      <c r="H309" s="80">
        <v>0.25</v>
      </c>
      <c r="I309" s="90">
        <f>(C309+(C309*H309))+D309+'Таблица вводных'!$E$3+'Таблица вводных'!$F$3</f>
        <v>772</v>
      </c>
      <c r="J309" s="82">
        <v>0.100000000000004</v>
      </c>
      <c r="K309" s="90">
        <f t="shared" si="6"/>
        <v>694.7999999999969</v>
      </c>
      <c r="L309" s="90">
        <f t="shared" si="7"/>
        <v>77.67999999999688</v>
      </c>
      <c r="M309" s="8" t="s">
        <v>1132</v>
      </c>
    </row>
    <row r="310" ht="13.2" customHeight="1" spans="1:13" x14ac:dyDescent="0.25">
      <c r="A310" s="9"/>
      <c r="B310" s="10">
        <v>45414</v>
      </c>
      <c r="C310" s="71">
        <f>('Исходник сравнение.'!C310/2-'Таблица вводных'!$E$3-'Таблица вводных'!$F$3-$P$1)-(('Исходник сравнение.'!C310/2-'Таблица вводных'!$E$3-'Таблица вводных'!$F$3-$P$1)*F310/G310)</f>
        <v>256.32</v>
      </c>
      <c r="D310" s="14">
        <v>222</v>
      </c>
      <c r="E310" s="71">
        <f t="shared" si="4"/>
        <v>456.32</v>
      </c>
      <c r="F310" s="14">
        <v>25</v>
      </c>
      <c r="G310" s="14">
        <f t="shared" si="5"/>
        <v>125</v>
      </c>
      <c r="H310" s="83">
        <v>0.25</v>
      </c>
      <c r="I310" s="91">
        <f>(C310+(C310*H310))+D310+'Таблица вводных'!$E$3+'Таблица вводных'!$F$3</f>
        <v>571</v>
      </c>
      <c r="J310" s="85">
        <v>0.100000000000004</v>
      </c>
      <c r="K310" s="91">
        <f t="shared" si="6"/>
        <v>513.8999999999977</v>
      </c>
      <c r="L310" s="91">
        <f t="shared" si="7"/>
        <v>57.57999999999771</v>
      </c>
      <c r="M310" s="12" t="s">
        <v>1132</v>
      </c>
    </row>
    <row r="311" ht="13.2" customHeight="1" spans="1:14" x14ac:dyDescent="0.25">
      <c r="A311" s="9"/>
      <c r="B311" s="13">
        <v>45418</v>
      </c>
      <c r="C311" s="71">
        <f>('Исходник сравнение.'!C311/2-'Таблица вводных'!$E$3-'Таблица вводных'!$F$3-$P$1)-(('Исходник сравнение.'!C311/2-'Таблица вводных'!$E$3-'Таблица вводных'!$F$3-$P$1)*F311/G311)</f>
        <v>-200.48</v>
      </c>
      <c r="D311" s="14">
        <v>222</v>
      </c>
      <c r="E311" s="71">
        <f t="shared" si="4"/>
        <v>-0.47999999999998977</v>
      </c>
      <c r="F311" s="14">
        <v>25</v>
      </c>
      <c r="G311" s="14">
        <f t="shared" si="5"/>
        <v>125</v>
      </c>
      <c r="H311" s="83">
        <v>0.25</v>
      </c>
      <c r="I311" s="91">
        <f>(C311+(C311*H311))+D311+'Таблица вводных'!$E$3+'Таблица вводных'!$F$3</f>
        <v>0</v>
      </c>
      <c r="J311" s="85">
        <v>0.100000000000004</v>
      </c>
      <c r="K311" s="91">
        <f t="shared" si="6"/>
        <v>0</v>
      </c>
      <c r="L311" s="91">
        <f t="shared" si="7"/>
        <v>0.47999999999998977</v>
      </c>
      <c r="M311" s="15" t="s">
        <v>1132</v>
      </c>
      <c r="N311" s="34"/>
    </row>
    <row r="312" ht="13.2" customHeight="1" spans="1:13" x14ac:dyDescent="0.25">
      <c r="A312" s="9"/>
      <c r="B312" s="13">
        <v>45421</v>
      </c>
      <c r="C312" s="71">
        <f>('Исходник сравнение.'!C312/2-'Таблица вводных'!$E$3-'Таблица вводных'!$F$3-$P$1)-(('Исходник сравнение.'!C312/2-'Таблица вводных'!$E$3-'Таблица вводных'!$F$3-$P$1)*F312/G312)</f>
        <v>-200.48</v>
      </c>
      <c r="D312" s="14">
        <v>222</v>
      </c>
      <c r="E312" s="71">
        <f t="shared" si="4"/>
        <v>-0.47999999999998977</v>
      </c>
      <c r="F312" s="14">
        <v>25</v>
      </c>
      <c r="G312" s="14">
        <f t="shared" si="5"/>
        <v>125</v>
      </c>
      <c r="H312" s="83">
        <v>0.25</v>
      </c>
      <c r="I312" s="91">
        <f>(C312+(C312*H312))+D312+'Таблица вводных'!$E$3+'Таблица вводных'!$F$3</f>
        <v>0</v>
      </c>
      <c r="J312" s="85">
        <v>0.100000000000004</v>
      </c>
      <c r="K312" s="91">
        <f t="shared" si="6"/>
        <v>0</v>
      </c>
      <c r="L312" s="91">
        <f t="shared" si="7"/>
        <v>0.47999999999998977</v>
      </c>
      <c r="M312" s="15" t="s">
        <v>1132</v>
      </c>
    </row>
    <row r="313" ht="13.2" customHeight="1" spans="1:13" x14ac:dyDescent="0.25">
      <c r="A313" s="9"/>
      <c r="B313" s="13">
        <v>45425</v>
      </c>
      <c r="C313" s="71">
        <f>('Исходник сравнение.'!C313/2-'Таблица вводных'!$E$3-'Таблица вводных'!$F$3-$P$1)-(('Исходник сравнение.'!C313/2-'Таблица вводных'!$E$3-'Таблица вводных'!$F$3-$P$1)*F313/G313)</f>
        <v>-200.48</v>
      </c>
      <c r="D313" s="14">
        <v>222</v>
      </c>
      <c r="E313" s="71">
        <f t="shared" si="4"/>
        <v>-0.47999999999998977</v>
      </c>
      <c r="F313" s="14">
        <v>25</v>
      </c>
      <c r="G313" s="14">
        <f t="shared" si="5"/>
        <v>125</v>
      </c>
      <c r="H313" s="83">
        <v>0.25</v>
      </c>
      <c r="I313" s="91">
        <f>(C313+(C313*H313))+D313+'Таблица вводных'!$E$3+'Таблица вводных'!$F$3</f>
        <v>0</v>
      </c>
      <c r="J313" s="85">
        <v>0.100000000000004</v>
      </c>
      <c r="K313" s="91">
        <f t="shared" si="6"/>
        <v>0</v>
      </c>
      <c r="L313" s="91">
        <f t="shared" si="7"/>
        <v>0.47999999999998977</v>
      </c>
      <c r="M313" s="15" t="s">
        <v>1132</v>
      </c>
    </row>
    <row r="314" ht="13.2" customHeight="1" spans="1:13" x14ac:dyDescent="0.25">
      <c r="A314" s="9"/>
      <c r="B314" s="13">
        <v>45428</v>
      </c>
      <c r="C314" s="71">
        <f>('Исходник сравнение.'!C314/2-'Таблица вводных'!$E$3-'Таблица вводных'!$F$3-$P$1)-(('Исходник сравнение.'!C314/2-'Таблица вводных'!$E$3-'Таблица вводных'!$F$3-$P$1)*F314/G314)</f>
        <v>-200.48</v>
      </c>
      <c r="D314" s="14">
        <v>222</v>
      </c>
      <c r="E314" s="71">
        <f t="shared" si="4"/>
        <v>-0.47999999999998977</v>
      </c>
      <c r="F314" s="14">
        <v>25</v>
      </c>
      <c r="G314" s="14">
        <f t="shared" si="5"/>
        <v>125</v>
      </c>
      <c r="H314" s="83">
        <v>0.25</v>
      </c>
      <c r="I314" s="91">
        <f>(C314+(C314*H314))+D314+'Таблица вводных'!$E$3+'Таблица вводных'!$F$3</f>
        <v>0</v>
      </c>
      <c r="J314" s="85">
        <v>0.100000000000004</v>
      </c>
      <c r="K314" s="91">
        <f t="shared" si="6"/>
        <v>0</v>
      </c>
      <c r="L314" s="91">
        <f t="shared" si="7"/>
        <v>0.47999999999998977</v>
      </c>
      <c r="M314" s="15" t="s">
        <v>1132</v>
      </c>
    </row>
    <row r="315" ht="13.2" customHeight="1" spans="1:13" x14ac:dyDescent="0.25">
      <c r="A315" s="9"/>
      <c r="B315" s="13"/>
      <c r="C315" s="71">
        <f>('Исходник сравнение.'!C315/2-'Таблица вводных'!$E$3-'Таблица вводных'!$F$3-$P$1)-(('Исходник сравнение.'!C315/2-'Таблица вводных'!$E$3-'Таблица вводных'!$F$3-$P$1)*F315/G315)</f>
        <v>-200.48</v>
      </c>
      <c r="D315" s="14">
        <v>222</v>
      </c>
      <c r="E315" s="71">
        <f t="shared" si="4"/>
        <v>-0.47999999999998977</v>
      </c>
      <c r="F315" s="14">
        <v>25</v>
      </c>
      <c r="G315" s="14">
        <f t="shared" si="5"/>
        <v>125</v>
      </c>
      <c r="H315" s="83">
        <v>0.25</v>
      </c>
      <c r="I315" s="84">
        <f>(C315+(C315*H315))+D315+'Таблица вводных'!$E$3+'Таблица вводных'!$F$3</f>
        <v>0</v>
      </c>
      <c r="J315" s="85">
        <v>0.100000000000004</v>
      </c>
      <c r="K315" s="84">
        <f t="shared" si="6"/>
        <v>0</v>
      </c>
      <c r="L315" s="84">
        <f t="shared" si="7"/>
        <v>0.47999999999998977</v>
      </c>
      <c r="M315" s="15" t="s">
        <v>1132</v>
      </c>
    </row>
    <row r="316" ht="13.2" customHeight="1" spans="1:13" x14ac:dyDescent="0.25">
      <c r="A316" s="9"/>
      <c r="B316" s="13"/>
      <c r="C316" s="71">
        <f>('Исходник сравнение.'!C316/2-'Таблица вводных'!$E$3-'Таблица вводных'!$F$3-$P$1)-(('Исходник сравнение.'!C316/2-'Таблица вводных'!$E$3-'Таблица вводных'!$F$3-$P$1)*F316/G316)</f>
        <v>-200.48</v>
      </c>
      <c r="D316" s="14">
        <v>222</v>
      </c>
      <c r="E316" s="71">
        <f t="shared" si="4"/>
        <v>-0.47999999999998977</v>
      </c>
      <c r="F316" s="14">
        <v>25</v>
      </c>
      <c r="G316" s="14">
        <f t="shared" si="5"/>
        <v>125</v>
      </c>
      <c r="H316" s="83">
        <v>0.25</v>
      </c>
      <c r="I316" s="84">
        <f>(C316+(C316*H316))+D316+'Таблица вводных'!$E$3+'Таблица вводных'!$F$3</f>
        <v>0</v>
      </c>
      <c r="J316" s="85">
        <v>0.100000000000004</v>
      </c>
      <c r="K316" s="84">
        <f t="shared" si="6"/>
        <v>0</v>
      </c>
      <c r="L316" s="84">
        <f t="shared" si="7"/>
        <v>0.47999999999998977</v>
      </c>
      <c r="M316" s="15" t="s">
        <v>1132</v>
      </c>
    </row>
    <row r="317" ht="13.2" customHeight="1" spans="1:13" x14ac:dyDescent="0.25">
      <c r="A317" s="16"/>
      <c r="B317" s="17"/>
      <c r="C317" s="72">
        <f>('Исходник сравнение.'!C317/2-'Таблица вводных'!$E$3-'Таблица вводных'!$F$3-$P$1)-(('Исходник сравнение.'!C317/2-'Таблица вводных'!$E$3-'Таблица вводных'!$F$3-$P$1)*F317/G317)</f>
        <v>-200.48</v>
      </c>
      <c r="D317" s="18">
        <v>222</v>
      </c>
      <c r="E317" s="72">
        <f t="shared" si="4"/>
        <v>-0.47999999999998977</v>
      </c>
      <c r="F317" s="18">
        <v>25</v>
      </c>
      <c r="G317" s="14">
        <f t="shared" si="5"/>
        <v>125</v>
      </c>
      <c r="H317" s="86">
        <v>0.25</v>
      </c>
      <c r="I317" s="87">
        <f>(C317+(C317*H317))+D317+'Таблица вводных'!$E$3+'Таблица вводных'!$F$3</f>
        <v>0</v>
      </c>
      <c r="J317" s="88">
        <v>0.100000000000004</v>
      </c>
      <c r="K317" s="89">
        <f t="shared" si="6"/>
        <v>0</v>
      </c>
      <c r="L317" s="89">
        <f t="shared" si="7"/>
        <v>0.47999999999998977</v>
      </c>
      <c r="M317" s="19" t="s">
        <v>1132</v>
      </c>
    </row>
    <row r="318" ht="13.2" customHeight="1" spans="1:13" x14ac:dyDescent="0.25">
      <c r="A318" s="33" t="s">
        <v>105</v>
      </c>
      <c r="B318" s="6">
        <v>45411</v>
      </c>
      <c r="C318" s="70">
        <f>('Исходник сравнение.'!C318/2-'Таблица вводных'!$E$3-'Таблица вводных'!$F$3-$P$1)-(('Исходник сравнение.'!C318/2-'Таблица вводных'!$E$3-'Таблица вводных'!$F$3-$P$1)*F318/G318)</f>
        <v>-200.48</v>
      </c>
      <c r="D318" s="7">
        <v>222</v>
      </c>
      <c r="E318" s="70">
        <f t="shared" si="4"/>
        <v>-0.47999999999998977</v>
      </c>
      <c r="F318" s="7">
        <v>25</v>
      </c>
      <c r="G318" s="7">
        <f t="shared" si="5"/>
        <v>125</v>
      </c>
      <c r="H318" s="80">
        <v>0.25</v>
      </c>
      <c r="I318" s="90">
        <f>(C318+(C318*H318))+D318+'Таблица вводных'!$E$3+'Таблица вводных'!$F$3</f>
        <v>0</v>
      </c>
      <c r="J318" s="82">
        <v>0.100000000000004</v>
      </c>
      <c r="K318" s="90">
        <f t="shared" si="6"/>
        <v>0</v>
      </c>
      <c r="L318" s="90">
        <f t="shared" si="7"/>
        <v>0.47999999999998977</v>
      </c>
      <c r="M318" s="8" t="s">
        <v>1133</v>
      </c>
    </row>
    <row r="319" ht="13.2" customHeight="1" spans="1:13" x14ac:dyDescent="0.25">
      <c r="A319" s="9"/>
      <c r="B319" s="10">
        <v>45414</v>
      </c>
      <c r="C319" s="71">
        <f>('Исходник сравнение.'!C319/2-'Таблица вводных'!$E$3-'Таблица вводных'!$F$3-$P$1)-(('Исходник сравнение.'!C319/2-'Таблица вводных'!$E$3-'Таблица вводных'!$F$3-$P$1)*F319/G319)</f>
        <v>-200.48</v>
      </c>
      <c r="D319" s="14">
        <v>222</v>
      </c>
      <c r="E319" s="71">
        <f t="shared" si="4"/>
        <v>-0.47999999999998977</v>
      </c>
      <c r="F319" s="14">
        <v>25</v>
      </c>
      <c r="G319" s="14">
        <f t="shared" si="5"/>
        <v>125</v>
      </c>
      <c r="H319" s="83">
        <v>0.25</v>
      </c>
      <c r="I319" s="91">
        <f>(C319+(C319*H319))+D319+'Таблица вводных'!$E$3+'Таблица вводных'!$F$3</f>
        <v>0</v>
      </c>
      <c r="J319" s="85">
        <v>0.100000000000004</v>
      </c>
      <c r="K319" s="91">
        <f t="shared" si="6"/>
        <v>0</v>
      </c>
      <c r="L319" s="91">
        <f t="shared" si="7"/>
        <v>0.47999999999998977</v>
      </c>
      <c r="M319" s="12" t="s">
        <v>1133</v>
      </c>
    </row>
    <row r="320" ht="13.2" customHeight="1" spans="1:13" x14ac:dyDescent="0.25">
      <c r="A320" s="9"/>
      <c r="B320" s="13">
        <v>45418</v>
      </c>
      <c r="C320" s="71">
        <f>('Исходник сравнение.'!C320/2-'Таблица вводных'!$E$3-'Таблица вводных'!$F$3-$P$1)-(('Исходник сравнение.'!C320/2-'Таблица вводных'!$E$3-'Таблица вводных'!$F$3-$P$1)*F320/G320)</f>
        <v>-200.48</v>
      </c>
      <c r="D320" s="14">
        <v>222</v>
      </c>
      <c r="E320" s="71">
        <f t="shared" si="4"/>
        <v>-0.47999999999998977</v>
      </c>
      <c r="F320" s="14">
        <v>25</v>
      </c>
      <c r="G320" s="14">
        <f t="shared" si="5"/>
        <v>125</v>
      </c>
      <c r="H320" s="83">
        <v>0.25</v>
      </c>
      <c r="I320" s="91">
        <f>(C320+(C320*H320))+D320+'Таблица вводных'!$E$3+'Таблица вводных'!$F$3</f>
        <v>0</v>
      </c>
      <c r="J320" s="85">
        <v>0.100000000000004</v>
      </c>
      <c r="K320" s="91">
        <f t="shared" si="6"/>
        <v>0</v>
      </c>
      <c r="L320" s="91">
        <f t="shared" si="7"/>
        <v>0.47999999999998977</v>
      </c>
      <c r="M320" s="15" t="s">
        <v>1133</v>
      </c>
    </row>
    <row r="321" ht="13.2" customHeight="1" spans="1:13" x14ac:dyDescent="0.25">
      <c r="A321" s="9"/>
      <c r="B321" s="13">
        <v>45421</v>
      </c>
      <c r="C321" s="71">
        <f>('Исходник сравнение.'!C321/2-'Таблица вводных'!$E$3-'Таблица вводных'!$F$3-$P$1)-(('Исходник сравнение.'!C321/2-'Таблица вводных'!$E$3-'Таблица вводных'!$F$3-$P$1)*F321/G321)</f>
        <v>-200.48</v>
      </c>
      <c r="D321" s="14">
        <v>222</v>
      </c>
      <c r="E321" s="71">
        <f t="shared" si="4"/>
        <v>-0.47999999999998977</v>
      </c>
      <c r="F321" s="14">
        <v>25</v>
      </c>
      <c r="G321" s="14">
        <f t="shared" si="5"/>
        <v>125</v>
      </c>
      <c r="H321" s="83">
        <v>0.25</v>
      </c>
      <c r="I321" s="91">
        <f>(C321+(C321*H321))+D321+'Таблица вводных'!$E$3+'Таблица вводных'!$F$3</f>
        <v>0</v>
      </c>
      <c r="J321" s="85">
        <v>0.100000000000004</v>
      </c>
      <c r="K321" s="91">
        <f t="shared" si="6"/>
        <v>0</v>
      </c>
      <c r="L321" s="91">
        <f t="shared" si="7"/>
        <v>0.47999999999998977</v>
      </c>
      <c r="M321" s="15" t="s">
        <v>1133</v>
      </c>
    </row>
    <row r="322" ht="13.2" customHeight="1" spans="1:13" x14ac:dyDescent="0.25">
      <c r="A322" s="9"/>
      <c r="B322" s="13">
        <v>45425</v>
      </c>
      <c r="C322" s="71">
        <f>('Исходник сравнение.'!C322/2-'Таблица вводных'!$E$3-'Таблица вводных'!$F$3-$P$1)-(('Исходник сравнение.'!C322/2-'Таблица вводных'!$E$3-'Таблица вводных'!$F$3-$P$1)*F322/G322)</f>
        <v>-200.48</v>
      </c>
      <c r="D322" s="14">
        <v>222</v>
      </c>
      <c r="E322" s="71">
        <f t="shared" si="4"/>
        <v>-0.47999999999998977</v>
      </c>
      <c r="F322" s="14">
        <v>25</v>
      </c>
      <c r="G322" s="14">
        <f t="shared" si="5"/>
        <v>125</v>
      </c>
      <c r="H322" s="83">
        <v>0.25</v>
      </c>
      <c r="I322" s="91">
        <f>(C322+(C322*H322))+D322+'Таблица вводных'!$E$3+'Таблица вводных'!$F$3</f>
        <v>0</v>
      </c>
      <c r="J322" s="85">
        <v>0.100000000000004</v>
      </c>
      <c r="K322" s="91">
        <f t="shared" si="6"/>
        <v>0</v>
      </c>
      <c r="L322" s="91">
        <f t="shared" si="7"/>
        <v>0.47999999999998977</v>
      </c>
      <c r="M322" s="15" t="s">
        <v>1133</v>
      </c>
    </row>
    <row r="323" ht="13.2" customHeight="1" spans="1:13" x14ac:dyDescent="0.25">
      <c r="A323" s="9"/>
      <c r="B323" s="13">
        <v>45428</v>
      </c>
      <c r="C323" s="71">
        <f>('Исходник сравнение.'!C323/2-'Таблица вводных'!$E$3-'Таблица вводных'!$F$3-$P$1)-(('Исходник сравнение.'!C323/2-'Таблица вводных'!$E$3-'Таблица вводных'!$F$3-$P$1)*F323/G323)</f>
        <v>-200.48</v>
      </c>
      <c r="D323" s="14">
        <v>222</v>
      </c>
      <c r="E323" s="71">
        <f t="shared" si="4"/>
        <v>-0.47999999999998977</v>
      </c>
      <c r="F323" s="14">
        <v>25</v>
      </c>
      <c r="G323" s="14">
        <f t="shared" si="5"/>
        <v>125</v>
      </c>
      <c r="H323" s="83">
        <v>0.25</v>
      </c>
      <c r="I323" s="91">
        <f>(C323+(C323*H323))+D323+'Таблица вводных'!$E$3+'Таблица вводных'!$F$3</f>
        <v>0</v>
      </c>
      <c r="J323" s="85">
        <v>0.100000000000004</v>
      </c>
      <c r="K323" s="91">
        <f t="shared" si="6"/>
        <v>0</v>
      </c>
      <c r="L323" s="91">
        <f t="shared" si="7"/>
        <v>0.47999999999998977</v>
      </c>
      <c r="M323" s="15" t="s">
        <v>1133</v>
      </c>
    </row>
    <row r="324" ht="13.2" customHeight="1" spans="1:13" x14ac:dyDescent="0.25">
      <c r="A324" s="9"/>
      <c r="B324" s="13"/>
      <c r="C324" s="71">
        <f>('Исходник сравнение.'!C324/2-'Таблица вводных'!$E$3-'Таблица вводных'!$F$3-$P$1)-(('Исходник сравнение.'!C324/2-'Таблица вводных'!$E$3-'Таблица вводных'!$F$3-$P$1)*F324/G324)</f>
        <v>-200.48</v>
      </c>
      <c r="D324" s="14">
        <v>222</v>
      </c>
      <c r="E324" s="71">
        <f t="shared" si="4"/>
        <v>-0.47999999999998977</v>
      </c>
      <c r="F324" s="14">
        <v>25</v>
      </c>
      <c r="G324" s="14">
        <f t="shared" si="5"/>
        <v>125</v>
      </c>
      <c r="H324" s="83">
        <v>0.25</v>
      </c>
      <c r="I324" s="84">
        <f>(C324+(C324*H324))+D324+'Таблица вводных'!$E$3+'Таблица вводных'!$F$3</f>
        <v>0</v>
      </c>
      <c r="J324" s="85">
        <v>0.100000000000004</v>
      </c>
      <c r="K324" s="84">
        <f t="shared" si="6"/>
        <v>0</v>
      </c>
      <c r="L324" s="84">
        <f t="shared" si="7"/>
        <v>0.47999999999998977</v>
      </c>
      <c r="M324" s="15" t="s">
        <v>1133</v>
      </c>
    </row>
    <row r="325" ht="13.2" customHeight="1" spans="1:13" x14ac:dyDescent="0.25">
      <c r="A325" s="9"/>
      <c r="B325" s="13"/>
      <c r="C325" s="71">
        <f>('Исходник сравнение.'!C325/2-'Таблица вводных'!$E$3-'Таблица вводных'!$F$3-$P$1)-(('Исходник сравнение.'!C325/2-'Таблица вводных'!$E$3-'Таблица вводных'!$F$3-$P$1)*F325/G325)</f>
        <v>-200.48</v>
      </c>
      <c r="D325" s="14">
        <v>222</v>
      </c>
      <c r="E325" s="71">
        <f t="shared" si="4"/>
        <v>-0.47999999999998977</v>
      </c>
      <c r="F325" s="14">
        <v>25</v>
      </c>
      <c r="G325" s="14">
        <f t="shared" si="5"/>
        <v>125</v>
      </c>
      <c r="H325" s="83">
        <v>0.25</v>
      </c>
      <c r="I325" s="84">
        <f>(C325+(C325*H325))+D325+'Таблица вводных'!$E$3+'Таблица вводных'!$F$3</f>
        <v>0</v>
      </c>
      <c r="J325" s="85">
        <v>0.100000000000004</v>
      </c>
      <c r="K325" s="84">
        <f t="shared" si="6"/>
        <v>0</v>
      </c>
      <c r="L325" s="84">
        <f t="shared" si="7"/>
        <v>0.47999999999998977</v>
      </c>
      <c r="M325" s="15" t="s">
        <v>1133</v>
      </c>
    </row>
    <row r="326" ht="13.2" customHeight="1" spans="1:13" x14ac:dyDescent="0.25">
      <c r="A326" s="16"/>
      <c r="B326" s="17"/>
      <c r="C326" s="72">
        <f>('Исходник сравнение.'!C326/2-'Таблица вводных'!$E$3-'Таблица вводных'!$F$3-$P$1)-(('Исходник сравнение.'!C326/2-'Таблица вводных'!$E$3-'Таблица вводных'!$F$3-$P$1)*F326/G326)</f>
        <v>-200.48</v>
      </c>
      <c r="D326" s="18">
        <v>222</v>
      </c>
      <c r="E326" s="72">
        <f t="shared" si="4"/>
        <v>-0.47999999999998977</v>
      </c>
      <c r="F326" s="18">
        <v>25</v>
      </c>
      <c r="G326" s="14">
        <f t="shared" si="5"/>
        <v>125</v>
      </c>
      <c r="H326" s="86">
        <v>0.25</v>
      </c>
      <c r="I326" s="87">
        <f>(C326+(C326*H326))+D326+'Таблица вводных'!$E$3+'Таблица вводных'!$F$3</f>
        <v>0</v>
      </c>
      <c r="J326" s="88">
        <v>0.100000000000004</v>
      </c>
      <c r="K326" s="89">
        <f t="shared" si="6"/>
        <v>0</v>
      </c>
      <c r="L326" s="89">
        <f t="shared" si="7"/>
        <v>0.47999999999998977</v>
      </c>
      <c r="M326" s="19" t="s">
        <v>1133</v>
      </c>
    </row>
    <row r="327" ht="13.2" customHeight="1" spans="1:13" x14ac:dyDescent="0.25">
      <c r="A327" s="33" t="s">
        <v>106</v>
      </c>
      <c r="B327" s="6">
        <v>45411</v>
      </c>
      <c r="C327" s="70">
        <f>('Исходник сравнение.'!C327/2-'Таблица вводных'!$E$3-'Таблица вводных'!$F$3-$P$1)-(('Исходник сравнение.'!C327/2-'Таблица вводных'!$E$3-'Таблица вводных'!$F$3-$P$1)*F327/G327)</f>
        <v>-200.48</v>
      </c>
      <c r="D327" s="7">
        <v>222</v>
      </c>
      <c r="E327" s="70">
        <f t="shared" si="4"/>
        <v>-0.47999999999998977</v>
      </c>
      <c r="F327" s="7">
        <v>25</v>
      </c>
      <c r="G327" s="7">
        <f t="shared" si="5"/>
        <v>125</v>
      </c>
      <c r="H327" s="80">
        <v>0.25</v>
      </c>
      <c r="I327" s="90">
        <f>(C327+(C327*H327))+D327+'Таблица вводных'!$E$3+'Таблица вводных'!$F$3</f>
        <v>0</v>
      </c>
      <c r="J327" s="82">
        <v>0.100000000000004</v>
      </c>
      <c r="K327" s="90">
        <f t="shared" si="6"/>
        <v>0</v>
      </c>
      <c r="L327" s="90">
        <f t="shared" si="7"/>
        <v>0.47999999999998977</v>
      </c>
      <c r="M327" s="8" t="s">
        <v>1128</v>
      </c>
    </row>
    <row r="328" ht="13.2" customHeight="1" spans="1:13" x14ac:dyDescent="0.25">
      <c r="A328" s="9"/>
      <c r="B328" s="10">
        <v>45414</v>
      </c>
      <c r="C328" s="71">
        <f>('Исходник сравнение.'!C328/2-'Таблица вводных'!$E$3-'Таблица вводных'!$F$3-$P$1)-(('Исходник сравнение.'!C328/2-'Таблица вводных'!$E$3-'Таблица вводных'!$F$3-$P$1)*F328/G328)</f>
        <v>-200.48</v>
      </c>
      <c r="D328" s="14">
        <v>222</v>
      </c>
      <c r="E328" s="71">
        <f t="shared" si="4"/>
        <v>-0.47999999999998977</v>
      </c>
      <c r="F328" s="14">
        <v>25</v>
      </c>
      <c r="G328" s="14">
        <f t="shared" si="5"/>
        <v>125</v>
      </c>
      <c r="H328" s="83">
        <v>0.25</v>
      </c>
      <c r="I328" s="91">
        <f>(C328+(C328*H328))+D328+'Таблица вводных'!$E$3+'Таблица вводных'!$F$3</f>
        <v>0</v>
      </c>
      <c r="J328" s="85">
        <v>0.100000000000004</v>
      </c>
      <c r="K328" s="91">
        <f t="shared" si="6"/>
        <v>0</v>
      </c>
      <c r="L328" s="91">
        <f t="shared" si="7"/>
        <v>0.47999999999998977</v>
      </c>
      <c r="M328" s="12" t="s">
        <v>1128</v>
      </c>
    </row>
    <row r="329" ht="13.2" customHeight="1" spans="1:13" x14ac:dyDescent="0.25">
      <c r="A329" s="9"/>
      <c r="B329" s="13">
        <v>45418</v>
      </c>
      <c r="C329" s="71">
        <f>('Исходник сравнение.'!C329/2-'Таблица вводных'!$E$3-'Таблица вводных'!$F$3-$P$1)-(('Исходник сравнение.'!C329/2-'Таблица вводных'!$E$3-'Таблица вводных'!$F$3-$P$1)*F329/G329)</f>
        <v>-200.48</v>
      </c>
      <c r="D329" s="14">
        <v>222</v>
      </c>
      <c r="E329" s="71">
        <f t="shared" si="4"/>
        <v>-0.47999999999998977</v>
      </c>
      <c r="F329" s="14">
        <v>25</v>
      </c>
      <c r="G329" s="14">
        <f t="shared" si="5"/>
        <v>125</v>
      </c>
      <c r="H329" s="83">
        <v>0.25</v>
      </c>
      <c r="I329" s="91">
        <f>(C329+(C329*H329))+D329+'Таблица вводных'!$E$3+'Таблица вводных'!$F$3</f>
        <v>0</v>
      </c>
      <c r="J329" s="85">
        <v>0.100000000000004</v>
      </c>
      <c r="K329" s="91">
        <f t="shared" si="6"/>
        <v>0</v>
      </c>
      <c r="L329" s="91">
        <f t="shared" si="7"/>
        <v>0.47999999999998977</v>
      </c>
      <c r="M329" s="15" t="s">
        <v>1128</v>
      </c>
    </row>
    <row r="330" ht="13.2" customHeight="1" spans="1:13" x14ac:dyDescent="0.25">
      <c r="A330" s="9"/>
      <c r="B330" s="13">
        <v>45421</v>
      </c>
      <c r="C330" s="71">
        <f>('Исходник сравнение.'!C330/2-'Таблица вводных'!$E$3-'Таблица вводных'!$F$3-$P$1)-(('Исходник сравнение.'!C330/2-'Таблица вводных'!$E$3-'Таблица вводных'!$F$3-$P$1)*F330/G330)</f>
        <v>-200.48</v>
      </c>
      <c r="D330" s="14">
        <v>222</v>
      </c>
      <c r="E330" s="71">
        <f t="shared" si="4"/>
        <v>-0.47999999999998977</v>
      </c>
      <c r="F330" s="14">
        <v>25</v>
      </c>
      <c r="G330" s="14">
        <f t="shared" si="5"/>
        <v>125</v>
      </c>
      <c r="H330" s="83">
        <v>0.25</v>
      </c>
      <c r="I330" s="91">
        <f>(C330+(C330*H330))+D330+'Таблица вводных'!$E$3+'Таблица вводных'!$F$3</f>
        <v>0</v>
      </c>
      <c r="J330" s="85">
        <v>0.100000000000004</v>
      </c>
      <c r="K330" s="91">
        <f t="shared" si="6"/>
        <v>0</v>
      </c>
      <c r="L330" s="91">
        <f t="shared" si="7"/>
        <v>0.47999999999998977</v>
      </c>
      <c r="M330" s="15" t="s">
        <v>1128</v>
      </c>
    </row>
    <row r="331" ht="13.2" customHeight="1" spans="1:13" x14ac:dyDescent="0.25">
      <c r="A331" s="9"/>
      <c r="B331" s="13">
        <v>45425</v>
      </c>
      <c r="C331" s="71">
        <f>('Исходник сравнение.'!C331/2-'Таблица вводных'!$E$3-'Таблица вводных'!$F$3-$P$1)-(('Исходник сравнение.'!C331/2-'Таблица вводных'!$E$3-'Таблица вводных'!$F$3-$P$1)*F331/G331)</f>
        <v>-200.48</v>
      </c>
      <c r="D331" s="14">
        <v>222</v>
      </c>
      <c r="E331" s="71">
        <f t="shared" si="4"/>
        <v>-0.47999999999998977</v>
      </c>
      <c r="F331" s="14">
        <v>25</v>
      </c>
      <c r="G331" s="14">
        <f t="shared" si="5"/>
        <v>125</v>
      </c>
      <c r="H331" s="83">
        <v>0.25</v>
      </c>
      <c r="I331" s="91">
        <f>(C331+(C331*H331))+D331+'Таблица вводных'!$E$3+'Таблица вводных'!$F$3</f>
        <v>0</v>
      </c>
      <c r="J331" s="85">
        <v>0.100000000000004</v>
      </c>
      <c r="K331" s="91">
        <f t="shared" si="6"/>
        <v>0</v>
      </c>
      <c r="L331" s="91">
        <f t="shared" si="7"/>
        <v>0.47999999999998977</v>
      </c>
      <c r="M331" s="15" t="s">
        <v>1128</v>
      </c>
    </row>
    <row r="332" ht="13.2" customHeight="1" spans="1:13" x14ac:dyDescent="0.25">
      <c r="A332" s="9"/>
      <c r="B332" s="13">
        <v>45428</v>
      </c>
      <c r="C332" s="71">
        <f>('Исходник сравнение.'!C332/2-'Таблица вводных'!$E$3-'Таблица вводных'!$F$3-$P$1)-(('Исходник сравнение.'!C332/2-'Таблица вводных'!$E$3-'Таблица вводных'!$F$3-$P$1)*F332/G332)</f>
        <v>-200.48</v>
      </c>
      <c r="D332" s="14">
        <v>222</v>
      </c>
      <c r="E332" s="71">
        <f t="shared" si="4"/>
        <v>-0.47999999999998977</v>
      </c>
      <c r="F332" s="14">
        <v>25</v>
      </c>
      <c r="G332" s="14">
        <f t="shared" si="5"/>
        <v>125</v>
      </c>
      <c r="H332" s="83">
        <v>0.25</v>
      </c>
      <c r="I332" s="91">
        <f>(C332+(C332*H332))+D332+'Таблица вводных'!$E$3+'Таблица вводных'!$F$3</f>
        <v>0</v>
      </c>
      <c r="J332" s="85">
        <v>0.100000000000004</v>
      </c>
      <c r="K332" s="91">
        <f t="shared" si="6"/>
        <v>0</v>
      </c>
      <c r="L332" s="91">
        <f t="shared" si="7"/>
        <v>0.47999999999998977</v>
      </c>
      <c r="M332" s="15" t="s">
        <v>1128</v>
      </c>
    </row>
    <row r="333" ht="13.2" customHeight="1" spans="1:13" x14ac:dyDescent="0.25">
      <c r="A333" s="9"/>
      <c r="B333" s="13"/>
      <c r="C333" s="71">
        <f>('Исходник сравнение.'!C333/2-'Таблица вводных'!$E$3-'Таблица вводных'!$F$3-$P$1)-(('Исходник сравнение.'!C333/2-'Таблица вводных'!$E$3-'Таблица вводных'!$F$3-$P$1)*F333/G333)</f>
        <v>-200.48</v>
      </c>
      <c r="D333" s="14">
        <v>222</v>
      </c>
      <c r="E333" s="71">
        <f t="shared" si="4"/>
        <v>-0.47999999999998977</v>
      </c>
      <c r="F333" s="14">
        <v>25</v>
      </c>
      <c r="G333" s="14">
        <f t="shared" si="5"/>
        <v>125</v>
      </c>
      <c r="H333" s="83">
        <v>0.25</v>
      </c>
      <c r="I333" s="84">
        <f>(C333+(C333*H333))+D333+'Таблица вводных'!$E$3+'Таблица вводных'!$F$3</f>
        <v>0</v>
      </c>
      <c r="J333" s="85">
        <v>0.100000000000004</v>
      </c>
      <c r="K333" s="84">
        <f t="shared" si="6"/>
        <v>0</v>
      </c>
      <c r="L333" s="84">
        <f t="shared" si="7"/>
        <v>0.47999999999998977</v>
      </c>
      <c r="M333" s="15" t="s">
        <v>1128</v>
      </c>
    </row>
    <row r="334" ht="13.2" customHeight="1" spans="1:13" x14ac:dyDescent="0.25">
      <c r="A334" s="9"/>
      <c r="B334" s="13"/>
      <c r="C334" s="71">
        <f>('Исходник сравнение.'!C334/2-'Таблица вводных'!$E$3-'Таблица вводных'!$F$3-$P$1)-(('Исходник сравнение.'!C334/2-'Таблица вводных'!$E$3-'Таблица вводных'!$F$3-$P$1)*F334/G334)</f>
        <v>-200.48</v>
      </c>
      <c r="D334" s="14">
        <v>222</v>
      </c>
      <c r="E334" s="71">
        <f t="shared" si="4"/>
        <v>-0.47999999999998977</v>
      </c>
      <c r="F334" s="14">
        <v>25</v>
      </c>
      <c r="G334" s="14">
        <f t="shared" si="5"/>
        <v>125</v>
      </c>
      <c r="H334" s="83">
        <v>0.25</v>
      </c>
      <c r="I334" s="84">
        <f>(C334+(C334*H334))+D334+'Таблица вводных'!$E$3+'Таблица вводных'!$F$3</f>
        <v>0</v>
      </c>
      <c r="J334" s="85">
        <v>0.100000000000004</v>
      </c>
      <c r="K334" s="84">
        <f t="shared" si="6"/>
        <v>0</v>
      </c>
      <c r="L334" s="84">
        <f t="shared" si="7"/>
        <v>0.47999999999998977</v>
      </c>
      <c r="M334" s="15" t="s">
        <v>1128</v>
      </c>
    </row>
    <row r="335" ht="13.2" customHeight="1" spans="1:13" x14ac:dyDescent="0.25">
      <c r="A335" s="16"/>
      <c r="B335" s="17"/>
      <c r="C335" s="72">
        <f>('Исходник сравнение.'!C335/2-'Таблица вводных'!$E$3-'Таблица вводных'!$F$3-$P$1)-(('Исходник сравнение.'!C335/2-'Таблица вводных'!$E$3-'Таблица вводных'!$F$3-$P$1)*F335/G335)</f>
        <v>-200.48</v>
      </c>
      <c r="D335" s="18">
        <v>222</v>
      </c>
      <c r="E335" s="72">
        <f t="shared" si="4"/>
        <v>-0.47999999999998977</v>
      </c>
      <c r="F335" s="18">
        <v>25</v>
      </c>
      <c r="G335" s="14">
        <f t="shared" si="5"/>
        <v>125</v>
      </c>
      <c r="H335" s="86">
        <v>0.25</v>
      </c>
      <c r="I335" s="87">
        <f>(C335+(C335*H335))+D335+'Таблица вводных'!$E$3+'Таблица вводных'!$F$3</f>
        <v>0</v>
      </c>
      <c r="J335" s="88">
        <v>0.100000000000004</v>
      </c>
      <c r="K335" s="89">
        <f t="shared" si="6"/>
        <v>0</v>
      </c>
      <c r="L335" s="89">
        <f t="shared" si="7"/>
        <v>0.47999999999998977</v>
      </c>
      <c r="M335" s="19" t="s">
        <v>1128</v>
      </c>
    </row>
    <row r="336" ht="13.2" customHeight="1" spans="1:13" x14ac:dyDescent="0.25">
      <c r="A336" s="33" t="s">
        <v>107</v>
      </c>
      <c r="B336" s="6">
        <v>45411</v>
      </c>
      <c r="C336" s="70">
        <f>('Исходник сравнение.'!C336/2-'Таблица вводных'!$E$3-'Таблица вводных'!$F$3-$P$1)-(('Исходник сравнение.'!C336/2-'Таблица вводных'!$E$3-'Таблица вводных'!$F$3-$P$1)*F336/G336)</f>
        <v>-200.48</v>
      </c>
      <c r="D336" s="7">
        <v>222</v>
      </c>
      <c r="E336" s="70">
        <f t="shared" si="4"/>
        <v>-0.47999999999998977</v>
      </c>
      <c r="F336" s="7">
        <v>25</v>
      </c>
      <c r="G336" s="7">
        <f t="shared" si="5"/>
        <v>125</v>
      </c>
      <c r="H336" s="80">
        <v>0.25</v>
      </c>
      <c r="I336" s="90">
        <f>(C336+(C336*H336))+D336+'Таблица вводных'!$E$3+'Таблица вводных'!$F$3</f>
        <v>0</v>
      </c>
      <c r="J336" s="82">
        <v>0.100000000000004</v>
      </c>
      <c r="K336" s="90">
        <f t="shared" si="6"/>
        <v>0</v>
      </c>
      <c r="L336" s="90">
        <f t="shared" si="7"/>
        <v>0.47999999999998977</v>
      </c>
      <c r="M336" s="8" t="s">
        <v>1134</v>
      </c>
    </row>
    <row r="337" ht="13.2" customHeight="1" spans="1:13" x14ac:dyDescent="0.25">
      <c r="A337" s="9"/>
      <c r="B337" s="10">
        <v>45414</v>
      </c>
      <c r="C337" s="71">
        <f>('Исходник сравнение.'!C337/2-'Таблица вводных'!$E$3-'Таблица вводных'!$F$3-$P$1)-(('Исходник сравнение.'!C337/2-'Таблица вводных'!$E$3-'Таблица вводных'!$F$3-$P$1)*F337/G337)</f>
        <v>-200.48</v>
      </c>
      <c r="D337" s="14">
        <v>222</v>
      </c>
      <c r="E337" s="71">
        <f t="shared" si="4"/>
        <v>-0.47999999999998977</v>
      </c>
      <c r="F337" s="14">
        <v>25</v>
      </c>
      <c r="G337" s="14">
        <f t="shared" si="5"/>
        <v>125</v>
      </c>
      <c r="H337" s="83">
        <v>0.25</v>
      </c>
      <c r="I337" s="91">
        <f>(C337+(C337*H337))+D337+'Таблица вводных'!$E$3+'Таблица вводных'!$F$3</f>
        <v>0</v>
      </c>
      <c r="J337" s="85">
        <v>0.100000000000004</v>
      </c>
      <c r="K337" s="91">
        <f t="shared" si="6"/>
        <v>0</v>
      </c>
      <c r="L337" s="91">
        <f t="shared" si="7"/>
        <v>0.47999999999998977</v>
      </c>
      <c r="M337" s="12" t="s">
        <v>1134</v>
      </c>
    </row>
    <row r="338" ht="13.2" customHeight="1" spans="1:13" x14ac:dyDescent="0.25">
      <c r="A338" s="9"/>
      <c r="B338" s="13">
        <v>45418</v>
      </c>
      <c r="C338" s="71">
        <f>('Исходник сравнение.'!C338/2-'Таблица вводных'!$E$3-'Таблица вводных'!$F$3-$P$1)-(('Исходник сравнение.'!C338/2-'Таблица вводных'!$E$3-'Таблица вводных'!$F$3-$P$1)*F338/G338)</f>
        <v>-200.48</v>
      </c>
      <c r="D338" s="14">
        <v>222</v>
      </c>
      <c r="E338" s="71">
        <f t="shared" si="4"/>
        <v>-0.47999999999998977</v>
      </c>
      <c r="F338" s="14">
        <v>25</v>
      </c>
      <c r="G338" s="14">
        <f t="shared" si="5"/>
        <v>125</v>
      </c>
      <c r="H338" s="83">
        <v>0.25</v>
      </c>
      <c r="I338" s="91">
        <f>(C338+(C338*H338))+D338+'Таблица вводных'!$E$3+'Таблица вводных'!$F$3</f>
        <v>0</v>
      </c>
      <c r="J338" s="85">
        <v>0.100000000000004</v>
      </c>
      <c r="K338" s="91">
        <f t="shared" si="6"/>
        <v>0</v>
      </c>
      <c r="L338" s="91">
        <f t="shared" si="7"/>
        <v>0.47999999999998977</v>
      </c>
      <c r="M338" s="15" t="s">
        <v>1134</v>
      </c>
    </row>
    <row r="339" ht="13.2" customHeight="1" spans="1:13" x14ac:dyDescent="0.25">
      <c r="A339" s="9"/>
      <c r="B339" s="13">
        <v>45421</v>
      </c>
      <c r="C339" s="71">
        <f>('Исходник сравнение.'!C339/2-'Таблица вводных'!$E$3-'Таблица вводных'!$F$3-$P$1)-(('Исходник сравнение.'!C339/2-'Таблица вводных'!$E$3-'Таблица вводных'!$F$3-$P$1)*F339/G339)</f>
        <v>-200.48</v>
      </c>
      <c r="D339" s="14">
        <v>222</v>
      </c>
      <c r="E339" s="71">
        <f t="shared" si="4"/>
        <v>-0.47999999999998977</v>
      </c>
      <c r="F339" s="14">
        <v>25</v>
      </c>
      <c r="G339" s="14">
        <f t="shared" si="5"/>
        <v>125</v>
      </c>
      <c r="H339" s="83">
        <v>0.25</v>
      </c>
      <c r="I339" s="91">
        <f>(C339+(C339*H339))+D339+'Таблица вводных'!$E$3+'Таблица вводных'!$F$3</f>
        <v>0</v>
      </c>
      <c r="J339" s="85">
        <v>0.100000000000004</v>
      </c>
      <c r="K339" s="91">
        <f t="shared" si="6"/>
        <v>0</v>
      </c>
      <c r="L339" s="91">
        <f t="shared" si="7"/>
        <v>0.47999999999998977</v>
      </c>
      <c r="M339" s="15" t="s">
        <v>1134</v>
      </c>
    </row>
    <row r="340" ht="13.2" customHeight="1" spans="1:13" x14ac:dyDescent="0.25">
      <c r="A340" s="9"/>
      <c r="B340" s="13">
        <v>45425</v>
      </c>
      <c r="C340" s="71">
        <f>('Исходник сравнение.'!C340/2-'Таблица вводных'!$E$3-'Таблица вводных'!$F$3-$P$1)-(('Исходник сравнение.'!C340/2-'Таблица вводных'!$E$3-'Таблица вводных'!$F$3-$P$1)*F340/G340)</f>
        <v>-200.48</v>
      </c>
      <c r="D340" s="14">
        <v>222</v>
      </c>
      <c r="E340" s="71">
        <f t="shared" si="4"/>
        <v>-0.47999999999998977</v>
      </c>
      <c r="F340" s="14">
        <v>25</v>
      </c>
      <c r="G340" s="14">
        <f t="shared" si="5"/>
        <v>125</v>
      </c>
      <c r="H340" s="83">
        <v>0.25</v>
      </c>
      <c r="I340" s="91">
        <f>(C340+(C340*H340))+D340+'Таблица вводных'!$E$3+'Таблица вводных'!$F$3</f>
        <v>0</v>
      </c>
      <c r="J340" s="85">
        <v>0.100000000000004</v>
      </c>
      <c r="K340" s="91">
        <f t="shared" si="6"/>
        <v>0</v>
      </c>
      <c r="L340" s="91">
        <f t="shared" si="7"/>
        <v>0.47999999999998977</v>
      </c>
      <c r="M340" s="15" t="s">
        <v>1134</v>
      </c>
    </row>
    <row r="341" ht="13.2" customHeight="1" spans="1:13" x14ac:dyDescent="0.25">
      <c r="A341" s="9"/>
      <c r="B341" s="13">
        <v>45428</v>
      </c>
      <c r="C341" s="71">
        <f>('Исходник сравнение.'!C341/2-'Таблица вводных'!$E$3-'Таблица вводных'!$F$3-$P$1)-(('Исходник сравнение.'!C341/2-'Таблица вводных'!$E$3-'Таблица вводных'!$F$3-$P$1)*F341/G341)</f>
        <v>-200.48</v>
      </c>
      <c r="D341" s="14">
        <v>222</v>
      </c>
      <c r="E341" s="71">
        <f t="shared" si="4"/>
        <v>-0.47999999999998977</v>
      </c>
      <c r="F341" s="14">
        <v>25</v>
      </c>
      <c r="G341" s="14">
        <f t="shared" si="5"/>
        <v>125</v>
      </c>
      <c r="H341" s="83">
        <v>0.25</v>
      </c>
      <c r="I341" s="91">
        <f>(C341+(C341*H341))+D341+'Таблица вводных'!$E$3+'Таблица вводных'!$F$3</f>
        <v>0</v>
      </c>
      <c r="J341" s="85">
        <v>0.100000000000004</v>
      </c>
      <c r="K341" s="91">
        <f t="shared" si="6"/>
        <v>0</v>
      </c>
      <c r="L341" s="91">
        <f t="shared" si="7"/>
        <v>0.47999999999998977</v>
      </c>
      <c r="M341" s="15" t="s">
        <v>1134</v>
      </c>
    </row>
    <row r="342" ht="13.2" customHeight="1" spans="1:13" x14ac:dyDescent="0.25">
      <c r="A342" s="9"/>
      <c r="B342" s="13"/>
      <c r="C342" s="71">
        <f>('Исходник сравнение.'!C342/2-'Таблица вводных'!$E$3-'Таблица вводных'!$F$3-$P$1)-(('Исходник сравнение.'!C342/2-'Таблица вводных'!$E$3-'Таблица вводных'!$F$3-$P$1)*F342/G342)</f>
        <v>-200.48</v>
      </c>
      <c r="D342" s="14">
        <v>222</v>
      </c>
      <c r="E342" s="71">
        <f t="shared" si="4"/>
        <v>-0.47999999999998977</v>
      </c>
      <c r="F342" s="14">
        <v>25</v>
      </c>
      <c r="G342" s="14">
        <f t="shared" si="5"/>
        <v>125</v>
      </c>
      <c r="H342" s="83">
        <v>0.25</v>
      </c>
      <c r="I342" s="84">
        <f>(C342+(C342*H342))+D342+'Таблица вводных'!$E$3+'Таблица вводных'!$F$3</f>
        <v>0</v>
      </c>
      <c r="J342" s="85">
        <v>0.100000000000004</v>
      </c>
      <c r="K342" s="84">
        <f t="shared" si="6"/>
        <v>0</v>
      </c>
      <c r="L342" s="84">
        <f t="shared" si="7"/>
        <v>0.47999999999998977</v>
      </c>
      <c r="M342" s="15" t="s">
        <v>1134</v>
      </c>
    </row>
    <row r="343" ht="13.2" customHeight="1" spans="1:13" x14ac:dyDescent="0.25">
      <c r="A343" s="9"/>
      <c r="B343" s="13"/>
      <c r="C343" s="71">
        <f>('Исходник сравнение.'!C343/2-'Таблица вводных'!$E$3-'Таблица вводных'!$F$3-$P$1)-(('Исходник сравнение.'!C343/2-'Таблица вводных'!$E$3-'Таблица вводных'!$F$3-$P$1)*F343/G343)</f>
        <v>-200.48</v>
      </c>
      <c r="D343" s="14">
        <v>222</v>
      </c>
      <c r="E343" s="71">
        <f t="shared" si="4"/>
        <v>-0.47999999999998977</v>
      </c>
      <c r="F343" s="14">
        <v>25</v>
      </c>
      <c r="G343" s="14">
        <f t="shared" si="5"/>
        <v>125</v>
      </c>
      <c r="H343" s="83">
        <v>0.25</v>
      </c>
      <c r="I343" s="84">
        <f>(C343+(C343*H343))+D343+'Таблица вводных'!$E$3+'Таблица вводных'!$F$3</f>
        <v>0</v>
      </c>
      <c r="J343" s="85">
        <v>0.100000000000004</v>
      </c>
      <c r="K343" s="84">
        <f t="shared" si="6"/>
        <v>0</v>
      </c>
      <c r="L343" s="84">
        <f t="shared" si="7"/>
        <v>0.47999999999998977</v>
      </c>
      <c r="M343" s="15" t="s">
        <v>1134</v>
      </c>
    </row>
    <row r="344" ht="13.2" customHeight="1" spans="1:13" x14ac:dyDescent="0.25">
      <c r="A344" s="16"/>
      <c r="B344" s="17"/>
      <c r="C344" s="72">
        <f>('Исходник сравнение.'!C344/2-'Таблица вводных'!$E$3-'Таблица вводных'!$F$3-$P$1)-(('Исходник сравнение.'!C344/2-'Таблица вводных'!$E$3-'Таблица вводных'!$F$3-$P$1)*F344/G344)</f>
        <v>-200.48</v>
      </c>
      <c r="D344" s="18">
        <v>222</v>
      </c>
      <c r="E344" s="72">
        <f t="shared" si="4"/>
        <v>-0.47999999999998977</v>
      </c>
      <c r="F344" s="18">
        <v>25</v>
      </c>
      <c r="G344" s="14">
        <f t="shared" si="5"/>
        <v>125</v>
      </c>
      <c r="H344" s="86">
        <v>0.25</v>
      </c>
      <c r="I344" s="87">
        <f>(C344+(C344*H344))+D344+'Таблица вводных'!$E$3+'Таблица вводных'!$F$3</f>
        <v>0</v>
      </c>
      <c r="J344" s="88">
        <v>0.100000000000004</v>
      </c>
      <c r="K344" s="89">
        <f t="shared" si="6"/>
        <v>0</v>
      </c>
      <c r="L344" s="89">
        <f t="shared" si="7"/>
        <v>0.47999999999998977</v>
      </c>
      <c r="M344" s="19" t="s">
        <v>1134</v>
      </c>
    </row>
    <row r="345" ht="13.2" customHeight="1" spans="1:13" x14ac:dyDescent="0.25">
      <c r="A345" s="33" t="s">
        <v>108</v>
      </c>
      <c r="B345" s="6">
        <v>45411</v>
      </c>
      <c r="C345" s="70">
        <f>('Исходник сравнение.'!C345/2-'Таблица вводных'!$E$3-'Таблица вводных'!$F$3-$P$1)-(('Исходник сравнение.'!C345/2-'Таблица вводных'!$E$3-'Таблица вводных'!$F$3-$P$1)*F345/G345)</f>
        <v>362.32</v>
      </c>
      <c r="D345" s="7">
        <v>222</v>
      </c>
      <c r="E345" s="70">
        <f t="shared" si="4"/>
        <v>562.3199999999999</v>
      </c>
      <c r="F345" s="7">
        <v>25</v>
      </c>
      <c r="G345" s="7">
        <f t="shared" si="5"/>
        <v>125</v>
      </c>
      <c r="H345" s="80">
        <v>0.25</v>
      </c>
      <c r="I345" s="90">
        <f>(C345+(C345*H345))+D345+'Таблица вводных'!$E$3+'Таблица вводных'!$F$3</f>
        <v>703.5</v>
      </c>
      <c r="J345" s="82">
        <v>0.100000000000004</v>
      </c>
      <c r="K345" s="90">
        <f t="shared" si="6"/>
        <v>633.1499999999971</v>
      </c>
      <c r="L345" s="90">
        <f t="shared" si="7"/>
        <v>70.8299999999972</v>
      </c>
      <c r="M345" s="8" t="s">
        <v>1135</v>
      </c>
    </row>
    <row r="346" ht="13.2" customHeight="1" spans="1:13" x14ac:dyDescent="0.25">
      <c r="A346" s="9"/>
      <c r="B346" s="10">
        <v>45414</v>
      </c>
      <c r="C346" s="71">
        <f>('Исходник сравнение.'!C346/2-'Таблица вводных'!$E$3-'Таблица вводных'!$F$3-$P$1)-(('Исходник сравнение.'!C346/2-'Таблица вводных'!$E$3-'Таблица вводных'!$F$3-$P$1)*F346/G346)</f>
        <v>212.32</v>
      </c>
      <c r="D346" s="14">
        <v>222</v>
      </c>
      <c r="E346" s="71">
        <f t="shared" si="4"/>
        <v>412.32</v>
      </c>
      <c r="F346" s="14">
        <v>25</v>
      </c>
      <c r="G346" s="14">
        <f t="shared" si="5"/>
        <v>125</v>
      </c>
      <c r="H346" s="83">
        <v>0.25</v>
      </c>
      <c r="I346" s="91">
        <f>(C346+(C346*H346))+D346+'Таблица вводных'!$E$3+'Таблица вводных'!$F$3</f>
        <v>516</v>
      </c>
      <c r="J346" s="85">
        <v>0.100000000000004</v>
      </c>
      <c r="K346" s="91">
        <f t="shared" si="6"/>
        <v>464.39999999999793</v>
      </c>
      <c r="L346" s="91">
        <f t="shared" si="7"/>
        <v>52.07999999999794</v>
      </c>
      <c r="M346" s="12" t="s">
        <v>1135</v>
      </c>
    </row>
    <row r="347" ht="13.2" customHeight="1" spans="1:13" x14ac:dyDescent="0.25">
      <c r="A347" s="9"/>
      <c r="B347" s="13">
        <v>45418</v>
      </c>
      <c r="C347" s="71">
        <f>('Исходник сравнение.'!C347/2-'Таблица вводных'!$E$3-'Таблица вводных'!$F$3-$P$1)-(('Исходник сравнение.'!C347/2-'Таблица вводных'!$E$3-'Таблица вводных'!$F$3-$P$1)*F347/G347)</f>
        <v>-200.48</v>
      </c>
      <c r="D347" s="14">
        <v>222</v>
      </c>
      <c r="E347" s="71">
        <f t="shared" si="4"/>
        <v>-0.47999999999998977</v>
      </c>
      <c r="F347" s="14">
        <v>25</v>
      </c>
      <c r="G347" s="14">
        <f t="shared" si="5"/>
        <v>125</v>
      </c>
      <c r="H347" s="83">
        <v>0.25</v>
      </c>
      <c r="I347" s="91">
        <f>(C347+(C347*H347))+D347+'Таблица вводных'!$E$3+'Таблица вводных'!$F$3</f>
        <v>0</v>
      </c>
      <c r="J347" s="85">
        <v>0.100000000000004</v>
      </c>
      <c r="K347" s="91">
        <f t="shared" si="6"/>
        <v>0</v>
      </c>
      <c r="L347" s="91">
        <f t="shared" si="7"/>
        <v>0.47999999999998977</v>
      </c>
      <c r="M347" s="15" t="s">
        <v>1135</v>
      </c>
    </row>
    <row r="348" ht="13.2" customHeight="1" spans="1:13" x14ac:dyDescent="0.25">
      <c r="A348" s="9"/>
      <c r="B348" s="13">
        <v>45421</v>
      </c>
      <c r="C348" s="71">
        <f>('Исходник сравнение.'!C348/2-'Таблица вводных'!$E$3-'Таблица вводных'!$F$3-$P$1)-(('Исходник сравнение.'!C348/2-'Таблица вводных'!$E$3-'Таблица вводных'!$F$3-$P$1)*F348/G348)</f>
        <v>-200.48</v>
      </c>
      <c r="D348" s="14">
        <v>222</v>
      </c>
      <c r="E348" s="71">
        <f t="shared" si="4"/>
        <v>-0.47999999999998977</v>
      </c>
      <c r="F348" s="14">
        <v>25</v>
      </c>
      <c r="G348" s="14">
        <f t="shared" si="5"/>
        <v>125</v>
      </c>
      <c r="H348" s="83">
        <v>0.25</v>
      </c>
      <c r="I348" s="91">
        <f>(C348+(C348*H348))+D348+'Таблица вводных'!$E$3+'Таблица вводных'!$F$3</f>
        <v>0</v>
      </c>
      <c r="J348" s="85">
        <v>0.100000000000004</v>
      </c>
      <c r="K348" s="91">
        <f t="shared" si="6"/>
        <v>0</v>
      </c>
      <c r="L348" s="91">
        <f t="shared" si="7"/>
        <v>0.47999999999998977</v>
      </c>
      <c r="M348" s="15" t="s">
        <v>1135</v>
      </c>
    </row>
    <row r="349" ht="13.2" customHeight="1" spans="1:13" x14ac:dyDescent="0.25">
      <c r="A349" s="9"/>
      <c r="B349" s="13">
        <v>45425</v>
      </c>
      <c r="C349" s="71">
        <f>('Исходник сравнение.'!C349/2-'Таблица вводных'!$E$3-'Таблица вводных'!$F$3-$P$1)-(('Исходник сравнение.'!C349/2-'Таблица вводных'!$E$3-'Таблица вводных'!$F$3-$P$1)*F349/G349)</f>
        <v>-200.48</v>
      </c>
      <c r="D349" s="14">
        <v>222</v>
      </c>
      <c r="E349" s="71">
        <f t="shared" si="4"/>
        <v>-0.47999999999998977</v>
      </c>
      <c r="F349" s="14">
        <v>25</v>
      </c>
      <c r="G349" s="14">
        <f t="shared" si="5"/>
        <v>125</v>
      </c>
      <c r="H349" s="83">
        <v>0.25</v>
      </c>
      <c r="I349" s="91">
        <f>(C349+(C349*H349))+D349+'Таблица вводных'!$E$3+'Таблица вводных'!$F$3</f>
        <v>0</v>
      </c>
      <c r="J349" s="85">
        <v>0.100000000000004</v>
      </c>
      <c r="K349" s="91">
        <f t="shared" si="6"/>
        <v>0</v>
      </c>
      <c r="L349" s="91">
        <f t="shared" si="7"/>
        <v>0.47999999999998977</v>
      </c>
      <c r="M349" s="15" t="s">
        <v>1135</v>
      </c>
    </row>
    <row r="350" ht="13.2" customHeight="1" spans="1:13" x14ac:dyDescent="0.25">
      <c r="A350" s="9"/>
      <c r="B350" s="13">
        <v>45428</v>
      </c>
      <c r="C350" s="71">
        <f>('Исходник сравнение.'!C350/2-'Таблица вводных'!$E$3-'Таблица вводных'!$F$3-$P$1)-(('Исходник сравнение.'!C350/2-'Таблица вводных'!$E$3-'Таблица вводных'!$F$3-$P$1)*F350/G350)</f>
        <v>-200.48</v>
      </c>
      <c r="D350" s="14">
        <v>222</v>
      </c>
      <c r="E350" s="71">
        <f t="shared" si="4"/>
        <v>-0.47999999999998977</v>
      </c>
      <c r="F350" s="14">
        <v>25</v>
      </c>
      <c r="G350" s="14">
        <f t="shared" si="5"/>
        <v>125</v>
      </c>
      <c r="H350" s="83">
        <v>0.25</v>
      </c>
      <c r="I350" s="91">
        <f>(C350+(C350*H350))+D350+'Таблица вводных'!$E$3+'Таблица вводных'!$F$3</f>
        <v>0</v>
      </c>
      <c r="J350" s="85">
        <v>0.100000000000004</v>
      </c>
      <c r="K350" s="91">
        <f t="shared" si="6"/>
        <v>0</v>
      </c>
      <c r="L350" s="91">
        <f t="shared" si="7"/>
        <v>0.47999999999998977</v>
      </c>
      <c r="M350" s="15" t="s">
        <v>1135</v>
      </c>
    </row>
    <row r="351" ht="13.2" customHeight="1" spans="1:13" x14ac:dyDescent="0.25">
      <c r="A351" s="9"/>
      <c r="B351" s="13"/>
      <c r="C351" s="71">
        <f>('Исходник сравнение.'!C351/2-'Таблица вводных'!$E$3-'Таблица вводных'!$F$3-$P$1)-(('Исходник сравнение.'!C351/2-'Таблица вводных'!$E$3-'Таблица вводных'!$F$3-$P$1)*F351/G351)</f>
        <v>-200.48</v>
      </c>
      <c r="D351" s="14">
        <v>222</v>
      </c>
      <c r="E351" s="71">
        <f t="shared" si="4"/>
        <v>-0.47999999999998977</v>
      </c>
      <c r="F351" s="14">
        <v>25</v>
      </c>
      <c r="G351" s="14">
        <f t="shared" si="5"/>
        <v>125</v>
      </c>
      <c r="H351" s="83">
        <v>0.25</v>
      </c>
      <c r="I351" s="84">
        <f>(C351+(C351*H351))+D351+'Таблица вводных'!$E$3+'Таблица вводных'!$F$3</f>
        <v>0</v>
      </c>
      <c r="J351" s="85">
        <v>0.100000000000004</v>
      </c>
      <c r="K351" s="84">
        <f t="shared" si="6"/>
        <v>0</v>
      </c>
      <c r="L351" s="84">
        <f t="shared" si="7"/>
        <v>0.47999999999998977</v>
      </c>
      <c r="M351" s="15" t="s">
        <v>1135</v>
      </c>
    </row>
    <row r="352" ht="13.2" customHeight="1" spans="1:13" x14ac:dyDescent="0.25">
      <c r="A352" s="9"/>
      <c r="B352" s="13"/>
      <c r="C352" s="71">
        <f>('Исходник сравнение.'!C352/2-'Таблица вводных'!$E$3-'Таблица вводных'!$F$3-$P$1)-(('Исходник сравнение.'!C352/2-'Таблица вводных'!$E$3-'Таблица вводных'!$F$3-$P$1)*F352/G352)</f>
        <v>-200.48</v>
      </c>
      <c r="D352" s="14">
        <v>222</v>
      </c>
      <c r="E352" s="71">
        <f t="shared" si="4"/>
        <v>-0.47999999999998977</v>
      </c>
      <c r="F352" s="14">
        <v>25</v>
      </c>
      <c r="G352" s="14">
        <f t="shared" si="5"/>
        <v>125</v>
      </c>
      <c r="H352" s="83">
        <v>0.25</v>
      </c>
      <c r="I352" s="84">
        <f>(C352+(C352*H352))+D352+'Таблица вводных'!$E$3+'Таблица вводных'!$F$3</f>
        <v>0</v>
      </c>
      <c r="J352" s="85">
        <v>0.100000000000004</v>
      </c>
      <c r="K352" s="84">
        <f t="shared" si="6"/>
        <v>0</v>
      </c>
      <c r="L352" s="84">
        <f t="shared" si="7"/>
        <v>0.47999999999998977</v>
      </c>
      <c r="M352" s="15" t="s">
        <v>1135</v>
      </c>
    </row>
    <row r="353" ht="13.2" customHeight="1" spans="1:13" x14ac:dyDescent="0.25">
      <c r="A353" s="16"/>
      <c r="B353" s="17"/>
      <c r="C353" s="72">
        <f>('Исходник сравнение.'!C353/2-'Таблица вводных'!$E$3-'Таблица вводных'!$F$3-$P$1)-(('Исходник сравнение.'!C353/2-'Таблица вводных'!$E$3-'Таблица вводных'!$F$3-$P$1)*F353/G353)</f>
        <v>-200.48</v>
      </c>
      <c r="D353" s="18">
        <v>222</v>
      </c>
      <c r="E353" s="72">
        <f t="shared" si="4"/>
        <v>-0.47999999999998977</v>
      </c>
      <c r="F353" s="18">
        <v>25</v>
      </c>
      <c r="G353" s="14">
        <f t="shared" si="5"/>
        <v>125</v>
      </c>
      <c r="H353" s="86">
        <v>0.25</v>
      </c>
      <c r="I353" s="87">
        <f>(C353+(C353*H353))+D353+'Таблица вводных'!$E$3+'Таблица вводных'!$F$3</f>
        <v>0</v>
      </c>
      <c r="J353" s="88">
        <v>0.100000000000005</v>
      </c>
      <c r="K353" s="89">
        <f t="shared" si="6"/>
        <v>0</v>
      </c>
      <c r="L353" s="89">
        <f t="shared" si="7"/>
        <v>0.47999999999998977</v>
      </c>
      <c r="M353" s="19" t="s">
        <v>1135</v>
      </c>
    </row>
    <row r="354" ht="13.2" customHeight="1" spans="1:13" x14ac:dyDescent="0.25">
      <c r="A354" s="42" t="s">
        <v>112</v>
      </c>
      <c r="B354" s="6">
        <v>45411</v>
      </c>
      <c r="C354" s="70">
        <f>('Исходник сравнение.'!C354/2-'Таблица вводных'!$E$3-'Таблица вводных'!$F$3-$P$1)-(('Исходник сравнение.'!C354/2-'Таблица вводных'!$E$3-'Таблица вводных'!$F$3-$P$1)*F354/G354)</f>
        <v>-200.48</v>
      </c>
      <c r="D354" s="7">
        <v>222</v>
      </c>
      <c r="E354" s="70">
        <f t="shared" si="4"/>
        <v>-0.47999999999998977</v>
      </c>
      <c r="F354" s="7">
        <v>25</v>
      </c>
      <c r="G354" s="7">
        <f t="shared" si="5"/>
        <v>125</v>
      </c>
      <c r="H354" s="80">
        <v>0.25</v>
      </c>
      <c r="I354" s="90">
        <f>(C354+(C354*H354))+D354+'Таблица вводных'!$E$3+'Таблица вводных'!$F$3</f>
        <v>0</v>
      </c>
      <c r="J354" s="82">
        <v>0.100000000000005</v>
      </c>
      <c r="K354" s="90">
        <f t="shared" si="6"/>
        <v>0</v>
      </c>
      <c r="L354" s="90">
        <f t="shared" si="7"/>
        <v>0.47999999999998977</v>
      </c>
      <c r="M354" s="8" t="s">
        <v>1105</v>
      </c>
    </row>
    <row r="355" ht="13.2" customHeight="1" spans="1:13" x14ac:dyDescent="0.25">
      <c r="A355" s="9"/>
      <c r="B355" s="10">
        <v>45414</v>
      </c>
      <c r="C355" s="71">
        <f>('Исходник сравнение.'!C355/2-'Таблица вводных'!$E$3-'Таблица вводных'!$F$3-$P$1)-(('Исходник сравнение.'!C355/2-'Таблица вводных'!$E$3-'Таблица вводных'!$F$3-$P$1)*F355/G355)</f>
        <v>-200.48</v>
      </c>
      <c r="D355" s="14">
        <v>222</v>
      </c>
      <c r="E355" s="71">
        <f t="shared" si="4"/>
        <v>-0.47999999999998977</v>
      </c>
      <c r="F355" s="14">
        <v>25</v>
      </c>
      <c r="G355" s="14">
        <f t="shared" si="5"/>
        <v>125</v>
      </c>
      <c r="H355" s="83">
        <v>0.25</v>
      </c>
      <c r="I355" s="91">
        <f>(C355+(C355*H355))+D355+'Таблица вводных'!$E$3+'Таблица вводных'!$F$3</f>
        <v>0</v>
      </c>
      <c r="J355" s="85">
        <v>0.100000000000005</v>
      </c>
      <c r="K355" s="91">
        <f t="shared" si="6"/>
        <v>0</v>
      </c>
      <c r="L355" s="91">
        <f t="shared" si="7"/>
        <v>0.47999999999998977</v>
      </c>
      <c r="M355" s="12" t="s">
        <v>1105</v>
      </c>
    </row>
    <row r="356" ht="13.2" customHeight="1" spans="1:13" x14ac:dyDescent="0.25">
      <c r="A356" s="9"/>
      <c r="B356" s="13">
        <v>45418</v>
      </c>
      <c r="C356" s="71">
        <f>('Исходник сравнение.'!C356/2-'Таблица вводных'!$E$3-'Таблица вводных'!$F$3-$P$1)-(('Исходник сравнение.'!C356/2-'Таблица вводных'!$E$3-'Таблица вводных'!$F$3-$P$1)*F356/G356)</f>
        <v>-200.48</v>
      </c>
      <c r="D356" s="14">
        <v>222</v>
      </c>
      <c r="E356" s="71">
        <f t="shared" si="4"/>
        <v>-0.47999999999998977</v>
      </c>
      <c r="F356" s="14">
        <v>25</v>
      </c>
      <c r="G356" s="14">
        <f t="shared" si="5"/>
        <v>125</v>
      </c>
      <c r="H356" s="83">
        <v>0.25</v>
      </c>
      <c r="I356" s="91">
        <f>(C356+(C356*H356))+D356+'Таблица вводных'!$E$3+'Таблица вводных'!$F$3</f>
        <v>0</v>
      </c>
      <c r="J356" s="85">
        <v>0.100000000000005</v>
      </c>
      <c r="K356" s="91">
        <f t="shared" si="6"/>
        <v>0</v>
      </c>
      <c r="L356" s="91">
        <f t="shared" si="7"/>
        <v>0.47999999999998977</v>
      </c>
      <c r="M356" s="15" t="s">
        <v>1105</v>
      </c>
    </row>
    <row r="357" ht="13.2" customHeight="1" spans="1:13" x14ac:dyDescent="0.25">
      <c r="A357" s="9"/>
      <c r="B357" s="13">
        <v>45421</v>
      </c>
      <c r="C357" s="71">
        <f>('Исходник сравнение.'!C357/2-'Таблица вводных'!$E$3-'Таблица вводных'!$F$3-$P$1)-(('Исходник сравнение.'!C357/2-'Таблица вводных'!$E$3-'Таблица вводных'!$F$3-$P$1)*F357/G357)</f>
        <v>-200.48</v>
      </c>
      <c r="D357" s="14">
        <v>222</v>
      </c>
      <c r="E357" s="71">
        <f t="shared" si="4"/>
        <v>-0.47999999999998977</v>
      </c>
      <c r="F357" s="14">
        <v>25</v>
      </c>
      <c r="G357" s="14">
        <f t="shared" si="5"/>
        <v>125</v>
      </c>
      <c r="H357" s="83">
        <v>0.25</v>
      </c>
      <c r="I357" s="91">
        <f>(C357+(C357*H357))+D357+'Таблица вводных'!$E$3+'Таблица вводных'!$F$3</f>
        <v>0</v>
      </c>
      <c r="J357" s="85">
        <v>0.100000000000005</v>
      </c>
      <c r="K357" s="91">
        <f t="shared" si="6"/>
        <v>0</v>
      </c>
      <c r="L357" s="91">
        <f t="shared" si="7"/>
        <v>0.47999999999998977</v>
      </c>
      <c r="M357" s="15" t="s">
        <v>1105</v>
      </c>
    </row>
    <row r="358" ht="13.2" customHeight="1" spans="1:13" x14ac:dyDescent="0.25">
      <c r="A358" s="9"/>
      <c r="B358" s="13">
        <v>45425</v>
      </c>
      <c r="C358" s="71">
        <f>('Исходник сравнение.'!C358/2-'Таблица вводных'!$E$3-'Таблица вводных'!$F$3-$P$1)-(('Исходник сравнение.'!C358/2-'Таблица вводных'!$E$3-'Таблица вводных'!$F$3-$P$1)*F358/G358)</f>
        <v>-200.48</v>
      </c>
      <c r="D358" s="14">
        <v>222</v>
      </c>
      <c r="E358" s="71">
        <f t="shared" si="4"/>
        <v>-0.47999999999998977</v>
      </c>
      <c r="F358" s="14">
        <v>25</v>
      </c>
      <c r="G358" s="14">
        <f t="shared" si="5"/>
        <v>125</v>
      </c>
      <c r="H358" s="83">
        <v>0.25</v>
      </c>
      <c r="I358" s="91">
        <f>(C358+(C358*H358))+D358+'Таблица вводных'!$E$3+'Таблица вводных'!$F$3</f>
        <v>0</v>
      </c>
      <c r="J358" s="85">
        <v>0.100000000000005</v>
      </c>
      <c r="K358" s="91">
        <f t="shared" si="6"/>
        <v>0</v>
      </c>
      <c r="L358" s="91">
        <f t="shared" si="7"/>
        <v>0.47999999999998977</v>
      </c>
      <c r="M358" s="15" t="s">
        <v>1105</v>
      </c>
    </row>
    <row r="359" ht="13.2" customHeight="1" spans="1:13" x14ac:dyDescent="0.25">
      <c r="A359" s="9"/>
      <c r="B359" s="13">
        <v>45428</v>
      </c>
      <c r="C359" s="71">
        <f>('Исходник сравнение.'!C359/2-'Таблица вводных'!$E$3-'Таблица вводных'!$F$3-$P$1)-(('Исходник сравнение.'!C359/2-'Таблица вводных'!$E$3-'Таблица вводных'!$F$3-$P$1)*F359/G359)</f>
        <v>-200.48</v>
      </c>
      <c r="D359" s="14">
        <v>222</v>
      </c>
      <c r="E359" s="71">
        <f t="shared" si="4"/>
        <v>-0.47999999999998977</v>
      </c>
      <c r="F359" s="14">
        <v>25</v>
      </c>
      <c r="G359" s="14">
        <f t="shared" si="5"/>
        <v>125</v>
      </c>
      <c r="H359" s="83">
        <v>0.25</v>
      </c>
      <c r="I359" s="91">
        <f>(C359+(C359*H359))+D359+'Таблица вводных'!$E$3+'Таблица вводных'!$F$3</f>
        <v>0</v>
      </c>
      <c r="J359" s="85">
        <v>0.100000000000005</v>
      </c>
      <c r="K359" s="91">
        <f t="shared" si="6"/>
        <v>0</v>
      </c>
      <c r="L359" s="91">
        <f t="shared" si="7"/>
        <v>0.47999999999998977</v>
      </c>
      <c r="M359" s="15" t="s">
        <v>1105</v>
      </c>
    </row>
    <row r="360" ht="13.2" customHeight="1" spans="1:13" x14ac:dyDescent="0.25">
      <c r="A360" s="9"/>
      <c r="B360" s="13"/>
      <c r="C360" s="71">
        <f>('Исходник сравнение.'!C360/2-'Таблица вводных'!$E$3-'Таблица вводных'!$F$3-$P$1)-(('Исходник сравнение.'!C360/2-'Таблица вводных'!$E$3-'Таблица вводных'!$F$3-$P$1)*F360/G360)</f>
        <v>-200.48</v>
      </c>
      <c r="D360" s="14">
        <v>222</v>
      </c>
      <c r="E360" s="71">
        <f t="shared" si="4"/>
        <v>-0.47999999999998977</v>
      </c>
      <c r="F360" s="14">
        <v>25</v>
      </c>
      <c r="G360" s="14">
        <f t="shared" si="5"/>
        <v>125</v>
      </c>
      <c r="H360" s="83">
        <v>0.25</v>
      </c>
      <c r="I360" s="84">
        <f>(C360+(C360*H360))+D360+'Таблица вводных'!$E$3+'Таблица вводных'!$F$3</f>
        <v>0</v>
      </c>
      <c r="J360" s="85">
        <v>0.100000000000005</v>
      </c>
      <c r="K360" s="84">
        <f t="shared" si="6"/>
        <v>0</v>
      </c>
      <c r="L360" s="84">
        <f t="shared" si="7"/>
        <v>0.47999999999998977</v>
      </c>
      <c r="M360" s="15" t="s">
        <v>1105</v>
      </c>
    </row>
    <row r="361" ht="13.2" customHeight="1" spans="1:13" x14ac:dyDescent="0.25">
      <c r="A361" s="9"/>
      <c r="B361" s="13"/>
      <c r="C361" s="71">
        <f>('Исходник сравнение.'!C361/2-'Таблица вводных'!$E$3-'Таблица вводных'!$F$3-$P$1)-(('Исходник сравнение.'!C361/2-'Таблица вводных'!$E$3-'Таблица вводных'!$F$3-$P$1)*F361/G361)</f>
        <v>-200.48</v>
      </c>
      <c r="D361" s="14">
        <v>222</v>
      </c>
      <c r="E361" s="71">
        <f t="shared" si="4"/>
        <v>-0.47999999999998977</v>
      </c>
      <c r="F361" s="14">
        <v>25</v>
      </c>
      <c r="G361" s="14">
        <f t="shared" si="5"/>
        <v>125</v>
      </c>
      <c r="H361" s="83">
        <v>0.25</v>
      </c>
      <c r="I361" s="84">
        <f>(C361+(C361*H361))+D361+'Таблица вводных'!$E$3+'Таблица вводных'!$F$3</f>
        <v>0</v>
      </c>
      <c r="J361" s="85">
        <v>0.100000000000005</v>
      </c>
      <c r="K361" s="84">
        <f t="shared" si="6"/>
        <v>0</v>
      </c>
      <c r="L361" s="84">
        <f t="shared" si="7"/>
        <v>0.47999999999998977</v>
      </c>
      <c r="M361" s="15" t="s">
        <v>1105</v>
      </c>
    </row>
    <row r="362" ht="13.2" customHeight="1" spans="1:13" x14ac:dyDescent="0.25">
      <c r="A362" s="16"/>
      <c r="B362" s="17"/>
      <c r="C362" s="72">
        <f>('Исходник сравнение.'!C362/2-'Таблица вводных'!$E$3-'Таблица вводных'!$F$3-$P$1)-(('Исходник сравнение.'!C362/2-'Таблица вводных'!$E$3-'Таблица вводных'!$F$3-$P$1)*F362/G362)</f>
        <v>-200.48</v>
      </c>
      <c r="D362" s="18">
        <v>222</v>
      </c>
      <c r="E362" s="72">
        <f t="shared" si="4"/>
        <v>-0.47999999999998977</v>
      </c>
      <c r="F362" s="18">
        <v>25</v>
      </c>
      <c r="G362" s="14">
        <f t="shared" si="5"/>
        <v>125</v>
      </c>
      <c r="H362" s="86">
        <v>0.25</v>
      </c>
      <c r="I362" s="87">
        <f>(C362+(C362*H362))+D362+'Таблица вводных'!$E$3+'Таблица вводных'!$F$3</f>
        <v>0</v>
      </c>
      <c r="J362" s="88">
        <v>0.100000000000005</v>
      </c>
      <c r="K362" s="89">
        <f t="shared" si="6"/>
        <v>0</v>
      </c>
      <c r="L362" s="89">
        <f t="shared" si="7"/>
        <v>0.47999999999998977</v>
      </c>
      <c r="M362" s="19" t="s">
        <v>1105</v>
      </c>
    </row>
    <row r="363" ht="13.2" customHeight="1" spans="1:13" x14ac:dyDescent="0.25">
      <c r="A363" s="33" t="s">
        <v>113</v>
      </c>
      <c r="B363" s="6">
        <v>45411</v>
      </c>
      <c r="C363" s="70">
        <f>('Исходник сравнение.'!C363/2-'Таблица вводных'!$E$3-'Таблица вводных'!$F$3-$P$1)-(('Исходник сравнение.'!C363/2-'Таблица вводных'!$E$3-'Таблица вводных'!$F$3-$P$1)*F363/G363)</f>
        <v>-200.48</v>
      </c>
      <c r="D363" s="7">
        <v>222</v>
      </c>
      <c r="E363" s="70">
        <f t="shared" si="4"/>
        <v>-0.47999999999998977</v>
      </c>
      <c r="F363" s="7">
        <v>25</v>
      </c>
      <c r="G363" s="7">
        <f t="shared" si="5"/>
        <v>125</v>
      </c>
      <c r="H363" s="80">
        <v>0.25</v>
      </c>
      <c r="I363" s="90">
        <f>(C363+(C363*H363))+D363+'Таблица вводных'!$E$3+'Таблица вводных'!$F$3</f>
        <v>0</v>
      </c>
      <c r="J363" s="82">
        <v>0.100000000000005</v>
      </c>
      <c r="K363" s="90">
        <f t="shared" si="6"/>
        <v>0</v>
      </c>
      <c r="L363" s="90">
        <f t="shared" si="7"/>
        <v>0.47999999999998977</v>
      </c>
      <c r="M363" s="8" t="s">
        <v>1136</v>
      </c>
    </row>
    <row r="364" ht="13.2" customHeight="1" spans="1:13" x14ac:dyDescent="0.25">
      <c r="A364" s="9"/>
      <c r="B364" s="10">
        <v>45414</v>
      </c>
      <c r="C364" s="71">
        <f>('Исходник сравнение.'!C364/2-'Таблица вводных'!$E$3-'Таблица вводных'!$F$3-$P$1)-(('Исходник сравнение.'!C364/2-'Таблица вводных'!$E$3-'Таблица вводных'!$F$3-$P$1)*F364/G364)</f>
        <v>-200.48</v>
      </c>
      <c r="D364" s="14">
        <v>222</v>
      </c>
      <c r="E364" s="71">
        <f t="shared" si="4"/>
        <v>-0.47999999999998977</v>
      </c>
      <c r="F364" s="14">
        <v>25</v>
      </c>
      <c r="G364" s="14">
        <f t="shared" si="5"/>
        <v>125</v>
      </c>
      <c r="H364" s="83">
        <v>0.25</v>
      </c>
      <c r="I364" s="91">
        <f>(C364+(C364*H364))+D364+'Таблица вводных'!$E$3+'Таблица вводных'!$F$3</f>
        <v>0</v>
      </c>
      <c r="J364" s="85">
        <v>0.100000000000005</v>
      </c>
      <c r="K364" s="91">
        <f t="shared" si="6"/>
        <v>0</v>
      </c>
      <c r="L364" s="91">
        <f t="shared" si="7"/>
        <v>0.47999999999998977</v>
      </c>
      <c r="M364" s="12" t="s">
        <v>1136</v>
      </c>
    </row>
    <row r="365" ht="13.2" customHeight="1" spans="1:13" x14ac:dyDescent="0.25">
      <c r="A365" s="9"/>
      <c r="B365" s="13">
        <v>45418</v>
      </c>
      <c r="C365" s="71">
        <f>('Исходник сравнение.'!C365/2-'Таблица вводных'!$E$3-'Таблица вводных'!$F$3-$P$1)-(('Исходник сравнение.'!C365/2-'Таблица вводных'!$E$3-'Таблица вводных'!$F$3-$P$1)*F365/G365)</f>
        <v>-200.48</v>
      </c>
      <c r="D365" s="14">
        <v>222</v>
      </c>
      <c r="E365" s="71">
        <f t="shared" si="4"/>
        <v>-0.47999999999998977</v>
      </c>
      <c r="F365" s="14">
        <v>25</v>
      </c>
      <c r="G365" s="14">
        <f t="shared" si="5"/>
        <v>125</v>
      </c>
      <c r="H365" s="83">
        <v>0.25</v>
      </c>
      <c r="I365" s="91">
        <f>(C365+(C365*H365))+D365+'Таблица вводных'!$E$3+'Таблица вводных'!$F$3</f>
        <v>0</v>
      </c>
      <c r="J365" s="85">
        <v>0.100000000000005</v>
      </c>
      <c r="K365" s="91">
        <f t="shared" si="6"/>
        <v>0</v>
      </c>
      <c r="L365" s="91">
        <f t="shared" si="7"/>
        <v>0.47999999999998977</v>
      </c>
      <c r="M365" s="15" t="s">
        <v>1136</v>
      </c>
    </row>
    <row r="366" ht="13.2" customHeight="1" spans="1:13" x14ac:dyDescent="0.25">
      <c r="A366" s="9"/>
      <c r="B366" s="13">
        <v>45421</v>
      </c>
      <c r="C366" s="71">
        <f>('Исходник сравнение.'!C366/2-'Таблица вводных'!$E$3-'Таблица вводных'!$F$3-$P$1)-(('Исходник сравнение.'!C366/2-'Таблица вводных'!$E$3-'Таблица вводных'!$F$3-$P$1)*F366/G366)</f>
        <v>-200.48</v>
      </c>
      <c r="D366" s="14">
        <v>222</v>
      </c>
      <c r="E366" s="71">
        <f t="shared" si="4"/>
        <v>-0.47999999999998977</v>
      </c>
      <c r="F366" s="14">
        <v>25</v>
      </c>
      <c r="G366" s="14">
        <f t="shared" si="5"/>
        <v>125</v>
      </c>
      <c r="H366" s="83">
        <v>0.25</v>
      </c>
      <c r="I366" s="91">
        <f>(C366+(C366*H366))+D366+'Таблица вводных'!$E$3+'Таблица вводных'!$F$3</f>
        <v>0</v>
      </c>
      <c r="J366" s="85">
        <v>0.100000000000005</v>
      </c>
      <c r="K366" s="91">
        <f t="shared" si="6"/>
        <v>0</v>
      </c>
      <c r="L366" s="91">
        <f t="shared" si="7"/>
        <v>0.47999999999998977</v>
      </c>
      <c r="M366" s="15" t="s">
        <v>1136</v>
      </c>
    </row>
    <row r="367" ht="13.2" customHeight="1" spans="1:13" x14ac:dyDescent="0.25">
      <c r="A367" s="9"/>
      <c r="B367" s="13">
        <v>45425</v>
      </c>
      <c r="C367" s="71">
        <f>('Исходник сравнение.'!C367/2-'Таблица вводных'!$E$3-'Таблица вводных'!$F$3-$P$1)-(('Исходник сравнение.'!C367/2-'Таблица вводных'!$E$3-'Таблица вводных'!$F$3-$P$1)*F367/G367)</f>
        <v>-200.48</v>
      </c>
      <c r="D367" s="14">
        <v>222</v>
      </c>
      <c r="E367" s="71">
        <f t="shared" si="4"/>
        <v>-0.47999999999998977</v>
      </c>
      <c r="F367" s="14">
        <v>25</v>
      </c>
      <c r="G367" s="14">
        <f t="shared" si="5"/>
        <v>125</v>
      </c>
      <c r="H367" s="83">
        <v>0.25</v>
      </c>
      <c r="I367" s="91">
        <f>(C367+(C367*H367))+D367+'Таблица вводных'!$E$3+'Таблица вводных'!$F$3</f>
        <v>0</v>
      </c>
      <c r="J367" s="85">
        <v>0.100000000000005</v>
      </c>
      <c r="K367" s="91">
        <f t="shared" si="6"/>
        <v>0</v>
      </c>
      <c r="L367" s="91">
        <f t="shared" si="7"/>
        <v>0.47999999999998977</v>
      </c>
      <c r="M367" s="15" t="s">
        <v>1136</v>
      </c>
    </row>
    <row r="368" ht="13.2" customHeight="1" spans="1:13" x14ac:dyDescent="0.25">
      <c r="A368" s="9"/>
      <c r="B368" s="13">
        <v>45428</v>
      </c>
      <c r="C368" s="71">
        <f>('Исходник сравнение.'!C368/2-'Таблица вводных'!$E$3-'Таблица вводных'!$F$3-$P$1)-(('Исходник сравнение.'!C368/2-'Таблица вводных'!$E$3-'Таблица вводных'!$F$3-$P$1)*F368/G368)</f>
        <v>-200.48</v>
      </c>
      <c r="D368" s="14">
        <v>222</v>
      </c>
      <c r="E368" s="71">
        <f t="shared" si="4"/>
        <v>-0.47999999999998977</v>
      </c>
      <c r="F368" s="14">
        <v>25</v>
      </c>
      <c r="G368" s="14">
        <f t="shared" si="5"/>
        <v>125</v>
      </c>
      <c r="H368" s="83">
        <v>0.25</v>
      </c>
      <c r="I368" s="91">
        <f>(C368+(C368*H368))+D368+'Таблица вводных'!$E$3+'Таблица вводных'!$F$3</f>
        <v>0</v>
      </c>
      <c r="J368" s="85">
        <v>0.100000000000005</v>
      </c>
      <c r="K368" s="91">
        <f t="shared" si="6"/>
        <v>0</v>
      </c>
      <c r="L368" s="91">
        <f t="shared" si="7"/>
        <v>0.47999999999998977</v>
      </c>
      <c r="M368" s="15" t="s">
        <v>1136</v>
      </c>
    </row>
    <row r="369" ht="13.2" customHeight="1" spans="1:13" x14ac:dyDescent="0.25">
      <c r="A369" s="9"/>
      <c r="B369" s="13"/>
      <c r="C369" s="71">
        <f>('Исходник сравнение.'!C369/2-'Таблица вводных'!$E$3-'Таблица вводных'!$F$3-$P$1)-(('Исходник сравнение.'!C369/2-'Таблица вводных'!$E$3-'Таблица вводных'!$F$3-$P$1)*F369/G369)</f>
        <v>-200.48</v>
      </c>
      <c r="D369" s="14">
        <v>222</v>
      </c>
      <c r="E369" s="71">
        <f t="shared" si="4"/>
        <v>-0.47999999999998977</v>
      </c>
      <c r="F369" s="14">
        <v>25</v>
      </c>
      <c r="G369" s="14">
        <f t="shared" si="5"/>
        <v>125</v>
      </c>
      <c r="H369" s="83">
        <v>0.25</v>
      </c>
      <c r="I369" s="84">
        <f>(C369+(C369*H369))+D369+'Таблица вводных'!$E$3+'Таблица вводных'!$F$3</f>
        <v>0</v>
      </c>
      <c r="J369" s="85">
        <v>0.100000000000005</v>
      </c>
      <c r="K369" s="84">
        <f t="shared" si="6"/>
        <v>0</v>
      </c>
      <c r="L369" s="84">
        <f t="shared" si="7"/>
        <v>0.47999999999998977</v>
      </c>
      <c r="M369" s="15" t="s">
        <v>1136</v>
      </c>
    </row>
    <row r="370" ht="13.2" customHeight="1" spans="1:13" x14ac:dyDescent="0.25">
      <c r="A370" s="9"/>
      <c r="B370" s="13"/>
      <c r="C370" s="71">
        <f>('Исходник сравнение.'!C370/2-'Таблица вводных'!$E$3-'Таблица вводных'!$F$3-$P$1)-(('Исходник сравнение.'!C370/2-'Таблица вводных'!$E$3-'Таблица вводных'!$F$3-$P$1)*F370/G370)</f>
        <v>-200.48</v>
      </c>
      <c r="D370" s="14">
        <v>222</v>
      </c>
      <c r="E370" s="71">
        <f t="shared" si="4"/>
        <v>-0.47999999999998977</v>
      </c>
      <c r="F370" s="14">
        <v>25</v>
      </c>
      <c r="G370" s="14">
        <f t="shared" si="5"/>
        <v>125</v>
      </c>
      <c r="H370" s="83">
        <v>0.25</v>
      </c>
      <c r="I370" s="84">
        <f>(C370+(C370*H370))+D370+'Таблица вводных'!$E$3+'Таблица вводных'!$F$3</f>
        <v>0</v>
      </c>
      <c r="J370" s="85">
        <v>0.100000000000005</v>
      </c>
      <c r="K370" s="84">
        <f t="shared" si="6"/>
        <v>0</v>
      </c>
      <c r="L370" s="84">
        <f t="shared" si="7"/>
        <v>0.47999999999998977</v>
      </c>
      <c r="M370" s="15" t="s">
        <v>1136</v>
      </c>
    </row>
    <row r="371" ht="13.2" customHeight="1" spans="1:13" x14ac:dyDescent="0.25">
      <c r="A371" s="16"/>
      <c r="B371" s="17"/>
      <c r="C371" s="72">
        <f>('Исходник сравнение.'!C371/2-'Таблица вводных'!$E$3-'Таблица вводных'!$F$3-$P$1)-(('Исходник сравнение.'!C371/2-'Таблица вводных'!$E$3-'Таблица вводных'!$F$3-$P$1)*F371/G371)</f>
        <v>-200.48</v>
      </c>
      <c r="D371" s="18">
        <v>222</v>
      </c>
      <c r="E371" s="72">
        <f t="shared" si="4"/>
        <v>-0.47999999999998977</v>
      </c>
      <c r="F371" s="18">
        <v>25</v>
      </c>
      <c r="G371" s="14">
        <f t="shared" si="5"/>
        <v>125</v>
      </c>
      <c r="H371" s="86">
        <v>0.25</v>
      </c>
      <c r="I371" s="87">
        <f>(C371+(C371*H371))+D371+'Таблица вводных'!$E$3+'Таблица вводных'!$F$3</f>
        <v>0</v>
      </c>
      <c r="J371" s="88">
        <v>0.100000000000005</v>
      </c>
      <c r="K371" s="89">
        <f t="shared" si="6"/>
        <v>0</v>
      </c>
      <c r="L371" s="89">
        <f t="shared" si="7"/>
        <v>0.47999999999998977</v>
      </c>
      <c r="M371" s="19" t="s">
        <v>1136</v>
      </c>
    </row>
    <row r="372" ht="13.2" customHeight="1" spans="1:13" x14ac:dyDescent="0.25">
      <c r="A372" s="33" t="s">
        <v>114</v>
      </c>
      <c r="B372" s="6">
        <v>45411</v>
      </c>
      <c r="C372" s="70">
        <f>('Исходник сравнение.'!C372/2-'Таблица вводных'!$E$3-'Таблица вводных'!$F$3-$P$1)-(('Исходник сравнение.'!C372/2-'Таблица вводных'!$E$3-'Таблица вводных'!$F$3-$P$1)*F372/G372)</f>
        <v>376.71999999999997</v>
      </c>
      <c r="D372" s="7">
        <v>222</v>
      </c>
      <c r="E372" s="70">
        <f t="shared" si="4"/>
        <v>576.72</v>
      </c>
      <c r="F372" s="7">
        <v>25</v>
      </c>
      <c r="G372" s="7">
        <f t="shared" si="5"/>
        <v>125</v>
      </c>
      <c r="H372" s="80">
        <v>0.25</v>
      </c>
      <c r="I372" s="90">
        <f>(C372+(C372*H372))+D372+'Таблица вводных'!$E$3+'Таблица вводных'!$F$3</f>
        <v>721.5</v>
      </c>
      <c r="J372" s="82">
        <v>0.100000000000005</v>
      </c>
      <c r="K372" s="90">
        <f t="shared" si="6"/>
        <v>649.3499999999964</v>
      </c>
      <c r="L372" s="90">
        <f t="shared" si="7"/>
        <v>72.62999999999636</v>
      </c>
      <c r="M372" s="8" t="s">
        <v>1130</v>
      </c>
    </row>
    <row r="373" ht="13.2" customHeight="1" spans="1:13" x14ac:dyDescent="0.25">
      <c r="A373" s="9"/>
      <c r="B373" s="10">
        <v>45414</v>
      </c>
      <c r="C373" s="71">
        <f>('Исходник сравнение.'!C373/2-'Таблица вводных'!$E$3-'Таблица вводных'!$F$3-$P$1)-(('Исходник сравнение.'!C373/2-'Таблица вводных'!$E$3-'Таблица вводных'!$F$3-$P$1)*F373/G373)</f>
        <v>226.71999999999997</v>
      </c>
      <c r="D373" s="14">
        <v>222</v>
      </c>
      <c r="E373" s="71">
        <f t="shared" si="4"/>
        <v>426.71999999999997</v>
      </c>
      <c r="F373" s="14">
        <v>25</v>
      </c>
      <c r="G373" s="14">
        <f t="shared" si="5"/>
        <v>125</v>
      </c>
      <c r="H373" s="83">
        <v>0.25</v>
      </c>
      <c r="I373" s="91">
        <f>(C373+(C373*H373))+D373+'Таблица вводных'!$E$3+'Таблица вводных'!$F$3</f>
        <v>534</v>
      </c>
      <c r="J373" s="85">
        <v>0.100000000000005</v>
      </c>
      <c r="K373" s="91">
        <f t="shared" si="6"/>
        <v>480.59999999999735</v>
      </c>
      <c r="L373" s="91">
        <f t="shared" si="7"/>
        <v>53.87999999999738</v>
      </c>
      <c r="M373" s="12" t="s">
        <v>1130</v>
      </c>
    </row>
    <row r="374" ht="13.2" customHeight="1" spans="1:13" x14ac:dyDescent="0.25">
      <c r="A374" s="9"/>
      <c r="B374" s="13">
        <v>45418</v>
      </c>
      <c r="C374" s="71">
        <f>('Исходник сравнение.'!C374/2-'Таблица вводных'!$E$3-'Таблица вводных'!$F$3-$P$1)-(('Исходник сравнение.'!C374/2-'Таблица вводных'!$E$3-'Таблица вводных'!$F$3-$P$1)*F374/G374)</f>
        <v>-200.48</v>
      </c>
      <c r="D374" s="14">
        <v>222</v>
      </c>
      <c r="E374" s="71">
        <f t="shared" si="4"/>
        <v>-0.47999999999998977</v>
      </c>
      <c r="F374" s="14">
        <v>25</v>
      </c>
      <c r="G374" s="14">
        <f t="shared" si="5"/>
        <v>125</v>
      </c>
      <c r="H374" s="83">
        <v>0.25</v>
      </c>
      <c r="I374" s="91">
        <f>(C374+(C374*H374))+D374+'Таблица вводных'!$E$3+'Таблица вводных'!$F$3</f>
        <v>0</v>
      </c>
      <c r="J374" s="85">
        <v>0.100000000000005</v>
      </c>
      <c r="K374" s="91">
        <f t="shared" si="6"/>
        <v>0</v>
      </c>
      <c r="L374" s="91">
        <f t="shared" si="7"/>
        <v>0.47999999999998977</v>
      </c>
      <c r="M374" s="15" t="s">
        <v>1130</v>
      </c>
    </row>
    <row r="375" ht="13.2" customHeight="1" spans="1:13" x14ac:dyDescent="0.25">
      <c r="A375" s="9"/>
      <c r="B375" s="13">
        <v>45421</v>
      </c>
      <c r="C375" s="71">
        <f>('Исходник сравнение.'!C375/2-'Таблица вводных'!$E$3-'Таблица вводных'!$F$3-$P$1)-(('Исходник сравнение.'!C375/2-'Таблица вводных'!$E$3-'Таблица вводных'!$F$3-$P$1)*F375/G375)</f>
        <v>226.71999999999997</v>
      </c>
      <c r="D375" s="14">
        <v>222</v>
      </c>
      <c r="E375" s="71">
        <f t="shared" si="4"/>
        <v>426.71999999999997</v>
      </c>
      <c r="F375" s="14">
        <v>25</v>
      </c>
      <c r="G375" s="14">
        <f t="shared" si="5"/>
        <v>125</v>
      </c>
      <c r="H375" s="83">
        <v>0.25</v>
      </c>
      <c r="I375" s="91">
        <f>(C375+(C375*H375))+D375+'Таблица вводных'!$E$3+'Таблица вводных'!$F$3</f>
        <v>534</v>
      </c>
      <c r="J375" s="85">
        <v>0.100000000000005</v>
      </c>
      <c r="K375" s="91">
        <f t="shared" si="6"/>
        <v>480.59999999999735</v>
      </c>
      <c r="L375" s="91">
        <f t="shared" si="7"/>
        <v>53.87999999999738</v>
      </c>
      <c r="M375" s="15" t="s">
        <v>1130</v>
      </c>
    </row>
    <row r="376" ht="13.2" customHeight="1" spans="1:13" x14ac:dyDescent="0.25">
      <c r="A376" s="9"/>
      <c r="B376" s="13">
        <v>45425</v>
      </c>
      <c r="C376" s="71">
        <f>('Исходник сравнение.'!C376/2-'Таблица вводных'!$E$3-'Таблица вводных'!$F$3-$P$1)-(('Исходник сравнение.'!C376/2-'Таблица вводных'!$E$3-'Таблица вводных'!$F$3-$P$1)*F376/G376)</f>
        <v>-200.48</v>
      </c>
      <c r="D376" s="14">
        <v>222</v>
      </c>
      <c r="E376" s="71">
        <f t="shared" si="4"/>
        <v>-0.47999999999998977</v>
      </c>
      <c r="F376" s="14">
        <v>25</v>
      </c>
      <c r="G376" s="14">
        <f t="shared" si="5"/>
        <v>125</v>
      </c>
      <c r="H376" s="83">
        <v>0.25</v>
      </c>
      <c r="I376" s="91">
        <f>(C376+(C376*H376))+D376+'Таблица вводных'!$E$3+'Таблица вводных'!$F$3</f>
        <v>0</v>
      </c>
      <c r="J376" s="85">
        <v>0.100000000000005</v>
      </c>
      <c r="K376" s="91">
        <f t="shared" si="6"/>
        <v>0</v>
      </c>
      <c r="L376" s="91">
        <f t="shared" si="7"/>
        <v>0.47999999999998977</v>
      </c>
      <c r="M376" s="15" t="s">
        <v>1130</v>
      </c>
    </row>
    <row r="377" ht="13.2" customHeight="1" spans="1:13" x14ac:dyDescent="0.25">
      <c r="A377" s="9"/>
      <c r="B377" s="13">
        <v>45428</v>
      </c>
      <c r="C377" s="71">
        <f>('Исходник сравнение.'!C377/2-'Таблица вводных'!$E$3-'Таблица вводных'!$F$3-$P$1)-(('Исходник сравнение.'!C377/2-'Таблица вводных'!$E$3-'Таблица вводных'!$F$3-$P$1)*F377/G377)</f>
        <v>-200.48</v>
      </c>
      <c r="D377" s="14">
        <v>222</v>
      </c>
      <c r="E377" s="71">
        <f t="shared" si="4"/>
        <v>-0.47999999999998977</v>
      </c>
      <c r="F377" s="14">
        <v>25</v>
      </c>
      <c r="G377" s="14">
        <f t="shared" si="5"/>
        <v>125</v>
      </c>
      <c r="H377" s="83">
        <v>0.25</v>
      </c>
      <c r="I377" s="91">
        <f>(C377+(C377*H377))+D377+'Таблица вводных'!$E$3+'Таблица вводных'!$F$3</f>
        <v>0</v>
      </c>
      <c r="J377" s="85">
        <v>0.100000000000005</v>
      </c>
      <c r="K377" s="91">
        <f t="shared" si="6"/>
        <v>0</v>
      </c>
      <c r="L377" s="91">
        <f t="shared" si="7"/>
        <v>0.47999999999998977</v>
      </c>
      <c r="M377" s="15" t="s">
        <v>1130</v>
      </c>
    </row>
    <row r="378" ht="13.2" customHeight="1" spans="1:13" x14ac:dyDescent="0.25">
      <c r="A378" s="9"/>
      <c r="B378" s="13"/>
      <c r="C378" s="71">
        <f>('Исходник сравнение.'!C378/2-'Таблица вводных'!$E$3-'Таблица вводных'!$F$3-$P$1)-(('Исходник сравнение.'!C378/2-'Таблица вводных'!$E$3-'Таблица вводных'!$F$3-$P$1)*F378/G378)</f>
        <v>-200.48</v>
      </c>
      <c r="D378" s="14">
        <v>222</v>
      </c>
      <c r="E378" s="71">
        <f t="shared" si="4"/>
        <v>-0.47999999999998977</v>
      </c>
      <c r="F378" s="14">
        <v>25</v>
      </c>
      <c r="G378" s="14">
        <f t="shared" si="5"/>
        <v>125</v>
      </c>
      <c r="H378" s="83">
        <v>0.25</v>
      </c>
      <c r="I378" s="84">
        <f>(C378+(C378*H378))+D378+'Таблица вводных'!$E$3+'Таблица вводных'!$F$3</f>
        <v>0</v>
      </c>
      <c r="J378" s="85">
        <v>0.100000000000005</v>
      </c>
      <c r="K378" s="84">
        <f t="shared" si="6"/>
        <v>0</v>
      </c>
      <c r="L378" s="84">
        <f t="shared" si="7"/>
        <v>0.47999999999998977</v>
      </c>
      <c r="M378" s="15" t="s">
        <v>1130</v>
      </c>
    </row>
    <row r="379" ht="13.2" customHeight="1" spans="1:13" x14ac:dyDescent="0.25">
      <c r="A379" s="9"/>
      <c r="B379" s="13"/>
      <c r="C379" s="71">
        <f>('Исходник сравнение.'!C379/2-'Таблица вводных'!$E$3-'Таблица вводных'!$F$3-$P$1)-(('Исходник сравнение.'!C379/2-'Таблица вводных'!$E$3-'Таблица вводных'!$F$3-$P$1)*F379/G379)</f>
        <v>-200.48</v>
      </c>
      <c r="D379" s="14">
        <v>222</v>
      </c>
      <c r="E379" s="71">
        <f t="shared" si="4"/>
        <v>-0.47999999999998977</v>
      </c>
      <c r="F379" s="14">
        <v>25</v>
      </c>
      <c r="G379" s="14">
        <f t="shared" si="5"/>
        <v>125</v>
      </c>
      <c r="H379" s="83">
        <v>0.25</v>
      </c>
      <c r="I379" s="84">
        <f>(C379+(C379*H379))+D379+'Таблица вводных'!$E$3+'Таблица вводных'!$F$3</f>
        <v>0</v>
      </c>
      <c r="J379" s="85">
        <v>0.100000000000005</v>
      </c>
      <c r="K379" s="84">
        <f t="shared" si="6"/>
        <v>0</v>
      </c>
      <c r="L379" s="84">
        <f t="shared" si="7"/>
        <v>0.47999999999998977</v>
      </c>
      <c r="M379" s="15" t="s">
        <v>1130</v>
      </c>
    </row>
    <row r="380" ht="13.2" customHeight="1" spans="1:13" x14ac:dyDescent="0.25">
      <c r="A380" s="16"/>
      <c r="B380" s="17"/>
      <c r="C380" s="72">
        <f>('Исходник сравнение.'!C380/2-'Таблица вводных'!$E$3-'Таблица вводных'!$F$3-$P$1)-(('Исходник сравнение.'!C380/2-'Таблица вводных'!$E$3-'Таблица вводных'!$F$3-$P$1)*F380/G380)</f>
        <v>-200.48</v>
      </c>
      <c r="D380" s="18">
        <v>222</v>
      </c>
      <c r="E380" s="72">
        <f t="shared" si="4"/>
        <v>-0.47999999999998977</v>
      </c>
      <c r="F380" s="18">
        <v>25</v>
      </c>
      <c r="G380" s="14">
        <f t="shared" si="5"/>
        <v>125</v>
      </c>
      <c r="H380" s="86">
        <v>0.25</v>
      </c>
      <c r="I380" s="87">
        <f>(C380+(C380*H380))+D380+'Таблица вводных'!$E$3+'Таблица вводных'!$F$3</f>
        <v>0</v>
      </c>
      <c r="J380" s="88">
        <v>0.100000000000005</v>
      </c>
      <c r="K380" s="89">
        <f t="shared" si="6"/>
        <v>0</v>
      </c>
      <c r="L380" s="89">
        <f t="shared" si="7"/>
        <v>0.47999999999998977</v>
      </c>
      <c r="M380" s="92" t="s">
        <v>1130</v>
      </c>
    </row>
    <row r="381" ht="13.2" customHeight="1" spans="1:13" x14ac:dyDescent="0.25">
      <c r="A381" s="33" t="s">
        <v>119</v>
      </c>
      <c r="B381" s="6">
        <v>45411</v>
      </c>
      <c r="C381" s="70">
        <f>('Исходник сравнение.'!C381/2-'Таблица вводных'!$E$3-'Таблица вводных'!$F$3-$P$1)-(('Исходник сравнение.'!C381/2-'Таблица вводных'!$E$3-'Таблица вводных'!$F$3-$P$1)*F381/G381)</f>
        <v>401.12</v>
      </c>
      <c r="D381" s="7">
        <v>222</v>
      </c>
      <c r="E381" s="70">
        <f t="shared" si="4"/>
        <v>601.12</v>
      </c>
      <c r="F381" s="7">
        <v>25</v>
      </c>
      <c r="G381" s="7">
        <f t="shared" si="5"/>
        <v>125</v>
      </c>
      <c r="H381" s="80">
        <v>0.25</v>
      </c>
      <c r="I381" s="90">
        <f>(C381+(C381*H381))+D381+'Таблица вводных'!$E$3+'Таблица вводных'!$F$3</f>
        <v>752</v>
      </c>
      <c r="J381" s="82">
        <v>0.100000000000005</v>
      </c>
      <c r="K381" s="90">
        <f t="shared" si="6"/>
        <v>676.7999999999962</v>
      </c>
      <c r="L381" s="90">
        <f t="shared" si="7"/>
        <v>75.6799999999962</v>
      </c>
      <c r="M381" s="8" t="s">
        <v>1104</v>
      </c>
    </row>
    <row r="382" ht="13.2" customHeight="1" spans="1:13" x14ac:dyDescent="0.25">
      <c r="A382" s="9"/>
      <c r="B382" s="10">
        <v>45414</v>
      </c>
      <c r="C382" s="71">
        <f>('Исходник сравнение.'!C382/2-'Таблица вводных'!$E$3-'Таблица вводных'!$F$3-$P$1)-(('Исходник сравнение.'!C382/2-'Таблица вводных'!$E$3-'Таблица вводных'!$F$3-$P$1)*F382/G382)</f>
        <v>251.11999999999998</v>
      </c>
      <c r="D382" s="14">
        <v>222</v>
      </c>
      <c r="E382" s="71">
        <f t="shared" si="4"/>
        <v>451.12</v>
      </c>
      <c r="F382" s="14">
        <v>25</v>
      </c>
      <c r="G382" s="14">
        <f t="shared" si="5"/>
        <v>125</v>
      </c>
      <c r="H382" s="83">
        <v>0.25</v>
      </c>
      <c r="I382" s="91">
        <f>(C382+(C382*H382))+D382+'Таблица вводных'!$E$3+'Таблица вводных'!$F$3</f>
        <v>564.5</v>
      </c>
      <c r="J382" s="85">
        <v>0.100000000000005</v>
      </c>
      <c r="K382" s="91">
        <f t="shared" si="6"/>
        <v>508.04999999999717</v>
      </c>
      <c r="L382" s="91">
        <f t="shared" si="7"/>
        <v>56.929999999997165</v>
      </c>
      <c r="M382" s="12" t="s">
        <v>1104</v>
      </c>
    </row>
    <row r="383" ht="13.2" customHeight="1" spans="1:13" x14ac:dyDescent="0.25">
      <c r="A383" s="9"/>
      <c r="B383" s="13">
        <v>45418</v>
      </c>
      <c r="C383" s="71">
        <f>('Исходник сравнение.'!C383/2-'Таблица вводных'!$E$3-'Таблица вводных'!$F$3-$P$1)-(('Исходник сравнение.'!C383/2-'Таблица вводных'!$E$3-'Таблица вводных'!$F$3-$P$1)*F383/G383)</f>
        <v>-200.48</v>
      </c>
      <c r="D383" s="14">
        <v>222</v>
      </c>
      <c r="E383" s="71">
        <f t="shared" si="4"/>
        <v>-0.47999999999998977</v>
      </c>
      <c r="F383" s="14">
        <v>25</v>
      </c>
      <c r="G383" s="14">
        <f t="shared" si="5"/>
        <v>125</v>
      </c>
      <c r="H383" s="83">
        <v>0.25</v>
      </c>
      <c r="I383" s="91">
        <f>(C383+(C383*H383))+D383+'Таблица вводных'!$E$3+'Таблица вводных'!$F$3</f>
        <v>0</v>
      </c>
      <c r="J383" s="85">
        <v>0.100000000000005</v>
      </c>
      <c r="K383" s="91">
        <f t="shared" si="6"/>
        <v>0</v>
      </c>
      <c r="L383" s="91">
        <f t="shared" si="7"/>
        <v>0.47999999999998977</v>
      </c>
      <c r="M383" s="15" t="s">
        <v>1104</v>
      </c>
    </row>
    <row r="384" ht="13.2" customHeight="1" spans="1:13" x14ac:dyDescent="0.25">
      <c r="A384" s="9"/>
      <c r="B384" s="13">
        <v>45421</v>
      </c>
      <c r="C384" s="71">
        <f>('Исходник сравнение.'!C384/2-'Таблица вводных'!$E$3-'Таблица вводных'!$F$3-$P$1)-(('Исходник сравнение.'!C384/2-'Таблица вводных'!$E$3-'Таблица вводных'!$F$3-$P$1)*F384/G384)</f>
        <v>-200.48</v>
      </c>
      <c r="D384" s="14">
        <v>222</v>
      </c>
      <c r="E384" s="71">
        <f t="shared" si="4"/>
        <v>-0.47999999999998977</v>
      </c>
      <c r="F384" s="14">
        <v>25</v>
      </c>
      <c r="G384" s="14">
        <f t="shared" si="5"/>
        <v>125</v>
      </c>
      <c r="H384" s="83">
        <v>0.25</v>
      </c>
      <c r="I384" s="91">
        <f>(C384+(C384*H384))+D384+'Таблица вводных'!$E$3+'Таблица вводных'!$F$3</f>
        <v>0</v>
      </c>
      <c r="J384" s="85">
        <v>0.100000000000005</v>
      </c>
      <c r="K384" s="91">
        <f t="shared" si="6"/>
        <v>0</v>
      </c>
      <c r="L384" s="91">
        <f t="shared" si="7"/>
        <v>0.47999999999998977</v>
      </c>
      <c r="M384" s="15" t="s">
        <v>1104</v>
      </c>
    </row>
    <row r="385" ht="13.2" customHeight="1" spans="1:13" x14ac:dyDescent="0.25">
      <c r="A385" s="9"/>
      <c r="B385" s="13">
        <v>45425</v>
      </c>
      <c r="C385" s="71">
        <f>('Исходник сравнение.'!C385/2-'Таблица вводных'!$E$3-'Таблица вводных'!$F$3-$P$1)-(('Исходник сравнение.'!C385/2-'Таблица вводных'!$E$3-'Таблица вводных'!$F$3-$P$1)*F385/G385)</f>
        <v>-200.48</v>
      </c>
      <c r="D385" s="14">
        <v>222</v>
      </c>
      <c r="E385" s="71">
        <f t="shared" si="4"/>
        <v>-0.47999999999998977</v>
      </c>
      <c r="F385" s="14">
        <v>25</v>
      </c>
      <c r="G385" s="14">
        <f t="shared" si="5"/>
        <v>125</v>
      </c>
      <c r="H385" s="83">
        <v>0.25</v>
      </c>
      <c r="I385" s="91">
        <f>(C385+(C385*H385))+D385+'Таблица вводных'!$E$3+'Таблица вводных'!$F$3</f>
        <v>0</v>
      </c>
      <c r="J385" s="85">
        <v>0.100000000000005</v>
      </c>
      <c r="K385" s="91">
        <f t="shared" si="6"/>
        <v>0</v>
      </c>
      <c r="L385" s="91">
        <f t="shared" si="7"/>
        <v>0.47999999999998977</v>
      </c>
      <c r="M385" s="15" t="s">
        <v>1104</v>
      </c>
    </row>
    <row r="386" ht="13.2" customHeight="1" spans="1:13" x14ac:dyDescent="0.25">
      <c r="A386" s="9"/>
      <c r="B386" s="13">
        <v>45428</v>
      </c>
      <c r="C386" s="71">
        <f>('Исходник сравнение.'!C386/2-'Таблица вводных'!$E$3-'Таблица вводных'!$F$3-$P$1)-(('Исходник сравнение.'!C386/2-'Таблица вводных'!$E$3-'Таблица вводных'!$F$3-$P$1)*F386/G386)</f>
        <v>-200.48</v>
      </c>
      <c r="D386" s="14">
        <v>222</v>
      </c>
      <c r="E386" s="71">
        <f t="shared" si="4"/>
        <v>-0.47999999999998977</v>
      </c>
      <c r="F386" s="14">
        <v>25</v>
      </c>
      <c r="G386" s="14">
        <f t="shared" si="5"/>
        <v>125</v>
      </c>
      <c r="H386" s="83">
        <v>0.25</v>
      </c>
      <c r="I386" s="91">
        <f>(C386+(C386*H386))+D386+'Таблица вводных'!$E$3+'Таблица вводных'!$F$3</f>
        <v>0</v>
      </c>
      <c r="J386" s="85">
        <v>0.100000000000005</v>
      </c>
      <c r="K386" s="91">
        <f t="shared" si="6"/>
        <v>0</v>
      </c>
      <c r="L386" s="91">
        <f t="shared" si="7"/>
        <v>0.47999999999998977</v>
      </c>
      <c r="M386" s="15" t="s">
        <v>1104</v>
      </c>
    </row>
    <row r="387" ht="13.2" customHeight="1" spans="1:13" x14ac:dyDescent="0.25">
      <c r="A387" s="9"/>
      <c r="B387" s="13"/>
      <c r="C387" s="71">
        <f>('Исходник сравнение.'!C387/2-'Таблица вводных'!$E$3-'Таблица вводных'!$F$3-$P$1)-(('Исходник сравнение.'!C387/2-'Таблица вводных'!$E$3-'Таблица вводных'!$F$3-$P$1)*F387/G387)</f>
        <v>-200.48</v>
      </c>
      <c r="D387" s="14">
        <v>222</v>
      </c>
      <c r="E387" s="71">
        <f t="shared" si="4"/>
        <v>-0.47999999999998977</v>
      </c>
      <c r="F387" s="14">
        <v>25</v>
      </c>
      <c r="G387" s="14">
        <f t="shared" si="5"/>
        <v>125</v>
      </c>
      <c r="H387" s="83">
        <v>0.25</v>
      </c>
      <c r="I387" s="84">
        <f>(C387+(C387*H387))+D387+'Таблица вводных'!$E$3+'Таблица вводных'!$F$3</f>
        <v>0</v>
      </c>
      <c r="J387" s="85">
        <v>0.100000000000005</v>
      </c>
      <c r="K387" s="84">
        <f t="shared" si="6"/>
        <v>0</v>
      </c>
      <c r="L387" s="84">
        <f t="shared" si="7"/>
        <v>0.47999999999998977</v>
      </c>
      <c r="M387" s="15" t="s">
        <v>1104</v>
      </c>
    </row>
    <row r="388" ht="13.2" customHeight="1" spans="1:13" x14ac:dyDescent="0.25">
      <c r="A388" s="9"/>
      <c r="B388" s="13"/>
      <c r="C388" s="71">
        <f>('Исходник сравнение.'!C388/2-'Таблица вводных'!$E$3-'Таблица вводных'!$F$3-$P$1)-(('Исходник сравнение.'!C388/2-'Таблица вводных'!$E$3-'Таблица вводных'!$F$3-$P$1)*F388/G388)</f>
        <v>-200.48</v>
      </c>
      <c r="D388" s="14">
        <v>222</v>
      </c>
      <c r="E388" s="71">
        <f t="shared" si="4"/>
        <v>-0.47999999999998977</v>
      </c>
      <c r="F388" s="14">
        <v>25</v>
      </c>
      <c r="G388" s="14">
        <f t="shared" si="5"/>
        <v>125</v>
      </c>
      <c r="H388" s="83">
        <v>0.25</v>
      </c>
      <c r="I388" s="84">
        <f>(C388+(C388*H388))+D388+'Таблица вводных'!$E$3+'Таблица вводных'!$F$3</f>
        <v>0</v>
      </c>
      <c r="J388" s="85">
        <v>0.100000000000005</v>
      </c>
      <c r="K388" s="84">
        <f t="shared" si="6"/>
        <v>0</v>
      </c>
      <c r="L388" s="84">
        <f t="shared" si="7"/>
        <v>0.47999999999998977</v>
      </c>
      <c r="M388" s="15" t="s">
        <v>1104</v>
      </c>
    </row>
    <row r="389" ht="13.2" customHeight="1" spans="1:13" x14ac:dyDescent="0.25">
      <c r="A389" s="16"/>
      <c r="B389" s="17"/>
      <c r="C389" s="72">
        <f>('Исходник сравнение.'!C389/2-'Таблица вводных'!$E$3-'Таблица вводных'!$F$3-$P$1)-(('Исходник сравнение.'!C389/2-'Таблица вводных'!$E$3-'Таблица вводных'!$F$3-$P$1)*F389/G389)</f>
        <v>-200.48</v>
      </c>
      <c r="D389" s="18">
        <v>222</v>
      </c>
      <c r="E389" s="72">
        <f t="shared" si="4"/>
        <v>-0.47999999999998977</v>
      </c>
      <c r="F389" s="18">
        <v>25</v>
      </c>
      <c r="G389" s="14">
        <f t="shared" si="5"/>
        <v>125</v>
      </c>
      <c r="H389" s="86">
        <v>0.25</v>
      </c>
      <c r="I389" s="87">
        <f>(C389+(C389*H389))+D389+'Таблица вводных'!$E$3+'Таблица вводных'!$F$3</f>
        <v>0</v>
      </c>
      <c r="J389" s="88">
        <v>0.100000000000005</v>
      </c>
      <c r="K389" s="89">
        <f t="shared" si="6"/>
        <v>0</v>
      </c>
      <c r="L389" s="89">
        <f t="shared" si="7"/>
        <v>0.47999999999998977</v>
      </c>
      <c r="M389" s="19" t="s">
        <v>1104</v>
      </c>
    </row>
    <row r="390" ht="13.2" customHeight="1" spans="1:13" x14ac:dyDescent="0.25">
      <c r="A390" s="33" t="s">
        <v>120</v>
      </c>
      <c r="B390" s="6">
        <v>45411</v>
      </c>
      <c r="C390" s="70">
        <f>('Исходник сравнение.'!C390/2-'Таблица вводных'!$E$3-'Таблица вводных'!$F$3-$P$1)-(('Исходник сравнение.'!C390/2-'Таблица вводных'!$E$3-'Таблица вводных'!$F$3-$P$1)*F390/G390)</f>
        <v>-200.48</v>
      </c>
      <c r="D390" s="7">
        <v>222</v>
      </c>
      <c r="E390" s="70">
        <f t="shared" si="4"/>
        <v>-0.47999999999998977</v>
      </c>
      <c r="F390" s="7">
        <v>25</v>
      </c>
      <c r="G390" s="7">
        <f t="shared" si="5"/>
        <v>125</v>
      </c>
      <c r="H390" s="80">
        <v>0.25</v>
      </c>
      <c r="I390" s="90">
        <f>(C390+(C390*H390))+D390+'Таблица вводных'!$E$3+'Таблица вводных'!$F$3</f>
        <v>0</v>
      </c>
      <c r="J390" s="82">
        <v>0.100000000000005</v>
      </c>
      <c r="K390" s="90">
        <f t="shared" si="6"/>
        <v>0</v>
      </c>
      <c r="L390" s="90">
        <f t="shared" si="7"/>
        <v>0.47999999999998977</v>
      </c>
      <c r="M390" s="8" t="s">
        <v>1105</v>
      </c>
    </row>
    <row r="391" ht="13.2" customHeight="1" spans="1:13" x14ac:dyDescent="0.25">
      <c r="A391" s="9"/>
      <c r="B391" s="10">
        <v>45414</v>
      </c>
      <c r="C391" s="71">
        <f>('Исходник сравнение.'!C391/2-'Таблица вводных'!$E$3-'Таблица вводных'!$F$3-$P$1)-(('Исходник сравнение.'!C391/2-'Таблица вводных'!$E$3-'Таблица вводных'!$F$3-$P$1)*F391/G391)</f>
        <v>-200.48</v>
      </c>
      <c r="D391" s="14">
        <v>222</v>
      </c>
      <c r="E391" s="71">
        <f t="shared" si="4"/>
        <v>-0.47999999999998977</v>
      </c>
      <c r="F391" s="14">
        <v>25</v>
      </c>
      <c r="G391" s="14">
        <f t="shared" si="5"/>
        <v>125</v>
      </c>
      <c r="H391" s="83">
        <v>0.25</v>
      </c>
      <c r="I391" s="91">
        <f>(C391+(C391*H391))+D391+'Таблица вводных'!$E$3+'Таблица вводных'!$F$3</f>
        <v>0</v>
      </c>
      <c r="J391" s="85">
        <v>0.100000000000005</v>
      </c>
      <c r="K391" s="91">
        <f t="shared" si="6"/>
        <v>0</v>
      </c>
      <c r="L391" s="91">
        <f t="shared" si="7"/>
        <v>0.47999999999998977</v>
      </c>
      <c r="M391" s="12" t="s">
        <v>1105</v>
      </c>
    </row>
    <row r="392" ht="13.2" customHeight="1" spans="1:13" x14ac:dyDescent="0.25">
      <c r="A392" s="9"/>
      <c r="B392" s="13">
        <v>45418</v>
      </c>
      <c r="C392" s="71">
        <f>('Исходник сравнение.'!C392/2-'Таблица вводных'!$E$3-'Таблица вводных'!$F$3-$P$1)-(('Исходник сравнение.'!C392/2-'Таблица вводных'!$E$3-'Таблица вводных'!$F$3-$P$1)*F392/G392)</f>
        <v>-200.48</v>
      </c>
      <c r="D392" s="14">
        <v>222</v>
      </c>
      <c r="E392" s="71">
        <f t="shared" si="4"/>
        <v>-0.47999999999998977</v>
      </c>
      <c r="F392" s="14">
        <v>25</v>
      </c>
      <c r="G392" s="14">
        <f t="shared" si="5"/>
        <v>125</v>
      </c>
      <c r="H392" s="83">
        <v>0.25</v>
      </c>
      <c r="I392" s="91">
        <f>(C392+(C392*H392))+D392+'Таблица вводных'!$E$3+'Таблица вводных'!$F$3</f>
        <v>0</v>
      </c>
      <c r="J392" s="85">
        <v>0.100000000000005</v>
      </c>
      <c r="K392" s="91">
        <f t="shared" si="6"/>
        <v>0</v>
      </c>
      <c r="L392" s="91">
        <f t="shared" si="7"/>
        <v>0.47999999999998977</v>
      </c>
      <c r="M392" s="15" t="s">
        <v>1105</v>
      </c>
    </row>
    <row r="393" ht="13.2" customHeight="1" spans="1:13" x14ac:dyDescent="0.25">
      <c r="A393" s="9"/>
      <c r="B393" s="13">
        <v>45421</v>
      </c>
      <c r="C393" s="71">
        <f>('Исходник сравнение.'!C393/2-'Таблица вводных'!$E$3-'Таблица вводных'!$F$3-$P$1)-(('Исходник сравнение.'!C393/2-'Таблица вводных'!$E$3-'Таблица вводных'!$F$3-$P$1)*F393/G393)</f>
        <v>-200.48</v>
      </c>
      <c r="D393" s="14">
        <v>222</v>
      </c>
      <c r="E393" s="71">
        <f t="shared" si="4"/>
        <v>-0.47999999999998977</v>
      </c>
      <c r="F393" s="14">
        <v>25</v>
      </c>
      <c r="G393" s="14">
        <f t="shared" si="5"/>
        <v>125</v>
      </c>
      <c r="H393" s="83">
        <v>0.25</v>
      </c>
      <c r="I393" s="91">
        <f>(C393+(C393*H393))+D393+'Таблица вводных'!$E$3+'Таблица вводных'!$F$3</f>
        <v>0</v>
      </c>
      <c r="J393" s="85">
        <v>0.100000000000005</v>
      </c>
      <c r="K393" s="91">
        <f t="shared" si="6"/>
        <v>0</v>
      </c>
      <c r="L393" s="91">
        <f t="shared" si="7"/>
        <v>0.47999999999998977</v>
      </c>
      <c r="M393" s="15" t="s">
        <v>1105</v>
      </c>
    </row>
    <row r="394" ht="13.2" customHeight="1" spans="1:13" x14ac:dyDescent="0.25">
      <c r="A394" s="9"/>
      <c r="B394" s="13">
        <v>45425</v>
      </c>
      <c r="C394" s="71">
        <f>('Исходник сравнение.'!C394/2-'Таблица вводных'!$E$3-'Таблица вводных'!$F$3-$P$1)-(('Исходник сравнение.'!C394/2-'Таблица вводных'!$E$3-'Таблица вводных'!$F$3-$P$1)*F394/G394)</f>
        <v>-200.48</v>
      </c>
      <c r="D394" s="14">
        <v>222</v>
      </c>
      <c r="E394" s="71">
        <f t="shared" si="4"/>
        <v>-0.47999999999998977</v>
      </c>
      <c r="F394" s="14">
        <v>25</v>
      </c>
      <c r="G394" s="14">
        <f t="shared" si="5"/>
        <v>125</v>
      </c>
      <c r="H394" s="83">
        <v>0.25</v>
      </c>
      <c r="I394" s="91">
        <f>(C394+(C394*H394))+D394+'Таблица вводных'!$E$3+'Таблица вводных'!$F$3</f>
        <v>0</v>
      </c>
      <c r="J394" s="85">
        <v>0.100000000000005</v>
      </c>
      <c r="K394" s="91">
        <f t="shared" si="6"/>
        <v>0</v>
      </c>
      <c r="L394" s="91">
        <f t="shared" si="7"/>
        <v>0.47999999999998977</v>
      </c>
      <c r="M394" s="15" t="s">
        <v>1105</v>
      </c>
    </row>
    <row r="395" ht="13.2" customHeight="1" spans="1:13" x14ac:dyDescent="0.25">
      <c r="A395" s="9"/>
      <c r="B395" s="13">
        <v>45428</v>
      </c>
      <c r="C395" s="71">
        <f>('Исходник сравнение.'!C395/2-'Таблица вводных'!$E$3-'Таблица вводных'!$F$3-$P$1)-(('Исходник сравнение.'!C395/2-'Таблица вводных'!$E$3-'Таблица вводных'!$F$3-$P$1)*F395/G395)</f>
        <v>-200.48</v>
      </c>
      <c r="D395" s="14">
        <v>222</v>
      </c>
      <c r="E395" s="71">
        <f t="shared" si="4"/>
        <v>-0.47999999999998977</v>
      </c>
      <c r="F395" s="14">
        <v>25</v>
      </c>
      <c r="G395" s="14">
        <f t="shared" si="5"/>
        <v>125</v>
      </c>
      <c r="H395" s="83">
        <v>0.25</v>
      </c>
      <c r="I395" s="91">
        <f>(C395+(C395*H395))+D395+'Таблица вводных'!$E$3+'Таблица вводных'!$F$3</f>
        <v>0</v>
      </c>
      <c r="J395" s="85">
        <v>0.100000000000005</v>
      </c>
      <c r="K395" s="91">
        <f t="shared" si="6"/>
        <v>0</v>
      </c>
      <c r="L395" s="91">
        <f t="shared" si="7"/>
        <v>0.47999999999998977</v>
      </c>
      <c r="M395" s="15" t="s">
        <v>1105</v>
      </c>
    </row>
    <row r="396" ht="13.2" customHeight="1" spans="1:13" x14ac:dyDescent="0.25">
      <c r="A396" s="9"/>
      <c r="B396" s="13"/>
      <c r="C396" s="71">
        <f>('Исходник сравнение.'!C396/2-'Таблица вводных'!$E$3-'Таблица вводных'!$F$3-$P$1)-(('Исходник сравнение.'!C396/2-'Таблица вводных'!$E$3-'Таблица вводных'!$F$3-$P$1)*F396/G396)</f>
        <v>-200.48</v>
      </c>
      <c r="D396" s="14">
        <v>222</v>
      </c>
      <c r="E396" s="71">
        <f t="shared" si="4"/>
        <v>-0.47999999999998977</v>
      </c>
      <c r="F396" s="14">
        <v>25</v>
      </c>
      <c r="G396" s="14">
        <f t="shared" si="5"/>
        <v>125</v>
      </c>
      <c r="H396" s="83">
        <v>0.25</v>
      </c>
      <c r="I396" s="84">
        <f>(C396+(C396*H396))+D396+'Таблица вводных'!$E$3+'Таблица вводных'!$F$3</f>
        <v>0</v>
      </c>
      <c r="J396" s="85">
        <v>0.100000000000005</v>
      </c>
      <c r="K396" s="84">
        <f t="shared" si="6"/>
        <v>0</v>
      </c>
      <c r="L396" s="84">
        <f t="shared" si="7"/>
        <v>0.47999999999998977</v>
      </c>
      <c r="M396" s="15" t="s">
        <v>1105</v>
      </c>
    </row>
    <row r="397" ht="13.2" customHeight="1" spans="1:13" x14ac:dyDescent="0.25">
      <c r="A397" s="9"/>
      <c r="B397" s="13"/>
      <c r="C397" s="71">
        <f>('Исходник сравнение.'!C397/2-'Таблица вводных'!$E$3-'Таблица вводных'!$F$3-$P$1)-(('Исходник сравнение.'!C397/2-'Таблица вводных'!$E$3-'Таблица вводных'!$F$3-$P$1)*F397/G397)</f>
        <v>-200.48</v>
      </c>
      <c r="D397" s="14">
        <v>222</v>
      </c>
      <c r="E397" s="71">
        <f t="shared" si="4"/>
        <v>-0.47999999999998977</v>
      </c>
      <c r="F397" s="14">
        <v>25</v>
      </c>
      <c r="G397" s="14">
        <f t="shared" si="5"/>
        <v>125</v>
      </c>
      <c r="H397" s="83">
        <v>0.25</v>
      </c>
      <c r="I397" s="84">
        <f>(C397+(C397*H397))+D397+'Таблица вводных'!$E$3+'Таблица вводных'!$F$3</f>
        <v>0</v>
      </c>
      <c r="J397" s="85">
        <v>0.100000000000005</v>
      </c>
      <c r="K397" s="84">
        <f t="shared" si="6"/>
        <v>0</v>
      </c>
      <c r="L397" s="84">
        <f t="shared" si="7"/>
        <v>0.47999999999998977</v>
      </c>
      <c r="M397" s="15" t="s">
        <v>1105</v>
      </c>
    </row>
    <row r="398" ht="13.2" customHeight="1" spans="1:13" x14ac:dyDescent="0.25">
      <c r="A398" s="16"/>
      <c r="B398" s="17"/>
      <c r="C398" s="72">
        <f>('Исходник сравнение.'!C398/2-'Таблица вводных'!$E$3-'Таблица вводных'!$F$3-$P$1)-(('Исходник сравнение.'!C398/2-'Таблица вводных'!$E$3-'Таблица вводных'!$F$3-$P$1)*F398/G398)</f>
        <v>-200.48</v>
      </c>
      <c r="D398" s="18">
        <v>222</v>
      </c>
      <c r="E398" s="72">
        <f t="shared" si="4"/>
        <v>-0.47999999999998977</v>
      </c>
      <c r="F398" s="18">
        <v>25</v>
      </c>
      <c r="G398" s="14">
        <f t="shared" si="5"/>
        <v>125</v>
      </c>
      <c r="H398" s="86">
        <v>0.25</v>
      </c>
      <c r="I398" s="87">
        <f>(C398+(C398*H398))+D398+'Таблица вводных'!$E$3+'Таблица вводных'!$F$3</f>
        <v>0</v>
      </c>
      <c r="J398" s="88">
        <v>0.100000000000005</v>
      </c>
      <c r="K398" s="89">
        <f t="shared" si="6"/>
        <v>0</v>
      </c>
      <c r="L398" s="89">
        <f t="shared" si="7"/>
        <v>0.47999999999998977</v>
      </c>
      <c r="M398" s="19" t="s">
        <v>1105</v>
      </c>
    </row>
    <row r="399" ht="13.2" customHeight="1" spans="1:13" x14ac:dyDescent="0.25">
      <c r="A399" s="33" t="s">
        <v>121</v>
      </c>
      <c r="B399" s="6">
        <v>45411</v>
      </c>
      <c r="C399" s="70">
        <f>('Исходник сравнение.'!C399/2-'Таблица вводных'!$E$3-'Таблица вводных'!$F$3-$P$1)-(('Исходник сравнение.'!C399/2-'Таблица вводных'!$E$3-'Таблица вводных'!$F$3-$P$1)*F399/G399)</f>
        <v>-200.48</v>
      </c>
      <c r="D399" s="7">
        <v>222</v>
      </c>
      <c r="E399" s="70">
        <f t="shared" si="4"/>
        <v>-0.47999999999998977</v>
      </c>
      <c r="F399" s="7">
        <v>25</v>
      </c>
      <c r="G399" s="7">
        <f t="shared" si="5"/>
        <v>125</v>
      </c>
      <c r="H399" s="80">
        <v>0.25</v>
      </c>
      <c r="I399" s="90">
        <f>(C399+(C399*H399))+D399+'Таблица вводных'!$E$3+'Таблица вводных'!$F$3</f>
        <v>0</v>
      </c>
      <c r="J399" s="82">
        <v>0.100000000000005</v>
      </c>
      <c r="K399" s="90">
        <f t="shared" si="6"/>
        <v>0</v>
      </c>
      <c r="L399" s="90">
        <f t="shared" si="7"/>
        <v>0.47999999999998977</v>
      </c>
      <c r="M399" s="8" t="s">
        <v>1184</v>
      </c>
    </row>
    <row r="400" ht="13.2" customHeight="1" spans="1:13" x14ac:dyDescent="0.25">
      <c r="A400" s="9"/>
      <c r="B400" s="10">
        <v>45414</v>
      </c>
      <c r="C400" s="71">
        <f>('Исходник сравнение.'!C400/2-'Таблица вводных'!$E$3-'Таблица вводных'!$F$3-$P$1)-(('Исходник сравнение.'!C400/2-'Таблица вводных'!$E$3-'Таблица вводных'!$F$3-$P$1)*F400/G400)</f>
        <v>283.52</v>
      </c>
      <c r="D400" s="14">
        <v>222</v>
      </c>
      <c r="E400" s="71">
        <f t="shared" si="4"/>
        <v>483.52</v>
      </c>
      <c r="F400" s="14">
        <v>25</v>
      </c>
      <c r="G400" s="14">
        <f t="shared" si="5"/>
        <v>125</v>
      </c>
      <c r="H400" s="83">
        <v>0.25</v>
      </c>
      <c r="I400" s="91">
        <f>(C400+(C400*H400))+D400+'Таблица вводных'!$E$3+'Таблица вводных'!$F$3</f>
        <v>605</v>
      </c>
      <c r="J400" s="85">
        <v>0.100000000000005</v>
      </c>
      <c r="K400" s="91">
        <f t="shared" si="6"/>
        <v>544.4999999999969</v>
      </c>
      <c r="L400" s="91">
        <f t="shared" si="7"/>
        <v>60.97999999999695</v>
      </c>
      <c r="M400" s="12" t="s">
        <v>1184</v>
      </c>
    </row>
    <row r="401" ht="13.2" customHeight="1" spans="1:13" x14ac:dyDescent="0.25">
      <c r="A401" s="9"/>
      <c r="B401" s="13">
        <v>45418</v>
      </c>
      <c r="C401" s="71">
        <f>('Исходник сравнение.'!C401/2-'Таблица вводных'!$E$3-'Таблица вводных'!$F$3-$P$1)-(('Исходник сравнение.'!C401/2-'Таблица вводных'!$E$3-'Таблица вводных'!$F$3-$P$1)*F401/G401)</f>
        <v>-200.48</v>
      </c>
      <c r="D401" s="14">
        <v>222</v>
      </c>
      <c r="E401" s="71">
        <f t="shared" si="4"/>
        <v>-0.47999999999998977</v>
      </c>
      <c r="F401" s="14">
        <v>25</v>
      </c>
      <c r="G401" s="14">
        <f t="shared" si="5"/>
        <v>125</v>
      </c>
      <c r="H401" s="83">
        <v>0.25</v>
      </c>
      <c r="I401" s="91">
        <f>(C401+(C401*H401))+D401+'Таблица вводных'!$E$3+'Таблица вводных'!$F$3</f>
        <v>0</v>
      </c>
      <c r="J401" s="85">
        <v>0.100000000000005</v>
      </c>
      <c r="K401" s="91">
        <f t="shared" si="6"/>
        <v>0</v>
      </c>
      <c r="L401" s="91">
        <f t="shared" si="7"/>
        <v>0.47999999999998977</v>
      </c>
      <c r="M401" s="15" t="s">
        <v>1184</v>
      </c>
    </row>
    <row r="402" ht="13.2" customHeight="1" spans="1:13" x14ac:dyDescent="0.25">
      <c r="A402" s="9"/>
      <c r="B402" s="13">
        <v>45421</v>
      </c>
      <c r="C402" s="71">
        <f>('Исходник сравнение.'!C402/2-'Таблица вводных'!$E$3-'Таблица вводных'!$F$3-$P$1)-(('Исходник сравнение.'!C402/2-'Таблица вводных'!$E$3-'Таблица вводных'!$F$3-$P$1)*F402/G402)</f>
        <v>-200.48</v>
      </c>
      <c r="D402" s="14">
        <v>222</v>
      </c>
      <c r="E402" s="71">
        <f t="shared" si="4"/>
        <v>-0.47999999999998977</v>
      </c>
      <c r="F402" s="14">
        <v>25</v>
      </c>
      <c r="G402" s="14">
        <f t="shared" si="5"/>
        <v>125</v>
      </c>
      <c r="H402" s="83">
        <v>0.25</v>
      </c>
      <c r="I402" s="91">
        <f>(C402+(C402*H402))+D402+'Таблица вводных'!$E$3+'Таблица вводных'!$F$3</f>
        <v>0</v>
      </c>
      <c r="J402" s="85">
        <v>0.100000000000005</v>
      </c>
      <c r="K402" s="91">
        <f t="shared" si="6"/>
        <v>0</v>
      </c>
      <c r="L402" s="91">
        <f t="shared" si="7"/>
        <v>0.47999999999998977</v>
      </c>
      <c r="M402" s="15" t="s">
        <v>1184</v>
      </c>
    </row>
    <row r="403" ht="13.2" customHeight="1" spans="1:13" x14ac:dyDescent="0.25">
      <c r="A403" s="9"/>
      <c r="B403" s="13">
        <v>45425</v>
      </c>
      <c r="C403" s="71">
        <f>('Исходник сравнение.'!C403/2-'Таблица вводных'!$E$3-'Таблица вводных'!$F$3-$P$1)-(('Исходник сравнение.'!C403/2-'Таблица вводных'!$E$3-'Таблица вводных'!$F$3-$P$1)*F403/G403)</f>
        <v>-200.48</v>
      </c>
      <c r="D403" s="14">
        <v>222</v>
      </c>
      <c r="E403" s="71">
        <f t="shared" si="4"/>
        <v>-0.47999999999998977</v>
      </c>
      <c r="F403" s="14">
        <v>25</v>
      </c>
      <c r="G403" s="14">
        <f t="shared" si="5"/>
        <v>125</v>
      </c>
      <c r="H403" s="83">
        <v>0.25</v>
      </c>
      <c r="I403" s="91">
        <f>(C403+(C403*H403))+D403+'Таблица вводных'!$E$3+'Таблица вводных'!$F$3</f>
        <v>0</v>
      </c>
      <c r="J403" s="85">
        <v>0.100000000000005</v>
      </c>
      <c r="K403" s="91">
        <f t="shared" si="6"/>
        <v>0</v>
      </c>
      <c r="L403" s="91">
        <f t="shared" si="7"/>
        <v>0.47999999999998977</v>
      </c>
      <c r="M403" s="15" t="s">
        <v>1184</v>
      </c>
    </row>
    <row r="404" ht="13.2" customHeight="1" spans="1:13" x14ac:dyDescent="0.25">
      <c r="A404" s="9"/>
      <c r="B404" s="13">
        <v>45428</v>
      </c>
      <c r="C404" s="71">
        <f>('Исходник сравнение.'!C404/2-'Таблица вводных'!$E$3-'Таблица вводных'!$F$3-$P$1)-(('Исходник сравнение.'!C404/2-'Таблица вводных'!$E$3-'Таблица вводных'!$F$3-$P$1)*F404/G404)</f>
        <v>-200.48</v>
      </c>
      <c r="D404" s="14">
        <v>222</v>
      </c>
      <c r="E404" s="71">
        <f t="shared" si="4"/>
        <v>-0.47999999999998977</v>
      </c>
      <c r="F404" s="14">
        <v>25</v>
      </c>
      <c r="G404" s="14">
        <f t="shared" si="5"/>
        <v>125</v>
      </c>
      <c r="H404" s="83">
        <v>0.25</v>
      </c>
      <c r="I404" s="91">
        <f>(C404+(C404*H404))+D404+'Таблица вводных'!$E$3+'Таблица вводных'!$F$3</f>
        <v>0</v>
      </c>
      <c r="J404" s="85">
        <v>0.100000000000005</v>
      </c>
      <c r="K404" s="91">
        <f t="shared" si="6"/>
        <v>0</v>
      </c>
      <c r="L404" s="91">
        <f t="shared" si="7"/>
        <v>0.47999999999998977</v>
      </c>
      <c r="M404" s="15" t="s">
        <v>1184</v>
      </c>
    </row>
    <row r="405" ht="13.2" customHeight="1" spans="1:13" x14ac:dyDescent="0.25">
      <c r="A405" s="9"/>
      <c r="B405" s="13"/>
      <c r="C405" s="71">
        <f>('Исходник сравнение.'!C405/2-'Таблица вводных'!$E$3-'Таблица вводных'!$F$3-$P$1)-(('Исходник сравнение.'!C405/2-'Таблица вводных'!$E$3-'Таблица вводных'!$F$3-$P$1)*F405/G405)</f>
        <v>-200.48</v>
      </c>
      <c r="D405" s="14">
        <v>222</v>
      </c>
      <c r="E405" s="71">
        <f t="shared" si="4"/>
        <v>-0.47999999999998977</v>
      </c>
      <c r="F405" s="14">
        <v>25</v>
      </c>
      <c r="G405" s="14">
        <f t="shared" si="5"/>
        <v>125</v>
      </c>
      <c r="H405" s="83">
        <v>0.25</v>
      </c>
      <c r="I405" s="84">
        <f>(C405+(C405*H405))+D405+'Таблица вводных'!$E$3+'Таблица вводных'!$F$3</f>
        <v>0</v>
      </c>
      <c r="J405" s="85">
        <v>0.100000000000005</v>
      </c>
      <c r="K405" s="84">
        <f t="shared" si="6"/>
        <v>0</v>
      </c>
      <c r="L405" s="84">
        <f t="shared" si="7"/>
        <v>0.47999999999998977</v>
      </c>
      <c r="M405" s="15" t="s">
        <v>1184</v>
      </c>
    </row>
    <row r="406" ht="13.2" customHeight="1" spans="1:13" x14ac:dyDescent="0.25">
      <c r="A406" s="9"/>
      <c r="B406" s="13"/>
      <c r="C406" s="71">
        <f>('Исходник сравнение.'!C406/2-'Таблица вводных'!$E$3-'Таблица вводных'!$F$3-$P$1)-(('Исходник сравнение.'!C406/2-'Таблица вводных'!$E$3-'Таблица вводных'!$F$3-$P$1)*F406/G406)</f>
        <v>-200.48</v>
      </c>
      <c r="D406" s="14">
        <v>222</v>
      </c>
      <c r="E406" s="71">
        <f t="shared" si="4"/>
        <v>-0.47999999999998977</v>
      </c>
      <c r="F406" s="14">
        <v>25</v>
      </c>
      <c r="G406" s="14">
        <f t="shared" si="5"/>
        <v>125</v>
      </c>
      <c r="H406" s="83">
        <v>0.25</v>
      </c>
      <c r="I406" s="84">
        <f>(C406+(C406*H406))+D406+'Таблица вводных'!$E$3+'Таблица вводных'!$F$3</f>
        <v>0</v>
      </c>
      <c r="J406" s="85">
        <v>0.100000000000005</v>
      </c>
      <c r="K406" s="84">
        <f t="shared" si="6"/>
        <v>0</v>
      </c>
      <c r="L406" s="84">
        <f t="shared" si="7"/>
        <v>0.47999999999998977</v>
      </c>
      <c r="M406" s="15" t="s">
        <v>1184</v>
      </c>
    </row>
    <row r="407" ht="13.2" customHeight="1" spans="1:13" x14ac:dyDescent="0.25">
      <c r="A407" s="16"/>
      <c r="B407" s="17"/>
      <c r="C407" s="72">
        <f>('Исходник сравнение.'!C407/2-'Таблица вводных'!$E$3-'Таблица вводных'!$F$3-$P$1)-(('Исходник сравнение.'!C407/2-'Таблица вводных'!$E$3-'Таблица вводных'!$F$3-$P$1)*F407/G407)</f>
        <v>-200.48</v>
      </c>
      <c r="D407" s="18">
        <v>222</v>
      </c>
      <c r="E407" s="72">
        <f t="shared" si="4"/>
        <v>-0.47999999999998977</v>
      </c>
      <c r="F407" s="18">
        <v>25</v>
      </c>
      <c r="G407" s="14">
        <f t="shared" si="5"/>
        <v>125</v>
      </c>
      <c r="H407" s="86">
        <v>0.25</v>
      </c>
      <c r="I407" s="87">
        <f>(C407+(C407*H407))+D407+'Таблица вводных'!$E$3+'Таблица вводных'!$F$3</f>
        <v>0</v>
      </c>
      <c r="J407" s="88">
        <v>0.100000000000005</v>
      </c>
      <c r="K407" s="89">
        <f t="shared" si="6"/>
        <v>0</v>
      </c>
      <c r="L407" s="89">
        <f t="shared" si="7"/>
        <v>0.47999999999998977</v>
      </c>
      <c r="M407" s="19" t="s">
        <v>1184</v>
      </c>
    </row>
    <row r="408" ht="13.2" customHeight="1" spans="1:13" x14ac:dyDescent="0.25">
      <c r="A408" s="33" t="s">
        <v>123</v>
      </c>
      <c r="B408" s="6">
        <v>45411</v>
      </c>
      <c r="C408" s="70">
        <f>('Исходник сравнение.'!C408/2-'Таблица вводных'!$E$3-'Таблица вводных'!$F$3-$P$1)-(('Исходник сравнение.'!C408/2-'Таблица вводных'!$E$3-'Таблица вводных'!$F$3-$P$1)*F408/G408)</f>
        <v>-200.48</v>
      </c>
      <c r="D408" s="7">
        <v>222</v>
      </c>
      <c r="E408" s="70">
        <f t="shared" si="4"/>
        <v>-0.47999999999998977</v>
      </c>
      <c r="F408" s="7">
        <v>25</v>
      </c>
      <c r="G408" s="7">
        <f t="shared" si="5"/>
        <v>125</v>
      </c>
      <c r="H408" s="80">
        <v>0.25</v>
      </c>
      <c r="I408" s="90">
        <f>(C408+(C408*H408))+D408+'Таблица вводных'!$E$3+'Таблица вводных'!$F$3</f>
        <v>0</v>
      </c>
      <c r="J408" s="82">
        <v>0.100000000000005</v>
      </c>
      <c r="K408" s="90">
        <f t="shared" si="6"/>
        <v>0</v>
      </c>
      <c r="L408" s="90">
        <f t="shared" si="7"/>
        <v>0.47999999999998977</v>
      </c>
      <c r="M408" s="8" t="s">
        <v>1105</v>
      </c>
    </row>
    <row r="409" ht="13.2" customHeight="1" spans="1:13" x14ac:dyDescent="0.25">
      <c r="A409" s="9"/>
      <c r="B409" s="10">
        <v>45414</v>
      </c>
      <c r="C409" s="71">
        <f>('Исходник сравнение.'!C409/2-'Таблица вводных'!$E$3-'Таблица вводных'!$F$3-$P$1)-(('Исходник сравнение.'!C409/2-'Таблица вводных'!$E$3-'Таблица вводных'!$F$3-$P$1)*F409/G409)</f>
        <v>-200.48</v>
      </c>
      <c r="D409" s="14">
        <v>222</v>
      </c>
      <c r="E409" s="71">
        <f t="shared" si="4"/>
        <v>-0.47999999999998977</v>
      </c>
      <c r="F409" s="14">
        <v>25</v>
      </c>
      <c r="G409" s="14">
        <f t="shared" si="5"/>
        <v>125</v>
      </c>
      <c r="H409" s="83">
        <v>0.25</v>
      </c>
      <c r="I409" s="91">
        <f>(C409+(C409*H409))+D409+'Таблица вводных'!$E$3+'Таблица вводных'!$F$3</f>
        <v>0</v>
      </c>
      <c r="J409" s="85">
        <v>0.100000000000005</v>
      </c>
      <c r="K409" s="91">
        <f t="shared" si="6"/>
        <v>0</v>
      </c>
      <c r="L409" s="91">
        <f t="shared" si="7"/>
        <v>0.47999999999998977</v>
      </c>
      <c r="M409" s="12" t="s">
        <v>1105</v>
      </c>
    </row>
    <row r="410" ht="13.2" customHeight="1" spans="1:13" x14ac:dyDescent="0.25">
      <c r="A410" s="9"/>
      <c r="B410" s="13">
        <v>45418</v>
      </c>
      <c r="C410" s="71">
        <f>('Исходник сравнение.'!C410/2-'Таблица вводных'!$E$3-'Таблица вводных'!$F$3-$P$1)-(('Исходник сравнение.'!C410/2-'Таблица вводных'!$E$3-'Таблица вводных'!$F$3-$P$1)*F410/G410)</f>
        <v>-200.48</v>
      </c>
      <c r="D410" s="14">
        <v>222</v>
      </c>
      <c r="E410" s="71">
        <f t="shared" si="4"/>
        <v>-0.47999999999998977</v>
      </c>
      <c r="F410" s="14">
        <v>25</v>
      </c>
      <c r="G410" s="14">
        <f t="shared" si="5"/>
        <v>125</v>
      </c>
      <c r="H410" s="83">
        <v>0.25</v>
      </c>
      <c r="I410" s="91">
        <f>(C410+(C410*H410))+D410+'Таблица вводных'!$E$3+'Таблица вводных'!$F$3</f>
        <v>0</v>
      </c>
      <c r="J410" s="85">
        <v>0.100000000000005</v>
      </c>
      <c r="K410" s="91">
        <f t="shared" si="6"/>
        <v>0</v>
      </c>
      <c r="L410" s="91">
        <f t="shared" si="7"/>
        <v>0.47999999999998977</v>
      </c>
      <c r="M410" s="15" t="s">
        <v>1105</v>
      </c>
    </row>
    <row r="411" ht="13.2" customHeight="1" spans="1:13" x14ac:dyDescent="0.25">
      <c r="A411" s="9"/>
      <c r="B411" s="13">
        <v>45421</v>
      </c>
      <c r="C411" s="71">
        <f>('Исходник сравнение.'!C411/2-'Таблица вводных'!$E$3-'Таблица вводных'!$F$3-$P$1)-(('Исходник сравнение.'!C411/2-'Таблица вводных'!$E$3-'Таблица вводных'!$F$3-$P$1)*F411/G411)</f>
        <v>-200.48</v>
      </c>
      <c r="D411" s="14">
        <v>222</v>
      </c>
      <c r="E411" s="71">
        <f t="shared" si="4"/>
        <v>-0.47999999999998977</v>
      </c>
      <c r="F411" s="14">
        <v>25</v>
      </c>
      <c r="G411" s="14">
        <f t="shared" si="5"/>
        <v>125</v>
      </c>
      <c r="H411" s="83">
        <v>0.25</v>
      </c>
      <c r="I411" s="91">
        <f>(C411+(C411*H411))+D411+'Таблица вводных'!$E$3+'Таблица вводных'!$F$3</f>
        <v>0</v>
      </c>
      <c r="J411" s="85">
        <v>0.100000000000005</v>
      </c>
      <c r="K411" s="91">
        <f t="shared" si="6"/>
        <v>0</v>
      </c>
      <c r="L411" s="91">
        <f t="shared" si="7"/>
        <v>0.47999999999998977</v>
      </c>
      <c r="M411" s="15" t="s">
        <v>1105</v>
      </c>
    </row>
    <row r="412" ht="13.2" customHeight="1" spans="1:13" x14ac:dyDescent="0.25">
      <c r="A412" s="9"/>
      <c r="B412" s="13">
        <v>45425</v>
      </c>
      <c r="C412" s="71">
        <f>('Исходник сравнение.'!C412/2-'Таблица вводных'!$E$3-'Таблица вводных'!$F$3-$P$1)-(('Исходник сравнение.'!C412/2-'Таблица вводных'!$E$3-'Таблица вводных'!$F$3-$P$1)*F412/G412)</f>
        <v>-200.48</v>
      </c>
      <c r="D412" s="14">
        <v>222</v>
      </c>
      <c r="E412" s="71">
        <f t="shared" si="4"/>
        <v>-0.47999999999998977</v>
      </c>
      <c r="F412" s="14">
        <v>25</v>
      </c>
      <c r="G412" s="14">
        <f t="shared" si="5"/>
        <v>125</v>
      </c>
      <c r="H412" s="83">
        <v>0.25</v>
      </c>
      <c r="I412" s="91">
        <f>(C412+(C412*H412))+D412+'Таблица вводных'!$E$3+'Таблица вводных'!$F$3</f>
        <v>0</v>
      </c>
      <c r="J412" s="85">
        <v>0.100000000000005</v>
      </c>
      <c r="K412" s="91">
        <f t="shared" si="6"/>
        <v>0</v>
      </c>
      <c r="L412" s="91">
        <f t="shared" si="7"/>
        <v>0.47999999999998977</v>
      </c>
      <c r="M412" s="15" t="s">
        <v>1105</v>
      </c>
    </row>
    <row r="413" ht="13.2" customHeight="1" spans="1:13" x14ac:dyDescent="0.25">
      <c r="A413" s="9"/>
      <c r="B413" s="13">
        <v>45428</v>
      </c>
      <c r="C413" s="71">
        <f>('Исходник сравнение.'!C413/2-'Таблица вводных'!$E$3-'Таблица вводных'!$F$3-$P$1)-(('Исходник сравнение.'!C413/2-'Таблица вводных'!$E$3-'Таблица вводных'!$F$3-$P$1)*F413/G413)</f>
        <v>-200.48</v>
      </c>
      <c r="D413" s="14">
        <v>222</v>
      </c>
      <c r="E413" s="71">
        <f t="shared" si="4"/>
        <v>-0.47999999999998977</v>
      </c>
      <c r="F413" s="14">
        <v>25</v>
      </c>
      <c r="G413" s="14">
        <f t="shared" si="5"/>
        <v>125</v>
      </c>
      <c r="H413" s="83">
        <v>0.25</v>
      </c>
      <c r="I413" s="91">
        <f>(C413+(C413*H413))+D413+'Таблица вводных'!$E$3+'Таблица вводных'!$F$3</f>
        <v>0</v>
      </c>
      <c r="J413" s="85">
        <v>0.100000000000005</v>
      </c>
      <c r="K413" s="91">
        <f t="shared" si="6"/>
        <v>0</v>
      </c>
      <c r="L413" s="91">
        <f t="shared" si="7"/>
        <v>0.47999999999998977</v>
      </c>
      <c r="M413" s="15" t="s">
        <v>1105</v>
      </c>
    </row>
    <row r="414" ht="13.2" customHeight="1" spans="1:13" x14ac:dyDescent="0.25">
      <c r="A414" s="9"/>
      <c r="B414" s="13"/>
      <c r="C414" s="71">
        <f>('Исходник сравнение.'!C414/2-'Таблица вводных'!$E$3-'Таблица вводных'!$F$3-$P$1)-(('Исходник сравнение.'!C414/2-'Таблица вводных'!$E$3-'Таблица вводных'!$F$3-$P$1)*F414/G414)</f>
        <v>-200.48</v>
      </c>
      <c r="D414" s="14">
        <v>222</v>
      </c>
      <c r="E414" s="71">
        <f t="shared" si="4"/>
        <v>-0.47999999999998977</v>
      </c>
      <c r="F414" s="14">
        <v>25</v>
      </c>
      <c r="G414" s="14">
        <f t="shared" si="5"/>
        <v>125</v>
      </c>
      <c r="H414" s="83">
        <v>0.25</v>
      </c>
      <c r="I414" s="84">
        <f>(C414+(C414*H414))+D414+'Таблица вводных'!$E$3+'Таблица вводных'!$F$3</f>
        <v>0</v>
      </c>
      <c r="J414" s="85">
        <v>0.100000000000005</v>
      </c>
      <c r="K414" s="84">
        <f t="shared" si="6"/>
        <v>0</v>
      </c>
      <c r="L414" s="84">
        <f t="shared" si="7"/>
        <v>0.47999999999998977</v>
      </c>
      <c r="M414" s="15" t="s">
        <v>1105</v>
      </c>
    </row>
    <row r="415" ht="13.2" customHeight="1" spans="1:13" x14ac:dyDescent="0.25">
      <c r="A415" s="9"/>
      <c r="B415" s="13"/>
      <c r="C415" s="71">
        <f>('Исходник сравнение.'!C415/2-'Таблица вводных'!$E$3-'Таблица вводных'!$F$3-$P$1)-(('Исходник сравнение.'!C415/2-'Таблица вводных'!$E$3-'Таблица вводных'!$F$3-$P$1)*F415/G415)</f>
        <v>-200.48</v>
      </c>
      <c r="D415" s="14">
        <v>222</v>
      </c>
      <c r="E415" s="71">
        <f t="shared" si="4"/>
        <v>-0.47999999999998977</v>
      </c>
      <c r="F415" s="14">
        <v>25</v>
      </c>
      <c r="G415" s="14">
        <f t="shared" si="5"/>
        <v>125</v>
      </c>
      <c r="H415" s="83">
        <v>0.25</v>
      </c>
      <c r="I415" s="84">
        <f>(C415+(C415*H415))+D415+'Таблица вводных'!$E$3+'Таблица вводных'!$F$3</f>
        <v>0</v>
      </c>
      <c r="J415" s="85">
        <v>0.100000000000005</v>
      </c>
      <c r="K415" s="84">
        <f t="shared" si="6"/>
        <v>0</v>
      </c>
      <c r="L415" s="84">
        <f t="shared" si="7"/>
        <v>0.47999999999998977</v>
      </c>
      <c r="M415" s="15" t="s">
        <v>1105</v>
      </c>
    </row>
    <row r="416" ht="13.2" customHeight="1" spans="1:13" x14ac:dyDescent="0.25">
      <c r="A416" s="16"/>
      <c r="B416" s="17"/>
      <c r="C416" s="72">
        <f>('Исходник сравнение.'!C416/2-'Таблица вводных'!$E$3-'Таблица вводных'!$F$3-$P$1)-(('Исходник сравнение.'!C416/2-'Таблица вводных'!$E$3-'Таблица вводных'!$F$3-$P$1)*F416/G416)</f>
        <v>-200.48</v>
      </c>
      <c r="D416" s="18">
        <v>222</v>
      </c>
      <c r="E416" s="72">
        <f t="shared" si="4"/>
        <v>-0.47999999999998977</v>
      </c>
      <c r="F416" s="18">
        <v>25</v>
      </c>
      <c r="G416" s="14">
        <f t="shared" si="5"/>
        <v>125</v>
      </c>
      <c r="H416" s="86">
        <v>0.25</v>
      </c>
      <c r="I416" s="87">
        <f>(C416+(C416*H416))+D416+'Таблица вводных'!$E$3+'Таблица вводных'!$F$3</f>
        <v>0</v>
      </c>
      <c r="J416" s="88">
        <v>0.100000000000005</v>
      </c>
      <c r="K416" s="89">
        <f t="shared" si="6"/>
        <v>0</v>
      </c>
      <c r="L416" s="89">
        <f t="shared" si="7"/>
        <v>0.47999999999998977</v>
      </c>
      <c r="M416" s="19" t="s">
        <v>1105</v>
      </c>
    </row>
    <row r="417" ht="13.2" customHeight="1" spans="1:13" x14ac:dyDescent="0.25">
      <c r="A417" s="33" t="s">
        <v>124</v>
      </c>
      <c r="B417" s="6">
        <v>45411</v>
      </c>
      <c r="C417" s="70">
        <f>('Исходник сравнение.'!C417/2-'Таблица вводных'!$E$3-'Таблица вводных'!$F$3-$P$1)-(('Исходник сравнение.'!C417/2-'Таблица вводных'!$E$3-'Таблица вводных'!$F$3-$P$1)*F417/G417)</f>
        <v>-200.48</v>
      </c>
      <c r="D417" s="7">
        <v>222</v>
      </c>
      <c r="E417" s="70">
        <f t="shared" si="4"/>
        <v>-0.47999999999998977</v>
      </c>
      <c r="F417" s="7">
        <v>25</v>
      </c>
      <c r="G417" s="7">
        <f t="shared" si="5"/>
        <v>125</v>
      </c>
      <c r="H417" s="80">
        <v>0.25</v>
      </c>
      <c r="I417" s="90">
        <f>(C417+(C417*H417))+D417+'Таблица вводных'!$E$3+'Таблица вводных'!$F$3</f>
        <v>0</v>
      </c>
      <c r="J417" s="82">
        <v>0.100000000000005</v>
      </c>
      <c r="K417" s="90">
        <f t="shared" si="6"/>
        <v>0</v>
      </c>
      <c r="L417" s="90">
        <f t="shared" si="7"/>
        <v>0.47999999999998977</v>
      </c>
      <c r="M417" s="8" t="s">
        <v>1106</v>
      </c>
    </row>
    <row r="418" ht="13.2" customHeight="1" spans="1:13" x14ac:dyDescent="0.25">
      <c r="A418" s="9"/>
      <c r="B418" s="10">
        <v>45414</v>
      </c>
      <c r="C418" s="71">
        <f>('Исходник сравнение.'!C418/2-'Таблица вводных'!$E$3-'Таблица вводных'!$F$3-$P$1)-(('Исходник сравнение.'!C418/2-'Таблица вводных'!$E$3-'Таблица вводных'!$F$3-$P$1)*F418/G418)</f>
        <v>-200.48</v>
      </c>
      <c r="D418" s="14">
        <v>222</v>
      </c>
      <c r="E418" s="71">
        <f t="shared" si="4"/>
        <v>-0.47999999999998977</v>
      </c>
      <c r="F418" s="14">
        <v>25</v>
      </c>
      <c r="G418" s="14">
        <f t="shared" si="5"/>
        <v>125</v>
      </c>
      <c r="H418" s="83">
        <v>0.25</v>
      </c>
      <c r="I418" s="91">
        <f>(C418+(C418*H418))+D418+'Таблица вводных'!$E$3+'Таблица вводных'!$F$3</f>
        <v>0</v>
      </c>
      <c r="J418" s="85">
        <v>0.100000000000005</v>
      </c>
      <c r="K418" s="91">
        <f t="shared" si="6"/>
        <v>0</v>
      </c>
      <c r="L418" s="91">
        <f t="shared" si="7"/>
        <v>0.47999999999998977</v>
      </c>
      <c r="M418" s="12" t="s">
        <v>1106</v>
      </c>
    </row>
    <row r="419" ht="13.2" customHeight="1" spans="1:13" x14ac:dyDescent="0.25">
      <c r="A419" s="9"/>
      <c r="B419" s="13">
        <v>45418</v>
      </c>
      <c r="C419" s="71">
        <f>('Исходник сравнение.'!C419/2-'Таблица вводных'!$E$3-'Таблица вводных'!$F$3-$P$1)-(('Исходник сравнение.'!C419/2-'Таблица вводных'!$E$3-'Таблица вводных'!$F$3-$P$1)*F419/G419)</f>
        <v>-200.48</v>
      </c>
      <c r="D419" s="14">
        <v>222</v>
      </c>
      <c r="E419" s="71">
        <f t="shared" si="4"/>
        <v>-0.47999999999998977</v>
      </c>
      <c r="F419" s="14">
        <v>25</v>
      </c>
      <c r="G419" s="14">
        <f t="shared" si="5"/>
        <v>125</v>
      </c>
      <c r="H419" s="83">
        <v>0.25</v>
      </c>
      <c r="I419" s="91">
        <f>(C419+(C419*H419))+D419+'Таблица вводных'!$E$3+'Таблица вводных'!$F$3</f>
        <v>0</v>
      </c>
      <c r="J419" s="85">
        <v>0.100000000000005</v>
      </c>
      <c r="K419" s="91">
        <f t="shared" si="6"/>
        <v>0</v>
      </c>
      <c r="L419" s="91">
        <f t="shared" si="7"/>
        <v>0.47999999999998977</v>
      </c>
      <c r="M419" s="15" t="s">
        <v>1106</v>
      </c>
    </row>
    <row r="420" ht="13.2" customHeight="1" spans="1:13" x14ac:dyDescent="0.25">
      <c r="A420" s="9"/>
      <c r="B420" s="13">
        <v>45421</v>
      </c>
      <c r="C420" s="71">
        <f>('Исходник сравнение.'!C420/2-'Таблица вводных'!$E$3-'Таблица вводных'!$F$3-$P$1)-(('Исходник сравнение.'!C420/2-'Таблица вводных'!$E$3-'Таблица вводных'!$F$3-$P$1)*F420/G420)</f>
        <v>-200.48</v>
      </c>
      <c r="D420" s="14">
        <v>222</v>
      </c>
      <c r="E420" s="71">
        <f t="shared" si="4"/>
        <v>-0.47999999999998977</v>
      </c>
      <c r="F420" s="14">
        <v>25</v>
      </c>
      <c r="G420" s="14">
        <f t="shared" si="5"/>
        <v>125</v>
      </c>
      <c r="H420" s="83">
        <v>0.25</v>
      </c>
      <c r="I420" s="91">
        <f>(C420+(C420*H420))+D420+'Таблица вводных'!$E$3+'Таблица вводных'!$F$3</f>
        <v>0</v>
      </c>
      <c r="J420" s="85">
        <v>0.100000000000005</v>
      </c>
      <c r="K420" s="91">
        <f t="shared" si="6"/>
        <v>0</v>
      </c>
      <c r="L420" s="91">
        <f t="shared" si="7"/>
        <v>0.47999999999998977</v>
      </c>
      <c r="M420" s="15" t="s">
        <v>1106</v>
      </c>
    </row>
    <row r="421" ht="13.2" customHeight="1" spans="1:13" x14ac:dyDescent="0.25">
      <c r="A421" s="9"/>
      <c r="B421" s="13">
        <v>45425</v>
      </c>
      <c r="C421" s="71">
        <f>('Исходник сравнение.'!C421/2-'Таблица вводных'!$E$3-'Таблица вводных'!$F$3-$P$1)-(('Исходник сравнение.'!C421/2-'Таблица вводных'!$E$3-'Таблица вводных'!$F$3-$P$1)*F421/G421)</f>
        <v>-200.48</v>
      </c>
      <c r="D421" s="14">
        <v>222</v>
      </c>
      <c r="E421" s="71">
        <f t="shared" si="4"/>
        <v>-0.47999999999998977</v>
      </c>
      <c r="F421" s="14">
        <v>25</v>
      </c>
      <c r="G421" s="14">
        <f t="shared" si="5"/>
        <v>125</v>
      </c>
      <c r="H421" s="83">
        <v>0.25</v>
      </c>
      <c r="I421" s="91">
        <f>(C421+(C421*H421))+D421+'Таблица вводных'!$E$3+'Таблица вводных'!$F$3</f>
        <v>0</v>
      </c>
      <c r="J421" s="85">
        <v>0.100000000000005</v>
      </c>
      <c r="K421" s="91">
        <f t="shared" si="6"/>
        <v>0</v>
      </c>
      <c r="L421" s="91">
        <f t="shared" si="7"/>
        <v>0.47999999999998977</v>
      </c>
      <c r="M421" s="15" t="s">
        <v>1106</v>
      </c>
    </row>
    <row r="422" ht="13.2" customHeight="1" spans="1:13" x14ac:dyDescent="0.25">
      <c r="A422" s="9"/>
      <c r="B422" s="13">
        <v>45428</v>
      </c>
      <c r="C422" s="71">
        <f>('Исходник сравнение.'!C422/2-'Таблица вводных'!$E$3-'Таблица вводных'!$F$3-$P$1)-(('Исходник сравнение.'!C422/2-'Таблица вводных'!$E$3-'Таблица вводных'!$F$3-$P$1)*F422/G422)</f>
        <v>-200.48</v>
      </c>
      <c r="D422" s="14">
        <v>222</v>
      </c>
      <c r="E422" s="71">
        <f t="shared" si="4"/>
        <v>-0.47999999999998977</v>
      </c>
      <c r="F422" s="14">
        <v>25</v>
      </c>
      <c r="G422" s="14">
        <f t="shared" si="5"/>
        <v>125</v>
      </c>
      <c r="H422" s="83">
        <v>0.25</v>
      </c>
      <c r="I422" s="91">
        <f>(C422+(C422*H422))+D422+'Таблица вводных'!$E$3+'Таблица вводных'!$F$3</f>
        <v>0</v>
      </c>
      <c r="J422" s="85">
        <v>0.100000000000005</v>
      </c>
      <c r="K422" s="91">
        <f t="shared" si="6"/>
        <v>0</v>
      </c>
      <c r="L422" s="91">
        <f t="shared" si="7"/>
        <v>0.47999999999998977</v>
      </c>
      <c r="M422" s="15" t="s">
        <v>1106</v>
      </c>
    </row>
    <row r="423" ht="13.2" customHeight="1" spans="1:13" x14ac:dyDescent="0.25">
      <c r="A423" s="9"/>
      <c r="B423" s="13"/>
      <c r="C423" s="71">
        <f>('Исходник сравнение.'!C423/2-'Таблица вводных'!$E$3-'Таблица вводных'!$F$3-$P$1)-(('Исходник сравнение.'!C423/2-'Таблица вводных'!$E$3-'Таблица вводных'!$F$3-$P$1)*F423/G423)</f>
        <v>-200.48</v>
      </c>
      <c r="D423" s="14">
        <v>222</v>
      </c>
      <c r="E423" s="71">
        <f t="shared" si="4"/>
        <v>-0.47999999999998977</v>
      </c>
      <c r="F423" s="14">
        <v>25</v>
      </c>
      <c r="G423" s="14">
        <f t="shared" si="5"/>
        <v>125</v>
      </c>
      <c r="H423" s="83">
        <v>0.25</v>
      </c>
      <c r="I423" s="84">
        <f>(C423+(C423*H423))+D423+'Таблица вводных'!$E$3+'Таблица вводных'!$F$3</f>
        <v>0</v>
      </c>
      <c r="J423" s="85">
        <v>0.100000000000005</v>
      </c>
      <c r="K423" s="84">
        <f t="shared" si="6"/>
        <v>0</v>
      </c>
      <c r="L423" s="84">
        <f t="shared" si="7"/>
        <v>0.47999999999998977</v>
      </c>
      <c r="M423" s="15" t="s">
        <v>1106</v>
      </c>
    </row>
    <row r="424" ht="13.2" customHeight="1" spans="1:13" x14ac:dyDescent="0.25">
      <c r="A424" s="9"/>
      <c r="B424" s="13"/>
      <c r="C424" s="71">
        <f>('Исходник сравнение.'!C424/2-'Таблица вводных'!$E$3-'Таблица вводных'!$F$3-$P$1)-(('Исходник сравнение.'!C424/2-'Таблица вводных'!$E$3-'Таблица вводных'!$F$3-$P$1)*F424/G424)</f>
        <v>-200.48</v>
      </c>
      <c r="D424" s="14">
        <v>222</v>
      </c>
      <c r="E424" s="71">
        <f t="shared" si="4"/>
        <v>-0.47999999999998977</v>
      </c>
      <c r="F424" s="14">
        <v>25</v>
      </c>
      <c r="G424" s="14">
        <f t="shared" si="5"/>
        <v>125</v>
      </c>
      <c r="H424" s="83">
        <v>0.25</v>
      </c>
      <c r="I424" s="84">
        <f>(C424+(C424*H424))+D424+'Таблица вводных'!$E$3+'Таблица вводных'!$F$3</f>
        <v>0</v>
      </c>
      <c r="J424" s="85">
        <v>0.100000000000005</v>
      </c>
      <c r="K424" s="84">
        <f t="shared" si="6"/>
        <v>0</v>
      </c>
      <c r="L424" s="84">
        <f t="shared" si="7"/>
        <v>0.47999999999998977</v>
      </c>
      <c r="M424" s="15" t="s">
        <v>1106</v>
      </c>
    </row>
    <row r="425" ht="13.2" customHeight="1" spans="1:13" x14ac:dyDescent="0.25">
      <c r="A425" s="16"/>
      <c r="B425" s="17"/>
      <c r="C425" s="72">
        <f>('Исходник сравнение.'!C425/2-'Таблица вводных'!$E$3-'Таблица вводных'!$F$3-$P$1)-(('Исходник сравнение.'!C425/2-'Таблица вводных'!$E$3-'Таблица вводных'!$F$3-$P$1)*F425/G425)</f>
        <v>-200.48</v>
      </c>
      <c r="D425" s="18">
        <v>222</v>
      </c>
      <c r="E425" s="72">
        <f t="shared" si="4"/>
        <v>-0.47999999999998977</v>
      </c>
      <c r="F425" s="18">
        <v>25</v>
      </c>
      <c r="G425" s="14">
        <f t="shared" si="5"/>
        <v>125</v>
      </c>
      <c r="H425" s="86">
        <v>0.25</v>
      </c>
      <c r="I425" s="87">
        <f>(C425+(C425*H425))+D425+'Таблица вводных'!$E$3+'Таблица вводных'!$F$3</f>
        <v>0</v>
      </c>
      <c r="J425" s="88">
        <v>0.100000000000005</v>
      </c>
      <c r="K425" s="89">
        <f t="shared" si="6"/>
        <v>0</v>
      </c>
      <c r="L425" s="89">
        <f t="shared" si="7"/>
        <v>0.47999999999998977</v>
      </c>
      <c r="M425" s="19" t="s">
        <v>1106</v>
      </c>
    </row>
    <row r="426" ht="13.2" customHeight="1" spans="1:13" x14ac:dyDescent="0.25">
      <c r="A426" s="33" t="s">
        <v>125</v>
      </c>
      <c r="B426" s="6">
        <v>45411</v>
      </c>
      <c r="C426" s="70">
        <f>('Исходник сравнение.'!C426/2-'Таблица вводных'!$E$3-'Таблица вводных'!$F$3-$P$1)-(('Исходник сравнение.'!C426/2-'Таблица вводных'!$E$3-'Таблица вводных'!$F$3-$P$1)*F426/G426)</f>
        <v>403.91999999999996</v>
      </c>
      <c r="D426" s="7">
        <v>222</v>
      </c>
      <c r="E426" s="70">
        <f t="shared" si="4"/>
        <v>603.92</v>
      </c>
      <c r="F426" s="7">
        <v>25</v>
      </c>
      <c r="G426" s="7">
        <f t="shared" si="5"/>
        <v>125</v>
      </c>
      <c r="H426" s="80">
        <v>0.25</v>
      </c>
      <c r="I426" s="90">
        <f>(C426+(C426*H426))+D426+'Таблица вводных'!$E$3+'Таблица вводных'!$F$3</f>
        <v>755.5</v>
      </c>
      <c r="J426" s="82">
        <v>0.100000000000005</v>
      </c>
      <c r="K426" s="90">
        <f t="shared" si="6"/>
        <v>679.9499999999962</v>
      </c>
      <c r="L426" s="90">
        <f t="shared" si="7"/>
        <v>76.02999999999622</v>
      </c>
      <c r="M426" s="8" t="s">
        <v>1091</v>
      </c>
    </row>
    <row r="427" ht="13.2" customHeight="1" spans="1:13" x14ac:dyDescent="0.25">
      <c r="A427" s="9"/>
      <c r="B427" s="10">
        <v>45414</v>
      </c>
      <c r="C427" s="71">
        <f>('Исходник сравнение.'!C427/2-'Таблица вводных'!$E$3-'Таблица вводных'!$F$3-$P$1)-(('Исходник сравнение.'!C427/2-'Таблица вводных'!$E$3-'Таблица вводных'!$F$3-$P$1)*F427/G427)</f>
        <v>253.92</v>
      </c>
      <c r="D427" s="14">
        <v>222</v>
      </c>
      <c r="E427" s="71">
        <f t="shared" si="4"/>
        <v>453.91999999999996</v>
      </c>
      <c r="F427" s="14">
        <v>25</v>
      </c>
      <c r="G427" s="14">
        <f t="shared" si="5"/>
        <v>125</v>
      </c>
      <c r="H427" s="83">
        <v>0.25</v>
      </c>
      <c r="I427" s="91">
        <f>(C427+(C427*H427))+D427+'Таблица вводных'!$E$3+'Таблица вводных'!$F$3</f>
        <v>568</v>
      </c>
      <c r="J427" s="85">
        <v>0.100000000000005</v>
      </c>
      <c r="K427" s="91">
        <f t="shared" si="6"/>
        <v>511.19999999999715</v>
      </c>
      <c r="L427" s="91">
        <f t="shared" si="7"/>
        <v>57.27999999999719</v>
      </c>
      <c r="M427" s="12" t="s">
        <v>1091</v>
      </c>
    </row>
    <row r="428" ht="13.2" customHeight="1" spans="1:13" x14ac:dyDescent="0.25">
      <c r="A428" s="9"/>
      <c r="B428" s="13">
        <v>45418</v>
      </c>
      <c r="C428" s="71">
        <f>('Исходник сравнение.'!C428/2-'Таблица вводных'!$E$3-'Таблица вводных'!$F$3-$P$1)-(('Исходник сравнение.'!C428/2-'Таблица вводных'!$E$3-'Таблица вводных'!$F$3-$P$1)*F428/G428)</f>
        <v>-200.48</v>
      </c>
      <c r="D428" s="14">
        <v>222</v>
      </c>
      <c r="E428" s="71">
        <f t="shared" si="4"/>
        <v>-0.47999999999998977</v>
      </c>
      <c r="F428" s="14">
        <v>25</v>
      </c>
      <c r="G428" s="14">
        <f t="shared" si="5"/>
        <v>125</v>
      </c>
      <c r="H428" s="83">
        <v>0.25</v>
      </c>
      <c r="I428" s="91">
        <f>(C428+(C428*H428))+D428+'Таблица вводных'!$E$3+'Таблица вводных'!$F$3</f>
        <v>0</v>
      </c>
      <c r="J428" s="85">
        <v>0.100000000000005</v>
      </c>
      <c r="K428" s="91">
        <f t="shared" si="6"/>
        <v>0</v>
      </c>
      <c r="L428" s="91">
        <f t="shared" si="7"/>
        <v>0.47999999999998977</v>
      </c>
      <c r="M428" s="15" t="s">
        <v>1091</v>
      </c>
    </row>
    <row r="429" ht="13.2" customHeight="1" spans="1:13" x14ac:dyDescent="0.25">
      <c r="A429" s="9"/>
      <c r="B429" s="13">
        <v>45421</v>
      </c>
      <c r="C429" s="71">
        <f>('Исходник сравнение.'!C429/2-'Таблица вводных'!$E$3-'Таблица вводных'!$F$3-$P$1)-(('Исходник сравнение.'!C429/2-'Таблица вводных'!$E$3-'Таблица вводных'!$F$3-$P$1)*F429/G429)</f>
        <v>253.92</v>
      </c>
      <c r="D429" s="14">
        <v>222</v>
      </c>
      <c r="E429" s="71">
        <f t="shared" si="4"/>
        <v>453.91999999999996</v>
      </c>
      <c r="F429" s="14">
        <v>25</v>
      </c>
      <c r="G429" s="14">
        <f t="shared" si="5"/>
        <v>125</v>
      </c>
      <c r="H429" s="83">
        <v>0.25</v>
      </c>
      <c r="I429" s="91">
        <f>(C429+(C429*H429))+D429+'Таблица вводных'!$E$3+'Таблица вводных'!$F$3</f>
        <v>568</v>
      </c>
      <c r="J429" s="85">
        <v>0.100000000000006</v>
      </c>
      <c r="K429" s="91">
        <f t="shared" si="6"/>
        <v>511.1999999999966</v>
      </c>
      <c r="L429" s="91">
        <f t="shared" si="7"/>
        <v>57.27999999999662</v>
      </c>
      <c r="M429" s="15" t="s">
        <v>1091</v>
      </c>
    </row>
    <row r="430" ht="13.2" customHeight="1" spans="1:13" x14ac:dyDescent="0.25">
      <c r="A430" s="9"/>
      <c r="B430" s="13">
        <v>45425</v>
      </c>
      <c r="C430" s="71">
        <f>('Исходник сравнение.'!C430/2-'Таблица вводных'!$E$3-'Таблица вводных'!$F$3-$P$1)-(('Исходник сравнение.'!C430/2-'Таблица вводных'!$E$3-'Таблица вводных'!$F$3-$P$1)*F430/G430)</f>
        <v>-200.48</v>
      </c>
      <c r="D430" s="14">
        <v>222</v>
      </c>
      <c r="E430" s="71">
        <f t="shared" si="4"/>
        <v>-0.47999999999998977</v>
      </c>
      <c r="F430" s="14">
        <v>25</v>
      </c>
      <c r="G430" s="14">
        <f t="shared" si="5"/>
        <v>125</v>
      </c>
      <c r="H430" s="83">
        <v>0.25</v>
      </c>
      <c r="I430" s="91">
        <f>(C430+(C430*H430))+D430+'Таблица вводных'!$E$3+'Таблица вводных'!$F$3</f>
        <v>0</v>
      </c>
      <c r="J430" s="85">
        <v>0.100000000000006</v>
      </c>
      <c r="K430" s="91">
        <f t="shared" si="6"/>
        <v>0</v>
      </c>
      <c r="L430" s="91">
        <f t="shared" si="7"/>
        <v>0.47999999999998977</v>
      </c>
      <c r="M430" s="15" t="s">
        <v>1091</v>
      </c>
    </row>
    <row r="431" ht="13.2" customHeight="1" spans="1:13" x14ac:dyDescent="0.25">
      <c r="A431" s="9"/>
      <c r="B431" s="13">
        <v>45428</v>
      </c>
      <c r="C431" s="71">
        <f>('Исходник сравнение.'!C431/2-'Таблица вводных'!$E$3-'Таблица вводных'!$F$3-$P$1)-(('Исходник сравнение.'!C431/2-'Таблица вводных'!$E$3-'Таблица вводных'!$F$3-$P$1)*F431/G431)</f>
        <v>-200.48</v>
      </c>
      <c r="D431" s="14">
        <v>222</v>
      </c>
      <c r="E431" s="71">
        <f t="shared" si="4"/>
        <v>-0.47999999999998977</v>
      </c>
      <c r="F431" s="14">
        <v>25</v>
      </c>
      <c r="G431" s="14">
        <f t="shared" si="5"/>
        <v>125</v>
      </c>
      <c r="H431" s="83">
        <v>0.25</v>
      </c>
      <c r="I431" s="91">
        <f>(C431+(C431*H431))+D431+'Таблица вводных'!$E$3+'Таблица вводных'!$F$3</f>
        <v>0</v>
      </c>
      <c r="J431" s="85">
        <v>0.100000000000006</v>
      </c>
      <c r="K431" s="91">
        <f t="shared" si="6"/>
        <v>0</v>
      </c>
      <c r="L431" s="91">
        <f t="shared" si="7"/>
        <v>0.47999999999998977</v>
      </c>
      <c r="M431" s="15" t="s">
        <v>1091</v>
      </c>
    </row>
    <row r="432" ht="13.2" customHeight="1" spans="1:13" x14ac:dyDescent="0.25">
      <c r="A432" s="9"/>
      <c r="B432" s="13"/>
      <c r="C432" s="71">
        <f>('Исходник сравнение.'!C432/2-'Таблица вводных'!$E$3-'Таблица вводных'!$F$3-$P$1)-(('Исходник сравнение.'!C432/2-'Таблица вводных'!$E$3-'Таблица вводных'!$F$3-$P$1)*F432/G432)</f>
        <v>-200.48</v>
      </c>
      <c r="D432" s="14">
        <v>222</v>
      </c>
      <c r="E432" s="71">
        <f t="shared" si="4"/>
        <v>-0.47999999999998977</v>
      </c>
      <c r="F432" s="14">
        <v>25</v>
      </c>
      <c r="G432" s="14">
        <f t="shared" si="5"/>
        <v>125</v>
      </c>
      <c r="H432" s="83">
        <v>0.25</v>
      </c>
      <c r="I432" s="84">
        <f>(C432+(C432*H432))+D432+'Таблица вводных'!$E$3+'Таблица вводных'!$F$3</f>
        <v>0</v>
      </c>
      <c r="J432" s="85">
        <v>0.100000000000006</v>
      </c>
      <c r="K432" s="84">
        <f t="shared" si="6"/>
        <v>0</v>
      </c>
      <c r="L432" s="84">
        <f t="shared" si="7"/>
        <v>0.47999999999998977</v>
      </c>
      <c r="M432" s="15" t="s">
        <v>1091</v>
      </c>
    </row>
    <row r="433" ht="13.2" customHeight="1" spans="1:13" x14ac:dyDescent="0.25">
      <c r="A433" s="9"/>
      <c r="B433" s="13"/>
      <c r="C433" s="71">
        <f>('Исходник сравнение.'!C433/2-'Таблица вводных'!$E$3-'Таблица вводных'!$F$3-$P$1)-(('Исходник сравнение.'!C433/2-'Таблица вводных'!$E$3-'Таблица вводных'!$F$3-$P$1)*F433/G433)</f>
        <v>-200.48</v>
      </c>
      <c r="D433" s="14">
        <v>222</v>
      </c>
      <c r="E433" s="71">
        <f t="shared" si="4"/>
        <v>-0.47999999999998977</v>
      </c>
      <c r="F433" s="14">
        <v>25</v>
      </c>
      <c r="G433" s="14">
        <f t="shared" si="5"/>
        <v>125</v>
      </c>
      <c r="H433" s="83">
        <v>0.25</v>
      </c>
      <c r="I433" s="84">
        <f>(C433+(C433*H433))+D433+'Таблица вводных'!$E$3+'Таблица вводных'!$F$3</f>
        <v>0</v>
      </c>
      <c r="J433" s="85">
        <v>0.100000000000006</v>
      </c>
      <c r="K433" s="84">
        <f t="shared" si="6"/>
        <v>0</v>
      </c>
      <c r="L433" s="84">
        <f t="shared" si="7"/>
        <v>0.47999999999998977</v>
      </c>
      <c r="M433" s="15" t="s">
        <v>1091</v>
      </c>
    </row>
    <row r="434" ht="13.2" customHeight="1" spans="1:13" x14ac:dyDescent="0.25">
      <c r="A434" s="16"/>
      <c r="B434" s="17"/>
      <c r="C434" s="72">
        <f>('Исходник сравнение.'!C434/2-'Таблица вводных'!$E$3-'Таблица вводных'!$F$3-$P$1)-(('Исходник сравнение.'!C434/2-'Таблица вводных'!$E$3-'Таблица вводных'!$F$3-$P$1)*F434/G434)</f>
        <v>-200.48</v>
      </c>
      <c r="D434" s="18">
        <v>222</v>
      </c>
      <c r="E434" s="72">
        <f t="shared" si="4"/>
        <v>-0.47999999999998977</v>
      </c>
      <c r="F434" s="18">
        <v>25</v>
      </c>
      <c r="G434" s="14">
        <f t="shared" si="5"/>
        <v>125</v>
      </c>
      <c r="H434" s="86">
        <v>0.25</v>
      </c>
      <c r="I434" s="87">
        <f>(C434+(C434*H434))+D434+'Таблица вводных'!$E$3+'Таблица вводных'!$F$3</f>
        <v>0</v>
      </c>
      <c r="J434" s="88">
        <v>0.100000000000006</v>
      </c>
      <c r="K434" s="89">
        <f t="shared" si="6"/>
        <v>0</v>
      </c>
      <c r="L434" s="89">
        <f t="shared" si="7"/>
        <v>0.47999999999998977</v>
      </c>
      <c r="M434" s="19" t="s">
        <v>1091</v>
      </c>
    </row>
    <row r="435" ht="13.2" customHeight="1" spans="1:13" x14ac:dyDescent="0.25">
      <c r="A435" s="33" t="s">
        <v>127</v>
      </c>
      <c r="B435" s="6">
        <v>45411</v>
      </c>
      <c r="C435" s="70">
        <f>('Исходник сравнение.'!C435/2-'Таблица вводных'!$E$3-'Таблица вводных'!$F$3-$P$1)-(('Исходник сравнение.'!C435/2-'Таблица вводных'!$E$3-'Таблица вводных'!$F$3-$P$1)*F435/G435)</f>
        <v>-200.48</v>
      </c>
      <c r="D435" s="7">
        <v>222</v>
      </c>
      <c r="E435" s="70">
        <f t="shared" si="4"/>
        <v>-0.47999999999998977</v>
      </c>
      <c r="F435" s="7">
        <v>25</v>
      </c>
      <c r="G435" s="7">
        <f t="shared" si="5"/>
        <v>125</v>
      </c>
      <c r="H435" s="80">
        <v>0.25</v>
      </c>
      <c r="I435" s="90">
        <f>(C435+(C435*H435))+D435+'Таблица вводных'!$E$3+'Таблица вводных'!$F$3</f>
        <v>0</v>
      </c>
      <c r="J435" s="82">
        <v>0.100000000000006</v>
      </c>
      <c r="K435" s="90">
        <f t="shared" si="6"/>
        <v>0</v>
      </c>
      <c r="L435" s="90">
        <f t="shared" si="7"/>
        <v>0.47999999999998977</v>
      </c>
      <c r="M435" s="8" t="s">
        <v>1107</v>
      </c>
    </row>
    <row r="436" ht="13.2" customHeight="1" spans="1:13" x14ac:dyDescent="0.25">
      <c r="A436" s="9"/>
      <c r="B436" s="10">
        <v>45414</v>
      </c>
      <c r="C436" s="71">
        <f>('Исходник сравнение.'!C436/2-'Таблица вводных'!$E$3-'Таблица вводных'!$F$3-$P$1)-(('Исходник сравнение.'!C436/2-'Таблица вводных'!$E$3-'Таблица вводных'!$F$3-$P$1)*F436/G436)</f>
        <v>288.71999999999997</v>
      </c>
      <c r="D436" s="14">
        <v>222</v>
      </c>
      <c r="E436" s="71">
        <f t="shared" si="4"/>
        <v>488.71999999999997</v>
      </c>
      <c r="F436" s="14">
        <v>25</v>
      </c>
      <c r="G436" s="14">
        <f t="shared" si="5"/>
        <v>125</v>
      </c>
      <c r="H436" s="83">
        <v>0.25</v>
      </c>
      <c r="I436" s="91">
        <f>(C436+(C436*H436))+D436+'Таблица вводных'!$E$3+'Таблица вводных'!$F$3</f>
        <v>611.5</v>
      </c>
      <c r="J436" s="85">
        <v>0.100000000000006</v>
      </c>
      <c r="K436" s="91">
        <f t="shared" si="6"/>
        <v>550.3499999999963</v>
      </c>
      <c r="L436" s="91">
        <f t="shared" si="7"/>
        <v>61.6299999999963</v>
      </c>
      <c r="M436" s="12" t="s">
        <v>1107</v>
      </c>
    </row>
    <row r="437" ht="13.2" customHeight="1" spans="1:13" x14ac:dyDescent="0.25">
      <c r="A437" s="9"/>
      <c r="B437" s="13">
        <v>45418</v>
      </c>
      <c r="C437" s="71">
        <f>('Исходник сравнение.'!C437/2-'Таблица вводных'!$E$3-'Таблица вводных'!$F$3-$P$1)-(('Исходник сравнение.'!C437/2-'Таблица вводных'!$E$3-'Таблица вводных'!$F$3-$P$1)*F437/G437)</f>
        <v>-200.48</v>
      </c>
      <c r="D437" s="14">
        <v>222</v>
      </c>
      <c r="E437" s="71">
        <f t="shared" si="4"/>
        <v>-0.47999999999998977</v>
      </c>
      <c r="F437" s="14">
        <v>25</v>
      </c>
      <c r="G437" s="14">
        <f t="shared" si="5"/>
        <v>125</v>
      </c>
      <c r="H437" s="83">
        <v>0.25</v>
      </c>
      <c r="I437" s="91">
        <f>(C437+(C437*H437))+D437+'Таблица вводных'!$E$3+'Таблица вводных'!$F$3</f>
        <v>0</v>
      </c>
      <c r="J437" s="85">
        <v>0.100000000000006</v>
      </c>
      <c r="K437" s="91">
        <f t="shared" si="6"/>
        <v>0</v>
      </c>
      <c r="L437" s="91">
        <f t="shared" si="7"/>
        <v>0.47999999999998977</v>
      </c>
      <c r="M437" s="15" t="s">
        <v>1107</v>
      </c>
    </row>
    <row r="438" ht="13.2" customHeight="1" spans="1:13" x14ac:dyDescent="0.25">
      <c r="A438" s="9"/>
      <c r="B438" s="13">
        <v>45421</v>
      </c>
      <c r="C438" s="71">
        <f>('Исходник сравнение.'!C438/2-'Таблица вводных'!$E$3-'Таблица вводных'!$F$3-$P$1)-(('Исходник сравнение.'!C438/2-'Таблица вводных'!$E$3-'Таблица вводных'!$F$3-$P$1)*F438/G438)</f>
        <v>-200.48</v>
      </c>
      <c r="D438" s="14">
        <v>222</v>
      </c>
      <c r="E438" s="71">
        <f t="shared" si="4"/>
        <v>-0.47999999999998977</v>
      </c>
      <c r="F438" s="14">
        <v>25</v>
      </c>
      <c r="G438" s="14">
        <f t="shared" si="5"/>
        <v>125</v>
      </c>
      <c r="H438" s="83">
        <v>0.25</v>
      </c>
      <c r="I438" s="91">
        <f>(C438+(C438*H438))+D438+'Таблица вводных'!$E$3+'Таблица вводных'!$F$3</f>
        <v>0</v>
      </c>
      <c r="J438" s="85">
        <v>0.100000000000006</v>
      </c>
      <c r="K438" s="91">
        <f t="shared" si="6"/>
        <v>0</v>
      </c>
      <c r="L438" s="91">
        <f t="shared" si="7"/>
        <v>0.47999999999998977</v>
      </c>
      <c r="M438" s="15" t="s">
        <v>1107</v>
      </c>
    </row>
    <row r="439" ht="13.2" customHeight="1" spans="1:13" x14ac:dyDescent="0.25">
      <c r="A439" s="9"/>
      <c r="B439" s="13">
        <v>45425</v>
      </c>
      <c r="C439" s="71">
        <f>('Исходник сравнение.'!C439/2-'Таблица вводных'!$E$3-'Таблица вводных'!$F$3-$P$1)-(('Исходник сравнение.'!C439/2-'Таблица вводных'!$E$3-'Таблица вводных'!$F$3-$P$1)*F439/G439)</f>
        <v>-200.48</v>
      </c>
      <c r="D439" s="14">
        <v>222</v>
      </c>
      <c r="E439" s="71">
        <f t="shared" si="4"/>
        <v>-0.47999999999998977</v>
      </c>
      <c r="F439" s="14">
        <v>25</v>
      </c>
      <c r="G439" s="14">
        <f t="shared" si="5"/>
        <v>125</v>
      </c>
      <c r="H439" s="83">
        <v>0.25</v>
      </c>
      <c r="I439" s="91">
        <f>(C439+(C439*H439))+D439+'Таблица вводных'!$E$3+'Таблица вводных'!$F$3</f>
        <v>0</v>
      </c>
      <c r="J439" s="85">
        <v>0.100000000000006</v>
      </c>
      <c r="K439" s="91">
        <f t="shared" si="6"/>
        <v>0</v>
      </c>
      <c r="L439" s="91">
        <f t="shared" si="7"/>
        <v>0.47999999999998977</v>
      </c>
      <c r="M439" s="15" t="s">
        <v>1107</v>
      </c>
    </row>
    <row r="440" ht="13.2" customHeight="1" spans="1:13" x14ac:dyDescent="0.25">
      <c r="A440" s="9"/>
      <c r="B440" s="13">
        <v>45428</v>
      </c>
      <c r="C440" s="71">
        <f>('Исходник сравнение.'!C440/2-'Таблица вводных'!$E$3-'Таблица вводных'!$F$3-$P$1)-(('Исходник сравнение.'!C440/2-'Таблица вводных'!$E$3-'Таблица вводных'!$F$3-$P$1)*F440/G440)</f>
        <v>-200.48</v>
      </c>
      <c r="D440" s="14">
        <v>222</v>
      </c>
      <c r="E440" s="71">
        <f t="shared" si="4"/>
        <v>-0.47999999999998977</v>
      </c>
      <c r="F440" s="14">
        <v>25</v>
      </c>
      <c r="G440" s="14">
        <f t="shared" si="5"/>
        <v>125</v>
      </c>
      <c r="H440" s="83">
        <v>0.25</v>
      </c>
      <c r="I440" s="91">
        <f>(C440+(C440*H440))+D440+'Таблица вводных'!$E$3+'Таблица вводных'!$F$3</f>
        <v>0</v>
      </c>
      <c r="J440" s="85">
        <v>0.100000000000006</v>
      </c>
      <c r="K440" s="91">
        <f t="shared" si="6"/>
        <v>0</v>
      </c>
      <c r="L440" s="91">
        <f t="shared" si="7"/>
        <v>0.47999999999998977</v>
      </c>
      <c r="M440" s="15" t="s">
        <v>1107</v>
      </c>
    </row>
    <row r="441" ht="13.2" customHeight="1" spans="1:13" x14ac:dyDescent="0.25">
      <c r="A441" s="9"/>
      <c r="B441" s="13"/>
      <c r="C441" s="71">
        <f>('Исходник сравнение.'!C441/2-'Таблица вводных'!$E$3-'Таблица вводных'!$F$3-$P$1)-(('Исходник сравнение.'!C441/2-'Таблица вводных'!$E$3-'Таблица вводных'!$F$3-$P$1)*F441/G441)</f>
        <v>-200.48</v>
      </c>
      <c r="D441" s="14">
        <v>222</v>
      </c>
      <c r="E441" s="71">
        <f t="shared" si="4"/>
        <v>-0.47999999999998977</v>
      </c>
      <c r="F441" s="14">
        <v>25</v>
      </c>
      <c r="G441" s="14">
        <f t="shared" si="5"/>
        <v>125</v>
      </c>
      <c r="H441" s="83">
        <v>0.25</v>
      </c>
      <c r="I441" s="84">
        <f>(C441+(C441*H441))+D441+'Таблица вводных'!$E$3+'Таблица вводных'!$F$3</f>
        <v>0</v>
      </c>
      <c r="J441" s="85">
        <v>0.100000000000006</v>
      </c>
      <c r="K441" s="84">
        <f t="shared" si="6"/>
        <v>0</v>
      </c>
      <c r="L441" s="84">
        <f t="shared" si="7"/>
        <v>0.47999999999998977</v>
      </c>
      <c r="M441" s="15" t="s">
        <v>1107</v>
      </c>
    </row>
    <row r="442" ht="13.2" customHeight="1" spans="1:13" x14ac:dyDescent="0.25">
      <c r="A442" s="9"/>
      <c r="B442" s="13"/>
      <c r="C442" s="71">
        <f>('Исходник сравнение.'!C442/2-'Таблица вводных'!$E$3-'Таблица вводных'!$F$3-$P$1)-(('Исходник сравнение.'!C442/2-'Таблица вводных'!$E$3-'Таблица вводных'!$F$3-$P$1)*F442/G442)</f>
        <v>-200.48</v>
      </c>
      <c r="D442" s="14">
        <v>222</v>
      </c>
      <c r="E442" s="71">
        <f t="shared" si="4"/>
        <v>-0.47999999999998977</v>
      </c>
      <c r="F442" s="14">
        <v>25</v>
      </c>
      <c r="G442" s="14">
        <f t="shared" si="5"/>
        <v>125</v>
      </c>
      <c r="H442" s="83">
        <v>0.25</v>
      </c>
      <c r="I442" s="84">
        <f>(C442+(C442*H442))+D442+'Таблица вводных'!$E$3+'Таблица вводных'!$F$3</f>
        <v>0</v>
      </c>
      <c r="J442" s="85">
        <v>0.100000000000006</v>
      </c>
      <c r="K442" s="84">
        <f t="shared" si="6"/>
        <v>0</v>
      </c>
      <c r="L442" s="84">
        <f t="shared" si="7"/>
        <v>0.47999999999998977</v>
      </c>
      <c r="M442" s="15" t="s">
        <v>1107</v>
      </c>
    </row>
    <row r="443" ht="13.2" customHeight="1" spans="1:13" x14ac:dyDescent="0.25">
      <c r="A443" s="16"/>
      <c r="B443" s="17"/>
      <c r="C443" s="72">
        <f>('Исходник сравнение.'!C443/2-'Таблица вводных'!$E$3-'Таблица вводных'!$F$3-$P$1)-(('Исходник сравнение.'!C443/2-'Таблица вводных'!$E$3-'Таблица вводных'!$F$3-$P$1)*F443/G443)</f>
        <v>-200.48</v>
      </c>
      <c r="D443" s="18">
        <v>222</v>
      </c>
      <c r="E443" s="72">
        <f t="shared" si="4"/>
        <v>-0.47999999999998977</v>
      </c>
      <c r="F443" s="18">
        <v>25</v>
      </c>
      <c r="G443" s="14">
        <f t="shared" si="5"/>
        <v>125</v>
      </c>
      <c r="H443" s="86">
        <v>0.25</v>
      </c>
      <c r="I443" s="87">
        <f>(C443+(C443*H443))+D443+'Таблица вводных'!$E$3+'Таблица вводных'!$F$3</f>
        <v>0</v>
      </c>
      <c r="J443" s="88">
        <v>0.100000000000006</v>
      </c>
      <c r="K443" s="89">
        <f t="shared" si="6"/>
        <v>0</v>
      </c>
      <c r="L443" s="89">
        <f t="shared" si="7"/>
        <v>0.47999999999998977</v>
      </c>
      <c r="M443" s="19" t="s">
        <v>1107</v>
      </c>
    </row>
    <row r="444" ht="13.2" customHeight="1" spans="1:13" x14ac:dyDescent="0.25">
      <c r="A444" s="33" t="s">
        <v>128</v>
      </c>
      <c r="B444" s="6">
        <v>45411</v>
      </c>
      <c r="C444" s="70">
        <f>('Исходник сравнение.'!C444/2-'Таблица вводных'!$E$3-'Таблица вводных'!$F$3-$P$1)-(('Исходник сравнение.'!C444/2-'Таблица вводных'!$E$3-'Таблица вводных'!$F$3-$P$1)*F444/G444)</f>
        <v>-200.48</v>
      </c>
      <c r="D444" s="7">
        <v>222</v>
      </c>
      <c r="E444" s="70">
        <f t="shared" si="4"/>
        <v>-0.47999999999998977</v>
      </c>
      <c r="F444" s="7">
        <v>25</v>
      </c>
      <c r="G444" s="7">
        <f t="shared" si="5"/>
        <v>125</v>
      </c>
      <c r="H444" s="80">
        <v>0.25</v>
      </c>
      <c r="I444" s="90">
        <f>(C444+(C444*H444))+D444+'Таблица вводных'!$E$3+'Таблица вводных'!$F$3</f>
        <v>0</v>
      </c>
      <c r="J444" s="82">
        <v>0.100000000000006</v>
      </c>
      <c r="K444" s="90">
        <f t="shared" si="6"/>
        <v>0</v>
      </c>
      <c r="L444" s="90">
        <f t="shared" si="7"/>
        <v>0.47999999999998977</v>
      </c>
      <c r="M444" s="8" t="s">
        <v>1091</v>
      </c>
    </row>
    <row r="445" ht="13.2" customHeight="1" spans="1:13" x14ac:dyDescent="0.25">
      <c r="A445" s="9"/>
      <c r="B445" s="10">
        <v>45414</v>
      </c>
      <c r="C445" s="71">
        <f>('Исходник сравнение.'!C445/2-'Таблица вводных'!$E$3-'Таблица вводных'!$F$3-$P$1)-(('Исходник сравнение.'!C445/2-'Таблица вводных'!$E$3-'Таблица вводных'!$F$3-$P$1)*F445/G445)</f>
        <v>-200.48</v>
      </c>
      <c r="D445" s="14">
        <v>222</v>
      </c>
      <c r="E445" s="71">
        <f t="shared" si="4"/>
        <v>-0.47999999999998977</v>
      </c>
      <c r="F445" s="14">
        <v>25</v>
      </c>
      <c r="G445" s="14">
        <f t="shared" si="5"/>
        <v>125</v>
      </c>
      <c r="H445" s="83">
        <v>0.25</v>
      </c>
      <c r="I445" s="91">
        <f>(C445+(C445*H445))+D445+'Таблица вводных'!$E$3+'Таблица вводных'!$F$3</f>
        <v>0</v>
      </c>
      <c r="J445" s="85">
        <v>0.100000000000006</v>
      </c>
      <c r="K445" s="91">
        <f t="shared" si="6"/>
        <v>0</v>
      </c>
      <c r="L445" s="91">
        <f t="shared" si="7"/>
        <v>0.47999999999998977</v>
      </c>
      <c r="M445" s="12" t="s">
        <v>1091</v>
      </c>
    </row>
    <row r="446" ht="13.2" customHeight="1" spans="1:13" x14ac:dyDescent="0.25">
      <c r="A446" s="9"/>
      <c r="B446" s="13">
        <v>45418</v>
      </c>
      <c r="C446" s="71">
        <f>('Исходник сравнение.'!C446/2-'Таблица вводных'!$E$3-'Таблица вводных'!$F$3-$P$1)-(('Исходник сравнение.'!C446/2-'Таблица вводных'!$E$3-'Таблица вводных'!$F$3-$P$1)*F446/G446)</f>
        <v>-200.48</v>
      </c>
      <c r="D446" s="14">
        <v>222</v>
      </c>
      <c r="E446" s="71">
        <f t="shared" si="4"/>
        <v>-0.47999999999998977</v>
      </c>
      <c r="F446" s="14">
        <v>25</v>
      </c>
      <c r="G446" s="14">
        <f t="shared" si="5"/>
        <v>125</v>
      </c>
      <c r="H446" s="83">
        <v>0.25</v>
      </c>
      <c r="I446" s="91">
        <f>(C446+(C446*H446))+D446+'Таблица вводных'!$E$3+'Таблица вводных'!$F$3</f>
        <v>0</v>
      </c>
      <c r="J446" s="85">
        <v>0.100000000000006</v>
      </c>
      <c r="K446" s="91">
        <f t="shared" si="6"/>
        <v>0</v>
      </c>
      <c r="L446" s="91">
        <f t="shared" si="7"/>
        <v>0.47999999999998977</v>
      </c>
      <c r="M446" s="15" t="s">
        <v>1091</v>
      </c>
    </row>
    <row r="447" ht="13.2" customHeight="1" spans="1:13" x14ac:dyDescent="0.25">
      <c r="A447" s="9"/>
      <c r="B447" s="13">
        <v>45421</v>
      </c>
      <c r="C447" s="71">
        <f>('Исходник сравнение.'!C447/2-'Таблица вводных'!$E$3-'Таблица вводных'!$F$3-$P$1)-(('Исходник сравнение.'!C447/2-'Таблица вводных'!$E$3-'Таблица вводных'!$F$3-$P$1)*F447/G447)</f>
        <v>-200.48</v>
      </c>
      <c r="D447" s="14">
        <v>222</v>
      </c>
      <c r="E447" s="71">
        <f t="shared" si="4"/>
        <v>-0.47999999999998977</v>
      </c>
      <c r="F447" s="14">
        <v>25</v>
      </c>
      <c r="G447" s="14">
        <f t="shared" si="5"/>
        <v>125</v>
      </c>
      <c r="H447" s="83">
        <v>0.25</v>
      </c>
      <c r="I447" s="91">
        <f>(C447+(C447*H447))+D447+'Таблица вводных'!$E$3+'Таблица вводных'!$F$3</f>
        <v>0</v>
      </c>
      <c r="J447" s="85">
        <v>0.100000000000006</v>
      </c>
      <c r="K447" s="91">
        <f t="shared" si="6"/>
        <v>0</v>
      </c>
      <c r="L447" s="91">
        <f t="shared" si="7"/>
        <v>0.47999999999998977</v>
      </c>
      <c r="M447" s="15" t="s">
        <v>1091</v>
      </c>
    </row>
    <row r="448" ht="13.2" customHeight="1" spans="1:13" x14ac:dyDescent="0.25">
      <c r="A448" s="9"/>
      <c r="B448" s="13">
        <v>45425</v>
      </c>
      <c r="C448" s="71">
        <f>('Исходник сравнение.'!C448/2-'Таблица вводных'!$E$3-'Таблица вводных'!$F$3-$P$1)-(('Исходник сравнение.'!C448/2-'Таблица вводных'!$E$3-'Таблица вводных'!$F$3-$P$1)*F448/G448)</f>
        <v>-200.48</v>
      </c>
      <c r="D448" s="14">
        <v>222</v>
      </c>
      <c r="E448" s="71">
        <f t="shared" si="4"/>
        <v>-0.47999999999998977</v>
      </c>
      <c r="F448" s="14">
        <v>25</v>
      </c>
      <c r="G448" s="14">
        <f t="shared" si="5"/>
        <v>125</v>
      </c>
      <c r="H448" s="83">
        <v>0.25</v>
      </c>
      <c r="I448" s="91">
        <f>(C448+(C448*H448))+D448+'Таблица вводных'!$E$3+'Таблица вводных'!$F$3</f>
        <v>0</v>
      </c>
      <c r="J448" s="85">
        <v>0.100000000000006</v>
      </c>
      <c r="K448" s="91">
        <f t="shared" si="6"/>
        <v>0</v>
      </c>
      <c r="L448" s="91">
        <f t="shared" si="7"/>
        <v>0.47999999999998977</v>
      </c>
      <c r="M448" s="15" t="s">
        <v>1091</v>
      </c>
    </row>
    <row r="449" ht="13.2" customHeight="1" spans="1:13" x14ac:dyDescent="0.25">
      <c r="A449" s="9"/>
      <c r="B449" s="13">
        <v>45428</v>
      </c>
      <c r="C449" s="71">
        <f>('Исходник сравнение.'!C449/2-'Таблица вводных'!$E$3-'Таблица вводных'!$F$3-$P$1)-(('Исходник сравнение.'!C449/2-'Таблица вводных'!$E$3-'Таблица вводных'!$F$3-$P$1)*F449/G449)</f>
        <v>-200.48</v>
      </c>
      <c r="D449" s="14">
        <v>222</v>
      </c>
      <c r="E449" s="71">
        <f t="shared" si="4"/>
        <v>-0.47999999999998977</v>
      </c>
      <c r="F449" s="14">
        <v>25</v>
      </c>
      <c r="G449" s="14">
        <f t="shared" si="5"/>
        <v>125</v>
      </c>
      <c r="H449" s="83">
        <v>0.25</v>
      </c>
      <c r="I449" s="91">
        <f>(C449+(C449*H449))+D449+'Таблица вводных'!$E$3+'Таблица вводных'!$F$3</f>
        <v>0</v>
      </c>
      <c r="J449" s="85">
        <v>0.100000000000006</v>
      </c>
      <c r="K449" s="91">
        <f t="shared" si="6"/>
        <v>0</v>
      </c>
      <c r="L449" s="91">
        <f t="shared" si="7"/>
        <v>0.47999999999998977</v>
      </c>
      <c r="M449" s="15" t="s">
        <v>1091</v>
      </c>
    </row>
    <row r="450" ht="13.2" customHeight="1" spans="1:13" x14ac:dyDescent="0.25">
      <c r="A450" s="9"/>
      <c r="B450" s="13"/>
      <c r="C450" s="71">
        <f>('Исходник сравнение.'!C450/2-'Таблица вводных'!$E$3-'Таблица вводных'!$F$3-$P$1)-(('Исходник сравнение.'!C450/2-'Таблица вводных'!$E$3-'Таблица вводных'!$F$3-$P$1)*F450/G450)</f>
        <v>-200.48</v>
      </c>
      <c r="D450" s="14">
        <v>222</v>
      </c>
      <c r="E450" s="71">
        <f t="shared" si="4"/>
        <v>-0.47999999999998977</v>
      </c>
      <c r="F450" s="14">
        <v>25</v>
      </c>
      <c r="G450" s="14">
        <f t="shared" si="5"/>
        <v>125</v>
      </c>
      <c r="H450" s="83">
        <v>0.25</v>
      </c>
      <c r="I450" s="84">
        <f>(C450+(C450*H450))+D450+'Таблица вводных'!$E$3+'Таблица вводных'!$F$3</f>
        <v>0</v>
      </c>
      <c r="J450" s="85">
        <v>0.100000000000006</v>
      </c>
      <c r="K450" s="84">
        <f t="shared" si="6"/>
        <v>0</v>
      </c>
      <c r="L450" s="84">
        <f t="shared" si="7"/>
        <v>0.47999999999998977</v>
      </c>
      <c r="M450" s="15" t="s">
        <v>1091</v>
      </c>
    </row>
    <row r="451" ht="13.2" customHeight="1" spans="1:13" x14ac:dyDescent="0.25">
      <c r="A451" s="9"/>
      <c r="B451" s="13"/>
      <c r="C451" s="71">
        <f>('Исходник сравнение.'!C451/2-'Таблица вводных'!$E$3-'Таблица вводных'!$F$3-$P$1)-(('Исходник сравнение.'!C451/2-'Таблица вводных'!$E$3-'Таблица вводных'!$F$3-$P$1)*F451/G451)</f>
        <v>-200.48</v>
      </c>
      <c r="D451" s="14">
        <v>222</v>
      </c>
      <c r="E451" s="71">
        <f t="shared" si="4"/>
        <v>-0.47999999999998977</v>
      </c>
      <c r="F451" s="14">
        <v>25</v>
      </c>
      <c r="G451" s="14">
        <f t="shared" si="5"/>
        <v>125</v>
      </c>
      <c r="H451" s="83">
        <v>0.25</v>
      </c>
      <c r="I451" s="84">
        <f>(C451+(C451*H451))+D451+'Таблица вводных'!$E$3+'Таблица вводных'!$F$3</f>
        <v>0</v>
      </c>
      <c r="J451" s="85">
        <v>0.100000000000006</v>
      </c>
      <c r="K451" s="84">
        <f t="shared" si="6"/>
        <v>0</v>
      </c>
      <c r="L451" s="84">
        <f t="shared" si="7"/>
        <v>0.47999999999998977</v>
      </c>
      <c r="M451" s="15" t="s">
        <v>1091</v>
      </c>
    </row>
    <row r="452" ht="13.2" customHeight="1" spans="1:13" x14ac:dyDescent="0.25">
      <c r="A452" s="16"/>
      <c r="B452" s="17"/>
      <c r="C452" s="72">
        <f>('Исходник сравнение.'!C452/2-'Таблица вводных'!$E$3-'Таблица вводных'!$F$3-$P$1)-(('Исходник сравнение.'!C452/2-'Таблица вводных'!$E$3-'Таблица вводных'!$F$3-$P$1)*F452/G452)</f>
        <v>-200.48</v>
      </c>
      <c r="D452" s="18">
        <v>222</v>
      </c>
      <c r="E452" s="72">
        <f t="shared" si="4"/>
        <v>-0.47999999999998977</v>
      </c>
      <c r="F452" s="18">
        <v>25</v>
      </c>
      <c r="G452" s="14">
        <f t="shared" si="5"/>
        <v>125</v>
      </c>
      <c r="H452" s="86">
        <v>0.25</v>
      </c>
      <c r="I452" s="87">
        <f>(C452+(C452*H452))+D452+'Таблица вводных'!$E$3+'Таблица вводных'!$F$3</f>
        <v>0</v>
      </c>
      <c r="J452" s="88">
        <v>0.100000000000006</v>
      </c>
      <c r="K452" s="89">
        <f t="shared" si="6"/>
        <v>0</v>
      </c>
      <c r="L452" s="89">
        <f t="shared" si="7"/>
        <v>0.47999999999998977</v>
      </c>
      <c r="M452" s="19" t="s">
        <v>1091</v>
      </c>
    </row>
    <row r="453" ht="13.2" customHeight="1" spans="1:13" x14ac:dyDescent="0.25">
      <c r="A453" s="33" t="s">
        <v>129</v>
      </c>
      <c r="B453" s="6">
        <v>45411</v>
      </c>
      <c r="C453" s="70">
        <f>('Исходник сравнение.'!C453/2-'Таблица вводных'!$E$3-'Таблица вводных'!$F$3-$P$1)-(('Исходник сравнение.'!C453/2-'Таблица вводных'!$E$3-'Таблица вводных'!$F$3-$P$1)*F453/G453)</f>
        <v>-200.48</v>
      </c>
      <c r="D453" s="7">
        <v>222</v>
      </c>
      <c r="E453" s="70">
        <f t="shared" si="4"/>
        <v>-0.47999999999998977</v>
      </c>
      <c r="F453" s="7">
        <v>25</v>
      </c>
      <c r="G453" s="7">
        <f t="shared" si="5"/>
        <v>125</v>
      </c>
      <c r="H453" s="80">
        <v>0.25</v>
      </c>
      <c r="I453" s="90">
        <f>(C453+(C453*H453))+D453+'Таблица вводных'!$E$3+'Таблица вводных'!$F$3</f>
        <v>0</v>
      </c>
      <c r="J453" s="82">
        <v>0.100000000000006</v>
      </c>
      <c r="K453" s="90">
        <f t="shared" si="6"/>
        <v>0</v>
      </c>
      <c r="L453" s="90">
        <f t="shared" si="7"/>
        <v>0.47999999999998977</v>
      </c>
      <c r="M453" s="8" t="s">
        <v>1185</v>
      </c>
    </row>
    <row r="454" ht="13.2" customHeight="1" spans="1:13" x14ac:dyDescent="0.25">
      <c r="A454" s="9"/>
      <c r="B454" s="10">
        <v>45414</v>
      </c>
      <c r="C454" s="71">
        <f>('Исходник сравнение.'!C454/2-'Таблица вводных'!$E$3-'Таблица вводных'!$F$3-$P$1)-(('Исходник сравнение.'!C454/2-'Таблица вводных'!$E$3-'Таблица вводных'!$F$3-$P$1)*F454/G454)</f>
        <v>336.71999999999997</v>
      </c>
      <c r="D454" s="14">
        <v>222</v>
      </c>
      <c r="E454" s="71">
        <f t="shared" si="4"/>
        <v>536.72</v>
      </c>
      <c r="F454" s="14">
        <v>25</v>
      </c>
      <c r="G454" s="14">
        <f t="shared" si="5"/>
        <v>125</v>
      </c>
      <c r="H454" s="83">
        <v>0.25</v>
      </c>
      <c r="I454" s="91">
        <f>(C454+(C454*H454))+D454+'Таблица вводных'!$E$3+'Таблица вводных'!$F$3</f>
        <v>671.5</v>
      </c>
      <c r="J454" s="85">
        <v>0.100000000000006</v>
      </c>
      <c r="K454" s="91">
        <f t="shared" si="6"/>
        <v>604.3499999999959</v>
      </c>
      <c r="L454" s="91">
        <f t="shared" si="7"/>
        <v>67.6299999999959</v>
      </c>
      <c r="M454" s="12" t="s">
        <v>1185</v>
      </c>
    </row>
    <row r="455" ht="13.2" customHeight="1" spans="1:13" x14ac:dyDescent="0.25">
      <c r="A455" s="9"/>
      <c r="B455" s="13">
        <v>45418</v>
      </c>
      <c r="C455" s="71">
        <f>('Исходник сравнение.'!C455/2-'Таблица вводных'!$E$3-'Таблица вводных'!$F$3-$P$1)-(('Исходник сравнение.'!C455/2-'Таблица вводных'!$E$3-'Таблица вводных'!$F$3-$P$1)*F455/G455)</f>
        <v>-200.48</v>
      </c>
      <c r="D455" s="14">
        <v>222</v>
      </c>
      <c r="E455" s="71">
        <f t="shared" si="4"/>
        <v>-0.47999999999998977</v>
      </c>
      <c r="F455" s="14">
        <v>25</v>
      </c>
      <c r="G455" s="14">
        <f t="shared" si="5"/>
        <v>125</v>
      </c>
      <c r="H455" s="83">
        <v>0.25</v>
      </c>
      <c r="I455" s="91">
        <f>(C455+(C455*H455))+D455+'Таблица вводных'!$E$3+'Таблица вводных'!$F$3</f>
        <v>0</v>
      </c>
      <c r="J455" s="85">
        <v>0.100000000000006</v>
      </c>
      <c r="K455" s="91">
        <f t="shared" si="6"/>
        <v>0</v>
      </c>
      <c r="L455" s="91">
        <f t="shared" si="7"/>
        <v>0.47999999999998977</v>
      </c>
      <c r="M455" s="15" t="s">
        <v>1185</v>
      </c>
    </row>
    <row r="456" ht="13.2" customHeight="1" spans="1:13" x14ac:dyDescent="0.25">
      <c r="A456" s="9"/>
      <c r="B456" s="13">
        <v>45421</v>
      </c>
      <c r="C456" s="71">
        <f>('Исходник сравнение.'!C456/2-'Таблица вводных'!$E$3-'Таблица вводных'!$F$3-$P$1)-(('Исходник сравнение.'!C456/2-'Таблица вводных'!$E$3-'Таблица вводных'!$F$3-$P$1)*F456/G456)</f>
        <v>-200.48</v>
      </c>
      <c r="D456" s="14">
        <v>222</v>
      </c>
      <c r="E456" s="71">
        <f t="shared" si="4"/>
        <v>-0.47999999999998977</v>
      </c>
      <c r="F456" s="14">
        <v>25</v>
      </c>
      <c r="G456" s="14">
        <f t="shared" si="5"/>
        <v>125</v>
      </c>
      <c r="H456" s="83">
        <v>0.25</v>
      </c>
      <c r="I456" s="91">
        <f>(C456+(C456*H456))+D456+'Таблица вводных'!$E$3+'Таблица вводных'!$F$3</f>
        <v>0</v>
      </c>
      <c r="J456" s="85">
        <v>0.100000000000006</v>
      </c>
      <c r="K456" s="91">
        <f t="shared" si="6"/>
        <v>0</v>
      </c>
      <c r="L456" s="91">
        <f t="shared" si="7"/>
        <v>0.47999999999998977</v>
      </c>
      <c r="M456" s="15" t="s">
        <v>1185</v>
      </c>
    </row>
    <row r="457" ht="13.2" customHeight="1" spans="1:13" x14ac:dyDescent="0.25">
      <c r="A457" s="9"/>
      <c r="B457" s="13">
        <v>45425</v>
      </c>
      <c r="C457" s="71">
        <f>('Исходник сравнение.'!C457/2-'Таблица вводных'!$E$3-'Таблица вводных'!$F$3-$P$1)-(('Исходник сравнение.'!C457/2-'Таблица вводных'!$E$3-'Таблица вводных'!$F$3-$P$1)*F457/G457)</f>
        <v>-200.48</v>
      </c>
      <c r="D457" s="14">
        <v>222</v>
      </c>
      <c r="E457" s="71">
        <f t="shared" si="4"/>
        <v>-0.47999999999998977</v>
      </c>
      <c r="F457" s="14">
        <v>25</v>
      </c>
      <c r="G457" s="14">
        <f t="shared" si="5"/>
        <v>125</v>
      </c>
      <c r="H457" s="83">
        <v>0.25</v>
      </c>
      <c r="I457" s="91">
        <f>(C457+(C457*H457))+D457+'Таблица вводных'!$E$3+'Таблица вводных'!$F$3</f>
        <v>0</v>
      </c>
      <c r="J457" s="85">
        <v>0.100000000000006</v>
      </c>
      <c r="K457" s="91">
        <f t="shared" si="6"/>
        <v>0</v>
      </c>
      <c r="L457" s="91">
        <f t="shared" si="7"/>
        <v>0.47999999999998977</v>
      </c>
      <c r="M457" s="15" t="s">
        <v>1185</v>
      </c>
    </row>
    <row r="458" ht="13.2" customHeight="1" spans="1:13" x14ac:dyDescent="0.25">
      <c r="A458" s="9"/>
      <c r="B458" s="13">
        <v>45428</v>
      </c>
      <c r="C458" s="71">
        <f>('Исходник сравнение.'!C458/2-'Таблица вводных'!$E$3-'Таблица вводных'!$F$3-$P$1)-(('Исходник сравнение.'!C458/2-'Таблица вводных'!$E$3-'Таблица вводных'!$F$3-$P$1)*F458/G458)</f>
        <v>-200.48</v>
      </c>
      <c r="D458" s="14">
        <v>222</v>
      </c>
      <c r="E458" s="71">
        <f t="shared" si="4"/>
        <v>-0.47999999999998977</v>
      </c>
      <c r="F458" s="14">
        <v>25</v>
      </c>
      <c r="G458" s="14">
        <f t="shared" si="5"/>
        <v>125</v>
      </c>
      <c r="H458" s="83">
        <v>0.25</v>
      </c>
      <c r="I458" s="91">
        <f>(C458+(C458*H458))+D458+'Таблица вводных'!$E$3+'Таблица вводных'!$F$3</f>
        <v>0</v>
      </c>
      <c r="J458" s="85">
        <v>0.100000000000006</v>
      </c>
      <c r="K458" s="91">
        <f t="shared" si="6"/>
        <v>0</v>
      </c>
      <c r="L458" s="91">
        <f t="shared" si="7"/>
        <v>0.47999999999998977</v>
      </c>
      <c r="M458" s="15" t="s">
        <v>1185</v>
      </c>
    </row>
    <row r="459" ht="13.2" customHeight="1" spans="1:13" x14ac:dyDescent="0.25">
      <c r="A459" s="9"/>
      <c r="B459" s="13"/>
      <c r="C459" s="71">
        <f>('Исходник сравнение.'!C459/2-'Таблица вводных'!$E$3-'Таблица вводных'!$F$3-$P$1)-(('Исходник сравнение.'!C459/2-'Таблица вводных'!$E$3-'Таблица вводных'!$F$3-$P$1)*F459/G459)</f>
        <v>-200.48</v>
      </c>
      <c r="D459" s="14">
        <v>222</v>
      </c>
      <c r="E459" s="71">
        <f t="shared" si="4"/>
        <v>-0.47999999999998977</v>
      </c>
      <c r="F459" s="14">
        <v>25</v>
      </c>
      <c r="G459" s="14">
        <f t="shared" si="5"/>
        <v>125</v>
      </c>
      <c r="H459" s="83">
        <v>0.25</v>
      </c>
      <c r="I459" s="84">
        <f>(C459+(C459*H459))+D459+'Таблица вводных'!$E$3+'Таблица вводных'!$F$3</f>
        <v>0</v>
      </c>
      <c r="J459" s="85">
        <v>0.100000000000006</v>
      </c>
      <c r="K459" s="84">
        <f t="shared" si="6"/>
        <v>0</v>
      </c>
      <c r="L459" s="84">
        <f t="shared" si="7"/>
        <v>0.47999999999998977</v>
      </c>
      <c r="M459" s="15" t="s">
        <v>1185</v>
      </c>
    </row>
    <row r="460" ht="13.2" customHeight="1" spans="1:13" x14ac:dyDescent="0.25">
      <c r="A460" s="9"/>
      <c r="B460" s="13"/>
      <c r="C460" s="71">
        <f>('Исходник сравнение.'!C460/2-'Таблица вводных'!$E$3-'Таблица вводных'!$F$3-$P$1)-(('Исходник сравнение.'!C460/2-'Таблица вводных'!$E$3-'Таблица вводных'!$F$3-$P$1)*F460/G460)</f>
        <v>-200.48</v>
      </c>
      <c r="D460" s="14">
        <v>222</v>
      </c>
      <c r="E460" s="71">
        <f t="shared" si="4"/>
        <v>-0.47999999999998977</v>
      </c>
      <c r="F460" s="14">
        <v>25</v>
      </c>
      <c r="G460" s="14">
        <f t="shared" si="5"/>
        <v>125</v>
      </c>
      <c r="H460" s="83">
        <v>0.25</v>
      </c>
      <c r="I460" s="84">
        <f>(C460+(C460*H460))+D460+'Таблица вводных'!$E$3+'Таблица вводных'!$F$3</f>
        <v>0</v>
      </c>
      <c r="J460" s="85">
        <v>0.100000000000006</v>
      </c>
      <c r="K460" s="84">
        <f t="shared" si="6"/>
        <v>0</v>
      </c>
      <c r="L460" s="84">
        <f t="shared" si="7"/>
        <v>0.47999999999998977</v>
      </c>
      <c r="M460" s="15" t="s">
        <v>1185</v>
      </c>
    </row>
    <row r="461" ht="13.2" customHeight="1" spans="1:13" x14ac:dyDescent="0.25">
      <c r="A461" s="16"/>
      <c r="B461" s="17"/>
      <c r="C461" s="72">
        <f>('Исходник сравнение.'!C461/2-'Таблица вводных'!$E$3-'Таблица вводных'!$F$3-$P$1)-(('Исходник сравнение.'!C461/2-'Таблица вводных'!$E$3-'Таблица вводных'!$F$3-$P$1)*F461/G461)</f>
        <v>-200.48</v>
      </c>
      <c r="D461" s="18">
        <v>222</v>
      </c>
      <c r="E461" s="72">
        <f t="shared" si="4"/>
        <v>-0.47999999999998977</v>
      </c>
      <c r="F461" s="18">
        <v>25</v>
      </c>
      <c r="G461" s="14">
        <f t="shared" si="5"/>
        <v>125</v>
      </c>
      <c r="H461" s="86">
        <v>0.25</v>
      </c>
      <c r="I461" s="87">
        <f>(C461+(C461*H461))+D461+'Таблица вводных'!$E$3+'Таблица вводных'!$F$3</f>
        <v>0</v>
      </c>
      <c r="J461" s="88">
        <v>0.100000000000006</v>
      </c>
      <c r="K461" s="89">
        <f t="shared" si="6"/>
        <v>0</v>
      </c>
      <c r="L461" s="89">
        <f t="shared" si="7"/>
        <v>0.47999999999998977</v>
      </c>
      <c r="M461" s="19" t="s">
        <v>1185</v>
      </c>
    </row>
    <row r="462" ht="13.2" customHeight="1" spans="1:13" x14ac:dyDescent="0.25">
      <c r="A462" s="33" t="s">
        <v>130</v>
      </c>
      <c r="B462" s="6">
        <v>45411</v>
      </c>
      <c r="C462" s="70">
        <f>('Исходник сравнение.'!C462/2-'Таблица вводных'!$E$3-'Таблица вводных'!$F$3-$P$1)-(('Исходник сравнение.'!C462/2-'Таблица вводных'!$E$3-'Таблица вводных'!$F$3-$P$1)*F462/G462)</f>
        <v>-200.48</v>
      </c>
      <c r="D462" s="7">
        <v>222</v>
      </c>
      <c r="E462" s="70">
        <f t="shared" si="4"/>
        <v>-0.47999999999998977</v>
      </c>
      <c r="F462" s="7">
        <v>25</v>
      </c>
      <c r="G462" s="7">
        <f t="shared" si="5"/>
        <v>125</v>
      </c>
      <c r="H462" s="80">
        <v>0.25</v>
      </c>
      <c r="I462" s="90">
        <f>(C462+(C462*H462))+D462+'Таблица вводных'!$E$3+'Таблица вводных'!$F$3</f>
        <v>0</v>
      </c>
      <c r="J462" s="82">
        <v>0.100000000000006</v>
      </c>
      <c r="K462" s="90">
        <f t="shared" si="6"/>
        <v>0</v>
      </c>
      <c r="L462" s="90">
        <f t="shared" si="7"/>
        <v>0.47999999999998977</v>
      </c>
      <c r="M462" s="8" t="s">
        <v>1105</v>
      </c>
    </row>
    <row r="463" ht="13.2" customHeight="1" spans="1:13" x14ac:dyDescent="0.25">
      <c r="A463" s="9"/>
      <c r="B463" s="10">
        <v>45414</v>
      </c>
      <c r="C463" s="71">
        <f>('Исходник сравнение.'!C463/2-'Таблица вводных'!$E$3-'Таблица вводных'!$F$3-$P$1)-(('Исходник сравнение.'!C463/2-'Таблица вводных'!$E$3-'Таблица вводных'!$F$3-$P$1)*F463/G463)</f>
        <v>-200.48</v>
      </c>
      <c r="D463" s="14">
        <v>222</v>
      </c>
      <c r="E463" s="71">
        <f t="shared" si="4"/>
        <v>-0.47999999999998977</v>
      </c>
      <c r="F463" s="14">
        <v>25</v>
      </c>
      <c r="G463" s="14">
        <f t="shared" si="5"/>
        <v>125</v>
      </c>
      <c r="H463" s="83">
        <v>0.25</v>
      </c>
      <c r="I463" s="91">
        <f>(C463+(C463*H463))+D463+'Таблица вводных'!$E$3+'Таблица вводных'!$F$3</f>
        <v>0</v>
      </c>
      <c r="J463" s="85">
        <v>0.100000000000006</v>
      </c>
      <c r="K463" s="91">
        <f t="shared" si="6"/>
        <v>0</v>
      </c>
      <c r="L463" s="91">
        <f t="shared" si="7"/>
        <v>0.47999999999998977</v>
      </c>
      <c r="M463" s="12" t="s">
        <v>1105</v>
      </c>
    </row>
    <row r="464" ht="13.2" customHeight="1" spans="1:13" x14ac:dyDescent="0.25">
      <c r="A464" s="9"/>
      <c r="B464" s="13">
        <v>45418</v>
      </c>
      <c r="C464" s="71">
        <f>('Исходник сравнение.'!C464/2-'Таблица вводных'!$E$3-'Таблица вводных'!$F$3-$P$1)-(('Исходник сравнение.'!C464/2-'Таблица вводных'!$E$3-'Таблица вводных'!$F$3-$P$1)*F464/G464)</f>
        <v>-200.48</v>
      </c>
      <c r="D464" s="14">
        <v>222</v>
      </c>
      <c r="E464" s="71">
        <f t="shared" si="4"/>
        <v>-0.47999999999998977</v>
      </c>
      <c r="F464" s="14">
        <v>25</v>
      </c>
      <c r="G464" s="14">
        <f t="shared" si="5"/>
        <v>125</v>
      </c>
      <c r="H464" s="83">
        <v>0.25</v>
      </c>
      <c r="I464" s="91">
        <f>(C464+(C464*H464))+D464+'Таблица вводных'!$E$3+'Таблица вводных'!$F$3</f>
        <v>0</v>
      </c>
      <c r="J464" s="85">
        <v>0.100000000000006</v>
      </c>
      <c r="K464" s="91">
        <f t="shared" si="6"/>
        <v>0</v>
      </c>
      <c r="L464" s="91">
        <f t="shared" si="7"/>
        <v>0.47999999999998977</v>
      </c>
      <c r="M464" s="15" t="s">
        <v>1105</v>
      </c>
    </row>
    <row r="465" ht="13.2" customHeight="1" spans="1:13" x14ac:dyDescent="0.25">
      <c r="A465" s="9"/>
      <c r="B465" s="13">
        <v>45421</v>
      </c>
      <c r="C465" s="71">
        <f>('Исходник сравнение.'!C465/2-'Таблица вводных'!$E$3-'Таблица вводных'!$F$3-$P$1)-(('Исходник сравнение.'!C465/2-'Таблица вводных'!$E$3-'Таблица вводных'!$F$3-$P$1)*F465/G465)</f>
        <v>-200.48</v>
      </c>
      <c r="D465" s="14">
        <v>222</v>
      </c>
      <c r="E465" s="71">
        <f t="shared" si="4"/>
        <v>-0.47999999999998977</v>
      </c>
      <c r="F465" s="14">
        <v>25</v>
      </c>
      <c r="G465" s="14">
        <f t="shared" si="5"/>
        <v>125</v>
      </c>
      <c r="H465" s="83">
        <v>0.25</v>
      </c>
      <c r="I465" s="91">
        <f>(C465+(C465*H465))+D465+'Таблица вводных'!$E$3+'Таблица вводных'!$F$3</f>
        <v>0</v>
      </c>
      <c r="J465" s="85">
        <v>0.100000000000006</v>
      </c>
      <c r="K465" s="91">
        <f t="shared" si="6"/>
        <v>0</v>
      </c>
      <c r="L465" s="91">
        <f t="shared" si="7"/>
        <v>0.47999999999998977</v>
      </c>
      <c r="M465" s="15" t="s">
        <v>1105</v>
      </c>
    </row>
    <row r="466" ht="13.2" customHeight="1" spans="1:13" x14ac:dyDescent="0.25">
      <c r="A466" s="9"/>
      <c r="B466" s="13">
        <v>45425</v>
      </c>
      <c r="C466" s="71">
        <f>('Исходник сравнение.'!C466/2-'Таблица вводных'!$E$3-'Таблица вводных'!$F$3-$P$1)-(('Исходник сравнение.'!C466/2-'Таблица вводных'!$E$3-'Таблица вводных'!$F$3-$P$1)*F466/G466)</f>
        <v>-200.48</v>
      </c>
      <c r="D466" s="14">
        <v>222</v>
      </c>
      <c r="E466" s="71">
        <f t="shared" si="4"/>
        <v>-0.47999999999998977</v>
      </c>
      <c r="F466" s="14">
        <v>25</v>
      </c>
      <c r="G466" s="14">
        <f t="shared" si="5"/>
        <v>125</v>
      </c>
      <c r="H466" s="83">
        <v>0.25</v>
      </c>
      <c r="I466" s="91">
        <f>(C466+(C466*H466))+D466+'Таблица вводных'!$E$3+'Таблица вводных'!$F$3</f>
        <v>0</v>
      </c>
      <c r="J466" s="85">
        <v>0.100000000000006</v>
      </c>
      <c r="K466" s="91">
        <f t="shared" si="6"/>
        <v>0</v>
      </c>
      <c r="L466" s="91">
        <f t="shared" si="7"/>
        <v>0.47999999999998977</v>
      </c>
      <c r="M466" s="15" t="s">
        <v>1105</v>
      </c>
    </row>
    <row r="467" ht="13.2" customHeight="1" spans="1:13" x14ac:dyDescent="0.25">
      <c r="A467" s="9"/>
      <c r="B467" s="13">
        <v>45428</v>
      </c>
      <c r="C467" s="71">
        <f>('Исходник сравнение.'!C467/2-'Таблица вводных'!$E$3-'Таблица вводных'!$F$3-$P$1)-(('Исходник сравнение.'!C467/2-'Таблица вводных'!$E$3-'Таблица вводных'!$F$3-$P$1)*F467/G467)</f>
        <v>-200.48</v>
      </c>
      <c r="D467" s="14">
        <v>222</v>
      </c>
      <c r="E467" s="71">
        <f t="shared" si="4"/>
        <v>-0.47999999999998977</v>
      </c>
      <c r="F467" s="14">
        <v>25</v>
      </c>
      <c r="G467" s="14">
        <f t="shared" si="5"/>
        <v>125</v>
      </c>
      <c r="H467" s="83">
        <v>0.25</v>
      </c>
      <c r="I467" s="91">
        <f>(C467+(C467*H467))+D467+'Таблица вводных'!$E$3+'Таблица вводных'!$F$3</f>
        <v>0</v>
      </c>
      <c r="J467" s="85">
        <v>0.100000000000006</v>
      </c>
      <c r="K467" s="91">
        <f t="shared" si="6"/>
        <v>0</v>
      </c>
      <c r="L467" s="91">
        <f t="shared" si="7"/>
        <v>0.47999999999998977</v>
      </c>
      <c r="M467" s="15" t="s">
        <v>1105</v>
      </c>
    </row>
    <row r="468" ht="13.2" customHeight="1" spans="1:13" x14ac:dyDescent="0.25">
      <c r="A468" s="9"/>
      <c r="B468" s="13"/>
      <c r="C468" s="71">
        <f>('Исходник сравнение.'!C468/2-'Таблица вводных'!$E$3-'Таблица вводных'!$F$3-$P$1)-(('Исходник сравнение.'!C468/2-'Таблица вводных'!$E$3-'Таблица вводных'!$F$3-$P$1)*F468/G468)</f>
        <v>-200.48</v>
      </c>
      <c r="D468" s="14">
        <v>222</v>
      </c>
      <c r="E468" s="71">
        <f t="shared" si="4"/>
        <v>-0.47999999999998977</v>
      </c>
      <c r="F468" s="14">
        <v>25</v>
      </c>
      <c r="G468" s="14">
        <f t="shared" si="5"/>
        <v>125</v>
      </c>
      <c r="H468" s="83">
        <v>0.25</v>
      </c>
      <c r="I468" s="84">
        <f>(C468+(C468*H468))+D468+'Таблица вводных'!$E$3+'Таблица вводных'!$F$3</f>
        <v>0</v>
      </c>
      <c r="J468" s="85">
        <v>0.100000000000006</v>
      </c>
      <c r="K468" s="84">
        <f t="shared" si="6"/>
        <v>0</v>
      </c>
      <c r="L468" s="84">
        <f t="shared" si="7"/>
        <v>0.47999999999998977</v>
      </c>
      <c r="M468" s="15" t="s">
        <v>1105</v>
      </c>
    </row>
    <row r="469" ht="13.2" customHeight="1" spans="1:13" x14ac:dyDescent="0.25">
      <c r="A469" s="9"/>
      <c r="B469" s="13"/>
      <c r="C469" s="71">
        <f>('Исходник сравнение.'!C469/2-'Таблица вводных'!$E$3-'Таблица вводных'!$F$3-$P$1)-(('Исходник сравнение.'!C469/2-'Таблица вводных'!$E$3-'Таблица вводных'!$F$3-$P$1)*F469/G469)</f>
        <v>-200.48</v>
      </c>
      <c r="D469" s="14">
        <v>222</v>
      </c>
      <c r="E469" s="71">
        <f t="shared" si="4"/>
        <v>-0.47999999999998977</v>
      </c>
      <c r="F469" s="14">
        <v>25</v>
      </c>
      <c r="G469" s="14">
        <f t="shared" si="5"/>
        <v>125</v>
      </c>
      <c r="H469" s="83">
        <v>0.25</v>
      </c>
      <c r="I469" s="84">
        <f>(C469+(C469*H469))+D469+'Таблица вводных'!$E$3+'Таблица вводных'!$F$3</f>
        <v>0</v>
      </c>
      <c r="J469" s="85">
        <v>0.100000000000006</v>
      </c>
      <c r="K469" s="84">
        <f t="shared" si="6"/>
        <v>0</v>
      </c>
      <c r="L469" s="84">
        <f t="shared" si="7"/>
        <v>0.47999999999998977</v>
      </c>
      <c r="M469" s="15" t="s">
        <v>1105</v>
      </c>
    </row>
    <row r="470" ht="13.2" customHeight="1" spans="1:13" x14ac:dyDescent="0.25">
      <c r="A470" s="16"/>
      <c r="B470" s="17"/>
      <c r="C470" s="72">
        <f>('Исходник сравнение.'!C470/2-'Таблица вводных'!$E$3-'Таблица вводных'!$F$3-$P$1)-(('Исходник сравнение.'!C470/2-'Таблица вводных'!$E$3-'Таблица вводных'!$F$3-$P$1)*F470/G470)</f>
        <v>-200.48</v>
      </c>
      <c r="D470" s="18">
        <v>222</v>
      </c>
      <c r="E470" s="72">
        <f t="shared" si="4"/>
        <v>-0.47999999999998977</v>
      </c>
      <c r="F470" s="18">
        <v>25</v>
      </c>
      <c r="G470" s="14">
        <f t="shared" si="5"/>
        <v>125</v>
      </c>
      <c r="H470" s="86">
        <v>0.25</v>
      </c>
      <c r="I470" s="87">
        <f>(C470+(C470*H470))+D470+'Таблица вводных'!$E$3+'Таблица вводных'!$F$3</f>
        <v>0</v>
      </c>
      <c r="J470" s="88">
        <v>0.100000000000006</v>
      </c>
      <c r="K470" s="89">
        <f t="shared" si="6"/>
        <v>0</v>
      </c>
      <c r="L470" s="89">
        <f t="shared" si="7"/>
        <v>0.47999999999998977</v>
      </c>
      <c r="M470" s="19" t="s">
        <v>1105</v>
      </c>
    </row>
    <row r="471" ht="13.2" customHeight="1" spans="1:13" x14ac:dyDescent="0.25">
      <c r="A471" s="33" t="s">
        <v>131</v>
      </c>
      <c r="B471" s="6">
        <v>45411</v>
      </c>
      <c r="C471" s="70">
        <f>('Исходник сравнение.'!C471/2-'Таблица вводных'!$E$3-'Таблица вводных'!$F$3-$P$1)-(('Исходник сравнение.'!C471/2-'Таблица вводных'!$E$3-'Таблица вводных'!$F$3-$P$1)*F471/G471)</f>
        <v>-200.48</v>
      </c>
      <c r="D471" s="7">
        <v>222</v>
      </c>
      <c r="E471" s="70">
        <f t="shared" si="4"/>
        <v>-0.47999999999998977</v>
      </c>
      <c r="F471" s="7">
        <v>25</v>
      </c>
      <c r="G471" s="7">
        <f t="shared" si="5"/>
        <v>125</v>
      </c>
      <c r="H471" s="80">
        <v>0.25</v>
      </c>
      <c r="I471" s="90">
        <f>(C471+(C471*H471))+D471+'Таблица вводных'!$E$3+'Таблица вводных'!$F$3</f>
        <v>0</v>
      </c>
      <c r="J471" s="82">
        <v>0.100000000000006</v>
      </c>
      <c r="K471" s="90">
        <f t="shared" si="6"/>
        <v>0</v>
      </c>
      <c r="L471" s="90">
        <f t="shared" si="7"/>
        <v>0.47999999999998977</v>
      </c>
      <c r="M471" s="8" t="s">
        <v>1108</v>
      </c>
    </row>
    <row r="472" ht="13.2" customHeight="1" spans="1:13" x14ac:dyDescent="0.25">
      <c r="A472" s="9"/>
      <c r="B472" s="10">
        <v>45414</v>
      </c>
      <c r="C472" s="71">
        <f>('Исходник сравнение.'!C472/2-'Таблица вводных'!$E$3-'Таблица вводных'!$F$3-$P$1)-(('Исходник сравнение.'!C472/2-'Таблица вводных'!$E$3-'Таблица вводных'!$F$3-$P$1)*F472/G472)</f>
        <v>-200.48</v>
      </c>
      <c r="D472" s="14">
        <v>222</v>
      </c>
      <c r="E472" s="71">
        <f t="shared" si="4"/>
        <v>-0.47999999999998977</v>
      </c>
      <c r="F472" s="14">
        <v>25</v>
      </c>
      <c r="G472" s="14">
        <f t="shared" si="5"/>
        <v>125</v>
      </c>
      <c r="H472" s="83">
        <v>0.25</v>
      </c>
      <c r="I472" s="91">
        <f>(C472+(C472*H472))+D472+'Таблица вводных'!$E$3+'Таблица вводных'!$F$3</f>
        <v>0</v>
      </c>
      <c r="J472" s="85">
        <v>0.100000000000006</v>
      </c>
      <c r="K472" s="91">
        <f t="shared" si="6"/>
        <v>0</v>
      </c>
      <c r="L472" s="91">
        <f t="shared" si="7"/>
        <v>0.47999999999998977</v>
      </c>
      <c r="M472" s="12" t="s">
        <v>1108</v>
      </c>
    </row>
    <row r="473" ht="13.2" customHeight="1" spans="1:13" x14ac:dyDescent="0.25">
      <c r="A473" s="9"/>
      <c r="B473" s="13">
        <v>45418</v>
      </c>
      <c r="C473" s="71">
        <f>('Исходник сравнение.'!C473/2-'Таблица вводных'!$E$3-'Таблица вводных'!$F$3-$P$1)-(('Исходник сравнение.'!C473/2-'Таблица вводных'!$E$3-'Таблица вводных'!$F$3-$P$1)*F473/G473)</f>
        <v>-200.48</v>
      </c>
      <c r="D473" s="14">
        <v>222</v>
      </c>
      <c r="E473" s="71">
        <f t="shared" si="4"/>
        <v>-0.47999999999998977</v>
      </c>
      <c r="F473" s="14">
        <v>25</v>
      </c>
      <c r="G473" s="14">
        <f t="shared" si="5"/>
        <v>125</v>
      </c>
      <c r="H473" s="83">
        <v>0.25</v>
      </c>
      <c r="I473" s="91">
        <f>(C473+(C473*H473))+D473+'Таблица вводных'!$E$3+'Таблица вводных'!$F$3</f>
        <v>0</v>
      </c>
      <c r="J473" s="85">
        <v>0.100000000000006</v>
      </c>
      <c r="K473" s="91">
        <f t="shared" si="6"/>
        <v>0</v>
      </c>
      <c r="L473" s="91">
        <f t="shared" si="7"/>
        <v>0.47999999999998977</v>
      </c>
      <c r="M473" s="15" t="s">
        <v>1108</v>
      </c>
    </row>
    <row r="474" ht="13.2" customHeight="1" spans="1:13" x14ac:dyDescent="0.25">
      <c r="A474" s="9"/>
      <c r="B474" s="13">
        <v>45421</v>
      </c>
      <c r="C474" s="71">
        <f>('Исходник сравнение.'!C474/2-'Таблица вводных'!$E$3-'Таблица вводных'!$F$3-$P$1)-(('Исходник сравнение.'!C474/2-'Таблица вводных'!$E$3-'Таблица вводных'!$F$3-$P$1)*F474/G474)</f>
        <v>-200.48</v>
      </c>
      <c r="D474" s="14">
        <v>222</v>
      </c>
      <c r="E474" s="71">
        <f t="shared" si="4"/>
        <v>-0.47999999999998977</v>
      </c>
      <c r="F474" s="14">
        <v>25</v>
      </c>
      <c r="G474" s="14">
        <f t="shared" si="5"/>
        <v>125</v>
      </c>
      <c r="H474" s="83">
        <v>0.25</v>
      </c>
      <c r="I474" s="91">
        <f>(C474+(C474*H474))+D474+'Таблица вводных'!$E$3+'Таблица вводных'!$F$3</f>
        <v>0</v>
      </c>
      <c r="J474" s="85">
        <v>0.100000000000006</v>
      </c>
      <c r="K474" s="91">
        <f t="shared" si="6"/>
        <v>0</v>
      </c>
      <c r="L474" s="91">
        <f t="shared" si="7"/>
        <v>0.47999999999998977</v>
      </c>
      <c r="M474" s="15" t="s">
        <v>1108</v>
      </c>
    </row>
    <row r="475" ht="13.2" customHeight="1" spans="1:13" x14ac:dyDescent="0.25">
      <c r="A475" s="9"/>
      <c r="B475" s="13">
        <v>45425</v>
      </c>
      <c r="C475" s="71">
        <f>('Исходник сравнение.'!C475/2-'Таблица вводных'!$E$3-'Таблица вводных'!$F$3-$P$1)-(('Исходник сравнение.'!C475/2-'Таблица вводных'!$E$3-'Таблица вводных'!$F$3-$P$1)*F475/G475)</f>
        <v>-200.48</v>
      </c>
      <c r="D475" s="14">
        <v>222</v>
      </c>
      <c r="E475" s="71">
        <f t="shared" si="4"/>
        <v>-0.47999999999998977</v>
      </c>
      <c r="F475" s="14">
        <v>25</v>
      </c>
      <c r="G475" s="14">
        <f t="shared" si="5"/>
        <v>125</v>
      </c>
      <c r="H475" s="83">
        <v>0.25</v>
      </c>
      <c r="I475" s="91">
        <f>(C475+(C475*H475))+D475+'Таблица вводных'!$E$3+'Таблица вводных'!$F$3</f>
        <v>0</v>
      </c>
      <c r="J475" s="85">
        <v>0.100000000000006</v>
      </c>
      <c r="K475" s="91">
        <f t="shared" si="6"/>
        <v>0</v>
      </c>
      <c r="L475" s="91">
        <f t="shared" si="7"/>
        <v>0.47999999999998977</v>
      </c>
      <c r="M475" s="15" t="s">
        <v>1108</v>
      </c>
    </row>
    <row r="476" ht="13.2" customHeight="1" spans="1:13" x14ac:dyDescent="0.25">
      <c r="A476" s="9"/>
      <c r="B476" s="13">
        <v>45428</v>
      </c>
      <c r="C476" s="71">
        <f>('Исходник сравнение.'!C476/2-'Таблица вводных'!$E$3-'Таблица вводных'!$F$3-$P$1)-(('Исходник сравнение.'!C476/2-'Таблица вводных'!$E$3-'Таблица вводных'!$F$3-$P$1)*F476/G476)</f>
        <v>-200.48</v>
      </c>
      <c r="D476" s="14">
        <v>222</v>
      </c>
      <c r="E476" s="71">
        <f t="shared" si="4"/>
        <v>-0.47999999999998977</v>
      </c>
      <c r="F476" s="14">
        <v>25</v>
      </c>
      <c r="G476" s="14">
        <f t="shared" si="5"/>
        <v>125</v>
      </c>
      <c r="H476" s="83">
        <v>0.25</v>
      </c>
      <c r="I476" s="91">
        <f>(C476+(C476*H476))+D476+'Таблица вводных'!$E$3+'Таблица вводных'!$F$3</f>
        <v>0</v>
      </c>
      <c r="J476" s="85">
        <v>0.100000000000006</v>
      </c>
      <c r="K476" s="91">
        <f t="shared" si="6"/>
        <v>0</v>
      </c>
      <c r="L476" s="91">
        <f t="shared" si="7"/>
        <v>0.47999999999998977</v>
      </c>
      <c r="M476" s="15" t="s">
        <v>1108</v>
      </c>
    </row>
    <row r="477" ht="13.2" customHeight="1" spans="1:13" x14ac:dyDescent="0.25">
      <c r="A477" s="9"/>
      <c r="B477" s="13"/>
      <c r="C477" s="71">
        <f>('Исходник сравнение.'!C477/2-'Таблица вводных'!$E$3-'Таблица вводных'!$F$3-$P$1)-(('Исходник сравнение.'!C477/2-'Таблица вводных'!$E$3-'Таблица вводных'!$F$3-$P$1)*F477/G477)</f>
        <v>-200.48</v>
      </c>
      <c r="D477" s="14">
        <v>222</v>
      </c>
      <c r="E477" s="71">
        <f t="shared" si="4"/>
        <v>-0.47999999999998977</v>
      </c>
      <c r="F477" s="14">
        <v>25</v>
      </c>
      <c r="G477" s="14">
        <f t="shared" si="5"/>
        <v>125</v>
      </c>
      <c r="H477" s="83">
        <v>0.25</v>
      </c>
      <c r="I477" s="84">
        <f>(C477+(C477*H477))+D477+'Таблица вводных'!$E$3+'Таблица вводных'!$F$3</f>
        <v>0</v>
      </c>
      <c r="J477" s="85">
        <v>0.100000000000006</v>
      </c>
      <c r="K477" s="84">
        <f t="shared" si="6"/>
        <v>0</v>
      </c>
      <c r="L477" s="84">
        <f t="shared" si="7"/>
        <v>0.47999999999998977</v>
      </c>
      <c r="M477" s="15" t="s">
        <v>1108</v>
      </c>
    </row>
    <row r="478" ht="13.2" customHeight="1" spans="1:13" x14ac:dyDescent="0.25">
      <c r="A478" s="9"/>
      <c r="B478" s="13"/>
      <c r="C478" s="71">
        <f>('Исходник сравнение.'!C478/2-'Таблица вводных'!$E$3-'Таблица вводных'!$F$3-$P$1)-(('Исходник сравнение.'!C478/2-'Таблица вводных'!$E$3-'Таблица вводных'!$F$3-$P$1)*F478/G478)</f>
        <v>-200.48</v>
      </c>
      <c r="D478" s="14">
        <v>222</v>
      </c>
      <c r="E478" s="71">
        <f t="shared" si="4"/>
        <v>-0.47999999999998977</v>
      </c>
      <c r="F478" s="14">
        <v>25</v>
      </c>
      <c r="G478" s="14">
        <f t="shared" si="5"/>
        <v>125</v>
      </c>
      <c r="H478" s="83">
        <v>0.25</v>
      </c>
      <c r="I478" s="84">
        <f>(C478+(C478*H478))+D478+'Таблица вводных'!$E$3+'Таблица вводных'!$F$3</f>
        <v>0</v>
      </c>
      <c r="J478" s="85">
        <v>0.100000000000006</v>
      </c>
      <c r="K478" s="84">
        <f t="shared" si="6"/>
        <v>0</v>
      </c>
      <c r="L478" s="84">
        <f t="shared" si="7"/>
        <v>0.47999999999998977</v>
      </c>
      <c r="M478" s="15" t="s">
        <v>1108</v>
      </c>
    </row>
    <row r="479" ht="13.2" customHeight="1" spans="1:13" x14ac:dyDescent="0.25">
      <c r="A479" s="16"/>
      <c r="B479" s="17"/>
      <c r="C479" s="72">
        <f>('Исходник сравнение.'!C479/2-'Таблица вводных'!$E$3-'Таблица вводных'!$F$3-$P$1)-(('Исходник сравнение.'!C479/2-'Таблица вводных'!$E$3-'Таблица вводных'!$F$3-$P$1)*F479/G479)</f>
        <v>-200.48</v>
      </c>
      <c r="D479" s="18">
        <v>222</v>
      </c>
      <c r="E479" s="72">
        <f t="shared" si="4"/>
        <v>-0.47999999999998977</v>
      </c>
      <c r="F479" s="18">
        <v>25</v>
      </c>
      <c r="G479" s="14">
        <f t="shared" si="5"/>
        <v>125</v>
      </c>
      <c r="H479" s="86">
        <v>0.25</v>
      </c>
      <c r="I479" s="87">
        <f>(C479+(C479*H479))+D479+'Таблица вводных'!$E$3+'Таблица вводных'!$F$3</f>
        <v>0</v>
      </c>
      <c r="J479" s="88">
        <v>0.100000000000006</v>
      </c>
      <c r="K479" s="89">
        <f t="shared" si="6"/>
        <v>0</v>
      </c>
      <c r="L479" s="89">
        <f t="shared" si="7"/>
        <v>0.47999999999998977</v>
      </c>
      <c r="M479" s="19" t="s">
        <v>1108</v>
      </c>
    </row>
    <row r="480" ht="13.2" customHeight="1" spans="1:13" x14ac:dyDescent="0.25">
      <c r="A480" s="33" t="s">
        <v>133</v>
      </c>
      <c r="B480" s="6">
        <v>45411</v>
      </c>
      <c r="C480" s="70">
        <f>('Исходник сравнение.'!C480/2-'Таблица вводных'!$E$3-'Таблица вводных'!$F$3-$P$1)-(('Исходник сравнение.'!C480/2-'Таблица вводных'!$E$3-'Таблица вводных'!$F$3-$P$1)*F480/G480)</f>
        <v>-200.48</v>
      </c>
      <c r="D480" s="7">
        <v>222</v>
      </c>
      <c r="E480" s="70">
        <f t="shared" si="4"/>
        <v>-0.47999999999998977</v>
      </c>
      <c r="F480" s="7">
        <v>25</v>
      </c>
      <c r="G480" s="7">
        <f t="shared" si="5"/>
        <v>125</v>
      </c>
      <c r="H480" s="80">
        <v>0.25</v>
      </c>
      <c r="I480" s="90">
        <f>(C480+(C480*H480))+D480+'Таблица вводных'!$E$3+'Таблица вводных'!$F$3</f>
        <v>0</v>
      </c>
      <c r="J480" s="82">
        <v>0.100000000000006</v>
      </c>
      <c r="K480" s="90">
        <f t="shared" si="6"/>
        <v>0</v>
      </c>
      <c r="L480" s="90">
        <f t="shared" si="7"/>
        <v>0.47999999999998977</v>
      </c>
      <c r="M480" s="8" t="s">
        <v>1108</v>
      </c>
    </row>
    <row r="481" ht="13.2" customHeight="1" spans="1:13" x14ac:dyDescent="0.25">
      <c r="A481" s="9"/>
      <c r="B481" s="10">
        <v>45414</v>
      </c>
      <c r="C481" s="71">
        <f>('Исходник сравнение.'!C481/2-'Таблица вводных'!$E$3-'Таблица вводных'!$F$3-$P$1)-(('Исходник сравнение.'!C481/2-'Таблица вводных'!$E$3-'Таблица вводных'!$F$3-$P$1)*F481/G481)</f>
        <v>-200.48</v>
      </c>
      <c r="D481" s="14">
        <v>222</v>
      </c>
      <c r="E481" s="71">
        <f t="shared" si="4"/>
        <v>-0.47999999999998977</v>
      </c>
      <c r="F481" s="14">
        <v>25</v>
      </c>
      <c r="G481" s="14">
        <f t="shared" si="5"/>
        <v>125</v>
      </c>
      <c r="H481" s="83">
        <v>0.25</v>
      </c>
      <c r="I481" s="91">
        <f>(C481+(C481*H481))+D481+'Таблица вводных'!$E$3+'Таблица вводных'!$F$3</f>
        <v>0</v>
      </c>
      <c r="J481" s="85">
        <v>0.100000000000006</v>
      </c>
      <c r="K481" s="91">
        <f t="shared" si="6"/>
        <v>0</v>
      </c>
      <c r="L481" s="91">
        <f t="shared" si="7"/>
        <v>0.47999999999998977</v>
      </c>
      <c r="M481" s="12" t="s">
        <v>1108</v>
      </c>
    </row>
    <row r="482" ht="13.2" customHeight="1" spans="1:13" x14ac:dyDescent="0.25">
      <c r="A482" s="9"/>
      <c r="B482" s="13">
        <v>45418</v>
      </c>
      <c r="C482" s="71">
        <f>('Исходник сравнение.'!C482/2-'Таблица вводных'!$E$3-'Таблица вводных'!$F$3-$P$1)-(('Исходник сравнение.'!C482/2-'Таблица вводных'!$E$3-'Таблица вводных'!$F$3-$P$1)*F482/G482)</f>
        <v>-200.48</v>
      </c>
      <c r="D482" s="14">
        <v>222</v>
      </c>
      <c r="E482" s="71">
        <f t="shared" si="4"/>
        <v>-0.47999999999998977</v>
      </c>
      <c r="F482" s="14">
        <v>25</v>
      </c>
      <c r="G482" s="14">
        <f t="shared" si="5"/>
        <v>125</v>
      </c>
      <c r="H482" s="83">
        <v>0.25</v>
      </c>
      <c r="I482" s="91">
        <f>(C482+(C482*H482))+D482+'Таблица вводных'!$E$3+'Таблица вводных'!$F$3</f>
        <v>0</v>
      </c>
      <c r="J482" s="85">
        <v>0.100000000000006</v>
      </c>
      <c r="K482" s="91">
        <f t="shared" si="6"/>
        <v>0</v>
      </c>
      <c r="L482" s="91">
        <f t="shared" si="7"/>
        <v>0.47999999999998977</v>
      </c>
      <c r="M482" s="15" t="s">
        <v>1108</v>
      </c>
    </row>
    <row r="483" ht="13.2" customHeight="1" spans="1:13" x14ac:dyDescent="0.25">
      <c r="A483" s="9"/>
      <c r="B483" s="13">
        <v>45421</v>
      </c>
      <c r="C483" s="71">
        <f>('Исходник сравнение.'!C483/2-'Таблица вводных'!$E$3-'Таблица вводных'!$F$3-$P$1)-(('Исходник сравнение.'!C483/2-'Таблица вводных'!$E$3-'Таблица вводных'!$F$3-$P$1)*F483/G483)</f>
        <v>-200.48</v>
      </c>
      <c r="D483" s="14">
        <v>222</v>
      </c>
      <c r="E483" s="71">
        <f t="shared" si="4"/>
        <v>-0.47999999999998977</v>
      </c>
      <c r="F483" s="14">
        <v>25</v>
      </c>
      <c r="G483" s="14">
        <f t="shared" si="5"/>
        <v>125</v>
      </c>
      <c r="H483" s="83">
        <v>0.25</v>
      </c>
      <c r="I483" s="91">
        <f>(C483+(C483*H483))+D483+'Таблица вводных'!$E$3+'Таблица вводных'!$F$3</f>
        <v>0</v>
      </c>
      <c r="J483" s="85">
        <v>0.100000000000006</v>
      </c>
      <c r="K483" s="91">
        <f t="shared" si="6"/>
        <v>0</v>
      </c>
      <c r="L483" s="91">
        <f t="shared" si="7"/>
        <v>0.47999999999998977</v>
      </c>
      <c r="M483" s="15" t="s">
        <v>1108</v>
      </c>
    </row>
    <row r="484" ht="13.2" customHeight="1" spans="1:13" x14ac:dyDescent="0.25">
      <c r="A484" s="9"/>
      <c r="B484" s="13">
        <v>45425</v>
      </c>
      <c r="C484" s="71">
        <f>('Исходник сравнение.'!C484/2-'Таблица вводных'!$E$3-'Таблица вводных'!$F$3-$P$1)-(('Исходник сравнение.'!C484/2-'Таблица вводных'!$E$3-'Таблица вводных'!$F$3-$P$1)*F484/G484)</f>
        <v>-200.48</v>
      </c>
      <c r="D484" s="14">
        <v>222</v>
      </c>
      <c r="E484" s="71">
        <f t="shared" si="4"/>
        <v>-0.47999999999998977</v>
      </c>
      <c r="F484" s="14">
        <v>25</v>
      </c>
      <c r="G484" s="14">
        <f t="shared" si="5"/>
        <v>125</v>
      </c>
      <c r="H484" s="83">
        <v>0.25</v>
      </c>
      <c r="I484" s="91">
        <f>(C484+(C484*H484))+D484+'Таблица вводных'!$E$3+'Таблица вводных'!$F$3</f>
        <v>0</v>
      </c>
      <c r="J484" s="85">
        <v>0.100000000000006</v>
      </c>
      <c r="K484" s="91">
        <f t="shared" si="6"/>
        <v>0</v>
      </c>
      <c r="L484" s="91">
        <f t="shared" si="7"/>
        <v>0.47999999999998977</v>
      </c>
      <c r="M484" s="15" t="s">
        <v>1108</v>
      </c>
    </row>
    <row r="485" ht="13.2" customHeight="1" spans="1:13" x14ac:dyDescent="0.25">
      <c r="A485" s="9"/>
      <c r="B485" s="13">
        <v>45428</v>
      </c>
      <c r="C485" s="71">
        <f>('Исходник сравнение.'!C485/2-'Таблица вводных'!$E$3-'Таблица вводных'!$F$3-$P$1)-(('Исходник сравнение.'!C485/2-'Таблица вводных'!$E$3-'Таблица вводных'!$F$3-$P$1)*F485/G485)</f>
        <v>-200.48</v>
      </c>
      <c r="D485" s="14">
        <v>222</v>
      </c>
      <c r="E485" s="71">
        <f t="shared" si="4"/>
        <v>-0.47999999999998977</v>
      </c>
      <c r="F485" s="14">
        <v>25</v>
      </c>
      <c r="G485" s="14">
        <f t="shared" si="5"/>
        <v>125</v>
      </c>
      <c r="H485" s="83">
        <v>0.25</v>
      </c>
      <c r="I485" s="91">
        <f>(C485+(C485*H485))+D485+'Таблица вводных'!$E$3+'Таблица вводных'!$F$3</f>
        <v>0</v>
      </c>
      <c r="J485" s="85">
        <v>0.100000000000006</v>
      </c>
      <c r="K485" s="91">
        <f t="shared" si="6"/>
        <v>0</v>
      </c>
      <c r="L485" s="91">
        <f t="shared" si="7"/>
        <v>0.47999999999998977</v>
      </c>
      <c r="M485" s="15" t="s">
        <v>1108</v>
      </c>
    </row>
    <row r="486" ht="13.2" customHeight="1" spans="1:13" x14ac:dyDescent="0.25">
      <c r="A486" s="9"/>
      <c r="B486" s="13"/>
      <c r="C486" s="71">
        <f>('Исходник сравнение.'!C486/2-'Таблица вводных'!$E$3-'Таблица вводных'!$F$3-$P$1)-(('Исходник сравнение.'!C486/2-'Таблица вводных'!$E$3-'Таблица вводных'!$F$3-$P$1)*F486/G486)</f>
        <v>-200.48</v>
      </c>
      <c r="D486" s="14">
        <v>222</v>
      </c>
      <c r="E486" s="71">
        <f t="shared" si="4"/>
        <v>-0.47999999999998977</v>
      </c>
      <c r="F486" s="14">
        <v>25</v>
      </c>
      <c r="G486" s="14">
        <f t="shared" si="5"/>
        <v>125</v>
      </c>
      <c r="H486" s="83">
        <v>0.25</v>
      </c>
      <c r="I486" s="84">
        <f>(C486+(C486*H486))+D486+'Таблица вводных'!$E$3+'Таблица вводных'!$F$3</f>
        <v>0</v>
      </c>
      <c r="J486" s="85">
        <v>0.100000000000006</v>
      </c>
      <c r="K486" s="84">
        <f t="shared" si="6"/>
        <v>0</v>
      </c>
      <c r="L486" s="84">
        <f t="shared" si="7"/>
        <v>0.47999999999998977</v>
      </c>
      <c r="M486" s="15" t="s">
        <v>1108</v>
      </c>
    </row>
    <row r="487" ht="13.2" customHeight="1" spans="1:13" x14ac:dyDescent="0.25">
      <c r="A487" s="9"/>
      <c r="B487" s="13"/>
      <c r="C487" s="71">
        <f>('Исходник сравнение.'!C487/2-'Таблица вводных'!$E$3-'Таблица вводных'!$F$3-$P$1)-(('Исходник сравнение.'!C487/2-'Таблица вводных'!$E$3-'Таблица вводных'!$F$3-$P$1)*F487/G487)</f>
        <v>-200.48</v>
      </c>
      <c r="D487" s="14">
        <v>222</v>
      </c>
      <c r="E487" s="71">
        <f t="shared" si="4"/>
        <v>-0.47999999999998977</v>
      </c>
      <c r="F487" s="14">
        <v>25</v>
      </c>
      <c r="G487" s="14">
        <f t="shared" si="5"/>
        <v>125</v>
      </c>
      <c r="H487" s="83">
        <v>0.25</v>
      </c>
      <c r="I487" s="84">
        <f>(C487+(C487*H487))+D487+'Таблица вводных'!$E$3+'Таблица вводных'!$F$3</f>
        <v>0</v>
      </c>
      <c r="J487" s="85">
        <v>0.100000000000006</v>
      </c>
      <c r="K487" s="84">
        <f t="shared" si="6"/>
        <v>0</v>
      </c>
      <c r="L487" s="84">
        <f t="shared" si="7"/>
        <v>0.47999999999998977</v>
      </c>
      <c r="M487" s="15" t="s">
        <v>1108</v>
      </c>
    </row>
    <row r="488" ht="13.2" customHeight="1" spans="1:13" x14ac:dyDescent="0.25">
      <c r="A488" s="16"/>
      <c r="B488" s="17"/>
      <c r="C488" s="72">
        <f>('Исходник сравнение.'!C488/2-'Таблица вводных'!$E$3-'Таблица вводных'!$F$3-$P$1)-(('Исходник сравнение.'!C488/2-'Таблица вводных'!$E$3-'Таблица вводных'!$F$3-$P$1)*F488/G488)</f>
        <v>-200.48</v>
      </c>
      <c r="D488" s="18">
        <v>222</v>
      </c>
      <c r="E488" s="72">
        <f t="shared" si="4"/>
        <v>-0.47999999999998977</v>
      </c>
      <c r="F488" s="18">
        <v>25</v>
      </c>
      <c r="G488" s="14">
        <f t="shared" si="5"/>
        <v>125</v>
      </c>
      <c r="H488" s="86">
        <v>0.25</v>
      </c>
      <c r="I488" s="87">
        <f>(C488+(C488*H488))+D488+'Таблица вводных'!$E$3+'Таблица вводных'!$F$3</f>
        <v>0</v>
      </c>
      <c r="J488" s="88">
        <v>0.100000000000006</v>
      </c>
      <c r="K488" s="89">
        <f t="shared" si="6"/>
        <v>0</v>
      </c>
      <c r="L488" s="89">
        <f t="shared" si="7"/>
        <v>0.47999999999998977</v>
      </c>
      <c r="M488" s="19" t="s">
        <v>1108</v>
      </c>
    </row>
    <row r="489" ht="13.2" customHeight="1" spans="1:13" x14ac:dyDescent="0.25">
      <c r="A489" s="44" t="s">
        <v>134</v>
      </c>
      <c r="B489" s="6">
        <v>45411</v>
      </c>
      <c r="C489" s="70">
        <f>('Исходник сравнение.'!C489/2-'Таблица вводных'!$E$3-'Таблица вводных'!$F$3-$P$1)-(('Исходник сравнение.'!C489/2-'Таблица вводных'!$E$3-'Таблица вводных'!$F$3-$P$1)*F489/G489)</f>
        <v>-200.48</v>
      </c>
      <c r="D489" s="7">
        <v>222</v>
      </c>
      <c r="E489" s="70">
        <f t="shared" si="4"/>
        <v>-0.47999999999998977</v>
      </c>
      <c r="F489" s="7">
        <v>25</v>
      </c>
      <c r="G489" s="7">
        <f t="shared" si="5"/>
        <v>125</v>
      </c>
      <c r="H489" s="80">
        <v>0.25</v>
      </c>
      <c r="I489" s="90">
        <f>(C489+(C489*H489))+D489+'Таблица вводных'!$E$3+'Таблица вводных'!$F$3</f>
        <v>0</v>
      </c>
      <c r="J489" s="82">
        <v>0.100000000000006</v>
      </c>
      <c r="K489" s="90">
        <f t="shared" si="6"/>
        <v>0</v>
      </c>
      <c r="L489" s="90">
        <f t="shared" si="7"/>
        <v>0.47999999999998977</v>
      </c>
      <c r="M489" s="8" t="s">
        <v>1105</v>
      </c>
    </row>
    <row r="490" ht="13.2" customHeight="1" spans="1:13" x14ac:dyDescent="0.25">
      <c r="A490" s="9"/>
      <c r="B490" s="10">
        <v>45414</v>
      </c>
      <c r="C490" s="71">
        <f>('Исходник сравнение.'!C490/2-'Таблица вводных'!$E$3-'Таблица вводных'!$F$3-$P$1)-(('Исходник сравнение.'!C490/2-'Таблица вводных'!$E$3-'Таблица вводных'!$F$3-$P$1)*F490/G490)</f>
        <v>331.52</v>
      </c>
      <c r="D490" s="14">
        <v>222</v>
      </c>
      <c r="E490" s="71">
        <f t="shared" si="4"/>
        <v>531.52</v>
      </c>
      <c r="F490" s="14">
        <v>25</v>
      </c>
      <c r="G490" s="14">
        <f t="shared" si="5"/>
        <v>125</v>
      </c>
      <c r="H490" s="83">
        <v>0.25</v>
      </c>
      <c r="I490" s="91">
        <f>(C490+(C490*H490))+D490+'Таблица вводных'!$E$3+'Таблица вводных'!$F$3</f>
        <v>665</v>
      </c>
      <c r="J490" s="85">
        <v>0.100000000000006</v>
      </c>
      <c r="K490" s="91">
        <f t="shared" si="6"/>
        <v>598.499999999996</v>
      </c>
      <c r="L490" s="91">
        <f t="shared" si="7"/>
        <v>66.97999999999604</v>
      </c>
      <c r="M490" s="12" t="s">
        <v>1105</v>
      </c>
    </row>
    <row r="491" ht="13.2" customHeight="1" spans="1:13" x14ac:dyDescent="0.25">
      <c r="A491" s="9"/>
      <c r="B491" s="13">
        <v>45418</v>
      </c>
      <c r="C491" s="71">
        <f>('Исходник сравнение.'!C491/2-'Таблица вводных'!$E$3-'Таблица вводных'!$F$3-$P$1)-(('Исходник сравнение.'!C491/2-'Таблица вводных'!$E$3-'Таблица вводных'!$F$3-$P$1)*F491/G491)</f>
        <v>-200.48</v>
      </c>
      <c r="D491" s="14">
        <v>222</v>
      </c>
      <c r="E491" s="71">
        <f t="shared" si="4"/>
        <v>-0.47999999999998977</v>
      </c>
      <c r="F491" s="14">
        <v>25</v>
      </c>
      <c r="G491" s="14">
        <f t="shared" si="5"/>
        <v>125</v>
      </c>
      <c r="H491" s="83">
        <v>0.25</v>
      </c>
      <c r="I491" s="91">
        <f>(C491+(C491*H491))+D491+'Таблица вводных'!$E$3+'Таблица вводных'!$F$3</f>
        <v>0</v>
      </c>
      <c r="J491" s="85">
        <v>0.100000000000006</v>
      </c>
      <c r="K491" s="91">
        <f t="shared" si="6"/>
        <v>0</v>
      </c>
      <c r="L491" s="91">
        <f t="shared" si="7"/>
        <v>0.47999999999998977</v>
      </c>
      <c r="M491" s="15" t="s">
        <v>1105</v>
      </c>
    </row>
    <row r="492" ht="13.2" customHeight="1" spans="1:13" x14ac:dyDescent="0.25">
      <c r="A492" s="9"/>
      <c r="B492" s="13">
        <v>45421</v>
      </c>
      <c r="C492" s="71">
        <f>('Исходник сравнение.'!C492/2-'Таблица вводных'!$E$3-'Таблица вводных'!$F$3-$P$1)-(('Исходник сравнение.'!C492/2-'Таблица вводных'!$E$3-'Таблица вводных'!$F$3-$P$1)*F492/G492)</f>
        <v>-200.48</v>
      </c>
      <c r="D492" s="14">
        <v>222</v>
      </c>
      <c r="E492" s="71">
        <f t="shared" si="4"/>
        <v>-0.47999999999998977</v>
      </c>
      <c r="F492" s="14">
        <v>25</v>
      </c>
      <c r="G492" s="14">
        <f t="shared" si="5"/>
        <v>125</v>
      </c>
      <c r="H492" s="83">
        <v>0.25</v>
      </c>
      <c r="I492" s="91">
        <f>(C492+(C492*H492))+D492+'Таблица вводных'!$E$3+'Таблица вводных'!$F$3</f>
        <v>0</v>
      </c>
      <c r="J492" s="85">
        <v>0.100000000000006</v>
      </c>
      <c r="K492" s="91">
        <f t="shared" si="6"/>
        <v>0</v>
      </c>
      <c r="L492" s="91">
        <f t="shared" si="7"/>
        <v>0.47999999999998977</v>
      </c>
      <c r="M492" s="15" t="s">
        <v>1105</v>
      </c>
    </row>
    <row r="493" ht="13.2" customHeight="1" spans="1:13" x14ac:dyDescent="0.25">
      <c r="A493" s="9"/>
      <c r="B493" s="13">
        <v>45425</v>
      </c>
      <c r="C493" s="71">
        <f>('Исходник сравнение.'!C493/2-'Таблица вводных'!$E$3-'Таблица вводных'!$F$3-$P$1)-(('Исходник сравнение.'!C493/2-'Таблица вводных'!$E$3-'Таблица вводных'!$F$3-$P$1)*F493/G493)</f>
        <v>-200.48</v>
      </c>
      <c r="D493" s="14">
        <v>222</v>
      </c>
      <c r="E493" s="71">
        <f t="shared" si="4"/>
        <v>-0.47999999999998977</v>
      </c>
      <c r="F493" s="14">
        <v>25</v>
      </c>
      <c r="G493" s="14">
        <f t="shared" si="5"/>
        <v>125</v>
      </c>
      <c r="H493" s="83">
        <v>0.25</v>
      </c>
      <c r="I493" s="91">
        <f>(C493+(C493*H493))+D493+'Таблица вводных'!$E$3+'Таблица вводных'!$F$3</f>
        <v>0</v>
      </c>
      <c r="J493" s="85">
        <v>0.100000000000006</v>
      </c>
      <c r="K493" s="91">
        <f t="shared" si="6"/>
        <v>0</v>
      </c>
      <c r="L493" s="91">
        <f t="shared" si="7"/>
        <v>0.47999999999998977</v>
      </c>
      <c r="M493" s="15" t="s">
        <v>1105</v>
      </c>
    </row>
    <row r="494" ht="13.2" customHeight="1" spans="1:13" x14ac:dyDescent="0.25">
      <c r="A494" s="9"/>
      <c r="B494" s="13">
        <v>45428</v>
      </c>
      <c r="C494" s="71">
        <f>('Исходник сравнение.'!C494/2-'Таблица вводных'!$E$3-'Таблица вводных'!$F$3-$P$1)-(('Исходник сравнение.'!C494/2-'Таблица вводных'!$E$3-'Таблица вводных'!$F$3-$P$1)*F494/G494)</f>
        <v>-200.48</v>
      </c>
      <c r="D494" s="14">
        <v>222</v>
      </c>
      <c r="E494" s="71">
        <f t="shared" si="4"/>
        <v>-0.47999999999998977</v>
      </c>
      <c r="F494" s="14">
        <v>25</v>
      </c>
      <c r="G494" s="14">
        <f t="shared" si="5"/>
        <v>125</v>
      </c>
      <c r="H494" s="83">
        <v>0.25</v>
      </c>
      <c r="I494" s="91">
        <f>(C494+(C494*H494))+D494+'Таблица вводных'!$E$3+'Таблица вводных'!$F$3</f>
        <v>0</v>
      </c>
      <c r="J494" s="85">
        <v>0.100000000000006</v>
      </c>
      <c r="K494" s="91">
        <f t="shared" si="6"/>
        <v>0</v>
      </c>
      <c r="L494" s="91">
        <f t="shared" si="7"/>
        <v>0.47999999999998977</v>
      </c>
      <c r="M494" s="15" t="s">
        <v>1105</v>
      </c>
    </row>
    <row r="495" ht="13.2" customHeight="1" spans="1:13" x14ac:dyDescent="0.25">
      <c r="A495" s="9"/>
      <c r="B495" s="13"/>
      <c r="C495" s="71">
        <f>('Исходник сравнение.'!C495/2-'Таблица вводных'!$E$3-'Таблица вводных'!$F$3-$P$1)-(('Исходник сравнение.'!C495/2-'Таблица вводных'!$E$3-'Таблица вводных'!$F$3-$P$1)*F495/G495)</f>
        <v>-200.48</v>
      </c>
      <c r="D495" s="14">
        <v>222</v>
      </c>
      <c r="E495" s="71">
        <f t="shared" si="4"/>
        <v>-0.47999999999998977</v>
      </c>
      <c r="F495" s="14">
        <v>25</v>
      </c>
      <c r="G495" s="14">
        <f t="shared" si="5"/>
        <v>125</v>
      </c>
      <c r="H495" s="83">
        <v>0.25</v>
      </c>
      <c r="I495" s="84">
        <f>(C495+(C495*H495))+D495+'Таблица вводных'!$E$3+'Таблица вводных'!$F$3</f>
        <v>0</v>
      </c>
      <c r="J495" s="85">
        <v>0.100000000000006</v>
      </c>
      <c r="K495" s="84">
        <f t="shared" si="6"/>
        <v>0</v>
      </c>
      <c r="L495" s="84">
        <f t="shared" si="7"/>
        <v>0.47999999999998977</v>
      </c>
      <c r="M495" s="15" t="s">
        <v>1105</v>
      </c>
    </row>
    <row r="496" ht="13.2" customHeight="1" spans="1:13" x14ac:dyDescent="0.25">
      <c r="A496" s="9"/>
      <c r="B496" s="13"/>
      <c r="C496" s="71">
        <f>('Исходник сравнение.'!C496/2-'Таблица вводных'!$E$3-'Таблица вводных'!$F$3-$P$1)-(('Исходник сравнение.'!C496/2-'Таблица вводных'!$E$3-'Таблица вводных'!$F$3-$P$1)*F496/G496)</f>
        <v>-200.48</v>
      </c>
      <c r="D496" s="14">
        <v>222</v>
      </c>
      <c r="E496" s="71">
        <f t="shared" si="4"/>
        <v>-0.47999999999998977</v>
      </c>
      <c r="F496" s="14">
        <v>25</v>
      </c>
      <c r="G496" s="14">
        <f t="shared" si="5"/>
        <v>125</v>
      </c>
      <c r="H496" s="83">
        <v>0.25</v>
      </c>
      <c r="I496" s="84">
        <f>(C496+(C496*H496))+D496+'Таблица вводных'!$E$3+'Таблица вводных'!$F$3</f>
        <v>0</v>
      </c>
      <c r="J496" s="85">
        <v>0.100000000000006</v>
      </c>
      <c r="K496" s="84">
        <f t="shared" si="6"/>
        <v>0</v>
      </c>
      <c r="L496" s="84">
        <f t="shared" si="7"/>
        <v>0.47999999999998977</v>
      </c>
      <c r="M496" s="15" t="s">
        <v>1105</v>
      </c>
    </row>
    <row r="497" ht="13.2" customHeight="1" spans="1:13" x14ac:dyDescent="0.25">
      <c r="A497" s="16"/>
      <c r="B497" s="17"/>
      <c r="C497" s="72">
        <f>('Исходник сравнение.'!C497/2-'Таблица вводных'!$E$3-'Таблица вводных'!$F$3-$P$1)-(('Исходник сравнение.'!C497/2-'Таблица вводных'!$E$3-'Таблица вводных'!$F$3-$P$1)*F497/G497)</f>
        <v>-200.48</v>
      </c>
      <c r="D497" s="18">
        <v>222</v>
      </c>
      <c r="E497" s="72">
        <f t="shared" si="4"/>
        <v>-0.47999999999998977</v>
      </c>
      <c r="F497" s="18">
        <v>25</v>
      </c>
      <c r="G497" s="14">
        <f t="shared" si="5"/>
        <v>125</v>
      </c>
      <c r="H497" s="86">
        <v>0.25</v>
      </c>
      <c r="I497" s="87">
        <f>(C497+(C497*H497))+D497+'Таблица вводных'!$E$3+'Таблица вводных'!$F$3</f>
        <v>0</v>
      </c>
      <c r="J497" s="88">
        <v>0.100000000000006</v>
      </c>
      <c r="K497" s="89">
        <f t="shared" si="6"/>
        <v>0</v>
      </c>
      <c r="L497" s="89">
        <f t="shared" si="7"/>
        <v>0.47999999999998977</v>
      </c>
      <c r="M497" s="19" t="s">
        <v>1105</v>
      </c>
    </row>
    <row r="498" ht="13.2" customHeight="1" spans="1:13" x14ac:dyDescent="0.25">
      <c r="A498" s="44" t="s">
        <v>136</v>
      </c>
      <c r="B498" s="6">
        <v>45411</v>
      </c>
      <c r="C498" s="70">
        <f>('Исходник сравнение.'!C498/2-'Таблица вводных'!$E$3-'Таблица вводных'!$F$3-$P$1)-(('Исходник сравнение.'!C498/2-'Таблица вводных'!$E$3-'Таблица вводных'!$F$3-$P$1)*F498/G498)</f>
        <v>-200.48</v>
      </c>
      <c r="D498" s="7">
        <v>222</v>
      </c>
      <c r="E498" s="70">
        <f t="shared" si="4"/>
        <v>-0.47999999999998977</v>
      </c>
      <c r="F498" s="7">
        <v>25</v>
      </c>
      <c r="G498" s="7">
        <f t="shared" si="5"/>
        <v>125</v>
      </c>
      <c r="H498" s="80">
        <v>0.25</v>
      </c>
      <c r="I498" s="90">
        <f>(C498+(C498*H498))+D498+'Таблица вводных'!$E$3+'Таблица вводных'!$F$3</f>
        <v>0</v>
      </c>
      <c r="J498" s="82">
        <v>0.100000000000006</v>
      </c>
      <c r="K498" s="90">
        <f t="shared" si="6"/>
        <v>0</v>
      </c>
      <c r="L498" s="90">
        <f t="shared" si="7"/>
        <v>0.47999999999998977</v>
      </c>
      <c r="M498" s="8" t="s">
        <v>1091</v>
      </c>
    </row>
    <row r="499" ht="13.2" customHeight="1" spans="1:13" x14ac:dyDescent="0.25">
      <c r="A499" s="9"/>
      <c r="B499" s="10">
        <v>45414</v>
      </c>
      <c r="C499" s="71">
        <f>('Исходник сравнение.'!C499/2-'Таблица вводных'!$E$3-'Таблица вводных'!$F$3-$P$1)-(('Исходник сравнение.'!C499/2-'Таблица вводных'!$E$3-'Таблица вводных'!$F$3-$P$1)*F499/G499)</f>
        <v>-200.48</v>
      </c>
      <c r="D499" s="14">
        <v>222</v>
      </c>
      <c r="E499" s="71">
        <f t="shared" si="4"/>
        <v>-0.47999999999998977</v>
      </c>
      <c r="F499" s="14">
        <v>25</v>
      </c>
      <c r="G499" s="14">
        <f t="shared" si="5"/>
        <v>125</v>
      </c>
      <c r="H499" s="83">
        <v>0.25</v>
      </c>
      <c r="I499" s="91">
        <f>(C499+(C499*H499))+D499+'Таблица вводных'!$E$3+'Таблица вводных'!$F$3</f>
        <v>0</v>
      </c>
      <c r="J499" s="85">
        <v>0.100000000000006</v>
      </c>
      <c r="K499" s="91">
        <f t="shared" si="6"/>
        <v>0</v>
      </c>
      <c r="L499" s="91">
        <f t="shared" si="7"/>
        <v>0.47999999999998977</v>
      </c>
      <c r="M499" s="12" t="s">
        <v>1091</v>
      </c>
    </row>
    <row r="500" ht="13.2" customHeight="1" spans="1:13" x14ac:dyDescent="0.25">
      <c r="A500" s="9"/>
      <c r="B500" s="13">
        <v>45418</v>
      </c>
      <c r="C500" s="71">
        <f>('Исходник сравнение.'!C500/2-'Таблица вводных'!$E$3-'Таблица вводных'!$F$3-$P$1)-(('Исходник сравнение.'!C500/2-'Таблица вводных'!$E$3-'Таблица вводных'!$F$3-$P$1)*F500/G500)</f>
        <v>-200.48</v>
      </c>
      <c r="D500" s="14">
        <v>222</v>
      </c>
      <c r="E500" s="71">
        <f t="shared" si="4"/>
        <v>-0.47999999999998977</v>
      </c>
      <c r="F500" s="14">
        <v>25</v>
      </c>
      <c r="G500" s="14">
        <f t="shared" si="5"/>
        <v>125</v>
      </c>
      <c r="H500" s="83">
        <v>0.25</v>
      </c>
      <c r="I500" s="91">
        <f>(C500+(C500*H500))+D500+'Таблица вводных'!$E$3+'Таблица вводных'!$F$3</f>
        <v>0</v>
      </c>
      <c r="J500" s="85">
        <v>0.100000000000006</v>
      </c>
      <c r="K500" s="91">
        <f t="shared" si="6"/>
        <v>0</v>
      </c>
      <c r="L500" s="91">
        <f t="shared" si="7"/>
        <v>0.47999999999998977</v>
      </c>
      <c r="M500" s="15" t="s">
        <v>1091</v>
      </c>
    </row>
    <row r="501" ht="13.2" customHeight="1" spans="1:13" x14ac:dyDescent="0.25">
      <c r="A501" s="9"/>
      <c r="B501" s="13">
        <v>45421</v>
      </c>
      <c r="C501" s="71">
        <f>('Исходник сравнение.'!C501/2-'Таблица вводных'!$E$3-'Таблица вводных'!$F$3-$P$1)-(('Исходник сравнение.'!C501/2-'Таблица вводных'!$E$3-'Таблица вводных'!$F$3-$P$1)*F501/G501)</f>
        <v>-200.48</v>
      </c>
      <c r="D501" s="14">
        <v>222</v>
      </c>
      <c r="E501" s="71">
        <f t="shared" si="4"/>
        <v>-0.47999999999998977</v>
      </c>
      <c r="F501" s="14">
        <v>25</v>
      </c>
      <c r="G501" s="14">
        <f t="shared" si="5"/>
        <v>125</v>
      </c>
      <c r="H501" s="83">
        <v>0.25</v>
      </c>
      <c r="I501" s="91">
        <f>(C501+(C501*H501))+D501+'Таблица вводных'!$E$3+'Таблица вводных'!$F$3</f>
        <v>0</v>
      </c>
      <c r="J501" s="85">
        <v>0.100000000000006</v>
      </c>
      <c r="K501" s="91">
        <f t="shared" si="6"/>
        <v>0</v>
      </c>
      <c r="L501" s="91">
        <f t="shared" si="7"/>
        <v>0.47999999999998977</v>
      </c>
      <c r="M501" s="15" t="s">
        <v>1091</v>
      </c>
    </row>
    <row r="502" ht="13.2" customHeight="1" spans="1:13" x14ac:dyDescent="0.25">
      <c r="A502" s="9"/>
      <c r="B502" s="13">
        <v>45425</v>
      </c>
      <c r="C502" s="71">
        <f>('Исходник сравнение.'!C502/2-'Таблица вводных'!$E$3-'Таблица вводных'!$F$3-$P$1)-(('Исходник сравнение.'!C502/2-'Таблица вводных'!$E$3-'Таблица вводных'!$F$3-$P$1)*F502/G502)</f>
        <v>-200.48</v>
      </c>
      <c r="D502" s="14">
        <v>222</v>
      </c>
      <c r="E502" s="71">
        <f t="shared" si="4"/>
        <v>-0.47999999999998977</v>
      </c>
      <c r="F502" s="14">
        <v>25</v>
      </c>
      <c r="G502" s="14">
        <f t="shared" si="5"/>
        <v>125</v>
      </c>
      <c r="H502" s="83">
        <v>0.25</v>
      </c>
      <c r="I502" s="91">
        <f>(C502+(C502*H502))+D502+'Таблица вводных'!$E$3+'Таблица вводных'!$F$3</f>
        <v>0</v>
      </c>
      <c r="J502" s="85">
        <v>0.100000000000006</v>
      </c>
      <c r="K502" s="91">
        <f t="shared" si="6"/>
        <v>0</v>
      </c>
      <c r="L502" s="91">
        <f t="shared" si="7"/>
        <v>0.47999999999998977</v>
      </c>
      <c r="M502" s="15" t="s">
        <v>1091</v>
      </c>
    </row>
    <row r="503" ht="13.2" customHeight="1" spans="1:13" x14ac:dyDescent="0.25">
      <c r="A503" s="9"/>
      <c r="B503" s="13">
        <v>45428</v>
      </c>
      <c r="C503" s="71">
        <f>('Исходник сравнение.'!C503/2-'Таблица вводных'!$E$3-'Таблица вводных'!$F$3-$P$1)-(('Исходник сравнение.'!C503/2-'Таблица вводных'!$E$3-'Таблица вводных'!$F$3-$P$1)*F503/G503)</f>
        <v>-200.48</v>
      </c>
      <c r="D503" s="14">
        <v>222</v>
      </c>
      <c r="E503" s="71">
        <f t="shared" si="4"/>
        <v>-0.47999999999998977</v>
      </c>
      <c r="F503" s="14">
        <v>25</v>
      </c>
      <c r="G503" s="14">
        <f t="shared" si="5"/>
        <v>125</v>
      </c>
      <c r="H503" s="83">
        <v>0.25</v>
      </c>
      <c r="I503" s="91">
        <f>(C503+(C503*H503))+D503+'Таблица вводных'!$E$3+'Таблица вводных'!$F$3</f>
        <v>0</v>
      </c>
      <c r="J503" s="85">
        <v>0.100000000000006</v>
      </c>
      <c r="K503" s="91">
        <f t="shared" si="6"/>
        <v>0</v>
      </c>
      <c r="L503" s="91">
        <f t="shared" si="7"/>
        <v>0.47999999999998977</v>
      </c>
      <c r="M503" s="15" t="s">
        <v>1091</v>
      </c>
    </row>
    <row r="504" ht="13.2" customHeight="1" spans="1:13" x14ac:dyDescent="0.25">
      <c r="A504" s="9"/>
      <c r="B504" s="13"/>
      <c r="C504" s="71">
        <f>('Исходник сравнение.'!C504/2-'Таблица вводных'!$E$3-'Таблица вводных'!$F$3-$P$1)-(('Исходник сравнение.'!C504/2-'Таблица вводных'!$E$3-'Таблица вводных'!$F$3-$P$1)*F504/G504)</f>
        <v>-200.48</v>
      </c>
      <c r="D504" s="14">
        <v>222</v>
      </c>
      <c r="E504" s="71">
        <f t="shared" si="4"/>
        <v>-0.47999999999998977</v>
      </c>
      <c r="F504" s="14">
        <v>25</v>
      </c>
      <c r="G504" s="14">
        <f t="shared" si="5"/>
        <v>125</v>
      </c>
      <c r="H504" s="83">
        <v>0.25</v>
      </c>
      <c r="I504" s="84">
        <f>(C504+(C504*H504))+D504+'Таблица вводных'!$E$3+'Таблица вводных'!$F$3</f>
        <v>0</v>
      </c>
      <c r="J504" s="85">
        <v>0.100000000000006</v>
      </c>
      <c r="K504" s="84">
        <f t="shared" si="6"/>
        <v>0</v>
      </c>
      <c r="L504" s="84">
        <f t="shared" si="7"/>
        <v>0.47999999999998977</v>
      </c>
      <c r="M504" s="15" t="s">
        <v>1091</v>
      </c>
    </row>
    <row r="505" ht="13.2" customHeight="1" spans="1:13" x14ac:dyDescent="0.25">
      <c r="A505" s="9"/>
      <c r="B505" s="13"/>
      <c r="C505" s="71">
        <f>('Исходник сравнение.'!C505/2-'Таблица вводных'!$E$3-'Таблица вводных'!$F$3-$P$1)-(('Исходник сравнение.'!C505/2-'Таблица вводных'!$E$3-'Таблица вводных'!$F$3-$P$1)*F505/G505)</f>
        <v>-200.48</v>
      </c>
      <c r="D505" s="14">
        <v>222</v>
      </c>
      <c r="E505" s="71">
        <f t="shared" si="4"/>
        <v>-0.47999999999998977</v>
      </c>
      <c r="F505" s="14">
        <v>25</v>
      </c>
      <c r="G505" s="14">
        <f t="shared" si="5"/>
        <v>125</v>
      </c>
      <c r="H505" s="83">
        <v>0.25</v>
      </c>
      <c r="I505" s="84">
        <f>(C505+(C505*H505))+D505+'Таблица вводных'!$E$3+'Таблица вводных'!$F$3</f>
        <v>0</v>
      </c>
      <c r="J505" s="85">
        <v>0.100000000000007</v>
      </c>
      <c r="K505" s="84">
        <f t="shared" si="6"/>
        <v>0</v>
      </c>
      <c r="L505" s="84">
        <f t="shared" si="7"/>
        <v>0.47999999999998977</v>
      </c>
      <c r="M505" s="15" t="s">
        <v>1091</v>
      </c>
    </row>
    <row r="506" ht="13.2" customHeight="1" spans="1:13" x14ac:dyDescent="0.25">
      <c r="A506" s="16"/>
      <c r="B506" s="17"/>
      <c r="C506" s="72">
        <f>('Исходник сравнение.'!C506/2-'Таблица вводных'!$E$3-'Таблица вводных'!$F$3-$P$1)-(('Исходник сравнение.'!C506/2-'Таблица вводных'!$E$3-'Таблица вводных'!$F$3-$P$1)*F506/G506)</f>
        <v>-200.48</v>
      </c>
      <c r="D506" s="18">
        <v>222</v>
      </c>
      <c r="E506" s="72">
        <f t="shared" si="4"/>
        <v>-0.47999999999998977</v>
      </c>
      <c r="F506" s="18">
        <v>25</v>
      </c>
      <c r="G506" s="14">
        <f t="shared" si="5"/>
        <v>125</v>
      </c>
      <c r="H506" s="86">
        <v>0.25</v>
      </c>
      <c r="I506" s="87">
        <f>(C506+(C506*H506))+D506+'Таблица вводных'!$E$3+'Таблица вводных'!$F$3</f>
        <v>0</v>
      </c>
      <c r="J506" s="88">
        <v>0.100000000000007</v>
      </c>
      <c r="K506" s="89">
        <f t="shared" si="6"/>
        <v>0</v>
      </c>
      <c r="L506" s="89">
        <f t="shared" si="7"/>
        <v>0.47999999999998977</v>
      </c>
      <c r="M506" s="19" t="s">
        <v>1091</v>
      </c>
    </row>
    <row r="507" ht="13.2" customHeight="1" spans="1:13" x14ac:dyDescent="0.25">
      <c r="A507" s="44" t="s">
        <v>137</v>
      </c>
      <c r="B507" s="6">
        <v>45411</v>
      </c>
      <c r="C507" s="70">
        <f>('Исходник сравнение.'!C507/2-'Таблица вводных'!$E$3-'Таблица вводных'!$F$3-$P$1)-(('Исходник сравнение.'!C507/2-'Таблица вводных'!$E$3-'Таблица вводных'!$F$3-$P$1)*F507/G507)</f>
        <v>-200.48</v>
      </c>
      <c r="D507" s="7">
        <v>222</v>
      </c>
      <c r="E507" s="70">
        <f t="shared" si="4"/>
        <v>-0.47999999999998977</v>
      </c>
      <c r="F507" s="7">
        <v>25</v>
      </c>
      <c r="G507" s="7">
        <f t="shared" si="5"/>
        <v>125</v>
      </c>
      <c r="H507" s="80">
        <v>0.25</v>
      </c>
      <c r="I507" s="90">
        <f>(C507+(C507*H507))+D507+'Таблица вводных'!$E$3+'Таблица вводных'!$F$3</f>
        <v>0</v>
      </c>
      <c r="J507" s="82">
        <v>0.100000000000007</v>
      </c>
      <c r="K507" s="90">
        <f t="shared" si="6"/>
        <v>0</v>
      </c>
      <c r="L507" s="90">
        <f t="shared" si="7"/>
        <v>0.47999999999998977</v>
      </c>
      <c r="M507" s="8" t="s">
        <v>1110</v>
      </c>
    </row>
    <row r="508" ht="13.2" customHeight="1" spans="1:13" x14ac:dyDescent="0.25">
      <c r="A508" s="9"/>
      <c r="B508" s="10">
        <v>45414</v>
      </c>
      <c r="C508" s="71">
        <f>('Исходник сравнение.'!C508/2-'Таблица вводных'!$E$3-'Таблица вводных'!$F$3-$P$1)-(('Исходник сравнение.'!C508/2-'Таблица вводных'!$E$3-'Таблица вводных'!$F$3-$P$1)*F508/G508)</f>
        <v>-200.48</v>
      </c>
      <c r="D508" s="14">
        <v>222</v>
      </c>
      <c r="E508" s="71">
        <f t="shared" si="4"/>
        <v>-0.47999999999998977</v>
      </c>
      <c r="F508" s="14">
        <v>25</v>
      </c>
      <c r="G508" s="14">
        <f t="shared" si="5"/>
        <v>125</v>
      </c>
      <c r="H508" s="83">
        <v>0.25</v>
      </c>
      <c r="I508" s="91">
        <f>(C508+(C508*H508))+D508+'Таблица вводных'!$E$3+'Таблица вводных'!$F$3</f>
        <v>0</v>
      </c>
      <c r="J508" s="85">
        <v>0.100000000000007</v>
      </c>
      <c r="K508" s="91">
        <f t="shared" si="6"/>
        <v>0</v>
      </c>
      <c r="L508" s="91">
        <f t="shared" si="7"/>
        <v>0.47999999999998977</v>
      </c>
      <c r="M508" s="12" t="s">
        <v>1110</v>
      </c>
    </row>
    <row r="509" ht="13.2" customHeight="1" spans="1:13" x14ac:dyDescent="0.25">
      <c r="A509" s="9"/>
      <c r="B509" s="13">
        <v>45418</v>
      </c>
      <c r="C509" s="71">
        <f>('Исходник сравнение.'!C509/2-'Таблица вводных'!$E$3-'Таблица вводных'!$F$3-$P$1)-(('Исходник сравнение.'!C509/2-'Таблица вводных'!$E$3-'Таблица вводных'!$F$3-$P$1)*F509/G509)</f>
        <v>-200.48</v>
      </c>
      <c r="D509" s="14">
        <v>222</v>
      </c>
      <c r="E509" s="71">
        <f t="shared" si="4"/>
        <v>-0.47999999999998977</v>
      </c>
      <c r="F509" s="14">
        <v>25</v>
      </c>
      <c r="G509" s="14">
        <f t="shared" si="5"/>
        <v>125</v>
      </c>
      <c r="H509" s="83">
        <v>0.25</v>
      </c>
      <c r="I509" s="91">
        <f>(C509+(C509*H509))+D509+'Таблица вводных'!$E$3+'Таблица вводных'!$F$3</f>
        <v>0</v>
      </c>
      <c r="J509" s="85">
        <v>0.100000000000007</v>
      </c>
      <c r="K509" s="91">
        <f t="shared" si="6"/>
        <v>0</v>
      </c>
      <c r="L509" s="91">
        <f t="shared" si="7"/>
        <v>0.47999999999998977</v>
      </c>
      <c r="M509" s="15" t="s">
        <v>1110</v>
      </c>
    </row>
    <row r="510" ht="13.2" customHeight="1" spans="1:13" x14ac:dyDescent="0.25">
      <c r="A510" s="9"/>
      <c r="B510" s="13">
        <v>45421</v>
      </c>
      <c r="C510" s="71">
        <f>('Исходник сравнение.'!C510/2-'Таблица вводных'!$E$3-'Таблица вводных'!$F$3-$P$1)-(('Исходник сравнение.'!C510/2-'Таблица вводных'!$E$3-'Таблица вводных'!$F$3-$P$1)*F510/G510)</f>
        <v>-200.48</v>
      </c>
      <c r="D510" s="14">
        <v>222</v>
      </c>
      <c r="E510" s="71">
        <f t="shared" si="4"/>
        <v>-0.47999999999998977</v>
      </c>
      <c r="F510" s="14">
        <v>25</v>
      </c>
      <c r="G510" s="14">
        <f t="shared" si="5"/>
        <v>125</v>
      </c>
      <c r="H510" s="83">
        <v>0.25</v>
      </c>
      <c r="I510" s="91">
        <f>(C510+(C510*H510))+D510+'Таблица вводных'!$E$3+'Таблица вводных'!$F$3</f>
        <v>0</v>
      </c>
      <c r="J510" s="85">
        <v>0.100000000000007</v>
      </c>
      <c r="K510" s="91">
        <f t="shared" si="6"/>
        <v>0</v>
      </c>
      <c r="L510" s="91">
        <f t="shared" si="7"/>
        <v>0.47999999999998977</v>
      </c>
      <c r="M510" s="15" t="s">
        <v>1110</v>
      </c>
    </row>
    <row r="511" ht="13.2" customHeight="1" spans="1:13" x14ac:dyDescent="0.25">
      <c r="A511" s="9"/>
      <c r="B511" s="13">
        <v>45425</v>
      </c>
      <c r="C511" s="71">
        <f>('Исходник сравнение.'!C511/2-'Таблица вводных'!$E$3-'Таблица вводных'!$F$3-$P$1)-(('Исходник сравнение.'!C511/2-'Таблица вводных'!$E$3-'Таблица вводных'!$F$3-$P$1)*F511/G511)</f>
        <v>-200.48</v>
      </c>
      <c r="D511" s="14">
        <v>222</v>
      </c>
      <c r="E511" s="71">
        <f t="shared" si="4"/>
        <v>-0.47999999999998977</v>
      </c>
      <c r="F511" s="14">
        <v>25</v>
      </c>
      <c r="G511" s="14">
        <f t="shared" si="5"/>
        <v>125</v>
      </c>
      <c r="H511" s="83">
        <v>0.25</v>
      </c>
      <c r="I511" s="91">
        <f>(C511+(C511*H511))+D511+'Таблица вводных'!$E$3+'Таблица вводных'!$F$3</f>
        <v>0</v>
      </c>
      <c r="J511" s="85">
        <v>0.100000000000007</v>
      </c>
      <c r="K511" s="91">
        <f t="shared" si="6"/>
        <v>0</v>
      </c>
      <c r="L511" s="91">
        <f t="shared" si="7"/>
        <v>0.47999999999998977</v>
      </c>
      <c r="M511" s="15" t="s">
        <v>1110</v>
      </c>
    </row>
    <row r="512" ht="13.2" customHeight="1" spans="1:13" x14ac:dyDescent="0.25">
      <c r="A512" s="9"/>
      <c r="B512" s="13">
        <v>45428</v>
      </c>
      <c r="C512" s="71">
        <f>('Исходник сравнение.'!C512/2-'Таблица вводных'!$E$3-'Таблица вводных'!$F$3-$P$1)-(('Исходник сравнение.'!C512/2-'Таблица вводных'!$E$3-'Таблица вводных'!$F$3-$P$1)*F512/G512)</f>
        <v>-200.48</v>
      </c>
      <c r="D512" s="14">
        <v>222</v>
      </c>
      <c r="E512" s="71">
        <f t="shared" si="4"/>
        <v>-0.47999999999998977</v>
      </c>
      <c r="F512" s="14">
        <v>25</v>
      </c>
      <c r="G512" s="14">
        <f t="shared" si="5"/>
        <v>125</v>
      </c>
      <c r="H512" s="83">
        <v>0.25</v>
      </c>
      <c r="I512" s="91">
        <f>(C512+(C512*H512))+D512+'Таблица вводных'!$E$3+'Таблица вводных'!$F$3</f>
        <v>0</v>
      </c>
      <c r="J512" s="85">
        <v>0.100000000000007</v>
      </c>
      <c r="K512" s="91">
        <f t="shared" si="6"/>
        <v>0</v>
      </c>
      <c r="L512" s="91">
        <f t="shared" si="7"/>
        <v>0.47999999999998977</v>
      </c>
      <c r="M512" s="15" t="s">
        <v>1110</v>
      </c>
    </row>
    <row r="513" ht="13.2" customHeight="1" spans="1:13" x14ac:dyDescent="0.25">
      <c r="A513" s="9"/>
      <c r="B513" s="13"/>
      <c r="C513" s="71">
        <f>('Исходник сравнение.'!C513/2-'Таблица вводных'!$E$3-'Таблица вводных'!$F$3-$P$1)-(('Исходник сравнение.'!C513/2-'Таблица вводных'!$E$3-'Таблица вводных'!$F$3-$P$1)*F513/G513)</f>
        <v>-200.48</v>
      </c>
      <c r="D513" s="14">
        <v>222</v>
      </c>
      <c r="E513" s="71">
        <f t="shared" ref="E513:E767" si="8">C513+$O$1</f>
        <v>-0.47999999999998977</v>
      </c>
      <c r="F513" s="14">
        <v>25</v>
      </c>
      <c r="G513" s="14">
        <f t="shared" ref="G513:G767" si="9">F513+100</f>
        <v>125</v>
      </c>
      <c r="H513" s="83">
        <v>0.25</v>
      </c>
      <c r="I513" s="84">
        <f>(C513+(C513*H513))+D513+'Таблица вводных'!$E$3+'Таблица вводных'!$F$3</f>
        <v>0</v>
      </c>
      <c r="J513" s="85">
        <v>0.100000000000007</v>
      </c>
      <c r="K513" s="84">
        <f t="shared" ref="K513:K767" si="10">I513-(I513*J513)</f>
        <v>0</v>
      </c>
      <c r="L513" s="84">
        <f t="shared" ref="L513:L767" si="11">K513-E513</f>
        <v>0.47999999999998977</v>
      </c>
      <c r="M513" s="15" t="s">
        <v>1110</v>
      </c>
    </row>
    <row r="514" ht="13.2" customHeight="1" spans="1:13" x14ac:dyDescent="0.25">
      <c r="A514" s="9"/>
      <c r="B514" s="13"/>
      <c r="C514" s="71">
        <f>('Исходник сравнение.'!C514/2-'Таблица вводных'!$E$3-'Таблица вводных'!$F$3-$P$1)-(('Исходник сравнение.'!C514/2-'Таблица вводных'!$E$3-'Таблица вводных'!$F$3-$P$1)*F514/G514)</f>
        <v>-200.48</v>
      </c>
      <c r="D514" s="14">
        <v>222</v>
      </c>
      <c r="E514" s="71">
        <f t="shared" si="8"/>
        <v>-0.47999999999998977</v>
      </c>
      <c r="F514" s="14">
        <v>25</v>
      </c>
      <c r="G514" s="14">
        <f t="shared" si="9"/>
        <v>125</v>
      </c>
      <c r="H514" s="83">
        <v>0.25</v>
      </c>
      <c r="I514" s="84">
        <f>(C514+(C514*H514))+D514+'Таблица вводных'!$E$3+'Таблица вводных'!$F$3</f>
        <v>0</v>
      </c>
      <c r="J514" s="85">
        <v>0.100000000000007</v>
      </c>
      <c r="K514" s="84">
        <f t="shared" si="10"/>
        <v>0</v>
      </c>
      <c r="L514" s="84">
        <f t="shared" si="11"/>
        <v>0.47999999999998977</v>
      </c>
      <c r="M514" s="15" t="s">
        <v>1110</v>
      </c>
    </row>
    <row r="515" ht="13.2" customHeight="1" spans="1:13" x14ac:dyDescent="0.25">
      <c r="A515" s="16"/>
      <c r="B515" s="17"/>
      <c r="C515" s="72">
        <f>('Исходник сравнение.'!C515/2-'Таблица вводных'!$E$3-'Таблица вводных'!$F$3-$P$1)-(('Исходник сравнение.'!C515/2-'Таблица вводных'!$E$3-'Таблица вводных'!$F$3-$P$1)*F515/G515)</f>
        <v>-200.48</v>
      </c>
      <c r="D515" s="18">
        <v>222</v>
      </c>
      <c r="E515" s="72">
        <f t="shared" si="8"/>
        <v>-0.47999999999998977</v>
      </c>
      <c r="F515" s="18">
        <v>25</v>
      </c>
      <c r="G515" s="14">
        <f t="shared" si="9"/>
        <v>125</v>
      </c>
      <c r="H515" s="86">
        <v>0.25</v>
      </c>
      <c r="I515" s="87">
        <f>(C515+(C515*H515))+D515+'Таблица вводных'!$E$3+'Таблица вводных'!$F$3</f>
        <v>0</v>
      </c>
      <c r="J515" s="88">
        <v>0.100000000000007</v>
      </c>
      <c r="K515" s="89">
        <f t="shared" si="10"/>
        <v>0</v>
      </c>
      <c r="L515" s="89">
        <f t="shared" si="11"/>
        <v>0.47999999999998977</v>
      </c>
      <c r="M515" s="19" t="s">
        <v>1110</v>
      </c>
    </row>
    <row r="516" ht="13.2" customHeight="1" spans="1:13" x14ac:dyDescent="0.25">
      <c r="A516" s="44" t="s">
        <v>139</v>
      </c>
      <c r="B516" s="6">
        <v>45411</v>
      </c>
      <c r="C516" s="70">
        <f>('Исходник сравнение.'!C516/2-'Таблица вводных'!$E$3-'Таблица вводных'!$F$3-$P$1)-(('Исходник сравнение.'!C516/2-'Таблица вводных'!$E$3-'Таблица вводных'!$F$3-$P$1)*F516/G516)</f>
        <v>-200.48</v>
      </c>
      <c r="D516" s="7">
        <v>222</v>
      </c>
      <c r="E516" s="70">
        <f t="shared" si="8"/>
        <v>-0.47999999999998977</v>
      </c>
      <c r="F516" s="7">
        <v>25</v>
      </c>
      <c r="G516" s="7">
        <f t="shared" si="9"/>
        <v>125</v>
      </c>
      <c r="H516" s="80">
        <v>0.25</v>
      </c>
      <c r="I516" s="90">
        <f>(C516+(C516*H516))+D516+'Таблица вводных'!$E$3+'Таблица вводных'!$F$3</f>
        <v>0</v>
      </c>
      <c r="J516" s="82">
        <v>0.100000000000007</v>
      </c>
      <c r="K516" s="90">
        <f t="shared" si="10"/>
        <v>0</v>
      </c>
      <c r="L516" s="90">
        <f t="shared" si="11"/>
        <v>0.47999999999998977</v>
      </c>
      <c r="M516" s="8" t="s">
        <v>1110</v>
      </c>
    </row>
    <row r="517" ht="13.2" customHeight="1" spans="1:13" x14ac:dyDescent="0.25">
      <c r="A517" s="9"/>
      <c r="B517" s="10">
        <v>45414</v>
      </c>
      <c r="C517" s="71">
        <f>('Исходник сравнение.'!C517/2-'Таблица вводных'!$E$3-'Таблица вводных'!$F$3-$P$1)-(('Исходник сравнение.'!C517/2-'Таблица вводных'!$E$3-'Таблица вводных'!$F$3-$P$1)*F517/G517)</f>
        <v>-200.48</v>
      </c>
      <c r="D517" s="14">
        <v>222</v>
      </c>
      <c r="E517" s="71">
        <f t="shared" si="8"/>
        <v>-0.47999999999998977</v>
      </c>
      <c r="F517" s="14">
        <v>25</v>
      </c>
      <c r="G517" s="14">
        <f t="shared" si="9"/>
        <v>125</v>
      </c>
      <c r="H517" s="83">
        <v>0.25</v>
      </c>
      <c r="I517" s="91">
        <f>(C517+(C517*H517))+D517+'Таблица вводных'!$E$3+'Таблица вводных'!$F$3</f>
        <v>0</v>
      </c>
      <c r="J517" s="85">
        <v>0.100000000000007</v>
      </c>
      <c r="K517" s="91">
        <f t="shared" si="10"/>
        <v>0</v>
      </c>
      <c r="L517" s="91">
        <f t="shared" si="11"/>
        <v>0.47999999999998977</v>
      </c>
      <c r="M517" s="12" t="s">
        <v>1110</v>
      </c>
    </row>
    <row r="518" ht="13.2" customHeight="1" spans="1:13" x14ac:dyDescent="0.25">
      <c r="A518" s="9"/>
      <c r="B518" s="13">
        <v>45418</v>
      </c>
      <c r="C518" s="71">
        <f>('Исходник сравнение.'!C518/2-'Таблица вводных'!$E$3-'Таблица вводных'!$F$3-$P$1)-(('Исходник сравнение.'!C518/2-'Таблица вводных'!$E$3-'Таблица вводных'!$F$3-$P$1)*F518/G518)</f>
        <v>-200.48</v>
      </c>
      <c r="D518" s="14">
        <v>222</v>
      </c>
      <c r="E518" s="71">
        <f t="shared" si="8"/>
        <v>-0.47999999999998977</v>
      </c>
      <c r="F518" s="14">
        <v>25</v>
      </c>
      <c r="G518" s="14">
        <f t="shared" si="9"/>
        <v>125</v>
      </c>
      <c r="H518" s="83">
        <v>0.25</v>
      </c>
      <c r="I518" s="91">
        <f>(C518+(C518*H518))+D518+'Таблица вводных'!$E$3+'Таблица вводных'!$F$3</f>
        <v>0</v>
      </c>
      <c r="J518" s="85">
        <v>0.100000000000007</v>
      </c>
      <c r="K518" s="91">
        <f t="shared" si="10"/>
        <v>0</v>
      </c>
      <c r="L518" s="91">
        <f t="shared" si="11"/>
        <v>0.47999999999998977</v>
      </c>
      <c r="M518" s="15" t="s">
        <v>1110</v>
      </c>
    </row>
    <row r="519" ht="13.2" customHeight="1" spans="1:13" x14ac:dyDescent="0.25">
      <c r="A519" s="9"/>
      <c r="B519" s="13">
        <v>45421</v>
      </c>
      <c r="C519" s="71">
        <f>('Исходник сравнение.'!C519/2-'Таблица вводных'!$E$3-'Таблица вводных'!$F$3-$P$1)-(('Исходник сравнение.'!C519/2-'Таблица вводных'!$E$3-'Таблица вводных'!$F$3-$P$1)*F519/G519)</f>
        <v>-200.48</v>
      </c>
      <c r="D519" s="14">
        <v>222</v>
      </c>
      <c r="E519" s="71">
        <f t="shared" si="8"/>
        <v>-0.47999999999998977</v>
      </c>
      <c r="F519" s="14">
        <v>25</v>
      </c>
      <c r="G519" s="14">
        <f t="shared" si="9"/>
        <v>125</v>
      </c>
      <c r="H519" s="83">
        <v>0.25</v>
      </c>
      <c r="I519" s="91">
        <f>(C519+(C519*H519))+D519+'Таблица вводных'!$E$3+'Таблица вводных'!$F$3</f>
        <v>0</v>
      </c>
      <c r="J519" s="85">
        <v>0.100000000000007</v>
      </c>
      <c r="K519" s="91">
        <f t="shared" si="10"/>
        <v>0</v>
      </c>
      <c r="L519" s="91">
        <f t="shared" si="11"/>
        <v>0.47999999999998977</v>
      </c>
      <c r="M519" s="15" t="s">
        <v>1110</v>
      </c>
    </row>
    <row r="520" ht="13.2" customHeight="1" spans="1:13" x14ac:dyDescent="0.25">
      <c r="A520" s="9"/>
      <c r="B520" s="13">
        <v>45425</v>
      </c>
      <c r="C520" s="71">
        <f>('Исходник сравнение.'!C520/2-'Таблица вводных'!$E$3-'Таблица вводных'!$F$3-$P$1)-(('Исходник сравнение.'!C520/2-'Таблица вводных'!$E$3-'Таблица вводных'!$F$3-$P$1)*F520/G520)</f>
        <v>-200.48</v>
      </c>
      <c r="D520" s="14">
        <v>222</v>
      </c>
      <c r="E520" s="71">
        <f t="shared" si="8"/>
        <v>-0.47999999999998977</v>
      </c>
      <c r="F520" s="14">
        <v>25</v>
      </c>
      <c r="G520" s="14">
        <f t="shared" si="9"/>
        <v>125</v>
      </c>
      <c r="H520" s="83">
        <v>0.25</v>
      </c>
      <c r="I520" s="91">
        <f>(C520+(C520*H520))+D520+'Таблица вводных'!$E$3+'Таблица вводных'!$F$3</f>
        <v>0</v>
      </c>
      <c r="J520" s="85">
        <v>0.100000000000007</v>
      </c>
      <c r="K520" s="91">
        <f t="shared" si="10"/>
        <v>0</v>
      </c>
      <c r="L520" s="91">
        <f t="shared" si="11"/>
        <v>0.47999999999998977</v>
      </c>
      <c r="M520" s="15" t="s">
        <v>1110</v>
      </c>
    </row>
    <row r="521" ht="13.2" customHeight="1" spans="1:13" x14ac:dyDescent="0.25">
      <c r="A521" s="9"/>
      <c r="B521" s="13">
        <v>45428</v>
      </c>
      <c r="C521" s="71">
        <f>('Исходник сравнение.'!C521/2-'Таблица вводных'!$E$3-'Таблица вводных'!$F$3-$P$1)-(('Исходник сравнение.'!C521/2-'Таблица вводных'!$E$3-'Таблица вводных'!$F$3-$P$1)*F521/G521)</f>
        <v>-200.48</v>
      </c>
      <c r="D521" s="14">
        <v>222</v>
      </c>
      <c r="E521" s="71">
        <f t="shared" si="8"/>
        <v>-0.47999999999998977</v>
      </c>
      <c r="F521" s="14">
        <v>25</v>
      </c>
      <c r="G521" s="14">
        <f t="shared" si="9"/>
        <v>125</v>
      </c>
      <c r="H521" s="83">
        <v>0.25</v>
      </c>
      <c r="I521" s="91">
        <f>(C521+(C521*H521))+D521+'Таблица вводных'!$E$3+'Таблица вводных'!$F$3</f>
        <v>0</v>
      </c>
      <c r="J521" s="85">
        <v>0.100000000000007</v>
      </c>
      <c r="K521" s="91">
        <f t="shared" si="10"/>
        <v>0</v>
      </c>
      <c r="L521" s="91">
        <f t="shared" si="11"/>
        <v>0.47999999999998977</v>
      </c>
      <c r="M521" s="15" t="s">
        <v>1110</v>
      </c>
    </row>
    <row r="522" ht="13.2" customHeight="1" spans="1:13" x14ac:dyDescent="0.25">
      <c r="A522" s="9"/>
      <c r="B522" s="13"/>
      <c r="C522" s="71">
        <f>('Исходник сравнение.'!C522/2-'Таблица вводных'!$E$3-'Таблица вводных'!$F$3-$P$1)-(('Исходник сравнение.'!C522/2-'Таблица вводных'!$E$3-'Таблица вводных'!$F$3-$P$1)*F522/G522)</f>
        <v>-200.48</v>
      </c>
      <c r="D522" s="14">
        <v>222</v>
      </c>
      <c r="E522" s="71">
        <f t="shared" si="8"/>
        <v>-0.47999999999998977</v>
      </c>
      <c r="F522" s="14">
        <v>25</v>
      </c>
      <c r="G522" s="14">
        <f t="shared" si="9"/>
        <v>125</v>
      </c>
      <c r="H522" s="83">
        <v>0.25</v>
      </c>
      <c r="I522" s="84">
        <f>(C522+(C522*H522))+D522+'Таблица вводных'!$E$3+'Таблица вводных'!$F$3</f>
        <v>0</v>
      </c>
      <c r="J522" s="85">
        <v>0.100000000000007</v>
      </c>
      <c r="K522" s="84">
        <f t="shared" si="10"/>
        <v>0</v>
      </c>
      <c r="L522" s="84">
        <f t="shared" si="11"/>
        <v>0.47999999999998977</v>
      </c>
      <c r="M522" s="15" t="s">
        <v>1110</v>
      </c>
    </row>
    <row r="523" ht="13.2" customHeight="1" spans="1:13" x14ac:dyDescent="0.25">
      <c r="A523" s="9"/>
      <c r="B523" s="13"/>
      <c r="C523" s="71">
        <f>('Исходник сравнение.'!C523/2-'Таблица вводных'!$E$3-'Таблица вводных'!$F$3-$P$1)-(('Исходник сравнение.'!C523/2-'Таблица вводных'!$E$3-'Таблица вводных'!$F$3-$P$1)*F523/G523)</f>
        <v>-200.48</v>
      </c>
      <c r="D523" s="14">
        <v>222</v>
      </c>
      <c r="E523" s="71">
        <f t="shared" si="8"/>
        <v>-0.47999999999998977</v>
      </c>
      <c r="F523" s="14">
        <v>25</v>
      </c>
      <c r="G523" s="14">
        <f t="shared" si="9"/>
        <v>125</v>
      </c>
      <c r="H523" s="83">
        <v>0.25</v>
      </c>
      <c r="I523" s="84">
        <f>(C523+(C523*H523))+D523+'Таблица вводных'!$E$3+'Таблица вводных'!$F$3</f>
        <v>0</v>
      </c>
      <c r="J523" s="85">
        <v>0.100000000000007</v>
      </c>
      <c r="K523" s="84">
        <f t="shared" si="10"/>
        <v>0</v>
      </c>
      <c r="L523" s="84">
        <f t="shared" si="11"/>
        <v>0.47999999999998977</v>
      </c>
      <c r="M523" s="15" t="s">
        <v>1110</v>
      </c>
    </row>
    <row r="524" ht="13.2" customHeight="1" spans="1:13" x14ac:dyDescent="0.25">
      <c r="A524" s="16"/>
      <c r="B524" s="17"/>
      <c r="C524" s="72">
        <f>('Исходник сравнение.'!C524/2-'Таблица вводных'!$E$3-'Таблица вводных'!$F$3-$P$1)-(('Исходник сравнение.'!C524/2-'Таблица вводных'!$E$3-'Таблица вводных'!$F$3-$P$1)*F524/G524)</f>
        <v>-200.48</v>
      </c>
      <c r="D524" s="18">
        <v>222</v>
      </c>
      <c r="E524" s="72">
        <f t="shared" si="8"/>
        <v>-0.47999999999998977</v>
      </c>
      <c r="F524" s="18">
        <v>25</v>
      </c>
      <c r="G524" s="14">
        <f t="shared" si="9"/>
        <v>125</v>
      </c>
      <c r="H524" s="86">
        <v>0.25</v>
      </c>
      <c r="I524" s="87">
        <f>(C524+(C524*H524))+D524+'Таблица вводных'!$E$3+'Таблица вводных'!$F$3</f>
        <v>0</v>
      </c>
      <c r="J524" s="88">
        <v>0.100000000000007</v>
      </c>
      <c r="K524" s="89">
        <f t="shared" si="10"/>
        <v>0</v>
      </c>
      <c r="L524" s="89">
        <f t="shared" si="11"/>
        <v>0.47999999999998977</v>
      </c>
      <c r="M524" s="19" t="s">
        <v>1110</v>
      </c>
    </row>
    <row r="525" ht="13.2" customHeight="1" spans="1:13" x14ac:dyDescent="0.25">
      <c r="A525" s="44" t="s">
        <v>140</v>
      </c>
      <c r="B525" s="6">
        <v>45411</v>
      </c>
      <c r="C525" s="70">
        <f>('Исходник сравнение.'!C525/2-'Таблица вводных'!$E$3-'Таблица вводных'!$F$3-$P$1)-(('Исходник сравнение.'!C525/2-'Таблица вводных'!$E$3-'Таблица вводных'!$F$3-$P$1)*F525/G525)</f>
        <v>-200.48</v>
      </c>
      <c r="D525" s="7">
        <v>222</v>
      </c>
      <c r="E525" s="70">
        <f t="shared" si="8"/>
        <v>-0.47999999999998977</v>
      </c>
      <c r="F525" s="7">
        <v>25</v>
      </c>
      <c r="G525" s="7">
        <f t="shared" si="9"/>
        <v>125</v>
      </c>
      <c r="H525" s="80">
        <v>0.25</v>
      </c>
      <c r="I525" s="90">
        <f>(C525+(C525*H525))+D525+'Таблица вводных'!$E$3+'Таблица вводных'!$F$3</f>
        <v>0</v>
      </c>
      <c r="J525" s="82">
        <v>0.100000000000007</v>
      </c>
      <c r="K525" s="90">
        <f t="shared" si="10"/>
        <v>0</v>
      </c>
      <c r="L525" s="90">
        <f t="shared" si="11"/>
        <v>0.47999999999998977</v>
      </c>
      <c r="M525" s="8" t="s">
        <v>1111</v>
      </c>
    </row>
    <row r="526" ht="13.2" customHeight="1" spans="1:13" x14ac:dyDescent="0.25">
      <c r="A526" s="9"/>
      <c r="B526" s="10">
        <v>45414</v>
      </c>
      <c r="C526" s="71">
        <f>('Исходник сравнение.'!C526/2-'Таблица вводных'!$E$3-'Таблица вводных'!$F$3-$P$1)-(('Исходник сравнение.'!C526/2-'Таблица вводных'!$E$3-'Таблица вводных'!$F$3-$P$1)*F526/G526)</f>
        <v>-200.48</v>
      </c>
      <c r="D526" s="14">
        <v>222</v>
      </c>
      <c r="E526" s="71">
        <f t="shared" si="8"/>
        <v>-0.47999999999998977</v>
      </c>
      <c r="F526" s="14">
        <v>25</v>
      </c>
      <c r="G526" s="14">
        <f t="shared" si="9"/>
        <v>125</v>
      </c>
      <c r="H526" s="83">
        <v>0.25</v>
      </c>
      <c r="I526" s="91">
        <f>(C526+(C526*H526))+D526+'Таблица вводных'!$E$3+'Таблица вводных'!$F$3</f>
        <v>0</v>
      </c>
      <c r="J526" s="85">
        <v>0.100000000000007</v>
      </c>
      <c r="K526" s="91">
        <f t="shared" si="10"/>
        <v>0</v>
      </c>
      <c r="L526" s="91">
        <f t="shared" si="11"/>
        <v>0.47999999999998977</v>
      </c>
      <c r="M526" s="12" t="s">
        <v>1111</v>
      </c>
    </row>
    <row r="527" ht="13.2" customHeight="1" spans="1:13" x14ac:dyDescent="0.25">
      <c r="A527" s="9"/>
      <c r="B527" s="13">
        <v>45418</v>
      </c>
      <c r="C527" s="71">
        <f>('Исходник сравнение.'!C527/2-'Таблица вводных'!$E$3-'Таблица вводных'!$F$3-$P$1)-(('Исходник сравнение.'!C527/2-'Таблица вводных'!$E$3-'Таблица вводных'!$F$3-$P$1)*F527/G527)</f>
        <v>-200.48</v>
      </c>
      <c r="D527" s="14">
        <v>222</v>
      </c>
      <c r="E527" s="71">
        <f t="shared" si="8"/>
        <v>-0.47999999999998977</v>
      </c>
      <c r="F527" s="14">
        <v>25</v>
      </c>
      <c r="G527" s="14">
        <f t="shared" si="9"/>
        <v>125</v>
      </c>
      <c r="H527" s="83">
        <v>0.25</v>
      </c>
      <c r="I527" s="91">
        <f>(C527+(C527*H527))+D527+'Таблица вводных'!$E$3+'Таблица вводных'!$F$3</f>
        <v>0</v>
      </c>
      <c r="J527" s="85">
        <v>0.100000000000007</v>
      </c>
      <c r="K527" s="91">
        <f t="shared" si="10"/>
        <v>0</v>
      </c>
      <c r="L527" s="91">
        <f t="shared" si="11"/>
        <v>0.47999999999998977</v>
      </c>
      <c r="M527" s="15" t="s">
        <v>1111</v>
      </c>
    </row>
    <row r="528" ht="13.2" customHeight="1" spans="1:13" x14ac:dyDescent="0.25">
      <c r="A528" s="9"/>
      <c r="B528" s="13">
        <v>45421</v>
      </c>
      <c r="C528" s="71">
        <f>('Исходник сравнение.'!C528/2-'Таблица вводных'!$E$3-'Таблица вводных'!$F$3-$P$1)-(('Исходник сравнение.'!C528/2-'Таблица вводных'!$E$3-'Таблица вводных'!$F$3-$P$1)*F528/G528)</f>
        <v>-200.48</v>
      </c>
      <c r="D528" s="14">
        <v>222</v>
      </c>
      <c r="E528" s="71">
        <f t="shared" si="8"/>
        <v>-0.47999999999998977</v>
      </c>
      <c r="F528" s="14">
        <v>25</v>
      </c>
      <c r="G528" s="14">
        <f t="shared" si="9"/>
        <v>125</v>
      </c>
      <c r="H528" s="83">
        <v>0.25</v>
      </c>
      <c r="I528" s="91">
        <f>(C528+(C528*H528))+D528+'Таблица вводных'!$E$3+'Таблица вводных'!$F$3</f>
        <v>0</v>
      </c>
      <c r="J528" s="85">
        <v>0.100000000000007</v>
      </c>
      <c r="K528" s="91">
        <f t="shared" si="10"/>
        <v>0</v>
      </c>
      <c r="L528" s="91">
        <f t="shared" si="11"/>
        <v>0.47999999999998977</v>
      </c>
      <c r="M528" s="15" t="s">
        <v>1111</v>
      </c>
    </row>
    <row r="529" ht="13.2" customHeight="1" spans="1:13" x14ac:dyDescent="0.25">
      <c r="A529" s="9"/>
      <c r="B529" s="13">
        <v>45425</v>
      </c>
      <c r="C529" s="71">
        <f>('Исходник сравнение.'!C529/2-'Таблица вводных'!$E$3-'Таблица вводных'!$F$3-$P$1)-(('Исходник сравнение.'!C529/2-'Таблица вводных'!$E$3-'Таблица вводных'!$F$3-$P$1)*F529/G529)</f>
        <v>-200.48</v>
      </c>
      <c r="D529" s="14">
        <v>222</v>
      </c>
      <c r="E529" s="71">
        <f t="shared" si="8"/>
        <v>-0.47999999999998977</v>
      </c>
      <c r="F529" s="14">
        <v>25</v>
      </c>
      <c r="G529" s="14">
        <f t="shared" si="9"/>
        <v>125</v>
      </c>
      <c r="H529" s="83">
        <v>0.25</v>
      </c>
      <c r="I529" s="91">
        <f>(C529+(C529*H529))+D529+'Таблица вводных'!$E$3+'Таблица вводных'!$F$3</f>
        <v>0</v>
      </c>
      <c r="J529" s="85">
        <v>0.100000000000007</v>
      </c>
      <c r="K529" s="91">
        <f t="shared" si="10"/>
        <v>0</v>
      </c>
      <c r="L529" s="91">
        <f t="shared" si="11"/>
        <v>0.47999999999998977</v>
      </c>
      <c r="M529" s="15" t="s">
        <v>1111</v>
      </c>
    </row>
    <row r="530" ht="13.2" customHeight="1" spans="1:13" x14ac:dyDescent="0.25">
      <c r="A530" s="9"/>
      <c r="B530" s="13">
        <v>45428</v>
      </c>
      <c r="C530" s="71">
        <f>('Исходник сравнение.'!C530/2-'Таблица вводных'!$E$3-'Таблица вводных'!$F$3-$P$1)-(('Исходник сравнение.'!C530/2-'Таблица вводных'!$E$3-'Таблица вводных'!$F$3-$P$1)*F530/G530)</f>
        <v>-200.48</v>
      </c>
      <c r="D530" s="14">
        <v>222</v>
      </c>
      <c r="E530" s="71">
        <f t="shared" si="8"/>
        <v>-0.47999999999998977</v>
      </c>
      <c r="F530" s="14">
        <v>25</v>
      </c>
      <c r="G530" s="14">
        <f t="shared" si="9"/>
        <v>125</v>
      </c>
      <c r="H530" s="83">
        <v>0.25</v>
      </c>
      <c r="I530" s="91">
        <f>(C530+(C530*H530))+D530+'Таблица вводных'!$E$3+'Таблица вводных'!$F$3</f>
        <v>0</v>
      </c>
      <c r="J530" s="85">
        <v>0.100000000000007</v>
      </c>
      <c r="K530" s="91">
        <f t="shared" si="10"/>
        <v>0</v>
      </c>
      <c r="L530" s="91">
        <f t="shared" si="11"/>
        <v>0.47999999999998977</v>
      </c>
      <c r="M530" s="15" t="s">
        <v>1111</v>
      </c>
    </row>
    <row r="531" ht="13.2" customHeight="1" spans="1:13" x14ac:dyDescent="0.25">
      <c r="A531" s="9"/>
      <c r="B531" s="13"/>
      <c r="C531" s="71">
        <f>('Исходник сравнение.'!C531/2-'Таблица вводных'!$E$3-'Таблица вводных'!$F$3-$P$1)-(('Исходник сравнение.'!C531/2-'Таблица вводных'!$E$3-'Таблица вводных'!$F$3-$P$1)*F531/G531)</f>
        <v>-200.48</v>
      </c>
      <c r="D531" s="14">
        <v>222</v>
      </c>
      <c r="E531" s="71">
        <f t="shared" si="8"/>
        <v>-0.47999999999998977</v>
      </c>
      <c r="F531" s="14">
        <v>25</v>
      </c>
      <c r="G531" s="14">
        <f t="shared" si="9"/>
        <v>125</v>
      </c>
      <c r="H531" s="83">
        <v>0.25</v>
      </c>
      <c r="I531" s="84">
        <f>(C531+(C531*H531))+D531+'Таблица вводных'!$E$3+'Таблица вводных'!$F$3</f>
        <v>0</v>
      </c>
      <c r="J531" s="85">
        <v>0.100000000000007</v>
      </c>
      <c r="K531" s="84">
        <f t="shared" si="10"/>
        <v>0</v>
      </c>
      <c r="L531" s="84">
        <f t="shared" si="11"/>
        <v>0.47999999999998977</v>
      </c>
      <c r="M531" s="15" t="s">
        <v>1111</v>
      </c>
    </row>
    <row r="532" ht="13.2" customHeight="1" spans="1:13" x14ac:dyDescent="0.25">
      <c r="A532" s="9"/>
      <c r="B532" s="13"/>
      <c r="C532" s="71">
        <f>('Исходник сравнение.'!C532/2-'Таблица вводных'!$E$3-'Таблица вводных'!$F$3-$P$1)-(('Исходник сравнение.'!C532/2-'Таблица вводных'!$E$3-'Таблица вводных'!$F$3-$P$1)*F532/G532)</f>
        <v>-200.48</v>
      </c>
      <c r="D532" s="14">
        <v>222</v>
      </c>
      <c r="E532" s="71">
        <f t="shared" si="8"/>
        <v>-0.47999999999998977</v>
      </c>
      <c r="F532" s="14">
        <v>25</v>
      </c>
      <c r="G532" s="14">
        <f t="shared" si="9"/>
        <v>125</v>
      </c>
      <c r="H532" s="83">
        <v>0.25</v>
      </c>
      <c r="I532" s="84">
        <f>(C532+(C532*H532))+D532+'Таблица вводных'!$E$3+'Таблица вводных'!$F$3</f>
        <v>0</v>
      </c>
      <c r="J532" s="85">
        <v>0.100000000000007</v>
      </c>
      <c r="K532" s="84">
        <f t="shared" si="10"/>
        <v>0</v>
      </c>
      <c r="L532" s="84">
        <f t="shared" si="11"/>
        <v>0.47999999999998977</v>
      </c>
      <c r="M532" s="15" t="s">
        <v>1111</v>
      </c>
    </row>
    <row r="533" ht="13.2" customHeight="1" spans="1:13" x14ac:dyDescent="0.25">
      <c r="A533" s="16"/>
      <c r="B533" s="17"/>
      <c r="C533" s="72">
        <f>('Исходник сравнение.'!C533/2-'Таблица вводных'!$E$3-'Таблица вводных'!$F$3-$P$1)-(('Исходник сравнение.'!C533/2-'Таблица вводных'!$E$3-'Таблица вводных'!$F$3-$P$1)*F533/G533)</f>
        <v>-200.48</v>
      </c>
      <c r="D533" s="18">
        <v>222</v>
      </c>
      <c r="E533" s="72">
        <f t="shared" si="8"/>
        <v>-0.47999999999998977</v>
      </c>
      <c r="F533" s="18">
        <v>25</v>
      </c>
      <c r="G533" s="14">
        <f t="shared" si="9"/>
        <v>125</v>
      </c>
      <c r="H533" s="86">
        <v>0.25</v>
      </c>
      <c r="I533" s="87">
        <f>(C533+(C533*H533))+D533+'Таблица вводных'!$E$3+'Таблица вводных'!$F$3</f>
        <v>0</v>
      </c>
      <c r="J533" s="88">
        <v>0.100000000000007</v>
      </c>
      <c r="K533" s="89">
        <f t="shared" si="10"/>
        <v>0</v>
      </c>
      <c r="L533" s="89">
        <f t="shared" si="11"/>
        <v>0.47999999999998977</v>
      </c>
      <c r="M533" s="19" t="s">
        <v>1111</v>
      </c>
    </row>
    <row r="534" ht="13.2" customHeight="1" spans="1:13" x14ac:dyDescent="0.25">
      <c r="A534" s="44" t="s">
        <v>141</v>
      </c>
      <c r="B534" s="6">
        <v>45411</v>
      </c>
      <c r="C534" s="70">
        <f>('Исходник сравнение.'!C534/2-'Таблица вводных'!$E$3-'Таблица вводных'!$F$3-$P$1)-(('Исходник сравнение.'!C534/2-'Таблица вводных'!$E$3-'Таблица вводных'!$F$3-$P$1)*F534/G534)</f>
        <v>-200.48</v>
      </c>
      <c r="D534" s="7">
        <v>222</v>
      </c>
      <c r="E534" s="70">
        <f t="shared" si="8"/>
        <v>-0.47999999999998977</v>
      </c>
      <c r="F534" s="7">
        <v>25</v>
      </c>
      <c r="G534" s="7">
        <f t="shared" si="9"/>
        <v>125</v>
      </c>
      <c r="H534" s="80">
        <v>0.25</v>
      </c>
      <c r="I534" s="90">
        <f>(C534+(C534*H534))+D534+'Таблица вводных'!$E$3+'Таблица вводных'!$F$3</f>
        <v>0</v>
      </c>
      <c r="J534" s="82">
        <v>0.100000000000007</v>
      </c>
      <c r="K534" s="90">
        <f t="shared" si="10"/>
        <v>0</v>
      </c>
      <c r="L534" s="90">
        <f t="shared" si="11"/>
        <v>0.47999999999998977</v>
      </c>
      <c r="M534" s="8" t="s">
        <v>1171</v>
      </c>
    </row>
    <row r="535" ht="13.2" customHeight="1" spans="1:13" x14ac:dyDescent="0.25">
      <c r="A535" s="9"/>
      <c r="B535" s="10">
        <v>45414</v>
      </c>
      <c r="C535" s="71">
        <f>('Исходник сравнение.'!C535/2-'Таблица вводных'!$E$3-'Таблица вводных'!$F$3-$P$1)-(('Исходник сравнение.'!C535/2-'Таблица вводных'!$E$3-'Таблица вводных'!$F$3-$P$1)*F535/G535)</f>
        <v>-200.48</v>
      </c>
      <c r="D535" s="14">
        <v>222</v>
      </c>
      <c r="E535" s="71">
        <f t="shared" si="8"/>
        <v>-0.47999999999998977</v>
      </c>
      <c r="F535" s="14">
        <v>25</v>
      </c>
      <c r="G535" s="14">
        <f t="shared" si="9"/>
        <v>125</v>
      </c>
      <c r="H535" s="83">
        <v>0.25</v>
      </c>
      <c r="I535" s="91">
        <f>(C535+(C535*H535))+D535+'Таблица вводных'!$E$3+'Таблица вводных'!$F$3</f>
        <v>0</v>
      </c>
      <c r="J535" s="85">
        <v>0.100000000000007</v>
      </c>
      <c r="K535" s="91">
        <f t="shared" si="10"/>
        <v>0</v>
      </c>
      <c r="L535" s="91">
        <f t="shared" si="11"/>
        <v>0.47999999999998977</v>
      </c>
      <c r="M535" s="12" t="s">
        <v>1171</v>
      </c>
    </row>
    <row r="536" ht="13.2" customHeight="1" spans="1:13" x14ac:dyDescent="0.25">
      <c r="A536" s="9"/>
      <c r="B536" s="13">
        <v>45418</v>
      </c>
      <c r="C536" s="71">
        <f>('Исходник сравнение.'!C536/2-'Таблица вводных'!$E$3-'Таблица вводных'!$F$3-$P$1)-(('Исходник сравнение.'!C536/2-'Таблица вводных'!$E$3-'Таблица вводных'!$F$3-$P$1)*F536/G536)</f>
        <v>-200.48</v>
      </c>
      <c r="D536" s="14">
        <v>222</v>
      </c>
      <c r="E536" s="71">
        <f t="shared" si="8"/>
        <v>-0.47999999999998977</v>
      </c>
      <c r="F536" s="14">
        <v>25</v>
      </c>
      <c r="G536" s="14">
        <f t="shared" si="9"/>
        <v>125</v>
      </c>
      <c r="H536" s="83">
        <v>0.25</v>
      </c>
      <c r="I536" s="91">
        <f>(C536+(C536*H536))+D536+'Таблица вводных'!$E$3+'Таблица вводных'!$F$3</f>
        <v>0</v>
      </c>
      <c r="J536" s="85">
        <v>0.100000000000007</v>
      </c>
      <c r="K536" s="91">
        <f t="shared" si="10"/>
        <v>0</v>
      </c>
      <c r="L536" s="91">
        <f t="shared" si="11"/>
        <v>0.47999999999998977</v>
      </c>
      <c r="M536" s="15" t="s">
        <v>1171</v>
      </c>
    </row>
    <row r="537" ht="13.2" customHeight="1" spans="1:13" x14ac:dyDescent="0.25">
      <c r="A537" s="9"/>
      <c r="B537" s="13">
        <v>45421</v>
      </c>
      <c r="C537" s="71">
        <f>('Исходник сравнение.'!C537/2-'Таблица вводных'!$E$3-'Таблица вводных'!$F$3-$P$1)-(('Исходник сравнение.'!C537/2-'Таблица вводных'!$E$3-'Таблица вводных'!$F$3-$P$1)*F537/G537)</f>
        <v>-200.48</v>
      </c>
      <c r="D537" s="14">
        <v>222</v>
      </c>
      <c r="E537" s="71">
        <f t="shared" si="8"/>
        <v>-0.47999999999998977</v>
      </c>
      <c r="F537" s="14">
        <v>25</v>
      </c>
      <c r="G537" s="14">
        <f t="shared" si="9"/>
        <v>125</v>
      </c>
      <c r="H537" s="83">
        <v>0.25</v>
      </c>
      <c r="I537" s="91">
        <f>(C537+(C537*H537))+D537+'Таблица вводных'!$E$3+'Таблица вводных'!$F$3</f>
        <v>0</v>
      </c>
      <c r="J537" s="85">
        <v>0.100000000000007</v>
      </c>
      <c r="K537" s="91">
        <f t="shared" si="10"/>
        <v>0</v>
      </c>
      <c r="L537" s="91">
        <f t="shared" si="11"/>
        <v>0.47999999999998977</v>
      </c>
      <c r="M537" s="15" t="s">
        <v>1171</v>
      </c>
    </row>
    <row r="538" ht="13.2" customHeight="1" spans="1:13" x14ac:dyDescent="0.25">
      <c r="A538" s="9"/>
      <c r="B538" s="13">
        <v>45425</v>
      </c>
      <c r="C538" s="71">
        <f>('Исходник сравнение.'!C538/2-'Таблица вводных'!$E$3-'Таблица вводных'!$F$3-$P$1)-(('Исходник сравнение.'!C538/2-'Таблица вводных'!$E$3-'Таблица вводных'!$F$3-$P$1)*F538/G538)</f>
        <v>-200.48</v>
      </c>
      <c r="D538" s="14">
        <v>222</v>
      </c>
      <c r="E538" s="71">
        <f t="shared" si="8"/>
        <v>-0.47999999999998977</v>
      </c>
      <c r="F538" s="14">
        <v>25</v>
      </c>
      <c r="G538" s="14">
        <f t="shared" si="9"/>
        <v>125</v>
      </c>
      <c r="H538" s="83">
        <v>0.25</v>
      </c>
      <c r="I538" s="91">
        <f>(C538+(C538*H538))+D538+'Таблица вводных'!$E$3+'Таблица вводных'!$F$3</f>
        <v>0</v>
      </c>
      <c r="J538" s="85">
        <v>0.100000000000007</v>
      </c>
      <c r="K538" s="91">
        <f t="shared" si="10"/>
        <v>0</v>
      </c>
      <c r="L538" s="91">
        <f t="shared" si="11"/>
        <v>0.47999999999998977</v>
      </c>
      <c r="M538" s="15" t="s">
        <v>1171</v>
      </c>
    </row>
    <row r="539" ht="13.2" customHeight="1" spans="1:13" x14ac:dyDescent="0.25">
      <c r="A539" s="9"/>
      <c r="B539" s="13">
        <v>45428</v>
      </c>
      <c r="C539" s="71">
        <f>('Исходник сравнение.'!C539/2-'Таблица вводных'!$E$3-'Таблица вводных'!$F$3-$P$1)-(('Исходник сравнение.'!C539/2-'Таблица вводных'!$E$3-'Таблица вводных'!$F$3-$P$1)*F539/G539)</f>
        <v>-200.48</v>
      </c>
      <c r="D539" s="14">
        <v>222</v>
      </c>
      <c r="E539" s="71">
        <f t="shared" si="8"/>
        <v>-0.47999999999998977</v>
      </c>
      <c r="F539" s="14">
        <v>25</v>
      </c>
      <c r="G539" s="14">
        <f t="shared" si="9"/>
        <v>125</v>
      </c>
      <c r="H539" s="83">
        <v>0.25</v>
      </c>
      <c r="I539" s="91">
        <f>(C539+(C539*H539))+D539+'Таблица вводных'!$E$3+'Таблица вводных'!$F$3</f>
        <v>0</v>
      </c>
      <c r="J539" s="85">
        <v>0.100000000000007</v>
      </c>
      <c r="K539" s="91">
        <f t="shared" si="10"/>
        <v>0</v>
      </c>
      <c r="L539" s="91">
        <f t="shared" si="11"/>
        <v>0.47999999999998977</v>
      </c>
      <c r="M539" s="15" t="s">
        <v>1171</v>
      </c>
    </row>
    <row r="540" ht="13.2" customHeight="1" spans="1:13" x14ac:dyDescent="0.25">
      <c r="A540" s="9"/>
      <c r="B540" s="13"/>
      <c r="C540" s="71">
        <f>('Исходник сравнение.'!C540/2-'Таблица вводных'!$E$3-'Таблица вводных'!$F$3-$P$1)-(('Исходник сравнение.'!C540/2-'Таблица вводных'!$E$3-'Таблица вводных'!$F$3-$P$1)*F540/G540)</f>
        <v>-200.48</v>
      </c>
      <c r="D540" s="14">
        <v>222</v>
      </c>
      <c r="E540" s="71">
        <f t="shared" si="8"/>
        <v>-0.47999999999998977</v>
      </c>
      <c r="F540" s="14">
        <v>25</v>
      </c>
      <c r="G540" s="14">
        <f t="shared" si="9"/>
        <v>125</v>
      </c>
      <c r="H540" s="83">
        <v>0.25</v>
      </c>
      <c r="I540" s="84">
        <f>(C540+(C540*H540))+D540+'Таблица вводных'!$E$3+'Таблица вводных'!$F$3</f>
        <v>0</v>
      </c>
      <c r="J540" s="85">
        <v>0.100000000000007</v>
      </c>
      <c r="K540" s="84">
        <f t="shared" si="10"/>
        <v>0</v>
      </c>
      <c r="L540" s="84">
        <f t="shared" si="11"/>
        <v>0.47999999999998977</v>
      </c>
      <c r="M540" s="15" t="s">
        <v>1171</v>
      </c>
    </row>
    <row r="541" ht="13.2" customHeight="1" spans="1:13" x14ac:dyDescent="0.25">
      <c r="A541" s="9"/>
      <c r="B541" s="13"/>
      <c r="C541" s="71">
        <f>('Исходник сравнение.'!C541/2-'Таблица вводных'!$E$3-'Таблица вводных'!$F$3-$P$1)-(('Исходник сравнение.'!C541/2-'Таблица вводных'!$E$3-'Таблица вводных'!$F$3-$P$1)*F541/G541)</f>
        <v>-200.48</v>
      </c>
      <c r="D541" s="14">
        <v>222</v>
      </c>
      <c r="E541" s="71">
        <f t="shared" si="8"/>
        <v>-0.47999999999998977</v>
      </c>
      <c r="F541" s="14">
        <v>25</v>
      </c>
      <c r="G541" s="14">
        <f t="shared" si="9"/>
        <v>125</v>
      </c>
      <c r="H541" s="83">
        <v>0.25</v>
      </c>
      <c r="I541" s="84">
        <f>(C541+(C541*H541))+D541+'Таблица вводных'!$E$3+'Таблица вводных'!$F$3</f>
        <v>0</v>
      </c>
      <c r="J541" s="85">
        <v>0.100000000000007</v>
      </c>
      <c r="K541" s="84">
        <f t="shared" si="10"/>
        <v>0</v>
      </c>
      <c r="L541" s="84">
        <f t="shared" si="11"/>
        <v>0.47999999999998977</v>
      </c>
      <c r="M541" s="15" t="s">
        <v>1171</v>
      </c>
    </row>
    <row r="542" ht="13.2" customHeight="1" spans="1:13" x14ac:dyDescent="0.25">
      <c r="A542" s="16"/>
      <c r="B542" s="17"/>
      <c r="C542" s="72">
        <f>('Исходник сравнение.'!C542/2-'Таблица вводных'!$E$3-'Таблица вводных'!$F$3-$P$1)-(('Исходник сравнение.'!C542/2-'Таблица вводных'!$E$3-'Таблица вводных'!$F$3-$P$1)*F542/G542)</f>
        <v>-200.48</v>
      </c>
      <c r="D542" s="18">
        <v>222</v>
      </c>
      <c r="E542" s="72">
        <f t="shared" si="8"/>
        <v>-0.47999999999998977</v>
      </c>
      <c r="F542" s="18">
        <v>25</v>
      </c>
      <c r="G542" s="14">
        <f t="shared" si="9"/>
        <v>125</v>
      </c>
      <c r="H542" s="86">
        <v>0.25</v>
      </c>
      <c r="I542" s="87">
        <f>(C542+(C542*H542))+D542+'Таблица вводных'!$E$3+'Таблица вводных'!$F$3</f>
        <v>0</v>
      </c>
      <c r="J542" s="88">
        <v>0.100000000000007</v>
      </c>
      <c r="K542" s="89">
        <f t="shared" si="10"/>
        <v>0</v>
      </c>
      <c r="L542" s="89">
        <f t="shared" si="11"/>
        <v>0.47999999999998977</v>
      </c>
      <c r="M542" s="19" t="s">
        <v>1171</v>
      </c>
    </row>
    <row r="543" ht="13.2" customHeight="1" spans="1:13" x14ac:dyDescent="0.25">
      <c r="A543" s="44" t="s">
        <v>142</v>
      </c>
      <c r="B543" s="6">
        <v>45411</v>
      </c>
      <c r="C543" s="70">
        <f>('Исходник сравнение.'!C543/2-'Таблица вводных'!$E$3-'Таблица вводных'!$F$3-$P$1)-(('Исходник сравнение.'!C543/2-'Таблица вводных'!$E$3-'Таблица вводных'!$F$3-$P$1)*F543/G543)</f>
        <v>-200.48</v>
      </c>
      <c r="D543" s="7">
        <v>222</v>
      </c>
      <c r="E543" s="70">
        <f t="shared" si="8"/>
        <v>-0.47999999999998977</v>
      </c>
      <c r="F543" s="7">
        <v>25</v>
      </c>
      <c r="G543" s="7">
        <f t="shared" si="9"/>
        <v>125</v>
      </c>
      <c r="H543" s="80">
        <v>0.25</v>
      </c>
      <c r="I543" s="90">
        <f>(C543+(C543*H543))+D543+'Таблица вводных'!$E$3+'Таблица вводных'!$F$3</f>
        <v>0</v>
      </c>
      <c r="J543" s="82">
        <v>0.100000000000007</v>
      </c>
      <c r="K543" s="90">
        <f t="shared" si="10"/>
        <v>0</v>
      </c>
      <c r="L543" s="90">
        <f t="shared" si="11"/>
        <v>0.47999999999998977</v>
      </c>
      <c r="M543" s="8"/>
    </row>
    <row r="544" ht="13.2" customHeight="1" spans="1:13" x14ac:dyDescent="0.25">
      <c r="A544" s="9"/>
      <c r="B544" s="10">
        <v>45414</v>
      </c>
      <c r="C544" s="71">
        <f>('Исходник сравнение.'!C544/2-'Таблица вводных'!$E$3-'Таблица вводных'!$F$3-$P$1)-(('Исходник сравнение.'!C544/2-'Таблица вводных'!$E$3-'Таблица вводных'!$F$3-$P$1)*F544/G544)</f>
        <v>-200.48</v>
      </c>
      <c r="D544" s="14">
        <v>222</v>
      </c>
      <c r="E544" s="71">
        <f t="shared" si="8"/>
        <v>-0.47999999999998977</v>
      </c>
      <c r="F544" s="14">
        <v>25</v>
      </c>
      <c r="G544" s="14">
        <f t="shared" si="9"/>
        <v>125</v>
      </c>
      <c r="H544" s="83">
        <v>0.25</v>
      </c>
      <c r="I544" s="91">
        <f>(C544+(C544*H544))+D544+'Таблица вводных'!$E$3+'Таблица вводных'!$F$3</f>
        <v>0</v>
      </c>
      <c r="J544" s="85">
        <v>0.100000000000007</v>
      </c>
      <c r="K544" s="91">
        <f t="shared" si="10"/>
        <v>0</v>
      </c>
      <c r="L544" s="91">
        <f t="shared" si="11"/>
        <v>0.47999999999998977</v>
      </c>
      <c r="M544" s="12"/>
    </row>
    <row r="545" ht="13.2" customHeight="1" spans="1:13" x14ac:dyDescent="0.25">
      <c r="A545" s="9"/>
      <c r="B545" s="13">
        <v>45418</v>
      </c>
      <c r="C545" s="71">
        <f>('Исходник сравнение.'!C545/2-'Таблица вводных'!$E$3-'Таблица вводных'!$F$3-$P$1)-(('Исходник сравнение.'!C545/2-'Таблица вводных'!$E$3-'Таблица вводных'!$F$3-$P$1)*F545/G545)</f>
        <v>-200.48</v>
      </c>
      <c r="D545" s="14">
        <v>222</v>
      </c>
      <c r="E545" s="71">
        <f t="shared" si="8"/>
        <v>-0.47999999999998977</v>
      </c>
      <c r="F545" s="14">
        <v>25</v>
      </c>
      <c r="G545" s="14">
        <f t="shared" si="9"/>
        <v>125</v>
      </c>
      <c r="H545" s="83">
        <v>0.25</v>
      </c>
      <c r="I545" s="91">
        <f>(C545+(C545*H545))+D545+'Таблица вводных'!$E$3+'Таблица вводных'!$F$3</f>
        <v>0</v>
      </c>
      <c r="J545" s="85">
        <v>0.100000000000007</v>
      </c>
      <c r="K545" s="91">
        <f t="shared" si="10"/>
        <v>0</v>
      </c>
      <c r="L545" s="91">
        <f t="shared" si="11"/>
        <v>0.47999999999998977</v>
      </c>
      <c r="M545" s="15"/>
    </row>
    <row r="546" ht="13.2" customHeight="1" spans="1:13" x14ac:dyDescent="0.25">
      <c r="A546" s="9"/>
      <c r="B546" s="13">
        <v>45421</v>
      </c>
      <c r="C546" s="71">
        <f>('Исходник сравнение.'!C546/2-'Таблица вводных'!$E$3-'Таблица вводных'!$F$3-$P$1)-(('Исходник сравнение.'!C546/2-'Таблица вводных'!$E$3-'Таблица вводных'!$F$3-$P$1)*F546/G546)</f>
        <v>-200.48</v>
      </c>
      <c r="D546" s="14">
        <v>222</v>
      </c>
      <c r="E546" s="71">
        <f t="shared" si="8"/>
        <v>-0.47999999999998977</v>
      </c>
      <c r="F546" s="14">
        <v>25</v>
      </c>
      <c r="G546" s="14">
        <f t="shared" si="9"/>
        <v>125</v>
      </c>
      <c r="H546" s="83">
        <v>0.25</v>
      </c>
      <c r="I546" s="91">
        <f>(C546+(C546*H546))+D546+'Таблица вводных'!$E$3+'Таблица вводных'!$F$3</f>
        <v>0</v>
      </c>
      <c r="J546" s="85">
        <v>0.100000000000007</v>
      </c>
      <c r="K546" s="91">
        <f t="shared" si="10"/>
        <v>0</v>
      </c>
      <c r="L546" s="91">
        <f t="shared" si="11"/>
        <v>0.47999999999998977</v>
      </c>
      <c r="M546" s="15"/>
    </row>
    <row r="547" ht="13.2" customHeight="1" spans="1:13" x14ac:dyDescent="0.25">
      <c r="A547" s="9"/>
      <c r="B547" s="13">
        <v>45425</v>
      </c>
      <c r="C547" s="71">
        <f>('Исходник сравнение.'!C547/2-'Таблица вводных'!$E$3-'Таблица вводных'!$F$3-$P$1)-(('Исходник сравнение.'!C547/2-'Таблица вводных'!$E$3-'Таблица вводных'!$F$3-$P$1)*F547/G547)</f>
        <v>-200.48</v>
      </c>
      <c r="D547" s="14">
        <v>222</v>
      </c>
      <c r="E547" s="71">
        <f t="shared" si="8"/>
        <v>-0.47999999999998977</v>
      </c>
      <c r="F547" s="14">
        <v>25</v>
      </c>
      <c r="G547" s="14">
        <f t="shared" si="9"/>
        <v>125</v>
      </c>
      <c r="H547" s="83">
        <v>0.25</v>
      </c>
      <c r="I547" s="91">
        <f>(C547+(C547*H547))+D547+'Таблица вводных'!$E$3+'Таблица вводных'!$F$3</f>
        <v>0</v>
      </c>
      <c r="J547" s="85">
        <v>0.100000000000007</v>
      </c>
      <c r="K547" s="91">
        <f t="shared" si="10"/>
        <v>0</v>
      </c>
      <c r="L547" s="91">
        <f t="shared" si="11"/>
        <v>0.47999999999998977</v>
      </c>
      <c r="M547" s="15"/>
    </row>
    <row r="548" ht="13.2" customHeight="1" spans="1:13" x14ac:dyDescent="0.25">
      <c r="A548" s="9"/>
      <c r="B548" s="13">
        <v>45428</v>
      </c>
      <c r="C548" s="71">
        <f>('Исходник сравнение.'!C548/2-'Таблица вводных'!$E$3-'Таблица вводных'!$F$3-$P$1)-(('Исходник сравнение.'!C548/2-'Таблица вводных'!$E$3-'Таблица вводных'!$F$3-$P$1)*F548/G548)</f>
        <v>-200.48</v>
      </c>
      <c r="D548" s="14">
        <v>222</v>
      </c>
      <c r="E548" s="71">
        <f t="shared" si="8"/>
        <v>-0.47999999999998977</v>
      </c>
      <c r="F548" s="14">
        <v>25</v>
      </c>
      <c r="G548" s="14">
        <f t="shared" si="9"/>
        <v>125</v>
      </c>
      <c r="H548" s="83">
        <v>0.25</v>
      </c>
      <c r="I548" s="91">
        <f>(C548+(C548*H548))+D548+'Таблица вводных'!$E$3+'Таблица вводных'!$F$3</f>
        <v>0</v>
      </c>
      <c r="J548" s="85">
        <v>0.100000000000007</v>
      </c>
      <c r="K548" s="91">
        <f t="shared" si="10"/>
        <v>0</v>
      </c>
      <c r="L548" s="91">
        <f t="shared" si="11"/>
        <v>0.47999999999998977</v>
      </c>
      <c r="M548" s="15"/>
    </row>
    <row r="549" ht="13.2" customHeight="1" spans="1:13" x14ac:dyDescent="0.25">
      <c r="A549" s="9"/>
      <c r="B549" s="13"/>
      <c r="C549" s="71">
        <f>('Исходник сравнение.'!C549/2-'Таблица вводных'!$E$3-'Таблица вводных'!$F$3-$P$1)-(('Исходник сравнение.'!C549/2-'Таблица вводных'!$E$3-'Таблица вводных'!$F$3-$P$1)*F549/G549)</f>
        <v>-200.48</v>
      </c>
      <c r="D549" s="14">
        <v>222</v>
      </c>
      <c r="E549" s="71">
        <f t="shared" si="8"/>
        <v>-0.47999999999998977</v>
      </c>
      <c r="F549" s="14">
        <v>25</v>
      </c>
      <c r="G549" s="14">
        <f t="shared" si="9"/>
        <v>125</v>
      </c>
      <c r="H549" s="83">
        <v>0.25</v>
      </c>
      <c r="I549" s="84">
        <f>(C549+(C549*H549))+D549+'Таблица вводных'!$E$3+'Таблица вводных'!$F$3</f>
        <v>0</v>
      </c>
      <c r="J549" s="85">
        <v>0.100000000000007</v>
      </c>
      <c r="K549" s="84">
        <f t="shared" si="10"/>
        <v>0</v>
      </c>
      <c r="L549" s="84">
        <f t="shared" si="11"/>
        <v>0.47999999999998977</v>
      </c>
      <c r="M549" s="15"/>
    </row>
    <row r="550" ht="13.2" customHeight="1" spans="1:13" x14ac:dyDescent="0.25">
      <c r="A550" s="9"/>
      <c r="B550" s="13"/>
      <c r="C550" s="71">
        <f>('Исходник сравнение.'!C550/2-'Таблица вводных'!$E$3-'Таблица вводных'!$F$3-$P$1)-(('Исходник сравнение.'!C550/2-'Таблица вводных'!$E$3-'Таблица вводных'!$F$3-$P$1)*F550/G550)</f>
        <v>-200.48</v>
      </c>
      <c r="D550" s="14">
        <v>222</v>
      </c>
      <c r="E550" s="71">
        <f t="shared" si="8"/>
        <v>-0.47999999999998977</v>
      </c>
      <c r="F550" s="14">
        <v>25</v>
      </c>
      <c r="G550" s="14">
        <f t="shared" si="9"/>
        <v>125</v>
      </c>
      <c r="H550" s="83">
        <v>0.25</v>
      </c>
      <c r="I550" s="84">
        <f>(C550+(C550*H550))+D550+'Таблица вводных'!$E$3+'Таблица вводных'!$F$3</f>
        <v>0</v>
      </c>
      <c r="J550" s="85">
        <v>0.100000000000007</v>
      </c>
      <c r="K550" s="84">
        <f t="shared" si="10"/>
        <v>0</v>
      </c>
      <c r="L550" s="84">
        <f t="shared" si="11"/>
        <v>0.47999999999998977</v>
      </c>
      <c r="M550" s="15"/>
    </row>
    <row r="551" ht="13.2" customHeight="1" spans="1:13" x14ac:dyDescent="0.25">
      <c r="A551" s="16"/>
      <c r="B551" s="17"/>
      <c r="C551" s="72">
        <f>('Исходник сравнение.'!C551/2-'Таблица вводных'!$E$3-'Таблица вводных'!$F$3-$P$1)-(('Исходник сравнение.'!C551/2-'Таблица вводных'!$E$3-'Таблица вводных'!$F$3-$P$1)*F551/G551)</f>
        <v>-200.48</v>
      </c>
      <c r="D551" s="18">
        <v>222</v>
      </c>
      <c r="E551" s="72">
        <f t="shared" si="8"/>
        <v>-0.47999999999998977</v>
      </c>
      <c r="F551" s="18">
        <v>25</v>
      </c>
      <c r="G551" s="14">
        <f t="shared" si="9"/>
        <v>125</v>
      </c>
      <c r="H551" s="86">
        <v>0.25</v>
      </c>
      <c r="I551" s="87">
        <f>(C551+(C551*H551))+D551+'Таблица вводных'!$E$3+'Таблица вводных'!$F$3</f>
        <v>0</v>
      </c>
      <c r="J551" s="88">
        <v>0.100000000000007</v>
      </c>
      <c r="K551" s="89">
        <f t="shared" si="10"/>
        <v>0</v>
      </c>
      <c r="L551" s="89">
        <f t="shared" si="11"/>
        <v>0.47999999999998977</v>
      </c>
      <c r="M551" s="19"/>
    </row>
    <row r="552" ht="13.2" customHeight="1" spans="1:13" x14ac:dyDescent="0.25">
      <c r="A552" s="44" t="s">
        <v>143</v>
      </c>
      <c r="B552" s="6">
        <v>45411</v>
      </c>
      <c r="C552" s="70">
        <f>('Исходник сравнение.'!C552/2-'Таблица вводных'!$E$3-'Таблица вводных'!$F$3-$P$1)-(('Исходник сравнение.'!C552/2-'Таблица вводных'!$E$3-'Таблица вводных'!$F$3-$P$1)*F552/G552)</f>
        <v>-200.48</v>
      </c>
      <c r="D552" s="7">
        <v>222</v>
      </c>
      <c r="E552" s="70">
        <f t="shared" si="8"/>
        <v>-0.47999999999998977</v>
      </c>
      <c r="F552" s="7">
        <v>25</v>
      </c>
      <c r="G552" s="7">
        <f t="shared" si="9"/>
        <v>125</v>
      </c>
      <c r="H552" s="80">
        <v>0.25</v>
      </c>
      <c r="I552" s="90">
        <f>(C552+(C552*H552))+D552+'Таблица вводных'!$E$3+'Таблица вводных'!$F$3</f>
        <v>0</v>
      </c>
      <c r="J552" s="82">
        <v>0.100000000000007</v>
      </c>
      <c r="K552" s="90">
        <f t="shared" si="10"/>
        <v>0</v>
      </c>
      <c r="L552" s="90">
        <f t="shared" si="11"/>
        <v>0.47999999999998977</v>
      </c>
      <c r="M552" s="8" t="s">
        <v>1112</v>
      </c>
    </row>
    <row r="553" ht="13.2" customHeight="1" spans="1:13" x14ac:dyDescent="0.25">
      <c r="A553" s="9"/>
      <c r="B553" s="10">
        <v>45414</v>
      </c>
      <c r="C553" s="71">
        <f>('Исходник сравнение.'!C553/2-'Таблица вводных'!$E$3-'Таблица вводных'!$F$3-$P$1)-(('Исходник сравнение.'!C553/2-'Таблица вводных'!$E$3-'Таблица вводных'!$F$3-$P$1)*F553/G553)</f>
        <v>-200.48</v>
      </c>
      <c r="D553" s="14">
        <v>222</v>
      </c>
      <c r="E553" s="71">
        <f t="shared" si="8"/>
        <v>-0.47999999999998977</v>
      </c>
      <c r="F553" s="14">
        <v>25</v>
      </c>
      <c r="G553" s="14">
        <f t="shared" si="9"/>
        <v>125</v>
      </c>
      <c r="H553" s="83">
        <v>0.25</v>
      </c>
      <c r="I553" s="91">
        <f>(C553+(C553*H553))+D553+'Таблица вводных'!$E$3+'Таблица вводных'!$F$3</f>
        <v>0</v>
      </c>
      <c r="J553" s="85">
        <v>0.100000000000007</v>
      </c>
      <c r="K553" s="91">
        <f t="shared" si="10"/>
        <v>0</v>
      </c>
      <c r="L553" s="91">
        <f t="shared" si="11"/>
        <v>0.47999999999998977</v>
      </c>
      <c r="M553" s="12" t="s">
        <v>1112</v>
      </c>
    </row>
    <row r="554" ht="13.2" customHeight="1" spans="1:13" x14ac:dyDescent="0.25">
      <c r="A554" s="9"/>
      <c r="B554" s="13">
        <v>45418</v>
      </c>
      <c r="C554" s="71">
        <f>('Исходник сравнение.'!C554/2-'Таблица вводных'!$E$3-'Таблица вводных'!$F$3-$P$1)-(('Исходник сравнение.'!C554/2-'Таблица вводных'!$E$3-'Таблица вводных'!$F$3-$P$1)*F554/G554)</f>
        <v>-200.48</v>
      </c>
      <c r="D554" s="14">
        <v>222</v>
      </c>
      <c r="E554" s="71">
        <f t="shared" si="8"/>
        <v>-0.47999999999998977</v>
      </c>
      <c r="F554" s="14">
        <v>25</v>
      </c>
      <c r="G554" s="14">
        <f t="shared" si="9"/>
        <v>125</v>
      </c>
      <c r="H554" s="83">
        <v>0.25</v>
      </c>
      <c r="I554" s="91">
        <f>(C554+(C554*H554))+D554+'Таблица вводных'!$E$3+'Таблица вводных'!$F$3</f>
        <v>0</v>
      </c>
      <c r="J554" s="85">
        <v>0.100000000000007</v>
      </c>
      <c r="K554" s="91">
        <f t="shared" si="10"/>
        <v>0</v>
      </c>
      <c r="L554" s="91">
        <f t="shared" si="11"/>
        <v>0.47999999999998977</v>
      </c>
      <c r="M554" s="15" t="s">
        <v>1112</v>
      </c>
    </row>
    <row r="555" ht="13.2" customHeight="1" spans="1:13" x14ac:dyDescent="0.25">
      <c r="A555" s="9"/>
      <c r="B555" s="13">
        <v>45421</v>
      </c>
      <c r="C555" s="71">
        <f>('Исходник сравнение.'!C555/2-'Таблица вводных'!$E$3-'Таблица вводных'!$F$3-$P$1)-(('Исходник сравнение.'!C555/2-'Таблица вводных'!$E$3-'Таблица вводных'!$F$3-$P$1)*F555/G555)</f>
        <v>-200.48</v>
      </c>
      <c r="D555" s="14">
        <v>222</v>
      </c>
      <c r="E555" s="71">
        <f t="shared" si="8"/>
        <v>-0.47999999999998977</v>
      </c>
      <c r="F555" s="14">
        <v>25</v>
      </c>
      <c r="G555" s="14">
        <f t="shared" si="9"/>
        <v>125</v>
      </c>
      <c r="H555" s="83">
        <v>0.25</v>
      </c>
      <c r="I555" s="91">
        <f>(C555+(C555*H555))+D555+'Таблица вводных'!$E$3+'Таблица вводных'!$F$3</f>
        <v>0</v>
      </c>
      <c r="J555" s="85">
        <v>0.100000000000007</v>
      </c>
      <c r="K555" s="91">
        <f t="shared" si="10"/>
        <v>0</v>
      </c>
      <c r="L555" s="91">
        <f t="shared" si="11"/>
        <v>0.47999999999998977</v>
      </c>
      <c r="M555" s="15" t="s">
        <v>1112</v>
      </c>
    </row>
    <row r="556" ht="13.2" customHeight="1" spans="1:13" x14ac:dyDescent="0.25">
      <c r="A556" s="9"/>
      <c r="B556" s="13">
        <v>45425</v>
      </c>
      <c r="C556" s="71">
        <f>('Исходник сравнение.'!C556/2-'Таблица вводных'!$E$3-'Таблица вводных'!$F$3-$P$1)-(('Исходник сравнение.'!C556/2-'Таблица вводных'!$E$3-'Таблица вводных'!$F$3-$P$1)*F556/G556)</f>
        <v>-200.48</v>
      </c>
      <c r="D556" s="14">
        <v>222</v>
      </c>
      <c r="E556" s="71">
        <f t="shared" si="8"/>
        <v>-0.47999999999998977</v>
      </c>
      <c r="F556" s="14">
        <v>25</v>
      </c>
      <c r="G556" s="14">
        <f t="shared" si="9"/>
        <v>125</v>
      </c>
      <c r="H556" s="83">
        <v>0.25</v>
      </c>
      <c r="I556" s="91">
        <f>(C556+(C556*H556))+D556+'Таблица вводных'!$E$3+'Таблица вводных'!$F$3</f>
        <v>0</v>
      </c>
      <c r="J556" s="85">
        <v>0.100000000000007</v>
      </c>
      <c r="K556" s="91">
        <f t="shared" si="10"/>
        <v>0</v>
      </c>
      <c r="L556" s="91">
        <f t="shared" si="11"/>
        <v>0.47999999999998977</v>
      </c>
      <c r="M556" s="15" t="s">
        <v>1112</v>
      </c>
    </row>
    <row r="557" ht="13.2" customHeight="1" spans="1:13" x14ac:dyDescent="0.25">
      <c r="A557" s="9"/>
      <c r="B557" s="13">
        <v>45428</v>
      </c>
      <c r="C557" s="71">
        <f>('Исходник сравнение.'!C557/2-'Таблица вводных'!$E$3-'Таблица вводных'!$F$3-$P$1)-(('Исходник сравнение.'!C557/2-'Таблица вводных'!$E$3-'Таблица вводных'!$F$3-$P$1)*F557/G557)</f>
        <v>-200.48</v>
      </c>
      <c r="D557" s="14">
        <v>222</v>
      </c>
      <c r="E557" s="71">
        <f t="shared" si="8"/>
        <v>-0.47999999999998977</v>
      </c>
      <c r="F557" s="14">
        <v>25</v>
      </c>
      <c r="G557" s="14">
        <f t="shared" si="9"/>
        <v>125</v>
      </c>
      <c r="H557" s="83">
        <v>0.25</v>
      </c>
      <c r="I557" s="91">
        <f>(C557+(C557*H557))+D557+'Таблица вводных'!$E$3+'Таблица вводных'!$F$3</f>
        <v>0</v>
      </c>
      <c r="J557" s="85">
        <v>0.100000000000007</v>
      </c>
      <c r="K557" s="91">
        <f t="shared" si="10"/>
        <v>0</v>
      </c>
      <c r="L557" s="91">
        <f t="shared" si="11"/>
        <v>0.47999999999998977</v>
      </c>
      <c r="M557" s="15" t="s">
        <v>1112</v>
      </c>
    </row>
    <row r="558" ht="13.2" customHeight="1" spans="1:13" x14ac:dyDescent="0.25">
      <c r="A558" s="9"/>
      <c r="B558" s="13"/>
      <c r="C558" s="71">
        <f>('Исходник сравнение.'!C558/2-'Таблица вводных'!$E$3-'Таблица вводных'!$F$3-$P$1)-(('Исходник сравнение.'!C558/2-'Таблица вводных'!$E$3-'Таблица вводных'!$F$3-$P$1)*F558/G558)</f>
        <v>-200.48</v>
      </c>
      <c r="D558" s="14">
        <v>222</v>
      </c>
      <c r="E558" s="71">
        <f t="shared" si="8"/>
        <v>-0.47999999999998977</v>
      </c>
      <c r="F558" s="14">
        <v>25</v>
      </c>
      <c r="G558" s="14">
        <f t="shared" si="9"/>
        <v>125</v>
      </c>
      <c r="H558" s="83">
        <v>0.25</v>
      </c>
      <c r="I558" s="84">
        <f>(C558+(C558*H558))+D558+'Таблица вводных'!$E$3+'Таблица вводных'!$F$3</f>
        <v>0</v>
      </c>
      <c r="J558" s="85">
        <v>0.100000000000007</v>
      </c>
      <c r="K558" s="84">
        <f t="shared" si="10"/>
        <v>0</v>
      </c>
      <c r="L558" s="84">
        <f t="shared" si="11"/>
        <v>0.47999999999998977</v>
      </c>
      <c r="M558" s="15" t="s">
        <v>1112</v>
      </c>
    </row>
    <row r="559" ht="13.2" customHeight="1" spans="1:13" x14ac:dyDescent="0.25">
      <c r="A559" s="9"/>
      <c r="B559" s="13"/>
      <c r="C559" s="71">
        <f>('Исходник сравнение.'!C559/2-'Таблица вводных'!$E$3-'Таблица вводных'!$F$3-$P$1)-(('Исходник сравнение.'!C559/2-'Таблица вводных'!$E$3-'Таблица вводных'!$F$3-$P$1)*F559/G559)</f>
        <v>-200.48</v>
      </c>
      <c r="D559" s="14">
        <v>222</v>
      </c>
      <c r="E559" s="71">
        <f t="shared" si="8"/>
        <v>-0.47999999999998977</v>
      </c>
      <c r="F559" s="14">
        <v>25</v>
      </c>
      <c r="G559" s="14">
        <f t="shared" si="9"/>
        <v>125</v>
      </c>
      <c r="H559" s="83">
        <v>0.25</v>
      </c>
      <c r="I559" s="84">
        <f>(C559+(C559*H559))+D559+'Таблица вводных'!$E$3+'Таблица вводных'!$F$3</f>
        <v>0</v>
      </c>
      <c r="J559" s="85">
        <v>0.100000000000007</v>
      </c>
      <c r="K559" s="84">
        <f t="shared" si="10"/>
        <v>0</v>
      </c>
      <c r="L559" s="84">
        <f t="shared" si="11"/>
        <v>0.47999999999998977</v>
      </c>
      <c r="M559" s="15" t="s">
        <v>1112</v>
      </c>
    </row>
    <row r="560" ht="13.2" customHeight="1" spans="1:13" x14ac:dyDescent="0.25">
      <c r="A560" s="16"/>
      <c r="B560" s="17"/>
      <c r="C560" s="72">
        <f>('Исходник сравнение.'!C560/2-'Таблица вводных'!$E$3-'Таблица вводных'!$F$3-$P$1)-(('Исходник сравнение.'!C560/2-'Таблица вводных'!$E$3-'Таблица вводных'!$F$3-$P$1)*F560/G560)</f>
        <v>-200.48</v>
      </c>
      <c r="D560" s="18">
        <v>222</v>
      </c>
      <c r="E560" s="72">
        <f t="shared" si="8"/>
        <v>-0.47999999999998977</v>
      </c>
      <c r="F560" s="18">
        <v>25</v>
      </c>
      <c r="G560" s="14">
        <f t="shared" si="9"/>
        <v>125</v>
      </c>
      <c r="H560" s="86">
        <v>0.25</v>
      </c>
      <c r="I560" s="87">
        <f>(C560+(C560*H560))+D560+'Таблица вводных'!$E$3+'Таблица вводных'!$F$3</f>
        <v>0</v>
      </c>
      <c r="J560" s="88">
        <v>0.100000000000007</v>
      </c>
      <c r="K560" s="89">
        <f t="shared" si="10"/>
        <v>0</v>
      </c>
      <c r="L560" s="89">
        <f t="shared" si="11"/>
        <v>0.47999999999998977</v>
      </c>
      <c r="M560" s="19" t="s">
        <v>1112</v>
      </c>
    </row>
    <row r="561" ht="13.2" customHeight="1" spans="1:13" x14ac:dyDescent="0.25">
      <c r="A561" s="44" t="s">
        <v>144</v>
      </c>
      <c r="B561" s="6">
        <v>45411</v>
      </c>
      <c r="C561" s="70">
        <f>('Исходник сравнение.'!C561/2-'Таблица вводных'!$E$3-'Таблица вводных'!$F$3-$P$1)-(('Исходник сравнение.'!C561/2-'Таблица вводных'!$E$3-'Таблица вводных'!$F$3-$P$1)*F561/G561)</f>
        <v>-200.48</v>
      </c>
      <c r="D561" s="7">
        <v>222</v>
      </c>
      <c r="E561" s="70">
        <f t="shared" si="8"/>
        <v>-0.47999999999998977</v>
      </c>
      <c r="F561" s="7">
        <v>25</v>
      </c>
      <c r="G561" s="7">
        <f t="shared" si="9"/>
        <v>125</v>
      </c>
      <c r="H561" s="80">
        <v>0.25</v>
      </c>
      <c r="I561" s="90">
        <f>(C561+(C561*H561))+D561+'Таблица вводных'!$E$3+'Таблица вводных'!$F$3</f>
        <v>0</v>
      </c>
      <c r="J561" s="82">
        <v>0.100000000000007</v>
      </c>
      <c r="K561" s="90">
        <f t="shared" si="10"/>
        <v>0</v>
      </c>
      <c r="L561" s="90">
        <f t="shared" si="11"/>
        <v>0.47999999999998977</v>
      </c>
      <c r="M561" s="8" t="s">
        <v>1110</v>
      </c>
    </row>
    <row r="562" ht="13.2" customHeight="1" spans="1:13" x14ac:dyDescent="0.25">
      <c r="A562" s="9"/>
      <c r="B562" s="10">
        <v>45414</v>
      </c>
      <c r="C562" s="71">
        <f>('Исходник сравнение.'!C562/2-'Таблица вводных'!$E$3-'Таблица вводных'!$F$3-$P$1)-(('Исходник сравнение.'!C562/2-'Таблица вводных'!$E$3-'Таблица вводных'!$F$3-$P$1)*F562/G562)</f>
        <v>-200.48</v>
      </c>
      <c r="D562" s="14">
        <v>222</v>
      </c>
      <c r="E562" s="71">
        <f t="shared" si="8"/>
        <v>-0.47999999999998977</v>
      </c>
      <c r="F562" s="14">
        <v>25</v>
      </c>
      <c r="G562" s="14">
        <f t="shared" si="9"/>
        <v>125</v>
      </c>
      <c r="H562" s="83">
        <v>0.25</v>
      </c>
      <c r="I562" s="91">
        <f>(C562+(C562*H562))+D562+'Таблица вводных'!$E$3+'Таблица вводных'!$F$3</f>
        <v>0</v>
      </c>
      <c r="J562" s="85">
        <v>0.100000000000007</v>
      </c>
      <c r="K562" s="91">
        <f t="shared" si="10"/>
        <v>0</v>
      </c>
      <c r="L562" s="91">
        <f t="shared" si="11"/>
        <v>0.47999999999998977</v>
      </c>
      <c r="M562" s="12" t="s">
        <v>1110</v>
      </c>
    </row>
    <row r="563" ht="13.2" customHeight="1" spans="1:13" x14ac:dyDescent="0.25">
      <c r="A563" s="9"/>
      <c r="B563" s="13">
        <v>45418</v>
      </c>
      <c r="C563" s="71">
        <f>('Исходник сравнение.'!C563/2-'Таблица вводных'!$E$3-'Таблица вводных'!$F$3-$P$1)-(('Исходник сравнение.'!C563/2-'Таблица вводных'!$E$3-'Таблица вводных'!$F$3-$P$1)*F563/G563)</f>
        <v>-200.48</v>
      </c>
      <c r="D563" s="14">
        <v>222</v>
      </c>
      <c r="E563" s="71">
        <f t="shared" si="8"/>
        <v>-0.47999999999998977</v>
      </c>
      <c r="F563" s="14">
        <v>25</v>
      </c>
      <c r="G563" s="14">
        <f t="shared" si="9"/>
        <v>125</v>
      </c>
      <c r="H563" s="83">
        <v>0.25</v>
      </c>
      <c r="I563" s="91">
        <f>(C563+(C563*H563))+D563+'Таблица вводных'!$E$3+'Таблица вводных'!$F$3</f>
        <v>0</v>
      </c>
      <c r="J563" s="85">
        <v>0.100000000000007</v>
      </c>
      <c r="K563" s="91">
        <f t="shared" si="10"/>
        <v>0</v>
      </c>
      <c r="L563" s="91">
        <f t="shared" si="11"/>
        <v>0.47999999999998977</v>
      </c>
      <c r="M563" s="15" t="s">
        <v>1110</v>
      </c>
    </row>
    <row r="564" ht="13.2" customHeight="1" spans="1:13" x14ac:dyDescent="0.25">
      <c r="A564" s="9"/>
      <c r="B564" s="13">
        <v>45421</v>
      </c>
      <c r="C564" s="71">
        <f>('Исходник сравнение.'!C564/2-'Таблица вводных'!$E$3-'Таблица вводных'!$F$3-$P$1)-(('Исходник сравнение.'!C564/2-'Таблица вводных'!$E$3-'Таблица вводных'!$F$3-$P$1)*F564/G564)</f>
        <v>-200.48</v>
      </c>
      <c r="D564" s="14">
        <v>222</v>
      </c>
      <c r="E564" s="71">
        <f t="shared" si="8"/>
        <v>-0.47999999999998977</v>
      </c>
      <c r="F564" s="14">
        <v>25</v>
      </c>
      <c r="G564" s="14">
        <f t="shared" si="9"/>
        <v>125</v>
      </c>
      <c r="H564" s="83">
        <v>0.25</v>
      </c>
      <c r="I564" s="91">
        <f>(C564+(C564*H564))+D564+'Таблица вводных'!$E$3+'Таблица вводных'!$F$3</f>
        <v>0</v>
      </c>
      <c r="J564" s="85">
        <v>0.100000000000007</v>
      </c>
      <c r="K564" s="91">
        <f t="shared" si="10"/>
        <v>0</v>
      </c>
      <c r="L564" s="91">
        <f t="shared" si="11"/>
        <v>0.47999999999998977</v>
      </c>
      <c r="M564" s="15" t="s">
        <v>1110</v>
      </c>
    </row>
    <row r="565" ht="13.2" customHeight="1" spans="1:13" x14ac:dyDescent="0.25">
      <c r="A565" s="9"/>
      <c r="B565" s="13">
        <v>45425</v>
      </c>
      <c r="C565" s="71">
        <f>('Исходник сравнение.'!C565/2-'Таблица вводных'!$E$3-'Таблица вводных'!$F$3-$P$1)-(('Исходник сравнение.'!C565/2-'Таблица вводных'!$E$3-'Таблица вводных'!$F$3-$P$1)*F565/G565)</f>
        <v>-200.48</v>
      </c>
      <c r="D565" s="14">
        <v>222</v>
      </c>
      <c r="E565" s="71">
        <f t="shared" si="8"/>
        <v>-0.47999999999998977</v>
      </c>
      <c r="F565" s="14">
        <v>25</v>
      </c>
      <c r="G565" s="14">
        <f t="shared" si="9"/>
        <v>125</v>
      </c>
      <c r="H565" s="83">
        <v>0.25</v>
      </c>
      <c r="I565" s="91">
        <f>(C565+(C565*H565))+D565+'Таблица вводных'!$E$3+'Таблица вводных'!$F$3</f>
        <v>0</v>
      </c>
      <c r="J565" s="85">
        <v>0.100000000000007</v>
      </c>
      <c r="K565" s="91">
        <f t="shared" si="10"/>
        <v>0</v>
      </c>
      <c r="L565" s="91">
        <f t="shared" si="11"/>
        <v>0.47999999999998977</v>
      </c>
      <c r="M565" s="15" t="s">
        <v>1110</v>
      </c>
    </row>
    <row r="566" ht="13.2" customHeight="1" spans="1:13" x14ac:dyDescent="0.25">
      <c r="A566" s="9"/>
      <c r="B566" s="13">
        <v>45428</v>
      </c>
      <c r="C566" s="71">
        <f>('Исходник сравнение.'!C566/2-'Таблица вводных'!$E$3-'Таблица вводных'!$F$3-$P$1)-(('Исходник сравнение.'!C566/2-'Таблица вводных'!$E$3-'Таблица вводных'!$F$3-$P$1)*F566/G566)</f>
        <v>-200.48</v>
      </c>
      <c r="D566" s="14">
        <v>222</v>
      </c>
      <c r="E566" s="71">
        <f t="shared" si="8"/>
        <v>-0.47999999999998977</v>
      </c>
      <c r="F566" s="14">
        <v>25</v>
      </c>
      <c r="G566" s="14">
        <f t="shared" si="9"/>
        <v>125</v>
      </c>
      <c r="H566" s="83">
        <v>0.25</v>
      </c>
      <c r="I566" s="91">
        <f>(C566+(C566*H566))+D566+'Таблица вводных'!$E$3+'Таблица вводных'!$F$3</f>
        <v>0</v>
      </c>
      <c r="J566" s="85">
        <v>0.100000000000007</v>
      </c>
      <c r="K566" s="91">
        <f t="shared" si="10"/>
        <v>0</v>
      </c>
      <c r="L566" s="91">
        <f t="shared" si="11"/>
        <v>0.47999999999998977</v>
      </c>
      <c r="M566" s="15" t="s">
        <v>1110</v>
      </c>
    </row>
    <row r="567" ht="13.2" customHeight="1" spans="1:13" x14ac:dyDescent="0.25">
      <c r="A567" s="9"/>
      <c r="B567" s="13"/>
      <c r="C567" s="71">
        <f>('Исходник сравнение.'!C567/2-'Таблица вводных'!$E$3-'Таблица вводных'!$F$3-$P$1)-(('Исходник сравнение.'!C567/2-'Таблица вводных'!$E$3-'Таблица вводных'!$F$3-$P$1)*F567/G567)</f>
        <v>-200.48</v>
      </c>
      <c r="D567" s="14">
        <v>222</v>
      </c>
      <c r="E567" s="71">
        <f t="shared" si="8"/>
        <v>-0.47999999999998977</v>
      </c>
      <c r="F567" s="14">
        <v>25</v>
      </c>
      <c r="G567" s="14">
        <f t="shared" si="9"/>
        <v>125</v>
      </c>
      <c r="H567" s="83">
        <v>0.25</v>
      </c>
      <c r="I567" s="84">
        <f>(C567+(C567*H567))+D567+'Таблица вводных'!$E$3+'Таблица вводных'!$F$3</f>
        <v>0</v>
      </c>
      <c r="J567" s="85">
        <v>0.100000000000007</v>
      </c>
      <c r="K567" s="84">
        <f t="shared" si="10"/>
        <v>0</v>
      </c>
      <c r="L567" s="84">
        <f t="shared" si="11"/>
        <v>0.47999999999998977</v>
      </c>
      <c r="M567" s="15" t="s">
        <v>1110</v>
      </c>
    </row>
    <row r="568" ht="13.2" customHeight="1" spans="1:13" x14ac:dyDescent="0.25">
      <c r="A568" s="9"/>
      <c r="B568" s="13"/>
      <c r="C568" s="71">
        <f>('Исходник сравнение.'!C568/2-'Таблица вводных'!$E$3-'Таблица вводных'!$F$3-$P$1)-(('Исходник сравнение.'!C568/2-'Таблица вводных'!$E$3-'Таблица вводных'!$F$3-$P$1)*F568/G568)</f>
        <v>-200.48</v>
      </c>
      <c r="D568" s="14">
        <v>222</v>
      </c>
      <c r="E568" s="71">
        <f t="shared" si="8"/>
        <v>-0.47999999999998977</v>
      </c>
      <c r="F568" s="14">
        <v>25</v>
      </c>
      <c r="G568" s="14">
        <f t="shared" si="9"/>
        <v>125</v>
      </c>
      <c r="H568" s="83">
        <v>0.25</v>
      </c>
      <c r="I568" s="84">
        <f>(C568+(C568*H568))+D568+'Таблица вводных'!$E$3+'Таблица вводных'!$F$3</f>
        <v>0</v>
      </c>
      <c r="J568" s="85">
        <v>0.100000000000007</v>
      </c>
      <c r="K568" s="84">
        <f t="shared" si="10"/>
        <v>0</v>
      </c>
      <c r="L568" s="84">
        <f t="shared" si="11"/>
        <v>0.47999999999998977</v>
      </c>
      <c r="M568" s="15" t="s">
        <v>1110</v>
      </c>
    </row>
    <row r="569" ht="13.2" customHeight="1" spans="1:13" x14ac:dyDescent="0.25">
      <c r="A569" s="16"/>
      <c r="B569" s="17"/>
      <c r="C569" s="72">
        <f>('Исходник сравнение.'!C569/2-'Таблица вводных'!$E$3-'Таблица вводных'!$F$3-$P$1)-(('Исходник сравнение.'!C569/2-'Таблица вводных'!$E$3-'Таблица вводных'!$F$3-$P$1)*F569/G569)</f>
        <v>-200.48</v>
      </c>
      <c r="D569" s="18">
        <v>222</v>
      </c>
      <c r="E569" s="72">
        <f t="shared" si="8"/>
        <v>-0.47999999999998977</v>
      </c>
      <c r="F569" s="18">
        <v>25</v>
      </c>
      <c r="G569" s="14">
        <f t="shared" si="9"/>
        <v>125</v>
      </c>
      <c r="H569" s="86">
        <v>0.25</v>
      </c>
      <c r="I569" s="87">
        <f>(C569+(C569*H569))+D569+'Таблица вводных'!$E$3+'Таблица вводных'!$F$3</f>
        <v>0</v>
      </c>
      <c r="J569" s="88">
        <v>0.100000000000007</v>
      </c>
      <c r="K569" s="89">
        <f t="shared" si="10"/>
        <v>0</v>
      </c>
      <c r="L569" s="89">
        <f t="shared" si="11"/>
        <v>0.47999999999998977</v>
      </c>
      <c r="M569" s="19" t="s">
        <v>1110</v>
      </c>
    </row>
    <row r="570" ht="13.2" customHeight="1" spans="1:13" x14ac:dyDescent="0.25">
      <c r="A570" s="44" t="s">
        <v>145</v>
      </c>
      <c r="B570" s="6">
        <v>45411</v>
      </c>
      <c r="C570" s="70">
        <f>('Исходник сравнение.'!C570/2-'Таблица вводных'!$E$3-'Таблица вводных'!$F$3-$P$1)-(('Исходник сравнение.'!C570/2-'Таблица вводных'!$E$3-'Таблица вводных'!$F$3-$P$1)*F570/G570)</f>
        <v>-200.48</v>
      </c>
      <c r="D570" s="7">
        <v>222</v>
      </c>
      <c r="E570" s="70">
        <f t="shared" si="8"/>
        <v>-0.47999999999998977</v>
      </c>
      <c r="F570" s="7">
        <v>25</v>
      </c>
      <c r="G570" s="7">
        <f t="shared" si="9"/>
        <v>125</v>
      </c>
      <c r="H570" s="80">
        <v>0.25</v>
      </c>
      <c r="I570" s="90">
        <f>(C570+(C570*H570))+D570+'Таблица вводных'!$E$3+'Таблица вводных'!$F$3</f>
        <v>0</v>
      </c>
      <c r="J570" s="82">
        <v>0.100000000000007</v>
      </c>
      <c r="K570" s="90">
        <f t="shared" si="10"/>
        <v>0</v>
      </c>
      <c r="L570" s="90">
        <f t="shared" si="11"/>
        <v>0.47999999999998977</v>
      </c>
      <c r="M570" s="8" t="s">
        <v>1113</v>
      </c>
    </row>
    <row r="571" ht="13.2" customHeight="1" spans="1:13" x14ac:dyDescent="0.25">
      <c r="A571" s="9"/>
      <c r="B571" s="10">
        <v>45414</v>
      </c>
      <c r="C571" s="71">
        <f>('Исходник сравнение.'!C571/2-'Таблица вводных'!$E$3-'Таблица вводных'!$F$3-$P$1)-(('Исходник сравнение.'!C571/2-'Таблица вводных'!$E$3-'Таблица вводных'!$F$3-$P$1)*F571/G571)</f>
        <v>-200.48</v>
      </c>
      <c r="D571" s="14">
        <v>222</v>
      </c>
      <c r="E571" s="71">
        <f t="shared" si="8"/>
        <v>-0.47999999999998977</v>
      </c>
      <c r="F571" s="14">
        <v>25</v>
      </c>
      <c r="G571" s="14">
        <f t="shared" si="9"/>
        <v>125</v>
      </c>
      <c r="H571" s="83">
        <v>0.25</v>
      </c>
      <c r="I571" s="91">
        <f>(C571+(C571*H571))+D571+'Таблица вводных'!$E$3+'Таблица вводных'!$F$3</f>
        <v>0</v>
      </c>
      <c r="J571" s="85">
        <v>0.100000000000007</v>
      </c>
      <c r="K571" s="91">
        <f t="shared" si="10"/>
        <v>0</v>
      </c>
      <c r="L571" s="91">
        <f t="shared" si="11"/>
        <v>0.47999999999998977</v>
      </c>
      <c r="M571" s="12" t="s">
        <v>1113</v>
      </c>
    </row>
    <row r="572" ht="13.2" customHeight="1" spans="1:13" x14ac:dyDescent="0.25">
      <c r="A572" s="9"/>
      <c r="B572" s="13">
        <v>45418</v>
      </c>
      <c r="C572" s="71">
        <f>('Исходник сравнение.'!C572/2-'Таблица вводных'!$E$3-'Таблица вводных'!$F$3-$P$1)-(('Исходник сравнение.'!C572/2-'Таблица вводных'!$E$3-'Таблица вводных'!$F$3-$P$1)*F572/G572)</f>
        <v>-200.48</v>
      </c>
      <c r="D572" s="14">
        <v>222</v>
      </c>
      <c r="E572" s="71">
        <f t="shared" si="8"/>
        <v>-0.47999999999998977</v>
      </c>
      <c r="F572" s="14">
        <v>25</v>
      </c>
      <c r="G572" s="14">
        <f t="shared" si="9"/>
        <v>125</v>
      </c>
      <c r="H572" s="83">
        <v>0.25</v>
      </c>
      <c r="I572" s="91">
        <f>(C572+(C572*H572))+D572+'Таблица вводных'!$E$3+'Таблица вводных'!$F$3</f>
        <v>0</v>
      </c>
      <c r="J572" s="85">
        <v>0.100000000000007</v>
      </c>
      <c r="K572" s="91">
        <f t="shared" si="10"/>
        <v>0</v>
      </c>
      <c r="L572" s="91">
        <f t="shared" si="11"/>
        <v>0.47999999999998977</v>
      </c>
      <c r="M572" s="15" t="s">
        <v>1113</v>
      </c>
    </row>
    <row r="573" ht="13.2" customHeight="1" spans="1:13" x14ac:dyDescent="0.25">
      <c r="A573" s="9"/>
      <c r="B573" s="13">
        <v>45421</v>
      </c>
      <c r="C573" s="71">
        <f>('Исходник сравнение.'!C573/2-'Таблица вводных'!$E$3-'Таблица вводных'!$F$3-$P$1)-(('Исходник сравнение.'!C573/2-'Таблица вводных'!$E$3-'Таблица вводных'!$F$3-$P$1)*F573/G573)</f>
        <v>-200.48</v>
      </c>
      <c r="D573" s="14">
        <v>222</v>
      </c>
      <c r="E573" s="71">
        <f t="shared" si="8"/>
        <v>-0.47999999999998977</v>
      </c>
      <c r="F573" s="14">
        <v>25</v>
      </c>
      <c r="G573" s="14">
        <f t="shared" si="9"/>
        <v>125</v>
      </c>
      <c r="H573" s="83">
        <v>0.25</v>
      </c>
      <c r="I573" s="91">
        <f>(C573+(C573*H573))+D573+'Таблица вводных'!$E$3+'Таблица вводных'!$F$3</f>
        <v>0</v>
      </c>
      <c r="J573" s="85">
        <v>0.100000000000007</v>
      </c>
      <c r="K573" s="91">
        <f t="shared" si="10"/>
        <v>0</v>
      </c>
      <c r="L573" s="91">
        <f t="shared" si="11"/>
        <v>0.47999999999998977</v>
      </c>
      <c r="M573" s="15" t="s">
        <v>1113</v>
      </c>
    </row>
    <row r="574" ht="13.2" customHeight="1" spans="1:13" x14ac:dyDescent="0.25">
      <c r="A574" s="9"/>
      <c r="B574" s="13">
        <v>45425</v>
      </c>
      <c r="C574" s="71">
        <f>('Исходник сравнение.'!C574/2-'Таблица вводных'!$E$3-'Таблица вводных'!$F$3-$P$1)-(('Исходник сравнение.'!C574/2-'Таблица вводных'!$E$3-'Таблица вводных'!$F$3-$P$1)*F574/G574)</f>
        <v>-200.48</v>
      </c>
      <c r="D574" s="14">
        <v>222</v>
      </c>
      <c r="E574" s="71">
        <f t="shared" si="8"/>
        <v>-0.47999999999998977</v>
      </c>
      <c r="F574" s="14">
        <v>25</v>
      </c>
      <c r="G574" s="14">
        <f t="shared" si="9"/>
        <v>125</v>
      </c>
      <c r="H574" s="83">
        <v>0.25</v>
      </c>
      <c r="I574" s="91">
        <f>(C574+(C574*H574))+D574+'Таблица вводных'!$E$3+'Таблица вводных'!$F$3</f>
        <v>0</v>
      </c>
      <c r="J574" s="85">
        <v>0.100000000000007</v>
      </c>
      <c r="K574" s="91">
        <f t="shared" si="10"/>
        <v>0</v>
      </c>
      <c r="L574" s="91">
        <f t="shared" si="11"/>
        <v>0.47999999999998977</v>
      </c>
      <c r="M574" s="15" t="s">
        <v>1113</v>
      </c>
    </row>
    <row r="575" ht="13.2" customHeight="1" spans="1:13" x14ac:dyDescent="0.25">
      <c r="A575" s="9"/>
      <c r="B575" s="13">
        <v>45428</v>
      </c>
      <c r="C575" s="71">
        <f>('Исходник сравнение.'!C575/2-'Таблица вводных'!$E$3-'Таблица вводных'!$F$3-$P$1)-(('Исходник сравнение.'!C575/2-'Таблица вводных'!$E$3-'Таблица вводных'!$F$3-$P$1)*F575/G575)</f>
        <v>-200.48</v>
      </c>
      <c r="D575" s="14">
        <v>222</v>
      </c>
      <c r="E575" s="71">
        <f t="shared" si="8"/>
        <v>-0.47999999999998977</v>
      </c>
      <c r="F575" s="14">
        <v>25</v>
      </c>
      <c r="G575" s="14">
        <f t="shared" si="9"/>
        <v>125</v>
      </c>
      <c r="H575" s="83">
        <v>0.25</v>
      </c>
      <c r="I575" s="91">
        <f>(C575+(C575*H575))+D575+'Таблица вводных'!$E$3+'Таблица вводных'!$F$3</f>
        <v>0</v>
      </c>
      <c r="J575" s="85">
        <v>0.100000000000007</v>
      </c>
      <c r="K575" s="91">
        <f t="shared" si="10"/>
        <v>0</v>
      </c>
      <c r="L575" s="91">
        <f t="shared" si="11"/>
        <v>0.47999999999998977</v>
      </c>
      <c r="M575" s="15" t="s">
        <v>1113</v>
      </c>
    </row>
    <row r="576" ht="13.2" customHeight="1" spans="1:13" x14ac:dyDescent="0.25">
      <c r="A576" s="9"/>
      <c r="B576" s="13"/>
      <c r="C576" s="71">
        <f>('Исходник сравнение.'!C576/2-'Таблица вводных'!$E$3-'Таблица вводных'!$F$3-$P$1)-(('Исходник сравнение.'!C576/2-'Таблица вводных'!$E$3-'Таблица вводных'!$F$3-$P$1)*F576/G576)</f>
        <v>-200.48</v>
      </c>
      <c r="D576" s="14">
        <v>222</v>
      </c>
      <c r="E576" s="71">
        <f t="shared" si="8"/>
        <v>-0.47999999999998977</v>
      </c>
      <c r="F576" s="14">
        <v>25</v>
      </c>
      <c r="G576" s="14">
        <f t="shared" si="9"/>
        <v>125</v>
      </c>
      <c r="H576" s="83">
        <v>0.25</v>
      </c>
      <c r="I576" s="84">
        <f>(C576+(C576*H576))+D576+'Таблица вводных'!$E$3+'Таблица вводных'!$F$3</f>
        <v>0</v>
      </c>
      <c r="J576" s="85">
        <v>0.100000000000007</v>
      </c>
      <c r="K576" s="84">
        <f t="shared" si="10"/>
        <v>0</v>
      </c>
      <c r="L576" s="84">
        <f t="shared" si="11"/>
        <v>0.47999999999998977</v>
      </c>
      <c r="M576" s="15" t="s">
        <v>1113</v>
      </c>
    </row>
    <row r="577" ht="13.2" customHeight="1" spans="1:13" x14ac:dyDescent="0.25">
      <c r="A577" s="9"/>
      <c r="B577" s="13"/>
      <c r="C577" s="71">
        <f>('Исходник сравнение.'!C577/2-'Таблица вводных'!$E$3-'Таблица вводных'!$F$3-$P$1)-(('Исходник сравнение.'!C577/2-'Таблица вводных'!$E$3-'Таблица вводных'!$F$3-$P$1)*F577/G577)</f>
        <v>-200.48</v>
      </c>
      <c r="D577" s="14">
        <v>222</v>
      </c>
      <c r="E577" s="71">
        <f t="shared" si="8"/>
        <v>-0.47999999999998977</v>
      </c>
      <c r="F577" s="14">
        <v>25</v>
      </c>
      <c r="G577" s="14">
        <f t="shared" si="9"/>
        <v>125</v>
      </c>
      <c r="H577" s="83">
        <v>0.25</v>
      </c>
      <c r="I577" s="84">
        <f>(C577+(C577*H577))+D577+'Таблица вводных'!$E$3+'Таблица вводных'!$F$3</f>
        <v>0</v>
      </c>
      <c r="J577" s="85">
        <v>0.100000000000007</v>
      </c>
      <c r="K577" s="84">
        <f t="shared" si="10"/>
        <v>0</v>
      </c>
      <c r="L577" s="84">
        <f t="shared" si="11"/>
        <v>0.47999999999998977</v>
      </c>
      <c r="M577" s="15" t="s">
        <v>1113</v>
      </c>
    </row>
    <row r="578" ht="13.2" customHeight="1" spans="1:13" x14ac:dyDescent="0.25">
      <c r="A578" s="16"/>
      <c r="B578" s="17"/>
      <c r="C578" s="72">
        <f>('Исходник сравнение.'!C578/2-'Таблица вводных'!$E$3-'Таблица вводных'!$F$3-$P$1)-(('Исходник сравнение.'!C578/2-'Таблица вводных'!$E$3-'Таблица вводных'!$F$3-$P$1)*F578/G578)</f>
        <v>-200.48</v>
      </c>
      <c r="D578" s="18">
        <v>222</v>
      </c>
      <c r="E578" s="72">
        <f t="shared" si="8"/>
        <v>-0.47999999999998977</v>
      </c>
      <c r="F578" s="18">
        <v>25</v>
      </c>
      <c r="G578" s="14">
        <f t="shared" si="9"/>
        <v>125</v>
      </c>
      <c r="H578" s="86">
        <v>0.25</v>
      </c>
      <c r="I578" s="87">
        <f>(C578+(C578*H578))+D578+'Таблица вводных'!$E$3+'Таблица вводных'!$F$3</f>
        <v>0</v>
      </c>
      <c r="J578" s="88">
        <v>0.100000000000007</v>
      </c>
      <c r="K578" s="89">
        <f t="shared" si="10"/>
        <v>0</v>
      </c>
      <c r="L578" s="89">
        <f t="shared" si="11"/>
        <v>0.47999999999998977</v>
      </c>
      <c r="M578" s="19" t="s">
        <v>1113</v>
      </c>
    </row>
    <row r="579" ht="13.2" customHeight="1" spans="1:13" x14ac:dyDescent="0.25">
      <c r="A579" s="44" t="s">
        <v>146</v>
      </c>
      <c r="B579" s="6">
        <v>45411</v>
      </c>
      <c r="C579" s="70">
        <f>('Исходник сравнение.'!C579/2-'Таблица вводных'!$E$3-'Таблица вводных'!$F$3-$P$1)-(('Исходник сравнение.'!C579/2-'Таблица вводных'!$E$3-'Таблица вводных'!$F$3-$P$1)*F579/G579)</f>
        <v>-200.48</v>
      </c>
      <c r="D579" s="7">
        <v>222</v>
      </c>
      <c r="E579" s="70">
        <f t="shared" si="8"/>
        <v>-0.47999999999998977</v>
      </c>
      <c r="F579" s="7">
        <v>25</v>
      </c>
      <c r="G579" s="7">
        <f t="shared" si="9"/>
        <v>125</v>
      </c>
      <c r="H579" s="80">
        <v>0.25</v>
      </c>
      <c r="I579" s="90">
        <f>(C579+(C579*H579))+D579+'Таблица вводных'!$E$3+'Таблица вводных'!$F$3</f>
        <v>0</v>
      </c>
      <c r="J579" s="82">
        <v>0.100000000000007</v>
      </c>
      <c r="K579" s="90">
        <f t="shared" si="10"/>
        <v>0</v>
      </c>
      <c r="L579" s="90">
        <f t="shared" si="11"/>
        <v>0.47999999999998977</v>
      </c>
      <c r="M579" s="8" t="s">
        <v>1114</v>
      </c>
    </row>
    <row r="580" ht="13.2" customHeight="1" spans="1:13" x14ac:dyDescent="0.25">
      <c r="A580" s="9"/>
      <c r="B580" s="10">
        <v>45414</v>
      </c>
      <c r="C580" s="71">
        <f>('Исходник сравнение.'!C580/2-'Таблица вводных'!$E$3-'Таблица вводных'!$F$3-$P$1)-(('Исходник сравнение.'!C580/2-'Таблица вводных'!$E$3-'Таблица вводных'!$F$3-$P$1)*F580/G580)</f>
        <v>-200.48</v>
      </c>
      <c r="D580" s="14">
        <v>222</v>
      </c>
      <c r="E580" s="71">
        <f t="shared" si="8"/>
        <v>-0.47999999999998977</v>
      </c>
      <c r="F580" s="14">
        <v>25</v>
      </c>
      <c r="G580" s="14">
        <f t="shared" si="9"/>
        <v>125</v>
      </c>
      <c r="H580" s="83">
        <v>0.25</v>
      </c>
      <c r="I580" s="91">
        <f>(C580+(C580*H580))+D580+'Таблица вводных'!$E$3+'Таблица вводных'!$F$3</f>
        <v>0</v>
      </c>
      <c r="J580" s="85">
        <v>0.100000000000007</v>
      </c>
      <c r="K580" s="91">
        <f t="shared" si="10"/>
        <v>0</v>
      </c>
      <c r="L580" s="91">
        <f t="shared" si="11"/>
        <v>0.47999999999998977</v>
      </c>
      <c r="M580" s="12" t="s">
        <v>1114</v>
      </c>
    </row>
    <row r="581" ht="13.2" customHeight="1" spans="1:13" x14ac:dyDescent="0.25">
      <c r="A581" s="9"/>
      <c r="B581" s="13">
        <v>45418</v>
      </c>
      <c r="C581" s="71">
        <f>('Исходник сравнение.'!C581/2-'Таблица вводных'!$E$3-'Таблица вводных'!$F$3-$P$1)-(('Исходник сравнение.'!C581/2-'Таблица вводных'!$E$3-'Таблица вводных'!$F$3-$P$1)*F581/G581)</f>
        <v>-200.48</v>
      </c>
      <c r="D581" s="14">
        <v>222</v>
      </c>
      <c r="E581" s="71">
        <f t="shared" si="8"/>
        <v>-0.47999999999998977</v>
      </c>
      <c r="F581" s="14">
        <v>25</v>
      </c>
      <c r="G581" s="14">
        <f t="shared" si="9"/>
        <v>125</v>
      </c>
      <c r="H581" s="83">
        <v>0.25</v>
      </c>
      <c r="I581" s="91">
        <f>(C581+(C581*H581))+D581+'Таблица вводных'!$E$3+'Таблица вводных'!$F$3</f>
        <v>0</v>
      </c>
      <c r="J581" s="85">
        <v>0.100000000000008</v>
      </c>
      <c r="K581" s="91">
        <f t="shared" si="10"/>
        <v>0</v>
      </c>
      <c r="L581" s="91">
        <f t="shared" si="11"/>
        <v>0.47999999999998977</v>
      </c>
      <c r="M581" s="15" t="s">
        <v>1114</v>
      </c>
    </row>
    <row r="582" ht="13.2" customHeight="1" spans="1:13" x14ac:dyDescent="0.25">
      <c r="A582" s="9"/>
      <c r="B582" s="13">
        <v>45421</v>
      </c>
      <c r="C582" s="71">
        <f>('Исходник сравнение.'!C582/2-'Таблица вводных'!$E$3-'Таблица вводных'!$F$3-$P$1)-(('Исходник сравнение.'!C582/2-'Таблица вводных'!$E$3-'Таблица вводных'!$F$3-$P$1)*F582/G582)</f>
        <v>-200.48</v>
      </c>
      <c r="D582" s="14">
        <v>222</v>
      </c>
      <c r="E582" s="71">
        <f t="shared" si="8"/>
        <v>-0.47999999999998977</v>
      </c>
      <c r="F582" s="14">
        <v>25</v>
      </c>
      <c r="G582" s="14">
        <f t="shared" si="9"/>
        <v>125</v>
      </c>
      <c r="H582" s="83">
        <v>0.25</v>
      </c>
      <c r="I582" s="91">
        <f>(C582+(C582*H582))+D582+'Таблица вводных'!$E$3+'Таблица вводных'!$F$3</f>
        <v>0</v>
      </c>
      <c r="J582" s="85">
        <v>0.100000000000008</v>
      </c>
      <c r="K582" s="91">
        <f t="shared" si="10"/>
        <v>0</v>
      </c>
      <c r="L582" s="91">
        <f t="shared" si="11"/>
        <v>0.47999999999998977</v>
      </c>
      <c r="M582" s="15" t="s">
        <v>1114</v>
      </c>
    </row>
    <row r="583" ht="13.2" customHeight="1" spans="1:13" x14ac:dyDescent="0.25">
      <c r="A583" s="9"/>
      <c r="B583" s="13">
        <v>45425</v>
      </c>
      <c r="C583" s="71">
        <f>('Исходник сравнение.'!C583/2-'Таблица вводных'!$E$3-'Таблица вводных'!$F$3-$P$1)-(('Исходник сравнение.'!C583/2-'Таблица вводных'!$E$3-'Таблица вводных'!$F$3-$P$1)*F583/G583)</f>
        <v>-200.48</v>
      </c>
      <c r="D583" s="14">
        <v>222</v>
      </c>
      <c r="E583" s="71">
        <f t="shared" si="8"/>
        <v>-0.47999999999998977</v>
      </c>
      <c r="F583" s="14">
        <v>25</v>
      </c>
      <c r="G583" s="14">
        <f t="shared" si="9"/>
        <v>125</v>
      </c>
      <c r="H583" s="83">
        <v>0.25</v>
      </c>
      <c r="I583" s="91">
        <f>(C583+(C583*H583))+D583+'Таблица вводных'!$E$3+'Таблица вводных'!$F$3</f>
        <v>0</v>
      </c>
      <c r="J583" s="85">
        <v>0.100000000000008</v>
      </c>
      <c r="K583" s="91">
        <f t="shared" si="10"/>
        <v>0</v>
      </c>
      <c r="L583" s="91">
        <f t="shared" si="11"/>
        <v>0.47999999999998977</v>
      </c>
      <c r="M583" s="15" t="s">
        <v>1114</v>
      </c>
    </row>
    <row r="584" ht="13.2" customHeight="1" spans="1:13" x14ac:dyDescent="0.25">
      <c r="A584" s="9"/>
      <c r="B584" s="13">
        <v>45428</v>
      </c>
      <c r="C584" s="71">
        <f>('Исходник сравнение.'!C584/2-'Таблица вводных'!$E$3-'Таблица вводных'!$F$3-$P$1)-(('Исходник сравнение.'!C584/2-'Таблица вводных'!$E$3-'Таблица вводных'!$F$3-$P$1)*F584/G584)</f>
        <v>-200.48</v>
      </c>
      <c r="D584" s="14">
        <v>222</v>
      </c>
      <c r="E584" s="71">
        <f t="shared" si="8"/>
        <v>-0.47999999999998977</v>
      </c>
      <c r="F584" s="14">
        <v>25</v>
      </c>
      <c r="G584" s="14">
        <f t="shared" si="9"/>
        <v>125</v>
      </c>
      <c r="H584" s="83">
        <v>0.25</v>
      </c>
      <c r="I584" s="91">
        <f>(C584+(C584*H584))+D584+'Таблица вводных'!$E$3+'Таблица вводных'!$F$3</f>
        <v>0</v>
      </c>
      <c r="J584" s="85">
        <v>0.100000000000008</v>
      </c>
      <c r="K584" s="91">
        <f t="shared" si="10"/>
        <v>0</v>
      </c>
      <c r="L584" s="91">
        <f t="shared" si="11"/>
        <v>0.47999999999998977</v>
      </c>
      <c r="M584" s="15" t="s">
        <v>1114</v>
      </c>
    </row>
    <row r="585" ht="13.2" customHeight="1" spans="1:13" x14ac:dyDescent="0.25">
      <c r="A585" s="9"/>
      <c r="B585" s="13"/>
      <c r="C585" s="71">
        <f>('Исходник сравнение.'!C585/2-'Таблица вводных'!$E$3-'Таблица вводных'!$F$3-$P$1)-(('Исходник сравнение.'!C585/2-'Таблица вводных'!$E$3-'Таблица вводных'!$F$3-$P$1)*F585/G585)</f>
        <v>-200.48</v>
      </c>
      <c r="D585" s="14">
        <v>222</v>
      </c>
      <c r="E585" s="71">
        <f t="shared" si="8"/>
        <v>-0.47999999999998977</v>
      </c>
      <c r="F585" s="14">
        <v>25</v>
      </c>
      <c r="G585" s="14">
        <f t="shared" si="9"/>
        <v>125</v>
      </c>
      <c r="H585" s="83">
        <v>0.25</v>
      </c>
      <c r="I585" s="84">
        <f>(C585+(C585*H585))+D585+'Таблица вводных'!$E$3+'Таблица вводных'!$F$3</f>
        <v>0</v>
      </c>
      <c r="J585" s="85">
        <v>0.100000000000008</v>
      </c>
      <c r="K585" s="84">
        <f t="shared" si="10"/>
        <v>0</v>
      </c>
      <c r="L585" s="84">
        <f t="shared" si="11"/>
        <v>0.47999999999998977</v>
      </c>
      <c r="M585" s="15" t="s">
        <v>1114</v>
      </c>
    </row>
    <row r="586" ht="13.2" customHeight="1" spans="1:13" x14ac:dyDescent="0.25">
      <c r="A586" s="9"/>
      <c r="B586" s="13"/>
      <c r="C586" s="71">
        <f>('Исходник сравнение.'!C586/2-'Таблица вводных'!$E$3-'Таблица вводных'!$F$3-$P$1)-(('Исходник сравнение.'!C586/2-'Таблица вводных'!$E$3-'Таблица вводных'!$F$3-$P$1)*F586/G586)</f>
        <v>-200.48</v>
      </c>
      <c r="D586" s="14">
        <v>222</v>
      </c>
      <c r="E586" s="71">
        <f t="shared" si="8"/>
        <v>-0.47999999999998977</v>
      </c>
      <c r="F586" s="14">
        <v>25</v>
      </c>
      <c r="G586" s="14">
        <f t="shared" si="9"/>
        <v>125</v>
      </c>
      <c r="H586" s="83">
        <v>0.25</v>
      </c>
      <c r="I586" s="84">
        <f>(C586+(C586*H586))+D586+'Таблица вводных'!$E$3+'Таблица вводных'!$F$3</f>
        <v>0</v>
      </c>
      <c r="J586" s="85">
        <v>0.100000000000008</v>
      </c>
      <c r="K586" s="84">
        <f t="shared" si="10"/>
        <v>0</v>
      </c>
      <c r="L586" s="84">
        <f t="shared" si="11"/>
        <v>0.47999999999998977</v>
      </c>
      <c r="M586" s="15" t="s">
        <v>1114</v>
      </c>
    </row>
    <row r="587" ht="13.2" customHeight="1" spans="1:13" x14ac:dyDescent="0.25">
      <c r="A587" s="16"/>
      <c r="B587" s="17"/>
      <c r="C587" s="72">
        <f>('Исходник сравнение.'!C587/2-'Таблица вводных'!$E$3-'Таблица вводных'!$F$3-$P$1)-(('Исходник сравнение.'!C587/2-'Таблица вводных'!$E$3-'Таблица вводных'!$F$3-$P$1)*F587/G587)</f>
        <v>-200.48</v>
      </c>
      <c r="D587" s="18">
        <v>222</v>
      </c>
      <c r="E587" s="72">
        <f t="shared" si="8"/>
        <v>-0.47999999999998977</v>
      </c>
      <c r="F587" s="18">
        <v>25</v>
      </c>
      <c r="G587" s="14">
        <f t="shared" si="9"/>
        <v>125</v>
      </c>
      <c r="H587" s="86">
        <v>0.25</v>
      </c>
      <c r="I587" s="87">
        <f>(C587+(C587*H587))+D587+'Таблица вводных'!$E$3+'Таблица вводных'!$F$3</f>
        <v>0</v>
      </c>
      <c r="J587" s="88">
        <v>0.100000000000008</v>
      </c>
      <c r="K587" s="89">
        <f t="shared" si="10"/>
        <v>0</v>
      </c>
      <c r="L587" s="89">
        <f t="shared" si="11"/>
        <v>0.47999999999998977</v>
      </c>
      <c r="M587" s="19" t="s">
        <v>1114</v>
      </c>
    </row>
    <row r="588" ht="13.2" customHeight="1" spans="1:13" x14ac:dyDescent="0.25">
      <c r="A588" s="5"/>
      <c r="B588" s="6">
        <v>45411</v>
      </c>
      <c r="C588" s="70">
        <f>('Исходник сравнение.'!C588/2-'Таблица вводных'!$E$3-'Таблица вводных'!$F$3-$P$1)-(('Исходник сравнение.'!C588/2-'Таблица вводных'!$E$3-'Таблица вводных'!$F$3-$P$1)*F588/G588)</f>
        <v>-250.6</v>
      </c>
      <c r="D588" s="7">
        <v>222</v>
      </c>
      <c r="E588" s="70">
        <f t="shared" si="8"/>
        <v>-50.599999999999994</v>
      </c>
      <c r="F588" s="7">
        <v>0</v>
      </c>
      <c r="G588" s="7">
        <f t="shared" si="9"/>
        <v>100</v>
      </c>
      <c r="H588" s="93">
        <v>0</v>
      </c>
      <c r="I588" s="81">
        <f>(C588+(C588*H588))+D588+'Таблица вводных'!$E$3+'Таблица вводных'!$F$3</f>
        <v>0</v>
      </c>
      <c r="J588" s="94">
        <v>0</v>
      </c>
      <c r="K588" s="81">
        <f t="shared" si="10"/>
        <v>0</v>
      </c>
      <c r="L588" s="81">
        <f t="shared" si="11"/>
        <v>50.599999999999994</v>
      </c>
      <c r="M588" s="8" t="s">
        <v>1091</v>
      </c>
    </row>
    <row r="589" ht="13.2" customHeight="1" spans="1:13" x14ac:dyDescent="0.25">
      <c r="A589" s="9"/>
      <c r="B589" s="10">
        <v>45414</v>
      </c>
      <c r="C589" s="71">
        <f>('Исходник сравнение.'!C589/2-'Таблица вводных'!$E$3-'Таблица вводных'!$F$3-$P$1)-(('Исходник сравнение.'!C589/2-'Таблица вводных'!$E$3-'Таблица вводных'!$F$3-$P$1)*F589/G589)</f>
        <v>-250.6</v>
      </c>
      <c r="D589" s="14">
        <v>222</v>
      </c>
      <c r="E589" s="71">
        <f t="shared" si="8"/>
        <v>-50.599999999999994</v>
      </c>
      <c r="F589" s="14">
        <v>0</v>
      </c>
      <c r="G589" s="14">
        <f t="shared" si="9"/>
        <v>100</v>
      </c>
      <c r="H589" s="93">
        <v>0</v>
      </c>
      <c r="I589" s="84">
        <f>(C589+(C589*H589))+D589+'Таблица вводных'!$E$3+'Таблица вводных'!$F$3</f>
        <v>0</v>
      </c>
      <c r="J589" s="94">
        <v>0</v>
      </c>
      <c r="K589" s="84">
        <f t="shared" si="10"/>
        <v>0</v>
      </c>
      <c r="L589" s="84">
        <f t="shared" si="11"/>
        <v>50.599999999999994</v>
      </c>
      <c r="M589" s="12" t="s">
        <v>1091</v>
      </c>
    </row>
    <row r="590" ht="13.2" customHeight="1" spans="1:13" x14ac:dyDescent="0.25">
      <c r="A590" s="9"/>
      <c r="B590" s="13">
        <v>45418</v>
      </c>
      <c r="C590" s="71">
        <f>('Исходник сравнение.'!C590/2-'Таблица вводных'!$E$3-'Таблица вводных'!$F$3-$P$1)-(('Исходник сравнение.'!C590/2-'Таблица вводных'!$E$3-'Таблица вводных'!$F$3-$P$1)*F590/G590)</f>
        <v>-250.6</v>
      </c>
      <c r="D590" s="14">
        <v>222</v>
      </c>
      <c r="E590" s="71">
        <f t="shared" si="8"/>
        <v>-50.599999999999994</v>
      </c>
      <c r="F590" s="14">
        <v>0</v>
      </c>
      <c r="G590" s="14">
        <f t="shared" si="9"/>
        <v>100</v>
      </c>
      <c r="H590" s="93">
        <v>0</v>
      </c>
      <c r="I590" s="84">
        <f>(C590+(C590*H590))+D590+'Таблица вводных'!$E$3+'Таблица вводных'!$F$3</f>
        <v>0</v>
      </c>
      <c r="J590" s="94">
        <v>0</v>
      </c>
      <c r="K590" s="84">
        <f t="shared" si="10"/>
        <v>0</v>
      </c>
      <c r="L590" s="84">
        <f t="shared" si="11"/>
        <v>50.599999999999994</v>
      </c>
      <c r="M590" s="15" t="s">
        <v>1091</v>
      </c>
    </row>
    <row r="591" ht="13.2" customHeight="1" spans="1:13" x14ac:dyDescent="0.25">
      <c r="A591" s="9"/>
      <c r="B591" s="13">
        <v>45421</v>
      </c>
      <c r="C591" s="71">
        <f>('Исходник сравнение.'!C591/2-'Таблица вводных'!$E$3-'Таблица вводных'!$F$3-$P$1)-(('Исходник сравнение.'!C591/2-'Таблица вводных'!$E$3-'Таблица вводных'!$F$3-$P$1)*F591/G591)</f>
        <v>-250.6</v>
      </c>
      <c r="D591" s="14">
        <v>222</v>
      </c>
      <c r="E591" s="71">
        <f t="shared" si="8"/>
        <v>-50.599999999999994</v>
      </c>
      <c r="F591" s="14">
        <v>0</v>
      </c>
      <c r="G591" s="14">
        <f t="shared" si="9"/>
        <v>100</v>
      </c>
      <c r="H591" s="93">
        <v>0</v>
      </c>
      <c r="I591" s="84">
        <f>(C591+(C591*H591))+D591+'Таблица вводных'!$E$3+'Таблица вводных'!$F$3</f>
        <v>0</v>
      </c>
      <c r="J591" s="94">
        <v>0</v>
      </c>
      <c r="K591" s="84">
        <f t="shared" si="10"/>
        <v>0</v>
      </c>
      <c r="L591" s="84">
        <f t="shared" si="11"/>
        <v>50.599999999999994</v>
      </c>
      <c r="M591" s="15" t="s">
        <v>1091</v>
      </c>
    </row>
    <row r="592" ht="13.2" customHeight="1" spans="1:13" x14ac:dyDescent="0.25">
      <c r="A592" s="9"/>
      <c r="B592" s="13">
        <v>45425</v>
      </c>
      <c r="C592" s="71">
        <f>('Исходник сравнение.'!C592/2-'Таблица вводных'!$E$3-'Таблица вводных'!$F$3-$P$1)-(('Исходник сравнение.'!C592/2-'Таблица вводных'!$E$3-'Таблица вводных'!$F$3-$P$1)*F592/G592)</f>
        <v>-250.6</v>
      </c>
      <c r="D592" s="14">
        <v>222</v>
      </c>
      <c r="E592" s="71">
        <f t="shared" si="8"/>
        <v>-50.599999999999994</v>
      </c>
      <c r="F592" s="14">
        <v>0</v>
      </c>
      <c r="G592" s="14">
        <f t="shared" si="9"/>
        <v>100</v>
      </c>
      <c r="H592" s="93">
        <v>0</v>
      </c>
      <c r="I592" s="84">
        <f>(C592+(C592*H592))+D592+'Таблица вводных'!$E$3+'Таблица вводных'!$F$3</f>
        <v>0</v>
      </c>
      <c r="J592" s="94">
        <v>0</v>
      </c>
      <c r="K592" s="84">
        <f t="shared" si="10"/>
        <v>0</v>
      </c>
      <c r="L592" s="84">
        <f t="shared" si="11"/>
        <v>50.599999999999994</v>
      </c>
      <c r="M592" s="15" t="s">
        <v>1091</v>
      </c>
    </row>
    <row r="593" ht="13.2" customHeight="1" spans="1:13" x14ac:dyDescent="0.25">
      <c r="A593" s="9"/>
      <c r="B593" s="13">
        <v>45428</v>
      </c>
      <c r="C593" s="71">
        <f>('Исходник сравнение.'!C593/2-'Таблица вводных'!$E$3-'Таблица вводных'!$F$3-$P$1)-(('Исходник сравнение.'!C593/2-'Таблица вводных'!$E$3-'Таблица вводных'!$F$3-$P$1)*F593/G593)</f>
        <v>-250.6</v>
      </c>
      <c r="D593" s="14">
        <v>222</v>
      </c>
      <c r="E593" s="71">
        <f t="shared" si="8"/>
        <v>-50.599999999999994</v>
      </c>
      <c r="F593" s="14">
        <v>0</v>
      </c>
      <c r="G593" s="14">
        <f t="shared" si="9"/>
        <v>100</v>
      </c>
      <c r="H593" s="93">
        <v>0</v>
      </c>
      <c r="I593" s="84">
        <f>(C593+(C593*H593))+D593+'Таблица вводных'!$E$3+'Таблица вводных'!$F$3</f>
        <v>0</v>
      </c>
      <c r="J593" s="94">
        <v>0</v>
      </c>
      <c r="K593" s="84">
        <f t="shared" si="10"/>
        <v>0</v>
      </c>
      <c r="L593" s="84">
        <f t="shared" si="11"/>
        <v>50.599999999999994</v>
      </c>
      <c r="M593" s="15" t="s">
        <v>1091</v>
      </c>
    </row>
    <row r="594" ht="13.2" customHeight="1" spans="1:13" x14ac:dyDescent="0.25">
      <c r="A594" s="9"/>
      <c r="B594" s="13"/>
      <c r="C594" s="71">
        <f>('Исходник сравнение.'!C594/2-'Таблица вводных'!$E$3-'Таблица вводных'!$F$3-$P$1)-(('Исходник сравнение.'!C594/2-'Таблица вводных'!$E$3-'Таблица вводных'!$F$3-$P$1)*F594/G594)</f>
        <v>-250.6</v>
      </c>
      <c r="D594" s="14">
        <v>222</v>
      </c>
      <c r="E594" s="71">
        <f t="shared" si="8"/>
        <v>-50.599999999999994</v>
      </c>
      <c r="F594" s="14">
        <v>0</v>
      </c>
      <c r="G594" s="14">
        <f t="shared" si="9"/>
        <v>100</v>
      </c>
      <c r="H594" s="93">
        <v>0</v>
      </c>
      <c r="I594" s="84">
        <f>(C594+(C594*H594))+D594+'Таблица вводных'!$E$3+'Таблица вводных'!$F$3</f>
        <v>0</v>
      </c>
      <c r="J594" s="94">
        <v>0</v>
      </c>
      <c r="K594" s="84">
        <f t="shared" si="10"/>
        <v>0</v>
      </c>
      <c r="L594" s="84">
        <f t="shared" si="11"/>
        <v>50.599999999999994</v>
      </c>
      <c r="M594" s="15" t="s">
        <v>1091</v>
      </c>
    </row>
    <row r="595" ht="13.2" customHeight="1" spans="1:13" x14ac:dyDescent="0.25">
      <c r="A595" s="9"/>
      <c r="B595" s="13"/>
      <c r="C595" s="71">
        <f>('Исходник сравнение.'!C595/2-'Таблица вводных'!$E$3-'Таблица вводных'!$F$3-$P$1)-(('Исходник сравнение.'!C595/2-'Таблица вводных'!$E$3-'Таблица вводных'!$F$3-$P$1)*F595/G595)</f>
        <v>-250.6</v>
      </c>
      <c r="D595" s="14">
        <v>222</v>
      </c>
      <c r="E595" s="71">
        <f t="shared" si="8"/>
        <v>-50.599999999999994</v>
      </c>
      <c r="F595" s="14">
        <v>0</v>
      </c>
      <c r="G595" s="14">
        <f t="shared" si="9"/>
        <v>100</v>
      </c>
      <c r="H595" s="93">
        <v>0</v>
      </c>
      <c r="I595" s="84">
        <f>(C595+(C595*H595))+D595+'Таблица вводных'!$E$3+'Таблица вводных'!$F$3</f>
        <v>0</v>
      </c>
      <c r="J595" s="94">
        <v>0</v>
      </c>
      <c r="K595" s="84">
        <f t="shared" si="10"/>
        <v>0</v>
      </c>
      <c r="L595" s="84">
        <f t="shared" si="11"/>
        <v>50.599999999999994</v>
      </c>
      <c r="M595" s="15" t="s">
        <v>1091</v>
      </c>
    </row>
    <row r="596" ht="13.2" customHeight="1" spans="1:13" x14ac:dyDescent="0.25">
      <c r="A596" s="16"/>
      <c r="B596" s="17"/>
      <c r="C596" s="72">
        <f>('Исходник сравнение.'!C596/2-'Таблица вводных'!$E$3-'Таблица вводных'!$F$3-$P$1)-(('Исходник сравнение.'!C596/2-'Таблица вводных'!$E$3-'Таблица вводных'!$F$3-$P$1)*F596/G596)</f>
        <v>-250.6</v>
      </c>
      <c r="D596" s="18">
        <v>222</v>
      </c>
      <c r="E596" s="72">
        <f t="shared" si="8"/>
        <v>-50.599999999999994</v>
      </c>
      <c r="F596" s="18">
        <v>0</v>
      </c>
      <c r="G596" s="18">
        <f t="shared" si="9"/>
        <v>100</v>
      </c>
      <c r="H596" s="95">
        <v>0</v>
      </c>
      <c r="I596" s="87">
        <f>(C596+(C596*H596))+D596+'Таблица вводных'!$E$3+'Таблица вводных'!$F$3</f>
        <v>0</v>
      </c>
      <c r="J596" s="96">
        <v>0</v>
      </c>
      <c r="K596" s="89">
        <f t="shared" si="10"/>
        <v>0</v>
      </c>
      <c r="L596" s="89">
        <f t="shared" si="11"/>
        <v>50.599999999999994</v>
      </c>
      <c r="M596" s="19" t="s">
        <v>1091</v>
      </c>
    </row>
    <row r="597" ht="13.2" customHeight="1" spans="1:13" x14ac:dyDescent="0.25">
      <c r="A597" s="5"/>
      <c r="B597" s="6">
        <v>45411</v>
      </c>
      <c r="C597" s="70">
        <f>('Исходник сравнение.'!C597/2-'Таблица вводных'!$E$3-'Таблица вводных'!$F$3-$P$1)-(('Исходник сравнение.'!C597/2-'Таблица вводных'!$E$3-'Таблица вводных'!$F$3-$P$1)*F597/G597)</f>
        <v>-250.6</v>
      </c>
      <c r="D597" s="7">
        <v>222</v>
      </c>
      <c r="E597" s="70">
        <f t="shared" si="8"/>
        <v>-50.599999999999994</v>
      </c>
      <c r="F597" s="7">
        <v>0</v>
      </c>
      <c r="G597" s="7">
        <f t="shared" si="9"/>
        <v>100</v>
      </c>
      <c r="H597" s="93">
        <v>0</v>
      </c>
      <c r="I597" s="81">
        <f>(C597+(C597*H597))+D597+'Таблица вводных'!$E$3+'Таблица вводных'!$F$3</f>
        <v>0</v>
      </c>
      <c r="J597" s="94">
        <v>0</v>
      </c>
      <c r="K597" s="81">
        <f t="shared" si="10"/>
        <v>0</v>
      </c>
      <c r="L597" s="81">
        <f t="shared" si="11"/>
        <v>50.599999999999994</v>
      </c>
      <c r="M597" s="8" t="s">
        <v>1102</v>
      </c>
    </row>
    <row r="598" ht="13.2" customHeight="1" spans="1:13" x14ac:dyDescent="0.25">
      <c r="A598" s="9"/>
      <c r="B598" s="10">
        <v>45414</v>
      </c>
      <c r="C598" s="71">
        <f>('Исходник сравнение.'!C598/2-'Таблица вводных'!$E$3-'Таблица вводных'!$F$3-$P$1)-(('Исходник сравнение.'!C598/2-'Таблица вводных'!$E$3-'Таблица вводных'!$F$3-$P$1)*F598/G598)</f>
        <v>-250.6</v>
      </c>
      <c r="D598" s="14">
        <v>222</v>
      </c>
      <c r="E598" s="71">
        <f t="shared" si="8"/>
        <v>-50.599999999999994</v>
      </c>
      <c r="F598" s="14">
        <v>0</v>
      </c>
      <c r="G598" s="14">
        <f t="shared" si="9"/>
        <v>100</v>
      </c>
      <c r="H598" s="93">
        <v>0</v>
      </c>
      <c r="I598" s="84">
        <f>(C598+(C598*H598))+D598+'Таблица вводных'!$E$3+'Таблица вводных'!$F$3</f>
        <v>0</v>
      </c>
      <c r="J598" s="94">
        <v>0</v>
      </c>
      <c r="K598" s="84">
        <f t="shared" si="10"/>
        <v>0</v>
      </c>
      <c r="L598" s="84">
        <f t="shared" si="11"/>
        <v>50.599999999999994</v>
      </c>
      <c r="M598" s="12" t="s">
        <v>1102</v>
      </c>
    </row>
    <row r="599" ht="13.2" customHeight="1" spans="1:13" x14ac:dyDescent="0.25">
      <c r="A599" s="9"/>
      <c r="B599" s="13">
        <v>45418</v>
      </c>
      <c r="C599" s="71">
        <f>('Исходник сравнение.'!C599/2-'Таблица вводных'!$E$3-'Таблица вводных'!$F$3-$P$1)-(('Исходник сравнение.'!C599/2-'Таблица вводных'!$E$3-'Таблица вводных'!$F$3-$P$1)*F599/G599)</f>
        <v>-250.6</v>
      </c>
      <c r="D599" s="14">
        <v>222</v>
      </c>
      <c r="E599" s="71">
        <f t="shared" si="8"/>
        <v>-50.599999999999994</v>
      </c>
      <c r="F599" s="14">
        <v>0</v>
      </c>
      <c r="G599" s="14">
        <f t="shared" si="9"/>
        <v>100</v>
      </c>
      <c r="H599" s="93">
        <v>0</v>
      </c>
      <c r="I599" s="84">
        <f>(C599+(C599*H599))+D599+'Таблица вводных'!$E$3+'Таблица вводных'!$F$3</f>
        <v>0</v>
      </c>
      <c r="J599" s="94">
        <v>0</v>
      </c>
      <c r="K599" s="84">
        <f t="shared" si="10"/>
        <v>0</v>
      </c>
      <c r="L599" s="84">
        <f t="shared" si="11"/>
        <v>50.599999999999994</v>
      </c>
      <c r="M599" s="15" t="s">
        <v>1102</v>
      </c>
    </row>
    <row r="600" ht="13.2" customHeight="1" spans="1:13" x14ac:dyDescent="0.25">
      <c r="A600" s="9"/>
      <c r="B600" s="13">
        <v>45421</v>
      </c>
      <c r="C600" s="71">
        <f>('Исходник сравнение.'!C600/2-'Таблица вводных'!$E$3-'Таблица вводных'!$F$3-$P$1)-(('Исходник сравнение.'!C600/2-'Таблица вводных'!$E$3-'Таблица вводных'!$F$3-$P$1)*F600/G600)</f>
        <v>-250.6</v>
      </c>
      <c r="D600" s="14">
        <v>222</v>
      </c>
      <c r="E600" s="71">
        <f t="shared" si="8"/>
        <v>-50.599999999999994</v>
      </c>
      <c r="F600" s="14">
        <v>0</v>
      </c>
      <c r="G600" s="14">
        <f t="shared" si="9"/>
        <v>100</v>
      </c>
      <c r="H600" s="93">
        <v>0</v>
      </c>
      <c r="I600" s="84">
        <f>(C600+(C600*H600))+D600+'Таблица вводных'!$E$3+'Таблица вводных'!$F$3</f>
        <v>0</v>
      </c>
      <c r="J600" s="94">
        <v>0</v>
      </c>
      <c r="K600" s="84">
        <f t="shared" si="10"/>
        <v>0</v>
      </c>
      <c r="L600" s="84">
        <f t="shared" si="11"/>
        <v>50.599999999999994</v>
      </c>
      <c r="M600" s="15" t="s">
        <v>1102</v>
      </c>
    </row>
    <row r="601" ht="13.2" customHeight="1" spans="1:13" x14ac:dyDescent="0.25">
      <c r="A601" s="9"/>
      <c r="B601" s="13">
        <v>45425</v>
      </c>
      <c r="C601" s="71">
        <f>('Исходник сравнение.'!C601/2-'Таблица вводных'!$E$3-'Таблица вводных'!$F$3-$P$1)-(('Исходник сравнение.'!C601/2-'Таблица вводных'!$E$3-'Таблица вводных'!$F$3-$P$1)*F601/G601)</f>
        <v>-250.6</v>
      </c>
      <c r="D601" s="14">
        <v>222</v>
      </c>
      <c r="E601" s="71">
        <f t="shared" si="8"/>
        <v>-50.599999999999994</v>
      </c>
      <c r="F601" s="14">
        <v>0</v>
      </c>
      <c r="G601" s="14">
        <f t="shared" si="9"/>
        <v>100</v>
      </c>
      <c r="H601" s="93">
        <v>0</v>
      </c>
      <c r="I601" s="84">
        <f>(C601+(C601*H601))+D601+'Таблица вводных'!$E$3+'Таблица вводных'!$F$3</f>
        <v>0</v>
      </c>
      <c r="J601" s="94">
        <v>0</v>
      </c>
      <c r="K601" s="84">
        <f t="shared" si="10"/>
        <v>0</v>
      </c>
      <c r="L601" s="84">
        <f t="shared" si="11"/>
        <v>50.599999999999994</v>
      </c>
      <c r="M601" s="15" t="s">
        <v>1102</v>
      </c>
    </row>
    <row r="602" ht="13.2" customHeight="1" spans="1:13" x14ac:dyDescent="0.25">
      <c r="A602" s="9"/>
      <c r="B602" s="13">
        <v>45428</v>
      </c>
      <c r="C602" s="71">
        <f>('Исходник сравнение.'!C602/2-'Таблица вводных'!$E$3-'Таблица вводных'!$F$3-$P$1)-(('Исходник сравнение.'!C602/2-'Таблица вводных'!$E$3-'Таблица вводных'!$F$3-$P$1)*F602/G602)</f>
        <v>-250.6</v>
      </c>
      <c r="D602" s="14">
        <v>222</v>
      </c>
      <c r="E602" s="71">
        <f t="shared" si="8"/>
        <v>-50.599999999999994</v>
      </c>
      <c r="F602" s="14">
        <v>0</v>
      </c>
      <c r="G602" s="14">
        <f t="shared" si="9"/>
        <v>100</v>
      </c>
      <c r="H602" s="93">
        <v>0</v>
      </c>
      <c r="I602" s="84">
        <f>(C602+(C602*H602))+D602+'Таблица вводных'!$E$3+'Таблица вводных'!$F$3</f>
        <v>0</v>
      </c>
      <c r="J602" s="94">
        <v>0</v>
      </c>
      <c r="K602" s="84">
        <f t="shared" si="10"/>
        <v>0</v>
      </c>
      <c r="L602" s="84">
        <f t="shared" si="11"/>
        <v>50.599999999999994</v>
      </c>
      <c r="M602" s="15" t="s">
        <v>1102</v>
      </c>
    </row>
    <row r="603" ht="13.2" customHeight="1" spans="1:13" x14ac:dyDescent="0.25">
      <c r="A603" s="9"/>
      <c r="B603" s="13"/>
      <c r="C603" s="71">
        <f>('Исходник сравнение.'!C603/2-'Таблица вводных'!$E$3-'Таблица вводных'!$F$3-$P$1)-(('Исходник сравнение.'!C603/2-'Таблица вводных'!$E$3-'Таблица вводных'!$F$3-$P$1)*F603/G603)</f>
        <v>-250.6</v>
      </c>
      <c r="D603" s="14">
        <v>222</v>
      </c>
      <c r="E603" s="71">
        <f t="shared" si="8"/>
        <v>-50.599999999999994</v>
      </c>
      <c r="F603" s="14">
        <v>0</v>
      </c>
      <c r="G603" s="14">
        <f t="shared" si="9"/>
        <v>100</v>
      </c>
      <c r="H603" s="93">
        <v>0</v>
      </c>
      <c r="I603" s="84">
        <f>(C603+(C603*H603))+D603+'Таблица вводных'!$E$3+'Таблица вводных'!$F$3</f>
        <v>0</v>
      </c>
      <c r="J603" s="94">
        <v>0</v>
      </c>
      <c r="K603" s="84">
        <f t="shared" si="10"/>
        <v>0</v>
      </c>
      <c r="L603" s="84">
        <f t="shared" si="11"/>
        <v>50.599999999999994</v>
      </c>
      <c r="M603" s="15" t="s">
        <v>1102</v>
      </c>
    </row>
    <row r="604" ht="13.2" customHeight="1" spans="1:13" x14ac:dyDescent="0.25">
      <c r="A604" s="9"/>
      <c r="B604" s="13"/>
      <c r="C604" s="71">
        <f>('Исходник сравнение.'!C604/2-'Таблица вводных'!$E$3-'Таблица вводных'!$F$3-$P$1)-(('Исходник сравнение.'!C604/2-'Таблица вводных'!$E$3-'Таблица вводных'!$F$3-$P$1)*F604/G604)</f>
        <v>-250.6</v>
      </c>
      <c r="D604" s="14">
        <v>222</v>
      </c>
      <c r="E604" s="71">
        <f t="shared" si="8"/>
        <v>-50.599999999999994</v>
      </c>
      <c r="F604" s="14">
        <v>0</v>
      </c>
      <c r="G604" s="14">
        <f t="shared" si="9"/>
        <v>100</v>
      </c>
      <c r="H604" s="93">
        <v>0</v>
      </c>
      <c r="I604" s="84">
        <f>(C604+(C604*H604))+D604+'Таблица вводных'!$E$3+'Таблица вводных'!$F$3</f>
        <v>0</v>
      </c>
      <c r="J604" s="94">
        <v>0</v>
      </c>
      <c r="K604" s="84">
        <f t="shared" si="10"/>
        <v>0</v>
      </c>
      <c r="L604" s="84">
        <f t="shared" si="11"/>
        <v>50.599999999999994</v>
      </c>
      <c r="M604" s="15" t="s">
        <v>1102</v>
      </c>
    </row>
    <row r="605" ht="13.2" customHeight="1" spans="1:13" x14ac:dyDescent="0.25">
      <c r="A605" s="16"/>
      <c r="B605" s="17"/>
      <c r="C605" s="72">
        <f>('Исходник сравнение.'!C605/2-'Таблица вводных'!$E$3-'Таблица вводных'!$F$3-$P$1)-(('Исходник сравнение.'!C605/2-'Таблица вводных'!$E$3-'Таблица вводных'!$F$3-$P$1)*F605/G605)</f>
        <v>-250.6</v>
      </c>
      <c r="D605" s="18">
        <v>222</v>
      </c>
      <c r="E605" s="72">
        <f t="shared" si="8"/>
        <v>-50.599999999999994</v>
      </c>
      <c r="F605" s="18">
        <v>0</v>
      </c>
      <c r="G605" s="18">
        <f t="shared" si="9"/>
        <v>100</v>
      </c>
      <c r="H605" s="95">
        <v>0</v>
      </c>
      <c r="I605" s="87">
        <f>(C605+(C605*H605))+D605+'Таблица вводных'!$E$3+'Таблица вводных'!$F$3</f>
        <v>0</v>
      </c>
      <c r="J605" s="96">
        <v>0</v>
      </c>
      <c r="K605" s="89">
        <f t="shared" si="10"/>
        <v>0</v>
      </c>
      <c r="L605" s="89">
        <f t="shared" si="11"/>
        <v>50.599999999999994</v>
      </c>
      <c r="M605" s="19" t="s">
        <v>1102</v>
      </c>
    </row>
    <row r="606" ht="13.2" customHeight="1" spans="1:13" x14ac:dyDescent="0.25">
      <c r="A606" s="5"/>
      <c r="B606" s="6">
        <v>45411</v>
      </c>
      <c r="C606" s="70">
        <f>('Исходник сравнение.'!C606/2-'Таблица вводных'!$E$3-'Таблица вводных'!$F$3-$P$1)-(('Исходник сравнение.'!C606/2-'Таблица вводных'!$E$3-'Таблица вводных'!$F$3-$P$1)*F606/G606)</f>
        <v>-250.6</v>
      </c>
      <c r="D606" s="7">
        <v>222</v>
      </c>
      <c r="E606" s="70">
        <f t="shared" si="8"/>
        <v>-50.599999999999994</v>
      </c>
      <c r="F606" s="7">
        <v>0</v>
      </c>
      <c r="G606" s="7">
        <f t="shared" si="9"/>
        <v>100</v>
      </c>
      <c r="H606" s="93">
        <v>0</v>
      </c>
      <c r="I606" s="81">
        <f>(C606+(C606*H606))+D606+'Таблица вводных'!$E$3+'Таблица вводных'!$F$3</f>
        <v>0</v>
      </c>
      <c r="J606" s="94">
        <v>0</v>
      </c>
      <c r="K606" s="81">
        <f t="shared" si="10"/>
        <v>0</v>
      </c>
      <c r="L606" s="81">
        <f t="shared" si="11"/>
        <v>50.599999999999994</v>
      </c>
      <c r="M606" s="8" t="s">
        <v>1103</v>
      </c>
    </row>
    <row r="607" ht="13.2" customHeight="1" spans="1:13" x14ac:dyDescent="0.25">
      <c r="A607" s="9"/>
      <c r="B607" s="10">
        <v>45414</v>
      </c>
      <c r="C607" s="71">
        <f>('Исходник сравнение.'!C607/2-'Таблица вводных'!$E$3-'Таблица вводных'!$F$3-$P$1)-(('Исходник сравнение.'!C607/2-'Таблица вводных'!$E$3-'Таблица вводных'!$F$3-$P$1)*F607/G607)</f>
        <v>-250.6</v>
      </c>
      <c r="D607" s="14">
        <v>222</v>
      </c>
      <c r="E607" s="71">
        <f t="shared" si="8"/>
        <v>-50.599999999999994</v>
      </c>
      <c r="F607" s="14">
        <v>0</v>
      </c>
      <c r="G607" s="14">
        <f t="shared" si="9"/>
        <v>100</v>
      </c>
      <c r="H607" s="93">
        <v>0</v>
      </c>
      <c r="I607" s="84">
        <f>(C607+(C607*H607))+D607+'Таблица вводных'!$E$3+'Таблица вводных'!$F$3</f>
        <v>0</v>
      </c>
      <c r="J607" s="94">
        <v>0</v>
      </c>
      <c r="K607" s="84">
        <f t="shared" si="10"/>
        <v>0</v>
      </c>
      <c r="L607" s="84">
        <f t="shared" si="11"/>
        <v>50.599999999999994</v>
      </c>
      <c r="M607" s="12" t="s">
        <v>1103</v>
      </c>
    </row>
    <row r="608" ht="13.2" customHeight="1" spans="1:13" x14ac:dyDescent="0.25">
      <c r="A608" s="9"/>
      <c r="B608" s="13">
        <v>45418</v>
      </c>
      <c r="C608" s="71">
        <f>('Исходник сравнение.'!C608/2-'Таблица вводных'!$E$3-'Таблица вводных'!$F$3-$P$1)-(('Исходник сравнение.'!C608/2-'Таблица вводных'!$E$3-'Таблица вводных'!$F$3-$P$1)*F608/G608)</f>
        <v>-250.6</v>
      </c>
      <c r="D608" s="14">
        <v>222</v>
      </c>
      <c r="E608" s="71">
        <f t="shared" si="8"/>
        <v>-50.599999999999994</v>
      </c>
      <c r="F608" s="14">
        <v>0</v>
      </c>
      <c r="G608" s="14">
        <f t="shared" si="9"/>
        <v>100</v>
      </c>
      <c r="H608" s="93">
        <v>0</v>
      </c>
      <c r="I608" s="84">
        <f>(C608+(C608*H608))+D608+'Таблица вводных'!$E$3+'Таблица вводных'!$F$3</f>
        <v>0</v>
      </c>
      <c r="J608" s="94">
        <v>0</v>
      </c>
      <c r="K608" s="84">
        <f t="shared" si="10"/>
        <v>0</v>
      </c>
      <c r="L608" s="84">
        <f t="shared" si="11"/>
        <v>50.599999999999994</v>
      </c>
      <c r="M608" s="15" t="s">
        <v>1103</v>
      </c>
    </row>
    <row r="609" ht="13.2" customHeight="1" spans="1:13" x14ac:dyDescent="0.25">
      <c r="A609" s="9"/>
      <c r="B609" s="13">
        <v>45421</v>
      </c>
      <c r="C609" s="71">
        <f>('Исходник сравнение.'!C609/2-'Таблица вводных'!$E$3-'Таблица вводных'!$F$3-$P$1)-(('Исходник сравнение.'!C609/2-'Таблица вводных'!$E$3-'Таблица вводных'!$F$3-$P$1)*F609/G609)</f>
        <v>-250.6</v>
      </c>
      <c r="D609" s="14">
        <v>222</v>
      </c>
      <c r="E609" s="71">
        <f t="shared" si="8"/>
        <v>-50.599999999999994</v>
      </c>
      <c r="F609" s="14">
        <v>0</v>
      </c>
      <c r="G609" s="14">
        <f t="shared" si="9"/>
        <v>100</v>
      </c>
      <c r="H609" s="93">
        <v>0</v>
      </c>
      <c r="I609" s="84">
        <f>(C609+(C609*H609))+D609+'Таблица вводных'!$E$3+'Таблица вводных'!$F$3</f>
        <v>0</v>
      </c>
      <c r="J609" s="94">
        <v>0</v>
      </c>
      <c r="K609" s="84">
        <f t="shared" si="10"/>
        <v>0</v>
      </c>
      <c r="L609" s="84">
        <f t="shared" si="11"/>
        <v>50.599999999999994</v>
      </c>
      <c r="M609" s="15" t="s">
        <v>1103</v>
      </c>
    </row>
    <row r="610" ht="13.2" customHeight="1" spans="1:13" x14ac:dyDescent="0.25">
      <c r="A610" s="9"/>
      <c r="B610" s="13">
        <v>45425</v>
      </c>
      <c r="C610" s="71">
        <f>('Исходник сравнение.'!C610/2-'Таблица вводных'!$E$3-'Таблица вводных'!$F$3-$P$1)-(('Исходник сравнение.'!C610/2-'Таблица вводных'!$E$3-'Таблица вводных'!$F$3-$P$1)*F610/G610)</f>
        <v>-250.6</v>
      </c>
      <c r="D610" s="14">
        <v>222</v>
      </c>
      <c r="E610" s="71">
        <f t="shared" si="8"/>
        <v>-50.599999999999994</v>
      </c>
      <c r="F610" s="14">
        <v>0</v>
      </c>
      <c r="G610" s="14">
        <f t="shared" si="9"/>
        <v>100</v>
      </c>
      <c r="H610" s="93">
        <v>0</v>
      </c>
      <c r="I610" s="84">
        <f>(C610+(C610*H610))+D610+'Таблица вводных'!$E$3+'Таблица вводных'!$F$3</f>
        <v>0</v>
      </c>
      <c r="J610" s="94">
        <v>0</v>
      </c>
      <c r="K610" s="84">
        <f t="shared" si="10"/>
        <v>0</v>
      </c>
      <c r="L610" s="84">
        <f t="shared" si="11"/>
        <v>50.599999999999994</v>
      </c>
      <c r="M610" s="15" t="s">
        <v>1103</v>
      </c>
    </row>
    <row r="611" ht="13.2" customHeight="1" spans="1:13" x14ac:dyDescent="0.25">
      <c r="A611" s="9"/>
      <c r="B611" s="13">
        <v>45428</v>
      </c>
      <c r="C611" s="71">
        <f>('Исходник сравнение.'!C611/2-'Таблица вводных'!$E$3-'Таблица вводных'!$F$3-$P$1)-(('Исходник сравнение.'!C611/2-'Таблица вводных'!$E$3-'Таблица вводных'!$F$3-$P$1)*F611/G611)</f>
        <v>-250.6</v>
      </c>
      <c r="D611" s="14">
        <v>222</v>
      </c>
      <c r="E611" s="71">
        <f t="shared" si="8"/>
        <v>-50.599999999999994</v>
      </c>
      <c r="F611" s="14">
        <v>0</v>
      </c>
      <c r="G611" s="14">
        <f t="shared" si="9"/>
        <v>100</v>
      </c>
      <c r="H611" s="93">
        <v>0</v>
      </c>
      <c r="I611" s="84">
        <f>(C611+(C611*H611))+D611+'Таблица вводных'!$E$3+'Таблица вводных'!$F$3</f>
        <v>0</v>
      </c>
      <c r="J611" s="94">
        <v>0</v>
      </c>
      <c r="K611" s="84">
        <f t="shared" si="10"/>
        <v>0</v>
      </c>
      <c r="L611" s="84">
        <f t="shared" si="11"/>
        <v>50.599999999999994</v>
      </c>
      <c r="M611" s="15" t="s">
        <v>1103</v>
      </c>
    </row>
    <row r="612" ht="13.2" customHeight="1" spans="1:13" x14ac:dyDescent="0.25">
      <c r="A612" s="9"/>
      <c r="B612" s="13"/>
      <c r="C612" s="71">
        <f>('Исходник сравнение.'!C612/2-'Таблица вводных'!$E$3-'Таблица вводных'!$F$3-$P$1)-(('Исходник сравнение.'!C612/2-'Таблица вводных'!$E$3-'Таблица вводных'!$F$3-$P$1)*F612/G612)</f>
        <v>-250.6</v>
      </c>
      <c r="D612" s="14">
        <v>222</v>
      </c>
      <c r="E612" s="71">
        <f t="shared" si="8"/>
        <v>-50.599999999999994</v>
      </c>
      <c r="F612" s="14">
        <v>0</v>
      </c>
      <c r="G612" s="14">
        <f t="shared" si="9"/>
        <v>100</v>
      </c>
      <c r="H612" s="93">
        <v>0</v>
      </c>
      <c r="I612" s="84">
        <f>(C612+(C612*H612))+D612+'Таблица вводных'!$E$3+'Таблица вводных'!$F$3</f>
        <v>0</v>
      </c>
      <c r="J612" s="94">
        <v>0</v>
      </c>
      <c r="K612" s="84">
        <f t="shared" si="10"/>
        <v>0</v>
      </c>
      <c r="L612" s="84">
        <f t="shared" si="11"/>
        <v>50.599999999999994</v>
      </c>
      <c r="M612" s="15" t="s">
        <v>1103</v>
      </c>
    </row>
    <row r="613" ht="13.2" customHeight="1" spans="1:13" x14ac:dyDescent="0.25">
      <c r="A613" s="9"/>
      <c r="B613" s="13"/>
      <c r="C613" s="71">
        <f>('Исходник сравнение.'!C613/2-'Таблица вводных'!$E$3-'Таблица вводных'!$F$3-$P$1)-(('Исходник сравнение.'!C613/2-'Таблица вводных'!$E$3-'Таблица вводных'!$F$3-$P$1)*F613/G613)</f>
        <v>-250.6</v>
      </c>
      <c r="D613" s="14">
        <v>222</v>
      </c>
      <c r="E613" s="71">
        <f t="shared" si="8"/>
        <v>-50.599999999999994</v>
      </c>
      <c r="F613" s="14">
        <v>0</v>
      </c>
      <c r="G613" s="14">
        <f t="shared" si="9"/>
        <v>100</v>
      </c>
      <c r="H613" s="93">
        <v>0</v>
      </c>
      <c r="I613" s="84">
        <f>(C613+(C613*H613))+D613+'Таблица вводных'!$E$3+'Таблица вводных'!$F$3</f>
        <v>0</v>
      </c>
      <c r="J613" s="94">
        <v>0</v>
      </c>
      <c r="K613" s="84">
        <f t="shared" si="10"/>
        <v>0</v>
      </c>
      <c r="L613" s="84">
        <f t="shared" si="11"/>
        <v>50.599999999999994</v>
      </c>
      <c r="M613" s="15" t="s">
        <v>1103</v>
      </c>
    </row>
    <row r="614" ht="13.2" customHeight="1" spans="1:13" x14ac:dyDescent="0.25">
      <c r="A614" s="16"/>
      <c r="B614" s="17"/>
      <c r="C614" s="72">
        <f>('Исходник сравнение.'!C614/2-'Таблица вводных'!$E$3-'Таблица вводных'!$F$3-$P$1)-(('Исходник сравнение.'!C614/2-'Таблица вводных'!$E$3-'Таблица вводных'!$F$3-$P$1)*F614/G614)</f>
        <v>-250.6</v>
      </c>
      <c r="D614" s="18">
        <v>222</v>
      </c>
      <c r="E614" s="72">
        <f t="shared" si="8"/>
        <v>-50.599999999999994</v>
      </c>
      <c r="F614" s="18">
        <v>0</v>
      </c>
      <c r="G614" s="18">
        <f t="shared" si="9"/>
        <v>100</v>
      </c>
      <c r="H614" s="95">
        <v>0</v>
      </c>
      <c r="I614" s="87">
        <f>(C614+(C614*H614))+D614+'Таблица вводных'!$E$3+'Таблица вводных'!$F$3</f>
        <v>0</v>
      </c>
      <c r="J614" s="96">
        <v>0</v>
      </c>
      <c r="K614" s="89">
        <f t="shared" si="10"/>
        <v>0</v>
      </c>
      <c r="L614" s="89">
        <f t="shared" si="11"/>
        <v>50.599999999999994</v>
      </c>
      <c r="M614" s="19" t="s">
        <v>1103</v>
      </c>
    </row>
    <row r="615" ht="13.2" customHeight="1" spans="1:13" x14ac:dyDescent="0.25">
      <c r="A615" s="5"/>
      <c r="B615" s="6">
        <v>45411</v>
      </c>
      <c r="C615" s="70">
        <f>('Исходник сравнение.'!C615/2-'Таблица вводных'!$E$3-'Таблица вводных'!$F$3-$P$1)-(('Исходник сравнение.'!C615/2-'Таблица вводных'!$E$3-'Таблица вводных'!$F$3-$P$1)*F615/G615)</f>
        <v>-250.6</v>
      </c>
      <c r="D615" s="7">
        <v>222</v>
      </c>
      <c r="E615" s="70">
        <f t="shared" si="8"/>
        <v>-50.599999999999994</v>
      </c>
      <c r="F615" s="7">
        <v>0</v>
      </c>
      <c r="G615" s="7">
        <f t="shared" si="9"/>
        <v>100</v>
      </c>
      <c r="H615" s="93">
        <v>0</v>
      </c>
      <c r="I615" s="81">
        <f>(C615+(C615*H615))+D615+'Таблица вводных'!$E$3+'Таблица вводных'!$F$3</f>
        <v>0</v>
      </c>
      <c r="J615" s="94">
        <v>0</v>
      </c>
      <c r="K615" s="81">
        <f t="shared" si="10"/>
        <v>0</v>
      </c>
      <c r="L615" s="81">
        <f t="shared" si="11"/>
        <v>50.599999999999994</v>
      </c>
      <c r="M615" s="8"/>
    </row>
    <row r="616" ht="13.2" customHeight="1" spans="1:13" x14ac:dyDescent="0.25">
      <c r="A616" s="9"/>
      <c r="B616" s="10">
        <v>45414</v>
      </c>
      <c r="C616" s="71">
        <f>('Исходник сравнение.'!C616/2-'Таблица вводных'!$E$3-'Таблица вводных'!$F$3-$P$1)-(('Исходник сравнение.'!C616/2-'Таблица вводных'!$E$3-'Таблица вводных'!$F$3-$P$1)*F616/G616)</f>
        <v>-250.6</v>
      </c>
      <c r="D616" s="14">
        <v>222</v>
      </c>
      <c r="E616" s="71">
        <f t="shared" si="8"/>
        <v>-50.599999999999994</v>
      </c>
      <c r="F616" s="14">
        <v>0</v>
      </c>
      <c r="G616" s="14">
        <f t="shared" si="9"/>
        <v>100</v>
      </c>
      <c r="H616" s="93">
        <v>0</v>
      </c>
      <c r="I616" s="84">
        <f>(C616+(C616*H616))+D616+'Таблица вводных'!$E$3+'Таблица вводных'!$F$3</f>
        <v>0</v>
      </c>
      <c r="J616" s="94">
        <v>0</v>
      </c>
      <c r="K616" s="84">
        <f t="shared" si="10"/>
        <v>0</v>
      </c>
      <c r="L616" s="84">
        <f t="shared" si="11"/>
        <v>50.599999999999994</v>
      </c>
      <c r="M616" s="12"/>
    </row>
    <row r="617" ht="13.2" customHeight="1" spans="1:13" x14ac:dyDescent="0.25">
      <c r="A617" s="9"/>
      <c r="B617" s="13">
        <v>45418</v>
      </c>
      <c r="C617" s="71">
        <f>('Исходник сравнение.'!C617/2-'Таблица вводных'!$E$3-'Таблица вводных'!$F$3-$P$1)-(('Исходник сравнение.'!C617/2-'Таблица вводных'!$E$3-'Таблица вводных'!$F$3-$P$1)*F617/G617)</f>
        <v>-250.6</v>
      </c>
      <c r="D617" s="14">
        <v>222</v>
      </c>
      <c r="E617" s="71">
        <f t="shared" si="8"/>
        <v>-50.599999999999994</v>
      </c>
      <c r="F617" s="14">
        <v>0</v>
      </c>
      <c r="G617" s="14">
        <f t="shared" si="9"/>
        <v>100</v>
      </c>
      <c r="H617" s="93">
        <v>0</v>
      </c>
      <c r="I617" s="84">
        <f>(C617+(C617*H617))+D617+'Таблица вводных'!$E$3+'Таблица вводных'!$F$3</f>
        <v>0</v>
      </c>
      <c r="J617" s="94">
        <v>0</v>
      </c>
      <c r="K617" s="84">
        <f t="shared" si="10"/>
        <v>0</v>
      </c>
      <c r="L617" s="84">
        <f t="shared" si="11"/>
        <v>50.599999999999994</v>
      </c>
      <c r="M617" s="15"/>
    </row>
    <row r="618" ht="13.2" customHeight="1" spans="1:13" x14ac:dyDescent="0.25">
      <c r="A618" s="9"/>
      <c r="B618" s="13">
        <v>45421</v>
      </c>
      <c r="C618" s="71">
        <f>('Исходник сравнение.'!C618/2-'Таблица вводных'!$E$3-'Таблица вводных'!$F$3-$P$1)-(('Исходник сравнение.'!C618/2-'Таблица вводных'!$E$3-'Таблица вводных'!$F$3-$P$1)*F618/G618)</f>
        <v>-250.6</v>
      </c>
      <c r="D618" s="14">
        <v>222</v>
      </c>
      <c r="E618" s="71">
        <f t="shared" si="8"/>
        <v>-50.599999999999994</v>
      </c>
      <c r="F618" s="14">
        <v>0</v>
      </c>
      <c r="G618" s="14">
        <f t="shared" si="9"/>
        <v>100</v>
      </c>
      <c r="H618" s="93">
        <v>0</v>
      </c>
      <c r="I618" s="84">
        <f>(C618+(C618*H618))+D618+'Таблица вводных'!$E$3+'Таблица вводных'!$F$3</f>
        <v>0</v>
      </c>
      <c r="J618" s="94">
        <v>0</v>
      </c>
      <c r="K618" s="84">
        <f t="shared" si="10"/>
        <v>0</v>
      </c>
      <c r="L618" s="84">
        <f t="shared" si="11"/>
        <v>50.599999999999994</v>
      </c>
      <c r="M618" s="15"/>
    </row>
    <row r="619" ht="13.2" customHeight="1" spans="1:13" x14ac:dyDescent="0.25">
      <c r="A619" s="9"/>
      <c r="B619" s="13">
        <v>45425</v>
      </c>
      <c r="C619" s="71">
        <f>('Исходник сравнение.'!C619/2-'Таблица вводных'!$E$3-'Таблица вводных'!$F$3-$P$1)-(('Исходник сравнение.'!C619/2-'Таблица вводных'!$E$3-'Таблица вводных'!$F$3-$P$1)*F619/G619)</f>
        <v>-250.6</v>
      </c>
      <c r="D619" s="14">
        <v>222</v>
      </c>
      <c r="E619" s="71">
        <f t="shared" si="8"/>
        <v>-50.599999999999994</v>
      </c>
      <c r="F619" s="14">
        <v>0</v>
      </c>
      <c r="G619" s="14">
        <f t="shared" si="9"/>
        <v>100</v>
      </c>
      <c r="H619" s="93">
        <v>0</v>
      </c>
      <c r="I619" s="84">
        <f>(C619+(C619*H619))+D619+'Таблица вводных'!$E$3+'Таблица вводных'!$F$3</f>
        <v>0</v>
      </c>
      <c r="J619" s="94">
        <v>0</v>
      </c>
      <c r="K619" s="84">
        <f t="shared" si="10"/>
        <v>0</v>
      </c>
      <c r="L619" s="84">
        <f t="shared" si="11"/>
        <v>50.599999999999994</v>
      </c>
      <c r="M619" s="15"/>
    </row>
    <row r="620" ht="13.2" customHeight="1" spans="1:13" x14ac:dyDescent="0.25">
      <c r="A620" s="9"/>
      <c r="B620" s="13">
        <v>45428</v>
      </c>
      <c r="C620" s="71">
        <f>('Исходник сравнение.'!C620/2-'Таблица вводных'!$E$3-'Таблица вводных'!$F$3-$P$1)-(('Исходник сравнение.'!C620/2-'Таблица вводных'!$E$3-'Таблица вводных'!$F$3-$P$1)*F620/G620)</f>
        <v>-250.6</v>
      </c>
      <c r="D620" s="14">
        <v>222</v>
      </c>
      <c r="E620" s="71">
        <f t="shared" si="8"/>
        <v>-50.599999999999994</v>
      </c>
      <c r="F620" s="14">
        <v>0</v>
      </c>
      <c r="G620" s="14">
        <f t="shared" si="9"/>
        <v>100</v>
      </c>
      <c r="H620" s="93">
        <v>0</v>
      </c>
      <c r="I620" s="84">
        <f>(C620+(C620*H620))+D620+'Таблица вводных'!$E$3+'Таблица вводных'!$F$3</f>
        <v>0</v>
      </c>
      <c r="J620" s="94">
        <v>0</v>
      </c>
      <c r="K620" s="84">
        <f t="shared" si="10"/>
        <v>0</v>
      </c>
      <c r="L620" s="84">
        <f t="shared" si="11"/>
        <v>50.599999999999994</v>
      </c>
      <c r="M620" s="15"/>
    </row>
    <row r="621" ht="13.2" customHeight="1" spans="1:13" x14ac:dyDescent="0.25">
      <c r="A621" s="9"/>
      <c r="B621" s="13"/>
      <c r="C621" s="71">
        <f>('Исходник сравнение.'!C621/2-'Таблица вводных'!$E$3-'Таблица вводных'!$F$3-$P$1)-(('Исходник сравнение.'!C621/2-'Таблица вводных'!$E$3-'Таблица вводных'!$F$3-$P$1)*F621/G621)</f>
        <v>-250.6</v>
      </c>
      <c r="D621" s="14">
        <v>222</v>
      </c>
      <c r="E621" s="71">
        <f t="shared" si="8"/>
        <v>-50.599999999999994</v>
      </c>
      <c r="F621" s="14">
        <v>0</v>
      </c>
      <c r="G621" s="14">
        <f t="shared" si="9"/>
        <v>100</v>
      </c>
      <c r="H621" s="93">
        <v>0</v>
      </c>
      <c r="I621" s="84">
        <f>(C621+(C621*H621))+D621+'Таблица вводных'!$E$3+'Таблица вводных'!$F$3</f>
        <v>0</v>
      </c>
      <c r="J621" s="94">
        <v>0</v>
      </c>
      <c r="K621" s="84">
        <f t="shared" si="10"/>
        <v>0</v>
      </c>
      <c r="L621" s="84">
        <f t="shared" si="11"/>
        <v>50.599999999999994</v>
      </c>
      <c r="M621" s="15"/>
    </row>
    <row r="622" ht="13.2" customHeight="1" spans="1:13" x14ac:dyDescent="0.25">
      <c r="A622" s="9"/>
      <c r="B622" s="13"/>
      <c r="C622" s="71">
        <f>('Исходник сравнение.'!C622/2-'Таблица вводных'!$E$3-'Таблица вводных'!$F$3-$P$1)-(('Исходник сравнение.'!C622/2-'Таблица вводных'!$E$3-'Таблица вводных'!$F$3-$P$1)*F622/G622)</f>
        <v>-250.6</v>
      </c>
      <c r="D622" s="14">
        <v>222</v>
      </c>
      <c r="E622" s="71">
        <f t="shared" si="8"/>
        <v>-50.599999999999994</v>
      </c>
      <c r="F622" s="14">
        <v>0</v>
      </c>
      <c r="G622" s="14">
        <f t="shared" si="9"/>
        <v>100</v>
      </c>
      <c r="H622" s="93">
        <v>0</v>
      </c>
      <c r="I622" s="84">
        <f>(C622+(C622*H622))+D622+'Таблица вводных'!$E$3+'Таблица вводных'!$F$3</f>
        <v>0</v>
      </c>
      <c r="J622" s="94">
        <v>0</v>
      </c>
      <c r="K622" s="84">
        <f t="shared" si="10"/>
        <v>0</v>
      </c>
      <c r="L622" s="84">
        <f t="shared" si="11"/>
        <v>50.599999999999994</v>
      </c>
      <c r="M622" s="15"/>
    </row>
    <row r="623" ht="13.2" customHeight="1" spans="1:13" x14ac:dyDescent="0.25">
      <c r="A623" s="16"/>
      <c r="B623" s="17"/>
      <c r="C623" s="72">
        <f>('Исходник сравнение.'!C623/2-'Таблица вводных'!$E$3-'Таблица вводных'!$F$3-$P$1)-(('Исходник сравнение.'!C623/2-'Таблица вводных'!$E$3-'Таблица вводных'!$F$3-$P$1)*F623/G623)</f>
        <v>-250.6</v>
      </c>
      <c r="D623" s="18">
        <v>222</v>
      </c>
      <c r="E623" s="72">
        <f t="shared" si="8"/>
        <v>-50.599999999999994</v>
      </c>
      <c r="F623" s="18">
        <v>0</v>
      </c>
      <c r="G623" s="18">
        <f t="shared" si="9"/>
        <v>100</v>
      </c>
      <c r="H623" s="95">
        <v>0</v>
      </c>
      <c r="I623" s="87">
        <f>(C623+(C623*H623))+D623+'Таблица вводных'!$E$3+'Таблица вводных'!$F$3</f>
        <v>0</v>
      </c>
      <c r="J623" s="96">
        <v>0</v>
      </c>
      <c r="K623" s="89">
        <f t="shared" si="10"/>
        <v>0</v>
      </c>
      <c r="L623" s="89">
        <f t="shared" si="11"/>
        <v>50.599999999999994</v>
      </c>
      <c r="M623" s="19"/>
    </row>
    <row r="624" ht="13.2" customHeight="1" spans="1:13" x14ac:dyDescent="0.25">
      <c r="A624" s="5"/>
      <c r="B624" s="6">
        <v>45411</v>
      </c>
      <c r="C624" s="70">
        <f>('Исходник сравнение.'!C624/2-'Таблица вводных'!$E$3-'Таблица вводных'!$F$3-$P$1)-(('Исходник сравнение.'!C624/2-'Таблица вводных'!$E$3-'Таблица вводных'!$F$3-$P$1)*F624/G624)</f>
        <v>-250.6</v>
      </c>
      <c r="D624" s="7">
        <v>222</v>
      </c>
      <c r="E624" s="70">
        <f t="shared" si="8"/>
        <v>-50.599999999999994</v>
      </c>
      <c r="F624" s="7">
        <v>0</v>
      </c>
      <c r="G624" s="7">
        <f t="shared" si="9"/>
        <v>100</v>
      </c>
      <c r="H624" s="93">
        <v>0</v>
      </c>
      <c r="I624" s="81">
        <f>(C624+(C624*H624))+D624+'Таблица вводных'!$E$3+'Таблица вводных'!$F$3</f>
        <v>0</v>
      </c>
      <c r="J624" s="94">
        <v>0</v>
      </c>
      <c r="K624" s="81">
        <f t="shared" si="10"/>
        <v>0</v>
      </c>
      <c r="L624" s="81">
        <f t="shared" si="11"/>
        <v>50.599999999999994</v>
      </c>
      <c r="M624" s="8"/>
    </row>
    <row r="625" ht="13.2" customHeight="1" spans="1:13" x14ac:dyDescent="0.25">
      <c r="A625" s="9"/>
      <c r="B625" s="10">
        <v>45414</v>
      </c>
      <c r="C625" s="71">
        <f>('Исходник сравнение.'!C625/2-'Таблица вводных'!$E$3-'Таблица вводных'!$F$3-$P$1)-(('Исходник сравнение.'!C625/2-'Таблица вводных'!$E$3-'Таблица вводных'!$F$3-$P$1)*F625/G625)</f>
        <v>-250.6</v>
      </c>
      <c r="D625" s="14">
        <v>222</v>
      </c>
      <c r="E625" s="71">
        <f t="shared" si="8"/>
        <v>-50.599999999999994</v>
      </c>
      <c r="F625" s="14">
        <v>0</v>
      </c>
      <c r="G625" s="14">
        <f t="shared" si="9"/>
        <v>100</v>
      </c>
      <c r="H625" s="93">
        <v>0</v>
      </c>
      <c r="I625" s="84">
        <f>(C625+(C625*H625))+D625+'Таблица вводных'!$E$3+'Таблица вводных'!$F$3</f>
        <v>0</v>
      </c>
      <c r="J625" s="94">
        <v>0</v>
      </c>
      <c r="K625" s="84">
        <f t="shared" si="10"/>
        <v>0</v>
      </c>
      <c r="L625" s="84">
        <f t="shared" si="11"/>
        <v>50.599999999999994</v>
      </c>
      <c r="M625" s="12"/>
    </row>
    <row r="626" ht="13.2" customHeight="1" spans="1:13" x14ac:dyDescent="0.25">
      <c r="A626" s="9"/>
      <c r="B626" s="13">
        <v>45418</v>
      </c>
      <c r="C626" s="71">
        <f>('Исходник сравнение.'!C626/2-'Таблица вводных'!$E$3-'Таблица вводных'!$F$3-$P$1)-(('Исходник сравнение.'!C626/2-'Таблица вводных'!$E$3-'Таблица вводных'!$F$3-$P$1)*F626/G626)</f>
        <v>-250.6</v>
      </c>
      <c r="D626" s="14">
        <v>222</v>
      </c>
      <c r="E626" s="71">
        <f t="shared" si="8"/>
        <v>-50.599999999999994</v>
      </c>
      <c r="F626" s="14">
        <v>0</v>
      </c>
      <c r="G626" s="14">
        <f t="shared" si="9"/>
        <v>100</v>
      </c>
      <c r="H626" s="93">
        <v>0</v>
      </c>
      <c r="I626" s="84">
        <f>(C626+(C626*H626))+D626+'Таблица вводных'!$E$3+'Таблица вводных'!$F$3</f>
        <v>0</v>
      </c>
      <c r="J626" s="94">
        <v>0</v>
      </c>
      <c r="K626" s="84">
        <f t="shared" si="10"/>
        <v>0</v>
      </c>
      <c r="L626" s="84">
        <f t="shared" si="11"/>
        <v>50.599999999999994</v>
      </c>
      <c r="M626" s="15"/>
    </row>
    <row r="627" ht="13.2" customHeight="1" spans="1:13" x14ac:dyDescent="0.25">
      <c r="A627" s="9"/>
      <c r="B627" s="13">
        <v>45421</v>
      </c>
      <c r="C627" s="71">
        <f>('Исходник сравнение.'!C627/2-'Таблица вводных'!$E$3-'Таблица вводных'!$F$3-$P$1)-(('Исходник сравнение.'!C627/2-'Таблица вводных'!$E$3-'Таблица вводных'!$F$3-$P$1)*F627/G627)</f>
        <v>-250.6</v>
      </c>
      <c r="D627" s="14">
        <v>222</v>
      </c>
      <c r="E627" s="71">
        <f t="shared" si="8"/>
        <v>-50.599999999999994</v>
      </c>
      <c r="F627" s="14">
        <v>0</v>
      </c>
      <c r="G627" s="14">
        <f t="shared" si="9"/>
        <v>100</v>
      </c>
      <c r="H627" s="93">
        <v>0</v>
      </c>
      <c r="I627" s="84">
        <f>(C627+(C627*H627))+D627+'Таблица вводных'!$E$3+'Таблица вводных'!$F$3</f>
        <v>0</v>
      </c>
      <c r="J627" s="94">
        <v>0</v>
      </c>
      <c r="K627" s="84">
        <f t="shared" si="10"/>
        <v>0</v>
      </c>
      <c r="L627" s="84">
        <f t="shared" si="11"/>
        <v>50.599999999999994</v>
      </c>
      <c r="M627" s="15"/>
    </row>
    <row r="628" ht="13.2" customHeight="1" spans="1:13" x14ac:dyDescent="0.25">
      <c r="A628" s="9"/>
      <c r="B628" s="13">
        <v>45425</v>
      </c>
      <c r="C628" s="71">
        <f>('Исходник сравнение.'!C628/2-'Таблица вводных'!$E$3-'Таблица вводных'!$F$3-$P$1)-(('Исходник сравнение.'!C628/2-'Таблица вводных'!$E$3-'Таблица вводных'!$F$3-$P$1)*F628/G628)</f>
        <v>-250.6</v>
      </c>
      <c r="D628" s="14">
        <v>222</v>
      </c>
      <c r="E628" s="71">
        <f t="shared" si="8"/>
        <v>-50.599999999999994</v>
      </c>
      <c r="F628" s="14">
        <v>0</v>
      </c>
      <c r="G628" s="14">
        <f t="shared" si="9"/>
        <v>100</v>
      </c>
      <c r="H628" s="93">
        <v>0</v>
      </c>
      <c r="I628" s="84">
        <f>(C628+(C628*H628))+D628+'Таблица вводных'!$E$3+'Таблица вводных'!$F$3</f>
        <v>0</v>
      </c>
      <c r="J628" s="94">
        <v>0</v>
      </c>
      <c r="K628" s="84">
        <f t="shared" si="10"/>
        <v>0</v>
      </c>
      <c r="L628" s="84">
        <f t="shared" si="11"/>
        <v>50.599999999999994</v>
      </c>
      <c r="M628" s="15"/>
    </row>
    <row r="629" ht="13.2" customHeight="1" spans="1:13" x14ac:dyDescent="0.25">
      <c r="A629" s="9"/>
      <c r="B629" s="13">
        <v>45428</v>
      </c>
      <c r="C629" s="71">
        <f>('Исходник сравнение.'!C629/2-'Таблица вводных'!$E$3-'Таблица вводных'!$F$3-$P$1)-(('Исходник сравнение.'!C629/2-'Таблица вводных'!$E$3-'Таблица вводных'!$F$3-$P$1)*F629/G629)</f>
        <v>-250.6</v>
      </c>
      <c r="D629" s="14">
        <v>222</v>
      </c>
      <c r="E629" s="71">
        <f t="shared" si="8"/>
        <v>-50.599999999999994</v>
      </c>
      <c r="F629" s="14">
        <v>0</v>
      </c>
      <c r="G629" s="14">
        <f t="shared" si="9"/>
        <v>100</v>
      </c>
      <c r="H629" s="93">
        <v>0</v>
      </c>
      <c r="I629" s="84">
        <f>(C629+(C629*H629))+D629+'Таблица вводных'!$E$3+'Таблица вводных'!$F$3</f>
        <v>0</v>
      </c>
      <c r="J629" s="94">
        <v>0</v>
      </c>
      <c r="K629" s="84">
        <f t="shared" si="10"/>
        <v>0</v>
      </c>
      <c r="L629" s="84">
        <f t="shared" si="11"/>
        <v>50.599999999999994</v>
      </c>
      <c r="M629" s="15"/>
    </row>
    <row r="630" ht="13.2" customHeight="1" spans="1:13" x14ac:dyDescent="0.25">
      <c r="A630" s="9"/>
      <c r="B630" s="13"/>
      <c r="C630" s="71">
        <f>('Исходник сравнение.'!C630/2-'Таблица вводных'!$E$3-'Таблица вводных'!$F$3-$P$1)-(('Исходник сравнение.'!C630/2-'Таблица вводных'!$E$3-'Таблица вводных'!$F$3-$P$1)*F630/G630)</f>
        <v>-250.6</v>
      </c>
      <c r="D630" s="14">
        <v>222</v>
      </c>
      <c r="E630" s="71">
        <f t="shared" si="8"/>
        <v>-50.599999999999994</v>
      </c>
      <c r="F630" s="14">
        <v>0</v>
      </c>
      <c r="G630" s="14">
        <f t="shared" si="9"/>
        <v>100</v>
      </c>
      <c r="H630" s="93">
        <v>0</v>
      </c>
      <c r="I630" s="84">
        <f>(C630+(C630*H630))+D630+'Таблица вводных'!$E$3+'Таблица вводных'!$F$3</f>
        <v>0</v>
      </c>
      <c r="J630" s="94">
        <v>0</v>
      </c>
      <c r="K630" s="84">
        <f t="shared" si="10"/>
        <v>0</v>
      </c>
      <c r="L630" s="84">
        <f t="shared" si="11"/>
        <v>50.599999999999994</v>
      </c>
      <c r="M630" s="15"/>
    </row>
    <row r="631" ht="13.2" customHeight="1" spans="1:13" x14ac:dyDescent="0.25">
      <c r="A631" s="9"/>
      <c r="B631" s="13"/>
      <c r="C631" s="71">
        <f>('Исходник сравнение.'!C631/2-'Таблица вводных'!$E$3-'Таблица вводных'!$F$3-$P$1)-(('Исходник сравнение.'!C631/2-'Таблица вводных'!$E$3-'Таблица вводных'!$F$3-$P$1)*F631/G631)</f>
        <v>-250.6</v>
      </c>
      <c r="D631" s="14">
        <v>222</v>
      </c>
      <c r="E631" s="71">
        <f t="shared" si="8"/>
        <v>-50.599999999999994</v>
      </c>
      <c r="F631" s="14">
        <v>0</v>
      </c>
      <c r="G631" s="14">
        <f t="shared" si="9"/>
        <v>100</v>
      </c>
      <c r="H631" s="93">
        <v>0</v>
      </c>
      <c r="I631" s="84">
        <f>(C631+(C631*H631))+D631+'Таблица вводных'!$E$3+'Таблица вводных'!$F$3</f>
        <v>0</v>
      </c>
      <c r="J631" s="94">
        <v>0</v>
      </c>
      <c r="K631" s="84">
        <f t="shared" si="10"/>
        <v>0</v>
      </c>
      <c r="L631" s="84">
        <f t="shared" si="11"/>
        <v>50.599999999999994</v>
      </c>
      <c r="M631" s="15"/>
    </row>
    <row r="632" ht="13.2" customHeight="1" spans="1:13" x14ac:dyDescent="0.25">
      <c r="A632" s="16"/>
      <c r="B632" s="17"/>
      <c r="C632" s="72">
        <f>('Исходник сравнение.'!C632/2-'Таблица вводных'!$E$3-'Таблица вводных'!$F$3-$P$1)-(('Исходник сравнение.'!C632/2-'Таблица вводных'!$E$3-'Таблица вводных'!$F$3-$P$1)*F632/G632)</f>
        <v>-250.6</v>
      </c>
      <c r="D632" s="18">
        <v>222</v>
      </c>
      <c r="E632" s="72">
        <f t="shared" si="8"/>
        <v>-50.599999999999994</v>
      </c>
      <c r="F632" s="18">
        <v>0</v>
      </c>
      <c r="G632" s="18">
        <f t="shared" si="9"/>
        <v>100</v>
      </c>
      <c r="H632" s="95">
        <v>0</v>
      </c>
      <c r="I632" s="87">
        <f>(C632+(C632*H632))+D632+'Таблица вводных'!$E$3+'Таблица вводных'!$F$3</f>
        <v>0</v>
      </c>
      <c r="J632" s="96">
        <v>0</v>
      </c>
      <c r="K632" s="89">
        <f t="shared" si="10"/>
        <v>0</v>
      </c>
      <c r="L632" s="89">
        <f t="shared" si="11"/>
        <v>50.599999999999994</v>
      </c>
      <c r="M632" s="19"/>
    </row>
    <row r="633" ht="13.2" customHeight="1" spans="1:13" x14ac:dyDescent="0.25">
      <c r="A633" s="5"/>
      <c r="B633" s="6">
        <v>45411</v>
      </c>
      <c r="C633" s="70">
        <f>('Исходник сравнение.'!C633/2-'Таблица вводных'!$E$3-'Таблица вводных'!$F$3-$P$1)-(('Исходник сравнение.'!C633/2-'Таблица вводных'!$E$3-'Таблица вводных'!$F$3-$P$1)*F633/G633)</f>
        <v>-250.6</v>
      </c>
      <c r="D633" s="7">
        <v>222</v>
      </c>
      <c r="E633" s="70">
        <f t="shared" si="8"/>
        <v>-50.599999999999994</v>
      </c>
      <c r="F633" s="7">
        <v>0</v>
      </c>
      <c r="G633" s="7">
        <f t="shared" si="9"/>
        <v>100</v>
      </c>
      <c r="H633" s="93">
        <v>0</v>
      </c>
      <c r="I633" s="81">
        <f>(C633+(C633*H633))+D633+'Таблица вводных'!$E$3+'Таблица вводных'!$F$3</f>
        <v>0</v>
      </c>
      <c r="J633" s="94">
        <v>0</v>
      </c>
      <c r="K633" s="81">
        <f t="shared" si="10"/>
        <v>0</v>
      </c>
      <c r="L633" s="81">
        <f t="shared" si="11"/>
        <v>50.599999999999994</v>
      </c>
      <c r="M633" s="8"/>
    </row>
    <row r="634" ht="13.2" customHeight="1" spans="1:13" x14ac:dyDescent="0.25">
      <c r="A634" s="9"/>
      <c r="B634" s="10">
        <v>45414</v>
      </c>
      <c r="C634" s="71">
        <f>('Исходник сравнение.'!C634/2-'Таблица вводных'!$E$3-'Таблица вводных'!$F$3-$P$1)-(('Исходник сравнение.'!C634/2-'Таблица вводных'!$E$3-'Таблица вводных'!$F$3-$P$1)*F634/G634)</f>
        <v>-250.6</v>
      </c>
      <c r="D634" s="14">
        <v>222</v>
      </c>
      <c r="E634" s="71">
        <f t="shared" si="8"/>
        <v>-50.599999999999994</v>
      </c>
      <c r="F634" s="14">
        <v>0</v>
      </c>
      <c r="G634" s="14">
        <f t="shared" si="9"/>
        <v>100</v>
      </c>
      <c r="H634" s="93">
        <v>0</v>
      </c>
      <c r="I634" s="84">
        <f>(C634+(C634*H634))+D634+'Таблица вводных'!$E$3+'Таблица вводных'!$F$3</f>
        <v>0</v>
      </c>
      <c r="J634" s="94">
        <v>0</v>
      </c>
      <c r="K634" s="84">
        <f t="shared" si="10"/>
        <v>0</v>
      </c>
      <c r="L634" s="84">
        <f t="shared" si="11"/>
        <v>50.599999999999994</v>
      </c>
      <c r="M634" s="12"/>
    </row>
    <row r="635" ht="13.2" customHeight="1" spans="1:13" x14ac:dyDescent="0.25">
      <c r="A635" s="9"/>
      <c r="B635" s="13">
        <v>45418</v>
      </c>
      <c r="C635" s="71">
        <f>('Исходник сравнение.'!C635/2-'Таблица вводных'!$E$3-'Таблица вводных'!$F$3-$P$1)-(('Исходник сравнение.'!C635/2-'Таблица вводных'!$E$3-'Таблица вводных'!$F$3-$P$1)*F635/G635)</f>
        <v>-250.6</v>
      </c>
      <c r="D635" s="14">
        <v>222</v>
      </c>
      <c r="E635" s="71">
        <f t="shared" si="8"/>
        <v>-50.599999999999994</v>
      </c>
      <c r="F635" s="14">
        <v>0</v>
      </c>
      <c r="G635" s="14">
        <f t="shared" si="9"/>
        <v>100</v>
      </c>
      <c r="H635" s="93">
        <v>0</v>
      </c>
      <c r="I635" s="84">
        <f>(C635+(C635*H635))+D635+'Таблица вводных'!$E$3+'Таблица вводных'!$F$3</f>
        <v>0</v>
      </c>
      <c r="J635" s="94">
        <v>0</v>
      </c>
      <c r="K635" s="84">
        <f t="shared" si="10"/>
        <v>0</v>
      </c>
      <c r="L635" s="84">
        <f t="shared" si="11"/>
        <v>50.599999999999994</v>
      </c>
      <c r="M635" s="15"/>
    </row>
    <row r="636" ht="13.2" customHeight="1" spans="1:13" x14ac:dyDescent="0.25">
      <c r="A636" s="9"/>
      <c r="B636" s="13">
        <v>45421</v>
      </c>
      <c r="C636" s="71">
        <f>('Исходник сравнение.'!C636/2-'Таблица вводных'!$E$3-'Таблица вводных'!$F$3-$P$1)-(('Исходник сравнение.'!C636/2-'Таблица вводных'!$E$3-'Таблица вводных'!$F$3-$P$1)*F636/G636)</f>
        <v>-250.6</v>
      </c>
      <c r="D636" s="14">
        <v>222</v>
      </c>
      <c r="E636" s="71">
        <f t="shared" si="8"/>
        <v>-50.599999999999994</v>
      </c>
      <c r="F636" s="14">
        <v>0</v>
      </c>
      <c r="G636" s="14">
        <f t="shared" si="9"/>
        <v>100</v>
      </c>
      <c r="H636" s="93">
        <v>0</v>
      </c>
      <c r="I636" s="84">
        <f>(C636+(C636*H636))+D636+'Таблица вводных'!$E$3+'Таблица вводных'!$F$3</f>
        <v>0</v>
      </c>
      <c r="J636" s="94">
        <v>0</v>
      </c>
      <c r="K636" s="84">
        <f t="shared" si="10"/>
        <v>0</v>
      </c>
      <c r="L636" s="84">
        <f t="shared" si="11"/>
        <v>50.599999999999994</v>
      </c>
      <c r="M636" s="15"/>
    </row>
    <row r="637" ht="13.2" customHeight="1" spans="1:13" x14ac:dyDescent="0.25">
      <c r="A637" s="9"/>
      <c r="B637" s="13">
        <v>45425</v>
      </c>
      <c r="C637" s="71">
        <f>('Исходник сравнение.'!C637/2-'Таблица вводных'!$E$3-'Таблица вводных'!$F$3-$P$1)-(('Исходник сравнение.'!C637/2-'Таблица вводных'!$E$3-'Таблица вводных'!$F$3-$P$1)*F637/G637)</f>
        <v>-250.6</v>
      </c>
      <c r="D637" s="14">
        <v>222</v>
      </c>
      <c r="E637" s="71">
        <f t="shared" si="8"/>
        <v>-50.599999999999994</v>
      </c>
      <c r="F637" s="14">
        <v>0</v>
      </c>
      <c r="G637" s="14">
        <f t="shared" si="9"/>
        <v>100</v>
      </c>
      <c r="H637" s="93">
        <v>0</v>
      </c>
      <c r="I637" s="84">
        <f>(C637+(C637*H637))+D637+'Таблица вводных'!$E$3+'Таблица вводных'!$F$3</f>
        <v>0</v>
      </c>
      <c r="J637" s="94">
        <v>0</v>
      </c>
      <c r="K637" s="84">
        <f t="shared" si="10"/>
        <v>0</v>
      </c>
      <c r="L637" s="84">
        <f t="shared" si="11"/>
        <v>50.599999999999994</v>
      </c>
      <c r="M637" s="15"/>
    </row>
    <row r="638" ht="13.2" customHeight="1" spans="1:13" x14ac:dyDescent="0.25">
      <c r="A638" s="9"/>
      <c r="B638" s="13">
        <v>45428</v>
      </c>
      <c r="C638" s="71">
        <f>('Исходник сравнение.'!C638/2-'Таблица вводных'!$E$3-'Таблица вводных'!$F$3-$P$1)-(('Исходник сравнение.'!C638/2-'Таблица вводных'!$E$3-'Таблица вводных'!$F$3-$P$1)*F638/G638)</f>
        <v>-250.6</v>
      </c>
      <c r="D638" s="14">
        <v>222</v>
      </c>
      <c r="E638" s="71">
        <f t="shared" si="8"/>
        <v>-50.599999999999994</v>
      </c>
      <c r="F638" s="14">
        <v>0</v>
      </c>
      <c r="G638" s="14">
        <f t="shared" si="9"/>
        <v>100</v>
      </c>
      <c r="H638" s="93">
        <v>0</v>
      </c>
      <c r="I638" s="84">
        <f>(C638+(C638*H638))+D638+'Таблица вводных'!$E$3+'Таблица вводных'!$F$3</f>
        <v>0</v>
      </c>
      <c r="J638" s="94">
        <v>0</v>
      </c>
      <c r="K638" s="84">
        <f t="shared" si="10"/>
        <v>0</v>
      </c>
      <c r="L638" s="84">
        <f t="shared" si="11"/>
        <v>50.599999999999994</v>
      </c>
      <c r="M638" s="15"/>
    </row>
    <row r="639" ht="13.2" customHeight="1" spans="1:13" x14ac:dyDescent="0.25">
      <c r="A639" s="9"/>
      <c r="B639" s="13"/>
      <c r="C639" s="71">
        <f>('Исходник сравнение.'!C639/2-'Таблица вводных'!$E$3-'Таблица вводных'!$F$3-$P$1)-(('Исходник сравнение.'!C639/2-'Таблица вводных'!$E$3-'Таблица вводных'!$F$3-$P$1)*F639/G639)</f>
        <v>-250.6</v>
      </c>
      <c r="D639" s="14">
        <v>222</v>
      </c>
      <c r="E639" s="71">
        <f t="shared" si="8"/>
        <v>-50.599999999999994</v>
      </c>
      <c r="F639" s="14">
        <v>0</v>
      </c>
      <c r="G639" s="14">
        <f t="shared" si="9"/>
        <v>100</v>
      </c>
      <c r="H639" s="93">
        <v>0</v>
      </c>
      <c r="I639" s="84">
        <f>(C639+(C639*H639))+D639+'Таблица вводных'!$E$3+'Таблица вводных'!$F$3</f>
        <v>0</v>
      </c>
      <c r="J639" s="94">
        <v>0</v>
      </c>
      <c r="K639" s="84">
        <f t="shared" si="10"/>
        <v>0</v>
      </c>
      <c r="L639" s="84">
        <f t="shared" si="11"/>
        <v>50.599999999999994</v>
      </c>
      <c r="M639" s="15"/>
    </row>
    <row r="640" ht="13.2" customHeight="1" spans="1:13" x14ac:dyDescent="0.25">
      <c r="A640" s="9"/>
      <c r="B640" s="13"/>
      <c r="C640" s="71">
        <f>('Исходник сравнение.'!C640/2-'Таблица вводных'!$E$3-'Таблица вводных'!$F$3-$P$1)-(('Исходник сравнение.'!C640/2-'Таблица вводных'!$E$3-'Таблица вводных'!$F$3-$P$1)*F640/G640)</f>
        <v>-250.6</v>
      </c>
      <c r="D640" s="14">
        <v>222</v>
      </c>
      <c r="E640" s="71">
        <f t="shared" si="8"/>
        <v>-50.599999999999994</v>
      </c>
      <c r="F640" s="14">
        <v>0</v>
      </c>
      <c r="G640" s="14">
        <f t="shared" si="9"/>
        <v>100</v>
      </c>
      <c r="H640" s="93">
        <v>0</v>
      </c>
      <c r="I640" s="84">
        <f>(C640+(C640*H640))+D640+'Таблица вводных'!$E$3+'Таблица вводных'!$F$3</f>
        <v>0</v>
      </c>
      <c r="J640" s="94">
        <v>0</v>
      </c>
      <c r="K640" s="84">
        <f t="shared" si="10"/>
        <v>0</v>
      </c>
      <c r="L640" s="84">
        <f t="shared" si="11"/>
        <v>50.599999999999994</v>
      </c>
      <c r="M640" s="15"/>
    </row>
    <row r="641" ht="13.2" customHeight="1" spans="1:13" x14ac:dyDescent="0.25">
      <c r="A641" s="16"/>
      <c r="B641" s="17"/>
      <c r="C641" s="72">
        <f>('Исходник сравнение.'!C641/2-'Таблица вводных'!$E$3-'Таблица вводных'!$F$3-$P$1)-(('Исходник сравнение.'!C641/2-'Таблица вводных'!$E$3-'Таблица вводных'!$F$3-$P$1)*F641/G641)</f>
        <v>-250.6</v>
      </c>
      <c r="D641" s="18">
        <v>222</v>
      </c>
      <c r="E641" s="72">
        <f t="shared" si="8"/>
        <v>-50.599999999999994</v>
      </c>
      <c r="F641" s="18">
        <v>0</v>
      </c>
      <c r="G641" s="18">
        <f t="shared" si="9"/>
        <v>100</v>
      </c>
      <c r="H641" s="95">
        <v>0</v>
      </c>
      <c r="I641" s="87">
        <f>(C641+(C641*H641))+D641+'Таблица вводных'!$E$3+'Таблица вводных'!$F$3</f>
        <v>0</v>
      </c>
      <c r="J641" s="96">
        <v>0</v>
      </c>
      <c r="K641" s="89">
        <f t="shared" si="10"/>
        <v>0</v>
      </c>
      <c r="L641" s="89">
        <f t="shared" si="11"/>
        <v>50.599999999999994</v>
      </c>
      <c r="M641" s="19"/>
    </row>
    <row r="642" ht="13.2" customHeight="1" spans="1:13" x14ac:dyDescent="0.25">
      <c r="A642" s="5"/>
      <c r="B642" s="6">
        <v>45411</v>
      </c>
      <c r="C642" s="70">
        <f>('Исходник сравнение.'!C642/2-'Таблица вводных'!$E$3-'Таблица вводных'!$F$3-$P$1)-(('Исходник сравнение.'!C642/2-'Таблица вводных'!$E$3-'Таблица вводных'!$F$3-$P$1)*F642/G642)</f>
        <v>-250.6</v>
      </c>
      <c r="D642" s="7">
        <v>222</v>
      </c>
      <c r="E642" s="70">
        <f t="shared" si="8"/>
        <v>-50.599999999999994</v>
      </c>
      <c r="F642" s="7">
        <v>0</v>
      </c>
      <c r="G642" s="7">
        <f t="shared" si="9"/>
        <v>100</v>
      </c>
      <c r="H642" s="93">
        <v>0</v>
      </c>
      <c r="I642" s="81">
        <f>(C642+(C642*H642))+D642+'Таблица вводных'!$E$3+'Таблица вводных'!$F$3</f>
        <v>0</v>
      </c>
      <c r="J642" s="94">
        <v>0</v>
      </c>
      <c r="K642" s="81">
        <f t="shared" si="10"/>
        <v>0</v>
      </c>
      <c r="L642" s="81">
        <f t="shared" si="11"/>
        <v>50.599999999999994</v>
      </c>
      <c r="M642" s="8"/>
    </row>
    <row r="643" ht="13.2" customHeight="1" spans="1:13" x14ac:dyDescent="0.25">
      <c r="A643" s="9"/>
      <c r="B643" s="10">
        <v>45414</v>
      </c>
      <c r="C643" s="71">
        <f>('Исходник сравнение.'!C643/2-'Таблица вводных'!$E$3-'Таблица вводных'!$F$3-$P$1)-(('Исходник сравнение.'!C643/2-'Таблица вводных'!$E$3-'Таблица вводных'!$F$3-$P$1)*F643/G643)</f>
        <v>-250.6</v>
      </c>
      <c r="D643" s="14">
        <v>222</v>
      </c>
      <c r="E643" s="71">
        <f t="shared" si="8"/>
        <v>-50.599999999999994</v>
      </c>
      <c r="F643" s="14">
        <v>0</v>
      </c>
      <c r="G643" s="14">
        <f t="shared" si="9"/>
        <v>100</v>
      </c>
      <c r="H643" s="93">
        <v>0</v>
      </c>
      <c r="I643" s="84">
        <f>(C643+(C643*H643))+D643+'Таблица вводных'!$E$3+'Таблица вводных'!$F$3</f>
        <v>0</v>
      </c>
      <c r="J643" s="94">
        <v>0</v>
      </c>
      <c r="K643" s="84">
        <f t="shared" si="10"/>
        <v>0</v>
      </c>
      <c r="L643" s="84">
        <f t="shared" si="11"/>
        <v>50.599999999999994</v>
      </c>
      <c r="M643" s="12"/>
    </row>
    <row r="644" ht="13.2" customHeight="1" spans="1:13" x14ac:dyDescent="0.25">
      <c r="A644" s="9"/>
      <c r="B644" s="13">
        <v>45418</v>
      </c>
      <c r="C644" s="71">
        <f>('Исходник сравнение.'!C644/2-'Таблица вводных'!$E$3-'Таблица вводных'!$F$3-$P$1)-(('Исходник сравнение.'!C644/2-'Таблица вводных'!$E$3-'Таблица вводных'!$F$3-$P$1)*F644/G644)</f>
        <v>-250.6</v>
      </c>
      <c r="D644" s="14">
        <v>222</v>
      </c>
      <c r="E644" s="71">
        <f t="shared" si="8"/>
        <v>-50.599999999999994</v>
      </c>
      <c r="F644" s="14">
        <v>0</v>
      </c>
      <c r="G644" s="14">
        <f t="shared" si="9"/>
        <v>100</v>
      </c>
      <c r="H644" s="93">
        <v>0</v>
      </c>
      <c r="I644" s="84">
        <f>(C644+(C644*H644))+D644+'Таблица вводных'!$E$3+'Таблица вводных'!$F$3</f>
        <v>0</v>
      </c>
      <c r="J644" s="94">
        <v>0</v>
      </c>
      <c r="K644" s="84">
        <f t="shared" si="10"/>
        <v>0</v>
      </c>
      <c r="L644" s="84">
        <f t="shared" si="11"/>
        <v>50.599999999999994</v>
      </c>
      <c r="M644" s="15"/>
    </row>
    <row r="645" ht="13.2" customHeight="1" spans="1:13" x14ac:dyDescent="0.25">
      <c r="A645" s="9"/>
      <c r="B645" s="13">
        <v>45421</v>
      </c>
      <c r="C645" s="71">
        <f>('Исходник сравнение.'!C645/2-'Таблица вводных'!$E$3-'Таблица вводных'!$F$3-$P$1)-(('Исходник сравнение.'!C645/2-'Таблица вводных'!$E$3-'Таблица вводных'!$F$3-$P$1)*F645/G645)</f>
        <v>-250.6</v>
      </c>
      <c r="D645" s="14">
        <v>222</v>
      </c>
      <c r="E645" s="71">
        <f t="shared" si="8"/>
        <v>-50.599999999999994</v>
      </c>
      <c r="F645" s="14">
        <v>0</v>
      </c>
      <c r="G645" s="14">
        <f t="shared" si="9"/>
        <v>100</v>
      </c>
      <c r="H645" s="93">
        <v>0</v>
      </c>
      <c r="I645" s="84">
        <f>(C645+(C645*H645))+D645+'Таблица вводных'!$E$3+'Таблица вводных'!$F$3</f>
        <v>0</v>
      </c>
      <c r="J645" s="94">
        <v>0</v>
      </c>
      <c r="K645" s="84">
        <f t="shared" si="10"/>
        <v>0</v>
      </c>
      <c r="L645" s="84">
        <f t="shared" si="11"/>
        <v>50.599999999999994</v>
      </c>
      <c r="M645" s="15"/>
    </row>
    <row r="646" ht="13.2" customHeight="1" spans="1:13" x14ac:dyDescent="0.25">
      <c r="A646" s="9"/>
      <c r="B646" s="13">
        <v>45425</v>
      </c>
      <c r="C646" s="71">
        <f>('Исходник сравнение.'!C646/2-'Таблица вводных'!$E$3-'Таблица вводных'!$F$3-$P$1)-(('Исходник сравнение.'!C646/2-'Таблица вводных'!$E$3-'Таблица вводных'!$F$3-$P$1)*F646/G646)</f>
        <v>-250.6</v>
      </c>
      <c r="D646" s="14">
        <v>222</v>
      </c>
      <c r="E646" s="71">
        <f t="shared" si="8"/>
        <v>-50.599999999999994</v>
      </c>
      <c r="F646" s="14">
        <v>0</v>
      </c>
      <c r="G646" s="14">
        <f t="shared" si="9"/>
        <v>100</v>
      </c>
      <c r="H646" s="93">
        <v>0</v>
      </c>
      <c r="I646" s="84">
        <f>(C646+(C646*H646))+D646+'Таблица вводных'!$E$3+'Таблица вводных'!$F$3</f>
        <v>0</v>
      </c>
      <c r="J646" s="94">
        <v>0</v>
      </c>
      <c r="K646" s="84">
        <f t="shared" si="10"/>
        <v>0</v>
      </c>
      <c r="L646" s="84">
        <f t="shared" si="11"/>
        <v>50.599999999999994</v>
      </c>
      <c r="M646" s="15"/>
    </row>
    <row r="647" ht="13.2" customHeight="1" spans="1:13" x14ac:dyDescent="0.25">
      <c r="A647" s="9"/>
      <c r="B647" s="13">
        <v>45428</v>
      </c>
      <c r="C647" s="71">
        <f>('Исходник сравнение.'!C647/2-'Таблица вводных'!$E$3-'Таблица вводных'!$F$3-$P$1)-(('Исходник сравнение.'!C647/2-'Таблица вводных'!$E$3-'Таблица вводных'!$F$3-$P$1)*F647/G647)</f>
        <v>-250.6</v>
      </c>
      <c r="D647" s="14">
        <v>222</v>
      </c>
      <c r="E647" s="71">
        <f t="shared" si="8"/>
        <v>-50.599999999999994</v>
      </c>
      <c r="F647" s="14">
        <v>0</v>
      </c>
      <c r="G647" s="14">
        <f t="shared" si="9"/>
        <v>100</v>
      </c>
      <c r="H647" s="93">
        <v>0</v>
      </c>
      <c r="I647" s="84">
        <f>(C647+(C647*H647))+D647+'Таблица вводных'!$E$3+'Таблица вводных'!$F$3</f>
        <v>0</v>
      </c>
      <c r="J647" s="94">
        <v>0</v>
      </c>
      <c r="K647" s="84">
        <f t="shared" si="10"/>
        <v>0</v>
      </c>
      <c r="L647" s="84">
        <f t="shared" si="11"/>
        <v>50.599999999999994</v>
      </c>
      <c r="M647" s="15"/>
    </row>
    <row r="648" ht="13.2" customHeight="1" spans="1:13" x14ac:dyDescent="0.25">
      <c r="A648" s="9"/>
      <c r="B648" s="13"/>
      <c r="C648" s="71">
        <f>('Исходник сравнение.'!C648/2-'Таблица вводных'!$E$3-'Таблица вводных'!$F$3-$P$1)-(('Исходник сравнение.'!C648/2-'Таблица вводных'!$E$3-'Таблица вводных'!$F$3-$P$1)*F648/G648)</f>
        <v>-250.6</v>
      </c>
      <c r="D648" s="14">
        <v>222</v>
      </c>
      <c r="E648" s="71">
        <f t="shared" si="8"/>
        <v>-50.599999999999994</v>
      </c>
      <c r="F648" s="14">
        <v>0</v>
      </c>
      <c r="G648" s="14">
        <f t="shared" si="9"/>
        <v>100</v>
      </c>
      <c r="H648" s="93">
        <v>0</v>
      </c>
      <c r="I648" s="84">
        <f>(C648+(C648*H648))+D648+'Таблица вводных'!$E$3+'Таблица вводных'!$F$3</f>
        <v>0</v>
      </c>
      <c r="J648" s="94">
        <v>0</v>
      </c>
      <c r="K648" s="84">
        <f t="shared" si="10"/>
        <v>0</v>
      </c>
      <c r="L648" s="84">
        <f t="shared" si="11"/>
        <v>50.599999999999994</v>
      </c>
      <c r="M648" s="15"/>
    </row>
    <row r="649" ht="13.2" customHeight="1" spans="1:13" x14ac:dyDescent="0.25">
      <c r="A649" s="9"/>
      <c r="B649" s="13"/>
      <c r="C649" s="71">
        <f>('Исходник сравнение.'!C649/2-'Таблица вводных'!$E$3-'Таблица вводных'!$F$3-$P$1)-(('Исходник сравнение.'!C649/2-'Таблица вводных'!$E$3-'Таблица вводных'!$F$3-$P$1)*F649/G649)</f>
        <v>-250.6</v>
      </c>
      <c r="D649" s="14">
        <v>222</v>
      </c>
      <c r="E649" s="71">
        <f t="shared" si="8"/>
        <v>-50.599999999999994</v>
      </c>
      <c r="F649" s="14">
        <v>0</v>
      </c>
      <c r="G649" s="14">
        <f t="shared" si="9"/>
        <v>100</v>
      </c>
      <c r="H649" s="93">
        <v>0</v>
      </c>
      <c r="I649" s="84">
        <f>(C649+(C649*H649))+D649+'Таблица вводных'!$E$3+'Таблица вводных'!$F$3</f>
        <v>0</v>
      </c>
      <c r="J649" s="94">
        <v>0</v>
      </c>
      <c r="K649" s="84">
        <f t="shared" si="10"/>
        <v>0</v>
      </c>
      <c r="L649" s="84">
        <f t="shared" si="11"/>
        <v>50.599999999999994</v>
      </c>
      <c r="M649" s="15"/>
    </row>
    <row r="650" ht="13.2" customHeight="1" spans="1:13" x14ac:dyDescent="0.25">
      <c r="A650" s="16"/>
      <c r="B650" s="17"/>
      <c r="C650" s="72">
        <f>('Исходник сравнение.'!C650/2-'Таблица вводных'!$E$3-'Таблица вводных'!$F$3-$P$1)-(('Исходник сравнение.'!C650/2-'Таблица вводных'!$E$3-'Таблица вводных'!$F$3-$P$1)*F650/G650)</f>
        <v>-250.6</v>
      </c>
      <c r="D650" s="18">
        <v>222</v>
      </c>
      <c r="E650" s="72">
        <f t="shared" si="8"/>
        <v>-50.599999999999994</v>
      </c>
      <c r="F650" s="18">
        <v>0</v>
      </c>
      <c r="G650" s="18">
        <f t="shared" si="9"/>
        <v>100</v>
      </c>
      <c r="H650" s="95">
        <v>0</v>
      </c>
      <c r="I650" s="87">
        <f>(C650+(C650*H650))+D650+'Таблица вводных'!$E$3+'Таблица вводных'!$F$3</f>
        <v>0</v>
      </c>
      <c r="J650" s="96">
        <v>0</v>
      </c>
      <c r="K650" s="89">
        <f t="shared" si="10"/>
        <v>0</v>
      </c>
      <c r="L650" s="89">
        <f t="shared" si="11"/>
        <v>50.599999999999994</v>
      </c>
      <c r="M650" s="19"/>
    </row>
    <row r="651" ht="13.2" customHeight="1" spans="1:13" x14ac:dyDescent="0.25">
      <c r="A651" s="5"/>
      <c r="B651" s="6">
        <v>45411</v>
      </c>
      <c r="C651" s="70">
        <f>('Исходник сравнение.'!C651/2-'Таблица вводных'!$E$3-'Таблица вводных'!$F$3-$P$1)-(('Исходник сравнение.'!C651/2-'Таблица вводных'!$E$3-'Таблица вводных'!$F$3-$P$1)*F651/G651)</f>
        <v>-250.6</v>
      </c>
      <c r="D651" s="7">
        <v>222</v>
      </c>
      <c r="E651" s="70">
        <f t="shared" si="8"/>
        <v>-50.599999999999994</v>
      </c>
      <c r="F651" s="7">
        <v>0</v>
      </c>
      <c r="G651" s="7">
        <f t="shared" si="9"/>
        <v>100</v>
      </c>
      <c r="H651" s="93">
        <v>0</v>
      </c>
      <c r="I651" s="81">
        <f>(C651+(C651*H651))+D651+'Таблица вводных'!$E$3+'Таблица вводных'!$F$3</f>
        <v>0</v>
      </c>
      <c r="J651" s="94">
        <v>0</v>
      </c>
      <c r="K651" s="81">
        <f t="shared" si="10"/>
        <v>0</v>
      </c>
      <c r="L651" s="81">
        <f t="shared" si="11"/>
        <v>50.599999999999994</v>
      </c>
      <c r="M651" s="8"/>
    </row>
    <row r="652" ht="13.2" customHeight="1" spans="1:13" x14ac:dyDescent="0.25">
      <c r="A652" s="9"/>
      <c r="B652" s="10">
        <v>45414</v>
      </c>
      <c r="C652" s="71">
        <f>('Исходник сравнение.'!C652/2-'Таблица вводных'!$E$3-'Таблица вводных'!$F$3-$P$1)-(('Исходник сравнение.'!C652/2-'Таблица вводных'!$E$3-'Таблица вводных'!$F$3-$P$1)*F652/G652)</f>
        <v>-250.6</v>
      </c>
      <c r="D652" s="14">
        <v>222</v>
      </c>
      <c r="E652" s="71">
        <f t="shared" si="8"/>
        <v>-50.599999999999994</v>
      </c>
      <c r="F652" s="14">
        <v>0</v>
      </c>
      <c r="G652" s="14">
        <f t="shared" si="9"/>
        <v>100</v>
      </c>
      <c r="H652" s="93">
        <v>0</v>
      </c>
      <c r="I652" s="84">
        <f>(C652+(C652*H652))+D652+'Таблица вводных'!$E$3+'Таблица вводных'!$F$3</f>
        <v>0</v>
      </c>
      <c r="J652" s="94">
        <v>0</v>
      </c>
      <c r="K652" s="84">
        <f t="shared" si="10"/>
        <v>0</v>
      </c>
      <c r="L652" s="84">
        <f t="shared" si="11"/>
        <v>50.599999999999994</v>
      </c>
      <c r="M652" s="12"/>
    </row>
    <row r="653" ht="13.2" customHeight="1" spans="1:13" x14ac:dyDescent="0.25">
      <c r="A653" s="9"/>
      <c r="B653" s="13">
        <v>45418</v>
      </c>
      <c r="C653" s="71">
        <f>('Исходник сравнение.'!C653/2-'Таблица вводных'!$E$3-'Таблица вводных'!$F$3-$P$1)-(('Исходник сравнение.'!C653/2-'Таблица вводных'!$E$3-'Таблица вводных'!$F$3-$P$1)*F653/G653)</f>
        <v>-250.6</v>
      </c>
      <c r="D653" s="14">
        <v>222</v>
      </c>
      <c r="E653" s="71">
        <f t="shared" si="8"/>
        <v>-50.599999999999994</v>
      </c>
      <c r="F653" s="14">
        <v>0</v>
      </c>
      <c r="G653" s="14">
        <f t="shared" si="9"/>
        <v>100</v>
      </c>
      <c r="H653" s="93">
        <v>0</v>
      </c>
      <c r="I653" s="84">
        <f>(C653+(C653*H653))+D653+'Таблица вводных'!$E$3+'Таблица вводных'!$F$3</f>
        <v>0</v>
      </c>
      <c r="J653" s="94">
        <v>0</v>
      </c>
      <c r="K653" s="84">
        <f t="shared" si="10"/>
        <v>0</v>
      </c>
      <c r="L653" s="84">
        <f t="shared" si="11"/>
        <v>50.599999999999994</v>
      </c>
      <c r="M653" s="15"/>
    </row>
    <row r="654" ht="13.2" customHeight="1" spans="1:13" x14ac:dyDescent="0.25">
      <c r="A654" s="9"/>
      <c r="B654" s="13">
        <v>45421</v>
      </c>
      <c r="C654" s="71">
        <f>('Исходник сравнение.'!C654/2-'Таблица вводных'!$E$3-'Таблица вводных'!$F$3-$P$1)-(('Исходник сравнение.'!C654/2-'Таблица вводных'!$E$3-'Таблица вводных'!$F$3-$P$1)*F654/G654)</f>
        <v>-250.6</v>
      </c>
      <c r="D654" s="14">
        <v>222</v>
      </c>
      <c r="E654" s="71">
        <f t="shared" si="8"/>
        <v>-50.599999999999994</v>
      </c>
      <c r="F654" s="14">
        <v>0</v>
      </c>
      <c r="G654" s="14">
        <f t="shared" si="9"/>
        <v>100</v>
      </c>
      <c r="H654" s="93">
        <v>0</v>
      </c>
      <c r="I654" s="84">
        <f>(C654+(C654*H654))+D654+'Таблица вводных'!$E$3+'Таблица вводных'!$F$3</f>
        <v>0</v>
      </c>
      <c r="J654" s="94">
        <v>0</v>
      </c>
      <c r="K654" s="84">
        <f t="shared" si="10"/>
        <v>0</v>
      </c>
      <c r="L654" s="84">
        <f t="shared" si="11"/>
        <v>50.599999999999994</v>
      </c>
      <c r="M654" s="15"/>
    </row>
    <row r="655" ht="13.2" customHeight="1" spans="1:13" x14ac:dyDescent="0.25">
      <c r="A655" s="9"/>
      <c r="B655" s="13">
        <v>45425</v>
      </c>
      <c r="C655" s="71">
        <f>('Исходник сравнение.'!C655/2-'Таблица вводных'!$E$3-'Таблица вводных'!$F$3-$P$1)-(('Исходник сравнение.'!C655/2-'Таблица вводных'!$E$3-'Таблица вводных'!$F$3-$P$1)*F655/G655)</f>
        <v>-250.6</v>
      </c>
      <c r="D655" s="14">
        <v>222</v>
      </c>
      <c r="E655" s="71">
        <f t="shared" si="8"/>
        <v>-50.599999999999994</v>
      </c>
      <c r="F655" s="14">
        <v>0</v>
      </c>
      <c r="G655" s="14">
        <f t="shared" si="9"/>
        <v>100</v>
      </c>
      <c r="H655" s="93">
        <v>0</v>
      </c>
      <c r="I655" s="84">
        <f>(C655+(C655*H655))+D655+'Таблица вводных'!$E$3+'Таблица вводных'!$F$3</f>
        <v>0</v>
      </c>
      <c r="J655" s="94">
        <v>0</v>
      </c>
      <c r="K655" s="84">
        <f t="shared" si="10"/>
        <v>0</v>
      </c>
      <c r="L655" s="84">
        <f t="shared" si="11"/>
        <v>50.599999999999994</v>
      </c>
      <c r="M655" s="15"/>
    </row>
    <row r="656" ht="13.2" customHeight="1" spans="1:13" x14ac:dyDescent="0.25">
      <c r="A656" s="9"/>
      <c r="B656" s="13">
        <v>45428</v>
      </c>
      <c r="C656" s="71">
        <f>('Исходник сравнение.'!C656/2-'Таблица вводных'!$E$3-'Таблица вводных'!$F$3-$P$1)-(('Исходник сравнение.'!C656/2-'Таблица вводных'!$E$3-'Таблица вводных'!$F$3-$P$1)*F656/G656)</f>
        <v>-250.6</v>
      </c>
      <c r="D656" s="14">
        <v>222</v>
      </c>
      <c r="E656" s="71">
        <f t="shared" si="8"/>
        <v>-50.599999999999994</v>
      </c>
      <c r="F656" s="14">
        <v>0</v>
      </c>
      <c r="G656" s="14">
        <f t="shared" si="9"/>
        <v>100</v>
      </c>
      <c r="H656" s="93">
        <v>0</v>
      </c>
      <c r="I656" s="84">
        <f>(C656+(C656*H656))+D656+'Таблица вводных'!$E$3+'Таблица вводных'!$F$3</f>
        <v>0</v>
      </c>
      <c r="J656" s="94">
        <v>0</v>
      </c>
      <c r="K656" s="84">
        <f t="shared" si="10"/>
        <v>0</v>
      </c>
      <c r="L656" s="84">
        <f t="shared" si="11"/>
        <v>50.599999999999994</v>
      </c>
      <c r="M656" s="15"/>
    </row>
    <row r="657" ht="13.2" customHeight="1" spans="1:13" x14ac:dyDescent="0.25">
      <c r="A657" s="9"/>
      <c r="B657" s="13"/>
      <c r="C657" s="71">
        <f>('Исходник сравнение.'!C657/2-'Таблица вводных'!$E$3-'Таблица вводных'!$F$3-$P$1)-(('Исходник сравнение.'!C657/2-'Таблица вводных'!$E$3-'Таблица вводных'!$F$3-$P$1)*F657/G657)</f>
        <v>-250.6</v>
      </c>
      <c r="D657" s="14">
        <v>222</v>
      </c>
      <c r="E657" s="71">
        <f t="shared" si="8"/>
        <v>-50.599999999999994</v>
      </c>
      <c r="F657" s="14">
        <v>0</v>
      </c>
      <c r="G657" s="14">
        <f t="shared" si="9"/>
        <v>100</v>
      </c>
      <c r="H657" s="93">
        <v>0</v>
      </c>
      <c r="I657" s="84">
        <f>(C657+(C657*H657))+D657+'Таблица вводных'!$E$3+'Таблица вводных'!$F$3</f>
        <v>0</v>
      </c>
      <c r="J657" s="94">
        <v>0</v>
      </c>
      <c r="K657" s="84">
        <f t="shared" si="10"/>
        <v>0</v>
      </c>
      <c r="L657" s="84">
        <f t="shared" si="11"/>
        <v>50.599999999999994</v>
      </c>
      <c r="M657" s="15"/>
    </row>
    <row r="658" ht="13.2" customHeight="1" spans="1:13" x14ac:dyDescent="0.25">
      <c r="A658" s="9"/>
      <c r="B658" s="13"/>
      <c r="C658" s="71">
        <f>('Исходник сравнение.'!C658/2-'Таблица вводных'!$E$3-'Таблица вводных'!$F$3-$P$1)-(('Исходник сравнение.'!C658/2-'Таблица вводных'!$E$3-'Таблица вводных'!$F$3-$P$1)*F658/G658)</f>
        <v>-250.6</v>
      </c>
      <c r="D658" s="14">
        <v>222</v>
      </c>
      <c r="E658" s="71">
        <f t="shared" si="8"/>
        <v>-50.599999999999994</v>
      </c>
      <c r="F658" s="14">
        <v>0</v>
      </c>
      <c r="G658" s="14">
        <f t="shared" si="9"/>
        <v>100</v>
      </c>
      <c r="H658" s="93">
        <v>0</v>
      </c>
      <c r="I658" s="84">
        <f>(C658+(C658*H658))+D658+'Таблица вводных'!$E$3+'Таблица вводных'!$F$3</f>
        <v>0</v>
      </c>
      <c r="J658" s="94">
        <v>0</v>
      </c>
      <c r="K658" s="84">
        <f t="shared" si="10"/>
        <v>0</v>
      </c>
      <c r="L658" s="84">
        <f t="shared" si="11"/>
        <v>50.599999999999994</v>
      </c>
      <c r="M658" s="15"/>
    </row>
    <row r="659" ht="13.2" customHeight="1" spans="1:13" x14ac:dyDescent="0.25">
      <c r="A659" s="16"/>
      <c r="B659" s="17"/>
      <c r="C659" s="72">
        <f>('Исходник сравнение.'!C659/2-'Таблица вводных'!$E$3-'Таблица вводных'!$F$3-$P$1)-(('Исходник сравнение.'!C659/2-'Таблица вводных'!$E$3-'Таблица вводных'!$F$3-$P$1)*F659/G659)</f>
        <v>-250.6</v>
      </c>
      <c r="D659" s="18">
        <v>222</v>
      </c>
      <c r="E659" s="72">
        <f t="shared" si="8"/>
        <v>-50.599999999999994</v>
      </c>
      <c r="F659" s="18">
        <v>0</v>
      </c>
      <c r="G659" s="18">
        <f t="shared" si="9"/>
        <v>100</v>
      </c>
      <c r="H659" s="95">
        <v>0</v>
      </c>
      <c r="I659" s="87">
        <f>(C659+(C659*H659))+D659+'Таблица вводных'!$E$3+'Таблица вводных'!$F$3</f>
        <v>0</v>
      </c>
      <c r="J659" s="96">
        <v>0</v>
      </c>
      <c r="K659" s="89">
        <f t="shared" si="10"/>
        <v>0</v>
      </c>
      <c r="L659" s="89">
        <f t="shared" si="11"/>
        <v>50.599999999999994</v>
      </c>
      <c r="M659" s="19"/>
    </row>
    <row r="660" ht="13.2" customHeight="1" spans="1:13" x14ac:dyDescent="0.25">
      <c r="A660" s="26"/>
      <c r="B660" s="6">
        <v>45411</v>
      </c>
      <c r="C660" s="70">
        <f>('Исходник сравнение.'!C660/2-'Таблица вводных'!$E$3-'Таблица вводных'!$F$3-$P$1)-(('Исходник сравнение.'!C660/2-'Таблица вводных'!$E$3-'Таблица вводных'!$F$3-$P$1)*F660/G660)</f>
        <v>-250.6</v>
      </c>
      <c r="D660" s="7">
        <v>222</v>
      </c>
      <c r="E660" s="70">
        <f t="shared" si="8"/>
        <v>-50.599999999999994</v>
      </c>
      <c r="F660" s="7">
        <v>0</v>
      </c>
      <c r="G660" s="7">
        <f t="shared" si="9"/>
        <v>100</v>
      </c>
      <c r="H660" s="93">
        <v>0</v>
      </c>
      <c r="I660" s="81">
        <f>(C660+(C660*H660))+D660+'Таблица вводных'!$E$3+'Таблица вводных'!$F$3</f>
        <v>0</v>
      </c>
      <c r="J660" s="94">
        <v>0</v>
      </c>
      <c r="K660" s="81">
        <f t="shared" si="10"/>
        <v>0</v>
      </c>
      <c r="L660" s="81">
        <f t="shared" si="11"/>
        <v>50.599999999999994</v>
      </c>
      <c r="M660" s="8"/>
    </row>
    <row r="661" ht="13.2" customHeight="1" spans="1:13" x14ac:dyDescent="0.25">
      <c r="A661" s="9"/>
      <c r="B661" s="10">
        <v>45414</v>
      </c>
      <c r="C661" s="71">
        <f>('Исходник сравнение.'!C661/2-'Таблица вводных'!$E$3-'Таблица вводных'!$F$3-$P$1)-(('Исходник сравнение.'!C661/2-'Таблица вводных'!$E$3-'Таблица вводных'!$F$3-$P$1)*F661/G661)</f>
        <v>-250.6</v>
      </c>
      <c r="D661" s="14">
        <v>222</v>
      </c>
      <c r="E661" s="71">
        <f t="shared" si="8"/>
        <v>-50.599999999999994</v>
      </c>
      <c r="F661" s="14">
        <v>0</v>
      </c>
      <c r="G661" s="14">
        <f t="shared" si="9"/>
        <v>100</v>
      </c>
      <c r="H661" s="93">
        <v>0</v>
      </c>
      <c r="I661" s="84">
        <f>(C661+(C661*H661))+D661+'Таблица вводных'!$E$3+'Таблица вводных'!$F$3</f>
        <v>0</v>
      </c>
      <c r="J661" s="94">
        <v>0</v>
      </c>
      <c r="K661" s="84">
        <f t="shared" si="10"/>
        <v>0</v>
      </c>
      <c r="L661" s="84">
        <f t="shared" si="11"/>
        <v>50.599999999999994</v>
      </c>
      <c r="M661" s="12"/>
    </row>
    <row r="662" ht="13.2" customHeight="1" spans="1:13" x14ac:dyDescent="0.25">
      <c r="A662" s="9"/>
      <c r="B662" s="13">
        <v>45418</v>
      </c>
      <c r="C662" s="71">
        <f>('Исходник сравнение.'!C662/2-'Таблица вводных'!$E$3-'Таблица вводных'!$F$3-$P$1)-(('Исходник сравнение.'!C662/2-'Таблица вводных'!$E$3-'Таблица вводных'!$F$3-$P$1)*F662/G662)</f>
        <v>-250.6</v>
      </c>
      <c r="D662" s="14">
        <v>222</v>
      </c>
      <c r="E662" s="71">
        <f t="shared" si="8"/>
        <v>-50.599999999999994</v>
      </c>
      <c r="F662" s="14">
        <v>0</v>
      </c>
      <c r="G662" s="14">
        <f t="shared" si="9"/>
        <v>100</v>
      </c>
      <c r="H662" s="93">
        <v>0</v>
      </c>
      <c r="I662" s="84">
        <f>(C662+(C662*H662))+D662+'Таблица вводных'!$E$3+'Таблица вводных'!$F$3</f>
        <v>0</v>
      </c>
      <c r="J662" s="94">
        <v>0</v>
      </c>
      <c r="K662" s="84">
        <f t="shared" si="10"/>
        <v>0</v>
      </c>
      <c r="L662" s="84">
        <f t="shared" si="11"/>
        <v>50.599999999999994</v>
      </c>
      <c r="M662" s="15"/>
    </row>
    <row r="663" ht="13.2" customHeight="1" spans="1:13" x14ac:dyDescent="0.25">
      <c r="A663" s="9"/>
      <c r="B663" s="13">
        <v>45421</v>
      </c>
      <c r="C663" s="71">
        <f>('Исходник сравнение.'!C663/2-'Таблица вводных'!$E$3-'Таблица вводных'!$F$3-$P$1)-(('Исходник сравнение.'!C663/2-'Таблица вводных'!$E$3-'Таблица вводных'!$F$3-$P$1)*F663/G663)</f>
        <v>-250.6</v>
      </c>
      <c r="D663" s="14">
        <v>222</v>
      </c>
      <c r="E663" s="71">
        <f t="shared" si="8"/>
        <v>-50.599999999999994</v>
      </c>
      <c r="F663" s="14">
        <v>0</v>
      </c>
      <c r="G663" s="14">
        <f t="shared" si="9"/>
        <v>100</v>
      </c>
      <c r="H663" s="93">
        <v>0</v>
      </c>
      <c r="I663" s="84">
        <f>(C663+(C663*H663))+D663+'Таблица вводных'!$E$3+'Таблица вводных'!$F$3</f>
        <v>0</v>
      </c>
      <c r="J663" s="94">
        <v>0</v>
      </c>
      <c r="K663" s="84">
        <f t="shared" si="10"/>
        <v>0</v>
      </c>
      <c r="L663" s="84">
        <f t="shared" si="11"/>
        <v>50.599999999999994</v>
      </c>
      <c r="M663" s="15"/>
    </row>
    <row r="664" ht="13.2" customHeight="1" spans="1:13" x14ac:dyDescent="0.25">
      <c r="A664" s="9"/>
      <c r="B664" s="13">
        <v>45425</v>
      </c>
      <c r="C664" s="71">
        <f>('Исходник сравнение.'!C664/2-'Таблица вводных'!$E$3-'Таблица вводных'!$F$3-$P$1)-(('Исходник сравнение.'!C664/2-'Таблица вводных'!$E$3-'Таблица вводных'!$F$3-$P$1)*F664/G664)</f>
        <v>-250.6</v>
      </c>
      <c r="D664" s="14">
        <v>222</v>
      </c>
      <c r="E664" s="71">
        <f t="shared" si="8"/>
        <v>-50.599999999999994</v>
      </c>
      <c r="F664" s="14">
        <v>0</v>
      </c>
      <c r="G664" s="14">
        <f t="shared" si="9"/>
        <v>100</v>
      </c>
      <c r="H664" s="93">
        <v>0</v>
      </c>
      <c r="I664" s="84">
        <f>(C664+(C664*H664))+D664+'Таблица вводных'!$E$3+'Таблица вводных'!$F$3</f>
        <v>0</v>
      </c>
      <c r="J664" s="94">
        <v>0</v>
      </c>
      <c r="K664" s="84">
        <f t="shared" si="10"/>
        <v>0</v>
      </c>
      <c r="L664" s="84">
        <f t="shared" si="11"/>
        <v>50.599999999999994</v>
      </c>
      <c r="M664" s="15"/>
    </row>
    <row r="665" ht="13.2" customHeight="1" spans="1:13" x14ac:dyDescent="0.25">
      <c r="A665" s="9"/>
      <c r="B665" s="13">
        <v>45428</v>
      </c>
      <c r="C665" s="71">
        <f>('Исходник сравнение.'!C665/2-'Таблица вводных'!$E$3-'Таблица вводных'!$F$3-$P$1)-(('Исходник сравнение.'!C665/2-'Таблица вводных'!$E$3-'Таблица вводных'!$F$3-$P$1)*F665/G665)</f>
        <v>-250.6</v>
      </c>
      <c r="D665" s="14">
        <v>222</v>
      </c>
      <c r="E665" s="71">
        <f t="shared" si="8"/>
        <v>-50.599999999999994</v>
      </c>
      <c r="F665" s="14">
        <v>0</v>
      </c>
      <c r="G665" s="14">
        <f t="shared" si="9"/>
        <v>100</v>
      </c>
      <c r="H665" s="93">
        <v>0</v>
      </c>
      <c r="I665" s="84">
        <f>(C665+(C665*H665))+D665+'Таблица вводных'!$E$3+'Таблица вводных'!$F$3</f>
        <v>0</v>
      </c>
      <c r="J665" s="94">
        <v>0</v>
      </c>
      <c r="K665" s="84">
        <f t="shared" si="10"/>
        <v>0</v>
      </c>
      <c r="L665" s="84">
        <f t="shared" si="11"/>
        <v>50.599999999999994</v>
      </c>
      <c r="M665" s="15"/>
    </row>
    <row r="666" ht="13.2" customHeight="1" spans="1:13" x14ac:dyDescent="0.25">
      <c r="A666" s="9"/>
      <c r="B666" s="13"/>
      <c r="C666" s="71">
        <f>('Исходник сравнение.'!C666/2-'Таблица вводных'!$E$3-'Таблица вводных'!$F$3-$P$1)-(('Исходник сравнение.'!C666/2-'Таблица вводных'!$E$3-'Таблица вводных'!$F$3-$P$1)*F666/G666)</f>
        <v>-250.6</v>
      </c>
      <c r="D666" s="14">
        <v>222</v>
      </c>
      <c r="E666" s="71">
        <f t="shared" si="8"/>
        <v>-50.599999999999994</v>
      </c>
      <c r="F666" s="14">
        <v>0</v>
      </c>
      <c r="G666" s="14">
        <f t="shared" si="9"/>
        <v>100</v>
      </c>
      <c r="H666" s="93">
        <v>0</v>
      </c>
      <c r="I666" s="84">
        <f>(C666+(C666*H666))+D666+'Таблица вводных'!$E$3+'Таблица вводных'!$F$3</f>
        <v>0</v>
      </c>
      <c r="J666" s="94">
        <v>0</v>
      </c>
      <c r="K666" s="84">
        <f t="shared" si="10"/>
        <v>0</v>
      </c>
      <c r="L666" s="84">
        <f t="shared" si="11"/>
        <v>50.599999999999994</v>
      </c>
      <c r="M666" s="15"/>
    </row>
    <row r="667" ht="13.2" customHeight="1" spans="1:13" x14ac:dyDescent="0.25">
      <c r="A667" s="9"/>
      <c r="B667" s="13"/>
      <c r="C667" s="71">
        <f>('Исходник сравнение.'!C667/2-'Таблица вводных'!$E$3-'Таблица вводных'!$F$3-$P$1)-(('Исходник сравнение.'!C667/2-'Таблица вводных'!$E$3-'Таблица вводных'!$F$3-$P$1)*F667/G667)</f>
        <v>-250.6</v>
      </c>
      <c r="D667" s="14">
        <v>222</v>
      </c>
      <c r="E667" s="71">
        <f t="shared" si="8"/>
        <v>-50.599999999999994</v>
      </c>
      <c r="F667" s="14">
        <v>0</v>
      </c>
      <c r="G667" s="14">
        <f t="shared" si="9"/>
        <v>100</v>
      </c>
      <c r="H667" s="93">
        <v>0</v>
      </c>
      <c r="I667" s="84">
        <f>(C667+(C667*H667))+D667+'Таблица вводных'!$E$3+'Таблица вводных'!$F$3</f>
        <v>0</v>
      </c>
      <c r="J667" s="94">
        <v>0</v>
      </c>
      <c r="K667" s="84">
        <f t="shared" si="10"/>
        <v>0</v>
      </c>
      <c r="L667" s="84">
        <f t="shared" si="11"/>
        <v>50.599999999999994</v>
      </c>
      <c r="M667" s="15"/>
    </row>
    <row r="668" ht="13.2" customHeight="1" spans="1:13" x14ac:dyDescent="0.25">
      <c r="A668" s="16"/>
      <c r="B668" s="17"/>
      <c r="C668" s="72">
        <f>('Исходник сравнение.'!C668/2-'Таблица вводных'!$E$3-'Таблица вводных'!$F$3-$P$1)-(('Исходник сравнение.'!C668/2-'Таблица вводных'!$E$3-'Таблица вводных'!$F$3-$P$1)*F668/G668)</f>
        <v>-250.6</v>
      </c>
      <c r="D668" s="18">
        <v>222</v>
      </c>
      <c r="E668" s="72">
        <f t="shared" si="8"/>
        <v>-50.599999999999994</v>
      </c>
      <c r="F668" s="18">
        <v>0</v>
      </c>
      <c r="G668" s="18">
        <f t="shared" si="9"/>
        <v>100</v>
      </c>
      <c r="H668" s="95">
        <v>0</v>
      </c>
      <c r="I668" s="87">
        <f>(C668+(C668*H668))+D668+'Таблица вводных'!$E$3+'Таблица вводных'!$F$3</f>
        <v>0</v>
      </c>
      <c r="J668" s="96">
        <v>0</v>
      </c>
      <c r="K668" s="89">
        <f t="shared" si="10"/>
        <v>0</v>
      </c>
      <c r="L668" s="89">
        <f t="shared" si="11"/>
        <v>50.599999999999994</v>
      </c>
      <c r="M668" s="19"/>
    </row>
    <row r="669" ht="13.2" customHeight="1" spans="1:13" x14ac:dyDescent="0.25">
      <c r="A669" s="5"/>
      <c r="B669" s="6">
        <v>45411</v>
      </c>
      <c r="C669" s="70">
        <f>('Исходник сравнение.'!C669/2-'Таблица вводных'!$E$3-'Таблица вводных'!$F$3-$P$1)-(('Исходник сравнение.'!C669/2-'Таблица вводных'!$E$3-'Таблица вводных'!$F$3-$P$1)*F669/G669)</f>
        <v>-250.6</v>
      </c>
      <c r="D669" s="7">
        <v>222</v>
      </c>
      <c r="E669" s="70">
        <f t="shared" si="8"/>
        <v>-50.599999999999994</v>
      </c>
      <c r="F669" s="7">
        <v>0</v>
      </c>
      <c r="G669" s="7">
        <f t="shared" si="9"/>
        <v>100</v>
      </c>
      <c r="H669" s="93">
        <v>0</v>
      </c>
      <c r="I669" s="81">
        <f>(C669+(C669*H669))+D669+'Таблица вводных'!$E$3+'Таблица вводных'!$F$3</f>
        <v>0</v>
      </c>
      <c r="J669" s="94">
        <v>0</v>
      </c>
      <c r="K669" s="81">
        <f t="shared" si="10"/>
        <v>0</v>
      </c>
      <c r="L669" s="81">
        <f t="shared" si="11"/>
        <v>50.599999999999994</v>
      </c>
      <c r="M669" s="8"/>
    </row>
    <row r="670" ht="13.2" customHeight="1" spans="1:13" x14ac:dyDescent="0.25">
      <c r="A670" s="9"/>
      <c r="B670" s="10">
        <v>45414</v>
      </c>
      <c r="C670" s="71">
        <f>('Исходник сравнение.'!C670/2-'Таблица вводных'!$E$3-'Таблица вводных'!$F$3-$P$1)-(('Исходник сравнение.'!C670/2-'Таблица вводных'!$E$3-'Таблица вводных'!$F$3-$P$1)*F670/G670)</f>
        <v>-250.6</v>
      </c>
      <c r="D670" s="14">
        <v>222</v>
      </c>
      <c r="E670" s="71">
        <f t="shared" si="8"/>
        <v>-50.599999999999994</v>
      </c>
      <c r="F670" s="14">
        <v>0</v>
      </c>
      <c r="G670" s="14">
        <f t="shared" si="9"/>
        <v>100</v>
      </c>
      <c r="H670" s="93">
        <v>0</v>
      </c>
      <c r="I670" s="84">
        <f>(C670+(C670*H670))+D670+'Таблица вводных'!$E$3+'Таблица вводных'!$F$3</f>
        <v>0</v>
      </c>
      <c r="J670" s="94">
        <v>0</v>
      </c>
      <c r="K670" s="84">
        <f t="shared" si="10"/>
        <v>0</v>
      </c>
      <c r="L670" s="84">
        <f t="shared" si="11"/>
        <v>50.599999999999994</v>
      </c>
      <c r="M670" s="12"/>
    </row>
    <row r="671" ht="13.2" customHeight="1" spans="1:13" x14ac:dyDescent="0.25">
      <c r="A671" s="9"/>
      <c r="B671" s="13">
        <v>45418</v>
      </c>
      <c r="C671" s="71">
        <f>('Исходник сравнение.'!C671/2-'Таблица вводных'!$E$3-'Таблица вводных'!$F$3-$P$1)-(('Исходник сравнение.'!C671/2-'Таблица вводных'!$E$3-'Таблица вводных'!$F$3-$P$1)*F671/G671)</f>
        <v>-250.6</v>
      </c>
      <c r="D671" s="14">
        <v>222</v>
      </c>
      <c r="E671" s="71">
        <f t="shared" si="8"/>
        <v>-50.599999999999994</v>
      </c>
      <c r="F671" s="14">
        <v>0</v>
      </c>
      <c r="G671" s="14">
        <f t="shared" si="9"/>
        <v>100</v>
      </c>
      <c r="H671" s="93">
        <v>0</v>
      </c>
      <c r="I671" s="84">
        <f>(C671+(C671*H671))+D671+'Таблица вводных'!$E$3+'Таблица вводных'!$F$3</f>
        <v>0</v>
      </c>
      <c r="J671" s="94">
        <v>0</v>
      </c>
      <c r="K671" s="84">
        <f t="shared" si="10"/>
        <v>0</v>
      </c>
      <c r="L671" s="84">
        <f t="shared" si="11"/>
        <v>50.599999999999994</v>
      </c>
      <c r="M671" s="15"/>
    </row>
    <row r="672" ht="13.2" customHeight="1" spans="1:13" x14ac:dyDescent="0.25">
      <c r="A672" s="9"/>
      <c r="B672" s="13">
        <v>45421</v>
      </c>
      <c r="C672" s="71">
        <f>('Исходник сравнение.'!C672/2-'Таблица вводных'!$E$3-'Таблица вводных'!$F$3-$P$1)-(('Исходник сравнение.'!C672/2-'Таблица вводных'!$E$3-'Таблица вводных'!$F$3-$P$1)*F672/G672)</f>
        <v>-250.6</v>
      </c>
      <c r="D672" s="14">
        <v>222</v>
      </c>
      <c r="E672" s="71">
        <f t="shared" si="8"/>
        <v>-50.599999999999994</v>
      </c>
      <c r="F672" s="14">
        <v>0</v>
      </c>
      <c r="G672" s="14">
        <f t="shared" si="9"/>
        <v>100</v>
      </c>
      <c r="H672" s="93">
        <v>0</v>
      </c>
      <c r="I672" s="84">
        <f>(C672+(C672*H672))+D672+'Таблица вводных'!$E$3+'Таблица вводных'!$F$3</f>
        <v>0</v>
      </c>
      <c r="J672" s="94">
        <v>0</v>
      </c>
      <c r="K672" s="84">
        <f t="shared" si="10"/>
        <v>0</v>
      </c>
      <c r="L672" s="84">
        <f t="shared" si="11"/>
        <v>50.599999999999994</v>
      </c>
      <c r="M672" s="15"/>
    </row>
    <row r="673" ht="13.2" customHeight="1" spans="1:13" x14ac:dyDescent="0.25">
      <c r="A673" s="9"/>
      <c r="B673" s="13">
        <v>45425</v>
      </c>
      <c r="C673" s="71">
        <f>('Исходник сравнение.'!C673/2-'Таблица вводных'!$E$3-'Таблица вводных'!$F$3-$P$1)-(('Исходник сравнение.'!C673/2-'Таблица вводных'!$E$3-'Таблица вводных'!$F$3-$P$1)*F673/G673)</f>
        <v>-250.6</v>
      </c>
      <c r="D673" s="14">
        <v>222</v>
      </c>
      <c r="E673" s="71">
        <f t="shared" si="8"/>
        <v>-50.599999999999994</v>
      </c>
      <c r="F673" s="14">
        <v>0</v>
      </c>
      <c r="G673" s="14">
        <f t="shared" si="9"/>
        <v>100</v>
      </c>
      <c r="H673" s="93">
        <v>0</v>
      </c>
      <c r="I673" s="84">
        <f>(C673+(C673*H673))+D673+'Таблица вводных'!$E$3+'Таблица вводных'!$F$3</f>
        <v>0</v>
      </c>
      <c r="J673" s="94">
        <v>0</v>
      </c>
      <c r="K673" s="84">
        <f t="shared" si="10"/>
        <v>0</v>
      </c>
      <c r="L673" s="84">
        <f t="shared" si="11"/>
        <v>50.599999999999994</v>
      </c>
      <c r="M673" s="15"/>
    </row>
    <row r="674" ht="13.2" customHeight="1" spans="1:13" x14ac:dyDescent="0.25">
      <c r="A674" s="9"/>
      <c r="B674" s="13">
        <v>45428</v>
      </c>
      <c r="C674" s="71">
        <f>('Исходник сравнение.'!C674/2-'Таблица вводных'!$E$3-'Таблица вводных'!$F$3-$P$1)-(('Исходник сравнение.'!C674/2-'Таблица вводных'!$E$3-'Таблица вводных'!$F$3-$P$1)*F674/G674)</f>
        <v>-250.6</v>
      </c>
      <c r="D674" s="14">
        <v>222</v>
      </c>
      <c r="E674" s="71">
        <f t="shared" si="8"/>
        <v>-50.599999999999994</v>
      </c>
      <c r="F674" s="14">
        <v>0</v>
      </c>
      <c r="G674" s="14">
        <f t="shared" si="9"/>
        <v>100</v>
      </c>
      <c r="H674" s="93">
        <v>0</v>
      </c>
      <c r="I674" s="84">
        <f>(C674+(C674*H674))+D674+'Таблица вводных'!$E$3+'Таблица вводных'!$F$3</f>
        <v>0</v>
      </c>
      <c r="J674" s="94">
        <v>0</v>
      </c>
      <c r="K674" s="84">
        <f t="shared" si="10"/>
        <v>0</v>
      </c>
      <c r="L674" s="84">
        <f t="shared" si="11"/>
        <v>50.599999999999994</v>
      </c>
      <c r="M674" s="15"/>
    </row>
    <row r="675" ht="13.2" customHeight="1" spans="1:13" x14ac:dyDescent="0.25">
      <c r="A675" s="9"/>
      <c r="B675" s="13"/>
      <c r="C675" s="71">
        <f>('Исходник сравнение.'!C675/2-'Таблица вводных'!$E$3-'Таблица вводных'!$F$3-$P$1)-(('Исходник сравнение.'!C675/2-'Таблица вводных'!$E$3-'Таблица вводных'!$F$3-$P$1)*F675/G675)</f>
        <v>-250.6</v>
      </c>
      <c r="D675" s="14">
        <v>222</v>
      </c>
      <c r="E675" s="71">
        <f t="shared" si="8"/>
        <v>-50.599999999999994</v>
      </c>
      <c r="F675" s="14">
        <v>0</v>
      </c>
      <c r="G675" s="14">
        <f t="shared" si="9"/>
        <v>100</v>
      </c>
      <c r="H675" s="93">
        <v>0</v>
      </c>
      <c r="I675" s="84">
        <f>(C675+(C675*H675))+D675+'Таблица вводных'!$E$3+'Таблица вводных'!$F$3</f>
        <v>0</v>
      </c>
      <c r="J675" s="94">
        <v>0</v>
      </c>
      <c r="K675" s="84">
        <f t="shared" si="10"/>
        <v>0</v>
      </c>
      <c r="L675" s="84">
        <f t="shared" si="11"/>
        <v>50.599999999999994</v>
      </c>
      <c r="M675" s="15"/>
    </row>
    <row r="676" ht="13.2" customHeight="1" spans="1:13" x14ac:dyDescent="0.25">
      <c r="A676" s="9"/>
      <c r="B676" s="13"/>
      <c r="C676" s="71">
        <f>('Исходник сравнение.'!C676/2-'Таблица вводных'!$E$3-'Таблица вводных'!$F$3-$P$1)-(('Исходник сравнение.'!C676/2-'Таблица вводных'!$E$3-'Таблица вводных'!$F$3-$P$1)*F676/G676)</f>
        <v>-250.6</v>
      </c>
      <c r="D676" s="14">
        <v>222</v>
      </c>
      <c r="E676" s="71">
        <f t="shared" si="8"/>
        <v>-50.599999999999994</v>
      </c>
      <c r="F676" s="14">
        <v>0</v>
      </c>
      <c r="G676" s="14">
        <f t="shared" si="9"/>
        <v>100</v>
      </c>
      <c r="H676" s="93">
        <v>0</v>
      </c>
      <c r="I676" s="84">
        <f>(C676+(C676*H676))+D676+'Таблица вводных'!$E$3+'Таблица вводных'!$F$3</f>
        <v>0</v>
      </c>
      <c r="J676" s="94">
        <v>0</v>
      </c>
      <c r="K676" s="84">
        <f t="shared" si="10"/>
        <v>0</v>
      </c>
      <c r="L676" s="84">
        <f t="shared" si="11"/>
        <v>50.599999999999994</v>
      </c>
      <c r="M676" s="15"/>
    </row>
    <row r="677" ht="13.2" customHeight="1" spans="1:13" x14ac:dyDescent="0.25">
      <c r="A677" s="16"/>
      <c r="B677" s="17"/>
      <c r="C677" s="72">
        <f>('Исходник сравнение.'!C677/2-'Таблица вводных'!$E$3-'Таблица вводных'!$F$3-$P$1)-(('Исходник сравнение.'!C677/2-'Таблица вводных'!$E$3-'Таблица вводных'!$F$3-$P$1)*F677/G677)</f>
        <v>-250.6</v>
      </c>
      <c r="D677" s="18">
        <v>222</v>
      </c>
      <c r="E677" s="72">
        <f t="shared" si="8"/>
        <v>-50.599999999999994</v>
      </c>
      <c r="F677" s="18">
        <v>0</v>
      </c>
      <c r="G677" s="18">
        <f t="shared" si="9"/>
        <v>100</v>
      </c>
      <c r="H677" s="95">
        <v>0</v>
      </c>
      <c r="I677" s="87">
        <f>(C677+(C677*H677))+D677+'Таблица вводных'!$E$3+'Таблица вводных'!$F$3</f>
        <v>0</v>
      </c>
      <c r="J677" s="96">
        <v>0</v>
      </c>
      <c r="K677" s="89">
        <f t="shared" si="10"/>
        <v>0</v>
      </c>
      <c r="L677" s="89">
        <f t="shared" si="11"/>
        <v>50.599999999999994</v>
      </c>
      <c r="M677" s="19"/>
    </row>
    <row r="678" ht="13.2" customHeight="1" spans="1:13" x14ac:dyDescent="0.25">
      <c r="A678" s="28"/>
      <c r="B678" s="6">
        <v>45411</v>
      </c>
      <c r="C678" s="70">
        <f>('Исходник сравнение.'!C678/2-'Таблица вводных'!$E$3-'Таблица вводных'!$F$3-$P$1)-(('Исходник сравнение.'!C678/2-'Таблица вводных'!$E$3-'Таблица вводных'!$F$3-$P$1)*F678/G678)</f>
        <v>-250.6</v>
      </c>
      <c r="D678" s="7">
        <v>222</v>
      </c>
      <c r="E678" s="70">
        <f t="shared" si="8"/>
        <v>-50.599999999999994</v>
      </c>
      <c r="F678" s="7">
        <v>0</v>
      </c>
      <c r="G678" s="7">
        <f t="shared" si="9"/>
        <v>100</v>
      </c>
      <c r="H678" s="93">
        <v>0</v>
      </c>
      <c r="I678" s="81">
        <f>(C678+(C678*H678))+D678+'Таблица вводных'!$E$3+'Таблица вводных'!$F$3</f>
        <v>0</v>
      </c>
      <c r="J678" s="94">
        <v>0</v>
      </c>
      <c r="K678" s="81">
        <f t="shared" si="10"/>
        <v>0</v>
      </c>
      <c r="L678" s="81">
        <f t="shared" si="11"/>
        <v>50.599999999999994</v>
      </c>
      <c r="M678" s="8"/>
    </row>
    <row r="679" ht="13.2" customHeight="1" spans="1:13" x14ac:dyDescent="0.25">
      <c r="A679" s="29"/>
      <c r="B679" s="10">
        <v>45414</v>
      </c>
      <c r="C679" s="71">
        <f>('Исходник сравнение.'!C679/2-'Таблица вводных'!$E$3-'Таблица вводных'!$F$3-$P$1)-(('Исходник сравнение.'!C679/2-'Таблица вводных'!$E$3-'Таблица вводных'!$F$3-$P$1)*F679/G679)</f>
        <v>-250.6</v>
      </c>
      <c r="D679" s="14">
        <v>222</v>
      </c>
      <c r="E679" s="71">
        <f t="shared" si="8"/>
        <v>-50.599999999999994</v>
      </c>
      <c r="F679" s="14">
        <v>0</v>
      </c>
      <c r="G679" s="14">
        <f t="shared" si="9"/>
        <v>100</v>
      </c>
      <c r="H679" s="93">
        <v>0</v>
      </c>
      <c r="I679" s="84">
        <f>(C679+(C679*H679))+D679+'Таблица вводных'!$E$3+'Таблица вводных'!$F$3</f>
        <v>0</v>
      </c>
      <c r="J679" s="94">
        <v>0</v>
      </c>
      <c r="K679" s="84">
        <f t="shared" si="10"/>
        <v>0</v>
      </c>
      <c r="L679" s="84">
        <f t="shared" si="11"/>
        <v>50.599999999999994</v>
      </c>
      <c r="M679" s="12"/>
    </row>
    <row r="680" ht="13.2" customHeight="1" spans="1:13" x14ac:dyDescent="0.25">
      <c r="A680" s="29"/>
      <c r="B680" s="13">
        <v>45418</v>
      </c>
      <c r="C680" s="71">
        <f>('Исходник сравнение.'!C680/2-'Таблица вводных'!$E$3-'Таблица вводных'!$F$3-$P$1)-(('Исходник сравнение.'!C680/2-'Таблица вводных'!$E$3-'Таблица вводных'!$F$3-$P$1)*F680/G680)</f>
        <v>-250.6</v>
      </c>
      <c r="D680" s="14">
        <v>222</v>
      </c>
      <c r="E680" s="71">
        <f t="shared" si="8"/>
        <v>-50.599999999999994</v>
      </c>
      <c r="F680" s="14">
        <v>0</v>
      </c>
      <c r="G680" s="14">
        <f t="shared" si="9"/>
        <v>100</v>
      </c>
      <c r="H680" s="93">
        <v>0</v>
      </c>
      <c r="I680" s="84">
        <f>(C680+(C680*H680))+D680+'Таблица вводных'!$E$3+'Таблица вводных'!$F$3</f>
        <v>0</v>
      </c>
      <c r="J680" s="94">
        <v>0</v>
      </c>
      <c r="K680" s="84">
        <f t="shared" si="10"/>
        <v>0</v>
      </c>
      <c r="L680" s="84">
        <f t="shared" si="11"/>
        <v>50.599999999999994</v>
      </c>
      <c r="M680" s="15"/>
    </row>
    <row r="681" ht="13.2" customHeight="1" spans="1:13" x14ac:dyDescent="0.25">
      <c r="A681" s="29"/>
      <c r="B681" s="13">
        <v>45421</v>
      </c>
      <c r="C681" s="71">
        <f>('Исходник сравнение.'!C681/2-'Таблица вводных'!$E$3-'Таблица вводных'!$F$3-$P$1)-(('Исходник сравнение.'!C681/2-'Таблица вводных'!$E$3-'Таблица вводных'!$F$3-$P$1)*F681/G681)</f>
        <v>-250.6</v>
      </c>
      <c r="D681" s="14">
        <v>222</v>
      </c>
      <c r="E681" s="71">
        <f t="shared" si="8"/>
        <v>-50.599999999999994</v>
      </c>
      <c r="F681" s="14">
        <v>0</v>
      </c>
      <c r="G681" s="14">
        <f t="shared" si="9"/>
        <v>100</v>
      </c>
      <c r="H681" s="93">
        <v>0</v>
      </c>
      <c r="I681" s="84">
        <f>(C681+(C681*H681))+D681+'Таблица вводных'!$E$3+'Таблица вводных'!$F$3</f>
        <v>0</v>
      </c>
      <c r="J681" s="94">
        <v>0</v>
      </c>
      <c r="K681" s="84">
        <f t="shared" si="10"/>
        <v>0</v>
      </c>
      <c r="L681" s="84">
        <f t="shared" si="11"/>
        <v>50.599999999999994</v>
      </c>
      <c r="M681" s="15"/>
    </row>
    <row r="682" ht="13.2" customHeight="1" spans="1:13" x14ac:dyDescent="0.25">
      <c r="A682" s="29"/>
      <c r="B682" s="13">
        <v>45425</v>
      </c>
      <c r="C682" s="71">
        <f>('Исходник сравнение.'!C682/2-'Таблица вводных'!$E$3-'Таблица вводных'!$F$3-$P$1)-(('Исходник сравнение.'!C682/2-'Таблица вводных'!$E$3-'Таблица вводных'!$F$3-$P$1)*F682/G682)</f>
        <v>-250.6</v>
      </c>
      <c r="D682" s="14">
        <v>222</v>
      </c>
      <c r="E682" s="71">
        <f t="shared" si="8"/>
        <v>-50.599999999999994</v>
      </c>
      <c r="F682" s="14">
        <v>0</v>
      </c>
      <c r="G682" s="14">
        <f t="shared" si="9"/>
        <v>100</v>
      </c>
      <c r="H682" s="93">
        <v>0</v>
      </c>
      <c r="I682" s="84">
        <f>(C682+(C682*H682))+D682+'Таблица вводных'!$E$3+'Таблица вводных'!$F$3</f>
        <v>0</v>
      </c>
      <c r="J682" s="94">
        <v>0</v>
      </c>
      <c r="K682" s="84">
        <f t="shared" si="10"/>
        <v>0</v>
      </c>
      <c r="L682" s="84">
        <f t="shared" si="11"/>
        <v>50.599999999999994</v>
      </c>
      <c r="M682" s="15"/>
    </row>
    <row r="683" ht="13.2" customHeight="1" spans="1:13" x14ac:dyDescent="0.25">
      <c r="A683" s="29"/>
      <c r="B683" s="13">
        <v>45428</v>
      </c>
      <c r="C683" s="71">
        <f>('Исходник сравнение.'!C683/2-'Таблица вводных'!$E$3-'Таблица вводных'!$F$3-$P$1)-(('Исходник сравнение.'!C683/2-'Таблица вводных'!$E$3-'Таблица вводных'!$F$3-$P$1)*F683/G683)</f>
        <v>-250.6</v>
      </c>
      <c r="D683" s="14">
        <v>222</v>
      </c>
      <c r="E683" s="71">
        <f t="shared" si="8"/>
        <v>-50.599999999999994</v>
      </c>
      <c r="F683" s="14">
        <v>0</v>
      </c>
      <c r="G683" s="14">
        <f t="shared" si="9"/>
        <v>100</v>
      </c>
      <c r="H683" s="93">
        <v>0</v>
      </c>
      <c r="I683" s="84">
        <f>(C683+(C683*H683))+D683+'Таблица вводных'!$E$3+'Таблица вводных'!$F$3</f>
        <v>0</v>
      </c>
      <c r="J683" s="94">
        <v>0</v>
      </c>
      <c r="K683" s="84">
        <f t="shared" si="10"/>
        <v>0</v>
      </c>
      <c r="L683" s="84">
        <f t="shared" si="11"/>
        <v>50.599999999999994</v>
      </c>
      <c r="M683" s="15"/>
    </row>
    <row r="684" ht="13.2" customHeight="1" spans="1:13" x14ac:dyDescent="0.25">
      <c r="A684" s="29"/>
      <c r="B684" s="13"/>
      <c r="C684" s="71">
        <f>('Исходник сравнение.'!C684/2-'Таблица вводных'!$E$3-'Таблица вводных'!$F$3-$P$1)-(('Исходник сравнение.'!C684/2-'Таблица вводных'!$E$3-'Таблица вводных'!$F$3-$P$1)*F684/G684)</f>
        <v>-250.6</v>
      </c>
      <c r="D684" s="14">
        <v>222</v>
      </c>
      <c r="E684" s="71">
        <f t="shared" si="8"/>
        <v>-50.599999999999994</v>
      </c>
      <c r="F684" s="14">
        <v>0</v>
      </c>
      <c r="G684" s="14">
        <f t="shared" si="9"/>
        <v>100</v>
      </c>
      <c r="H684" s="93">
        <v>0</v>
      </c>
      <c r="I684" s="84">
        <f>(C684+(C684*H684))+D684+'Таблица вводных'!$E$3+'Таблица вводных'!$F$3</f>
        <v>0</v>
      </c>
      <c r="J684" s="94">
        <v>0</v>
      </c>
      <c r="K684" s="84">
        <f t="shared" si="10"/>
        <v>0</v>
      </c>
      <c r="L684" s="84">
        <f t="shared" si="11"/>
        <v>50.599999999999994</v>
      </c>
      <c r="M684" s="15"/>
    </row>
    <row r="685" ht="13.2" customHeight="1" spans="1:13" x14ac:dyDescent="0.25">
      <c r="A685" s="29"/>
      <c r="B685" s="13"/>
      <c r="C685" s="71">
        <f>('Исходник сравнение.'!C685/2-'Таблица вводных'!$E$3-'Таблица вводных'!$F$3-$P$1)-(('Исходник сравнение.'!C685/2-'Таблица вводных'!$E$3-'Таблица вводных'!$F$3-$P$1)*F685/G685)</f>
        <v>-250.6</v>
      </c>
      <c r="D685" s="14">
        <v>222</v>
      </c>
      <c r="E685" s="71">
        <f t="shared" si="8"/>
        <v>-50.599999999999994</v>
      </c>
      <c r="F685" s="14">
        <v>0</v>
      </c>
      <c r="G685" s="14">
        <f t="shared" si="9"/>
        <v>100</v>
      </c>
      <c r="H685" s="93">
        <v>0</v>
      </c>
      <c r="I685" s="84">
        <f>(C685+(C685*H685))+D685+'Таблица вводных'!$E$3+'Таблица вводных'!$F$3</f>
        <v>0</v>
      </c>
      <c r="J685" s="94">
        <v>0</v>
      </c>
      <c r="K685" s="84">
        <f t="shared" si="10"/>
        <v>0</v>
      </c>
      <c r="L685" s="84">
        <f t="shared" si="11"/>
        <v>50.599999999999994</v>
      </c>
      <c r="M685" s="15"/>
    </row>
    <row r="686" ht="13.2" customHeight="1" spans="1:13" x14ac:dyDescent="0.25">
      <c r="A686" s="30"/>
      <c r="B686" s="17"/>
      <c r="C686" s="72">
        <f>('Исходник сравнение.'!C686/2-'Таблица вводных'!$E$3-'Таблица вводных'!$F$3-$P$1)-(('Исходник сравнение.'!C686/2-'Таблица вводных'!$E$3-'Таблица вводных'!$F$3-$P$1)*F686/G686)</f>
        <v>-250.6</v>
      </c>
      <c r="D686" s="18">
        <v>222</v>
      </c>
      <c r="E686" s="72">
        <f t="shared" si="8"/>
        <v>-50.599999999999994</v>
      </c>
      <c r="F686" s="18">
        <v>0</v>
      </c>
      <c r="G686" s="18">
        <f t="shared" si="9"/>
        <v>100</v>
      </c>
      <c r="H686" s="95">
        <v>0</v>
      </c>
      <c r="I686" s="87">
        <f>(C686+(C686*H686))+D686+'Таблица вводных'!$E$3+'Таблица вводных'!$F$3</f>
        <v>0</v>
      </c>
      <c r="J686" s="96">
        <v>0</v>
      </c>
      <c r="K686" s="89">
        <f t="shared" si="10"/>
        <v>0</v>
      </c>
      <c r="L686" s="89">
        <f t="shared" si="11"/>
        <v>50.599999999999994</v>
      </c>
      <c r="M686" s="19"/>
    </row>
    <row r="687" ht="13.2" customHeight="1" spans="1:13" x14ac:dyDescent="0.25">
      <c r="A687" s="28"/>
      <c r="B687" s="6">
        <v>45411</v>
      </c>
      <c r="C687" s="70">
        <f>('Исходник сравнение.'!C687/2-'Таблица вводных'!$E$3-'Таблица вводных'!$F$3-$P$1)-(('Исходник сравнение.'!C687/2-'Таблица вводных'!$E$3-'Таблица вводных'!$F$3-$P$1)*F687/G687)</f>
        <v>-250.6</v>
      </c>
      <c r="D687" s="7">
        <v>222</v>
      </c>
      <c r="E687" s="70">
        <f t="shared" si="8"/>
        <v>-50.599999999999994</v>
      </c>
      <c r="F687" s="7">
        <v>0</v>
      </c>
      <c r="G687" s="7">
        <f t="shared" si="9"/>
        <v>100</v>
      </c>
      <c r="H687" s="93">
        <v>0</v>
      </c>
      <c r="I687" s="81">
        <f>(C687+(C687*H687))+D687+'Таблица вводных'!$E$3+'Таблица вводных'!$F$3</f>
        <v>0</v>
      </c>
      <c r="J687" s="94">
        <v>0</v>
      </c>
      <c r="K687" s="81">
        <f t="shared" si="10"/>
        <v>0</v>
      </c>
      <c r="L687" s="81">
        <f t="shared" si="11"/>
        <v>50.599999999999994</v>
      </c>
      <c r="M687" s="8"/>
    </row>
    <row r="688" ht="13.2" customHeight="1" spans="1:13" x14ac:dyDescent="0.25">
      <c r="A688" s="29"/>
      <c r="B688" s="10">
        <v>45414</v>
      </c>
      <c r="C688" s="71">
        <f>('Исходник сравнение.'!C688/2-'Таблица вводных'!$E$3-'Таблица вводных'!$F$3-$P$1)-(('Исходник сравнение.'!C688/2-'Таблица вводных'!$E$3-'Таблица вводных'!$F$3-$P$1)*F688/G688)</f>
        <v>-250.6</v>
      </c>
      <c r="D688" s="14">
        <v>222</v>
      </c>
      <c r="E688" s="71">
        <f t="shared" si="8"/>
        <v>-50.599999999999994</v>
      </c>
      <c r="F688" s="14">
        <v>0</v>
      </c>
      <c r="G688" s="14">
        <f t="shared" si="9"/>
        <v>100</v>
      </c>
      <c r="H688" s="93">
        <v>0</v>
      </c>
      <c r="I688" s="84">
        <f>(C688+(C688*H688))+D688+'Таблица вводных'!$E$3+'Таблица вводных'!$F$3</f>
        <v>0</v>
      </c>
      <c r="J688" s="94">
        <v>0</v>
      </c>
      <c r="K688" s="84">
        <f t="shared" si="10"/>
        <v>0</v>
      </c>
      <c r="L688" s="84">
        <f t="shared" si="11"/>
        <v>50.599999999999994</v>
      </c>
      <c r="M688" s="12"/>
    </row>
    <row r="689" ht="13.2" customHeight="1" spans="1:13" x14ac:dyDescent="0.25">
      <c r="A689" s="29"/>
      <c r="B689" s="13">
        <v>45418</v>
      </c>
      <c r="C689" s="71">
        <f>('Исходник сравнение.'!C689/2-'Таблица вводных'!$E$3-'Таблица вводных'!$F$3-$P$1)-(('Исходник сравнение.'!C689/2-'Таблица вводных'!$E$3-'Таблица вводных'!$F$3-$P$1)*F689/G689)</f>
        <v>-250.6</v>
      </c>
      <c r="D689" s="14">
        <v>222</v>
      </c>
      <c r="E689" s="71">
        <f t="shared" si="8"/>
        <v>-50.599999999999994</v>
      </c>
      <c r="F689" s="14">
        <v>0</v>
      </c>
      <c r="G689" s="14">
        <f t="shared" si="9"/>
        <v>100</v>
      </c>
      <c r="H689" s="93">
        <v>0</v>
      </c>
      <c r="I689" s="84">
        <f>(C689+(C689*H689))+D689+'Таблица вводных'!$E$3+'Таблица вводных'!$F$3</f>
        <v>0</v>
      </c>
      <c r="J689" s="94">
        <v>0</v>
      </c>
      <c r="K689" s="84">
        <f t="shared" si="10"/>
        <v>0</v>
      </c>
      <c r="L689" s="84">
        <f t="shared" si="11"/>
        <v>50.599999999999994</v>
      </c>
      <c r="M689" s="15"/>
    </row>
    <row r="690" ht="13.2" customHeight="1" spans="1:13" x14ac:dyDescent="0.25">
      <c r="A690" s="29"/>
      <c r="B690" s="13">
        <v>45421</v>
      </c>
      <c r="C690" s="71">
        <f>('Исходник сравнение.'!C690/2-'Таблица вводных'!$E$3-'Таблица вводных'!$F$3-$P$1)-(('Исходник сравнение.'!C690/2-'Таблица вводных'!$E$3-'Таблица вводных'!$F$3-$P$1)*F690/G690)</f>
        <v>-250.6</v>
      </c>
      <c r="D690" s="14">
        <v>222</v>
      </c>
      <c r="E690" s="71">
        <f t="shared" si="8"/>
        <v>-50.599999999999994</v>
      </c>
      <c r="F690" s="14">
        <v>0</v>
      </c>
      <c r="G690" s="14">
        <f t="shared" si="9"/>
        <v>100</v>
      </c>
      <c r="H690" s="93">
        <v>0</v>
      </c>
      <c r="I690" s="84">
        <f>(C690+(C690*H690))+D690+'Таблица вводных'!$E$3+'Таблица вводных'!$F$3</f>
        <v>0</v>
      </c>
      <c r="J690" s="94">
        <v>0</v>
      </c>
      <c r="K690" s="84">
        <f t="shared" si="10"/>
        <v>0</v>
      </c>
      <c r="L690" s="84">
        <f t="shared" si="11"/>
        <v>50.599999999999994</v>
      </c>
      <c r="M690" s="15"/>
    </row>
    <row r="691" ht="13.2" customHeight="1" spans="1:13" x14ac:dyDescent="0.25">
      <c r="A691" s="29"/>
      <c r="B691" s="13">
        <v>45425</v>
      </c>
      <c r="C691" s="71">
        <f>('Исходник сравнение.'!C691/2-'Таблица вводных'!$E$3-'Таблица вводных'!$F$3-$P$1)-(('Исходник сравнение.'!C691/2-'Таблица вводных'!$E$3-'Таблица вводных'!$F$3-$P$1)*F691/G691)</f>
        <v>-250.6</v>
      </c>
      <c r="D691" s="14">
        <v>222</v>
      </c>
      <c r="E691" s="71">
        <f t="shared" si="8"/>
        <v>-50.599999999999994</v>
      </c>
      <c r="F691" s="14">
        <v>0</v>
      </c>
      <c r="G691" s="14">
        <f t="shared" si="9"/>
        <v>100</v>
      </c>
      <c r="H691" s="93">
        <v>0</v>
      </c>
      <c r="I691" s="84">
        <f>(C691+(C691*H691))+D691+'Таблица вводных'!$E$3+'Таблица вводных'!$F$3</f>
        <v>0</v>
      </c>
      <c r="J691" s="94">
        <v>0</v>
      </c>
      <c r="K691" s="84">
        <f t="shared" si="10"/>
        <v>0</v>
      </c>
      <c r="L691" s="84">
        <f t="shared" si="11"/>
        <v>50.599999999999994</v>
      </c>
      <c r="M691" s="15"/>
    </row>
    <row r="692" ht="13.2" customHeight="1" spans="1:13" x14ac:dyDescent="0.25">
      <c r="A692" s="29"/>
      <c r="B692" s="13">
        <v>45428</v>
      </c>
      <c r="C692" s="71">
        <f>('Исходник сравнение.'!C692/2-'Таблица вводных'!$E$3-'Таблица вводных'!$F$3-$P$1)-(('Исходник сравнение.'!C692/2-'Таблица вводных'!$E$3-'Таблица вводных'!$F$3-$P$1)*F692/G692)</f>
        <v>-250.6</v>
      </c>
      <c r="D692" s="14">
        <v>222</v>
      </c>
      <c r="E692" s="71">
        <f t="shared" si="8"/>
        <v>-50.599999999999994</v>
      </c>
      <c r="F692" s="14">
        <v>0</v>
      </c>
      <c r="G692" s="14">
        <f t="shared" si="9"/>
        <v>100</v>
      </c>
      <c r="H692" s="93">
        <v>0</v>
      </c>
      <c r="I692" s="84">
        <f>(C692+(C692*H692))+D692+'Таблица вводных'!$E$3+'Таблица вводных'!$F$3</f>
        <v>0</v>
      </c>
      <c r="J692" s="94">
        <v>0</v>
      </c>
      <c r="K692" s="84">
        <f t="shared" si="10"/>
        <v>0</v>
      </c>
      <c r="L692" s="84">
        <f t="shared" si="11"/>
        <v>50.599999999999994</v>
      </c>
      <c r="M692" s="15"/>
    </row>
    <row r="693" ht="13.2" customHeight="1" spans="1:13" x14ac:dyDescent="0.25">
      <c r="A693" s="29"/>
      <c r="B693" s="13"/>
      <c r="C693" s="71">
        <f>('Исходник сравнение.'!C693/2-'Таблица вводных'!$E$3-'Таблица вводных'!$F$3-$P$1)-(('Исходник сравнение.'!C693/2-'Таблица вводных'!$E$3-'Таблица вводных'!$F$3-$P$1)*F693/G693)</f>
        <v>-250.6</v>
      </c>
      <c r="D693" s="14">
        <v>222</v>
      </c>
      <c r="E693" s="71">
        <f t="shared" si="8"/>
        <v>-50.599999999999994</v>
      </c>
      <c r="F693" s="14">
        <v>0</v>
      </c>
      <c r="G693" s="14">
        <f t="shared" si="9"/>
        <v>100</v>
      </c>
      <c r="H693" s="93">
        <v>0</v>
      </c>
      <c r="I693" s="84">
        <f>(C693+(C693*H693))+D693+'Таблица вводных'!$E$3+'Таблица вводных'!$F$3</f>
        <v>0</v>
      </c>
      <c r="J693" s="94">
        <v>0</v>
      </c>
      <c r="K693" s="84">
        <f t="shared" si="10"/>
        <v>0</v>
      </c>
      <c r="L693" s="84">
        <f t="shared" si="11"/>
        <v>50.599999999999994</v>
      </c>
      <c r="M693" s="15"/>
    </row>
    <row r="694" ht="13.2" customHeight="1" spans="1:13" x14ac:dyDescent="0.25">
      <c r="A694" s="29"/>
      <c r="B694" s="13"/>
      <c r="C694" s="71">
        <f>('Исходник сравнение.'!C694/2-'Таблица вводных'!$E$3-'Таблица вводных'!$F$3-$P$1)-(('Исходник сравнение.'!C694/2-'Таблица вводных'!$E$3-'Таблица вводных'!$F$3-$P$1)*F694/G694)</f>
        <v>-250.6</v>
      </c>
      <c r="D694" s="14">
        <v>222</v>
      </c>
      <c r="E694" s="71">
        <f t="shared" si="8"/>
        <v>-50.599999999999994</v>
      </c>
      <c r="F694" s="14">
        <v>0</v>
      </c>
      <c r="G694" s="14">
        <f t="shared" si="9"/>
        <v>100</v>
      </c>
      <c r="H694" s="93">
        <v>0</v>
      </c>
      <c r="I694" s="84">
        <f>(C694+(C694*H694))+D694+'Таблица вводных'!$E$3+'Таблица вводных'!$F$3</f>
        <v>0</v>
      </c>
      <c r="J694" s="94">
        <v>0</v>
      </c>
      <c r="K694" s="84">
        <f t="shared" si="10"/>
        <v>0</v>
      </c>
      <c r="L694" s="84">
        <f t="shared" si="11"/>
        <v>50.599999999999994</v>
      </c>
      <c r="M694" s="15"/>
    </row>
    <row r="695" ht="13.2" customHeight="1" spans="1:13" x14ac:dyDescent="0.25">
      <c r="A695" s="30"/>
      <c r="B695" s="17"/>
      <c r="C695" s="72">
        <f>('Исходник сравнение.'!C695/2-'Таблица вводных'!$E$3-'Таблица вводных'!$F$3-$P$1)-(('Исходник сравнение.'!C695/2-'Таблица вводных'!$E$3-'Таблица вводных'!$F$3-$P$1)*F695/G695)</f>
        <v>-250.6</v>
      </c>
      <c r="D695" s="18">
        <v>222</v>
      </c>
      <c r="E695" s="72">
        <f t="shared" si="8"/>
        <v>-50.599999999999994</v>
      </c>
      <c r="F695" s="18">
        <v>0</v>
      </c>
      <c r="G695" s="18">
        <f t="shared" si="9"/>
        <v>100</v>
      </c>
      <c r="H695" s="95">
        <v>0</v>
      </c>
      <c r="I695" s="87">
        <f>(C695+(C695*H695))+D695+'Таблица вводных'!$E$3+'Таблица вводных'!$F$3</f>
        <v>0</v>
      </c>
      <c r="J695" s="96">
        <v>0</v>
      </c>
      <c r="K695" s="89">
        <f t="shared" si="10"/>
        <v>0</v>
      </c>
      <c r="L695" s="89">
        <f t="shared" si="11"/>
        <v>50.599999999999994</v>
      </c>
      <c r="M695" s="19"/>
    </row>
    <row r="696" ht="13.2" customHeight="1" spans="1:13" x14ac:dyDescent="0.25">
      <c r="A696" s="28"/>
      <c r="B696" s="6">
        <v>45411</v>
      </c>
      <c r="C696" s="70">
        <f>('Исходник сравнение.'!C696/2-'Таблица вводных'!$E$3-'Таблица вводных'!$F$3-$P$1)-(('Исходник сравнение.'!C696/2-'Таблица вводных'!$E$3-'Таблица вводных'!$F$3-$P$1)*F696/G696)</f>
        <v>-250.6</v>
      </c>
      <c r="D696" s="7">
        <v>222</v>
      </c>
      <c r="E696" s="70">
        <f t="shared" si="8"/>
        <v>-50.599999999999994</v>
      </c>
      <c r="F696" s="7">
        <v>0</v>
      </c>
      <c r="G696" s="7">
        <f t="shared" si="9"/>
        <v>100</v>
      </c>
      <c r="H696" s="93">
        <v>0</v>
      </c>
      <c r="I696" s="81">
        <f>(C696+(C696*H696))+D696+'Таблица вводных'!$E$3+'Таблица вводных'!$F$3</f>
        <v>0</v>
      </c>
      <c r="J696" s="94">
        <v>0</v>
      </c>
      <c r="K696" s="81">
        <f t="shared" si="10"/>
        <v>0</v>
      </c>
      <c r="L696" s="81">
        <f t="shared" si="11"/>
        <v>50.599999999999994</v>
      </c>
      <c r="M696" s="8"/>
    </row>
    <row r="697" ht="13.2" customHeight="1" spans="1:13" x14ac:dyDescent="0.25">
      <c r="A697" s="29"/>
      <c r="B697" s="10">
        <v>45414</v>
      </c>
      <c r="C697" s="71">
        <f>('Исходник сравнение.'!C697/2-'Таблица вводных'!$E$3-'Таблица вводных'!$F$3-$P$1)-(('Исходник сравнение.'!C697/2-'Таблица вводных'!$E$3-'Таблица вводных'!$F$3-$P$1)*F697/G697)</f>
        <v>-250.6</v>
      </c>
      <c r="D697" s="14">
        <v>222</v>
      </c>
      <c r="E697" s="71">
        <f t="shared" si="8"/>
        <v>-50.599999999999994</v>
      </c>
      <c r="F697" s="14">
        <v>0</v>
      </c>
      <c r="G697" s="14">
        <f t="shared" si="9"/>
        <v>100</v>
      </c>
      <c r="H697" s="93">
        <v>0</v>
      </c>
      <c r="I697" s="84">
        <f>(C697+(C697*H697))+D697+'Таблица вводных'!$E$3+'Таблица вводных'!$F$3</f>
        <v>0</v>
      </c>
      <c r="J697" s="94">
        <v>0</v>
      </c>
      <c r="K697" s="84">
        <f t="shared" si="10"/>
        <v>0</v>
      </c>
      <c r="L697" s="84">
        <f t="shared" si="11"/>
        <v>50.599999999999994</v>
      </c>
      <c r="M697" s="12"/>
    </row>
    <row r="698" ht="13.2" customHeight="1" spans="1:13" x14ac:dyDescent="0.25">
      <c r="A698" s="29"/>
      <c r="B698" s="13">
        <v>45418</v>
      </c>
      <c r="C698" s="71">
        <f>('Исходник сравнение.'!C698/2-'Таблица вводных'!$E$3-'Таблица вводных'!$F$3-$P$1)-(('Исходник сравнение.'!C698/2-'Таблица вводных'!$E$3-'Таблица вводных'!$F$3-$P$1)*F698/G698)</f>
        <v>-250.6</v>
      </c>
      <c r="D698" s="14">
        <v>222</v>
      </c>
      <c r="E698" s="71">
        <f t="shared" si="8"/>
        <v>-50.599999999999994</v>
      </c>
      <c r="F698" s="14">
        <v>0</v>
      </c>
      <c r="G698" s="14">
        <f t="shared" si="9"/>
        <v>100</v>
      </c>
      <c r="H698" s="93">
        <v>0</v>
      </c>
      <c r="I698" s="84">
        <f>(C698+(C698*H698))+D698+'Таблица вводных'!$E$3+'Таблица вводных'!$F$3</f>
        <v>0</v>
      </c>
      <c r="J698" s="94">
        <v>0</v>
      </c>
      <c r="K698" s="84">
        <f t="shared" si="10"/>
        <v>0</v>
      </c>
      <c r="L698" s="84">
        <f t="shared" si="11"/>
        <v>50.599999999999994</v>
      </c>
      <c r="M698" s="15"/>
    </row>
    <row r="699" ht="13.2" customHeight="1" spans="1:13" x14ac:dyDescent="0.25">
      <c r="A699" s="29"/>
      <c r="B699" s="13">
        <v>45421</v>
      </c>
      <c r="C699" s="71">
        <f>('Исходник сравнение.'!C699/2-'Таблица вводных'!$E$3-'Таблица вводных'!$F$3-$P$1)-(('Исходник сравнение.'!C699/2-'Таблица вводных'!$E$3-'Таблица вводных'!$F$3-$P$1)*F699/G699)</f>
        <v>-250.6</v>
      </c>
      <c r="D699" s="14">
        <v>222</v>
      </c>
      <c r="E699" s="71">
        <f t="shared" si="8"/>
        <v>-50.599999999999994</v>
      </c>
      <c r="F699" s="14">
        <v>0</v>
      </c>
      <c r="G699" s="14">
        <f t="shared" si="9"/>
        <v>100</v>
      </c>
      <c r="H699" s="93">
        <v>0</v>
      </c>
      <c r="I699" s="84">
        <f>(C699+(C699*H699))+D699+'Таблица вводных'!$E$3+'Таблица вводных'!$F$3</f>
        <v>0</v>
      </c>
      <c r="J699" s="94">
        <v>0</v>
      </c>
      <c r="K699" s="84">
        <f t="shared" si="10"/>
        <v>0</v>
      </c>
      <c r="L699" s="84">
        <f t="shared" si="11"/>
        <v>50.599999999999994</v>
      </c>
      <c r="M699" s="15"/>
    </row>
    <row r="700" ht="13.2" customHeight="1" spans="1:13" x14ac:dyDescent="0.25">
      <c r="A700" s="29"/>
      <c r="B700" s="13">
        <v>45425</v>
      </c>
      <c r="C700" s="71">
        <f>('Исходник сравнение.'!C700/2-'Таблица вводных'!$E$3-'Таблица вводных'!$F$3-$P$1)-(('Исходник сравнение.'!C700/2-'Таблица вводных'!$E$3-'Таблица вводных'!$F$3-$P$1)*F700/G700)</f>
        <v>-250.6</v>
      </c>
      <c r="D700" s="14">
        <v>222</v>
      </c>
      <c r="E700" s="71">
        <f t="shared" si="8"/>
        <v>-50.599999999999994</v>
      </c>
      <c r="F700" s="14">
        <v>0</v>
      </c>
      <c r="G700" s="14">
        <f t="shared" si="9"/>
        <v>100</v>
      </c>
      <c r="H700" s="93">
        <v>0</v>
      </c>
      <c r="I700" s="84">
        <f>(C700+(C700*H700))+D700+'Таблица вводных'!$E$3+'Таблица вводных'!$F$3</f>
        <v>0</v>
      </c>
      <c r="J700" s="94">
        <v>0</v>
      </c>
      <c r="K700" s="84">
        <f t="shared" si="10"/>
        <v>0</v>
      </c>
      <c r="L700" s="84">
        <f t="shared" si="11"/>
        <v>50.599999999999994</v>
      </c>
      <c r="M700" s="15"/>
    </row>
    <row r="701" ht="13.2" customHeight="1" spans="1:13" x14ac:dyDescent="0.25">
      <c r="A701" s="29"/>
      <c r="B701" s="13">
        <v>45428</v>
      </c>
      <c r="C701" s="71">
        <f>('Исходник сравнение.'!C701/2-'Таблица вводных'!$E$3-'Таблица вводных'!$F$3-$P$1)-(('Исходник сравнение.'!C701/2-'Таблица вводных'!$E$3-'Таблица вводных'!$F$3-$P$1)*F701/G701)</f>
        <v>-250.6</v>
      </c>
      <c r="D701" s="14">
        <v>222</v>
      </c>
      <c r="E701" s="71">
        <f t="shared" si="8"/>
        <v>-50.599999999999994</v>
      </c>
      <c r="F701" s="14">
        <v>0</v>
      </c>
      <c r="G701" s="14">
        <f t="shared" si="9"/>
        <v>100</v>
      </c>
      <c r="H701" s="93">
        <v>0</v>
      </c>
      <c r="I701" s="84">
        <f>(C701+(C701*H701))+D701+'Таблица вводных'!$E$3+'Таблица вводных'!$F$3</f>
        <v>0</v>
      </c>
      <c r="J701" s="94">
        <v>0</v>
      </c>
      <c r="K701" s="84">
        <f t="shared" si="10"/>
        <v>0</v>
      </c>
      <c r="L701" s="84">
        <f t="shared" si="11"/>
        <v>50.599999999999994</v>
      </c>
      <c r="M701" s="15"/>
    </row>
    <row r="702" ht="13.2" customHeight="1" spans="1:13" x14ac:dyDescent="0.25">
      <c r="A702" s="29"/>
      <c r="B702" s="13"/>
      <c r="C702" s="71">
        <f>('Исходник сравнение.'!C702/2-'Таблица вводных'!$E$3-'Таблица вводных'!$F$3-$P$1)-(('Исходник сравнение.'!C702/2-'Таблица вводных'!$E$3-'Таблица вводных'!$F$3-$P$1)*F702/G702)</f>
        <v>-250.6</v>
      </c>
      <c r="D702" s="14">
        <v>222</v>
      </c>
      <c r="E702" s="71">
        <f t="shared" si="8"/>
        <v>-50.599999999999994</v>
      </c>
      <c r="F702" s="14">
        <v>0</v>
      </c>
      <c r="G702" s="14">
        <f t="shared" si="9"/>
        <v>100</v>
      </c>
      <c r="H702" s="93">
        <v>0</v>
      </c>
      <c r="I702" s="84">
        <f>(C702+(C702*H702))+D702+'Таблица вводных'!$E$3+'Таблица вводных'!$F$3</f>
        <v>0</v>
      </c>
      <c r="J702" s="94">
        <v>0</v>
      </c>
      <c r="K702" s="84">
        <f t="shared" si="10"/>
        <v>0</v>
      </c>
      <c r="L702" s="84">
        <f t="shared" si="11"/>
        <v>50.599999999999994</v>
      </c>
      <c r="M702" s="15"/>
    </row>
    <row r="703" ht="13.2" customHeight="1" spans="1:13" x14ac:dyDescent="0.25">
      <c r="A703" s="29"/>
      <c r="B703" s="13"/>
      <c r="C703" s="71">
        <f>('Исходник сравнение.'!C703/2-'Таблица вводных'!$E$3-'Таблица вводных'!$F$3-$P$1)-(('Исходник сравнение.'!C703/2-'Таблица вводных'!$E$3-'Таблица вводных'!$F$3-$P$1)*F703/G703)</f>
        <v>-250.6</v>
      </c>
      <c r="D703" s="14">
        <v>222</v>
      </c>
      <c r="E703" s="71">
        <f t="shared" si="8"/>
        <v>-50.599999999999994</v>
      </c>
      <c r="F703" s="14">
        <v>0</v>
      </c>
      <c r="G703" s="14">
        <f t="shared" si="9"/>
        <v>100</v>
      </c>
      <c r="H703" s="93">
        <v>0</v>
      </c>
      <c r="I703" s="84">
        <f>(C703+(C703*H703))+D703+'Таблица вводных'!$E$3+'Таблица вводных'!$F$3</f>
        <v>0</v>
      </c>
      <c r="J703" s="94">
        <v>0</v>
      </c>
      <c r="K703" s="84">
        <f t="shared" si="10"/>
        <v>0</v>
      </c>
      <c r="L703" s="84">
        <f t="shared" si="11"/>
        <v>50.599999999999994</v>
      </c>
      <c r="M703" s="15"/>
    </row>
    <row r="704" ht="13.2" customHeight="1" spans="1:13" x14ac:dyDescent="0.25">
      <c r="A704" s="30"/>
      <c r="B704" s="17"/>
      <c r="C704" s="72">
        <f>('Исходник сравнение.'!C704/2-'Таблица вводных'!$E$3-'Таблица вводных'!$F$3-$P$1)-(('Исходник сравнение.'!C704/2-'Таблица вводных'!$E$3-'Таблица вводных'!$F$3-$P$1)*F704/G704)</f>
        <v>-250.6</v>
      </c>
      <c r="D704" s="18">
        <v>222</v>
      </c>
      <c r="E704" s="72">
        <f t="shared" si="8"/>
        <v>-50.599999999999994</v>
      </c>
      <c r="F704" s="18">
        <v>0</v>
      </c>
      <c r="G704" s="18">
        <f t="shared" si="9"/>
        <v>100</v>
      </c>
      <c r="H704" s="95">
        <v>0</v>
      </c>
      <c r="I704" s="87">
        <f>(C704+(C704*H704))+D704+'Таблица вводных'!$E$3+'Таблица вводных'!$F$3</f>
        <v>0</v>
      </c>
      <c r="J704" s="96">
        <v>0</v>
      </c>
      <c r="K704" s="89">
        <f t="shared" si="10"/>
        <v>0</v>
      </c>
      <c r="L704" s="89">
        <f t="shared" si="11"/>
        <v>50.599999999999994</v>
      </c>
      <c r="M704" s="19"/>
    </row>
    <row r="705" ht="13.2" customHeight="1" spans="1:13" x14ac:dyDescent="0.25">
      <c r="A705" s="28"/>
      <c r="B705" s="6">
        <v>45411</v>
      </c>
      <c r="C705" s="70">
        <f>('Исходник сравнение.'!C705/2-'Таблица вводных'!$E$3-'Таблица вводных'!$F$3-$P$1)-(('Исходник сравнение.'!C705/2-'Таблица вводных'!$E$3-'Таблица вводных'!$F$3-$P$1)*F705/G705)</f>
        <v>-250.6</v>
      </c>
      <c r="D705" s="7">
        <v>222</v>
      </c>
      <c r="E705" s="70">
        <f t="shared" si="8"/>
        <v>-50.599999999999994</v>
      </c>
      <c r="F705" s="7">
        <v>0</v>
      </c>
      <c r="G705" s="7">
        <f t="shared" si="9"/>
        <v>100</v>
      </c>
      <c r="H705" s="93">
        <v>0</v>
      </c>
      <c r="I705" s="81">
        <f>(C705+(C705*H705))+D705+'Таблица вводных'!$E$3+'Таблица вводных'!$F$3</f>
        <v>0</v>
      </c>
      <c r="J705" s="94">
        <v>0</v>
      </c>
      <c r="K705" s="81">
        <f t="shared" si="10"/>
        <v>0</v>
      </c>
      <c r="L705" s="81">
        <f t="shared" si="11"/>
        <v>50.599999999999994</v>
      </c>
      <c r="M705" s="8"/>
    </row>
    <row r="706" ht="13.2" customHeight="1" spans="1:13" x14ac:dyDescent="0.25">
      <c r="A706" s="29"/>
      <c r="B706" s="10">
        <v>45414</v>
      </c>
      <c r="C706" s="71">
        <f>('Исходник сравнение.'!C706/2-'Таблица вводных'!$E$3-'Таблица вводных'!$F$3-$P$1)-(('Исходник сравнение.'!C706/2-'Таблица вводных'!$E$3-'Таблица вводных'!$F$3-$P$1)*F706/G706)</f>
        <v>-250.6</v>
      </c>
      <c r="D706" s="14">
        <v>222</v>
      </c>
      <c r="E706" s="71">
        <f t="shared" si="8"/>
        <v>-50.599999999999994</v>
      </c>
      <c r="F706" s="14">
        <v>0</v>
      </c>
      <c r="G706" s="14">
        <f t="shared" si="9"/>
        <v>100</v>
      </c>
      <c r="H706" s="93">
        <v>0</v>
      </c>
      <c r="I706" s="84">
        <f>(C706+(C706*H706))+D706+'Таблица вводных'!$E$3+'Таблица вводных'!$F$3</f>
        <v>0</v>
      </c>
      <c r="J706" s="94">
        <v>0</v>
      </c>
      <c r="K706" s="84">
        <f t="shared" si="10"/>
        <v>0</v>
      </c>
      <c r="L706" s="84">
        <f t="shared" si="11"/>
        <v>50.599999999999994</v>
      </c>
      <c r="M706" s="12"/>
    </row>
    <row r="707" ht="13.2" customHeight="1" spans="1:13" x14ac:dyDescent="0.25">
      <c r="A707" s="29"/>
      <c r="B707" s="13">
        <v>45418</v>
      </c>
      <c r="C707" s="71">
        <f>('Исходник сравнение.'!C707/2-'Таблица вводных'!$E$3-'Таблица вводных'!$F$3-$P$1)-(('Исходник сравнение.'!C707/2-'Таблица вводных'!$E$3-'Таблица вводных'!$F$3-$P$1)*F707/G707)</f>
        <v>-250.6</v>
      </c>
      <c r="D707" s="14">
        <v>222</v>
      </c>
      <c r="E707" s="71">
        <f t="shared" si="8"/>
        <v>-50.599999999999994</v>
      </c>
      <c r="F707" s="14">
        <v>0</v>
      </c>
      <c r="G707" s="14">
        <f t="shared" si="9"/>
        <v>100</v>
      </c>
      <c r="H707" s="93">
        <v>0</v>
      </c>
      <c r="I707" s="84">
        <f>(C707+(C707*H707))+D707+'Таблица вводных'!$E$3+'Таблица вводных'!$F$3</f>
        <v>0</v>
      </c>
      <c r="J707" s="94">
        <v>0</v>
      </c>
      <c r="K707" s="84">
        <f t="shared" si="10"/>
        <v>0</v>
      </c>
      <c r="L707" s="84">
        <f t="shared" si="11"/>
        <v>50.599999999999994</v>
      </c>
      <c r="M707" s="15"/>
    </row>
    <row r="708" ht="13.2" customHeight="1" spans="1:13" x14ac:dyDescent="0.25">
      <c r="A708" s="29"/>
      <c r="B708" s="13">
        <v>45421</v>
      </c>
      <c r="C708" s="71">
        <f>('Исходник сравнение.'!C708/2-'Таблица вводных'!$E$3-'Таблица вводных'!$F$3-$P$1)-(('Исходник сравнение.'!C708/2-'Таблица вводных'!$E$3-'Таблица вводных'!$F$3-$P$1)*F708/G708)</f>
        <v>-250.6</v>
      </c>
      <c r="D708" s="14">
        <v>222</v>
      </c>
      <c r="E708" s="71">
        <f t="shared" si="8"/>
        <v>-50.599999999999994</v>
      </c>
      <c r="F708" s="14">
        <v>0</v>
      </c>
      <c r="G708" s="14">
        <f t="shared" si="9"/>
        <v>100</v>
      </c>
      <c r="H708" s="93">
        <v>0</v>
      </c>
      <c r="I708" s="84">
        <f>(C708+(C708*H708))+D708+'Таблица вводных'!$E$3+'Таблица вводных'!$F$3</f>
        <v>0</v>
      </c>
      <c r="J708" s="94">
        <v>0</v>
      </c>
      <c r="K708" s="84">
        <f t="shared" si="10"/>
        <v>0</v>
      </c>
      <c r="L708" s="84">
        <f t="shared" si="11"/>
        <v>50.599999999999994</v>
      </c>
      <c r="M708" s="15"/>
    </row>
    <row r="709" ht="13.2" customHeight="1" spans="1:13" x14ac:dyDescent="0.25">
      <c r="A709" s="29"/>
      <c r="B709" s="13">
        <v>45425</v>
      </c>
      <c r="C709" s="71">
        <f>('Исходник сравнение.'!C709/2-'Таблица вводных'!$E$3-'Таблица вводных'!$F$3-$P$1)-(('Исходник сравнение.'!C709/2-'Таблица вводных'!$E$3-'Таблица вводных'!$F$3-$P$1)*F709/G709)</f>
        <v>-250.6</v>
      </c>
      <c r="D709" s="14">
        <v>222</v>
      </c>
      <c r="E709" s="71">
        <f t="shared" si="8"/>
        <v>-50.599999999999994</v>
      </c>
      <c r="F709" s="14">
        <v>0</v>
      </c>
      <c r="G709" s="14">
        <f t="shared" si="9"/>
        <v>100</v>
      </c>
      <c r="H709" s="93">
        <v>0</v>
      </c>
      <c r="I709" s="84">
        <f>(C709+(C709*H709))+D709+'Таблица вводных'!$E$3+'Таблица вводных'!$F$3</f>
        <v>0</v>
      </c>
      <c r="J709" s="94">
        <v>0</v>
      </c>
      <c r="K709" s="84">
        <f t="shared" si="10"/>
        <v>0</v>
      </c>
      <c r="L709" s="84">
        <f t="shared" si="11"/>
        <v>50.599999999999994</v>
      </c>
      <c r="M709" s="15"/>
    </row>
    <row r="710" ht="13.2" customHeight="1" spans="1:13" x14ac:dyDescent="0.25">
      <c r="A710" s="29"/>
      <c r="B710" s="13">
        <v>45428</v>
      </c>
      <c r="C710" s="71">
        <f>('Исходник сравнение.'!C710/2-'Таблица вводных'!$E$3-'Таблица вводных'!$F$3-$P$1)-(('Исходник сравнение.'!C710/2-'Таблица вводных'!$E$3-'Таблица вводных'!$F$3-$P$1)*F710/G710)</f>
        <v>-250.6</v>
      </c>
      <c r="D710" s="14">
        <v>222</v>
      </c>
      <c r="E710" s="71">
        <f t="shared" si="8"/>
        <v>-50.599999999999994</v>
      </c>
      <c r="F710" s="14">
        <v>0</v>
      </c>
      <c r="G710" s="14">
        <f t="shared" si="9"/>
        <v>100</v>
      </c>
      <c r="H710" s="93">
        <v>0</v>
      </c>
      <c r="I710" s="84">
        <f>(C710+(C710*H710))+D710+'Таблица вводных'!$E$3+'Таблица вводных'!$F$3</f>
        <v>0</v>
      </c>
      <c r="J710" s="94">
        <v>0</v>
      </c>
      <c r="K710" s="84">
        <f t="shared" si="10"/>
        <v>0</v>
      </c>
      <c r="L710" s="84">
        <f t="shared" si="11"/>
        <v>50.599999999999994</v>
      </c>
      <c r="M710" s="15"/>
    </row>
    <row r="711" ht="13.2" customHeight="1" spans="1:13" x14ac:dyDescent="0.25">
      <c r="A711" s="29"/>
      <c r="B711" s="13"/>
      <c r="C711" s="71">
        <f>('Исходник сравнение.'!C711/2-'Таблица вводных'!$E$3-'Таблица вводных'!$F$3-$P$1)-(('Исходник сравнение.'!C711/2-'Таблица вводных'!$E$3-'Таблица вводных'!$F$3-$P$1)*F711/G711)</f>
        <v>-250.6</v>
      </c>
      <c r="D711" s="14">
        <v>222</v>
      </c>
      <c r="E711" s="71">
        <f t="shared" si="8"/>
        <v>-50.599999999999994</v>
      </c>
      <c r="F711" s="14">
        <v>0</v>
      </c>
      <c r="G711" s="14">
        <f t="shared" si="9"/>
        <v>100</v>
      </c>
      <c r="H711" s="93">
        <v>0</v>
      </c>
      <c r="I711" s="84">
        <f>(C711+(C711*H711))+D711+'Таблица вводных'!$E$3+'Таблица вводных'!$F$3</f>
        <v>0</v>
      </c>
      <c r="J711" s="94">
        <v>0</v>
      </c>
      <c r="K711" s="84">
        <f t="shared" si="10"/>
        <v>0</v>
      </c>
      <c r="L711" s="84">
        <f t="shared" si="11"/>
        <v>50.599999999999994</v>
      </c>
      <c r="M711" s="15"/>
    </row>
    <row r="712" ht="13.2" customHeight="1" spans="1:13" x14ac:dyDescent="0.25">
      <c r="A712" s="29"/>
      <c r="B712" s="13"/>
      <c r="C712" s="71">
        <f>('Исходник сравнение.'!C712/2-'Таблица вводных'!$E$3-'Таблица вводных'!$F$3-$P$1)-(('Исходник сравнение.'!C712/2-'Таблица вводных'!$E$3-'Таблица вводных'!$F$3-$P$1)*F712/G712)</f>
        <v>-250.6</v>
      </c>
      <c r="D712" s="14">
        <v>222</v>
      </c>
      <c r="E712" s="71">
        <f t="shared" si="8"/>
        <v>-50.599999999999994</v>
      </c>
      <c r="F712" s="14">
        <v>0</v>
      </c>
      <c r="G712" s="14">
        <f t="shared" si="9"/>
        <v>100</v>
      </c>
      <c r="H712" s="93">
        <v>0</v>
      </c>
      <c r="I712" s="84">
        <f>(C712+(C712*H712))+D712+'Таблица вводных'!$E$3+'Таблица вводных'!$F$3</f>
        <v>0</v>
      </c>
      <c r="J712" s="94">
        <v>0</v>
      </c>
      <c r="K712" s="84">
        <f t="shared" si="10"/>
        <v>0</v>
      </c>
      <c r="L712" s="84">
        <f t="shared" si="11"/>
        <v>50.599999999999994</v>
      </c>
      <c r="M712" s="15"/>
    </row>
    <row r="713" ht="13.2" customHeight="1" spans="1:13" x14ac:dyDescent="0.25">
      <c r="A713" s="30"/>
      <c r="B713" s="17"/>
      <c r="C713" s="72">
        <f>('Исходник сравнение.'!C713/2-'Таблица вводных'!$E$3-'Таблица вводных'!$F$3-$P$1)-(('Исходник сравнение.'!C713/2-'Таблица вводных'!$E$3-'Таблица вводных'!$F$3-$P$1)*F713/G713)</f>
        <v>-250.6</v>
      </c>
      <c r="D713" s="18">
        <v>222</v>
      </c>
      <c r="E713" s="72">
        <f t="shared" si="8"/>
        <v>-50.599999999999994</v>
      </c>
      <c r="F713" s="18">
        <v>0</v>
      </c>
      <c r="G713" s="18">
        <f t="shared" si="9"/>
        <v>100</v>
      </c>
      <c r="H713" s="95">
        <v>0</v>
      </c>
      <c r="I713" s="87">
        <f>(C713+(C713*H713))+D713+'Таблица вводных'!$E$3+'Таблица вводных'!$F$3</f>
        <v>0</v>
      </c>
      <c r="J713" s="96">
        <v>0</v>
      </c>
      <c r="K713" s="89">
        <f t="shared" si="10"/>
        <v>0</v>
      </c>
      <c r="L713" s="89">
        <f t="shared" si="11"/>
        <v>50.599999999999994</v>
      </c>
      <c r="M713" s="19"/>
    </row>
    <row r="714" ht="13.2" customHeight="1" spans="1:13" x14ac:dyDescent="0.25">
      <c r="A714" s="28"/>
      <c r="B714" s="6">
        <v>45411</v>
      </c>
      <c r="C714" s="70">
        <f>('Исходник сравнение.'!C714/2-'Таблица вводных'!$E$3-'Таблица вводных'!$F$3-$P$1)-(('Исходник сравнение.'!C714/2-'Таблица вводных'!$E$3-'Таблица вводных'!$F$3-$P$1)*F714/G714)</f>
        <v>-250.6</v>
      </c>
      <c r="D714" s="7">
        <v>222</v>
      </c>
      <c r="E714" s="70">
        <f t="shared" si="8"/>
        <v>-50.599999999999994</v>
      </c>
      <c r="F714" s="7">
        <v>0</v>
      </c>
      <c r="G714" s="7">
        <f t="shared" si="9"/>
        <v>100</v>
      </c>
      <c r="H714" s="93">
        <v>0</v>
      </c>
      <c r="I714" s="81">
        <f>(C714+(C714*H714))+D714+'Таблица вводных'!$E$3+'Таблица вводных'!$F$3</f>
        <v>0</v>
      </c>
      <c r="J714" s="94">
        <v>0</v>
      </c>
      <c r="K714" s="81">
        <f t="shared" si="10"/>
        <v>0</v>
      </c>
      <c r="L714" s="81">
        <f t="shared" si="11"/>
        <v>50.599999999999994</v>
      </c>
      <c r="M714" s="8"/>
    </row>
    <row r="715" ht="13.2" customHeight="1" spans="1:13" x14ac:dyDescent="0.25">
      <c r="A715" s="29"/>
      <c r="B715" s="10">
        <v>45414</v>
      </c>
      <c r="C715" s="71">
        <f>('Исходник сравнение.'!C715/2-'Таблица вводных'!$E$3-'Таблица вводных'!$F$3-$P$1)-(('Исходник сравнение.'!C715/2-'Таблица вводных'!$E$3-'Таблица вводных'!$F$3-$P$1)*F715/G715)</f>
        <v>-250.6</v>
      </c>
      <c r="D715" s="14">
        <v>222</v>
      </c>
      <c r="E715" s="71">
        <f t="shared" si="8"/>
        <v>-50.599999999999994</v>
      </c>
      <c r="F715" s="14">
        <v>0</v>
      </c>
      <c r="G715" s="14">
        <f t="shared" si="9"/>
        <v>100</v>
      </c>
      <c r="H715" s="93">
        <v>0</v>
      </c>
      <c r="I715" s="84">
        <f>(C715+(C715*H715))+D715+'Таблица вводных'!$E$3+'Таблица вводных'!$F$3</f>
        <v>0</v>
      </c>
      <c r="J715" s="94">
        <v>0</v>
      </c>
      <c r="K715" s="84">
        <f t="shared" si="10"/>
        <v>0</v>
      </c>
      <c r="L715" s="84">
        <f t="shared" si="11"/>
        <v>50.599999999999994</v>
      </c>
      <c r="M715" s="12"/>
    </row>
    <row r="716" ht="13.2" customHeight="1" spans="1:13" x14ac:dyDescent="0.25">
      <c r="A716" s="29"/>
      <c r="B716" s="13">
        <v>45418</v>
      </c>
      <c r="C716" s="71">
        <f>('Исходник сравнение.'!C716/2-'Таблица вводных'!$E$3-'Таблица вводных'!$F$3-$P$1)-(('Исходник сравнение.'!C716/2-'Таблица вводных'!$E$3-'Таблица вводных'!$F$3-$P$1)*F716/G716)</f>
        <v>-250.6</v>
      </c>
      <c r="D716" s="14">
        <v>222</v>
      </c>
      <c r="E716" s="71">
        <f t="shared" si="8"/>
        <v>-50.599999999999994</v>
      </c>
      <c r="F716" s="14">
        <v>0</v>
      </c>
      <c r="G716" s="14">
        <f t="shared" si="9"/>
        <v>100</v>
      </c>
      <c r="H716" s="93">
        <v>0</v>
      </c>
      <c r="I716" s="84">
        <f>(C716+(C716*H716))+D716+'Таблица вводных'!$E$3+'Таблица вводных'!$F$3</f>
        <v>0</v>
      </c>
      <c r="J716" s="94">
        <v>0</v>
      </c>
      <c r="K716" s="84">
        <f t="shared" si="10"/>
        <v>0</v>
      </c>
      <c r="L716" s="84">
        <f t="shared" si="11"/>
        <v>50.599999999999994</v>
      </c>
      <c r="M716" s="15"/>
    </row>
    <row r="717" ht="13.2" customHeight="1" spans="1:13" x14ac:dyDescent="0.25">
      <c r="A717" s="29"/>
      <c r="B717" s="13">
        <v>45421</v>
      </c>
      <c r="C717" s="71">
        <f>('Исходник сравнение.'!C717/2-'Таблица вводных'!$E$3-'Таблица вводных'!$F$3-$P$1)-(('Исходник сравнение.'!C717/2-'Таблица вводных'!$E$3-'Таблица вводных'!$F$3-$P$1)*F717/G717)</f>
        <v>-250.6</v>
      </c>
      <c r="D717" s="14">
        <v>222</v>
      </c>
      <c r="E717" s="71">
        <f t="shared" si="8"/>
        <v>-50.599999999999994</v>
      </c>
      <c r="F717" s="14">
        <v>0</v>
      </c>
      <c r="G717" s="14">
        <f t="shared" si="9"/>
        <v>100</v>
      </c>
      <c r="H717" s="93">
        <v>0</v>
      </c>
      <c r="I717" s="84">
        <f>(C717+(C717*H717))+D717+'Таблица вводных'!$E$3+'Таблица вводных'!$F$3</f>
        <v>0</v>
      </c>
      <c r="J717" s="94">
        <v>0</v>
      </c>
      <c r="K717" s="84">
        <f t="shared" si="10"/>
        <v>0</v>
      </c>
      <c r="L717" s="84">
        <f t="shared" si="11"/>
        <v>50.599999999999994</v>
      </c>
      <c r="M717" s="15"/>
    </row>
    <row r="718" ht="13.2" customHeight="1" spans="1:13" x14ac:dyDescent="0.25">
      <c r="A718" s="29"/>
      <c r="B718" s="13">
        <v>45425</v>
      </c>
      <c r="C718" s="71">
        <f>('Исходник сравнение.'!C718/2-'Таблица вводных'!$E$3-'Таблица вводных'!$F$3-$P$1)-(('Исходник сравнение.'!C718/2-'Таблица вводных'!$E$3-'Таблица вводных'!$F$3-$P$1)*F718/G718)</f>
        <v>-250.6</v>
      </c>
      <c r="D718" s="14">
        <v>222</v>
      </c>
      <c r="E718" s="71">
        <f t="shared" si="8"/>
        <v>-50.599999999999994</v>
      </c>
      <c r="F718" s="14">
        <v>0</v>
      </c>
      <c r="G718" s="14">
        <f t="shared" si="9"/>
        <v>100</v>
      </c>
      <c r="H718" s="93">
        <v>0</v>
      </c>
      <c r="I718" s="84">
        <f>(C718+(C718*H718))+D718+'Таблица вводных'!$E$3+'Таблица вводных'!$F$3</f>
        <v>0</v>
      </c>
      <c r="J718" s="94">
        <v>0</v>
      </c>
      <c r="K718" s="84">
        <f t="shared" si="10"/>
        <v>0</v>
      </c>
      <c r="L718" s="84">
        <f t="shared" si="11"/>
        <v>50.599999999999994</v>
      </c>
      <c r="M718" s="15"/>
    </row>
    <row r="719" ht="13.2" customHeight="1" spans="1:13" x14ac:dyDescent="0.25">
      <c r="A719" s="29"/>
      <c r="B719" s="13">
        <v>45428</v>
      </c>
      <c r="C719" s="71">
        <f>('Исходник сравнение.'!C719/2-'Таблица вводных'!$E$3-'Таблица вводных'!$F$3-$P$1)-(('Исходник сравнение.'!C719/2-'Таблица вводных'!$E$3-'Таблица вводных'!$F$3-$P$1)*F719/G719)</f>
        <v>-250.6</v>
      </c>
      <c r="D719" s="14">
        <v>222</v>
      </c>
      <c r="E719" s="71">
        <f t="shared" si="8"/>
        <v>-50.599999999999994</v>
      </c>
      <c r="F719" s="14">
        <v>0</v>
      </c>
      <c r="G719" s="14">
        <f t="shared" si="9"/>
        <v>100</v>
      </c>
      <c r="H719" s="93">
        <v>0</v>
      </c>
      <c r="I719" s="84">
        <f>(C719+(C719*H719))+D719+'Таблица вводных'!$E$3+'Таблица вводных'!$F$3</f>
        <v>0</v>
      </c>
      <c r="J719" s="94">
        <v>0</v>
      </c>
      <c r="K719" s="84">
        <f t="shared" si="10"/>
        <v>0</v>
      </c>
      <c r="L719" s="84">
        <f t="shared" si="11"/>
        <v>50.599999999999994</v>
      </c>
      <c r="M719" s="15"/>
    </row>
    <row r="720" ht="13.2" customHeight="1" spans="1:13" x14ac:dyDescent="0.25">
      <c r="A720" s="29"/>
      <c r="B720" s="13"/>
      <c r="C720" s="71">
        <f>('Исходник сравнение.'!C720/2-'Таблица вводных'!$E$3-'Таблица вводных'!$F$3-$P$1)-(('Исходник сравнение.'!C720/2-'Таблица вводных'!$E$3-'Таблица вводных'!$F$3-$P$1)*F720/G720)</f>
        <v>-250.6</v>
      </c>
      <c r="D720" s="14">
        <v>222</v>
      </c>
      <c r="E720" s="71">
        <f t="shared" si="8"/>
        <v>-50.599999999999994</v>
      </c>
      <c r="F720" s="14">
        <v>0</v>
      </c>
      <c r="G720" s="14">
        <f t="shared" si="9"/>
        <v>100</v>
      </c>
      <c r="H720" s="93">
        <v>0</v>
      </c>
      <c r="I720" s="84">
        <f>(C720+(C720*H720))+D720+'Таблица вводных'!$E$3+'Таблица вводных'!$F$3</f>
        <v>0</v>
      </c>
      <c r="J720" s="94">
        <v>0</v>
      </c>
      <c r="K720" s="84">
        <f t="shared" si="10"/>
        <v>0</v>
      </c>
      <c r="L720" s="84">
        <f t="shared" si="11"/>
        <v>50.599999999999994</v>
      </c>
      <c r="M720" s="15"/>
    </row>
    <row r="721" ht="13.2" customHeight="1" spans="1:13" x14ac:dyDescent="0.25">
      <c r="A721" s="29"/>
      <c r="B721" s="13"/>
      <c r="C721" s="71">
        <f>('Исходник сравнение.'!C721/2-'Таблица вводных'!$E$3-'Таблица вводных'!$F$3-$P$1)-(('Исходник сравнение.'!C721/2-'Таблица вводных'!$E$3-'Таблица вводных'!$F$3-$P$1)*F721/G721)</f>
        <v>-250.6</v>
      </c>
      <c r="D721" s="14">
        <v>222</v>
      </c>
      <c r="E721" s="71">
        <f t="shared" si="8"/>
        <v>-50.599999999999994</v>
      </c>
      <c r="F721" s="14">
        <v>0</v>
      </c>
      <c r="G721" s="14">
        <f t="shared" si="9"/>
        <v>100</v>
      </c>
      <c r="H721" s="93">
        <v>0</v>
      </c>
      <c r="I721" s="84">
        <f>(C721+(C721*H721))+D721+'Таблица вводных'!$E$3+'Таблица вводных'!$F$3</f>
        <v>0</v>
      </c>
      <c r="J721" s="94">
        <v>0</v>
      </c>
      <c r="K721" s="84">
        <f t="shared" si="10"/>
        <v>0</v>
      </c>
      <c r="L721" s="84">
        <f t="shared" si="11"/>
        <v>50.599999999999994</v>
      </c>
      <c r="M721" s="15"/>
    </row>
    <row r="722" ht="13.2" customHeight="1" spans="1:13" x14ac:dyDescent="0.25">
      <c r="A722" s="30"/>
      <c r="B722" s="17"/>
      <c r="C722" s="72">
        <f>('Исходник сравнение.'!C722/2-'Таблица вводных'!$E$3-'Таблица вводных'!$F$3-$P$1)-(('Исходник сравнение.'!C722/2-'Таблица вводных'!$E$3-'Таблица вводных'!$F$3-$P$1)*F722/G722)</f>
        <v>-250.6</v>
      </c>
      <c r="D722" s="18">
        <v>222</v>
      </c>
      <c r="E722" s="72">
        <f t="shared" si="8"/>
        <v>-50.599999999999994</v>
      </c>
      <c r="F722" s="18">
        <v>0</v>
      </c>
      <c r="G722" s="18">
        <f t="shared" si="9"/>
        <v>100</v>
      </c>
      <c r="H722" s="95">
        <v>0</v>
      </c>
      <c r="I722" s="87">
        <f>(C722+(C722*H722))+D722+'Таблица вводных'!$E$3+'Таблица вводных'!$F$3</f>
        <v>0</v>
      </c>
      <c r="J722" s="96">
        <v>0</v>
      </c>
      <c r="K722" s="89">
        <f t="shared" si="10"/>
        <v>0</v>
      </c>
      <c r="L722" s="89">
        <f t="shared" si="11"/>
        <v>50.599999999999994</v>
      </c>
      <c r="M722" s="19"/>
    </row>
    <row r="723" ht="13.2" customHeight="1" spans="1:13" x14ac:dyDescent="0.25">
      <c r="A723" s="28"/>
      <c r="B723" s="6">
        <v>45411</v>
      </c>
      <c r="C723" s="70">
        <f>('Исходник сравнение.'!C723/2-'Таблица вводных'!$E$3-'Таблица вводных'!$F$3-$P$1)-(('Исходник сравнение.'!C723/2-'Таблица вводных'!$E$3-'Таблица вводных'!$F$3-$P$1)*F723/G723)</f>
        <v>-250.6</v>
      </c>
      <c r="D723" s="7">
        <v>222</v>
      </c>
      <c r="E723" s="70">
        <f t="shared" si="8"/>
        <v>-50.599999999999994</v>
      </c>
      <c r="F723" s="7">
        <v>0</v>
      </c>
      <c r="G723" s="7">
        <f t="shared" si="9"/>
        <v>100</v>
      </c>
      <c r="H723" s="93">
        <v>0</v>
      </c>
      <c r="I723" s="81">
        <f>(C723+(C723*H723))+D723+'Таблица вводных'!$E$3+'Таблица вводных'!$F$3</f>
        <v>0</v>
      </c>
      <c r="J723" s="94">
        <v>0</v>
      </c>
      <c r="K723" s="81">
        <f t="shared" si="10"/>
        <v>0</v>
      </c>
      <c r="L723" s="81">
        <f t="shared" si="11"/>
        <v>50.599999999999994</v>
      </c>
      <c r="M723" s="8"/>
    </row>
    <row r="724" ht="13.2" customHeight="1" spans="1:13" x14ac:dyDescent="0.25">
      <c r="A724" s="29"/>
      <c r="B724" s="10">
        <v>45414</v>
      </c>
      <c r="C724" s="71">
        <f>('Исходник сравнение.'!C724/2-'Таблица вводных'!$E$3-'Таблица вводных'!$F$3-$P$1)-(('Исходник сравнение.'!C724/2-'Таблица вводных'!$E$3-'Таблица вводных'!$F$3-$P$1)*F724/G724)</f>
        <v>-250.6</v>
      </c>
      <c r="D724" s="14">
        <v>222</v>
      </c>
      <c r="E724" s="71">
        <f t="shared" si="8"/>
        <v>-50.599999999999994</v>
      </c>
      <c r="F724" s="14">
        <v>0</v>
      </c>
      <c r="G724" s="14">
        <f t="shared" si="9"/>
        <v>100</v>
      </c>
      <c r="H724" s="93">
        <v>0</v>
      </c>
      <c r="I724" s="84">
        <f>(C724+(C724*H724))+D724+'Таблица вводных'!$E$3+'Таблица вводных'!$F$3</f>
        <v>0</v>
      </c>
      <c r="J724" s="94">
        <v>0</v>
      </c>
      <c r="K724" s="84">
        <f t="shared" si="10"/>
        <v>0</v>
      </c>
      <c r="L724" s="84">
        <f t="shared" si="11"/>
        <v>50.599999999999994</v>
      </c>
      <c r="M724" s="12"/>
    </row>
    <row r="725" ht="13.2" customHeight="1" spans="1:13" x14ac:dyDescent="0.25">
      <c r="A725" s="29"/>
      <c r="B725" s="13">
        <v>45418</v>
      </c>
      <c r="C725" s="71">
        <f>('Исходник сравнение.'!C725/2-'Таблица вводных'!$E$3-'Таблица вводных'!$F$3-$P$1)-(('Исходник сравнение.'!C725/2-'Таблица вводных'!$E$3-'Таблица вводных'!$F$3-$P$1)*F725/G725)</f>
        <v>-250.6</v>
      </c>
      <c r="D725" s="14">
        <v>222</v>
      </c>
      <c r="E725" s="71">
        <f t="shared" si="8"/>
        <v>-50.599999999999994</v>
      </c>
      <c r="F725" s="14">
        <v>0</v>
      </c>
      <c r="G725" s="14">
        <f t="shared" si="9"/>
        <v>100</v>
      </c>
      <c r="H725" s="93">
        <v>0</v>
      </c>
      <c r="I725" s="84">
        <f>(C725+(C725*H725))+D725+'Таблица вводных'!$E$3+'Таблица вводных'!$F$3</f>
        <v>0</v>
      </c>
      <c r="J725" s="94">
        <v>0</v>
      </c>
      <c r="K725" s="84">
        <f t="shared" si="10"/>
        <v>0</v>
      </c>
      <c r="L725" s="84">
        <f t="shared" si="11"/>
        <v>50.599999999999994</v>
      </c>
      <c r="M725" s="15"/>
    </row>
    <row r="726" ht="13.2" customHeight="1" spans="1:13" x14ac:dyDescent="0.25">
      <c r="A726" s="29"/>
      <c r="B726" s="13">
        <v>45421</v>
      </c>
      <c r="C726" s="71">
        <f>('Исходник сравнение.'!C726/2-'Таблица вводных'!$E$3-'Таблица вводных'!$F$3-$P$1)-(('Исходник сравнение.'!C726/2-'Таблица вводных'!$E$3-'Таблица вводных'!$F$3-$P$1)*F726/G726)</f>
        <v>-250.6</v>
      </c>
      <c r="D726" s="14">
        <v>222</v>
      </c>
      <c r="E726" s="71">
        <f t="shared" si="8"/>
        <v>-50.599999999999994</v>
      </c>
      <c r="F726" s="14">
        <v>0</v>
      </c>
      <c r="G726" s="14">
        <f t="shared" si="9"/>
        <v>100</v>
      </c>
      <c r="H726" s="93">
        <v>0</v>
      </c>
      <c r="I726" s="84">
        <f>(C726+(C726*H726))+D726+'Таблица вводных'!$E$3+'Таблица вводных'!$F$3</f>
        <v>0</v>
      </c>
      <c r="J726" s="94">
        <v>0</v>
      </c>
      <c r="K726" s="84">
        <f t="shared" si="10"/>
        <v>0</v>
      </c>
      <c r="L726" s="84">
        <f t="shared" si="11"/>
        <v>50.599999999999994</v>
      </c>
      <c r="M726" s="15"/>
    </row>
    <row r="727" ht="13.2" customHeight="1" spans="1:13" x14ac:dyDescent="0.25">
      <c r="A727" s="29"/>
      <c r="B727" s="13">
        <v>45425</v>
      </c>
      <c r="C727" s="71">
        <f>('Исходник сравнение.'!C727/2-'Таблица вводных'!$E$3-'Таблица вводных'!$F$3-$P$1)-(('Исходник сравнение.'!C727/2-'Таблица вводных'!$E$3-'Таблица вводных'!$F$3-$P$1)*F727/G727)</f>
        <v>-250.6</v>
      </c>
      <c r="D727" s="14">
        <v>222</v>
      </c>
      <c r="E727" s="71">
        <f t="shared" si="8"/>
        <v>-50.599999999999994</v>
      </c>
      <c r="F727" s="14">
        <v>0</v>
      </c>
      <c r="G727" s="14">
        <f t="shared" si="9"/>
        <v>100</v>
      </c>
      <c r="H727" s="93">
        <v>0</v>
      </c>
      <c r="I727" s="84">
        <f>(C727+(C727*H727))+D727+'Таблица вводных'!$E$3+'Таблица вводных'!$F$3</f>
        <v>0</v>
      </c>
      <c r="J727" s="94">
        <v>0</v>
      </c>
      <c r="K727" s="84">
        <f t="shared" si="10"/>
        <v>0</v>
      </c>
      <c r="L727" s="84">
        <f t="shared" si="11"/>
        <v>50.599999999999994</v>
      </c>
      <c r="M727" s="15"/>
    </row>
    <row r="728" ht="13.2" customHeight="1" spans="1:13" x14ac:dyDescent="0.25">
      <c r="A728" s="29"/>
      <c r="B728" s="13">
        <v>45428</v>
      </c>
      <c r="C728" s="71">
        <f>('Исходник сравнение.'!C728/2-'Таблица вводных'!$E$3-'Таблица вводных'!$F$3-$P$1)-(('Исходник сравнение.'!C728/2-'Таблица вводных'!$E$3-'Таблица вводных'!$F$3-$P$1)*F728/G728)</f>
        <v>-250.6</v>
      </c>
      <c r="D728" s="14">
        <v>222</v>
      </c>
      <c r="E728" s="71">
        <f t="shared" si="8"/>
        <v>-50.599999999999994</v>
      </c>
      <c r="F728" s="14">
        <v>0</v>
      </c>
      <c r="G728" s="14">
        <f t="shared" si="9"/>
        <v>100</v>
      </c>
      <c r="H728" s="93">
        <v>0</v>
      </c>
      <c r="I728" s="84">
        <f>(C728+(C728*H728))+D728+'Таблица вводных'!$E$3+'Таблица вводных'!$F$3</f>
        <v>0</v>
      </c>
      <c r="J728" s="94">
        <v>0</v>
      </c>
      <c r="K728" s="84">
        <f t="shared" si="10"/>
        <v>0</v>
      </c>
      <c r="L728" s="84">
        <f t="shared" si="11"/>
        <v>50.599999999999994</v>
      </c>
      <c r="M728" s="15"/>
    </row>
    <row r="729" ht="13.2" customHeight="1" spans="1:13" x14ac:dyDescent="0.25">
      <c r="A729" s="29"/>
      <c r="B729" s="13"/>
      <c r="C729" s="71">
        <f>('Исходник сравнение.'!C729/2-'Таблица вводных'!$E$3-'Таблица вводных'!$F$3-$P$1)-(('Исходник сравнение.'!C729/2-'Таблица вводных'!$E$3-'Таблица вводных'!$F$3-$P$1)*F729/G729)</f>
        <v>-250.6</v>
      </c>
      <c r="D729" s="14">
        <v>222</v>
      </c>
      <c r="E729" s="71">
        <f t="shared" si="8"/>
        <v>-50.599999999999994</v>
      </c>
      <c r="F729" s="14">
        <v>0</v>
      </c>
      <c r="G729" s="14">
        <f t="shared" si="9"/>
        <v>100</v>
      </c>
      <c r="H729" s="93">
        <v>0</v>
      </c>
      <c r="I729" s="84">
        <f>(C729+(C729*H729))+D729+'Таблица вводных'!$E$3+'Таблица вводных'!$F$3</f>
        <v>0</v>
      </c>
      <c r="J729" s="94">
        <v>0</v>
      </c>
      <c r="K729" s="84">
        <f t="shared" si="10"/>
        <v>0</v>
      </c>
      <c r="L729" s="84">
        <f t="shared" si="11"/>
        <v>50.599999999999994</v>
      </c>
      <c r="M729" s="15"/>
    </row>
    <row r="730" ht="13.2" customHeight="1" spans="1:13" x14ac:dyDescent="0.25">
      <c r="A730" s="29"/>
      <c r="B730" s="13"/>
      <c r="C730" s="71">
        <f>('Исходник сравнение.'!C730/2-'Таблица вводных'!$E$3-'Таблица вводных'!$F$3-$P$1)-(('Исходник сравнение.'!C730/2-'Таблица вводных'!$E$3-'Таблица вводных'!$F$3-$P$1)*F730/G730)</f>
        <v>-250.6</v>
      </c>
      <c r="D730" s="14">
        <v>222</v>
      </c>
      <c r="E730" s="71">
        <f t="shared" si="8"/>
        <v>-50.599999999999994</v>
      </c>
      <c r="F730" s="14">
        <v>0</v>
      </c>
      <c r="G730" s="14">
        <f t="shared" si="9"/>
        <v>100</v>
      </c>
      <c r="H730" s="93">
        <v>0</v>
      </c>
      <c r="I730" s="84">
        <f>(C730+(C730*H730))+D730+'Таблица вводных'!$E$3+'Таблица вводных'!$F$3</f>
        <v>0</v>
      </c>
      <c r="J730" s="94">
        <v>0</v>
      </c>
      <c r="K730" s="84">
        <f t="shared" si="10"/>
        <v>0</v>
      </c>
      <c r="L730" s="84">
        <f t="shared" si="11"/>
        <v>50.599999999999994</v>
      </c>
      <c r="M730" s="15"/>
    </row>
    <row r="731" ht="13.2" customHeight="1" spans="1:13" x14ac:dyDescent="0.25">
      <c r="A731" s="30"/>
      <c r="B731" s="17"/>
      <c r="C731" s="72">
        <f>('Исходник сравнение.'!C731/2-'Таблица вводных'!$E$3-'Таблица вводных'!$F$3-$P$1)-(('Исходник сравнение.'!C731/2-'Таблица вводных'!$E$3-'Таблица вводных'!$F$3-$P$1)*F731/G731)</f>
        <v>-250.6</v>
      </c>
      <c r="D731" s="18">
        <v>222</v>
      </c>
      <c r="E731" s="72">
        <f t="shared" si="8"/>
        <v>-50.599999999999994</v>
      </c>
      <c r="F731" s="18">
        <v>0</v>
      </c>
      <c r="G731" s="18">
        <f t="shared" si="9"/>
        <v>100</v>
      </c>
      <c r="H731" s="95">
        <v>0</v>
      </c>
      <c r="I731" s="87">
        <f>(C731+(C731*H731))+D731+'Таблица вводных'!$E$3+'Таблица вводных'!$F$3</f>
        <v>0</v>
      </c>
      <c r="J731" s="96">
        <v>0</v>
      </c>
      <c r="K731" s="89">
        <f t="shared" si="10"/>
        <v>0</v>
      </c>
      <c r="L731" s="89">
        <f t="shared" si="11"/>
        <v>50.599999999999994</v>
      </c>
      <c r="M731" s="19"/>
    </row>
    <row r="732" ht="13.2" customHeight="1" spans="1:13" x14ac:dyDescent="0.25">
      <c r="A732" s="46"/>
      <c r="B732" s="6">
        <v>45411</v>
      </c>
      <c r="C732" s="70">
        <f>('Исходник сравнение.'!C732/2-'Таблица вводных'!$E$3-'Таблица вводных'!$F$3-$P$1)-(('Исходник сравнение.'!C732/2-'Таблица вводных'!$E$3-'Таблица вводных'!$F$3-$P$1)*F732/G732)</f>
        <v>-250.6</v>
      </c>
      <c r="D732" s="7">
        <v>222</v>
      </c>
      <c r="E732" s="70">
        <f t="shared" si="8"/>
        <v>-50.599999999999994</v>
      </c>
      <c r="F732" s="7">
        <v>0</v>
      </c>
      <c r="G732" s="7">
        <f t="shared" si="9"/>
        <v>100</v>
      </c>
      <c r="H732" s="93">
        <v>0</v>
      </c>
      <c r="I732" s="81">
        <f>(C732+(C732*H732))+D732+'Таблица вводных'!$E$3+'Таблица вводных'!$F$3</f>
        <v>0</v>
      </c>
      <c r="J732" s="94">
        <v>0</v>
      </c>
      <c r="K732" s="81">
        <f t="shared" si="10"/>
        <v>0</v>
      </c>
      <c r="L732" s="81">
        <f t="shared" si="11"/>
        <v>50.599999999999994</v>
      </c>
      <c r="M732" s="8"/>
    </row>
    <row r="733" ht="13.2" customHeight="1" spans="1:13" x14ac:dyDescent="0.25">
      <c r="A733" s="29"/>
      <c r="B733" s="10">
        <v>45414</v>
      </c>
      <c r="C733" s="71">
        <f>('Исходник сравнение.'!C733/2-'Таблица вводных'!$E$3-'Таблица вводных'!$F$3-$P$1)-(('Исходник сравнение.'!C733/2-'Таблица вводных'!$E$3-'Таблица вводных'!$F$3-$P$1)*F733/G733)</f>
        <v>-250.6</v>
      </c>
      <c r="D733" s="14">
        <v>222</v>
      </c>
      <c r="E733" s="71">
        <f t="shared" si="8"/>
        <v>-50.599999999999994</v>
      </c>
      <c r="F733" s="14">
        <v>0</v>
      </c>
      <c r="G733" s="14">
        <f t="shared" si="9"/>
        <v>100</v>
      </c>
      <c r="H733" s="93">
        <v>0</v>
      </c>
      <c r="I733" s="84">
        <f>(C733+(C733*H733))+D733+'Таблица вводных'!$E$3+'Таблица вводных'!$F$3</f>
        <v>0</v>
      </c>
      <c r="J733" s="94">
        <v>0</v>
      </c>
      <c r="K733" s="84">
        <f t="shared" si="10"/>
        <v>0</v>
      </c>
      <c r="L733" s="84">
        <f t="shared" si="11"/>
        <v>50.599999999999994</v>
      </c>
      <c r="M733" s="12"/>
    </row>
    <row r="734" ht="13.2" customHeight="1" spans="1:13" x14ac:dyDescent="0.25">
      <c r="A734" s="29"/>
      <c r="B734" s="13">
        <v>45418</v>
      </c>
      <c r="C734" s="71">
        <f>('Исходник сравнение.'!C734/2-'Таблица вводных'!$E$3-'Таблица вводных'!$F$3-$P$1)-(('Исходник сравнение.'!C734/2-'Таблица вводных'!$E$3-'Таблица вводных'!$F$3-$P$1)*F734/G734)</f>
        <v>-250.6</v>
      </c>
      <c r="D734" s="14">
        <v>222</v>
      </c>
      <c r="E734" s="71">
        <f t="shared" si="8"/>
        <v>-50.599999999999994</v>
      </c>
      <c r="F734" s="14">
        <v>0</v>
      </c>
      <c r="G734" s="14">
        <f t="shared" si="9"/>
        <v>100</v>
      </c>
      <c r="H734" s="93">
        <v>0</v>
      </c>
      <c r="I734" s="84">
        <f>(C734+(C734*H734))+D734+'Таблица вводных'!$E$3+'Таблица вводных'!$F$3</f>
        <v>0</v>
      </c>
      <c r="J734" s="94">
        <v>0</v>
      </c>
      <c r="K734" s="84">
        <f t="shared" si="10"/>
        <v>0</v>
      </c>
      <c r="L734" s="84">
        <f t="shared" si="11"/>
        <v>50.599999999999994</v>
      </c>
      <c r="M734" s="15"/>
    </row>
    <row r="735" ht="13.2" customHeight="1" spans="1:13" x14ac:dyDescent="0.25">
      <c r="A735" s="29"/>
      <c r="B735" s="13">
        <v>45421</v>
      </c>
      <c r="C735" s="71">
        <f>('Исходник сравнение.'!C735/2-'Таблица вводных'!$E$3-'Таблица вводных'!$F$3-$P$1)-(('Исходник сравнение.'!C735/2-'Таблица вводных'!$E$3-'Таблица вводных'!$F$3-$P$1)*F735/G735)</f>
        <v>-250.6</v>
      </c>
      <c r="D735" s="14">
        <v>222</v>
      </c>
      <c r="E735" s="71">
        <f t="shared" si="8"/>
        <v>-50.599999999999994</v>
      </c>
      <c r="F735" s="14">
        <v>0</v>
      </c>
      <c r="G735" s="14">
        <f t="shared" si="9"/>
        <v>100</v>
      </c>
      <c r="H735" s="93">
        <v>0</v>
      </c>
      <c r="I735" s="84">
        <f>(C735+(C735*H735))+D735+'Таблица вводных'!$E$3+'Таблица вводных'!$F$3</f>
        <v>0</v>
      </c>
      <c r="J735" s="94">
        <v>0</v>
      </c>
      <c r="K735" s="84">
        <f t="shared" si="10"/>
        <v>0</v>
      </c>
      <c r="L735" s="84">
        <f t="shared" si="11"/>
        <v>50.599999999999994</v>
      </c>
      <c r="M735" s="15"/>
    </row>
    <row r="736" ht="13.2" customHeight="1" spans="1:13" x14ac:dyDescent="0.25">
      <c r="A736" s="29"/>
      <c r="B736" s="13">
        <v>45425</v>
      </c>
      <c r="C736" s="71">
        <f>('Исходник сравнение.'!C736/2-'Таблица вводных'!$E$3-'Таблица вводных'!$F$3-$P$1)-(('Исходник сравнение.'!C736/2-'Таблица вводных'!$E$3-'Таблица вводных'!$F$3-$P$1)*F736/G736)</f>
        <v>-250.6</v>
      </c>
      <c r="D736" s="14">
        <v>222</v>
      </c>
      <c r="E736" s="71">
        <f t="shared" si="8"/>
        <v>-50.599999999999994</v>
      </c>
      <c r="F736" s="14">
        <v>0</v>
      </c>
      <c r="G736" s="14">
        <f t="shared" si="9"/>
        <v>100</v>
      </c>
      <c r="H736" s="93">
        <v>0</v>
      </c>
      <c r="I736" s="84">
        <f>(C736+(C736*H736))+D736+'Таблица вводных'!$E$3+'Таблица вводных'!$F$3</f>
        <v>0</v>
      </c>
      <c r="J736" s="94">
        <v>0</v>
      </c>
      <c r="K736" s="84">
        <f t="shared" si="10"/>
        <v>0</v>
      </c>
      <c r="L736" s="84">
        <f t="shared" si="11"/>
        <v>50.599999999999994</v>
      </c>
      <c r="M736" s="15"/>
    </row>
    <row r="737" ht="13.2" customHeight="1" spans="1:13" x14ac:dyDescent="0.25">
      <c r="A737" s="29"/>
      <c r="B737" s="13">
        <v>45428</v>
      </c>
      <c r="C737" s="71">
        <f>('Исходник сравнение.'!C737/2-'Таблица вводных'!$E$3-'Таблица вводных'!$F$3-$P$1)-(('Исходник сравнение.'!C737/2-'Таблица вводных'!$E$3-'Таблица вводных'!$F$3-$P$1)*F737/G737)</f>
        <v>-250.6</v>
      </c>
      <c r="D737" s="14">
        <v>222</v>
      </c>
      <c r="E737" s="71">
        <f t="shared" si="8"/>
        <v>-50.599999999999994</v>
      </c>
      <c r="F737" s="14">
        <v>0</v>
      </c>
      <c r="G737" s="14">
        <f t="shared" si="9"/>
        <v>100</v>
      </c>
      <c r="H737" s="93">
        <v>0</v>
      </c>
      <c r="I737" s="84">
        <f>(C737+(C737*H737))+D737+'Таблица вводных'!$E$3+'Таблица вводных'!$F$3</f>
        <v>0</v>
      </c>
      <c r="J737" s="94">
        <v>0</v>
      </c>
      <c r="K737" s="84">
        <f t="shared" si="10"/>
        <v>0</v>
      </c>
      <c r="L737" s="84">
        <f t="shared" si="11"/>
        <v>50.599999999999994</v>
      </c>
      <c r="M737" s="15"/>
    </row>
    <row r="738" ht="13.2" customHeight="1" spans="1:13" x14ac:dyDescent="0.25">
      <c r="A738" s="29"/>
      <c r="B738" s="13"/>
      <c r="C738" s="71">
        <f>('Исходник сравнение.'!C738/2-'Таблица вводных'!$E$3-'Таблица вводных'!$F$3-$P$1)-(('Исходник сравнение.'!C738/2-'Таблица вводных'!$E$3-'Таблица вводных'!$F$3-$P$1)*F738/G738)</f>
        <v>-250.6</v>
      </c>
      <c r="D738" s="14">
        <v>222</v>
      </c>
      <c r="E738" s="71">
        <f t="shared" si="8"/>
        <v>-50.599999999999994</v>
      </c>
      <c r="F738" s="14">
        <v>0</v>
      </c>
      <c r="G738" s="14">
        <f t="shared" si="9"/>
        <v>100</v>
      </c>
      <c r="H738" s="93">
        <v>0</v>
      </c>
      <c r="I738" s="84">
        <f>(C738+(C738*H738))+D738+'Таблица вводных'!$E$3+'Таблица вводных'!$F$3</f>
        <v>0</v>
      </c>
      <c r="J738" s="94">
        <v>0</v>
      </c>
      <c r="K738" s="84">
        <f t="shared" si="10"/>
        <v>0</v>
      </c>
      <c r="L738" s="84">
        <f t="shared" si="11"/>
        <v>50.599999999999994</v>
      </c>
      <c r="M738" s="15"/>
    </row>
    <row r="739" ht="13.2" customHeight="1" spans="1:13" x14ac:dyDescent="0.25">
      <c r="A739" s="29"/>
      <c r="B739" s="13"/>
      <c r="C739" s="71">
        <f>('Исходник сравнение.'!C739/2-'Таблица вводных'!$E$3-'Таблица вводных'!$F$3-$P$1)-(('Исходник сравнение.'!C739/2-'Таблица вводных'!$E$3-'Таблица вводных'!$F$3-$P$1)*F739/G739)</f>
        <v>-250.6</v>
      </c>
      <c r="D739" s="14">
        <v>222</v>
      </c>
      <c r="E739" s="71">
        <f t="shared" si="8"/>
        <v>-50.599999999999994</v>
      </c>
      <c r="F739" s="14">
        <v>0</v>
      </c>
      <c r="G739" s="14">
        <f t="shared" si="9"/>
        <v>100</v>
      </c>
      <c r="H739" s="93">
        <v>0</v>
      </c>
      <c r="I739" s="84">
        <f>(C739+(C739*H739))+D739+'Таблица вводных'!$E$3+'Таблица вводных'!$F$3</f>
        <v>0</v>
      </c>
      <c r="J739" s="94">
        <v>0</v>
      </c>
      <c r="K739" s="84">
        <f t="shared" si="10"/>
        <v>0</v>
      </c>
      <c r="L739" s="84">
        <f t="shared" si="11"/>
        <v>50.599999999999994</v>
      </c>
      <c r="M739" s="15"/>
    </row>
    <row r="740" ht="13.2" customHeight="1" spans="1:13" x14ac:dyDescent="0.25">
      <c r="A740" s="30"/>
      <c r="B740" s="17"/>
      <c r="C740" s="72">
        <f>('Исходник сравнение.'!C740/2-'Таблица вводных'!$E$3-'Таблица вводных'!$F$3-$P$1)-(('Исходник сравнение.'!C740/2-'Таблица вводных'!$E$3-'Таблица вводных'!$F$3-$P$1)*F740/G740)</f>
        <v>-250.6</v>
      </c>
      <c r="D740" s="18">
        <v>222</v>
      </c>
      <c r="E740" s="72">
        <f t="shared" si="8"/>
        <v>-50.599999999999994</v>
      </c>
      <c r="F740" s="18">
        <v>0</v>
      </c>
      <c r="G740" s="18">
        <f t="shared" si="9"/>
        <v>100</v>
      </c>
      <c r="H740" s="95">
        <v>0</v>
      </c>
      <c r="I740" s="87">
        <f>(C740+(C740*H740))+D740+'Таблица вводных'!$E$3+'Таблица вводных'!$F$3</f>
        <v>0</v>
      </c>
      <c r="J740" s="96">
        <v>0</v>
      </c>
      <c r="K740" s="89">
        <f t="shared" si="10"/>
        <v>0</v>
      </c>
      <c r="L740" s="89">
        <f t="shared" si="11"/>
        <v>50.599999999999994</v>
      </c>
      <c r="M740" s="19"/>
    </row>
    <row r="741" ht="13.2" customHeight="1" spans="1:13" x14ac:dyDescent="0.25">
      <c r="A741" s="46"/>
      <c r="B741" s="6">
        <v>45411</v>
      </c>
      <c r="C741" s="70">
        <f>('Исходник сравнение.'!C741/2-'Таблица вводных'!$E$3-'Таблица вводных'!$F$3-$P$1)-(('Исходник сравнение.'!C741/2-'Таблица вводных'!$E$3-'Таблица вводных'!$F$3-$P$1)*F741/G741)</f>
        <v>-250.6</v>
      </c>
      <c r="D741" s="7">
        <v>222</v>
      </c>
      <c r="E741" s="70">
        <f t="shared" si="8"/>
        <v>-50.599999999999994</v>
      </c>
      <c r="F741" s="7">
        <v>0</v>
      </c>
      <c r="G741" s="7">
        <f t="shared" si="9"/>
        <v>100</v>
      </c>
      <c r="H741" s="93">
        <v>0</v>
      </c>
      <c r="I741" s="81">
        <f>(C741+(C741*H741))+D741+'Таблица вводных'!$E$3+'Таблица вводных'!$F$3</f>
        <v>0</v>
      </c>
      <c r="J741" s="94">
        <v>0</v>
      </c>
      <c r="K741" s="81">
        <f t="shared" si="10"/>
        <v>0</v>
      </c>
      <c r="L741" s="81">
        <f t="shared" si="11"/>
        <v>50.599999999999994</v>
      </c>
      <c r="M741" s="8"/>
    </row>
    <row r="742" ht="13.2" customHeight="1" spans="1:13" x14ac:dyDescent="0.25">
      <c r="A742" s="29"/>
      <c r="B742" s="10">
        <v>45414</v>
      </c>
      <c r="C742" s="71">
        <f>('Исходник сравнение.'!C742/2-'Таблица вводных'!$E$3-'Таблица вводных'!$F$3-$P$1)-(('Исходник сравнение.'!C742/2-'Таблица вводных'!$E$3-'Таблица вводных'!$F$3-$P$1)*F742/G742)</f>
        <v>-250.6</v>
      </c>
      <c r="D742" s="14">
        <v>222</v>
      </c>
      <c r="E742" s="71">
        <f t="shared" si="8"/>
        <v>-50.599999999999994</v>
      </c>
      <c r="F742" s="14">
        <v>0</v>
      </c>
      <c r="G742" s="14">
        <f t="shared" si="9"/>
        <v>100</v>
      </c>
      <c r="H742" s="93">
        <v>0</v>
      </c>
      <c r="I742" s="84">
        <f>(C742+(C742*H742))+D742+'Таблица вводных'!$E$3+'Таблица вводных'!$F$3</f>
        <v>0</v>
      </c>
      <c r="J742" s="94">
        <v>0</v>
      </c>
      <c r="K742" s="84">
        <f t="shared" si="10"/>
        <v>0</v>
      </c>
      <c r="L742" s="84">
        <f t="shared" si="11"/>
        <v>50.599999999999994</v>
      </c>
      <c r="M742" s="12"/>
    </row>
    <row r="743" ht="13.2" customHeight="1" spans="1:13" x14ac:dyDescent="0.25">
      <c r="A743" s="29"/>
      <c r="B743" s="13">
        <v>45418</v>
      </c>
      <c r="C743" s="71">
        <f>('Исходник сравнение.'!C743/2-'Таблица вводных'!$E$3-'Таблица вводных'!$F$3-$P$1)-(('Исходник сравнение.'!C743/2-'Таблица вводных'!$E$3-'Таблица вводных'!$F$3-$P$1)*F743/G743)</f>
        <v>-250.6</v>
      </c>
      <c r="D743" s="14">
        <v>222</v>
      </c>
      <c r="E743" s="71">
        <f t="shared" si="8"/>
        <v>-50.599999999999994</v>
      </c>
      <c r="F743" s="14">
        <v>0</v>
      </c>
      <c r="G743" s="14">
        <f t="shared" si="9"/>
        <v>100</v>
      </c>
      <c r="H743" s="93">
        <v>0</v>
      </c>
      <c r="I743" s="84">
        <f>(C743+(C743*H743))+D743+'Таблица вводных'!$E$3+'Таблица вводных'!$F$3</f>
        <v>0</v>
      </c>
      <c r="J743" s="94">
        <v>0</v>
      </c>
      <c r="K743" s="84">
        <f t="shared" si="10"/>
        <v>0</v>
      </c>
      <c r="L743" s="84">
        <f t="shared" si="11"/>
        <v>50.599999999999994</v>
      </c>
      <c r="M743" s="15"/>
    </row>
    <row r="744" ht="13.2" customHeight="1" spans="1:13" x14ac:dyDescent="0.25">
      <c r="A744" s="29"/>
      <c r="B744" s="13">
        <v>45421</v>
      </c>
      <c r="C744" s="71">
        <f>('Исходник сравнение.'!C744/2-'Таблица вводных'!$E$3-'Таблица вводных'!$F$3-$P$1)-(('Исходник сравнение.'!C744/2-'Таблица вводных'!$E$3-'Таблица вводных'!$F$3-$P$1)*F744/G744)</f>
        <v>-250.6</v>
      </c>
      <c r="D744" s="14">
        <v>222</v>
      </c>
      <c r="E744" s="71">
        <f t="shared" si="8"/>
        <v>-50.599999999999994</v>
      </c>
      <c r="F744" s="14">
        <v>0</v>
      </c>
      <c r="G744" s="14">
        <f t="shared" si="9"/>
        <v>100</v>
      </c>
      <c r="H744" s="93">
        <v>0</v>
      </c>
      <c r="I744" s="84">
        <f>(C744+(C744*H744))+D744+'Таблица вводных'!$E$3+'Таблица вводных'!$F$3</f>
        <v>0</v>
      </c>
      <c r="J744" s="94">
        <v>0</v>
      </c>
      <c r="K744" s="84">
        <f t="shared" si="10"/>
        <v>0</v>
      </c>
      <c r="L744" s="84">
        <f t="shared" si="11"/>
        <v>50.599999999999994</v>
      </c>
      <c r="M744" s="15"/>
    </row>
    <row r="745" ht="13.2" customHeight="1" spans="1:13" x14ac:dyDescent="0.25">
      <c r="A745" s="29"/>
      <c r="B745" s="13">
        <v>45425</v>
      </c>
      <c r="C745" s="71">
        <f>('Исходник сравнение.'!C745/2-'Таблица вводных'!$E$3-'Таблица вводных'!$F$3-$P$1)-(('Исходник сравнение.'!C745/2-'Таблица вводных'!$E$3-'Таблица вводных'!$F$3-$P$1)*F745/G745)</f>
        <v>-250.6</v>
      </c>
      <c r="D745" s="14">
        <v>222</v>
      </c>
      <c r="E745" s="71">
        <f t="shared" si="8"/>
        <v>-50.599999999999994</v>
      </c>
      <c r="F745" s="14">
        <v>0</v>
      </c>
      <c r="G745" s="14">
        <f t="shared" si="9"/>
        <v>100</v>
      </c>
      <c r="H745" s="93">
        <v>0</v>
      </c>
      <c r="I745" s="84">
        <f>(C745+(C745*H745))+D745+'Таблица вводных'!$E$3+'Таблица вводных'!$F$3</f>
        <v>0</v>
      </c>
      <c r="J745" s="94">
        <v>0</v>
      </c>
      <c r="K745" s="84">
        <f t="shared" si="10"/>
        <v>0</v>
      </c>
      <c r="L745" s="84">
        <f t="shared" si="11"/>
        <v>50.599999999999994</v>
      </c>
      <c r="M745" s="15"/>
    </row>
    <row r="746" ht="13.2" customHeight="1" spans="1:13" x14ac:dyDescent="0.25">
      <c r="A746" s="29"/>
      <c r="B746" s="13">
        <v>45428</v>
      </c>
      <c r="C746" s="71">
        <f>('Исходник сравнение.'!C746/2-'Таблица вводных'!$E$3-'Таблица вводных'!$F$3-$P$1)-(('Исходник сравнение.'!C746/2-'Таблица вводных'!$E$3-'Таблица вводных'!$F$3-$P$1)*F746/G746)</f>
        <v>-250.6</v>
      </c>
      <c r="D746" s="14">
        <v>222</v>
      </c>
      <c r="E746" s="71">
        <f t="shared" si="8"/>
        <v>-50.599999999999994</v>
      </c>
      <c r="F746" s="14">
        <v>0</v>
      </c>
      <c r="G746" s="14">
        <f t="shared" si="9"/>
        <v>100</v>
      </c>
      <c r="H746" s="93">
        <v>0</v>
      </c>
      <c r="I746" s="84">
        <f>(C746+(C746*H746))+D746+'Таблица вводных'!$E$3+'Таблица вводных'!$F$3</f>
        <v>0</v>
      </c>
      <c r="J746" s="94">
        <v>0</v>
      </c>
      <c r="K746" s="84">
        <f t="shared" si="10"/>
        <v>0</v>
      </c>
      <c r="L746" s="84">
        <f t="shared" si="11"/>
        <v>50.599999999999994</v>
      </c>
      <c r="M746" s="15"/>
    </row>
    <row r="747" ht="13.2" customHeight="1" spans="1:13" x14ac:dyDescent="0.25">
      <c r="A747" s="29"/>
      <c r="B747" s="13"/>
      <c r="C747" s="71">
        <f>('Исходник сравнение.'!C747/2-'Таблица вводных'!$E$3-'Таблица вводных'!$F$3-$P$1)-(('Исходник сравнение.'!C747/2-'Таблица вводных'!$E$3-'Таблица вводных'!$F$3-$P$1)*F747/G747)</f>
        <v>-250.6</v>
      </c>
      <c r="D747" s="14">
        <v>222</v>
      </c>
      <c r="E747" s="71">
        <f t="shared" si="8"/>
        <v>-50.599999999999994</v>
      </c>
      <c r="F747" s="14">
        <v>0</v>
      </c>
      <c r="G747" s="14">
        <f t="shared" si="9"/>
        <v>100</v>
      </c>
      <c r="H747" s="93">
        <v>0</v>
      </c>
      <c r="I747" s="84">
        <f>(C747+(C747*H747))+D747+'Таблица вводных'!$E$3+'Таблица вводных'!$F$3</f>
        <v>0</v>
      </c>
      <c r="J747" s="94">
        <v>0</v>
      </c>
      <c r="K747" s="84">
        <f t="shared" si="10"/>
        <v>0</v>
      </c>
      <c r="L747" s="84">
        <f t="shared" si="11"/>
        <v>50.599999999999994</v>
      </c>
      <c r="M747" s="15"/>
    </row>
    <row r="748" ht="13.2" customHeight="1" spans="1:13" x14ac:dyDescent="0.25">
      <c r="A748" s="29"/>
      <c r="B748" s="13"/>
      <c r="C748" s="71">
        <f>('Исходник сравнение.'!C748/2-'Таблица вводных'!$E$3-'Таблица вводных'!$F$3-$P$1)-(('Исходник сравнение.'!C748/2-'Таблица вводных'!$E$3-'Таблица вводных'!$F$3-$P$1)*F748/G748)</f>
        <v>-250.6</v>
      </c>
      <c r="D748" s="14">
        <v>222</v>
      </c>
      <c r="E748" s="71">
        <f t="shared" si="8"/>
        <v>-50.599999999999994</v>
      </c>
      <c r="F748" s="14">
        <v>0</v>
      </c>
      <c r="G748" s="14">
        <f t="shared" si="9"/>
        <v>100</v>
      </c>
      <c r="H748" s="93">
        <v>0</v>
      </c>
      <c r="I748" s="84">
        <f>(C748+(C748*H748))+D748+'Таблица вводных'!$E$3+'Таблица вводных'!$F$3</f>
        <v>0</v>
      </c>
      <c r="J748" s="94">
        <v>0</v>
      </c>
      <c r="K748" s="84">
        <f t="shared" si="10"/>
        <v>0</v>
      </c>
      <c r="L748" s="84">
        <f t="shared" si="11"/>
        <v>50.599999999999994</v>
      </c>
      <c r="M748" s="15"/>
    </row>
    <row r="749" ht="13.2" customHeight="1" spans="1:13" x14ac:dyDescent="0.25">
      <c r="A749" s="30"/>
      <c r="B749" s="17"/>
      <c r="C749" s="72">
        <f>('Исходник сравнение.'!C749/2-'Таблица вводных'!$E$3-'Таблица вводных'!$F$3-$P$1)-(('Исходник сравнение.'!C749/2-'Таблица вводных'!$E$3-'Таблица вводных'!$F$3-$P$1)*F749/G749)</f>
        <v>-250.6</v>
      </c>
      <c r="D749" s="18">
        <v>222</v>
      </c>
      <c r="E749" s="72">
        <f t="shared" si="8"/>
        <v>-50.599999999999994</v>
      </c>
      <c r="F749" s="18">
        <v>0</v>
      </c>
      <c r="G749" s="18">
        <f t="shared" si="9"/>
        <v>100</v>
      </c>
      <c r="H749" s="95">
        <v>0</v>
      </c>
      <c r="I749" s="87">
        <f>(C749+(C749*H749))+D749+'Таблица вводных'!$E$3+'Таблица вводных'!$F$3</f>
        <v>0</v>
      </c>
      <c r="J749" s="96">
        <v>0</v>
      </c>
      <c r="K749" s="89">
        <f t="shared" si="10"/>
        <v>0</v>
      </c>
      <c r="L749" s="89">
        <f t="shared" si="11"/>
        <v>50.599999999999994</v>
      </c>
      <c r="M749" s="19"/>
    </row>
    <row r="750" ht="13.2" customHeight="1" spans="1:13" x14ac:dyDescent="0.25">
      <c r="A750" s="28"/>
      <c r="B750" s="6">
        <v>45411</v>
      </c>
      <c r="C750" s="70">
        <f>('Исходник сравнение.'!C750/2-'Таблица вводных'!$E$3-'Таблица вводных'!$F$3-$P$1)-(('Исходник сравнение.'!C750/2-'Таблица вводных'!$E$3-'Таблица вводных'!$F$3-$P$1)*F750/G750)</f>
        <v>-250.6</v>
      </c>
      <c r="D750" s="7">
        <v>222</v>
      </c>
      <c r="E750" s="70">
        <f t="shared" si="8"/>
        <v>-50.599999999999994</v>
      </c>
      <c r="F750" s="7">
        <v>0</v>
      </c>
      <c r="G750" s="7">
        <f t="shared" si="9"/>
        <v>100</v>
      </c>
      <c r="H750" s="93">
        <v>0</v>
      </c>
      <c r="I750" s="81">
        <f>(C750+(C750*H750))+D750+'Таблица вводных'!$E$3+'Таблица вводных'!$F$3</f>
        <v>0</v>
      </c>
      <c r="J750" s="94">
        <v>0</v>
      </c>
      <c r="K750" s="81">
        <f t="shared" si="10"/>
        <v>0</v>
      </c>
      <c r="L750" s="81">
        <f t="shared" si="11"/>
        <v>50.599999999999994</v>
      </c>
      <c r="M750" s="8"/>
    </row>
    <row r="751" ht="13.2" customHeight="1" spans="1:13" x14ac:dyDescent="0.25">
      <c r="A751" s="29"/>
      <c r="B751" s="10">
        <v>45414</v>
      </c>
      <c r="C751" s="71">
        <f>('Исходник сравнение.'!C751/2-'Таблица вводных'!$E$3-'Таблица вводных'!$F$3-$P$1)-(('Исходник сравнение.'!C751/2-'Таблица вводных'!$E$3-'Таблица вводных'!$F$3-$P$1)*F751/G751)</f>
        <v>-250.6</v>
      </c>
      <c r="D751" s="14">
        <v>222</v>
      </c>
      <c r="E751" s="71">
        <f t="shared" si="8"/>
        <v>-50.599999999999994</v>
      </c>
      <c r="F751" s="14">
        <v>0</v>
      </c>
      <c r="G751" s="14">
        <f t="shared" si="9"/>
        <v>100</v>
      </c>
      <c r="H751" s="93">
        <v>0</v>
      </c>
      <c r="I751" s="84">
        <f>(C751+(C751*H751))+D751+'Таблица вводных'!$E$3+'Таблица вводных'!$F$3</f>
        <v>0</v>
      </c>
      <c r="J751" s="94">
        <v>0</v>
      </c>
      <c r="K751" s="84">
        <f t="shared" si="10"/>
        <v>0</v>
      </c>
      <c r="L751" s="84">
        <f t="shared" si="11"/>
        <v>50.599999999999994</v>
      </c>
      <c r="M751" s="12"/>
    </row>
    <row r="752" ht="13.2" customHeight="1" spans="1:13" x14ac:dyDescent="0.25">
      <c r="A752" s="29"/>
      <c r="B752" s="13">
        <v>45418</v>
      </c>
      <c r="C752" s="71">
        <f>('Исходник сравнение.'!C752/2-'Таблица вводных'!$E$3-'Таблица вводных'!$F$3-$P$1)-(('Исходник сравнение.'!C752/2-'Таблица вводных'!$E$3-'Таблица вводных'!$F$3-$P$1)*F752/G752)</f>
        <v>-250.6</v>
      </c>
      <c r="D752" s="14">
        <v>222</v>
      </c>
      <c r="E752" s="71">
        <f t="shared" si="8"/>
        <v>-50.599999999999994</v>
      </c>
      <c r="F752" s="14">
        <v>0</v>
      </c>
      <c r="G752" s="14">
        <f t="shared" si="9"/>
        <v>100</v>
      </c>
      <c r="H752" s="93">
        <v>0</v>
      </c>
      <c r="I752" s="84">
        <f>(C752+(C752*H752))+D752+'Таблица вводных'!$E$3+'Таблица вводных'!$F$3</f>
        <v>0</v>
      </c>
      <c r="J752" s="94">
        <v>0</v>
      </c>
      <c r="K752" s="84">
        <f t="shared" si="10"/>
        <v>0</v>
      </c>
      <c r="L752" s="84">
        <f t="shared" si="11"/>
        <v>50.599999999999994</v>
      </c>
      <c r="M752" s="15"/>
    </row>
    <row r="753" ht="13.2" customHeight="1" spans="1:13" x14ac:dyDescent="0.25">
      <c r="A753" s="29"/>
      <c r="B753" s="13">
        <v>45421</v>
      </c>
      <c r="C753" s="71">
        <f>('Исходник сравнение.'!C753/2-'Таблица вводных'!$E$3-'Таблица вводных'!$F$3-$P$1)-(('Исходник сравнение.'!C753/2-'Таблица вводных'!$E$3-'Таблица вводных'!$F$3-$P$1)*F753/G753)</f>
        <v>-250.6</v>
      </c>
      <c r="D753" s="14">
        <v>222</v>
      </c>
      <c r="E753" s="71">
        <f t="shared" si="8"/>
        <v>-50.599999999999994</v>
      </c>
      <c r="F753" s="14">
        <v>0</v>
      </c>
      <c r="G753" s="14">
        <f t="shared" si="9"/>
        <v>100</v>
      </c>
      <c r="H753" s="93">
        <v>0</v>
      </c>
      <c r="I753" s="84">
        <f>(C753+(C753*H753))+D753+'Таблица вводных'!$E$3+'Таблица вводных'!$F$3</f>
        <v>0</v>
      </c>
      <c r="J753" s="94">
        <v>0</v>
      </c>
      <c r="K753" s="84">
        <f t="shared" si="10"/>
        <v>0</v>
      </c>
      <c r="L753" s="84">
        <f t="shared" si="11"/>
        <v>50.599999999999994</v>
      </c>
      <c r="M753" s="15"/>
    </row>
    <row r="754" ht="13.2" customHeight="1" spans="1:13" x14ac:dyDescent="0.25">
      <c r="A754" s="29"/>
      <c r="B754" s="13">
        <v>45425</v>
      </c>
      <c r="C754" s="71">
        <f>('Исходник сравнение.'!C754/2-'Таблица вводных'!$E$3-'Таблица вводных'!$F$3-$P$1)-(('Исходник сравнение.'!C754/2-'Таблица вводных'!$E$3-'Таблица вводных'!$F$3-$P$1)*F754/G754)</f>
        <v>-250.6</v>
      </c>
      <c r="D754" s="14">
        <v>222</v>
      </c>
      <c r="E754" s="71">
        <f t="shared" si="8"/>
        <v>-50.599999999999994</v>
      </c>
      <c r="F754" s="14">
        <v>0</v>
      </c>
      <c r="G754" s="14">
        <f t="shared" si="9"/>
        <v>100</v>
      </c>
      <c r="H754" s="93">
        <v>0</v>
      </c>
      <c r="I754" s="84">
        <f>(C754+(C754*H754))+D754+'Таблица вводных'!$E$3+'Таблица вводных'!$F$3</f>
        <v>0</v>
      </c>
      <c r="J754" s="94">
        <v>0</v>
      </c>
      <c r="K754" s="84">
        <f t="shared" si="10"/>
        <v>0</v>
      </c>
      <c r="L754" s="84">
        <f t="shared" si="11"/>
        <v>50.599999999999994</v>
      </c>
      <c r="M754" s="15"/>
    </row>
    <row r="755" ht="13.2" customHeight="1" spans="1:13" x14ac:dyDescent="0.25">
      <c r="A755" s="29"/>
      <c r="B755" s="13">
        <v>45428</v>
      </c>
      <c r="C755" s="71">
        <f>('Исходник сравнение.'!C755/2-'Таблица вводных'!$E$3-'Таблица вводных'!$F$3-$P$1)-(('Исходник сравнение.'!C755/2-'Таблица вводных'!$E$3-'Таблица вводных'!$F$3-$P$1)*F755/G755)</f>
        <v>-250.6</v>
      </c>
      <c r="D755" s="14">
        <v>222</v>
      </c>
      <c r="E755" s="71">
        <f t="shared" si="8"/>
        <v>-50.599999999999994</v>
      </c>
      <c r="F755" s="14">
        <v>0</v>
      </c>
      <c r="G755" s="14">
        <f t="shared" si="9"/>
        <v>100</v>
      </c>
      <c r="H755" s="93">
        <v>0</v>
      </c>
      <c r="I755" s="84">
        <f>(C755+(C755*H755))+D755+'Таблица вводных'!$E$3+'Таблица вводных'!$F$3</f>
        <v>0</v>
      </c>
      <c r="J755" s="94">
        <v>0</v>
      </c>
      <c r="K755" s="84">
        <f t="shared" si="10"/>
        <v>0</v>
      </c>
      <c r="L755" s="84">
        <f t="shared" si="11"/>
        <v>50.599999999999994</v>
      </c>
      <c r="M755" s="15"/>
    </row>
    <row r="756" ht="13.2" customHeight="1" spans="1:13" x14ac:dyDescent="0.25">
      <c r="A756" s="29"/>
      <c r="B756" s="13"/>
      <c r="C756" s="71">
        <f>('Исходник сравнение.'!C756/2-'Таблица вводных'!$E$3-'Таблица вводных'!$F$3-$P$1)-(('Исходник сравнение.'!C756/2-'Таблица вводных'!$E$3-'Таблица вводных'!$F$3-$P$1)*F756/G756)</f>
        <v>-250.6</v>
      </c>
      <c r="D756" s="14">
        <v>222</v>
      </c>
      <c r="E756" s="71">
        <f t="shared" si="8"/>
        <v>-50.599999999999994</v>
      </c>
      <c r="F756" s="14">
        <v>0</v>
      </c>
      <c r="G756" s="14">
        <f t="shared" si="9"/>
        <v>100</v>
      </c>
      <c r="H756" s="93">
        <v>0</v>
      </c>
      <c r="I756" s="84">
        <f>(C756+(C756*H756))+D756+'Таблица вводных'!$E$3+'Таблица вводных'!$F$3</f>
        <v>0</v>
      </c>
      <c r="J756" s="94">
        <v>0</v>
      </c>
      <c r="K756" s="84">
        <f t="shared" si="10"/>
        <v>0</v>
      </c>
      <c r="L756" s="84">
        <f t="shared" si="11"/>
        <v>50.599999999999994</v>
      </c>
      <c r="M756" s="15"/>
    </row>
    <row r="757" ht="13.2" customHeight="1" spans="1:13" x14ac:dyDescent="0.25">
      <c r="A757" s="29"/>
      <c r="B757" s="13"/>
      <c r="C757" s="71">
        <f>('Исходник сравнение.'!C757/2-'Таблица вводных'!$E$3-'Таблица вводных'!$F$3-$P$1)-(('Исходник сравнение.'!C757/2-'Таблица вводных'!$E$3-'Таблица вводных'!$F$3-$P$1)*F757/G757)</f>
        <v>-250.6</v>
      </c>
      <c r="D757" s="14">
        <v>222</v>
      </c>
      <c r="E757" s="71">
        <f t="shared" si="8"/>
        <v>-50.599999999999994</v>
      </c>
      <c r="F757" s="14">
        <v>0</v>
      </c>
      <c r="G757" s="14">
        <f t="shared" si="9"/>
        <v>100</v>
      </c>
      <c r="H757" s="93">
        <v>0</v>
      </c>
      <c r="I757" s="84">
        <f>(C757+(C757*H757))+D757+'Таблица вводных'!$E$3+'Таблица вводных'!$F$3</f>
        <v>0</v>
      </c>
      <c r="J757" s="94">
        <v>0</v>
      </c>
      <c r="K757" s="84">
        <f t="shared" si="10"/>
        <v>0</v>
      </c>
      <c r="L757" s="84">
        <f t="shared" si="11"/>
        <v>50.599999999999994</v>
      </c>
      <c r="M757" s="15"/>
    </row>
    <row r="758" ht="13.2" customHeight="1" spans="1:13" x14ac:dyDescent="0.25">
      <c r="A758" s="30"/>
      <c r="B758" s="17"/>
      <c r="C758" s="72">
        <f>('Исходник сравнение.'!C758/2-'Таблица вводных'!$E$3-'Таблица вводных'!$F$3-$P$1)-(('Исходник сравнение.'!C758/2-'Таблица вводных'!$E$3-'Таблица вводных'!$F$3-$P$1)*F758/G758)</f>
        <v>-250.6</v>
      </c>
      <c r="D758" s="18">
        <v>222</v>
      </c>
      <c r="E758" s="72">
        <f t="shared" si="8"/>
        <v>-50.599999999999994</v>
      </c>
      <c r="F758" s="18">
        <v>0</v>
      </c>
      <c r="G758" s="18">
        <f t="shared" si="9"/>
        <v>100</v>
      </c>
      <c r="H758" s="95">
        <v>0</v>
      </c>
      <c r="I758" s="87">
        <f>(C758+(C758*H758))+D758+'Таблица вводных'!$E$3+'Таблица вводных'!$F$3</f>
        <v>0</v>
      </c>
      <c r="J758" s="96">
        <v>0</v>
      </c>
      <c r="K758" s="89">
        <f t="shared" si="10"/>
        <v>0</v>
      </c>
      <c r="L758" s="89">
        <f t="shared" si="11"/>
        <v>50.599999999999994</v>
      </c>
      <c r="M758" s="19"/>
    </row>
    <row r="759" ht="13.2" customHeight="1" spans="1:13" x14ac:dyDescent="0.25">
      <c r="A759" s="46"/>
      <c r="B759" s="6">
        <v>45411</v>
      </c>
      <c r="C759" s="70">
        <f>('Исходник сравнение.'!C759/2-'Таблица вводных'!$E$3-'Таблица вводных'!$F$3-$P$1)-(('Исходник сравнение.'!C759/2-'Таблица вводных'!$E$3-'Таблица вводных'!$F$3-$P$1)*F759/G759)</f>
        <v>-250.6</v>
      </c>
      <c r="D759" s="7">
        <v>222</v>
      </c>
      <c r="E759" s="70">
        <f t="shared" si="8"/>
        <v>-50.599999999999994</v>
      </c>
      <c r="F759" s="7">
        <v>0</v>
      </c>
      <c r="G759" s="7">
        <f t="shared" si="9"/>
        <v>100</v>
      </c>
      <c r="H759" s="93">
        <v>0</v>
      </c>
      <c r="I759" s="81">
        <f>(C759+(C759*H759))+D759+'Таблица вводных'!$E$3+'Таблица вводных'!$F$3</f>
        <v>0</v>
      </c>
      <c r="J759" s="94">
        <v>0</v>
      </c>
      <c r="K759" s="81">
        <f t="shared" si="10"/>
        <v>0</v>
      </c>
      <c r="L759" s="81">
        <f t="shared" si="11"/>
        <v>50.599999999999994</v>
      </c>
      <c r="M759" s="8"/>
    </row>
    <row r="760" ht="13.2" customHeight="1" spans="1:13" x14ac:dyDescent="0.25">
      <c r="A760" s="29"/>
      <c r="B760" s="10">
        <v>45414</v>
      </c>
      <c r="C760" s="71">
        <f>('Исходник сравнение.'!C760/2-'Таблица вводных'!$E$3-'Таблица вводных'!$F$3-$P$1)-(('Исходник сравнение.'!C760/2-'Таблица вводных'!$E$3-'Таблица вводных'!$F$3-$P$1)*F760/G760)</f>
        <v>-250.6</v>
      </c>
      <c r="D760" s="14">
        <v>222</v>
      </c>
      <c r="E760" s="71">
        <f t="shared" si="8"/>
        <v>-50.599999999999994</v>
      </c>
      <c r="F760" s="14">
        <v>0</v>
      </c>
      <c r="G760" s="14">
        <f t="shared" si="9"/>
        <v>100</v>
      </c>
      <c r="H760" s="93">
        <v>0</v>
      </c>
      <c r="I760" s="84">
        <f>(C760+(C760*H760))+D760+'Таблица вводных'!$E$3+'Таблица вводных'!$F$3</f>
        <v>0</v>
      </c>
      <c r="J760" s="94">
        <v>0</v>
      </c>
      <c r="K760" s="84">
        <f t="shared" si="10"/>
        <v>0</v>
      </c>
      <c r="L760" s="84">
        <f t="shared" si="11"/>
        <v>50.599999999999994</v>
      </c>
      <c r="M760" s="12"/>
    </row>
    <row r="761" ht="13.2" customHeight="1" spans="1:13" x14ac:dyDescent="0.25">
      <c r="A761" s="29"/>
      <c r="B761" s="13">
        <v>45418</v>
      </c>
      <c r="C761" s="71">
        <f>('Исходник сравнение.'!C761/2-'Таблица вводных'!$E$3-'Таблица вводных'!$F$3-$P$1)-(('Исходник сравнение.'!C761/2-'Таблица вводных'!$E$3-'Таблица вводных'!$F$3-$P$1)*F761/G761)</f>
        <v>-250.6</v>
      </c>
      <c r="D761" s="14">
        <v>222</v>
      </c>
      <c r="E761" s="71">
        <f t="shared" si="8"/>
        <v>-50.599999999999994</v>
      </c>
      <c r="F761" s="14">
        <v>0</v>
      </c>
      <c r="G761" s="14">
        <f t="shared" si="9"/>
        <v>100</v>
      </c>
      <c r="H761" s="93">
        <v>0</v>
      </c>
      <c r="I761" s="84">
        <f>(C761+(C761*H761))+D761+'Таблица вводных'!$E$3+'Таблица вводных'!$F$3</f>
        <v>0</v>
      </c>
      <c r="J761" s="94">
        <v>0</v>
      </c>
      <c r="K761" s="84">
        <f t="shared" si="10"/>
        <v>0</v>
      </c>
      <c r="L761" s="84">
        <f t="shared" si="11"/>
        <v>50.599999999999994</v>
      </c>
      <c r="M761" s="15"/>
    </row>
    <row r="762" ht="13.2" customHeight="1" spans="1:13" x14ac:dyDescent="0.25">
      <c r="A762" s="29"/>
      <c r="B762" s="13">
        <v>45421</v>
      </c>
      <c r="C762" s="71">
        <f>('Исходник сравнение.'!C762/2-'Таблица вводных'!$E$3-'Таблица вводных'!$F$3-$P$1)-(('Исходник сравнение.'!C762/2-'Таблица вводных'!$E$3-'Таблица вводных'!$F$3-$P$1)*F762/G762)</f>
        <v>-250.6</v>
      </c>
      <c r="D762" s="14">
        <v>222</v>
      </c>
      <c r="E762" s="71">
        <f t="shared" si="8"/>
        <v>-50.599999999999994</v>
      </c>
      <c r="F762" s="14">
        <v>0</v>
      </c>
      <c r="G762" s="14">
        <f t="shared" si="9"/>
        <v>100</v>
      </c>
      <c r="H762" s="93">
        <v>0</v>
      </c>
      <c r="I762" s="84">
        <f>(C762+(C762*H762))+D762+'Таблица вводных'!$E$3+'Таблица вводных'!$F$3</f>
        <v>0</v>
      </c>
      <c r="J762" s="94">
        <v>0</v>
      </c>
      <c r="K762" s="84">
        <f t="shared" si="10"/>
        <v>0</v>
      </c>
      <c r="L762" s="84">
        <f t="shared" si="11"/>
        <v>50.599999999999994</v>
      </c>
      <c r="M762" s="15"/>
    </row>
    <row r="763" ht="13.2" customHeight="1" spans="1:13" x14ac:dyDescent="0.25">
      <c r="A763" s="29"/>
      <c r="B763" s="13">
        <v>45425</v>
      </c>
      <c r="C763" s="71">
        <f>('Исходник сравнение.'!C763/2-'Таблица вводных'!$E$3-'Таблица вводных'!$F$3-$P$1)-(('Исходник сравнение.'!C763/2-'Таблица вводных'!$E$3-'Таблица вводных'!$F$3-$P$1)*F763/G763)</f>
        <v>-250.6</v>
      </c>
      <c r="D763" s="14">
        <v>222</v>
      </c>
      <c r="E763" s="71">
        <f t="shared" si="8"/>
        <v>-50.599999999999994</v>
      </c>
      <c r="F763" s="14">
        <v>0</v>
      </c>
      <c r="G763" s="14">
        <f t="shared" si="9"/>
        <v>100</v>
      </c>
      <c r="H763" s="93">
        <v>0</v>
      </c>
      <c r="I763" s="84">
        <f>(C763+(C763*H763))+D763+'Таблица вводных'!$E$3+'Таблица вводных'!$F$3</f>
        <v>0</v>
      </c>
      <c r="J763" s="94">
        <v>0</v>
      </c>
      <c r="K763" s="84">
        <f t="shared" si="10"/>
        <v>0</v>
      </c>
      <c r="L763" s="84">
        <f t="shared" si="11"/>
        <v>50.599999999999994</v>
      </c>
      <c r="M763" s="15"/>
    </row>
    <row r="764" ht="13.2" customHeight="1" spans="1:13" x14ac:dyDescent="0.25">
      <c r="A764" s="29"/>
      <c r="B764" s="13">
        <v>45428</v>
      </c>
      <c r="C764" s="71">
        <f>('Исходник сравнение.'!C764/2-'Таблица вводных'!$E$3-'Таблица вводных'!$F$3-$P$1)-(('Исходник сравнение.'!C764/2-'Таблица вводных'!$E$3-'Таблица вводных'!$F$3-$P$1)*F764/G764)</f>
        <v>-250.6</v>
      </c>
      <c r="D764" s="14">
        <v>222</v>
      </c>
      <c r="E764" s="71">
        <f t="shared" si="8"/>
        <v>-50.599999999999994</v>
      </c>
      <c r="F764" s="14">
        <v>0</v>
      </c>
      <c r="G764" s="14">
        <f t="shared" si="9"/>
        <v>100</v>
      </c>
      <c r="H764" s="93">
        <v>0</v>
      </c>
      <c r="I764" s="84">
        <f>(C764+(C764*H764))+D764+'Таблица вводных'!$E$3+'Таблица вводных'!$F$3</f>
        <v>0</v>
      </c>
      <c r="J764" s="94">
        <v>0</v>
      </c>
      <c r="K764" s="84">
        <f t="shared" si="10"/>
        <v>0</v>
      </c>
      <c r="L764" s="84">
        <f t="shared" si="11"/>
        <v>50.599999999999994</v>
      </c>
      <c r="M764" s="15"/>
    </row>
    <row r="765" ht="13.2" customHeight="1" spans="1:13" x14ac:dyDescent="0.25">
      <c r="A765" s="29"/>
      <c r="B765" s="13"/>
      <c r="C765" s="71">
        <f>('Исходник сравнение.'!C765/2-'Таблица вводных'!$E$3-'Таблица вводных'!$F$3-$P$1)-(('Исходник сравнение.'!C765/2-'Таблица вводных'!$E$3-'Таблица вводных'!$F$3-$P$1)*F765/G765)</f>
        <v>-250.6</v>
      </c>
      <c r="D765" s="14">
        <v>222</v>
      </c>
      <c r="E765" s="71">
        <f t="shared" si="8"/>
        <v>-50.599999999999994</v>
      </c>
      <c r="F765" s="14">
        <v>0</v>
      </c>
      <c r="G765" s="14">
        <f t="shared" si="9"/>
        <v>100</v>
      </c>
      <c r="H765" s="93">
        <v>0</v>
      </c>
      <c r="I765" s="84">
        <f>(C765+(C765*H765))+D765+'Таблица вводных'!$E$3+'Таблица вводных'!$F$3</f>
        <v>0</v>
      </c>
      <c r="J765" s="94">
        <v>0</v>
      </c>
      <c r="K765" s="84">
        <f t="shared" si="10"/>
        <v>0</v>
      </c>
      <c r="L765" s="84">
        <f t="shared" si="11"/>
        <v>50.599999999999994</v>
      </c>
      <c r="M765" s="15"/>
    </row>
    <row r="766" ht="13.2" customHeight="1" spans="1:13" x14ac:dyDescent="0.25">
      <c r="A766" s="29"/>
      <c r="B766" s="13"/>
      <c r="C766" s="71">
        <f>('Исходник сравнение.'!C766/2-'Таблица вводных'!$E$3-'Таблица вводных'!$F$3-$P$1)-(('Исходник сравнение.'!C766/2-'Таблица вводных'!$E$3-'Таблица вводных'!$F$3-$P$1)*F766/G766)</f>
        <v>-250.6</v>
      </c>
      <c r="D766" s="14">
        <v>222</v>
      </c>
      <c r="E766" s="71">
        <f t="shared" si="8"/>
        <v>-50.599999999999994</v>
      </c>
      <c r="F766" s="14">
        <v>0</v>
      </c>
      <c r="G766" s="14">
        <f t="shared" si="9"/>
        <v>100</v>
      </c>
      <c r="H766" s="93">
        <v>0</v>
      </c>
      <c r="I766" s="84">
        <f>(C766+(C766*H766))+D766+'Таблица вводных'!$E$3+'Таблица вводных'!$F$3</f>
        <v>0</v>
      </c>
      <c r="J766" s="94">
        <v>0</v>
      </c>
      <c r="K766" s="84">
        <f t="shared" si="10"/>
        <v>0</v>
      </c>
      <c r="L766" s="84">
        <f t="shared" si="11"/>
        <v>50.599999999999994</v>
      </c>
      <c r="M766" s="15"/>
    </row>
    <row r="767" ht="13.2" customHeight="1" spans="1:13" x14ac:dyDescent="0.25">
      <c r="A767" s="30"/>
      <c r="B767" s="17"/>
      <c r="C767" s="72">
        <f>('Исходник сравнение.'!C767/2-'Таблица вводных'!$E$3-'Таблица вводных'!$F$3-$P$1)-(('Исходник сравнение.'!C767/2-'Таблица вводных'!$E$3-'Таблица вводных'!$F$3-$P$1)*F767/G767)</f>
        <v>-250.6</v>
      </c>
      <c r="D767" s="18">
        <v>222</v>
      </c>
      <c r="E767" s="72">
        <f t="shared" si="8"/>
        <v>-50.599999999999994</v>
      </c>
      <c r="F767" s="18">
        <v>0</v>
      </c>
      <c r="G767" s="18">
        <f t="shared" si="9"/>
        <v>100</v>
      </c>
      <c r="H767" s="95">
        <v>0</v>
      </c>
      <c r="I767" s="87">
        <f>(C767+(C767*H767))+D767+'Таблица вводных'!$E$3+'Таблица вводных'!$F$3</f>
        <v>0</v>
      </c>
      <c r="J767" s="96">
        <v>0</v>
      </c>
      <c r="K767" s="89">
        <f t="shared" si="10"/>
        <v>0</v>
      </c>
      <c r="L767" s="89">
        <f t="shared" si="11"/>
        <v>50.599999999999994</v>
      </c>
      <c r="M767" s="19"/>
    </row>
    <row r="768" ht="13.2" customHeight="1" spans="1:13" x14ac:dyDescent="0.25">
      <c r="A768" s="28"/>
      <c r="B768" s="6">
        <v>45411</v>
      </c>
      <c r="C768" s="70">
        <f>('Исходник сравнение.'!C768/2-'Таблица вводных'!$E$3-'Таблица вводных'!$F$3-$P$1)-(('Исходник сравнение.'!C768/2-'Таблица вводных'!$E$3-'Таблица вводных'!$F$3-$P$1)*F768/G768)</f>
        <v>-250.6</v>
      </c>
      <c r="D768" s="7">
        <v>222</v>
      </c>
      <c r="E768" s="70">
        <f t="shared" ref="E768:E1022" si="12">C768+$O$1</f>
        <v>-50.599999999999994</v>
      </c>
      <c r="F768" s="7">
        <v>0</v>
      </c>
      <c r="G768" s="7">
        <f t="shared" ref="G768:G1022" si="13">F768+100</f>
        <v>100</v>
      </c>
      <c r="H768" s="93">
        <v>0</v>
      </c>
      <c r="I768" s="81">
        <f>(C768+(C768*H768))+D768+'Таблица вводных'!$E$3+'Таблица вводных'!$F$3</f>
        <v>0</v>
      </c>
      <c r="J768" s="94">
        <v>0</v>
      </c>
      <c r="K768" s="81">
        <f t="shared" ref="K768:K1022" si="14">I768-(I768*J768)</f>
        <v>0</v>
      </c>
      <c r="L768" s="81">
        <f t="shared" ref="L768:L1022" si="15">K768-E768</f>
        <v>50.599999999999994</v>
      </c>
      <c r="M768" s="8"/>
    </row>
    <row r="769" ht="13.2" customHeight="1" spans="1:13" x14ac:dyDescent="0.25">
      <c r="A769" s="29"/>
      <c r="B769" s="10">
        <v>45414</v>
      </c>
      <c r="C769" s="71">
        <f>('Исходник сравнение.'!C769/2-'Таблица вводных'!$E$3-'Таблица вводных'!$F$3-$P$1)-(('Исходник сравнение.'!C769/2-'Таблица вводных'!$E$3-'Таблица вводных'!$F$3-$P$1)*F769/G769)</f>
        <v>-250.6</v>
      </c>
      <c r="D769" s="14">
        <v>222</v>
      </c>
      <c r="E769" s="71">
        <f t="shared" si="12"/>
        <v>-50.599999999999994</v>
      </c>
      <c r="F769" s="14">
        <v>0</v>
      </c>
      <c r="G769" s="14">
        <f t="shared" si="13"/>
        <v>100</v>
      </c>
      <c r="H769" s="93">
        <v>0</v>
      </c>
      <c r="I769" s="84">
        <f>(C769+(C769*H769))+D769+'Таблица вводных'!$E$3+'Таблица вводных'!$F$3</f>
        <v>0</v>
      </c>
      <c r="J769" s="94">
        <v>0</v>
      </c>
      <c r="K769" s="84">
        <f t="shared" si="14"/>
        <v>0</v>
      </c>
      <c r="L769" s="84">
        <f t="shared" si="15"/>
        <v>50.599999999999994</v>
      </c>
      <c r="M769" s="12"/>
    </row>
    <row r="770" ht="13.2" customHeight="1" spans="1:13" x14ac:dyDescent="0.25">
      <c r="A770" s="29"/>
      <c r="B770" s="13">
        <v>45418</v>
      </c>
      <c r="C770" s="71">
        <f>('Исходник сравнение.'!C770/2-'Таблица вводных'!$E$3-'Таблица вводных'!$F$3-$P$1)-(('Исходник сравнение.'!C770/2-'Таблица вводных'!$E$3-'Таблица вводных'!$F$3-$P$1)*F770/G770)</f>
        <v>-250.6</v>
      </c>
      <c r="D770" s="14">
        <v>222</v>
      </c>
      <c r="E770" s="71">
        <f t="shared" si="12"/>
        <v>-50.599999999999994</v>
      </c>
      <c r="F770" s="14">
        <v>0</v>
      </c>
      <c r="G770" s="14">
        <f t="shared" si="13"/>
        <v>100</v>
      </c>
      <c r="H770" s="93">
        <v>0</v>
      </c>
      <c r="I770" s="84">
        <f>(C770+(C770*H770))+D770+'Таблица вводных'!$E$3+'Таблица вводных'!$F$3</f>
        <v>0</v>
      </c>
      <c r="J770" s="94">
        <v>0</v>
      </c>
      <c r="K770" s="84">
        <f t="shared" si="14"/>
        <v>0</v>
      </c>
      <c r="L770" s="84">
        <f t="shared" si="15"/>
        <v>50.599999999999994</v>
      </c>
      <c r="M770" s="15"/>
    </row>
    <row r="771" ht="13.2" customHeight="1" spans="1:13" x14ac:dyDescent="0.25">
      <c r="A771" s="29"/>
      <c r="B771" s="13">
        <v>45421</v>
      </c>
      <c r="C771" s="71">
        <f>('Исходник сравнение.'!C771/2-'Таблица вводных'!$E$3-'Таблица вводных'!$F$3-$P$1)-(('Исходник сравнение.'!C771/2-'Таблица вводных'!$E$3-'Таблица вводных'!$F$3-$P$1)*F771/G771)</f>
        <v>-250.6</v>
      </c>
      <c r="D771" s="14">
        <v>222</v>
      </c>
      <c r="E771" s="71">
        <f t="shared" si="12"/>
        <v>-50.599999999999994</v>
      </c>
      <c r="F771" s="14">
        <v>0</v>
      </c>
      <c r="G771" s="14">
        <f t="shared" si="13"/>
        <v>100</v>
      </c>
      <c r="H771" s="93">
        <v>0</v>
      </c>
      <c r="I771" s="84">
        <f>(C771+(C771*H771))+D771+'Таблица вводных'!$E$3+'Таблица вводных'!$F$3</f>
        <v>0</v>
      </c>
      <c r="J771" s="94">
        <v>0</v>
      </c>
      <c r="K771" s="84">
        <f t="shared" si="14"/>
        <v>0</v>
      </c>
      <c r="L771" s="84">
        <f t="shared" si="15"/>
        <v>50.599999999999994</v>
      </c>
      <c r="M771" s="15"/>
    </row>
    <row r="772" ht="13.2" customHeight="1" spans="1:13" x14ac:dyDescent="0.25">
      <c r="A772" s="29"/>
      <c r="B772" s="13">
        <v>45425</v>
      </c>
      <c r="C772" s="71">
        <f>('Исходник сравнение.'!C772/2-'Таблица вводных'!$E$3-'Таблица вводных'!$F$3-$P$1)-(('Исходник сравнение.'!C772/2-'Таблица вводных'!$E$3-'Таблица вводных'!$F$3-$P$1)*F772/G772)</f>
        <v>-250.6</v>
      </c>
      <c r="D772" s="14">
        <v>222</v>
      </c>
      <c r="E772" s="71">
        <f t="shared" si="12"/>
        <v>-50.599999999999994</v>
      </c>
      <c r="F772" s="14">
        <v>0</v>
      </c>
      <c r="G772" s="14">
        <f t="shared" si="13"/>
        <v>100</v>
      </c>
      <c r="H772" s="93">
        <v>0</v>
      </c>
      <c r="I772" s="84">
        <f>(C772+(C772*H772))+D772+'Таблица вводных'!$E$3+'Таблица вводных'!$F$3</f>
        <v>0</v>
      </c>
      <c r="J772" s="94">
        <v>0</v>
      </c>
      <c r="K772" s="84">
        <f t="shared" si="14"/>
        <v>0</v>
      </c>
      <c r="L772" s="84">
        <f t="shared" si="15"/>
        <v>50.599999999999994</v>
      </c>
      <c r="M772" s="15"/>
    </row>
    <row r="773" ht="13.2" customHeight="1" spans="1:13" x14ac:dyDescent="0.25">
      <c r="A773" s="29"/>
      <c r="B773" s="13">
        <v>45428</v>
      </c>
      <c r="C773" s="71">
        <f>('Исходник сравнение.'!C773/2-'Таблица вводных'!$E$3-'Таблица вводных'!$F$3-$P$1)-(('Исходник сравнение.'!C773/2-'Таблица вводных'!$E$3-'Таблица вводных'!$F$3-$P$1)*F773/G773)</f>
        <v>-250.6</v>
      </c>
      <c r="D773" s="14">
        <v>222</v>
      </c>
      <c r="E773" s="71">
        <f t="shared" si="12"/>
        <v>-50.599999999999994</v>
      </c>
      <c r="F773" s="14">
        <v>0</v>
      </c>
      <c r="G773" s="14">
        <f t="shared" si="13"/>
        <v>100</v>
      </c>
      <c r="H773" s="93">
        <v>0</v>
      </c>
      <c r="I773" s="84">
        <f>(C773+(C773*H773))+D773+'Таблица вводных'!$E$3+'Таблица вводных'!$F$3</f>
        <v>0</v>
      </c>
      <c r="J773" s="94">
        <v>0</v>
      </c>
      <c r="K773" s="84">
        <f t="shared" si="14"/>
        <v>0</v>
      </c>
      <c r="L773" s="84">
        <f t="shared" si="15"/>
        <v>50.599999999999994</v>
      </c>
      <c r="M773" s="15"/>
    </row>
    <row r="774" ht="13.2" customHeight="1" spans="1:13" x14ac:dyDescent="0.25">
      <c r="A774" s="29"/>
      <c r="B774" s="13"/>
      <c r="C774" s="71">
        <f>('Исходник сравнение.'!C774/2-'Таблица вводных'!$E$3-'Таблица вводных'!$F$3-$P$1)-(('Исходник сравнение.'!C774/2-'Таблица вводных'!$E$3-'Таблица вводных'!$F$3-$P$1)*F774/G774)</f>
        <v>-250.6</v>
      </c>
      <c r="D774" s="14">
        <v>222</v>
      </c>
      <c r="E774" s="71">
        <f t="shared" si="12"/>
        <v>-50.599999999999994</v>
      </c>
      <c r="F774" s="14">
        <v>0</v>
      </c>
      <c r="G774" s="14">
        <f t="shared" si="13"/>
        <v>100</v>
      </c>
      <c r="H774" s="93">
        <v>0</v>
      </c>
      <c r="I774" s="84">
        <f>(C774+(C774*H774))+D774+'Таблица вводных'!$E$3+'Таблица вводных'!$F$3</f>
        <v>0</v>
      </c>
      <c r="J774" s="94">
        <v>0</v>
      </c>
      <c r="K774" s="84">
        <f t="shared" si="14"/>
        <v>0</v>
      </c>
      <c r="L774" s="84">
        <f t="shared" si="15"/>
        <v>50.599999999999994</v>
      </c>
      <c r="M774" s="15"/>
    </row>
    <row r="775" ht="13.2" customHeight="1" spans="1:13" x14ac:dyDescent="0.25">
      <c r="A775" s="29"/>
      <c r="B775" s="13"/>
      <c r="C775" s="71">
        <f>('Исходник сравнение.'!C775/2-'Таблица вводных'!$E$3-'Таблица вводных'!$F$3-$P$1)-(('Исходник сравнение.'!C775/2-'Таблица вводных'!$E$3-'Таблица вводных'!$F$3-$P$1)*F775/G775)</f>
        <v>-250.6</v>
      </c>
      <c r="D775" s="14">
        <v>222</v>
      </c>
      <c r="E775" s="71">
        <f t="shared" si="12"/>
        <v>-50.599999999999994</v>
      </c>
      <c r="F775" s="14">
        <v>0</v>
      </c>
      <c r="G775" s="14">
        <f t="shared" si="13"/>
        <v>100</v>
      </c>
      <c r="H775" s="93">
        <v>0</v>
      </c>
      <c r="I775" s="84">
        <f>(C775+(C775*H775))+D775+'Таблица вводных'!$E$3+'Таблица вводных'!$F$3</f>
        <v>0</v>
      </c>
      <c r="J775" s="94">
        <v>0</v>
      </c>
      <c r="K775" s="84">
        <f t="shared" si="14"/>
        <v>0</v>
      </c>
      <c r="L775" s="84">
        <f t="shared" si="15"/>
        <v>50.599999999999994</v>
      </c>
      <c r="M775" s="15"/>
    </row>
    <row r="776" ht="13.2" customHeight="1" spans="1:13" x14ac:dyDescent="0.25">
      <c r="A776" s="30"/>
      <c r="B776" s="17"/>
      <c r="C776" s="72">
        <f>('Исходник сравнение.'!C776/2-'Таблица вводных'!$E$3-'Таблица вводных'!$F$3-$P$1)-(('Исходник сравнение.'!C776/2-'Таблица вводных'!$E$3-'Таблица вводных'!$F$3-$P$1)*F776/G776)</f>
        <v>-250.6</v>
      </c>
      <c r="D776" s="18">
        <v>222</v>
      </c>
      <c r="E776" s="72">
        <f t="shared" si="12"/>
        <v>-50.599999999999994</v>
      </c>
      <c r="F776" s="18">
        <v>0</v>
      </c>
      <c r="G776" s="18">
        <f t="shared" si="13"/>
        <v>100</v>
      </c>
      <c r="H776" s="95">
        <v>0</v>
      </c>
      <c r="I776" s="87">
        <f>(C776+(C776*H776))+D776+'Таблица вводных'!$E$3+'Таблица вводных'!$F$3</f>
        <v>0</v>
      </c>
      <c r="J776" s="96">
        <v>0</v>
      </c>
      <c r="K776" s="89">
        <f t="shared" si="14"/>
        <v>0</v>
      </c>
      <c r="L776" s="89">
        <f t="shared" si="15"/>
        <v>50.599999999999994</v>
      </c>
      <c r="M776" s="19"/>
    </row>
    <row r="777" ht="13.2" customHeight="1" spans="1:13" x14ac:dyDescent="0.25">
      <c r="A777" s="28"/>
      <c r="B777" s="6">
        <v>45411</v>
      </c>
      <c r="C777" s="70">
        <f>('Исходник сравнение.'!C777/2-'Таблица вводных'!$E$3-'Таблица вводных'!$F$3-$P$1)-(('Исходник сравнение.'!C777/2-'Таблица вводных'!$E$3-'Таблица вводных'!$F$3-$P$1)*F777/G777)</f>
        <v>-250.6</v>
      </c>
      <c r="D777" s="7">
        <v>222</v>
      </c>
      <c r="E777" s="70">
        <f t="shared" si="12"/>
        <v>-50.599999999999994</v>
      </c>
      <c r="F777" s="7">
        <v>0</v>
      </c>
      <c r="G777" s="7">
        <f t="shared" si="13"/>
        <v>100</v>
      </c>
      <c r="H777" s="93">
        <v>0</v>
      </c>
      <c r="I777" s="81">
        <f>(C777+(C777*H777))+D777+'Таблица вводных'!$E$3+'Таблица вводных'!$F$3</f>
        <v>0</v>
      </c>
      <c r="J777" s="94">
        <v>0</v>
      </c>
      <c r="K777" s="81">
        <f t="shared" si="14"/>
        <v>0</v>
      </c>
      <c r="L777" s="81">
        <f t="shared" si="15"/>
        <v>50.599999999999994</v>
      </c>
      <c r="M777" s="8"/>
    </row>
    <row r="778" ht="13.2" customHeight="1" spans="1:13" x14ac:dyDescent="0.25">
      <c r="A778" s="29"/>
      <c r="B778" s="10">
        <v>45414</v>
      </c>
      <c r="C778" s="71">
        <f>('Исходник сравнение.'!C778/2-'Таблица вводных'!$E$3-'Таблица вводных'!$F$3-$P$1)-(('Исходник сравнение.'!C778/2-'Таблица вводных'!$E$3-'Таблица вводных'!$F$3-$P$1)*F778/G778)</f>
        <v>-250.6</v>
      </c>
      <c r="D778" s="14">
        <v>222</v>
      </c>
      <c r="E778" s="71">
        <f t="shared" si="12"/>
        <v>-50.599999999999994</v>
      </c>
      <c r="F778" s="14">
        <v>0</v>
      </c>
      <c r="G778" s="14">
        <f t="shared" si="13"/>
        <v>100</v>
      </c>
      <c r="H778" s="93">
        <v>0</v>
      </c>
      <c r="I778" s="84">
        <f>(C778+(C778*H778))+D778+'Таблица вводных'!$E$3+'Таблица вводных'!$F$3</f>
        <v>0</v>
      </c>
      <c r="J778" s="94">
        <v>0</v>
      </c>
      <c r="K778" s="84">
        <f t="shared" si="14"/>
        <v>0</v>
      </c>
      <c r="L778" s="84">
        <f t="shared" si="15"/>
        <v>50.599999999999994</v>
      </c>
      <c r="M778" s="12"/>
    </row>
    <row r="779" ht="13.2" customHeight="1" spans="1:13" x14ac:dyDescent="0.25">
      <c r="A779" s="29"/>
      <c r="B779" s="13">
        <v>45418</v>
      </c>
      <c r="C779" s="71">
        <f>('Исходник сравнение.'!C779/2-'Таблица вводных'!$E$3-'Таблица вводных'!$F$3-$P$1)-(('Исходник сравнение.'!C779/2-'Таблица вводных'!$E$3-'Таблица вводных'!$F$3-$P$1)*F779/G779)</f>
        <v>-250.6</v>
      </c>
      <c r="D779" s="14">
        <v>222</v>
      </c>
      <c r="E779" s="71">
        <f t="shared" si="12"/>
        <v>-50.599999999999994</v>
      </c>
      <c r="F779" s="14">
        <v>0</v>
      </c>
      <c r="G779" s="14">
        <f t="shared" si="13"/>
        <v>100</v>
      </c>
      <c r="H779" s="93">
        <v>0</v>
      </c>
      <c r="I779" s="84">
        <f>(C779+(C779*H779))+D779+'Таблица вводных'!$E$3+'Таблица вводных'!$F$3</f>
        <v>0</v>
      </c>
      <c r="J779" s="94">
        <v>0</v>
      </c>
      <c r="K779" s="84">
        <f t="shared" si="14"/>
        <v>0</v>
      </c>
      <c r="L779" s="84">
        <f t="shared" si="15"/>
        <v>50.599999999999994</v>
      </c>
      <c r="M779" s="15"/>
    </row>
    <row r="780" ht="13.2" customHeight="1" spans="1:13" x14ac:dyDescent="0.25">
      <c r="A780" s="29"/>
      <c r="B780" s="13">
        <v>45421</v>
      </c>
      <c r="C780" s="71">
        <f>('Исходник сравнение.'!C780/2-'Таблица вводных'!$E$3-'Таблица вводных'!$F$3-$P$1)-(('Исходник сравнение.'!C780/2-'Таблица вводных'!$E$3-'Таблица вводных'!$F$3-$P$1)*F780/G780)</f>
        <v>-250.6</v>
      </c>
      <c r="D780" s="14">
        <v>222</v>
      </c>
      <c r="E780" s="71">
        <f t="shared" si="12"/>
        <v>-50.599999999999994</v>
      </c>
      <c r="F780" s="14">
        <v>0</v>
      </c>
      <c r="G780" s="14">
        <f t="shared" si="13"/>
        <v>100</v>
      </c>
      <c r="H780" s="93">
        <v>0</v>
      </c>
      <c r="I780" s="84">
        <f>(C780+(C780*H780))+D780+'Таблица вводных'!$E$3+'Таблица вводных'!$F$3</f>
        <v>0</v>
      </c>
      <c r="J780" s="94">
        <v>0</v>
      </c>
      <c r="K780" s="84">
        <f t="shared" si="14"/>
        <v>0</v>
      </c>
      <c r="L780" s="84">
        <f t="shared" si="15"/>
        <v>50.599999999999994</v>
      </c>
      <c r="M780" s="15"/>
    </row>
    <row r="781" ht="13.2" customHeight="1" spans="1:13" x14ac:dyDescent="0.25">
      <c r="A781" s="29"/>
      <c r="B781" s="13">
        <v>45425</v>
      </c>
      <c r="C781" s="71">
        <f>('Исходник сравнение.'!C781/2-'Таблица вводных'!$E$3-'Таблица вводных'!$F$3-$P$1)-(('Исходник сравнение.'!C781/2-'Таблица вводных'!$E$3-'Таблица вводных'!$F$3-$P$1)*F781/G781)</f>
        <v>-250.6</v>
      </c>
      <c r="D781" s="14">
        <v>222</v>
      </c>
      <c r="E781" s="71">
        <f t="shared" si="12"/>
        <v>-50.599999999999994</v>
      </c>
      <c r="F781" s="14">
        <v>0</v>
      </c>
      <c r="G781" s="14">
        <f t="shared" si="13"/>
        <v>100</v>
      </c>
      <c r="H781" s="93">
        <v>0</v>
      </c>
      <c r="I781" s="84">
        <f>(C781+(C781*H781))+D781+'Таблица вводных'!$E$3+'Таблица вводных'!$F$3</f>
        <v>0</v>
      </c>
      <c r="J781" s="94">
        <v>0</v>
      </c>
      <c r="K781" s="84">
        <f t="shared" si="14"/>
        <v>0</v>
      </c>
      <c r="L781" s="84">
        <f t="shared" si="15"/>
        <v>50.599999999999994</v>
      </c>
      <c r="M781" s="15"/>
    </row>
    <row r="782" ht="13.2" customHeight="1" spans="1:13" x14ac:dyDescent="0.25">
      <c r="A782" s="29"/>
      <c r="B782" s="13">
        <v>45428</v>
      </c>
      <c r="C782" s="71">
        <f>('Исходник сравнение.'!C782/2-'Таблица вводных'!$E$3-'Таблица вводных'!$F$3-$P$1)-(('Исходник сравнение.'!C782/2-'Таблица вводных'!$E$3-'Таблица вводных'!$F$3-$P$1)*F782/G782)</f>
        <v>-250.6</v>
      </c>
      <c r="D782" s="14">
        <v>222</v>
      </c>
      <c r="E782" s="71">
        <f t="shared" si="12"/>
        <v>-50.599999999999994</v>
      </c>
      <c r="F782" s="14">
        <v>0</v>
      </c>
      <c r="G782" s="14">
        <f t="shared" si="13"/>
        <v>100</v>
      </c>
      <c r="H782" s="93">
        <v>0</v>
      </c>
      <c r="I782" s="84">
        <f>(C782+(C782*H782))+D782+'Таблица вводных'!$E$3+'Таблица вводных'!$F$3</f>
        <v>0</v>
      </c>
      <c r="J782" s="94">
        <v>0</v>
      </c>
      <c r="K782" s="84">
        <f t="shared" si="14"/>
        <v>0</v>
      </c>
      <c r="L782" s="84">
        <f t="shared" si="15"/>
        <v>50.599999999999994</v>
      </c>
      <c r="M782" s="15"/>
    </row>
    <row r="783" ht="13.2" customHeight="1" spans="1:13" x14ac:dyDescent="0.25">
      <c r="A783" s="29"/>
      <c r="B783" s="13"/>
      <c r="C783" s="71">
        <f>('Исходник сравнение.'!C783/2-'Таблица вводных'!$E$3-'Таблица вводных'!$F$3-$P$1)-(('Исходник сравнение.'!C783/2-'Таблица вводных'!$E$3-'Таблица вводных'!$F$3-$P$1)*F783/G783)</f>
        <v>-250.6</v>
      </c>
      <c r="D783" s="14">
        <v>222</v>
      </c>
      <c r="E783" s="71">
        <f t="shared" si="12"/>
        <v>-50.599999999999994</v>
      </c>
      <c r="F783" s="14">
        <v>0</v>
      </c>
      <c r="G783" s="14">
        <f t="shared" si="13"/>
        <v>100</v>
      </c>
      <c r="H783" s="93">
        <v>0</v>
      </c>
      <c r="I783" s="84">
        <f>(C783+(C783*H783))+D783+'Таблица вводных'!$E$3+'Таблица вводных'!$F$3</f>
        <v>0</v>
      </c>
      <c r="J783" s="94">
        <v>0</v>
      </c>
      <c r="K783" s="84">
        <f t="shared" si="14"/>
        <v>0</v>
      </c>
      <c r="L783" s="84">
        <f t="shared" si="15"/>
        <v>50.599999999999994</v>
      </c>
      <c r="M783" s="15"/>
    </row>
    <row r="784" ht="13.2" customHeight="1" spans="1:13" x14ac:dyDescent="0.25">
      <c r="A784" s="29"/>
      <c r="B784" s="13"/>
      <c r="C784" s="71">
        <f>('Исходник сравнение.'!C784/2-'Таблица вводных'!$E$3-'Таблица вводных'!$F$3-$P$1)-(('Исходник сравнение.'!C784/2-'Таблица вводных'!$E$3-'Таблица вводных'!$F$3-$P$1)*F784/G784)</f>
        <v>-250.6</v>
      </c>
      <c r="D784" s="14">
        <v>222</v>
      </c>
      <c r="E784" s="71">
        <f t="shared" si="12"/>
        <v>-50.599999999999994</v>
      </c>
      <c r="F784" s="14">
        <v>0</v>
      </c>
      <c r="G784" s="14">
        <f t="shared" si="13"/>
        <v>100</v>
      </c>
      <c r="H784" s="93">
        <v>0</v>
      </c>
      <c r="I784" s="84">
        <f>(C784+(C784*H784))+D784+'Таблица вводных'!$E$3+'Таблица вводных'!$F$3</f>
        <v>0</v>
      </c>
      <c r="J784" s="94">
        <v>0</v>
      </c>
      <c r="K784" s="84">
        <f t="shared" si="14"/>
        <v>0</v>
      </c>
      <c r="L784" s="84">
        <f t="shared" si="15"/>
        <v>50.599999999999994</v>
      </c>
      <c r="M784" s="15"/>
    </row>
    <row r="785" ht="13.2" customHeight="1" spans="1:13" x14ac:dyDescent="0.25">
      <c r="A785" s="30"/>
      <c r="B785" s="17"/>
      <c r="C785" s="72">
        <f>('Исходник сравнение.'!C785/2-'Таблица вводных'!$E$3-'Таблица вводных'!$F$3-$P$1)-(('Исходник сравнение.'!C785/2-'Таблица вводных'!$E$3-'Таблица вводных'!$F$3-$P$1)*F785/G785)</f>
        <v>-250.6</v>
      </c>
      <c r="D785" s="18">
        <v>222</v>
      </c>
      <c r="E785" s="72">
        <f t="shared" si="12"/>
        <v>-50.599999999999994</v>
      </c>
      <c r="F785" s="18">
        <v>0</v>
      </c>
      <c r="G785" s="18">
        <f t="shared" si="13"/>
        <v>100</v>
      </c>
      <c r="H785" s="95">
        <v>0</v>
      </c>
      <c r="I785" s="87">
        <f>(C785+(C785*H785))+D785+'Таблица вводных'!$E$3+'Таблица вводных'!$F$3</f>
        <v>0</v>
      </c>
      <c r="J785" s="96">
        <v>0</v>
      </c>
      <c r="K785" s="89">
        <f t="shared" si="14"/>
        <v>0</v>
      </c>
      <c r="L785" s="89">
        <f t="shared" si="15"/>
        <v>50.599999999999994</v>
      </c>
      <c r="M785" s="19"/>
    </row>
    <row r="786" ht="13.2" customHeight="1" spans="1:13" x14ac:dyDescent="0.25">
      <c r="A786" s="28"/>
      <c r="B786" s="6">
        <v>45411</v>
      </c>
      <c r="C786" s="70">
        <f>('Исходник сравнение.'!C786/2-'Таблица вводных'!$E$3-'Таблица вводных'!$F$3-$P$1)-(('Исходник сравнение.'!C786/2-'Таблица вводных'!$E$3-'Таблица вводных'!$F$3-$P$1)*F786/G786)</f>
        <v>-250.6</v>
      </c>
      <c r="D786" s="7">
        <v>222</v>
      </c>
      <c r="E786" s="70">
        <f t="shared" si="12"/>
        <v>-50.599999999999994</v>
      </c>
      <c r="F786" s="7">
        <v>0</v>
      </c>
      <c r="G786" s="7">
        <f t="shared" si="13"/>
        <v>100</v>
      </c>
      <c r="H786" s="93">
        <v>0</v>
      </c>
      <c r="I786" s="81">
        <f>(C786+(C786*H786))+D786+'Таблица вводных'!$E$3+'Таблица вводных'!$F$3</f>
        <v>0</v>
      </c>
      <c r="J786" s="94">
        <v>0</v>
      </c>
      <c r="K786" s="81">
        <f t="shared" si="14"/>
        <v>0</v>
      </c>
      <c r="L786" s="81">
        <f t="shared" si="15"/>
        <v>50.599999999999994</v>
      </c>
      <c r="M786" s="8"/>
    </row>
    <row r="787" ht="13.2" customHeight="1" spans="1:13" x14ac:dyDescent="0.25">
      <c r="A787" s="29"/>
      <c r="B787" s="10">
        <v>45414</v>
      </c>
      <c r="C787" s="71">
        <f>('Исходник сравнение.'!C787/2-'Таблица вводных'!$E$3-'Таблица вводных'!$F$3-$P$1)-(('Исходник сравнение.'!C787/2-'Таблица вводных'!$E$3-'Таблица вводных'!$F$3-$P$1)*F787/G787)</f>
        <v>-250.6</v>
      </c>
      <c r="D787" s="14">
        <v>222</v>
      </c>
      <c r="E787" s="71">
        <f t="shared" si="12"/>
        <v>-50.599999999999994</v>
      </c>
      <c r="F787" s="14">
        <v>0</v>
      </c>
      <c r="G787" s="14">
        <f t="shared" si="13"/>
        <v>100</v>
      </c>
      <c r="H787" s="93">
        <v>0</v>
      </c>
      <c r="I787" s="84">
        <f>(C787+(C787*H787))+D787+'Таблица вводных'!$E$3+'Таблица вводных'!$F$3</f>
        <v>0</v>
      </c>
      <c r="J787" s="94">
        <v>0</v>
      </c>
      <c r="K787" s="84">
        <f t="shared" si="14"/>
        <v>0</v>
      </c>
      <c r="L787" s="84">
        <f t="shared" si="15"/>
        <v>50.599999999999994</v>
      </c>
      <c r="M787" s="12"/>
    </row>
    <row r="788" ht="13.2" customHeight="1" spans="1:13" x14ac:dyDescent="0.25">
      <c r="A788" s="29"/>
      <c r="B788" s="13">
        <v>45418</v>
      </c>
      <c r="C788" s="71">
        <f>('Исходник сравнение.'!C788/2-'Таблица вводных'!$E$3-'Таблица вводных'!$F$3-$P$1)-(('Исходник сравнение.'!C788/2-'Таблица вводных'!$E$3-'Таблица вводных'!$F$3-$P$1)*F788/G788)</f>
        <v>-250.6</v>
      </c>
      <c r="D788" s="14">
        <v>222</v>
      </c>
      <c r="E788" s="71">
        <f t="shared" si="12"/>
        <v>-50.599999999999994</v>
      </c>
      <c r="F788" s="14">
        <v>0</v>
      </c>
      <c r="G788" s="14">
        <f t="shared" si="13"/>
        <v>100</v>
      </c>
      <c r="H788" s="93">
        <v>0</v>
      </c>
      <c r="I788" s="84">
        <f>(C788+(C788*H788))+D788+'Таблица вводных'!$E$3+'Таблица вводных'!$F$3</f>
        <v>0</v>
      </c>
      <c r="J788" s="94">
        <v>0</v>
      </c>
      <c r="K788" s="84">
        <f t="shared" si="14"/>
        <v>0</v>
      </c>
      <c r="L788" s="84">
        <f t="shared" si="15"/>
        <v>50.599999999999994</v>
      </c>
      <c r="M788" s="15"/>
    </row>
    <row r="789" ht="13.2" customHeight="1" spans="1:13" x14ac:dyDescent="0.25">
      <c r="A789" s="29"/>
      <c r="B789" s="13">
        <v>45421</v>
      </c>
      <c r="C789" s="71">
        <f>('Исходник сравнение.'!C789/2-'Таблица вводных'!$E$3-'Таблица вводных'!$F$3-$P$1)-(('Исходник сравнение.'!C789/2-'Таблица вводных'!$E$3-'Таблица вводных'!$F$3-$P$1)*F789/G789)</f>
        <v>-250.6</v>
      </c>
      <c r="D789" s="14">
        <v>222</v>
      </c>
      <c r="E789" s="71">
        <f t="shared" si="12"/>
        <v>-50.599999999999994</v>
      </c>
      <c r="F789" s="14">
        <v>0</v>
      </c>
      <c r="G789" s="14">
        <f t="shared" si="13"/>
        <v>100</v>
      </c>
      <c r="H789" s="93">
        <v>0</v>
      </c>
      <c r="I789" s="84">
        <f>(C789+(C789*H789))+D789+'Таблица вводных'!$E$3+'Таблица вводных'!$F$3</f>
        <v>0</v>
      </c>
      <c r="J789" s="94">
        <v>0</v>
      </c>
      <c r="K789" s="84">
        <f t="shared" si="14"/>
        <v>0</v>
      </c>
      <c r="L789" s="84">
        <f t="shared" si="15"/>
        <v>50.599999999999994</v>
      </c>
      <c r="M789" s="15"/>
    </row>
    <row r="790" ht="13.2" customHeight="1" spans="1:13" x14ac:dyDescent="0.25">
      <c r="A790" s="29"/>
      <c r="B790" s="13">
        <v>45425</v>
      </c>
      <c r="C790" s="71">
        <f>('Исходник сравнение.'!C790/2-'Таблица вводных'!$E$3-'Таблица вводных'!$F$3-$P$1)-(('Исходник сравнение.'!C790/2-'Таблица вводных'!$E$3-'Таблица вводных'!$F$3-$P$1)*F790/G790)</f>
        <v>-250.6</v>
      </c>
      <c r="D790" s="14">
        <v>222</v>
      </c>
      <c r="E790" s="71">
        <f t="shared" si="12"/>
        <v>-50.599999999999994</v>
      </c>
      <c r="F790" s="14">
        <v>0</v>
      </c>
      <c r="G790" s="14">
        <f t="shared" si="13"/>
        <v>100</v>
      </c>
      <c r="H790" s="93">
        <v>0</v>
      </c>
      <c r="I790" s="84">
        <f>(C790+(C790*H790))+D790+'Таблица вводных'!$E$3+'Таблица вводных'!$F$3</f>
        <v>0</v>
      </c>
      <c r="J790" s="94">
        <v>0</v>
      </c>
      <c r="K790" s="84">
        <f t="shared" si="14"/>
        <v>0</v>
      </c>
      <c r="L790" s="84">
        <f t="shared" si="15"/>
        <v>50.599999999999994</v>
      </c>
      <c r="M790" s="15"/>
    </row>
    <row r="791" ht="13.2" customHeight="1" spans="1:13" x14ac:dyDescent="0.25">
      <c r="A791" s="29"/>
      <c r="B791" s="13">
        <v>45428</v>
      </c>
      <c r="C791" s="71">
        <f>('Исходник сравнение.'!C791/2-'Таблица вводных'!$E$3-'Таблица вводных'!$F$3-$P$1)-(('Исходник сравнение.'!C791/2-'Таблица вводных'!$E$3-'Таблица вводных'!$F$3-$P$1)*F791/G791)</f>
        <v>-250.6</v>
      </c>
      <c r="D791" s="14">
        <v>222</v>
      </c>
      <c r="E791" s="71">
        <f t="shared" si="12"/>
        <v>-50.599999999999994</v>
      </c>
      <c r="F791" s="14">
        <v>0</v>
      </c>
      <c r="G791" s="14">
        <f t="shared" si="13"/>
        <v>100</v>
      </c>
      <c r="H791" s="93">
        <v>0</v>
      </c>
      <c r="I791" s="84">
        <f>(C791+(C791*H791))+D791+'Таблица вводных'!$E$3+'Таблица вводных'!$F$3</f>
        <v>0</v>
      </c>
      <c r="J791" s="94">
        <v>0</v>
      </c>
      <c r="K791" s="84">
        <f t="shared" si="14"/>
        <v>0</v>
      </c>
      <c r="L791" s="84">
        <f t="shared" si="15"/>
        <v>50.599999999999994</v>
      </c>
      <c r="M791" s="15"/>
    </row>
    <row r="792" ht="13.2" customHeight="1" spans="1:13" x14ac:dyDescent="0.25">
      <c r="A792" s="29"/>
      <c r="B792" s="13"/>
      <c r="C792" s="71">
        <f>('Исходник сравнение.'!C792/2-'Таблица вводных'!$E$3-'Таблица вводных'!$F$3-$P$1)-(('Исходник сравнение.'!C792/2-'Таблица вводных'!$E$3-'Таблица вводных'!$F$3-$P$1)*F792/G792)</f>
        <v>-250.6</v>
      </c>
      <c r="D792" s="14">
        <v>222</v>
      </c>
      <c r="E792" s="71">
        <f t="shared" si="12"/>
        <v>-50.599999999999994</v>
      </c>
      <c r="F792" s="14">
        <v>0</v>
      </c>
      <c r="G792" s="14">
        <f t="shared" si="13"/>
        <v>100</v>
      </c>
      <c r="H792" s="93">
        <v>0</v>
      </c>
      <c r="I792" s="84">
        <f>(C792+(C792*H792))+D792+'Таблица вводных'!$E$3+'Таблица вводных'!$F$3</f>
        <v>0</v>
      </c>
      <c r="J792" s="94">
        <v>0</v>
      </c>
      <c r="K792" s="84">
        <f t="shared" si="14"/>
        <v>0</v>
      </c>
      <c r="L792" s="84">
        <f t="shared" si="15"/>
        <v>50.599999999999994</v>
      </c>
      <c r="M792" s="15"/>
    </row>
    <row r="793" ht="13.2" customHeight="1" spans="1:13" x14ac:dyDescent="0.25">
      <c r="A793" s="29"/>
      <c r="B793" s="13"/>
      <c r="C793" s="71">
        <f>('Исходник сравнение.'!C793/2-'Таблица вводных'!$E$3-'Таблица вводных'!$F$3-$P$1)-(('Исходник сравнение.'!C793/2-'Таблица вводных'!$E$3-'Таблица вводных'!$F$3-$P$1)*F793/G793)</f>
        <v>-250.6</v>
      </c>
      <c r="D793" s="14">
        <v>222</v>
      </c>
      <c r="E793" s="71">
        <f t="shared" si="12"/>
        <v>-50.599999999999994</v>
      </c>
      <c r="F793" s="14">
        <v>0</v>
      </c>
      <c r="G793" s="14">
        <f t="shared" si="13"/>
        <v>100</v>
      </c>
      <c r="H793" s="93">
        <v>0</v>
      </c>
      <c r="I793" s="84">
        <f>(C793+(C793*H793))+D793+'Таблица вводных'!$E$3+'Таблица вводных'!$F$3</f>
        <v>0</v>
      </c>
      <c r="J793" s="94">
        <v>0</v>
      </c>
      <c r="K793" s="84">
        <f t="shared" si="14"/>
        <v>0</v>
      </c>
      <c r="L793" s="84">
        <f t="shared" si="15"/>
        <v>50.599999999999994</v>
      </c>
      <c r="M793" s="15"/>
    </row>
    <row r="794" ht="13.2" customHeight="1" spans="1:13" x14ac:dyDescent="0.25">
      <c r="A794" s="30"/>
      <c r="B794" s="17"/>
      <c r="C794" s="72">
        <f>('Исходник сравнение.'!C794/2-'Таблица вводных'!$E$3-'Таблица вводных'!$F$3-$P$1)-(('Исходник сравнение.'!C794/2-'Таблица вводных'!$E$3-'Таблица вводных'!$F$3-$P$1)*F794/G794)</f>
        <v>-250.6</v>
      </c>
      <c r="D794" s="18">
        <v>222</v>
      </c>
      <c r="E794" s="72">
        <f t="shared" si="12"/>
        <v>-50.599999999999994</v>
      </c>
      <c r="F794" s="18">
        <v>0</v>
      </c>
      <c r="G794" s="18">
        <f t="shared" si="13"/>
        <v>100</v>
      </c>
      <c r="H794" s="95">
        <v>0</v>
      </c>
      <c r="I794" s="87">
        <f>(C794+(C794*H794))+D794+'Таблица вводных'!$E$3+'Таблица вводных'!$F$3</f>
        <v>0</v>
      </c>
      <c r="J794" s="96">
        <v>0</v>
      </c>
      <c r="K794" s="89">
        <f t="shared" si="14"/>
        <v>0</v>
      </c>
      <c r="L794" s="89">
        <f t="shared" si="15"/>
        <v>50.599999999999994</v>
      </c>
      <c r="M794" s="19"/>
    </row>
    <row r="795" ht="13.2" customHeight="1" spans="1:13" x14ac:dyDescent="0.25">
      <c r="A795" s="28"/>
      <c r="B795" s="6">
        <v>45411</v>
      </c>
      <c r="C795" s="70">
        <f>('Исходник сравнение.'!C795/2-'Таблица вводных'!$E$3-'Таблица вводных'!$F$3-$P$1)-(('Исходник сравнение.'!C795/2-'Таблица вводных'!$E$3-'Таблица вводных'!$F$3-$P$1)*F795/G795)</f>
        <v>-250.6</v>
      </c>
      <c r="D795" s="7">
        <v>222</v>
      </c>
      <c r="E795" s="70">
        <f t="shared" si="12"/>
        <v>-50.599999999999994</v>
      </c>
      <c r="F795" s="7">
        <v>0</v>
      </c>
      <c r="G795" s="7">
        <f t="shared" si="13"/>
        <v>100</v>
      </c>
      <c r="H795" s="93">
        <v>0</v>
      </c>
      <c r="I795" s="81">
        <f>(C795+(C795*H795))+D795+'Таблица вводных'!$E$3+'Таблица вводных'!$F$3</f>
        <v>0</v>
      </c>
      <c r="J795" s="94">
        <v>0</v>
      </c>
      <c r="K795" s="81">
        <f t="shared" si="14"/>
        <v>0</v>
      </c>
      <c r="L795" s="81">
        <f t="shared" si="15"/>
        <v>50.599999999999994</v>
      </c>
      <c r="M795" s="8"/>
    </row>
    <row r="796" ht="13.2" customHeight="1" spans="1:13" x14ac:dyDescent="0.25">
      <c r="A796" s="29"/>
      <c r="B796" s="10">
        <v>45414</v>
      </c>
      <c r="C796" s="71">
        <f>('Исходник сравнение.'!C796/2-'Таблица вводных'!$E$3-'Таблица вводных'!$F$3-$P$1)-(('Исходник сравнение.'!C796/2-'Таблица вводных'!$E$3-'Таблица вводных'!$F$3-$P$1)*F796/G796)</f>
        <v>-250.6</v>
      </c>
      <c r="D796" s="14">
        <v>222</v>
      </c>
      <c r="E796" s="71">
        <f t="shared" si="12"/>
        <v>-50.599999999999994</v>
      </c>
      <c r="F796" s="14">
        <v>0</v>
      </c>
      <c r="G796" s="14">
        <f t="shared" si="13"/>
        <v>100</v>
      </c>
      <c r="H796" s="93">
        <v>0</v>
      </c>
      <c r="I796" s="84">
        <f>(C796+(C796*H796))+D796+'Таблица вводных'!$E$3+'Таблица вводных'!$F$3</f>
        <v>0</v>
      </c>
      <c r="J796" s="94">
        <v>0</v>
      </c>
      <c r="K796" s="84">
        <f t="shared" si="14"/>
        <v>0</v>
      </c>
      <c r="L796" s="84">
        <f t="shared" si="15"/>
        <v>50.599999999999994</v>
      </c>
      <c r="M796" s="12"/>
    </row>
    <row r="797" ht="13.2" customHeight="1" spans="1:13" x14ac:dyDescent="0.25">
      <c r="A797" s="29"/>
      <c r="B797" s="13">
        <v>45418</v>
      </c>
      <c r="C797" s="71">
        <f>('Исходник сравнение.'!C797/2-'Таблица вводных'!$E$3-'Таблица вводных'!$F$3-$P$1)-(('Исходник сравнение.'!C797/2-'Таблица вводных'!$E$3-'Таблица вводных'!$F$3-$P$1)*F797/G797)</f>
        <v>-250.6</v>
      </c>
      <c r="D797" s="14">
        <v>222</v>
      </c>
      <c r="E797" s="71">
        <f t="shared" si="12"/>
        <v>-50.599999999999994</v>
      </c>
      <c r="F797" s="14">
        <v>0</v>
      </c>
      <c r="G797" s="14">
        <f t="shared" si="13"/>
        <v>100</v>
      </c>
      <c r="H797" s="93">
        <v>0</v>
      </c>
      <c r="I797" s="84">
        <f>(C797+(C797*H797))+D797+'Таблица вводных'!$E$3+'Таблица вводных'!$F$3</f>
        <v>0</v>
      </c>
      <c r="J797" s="94">
        <v>0</v>
      </c>
      <c r="K797" s="84">
        <f t="shared" si="14"/>
        <v>0</v>
      </c>
      <c r="L797" s="84">
        <f t="shared" si="15"/>
        <v>50.599999999999994</v>
      </c>
      <c r="M797" s="15"/>
    </row>
    <row r="798" ht="13.2" customHeight="1" spans="1:13" x14ac:dyDescent="0.25">
      <c r="A798" s="29"/>
      <c r="B798" s="13">
        <v>45421</v>
      </c>
      <c r="C798" s="71">
        <f>('Исходник сравнение.'!C798/2-'Таблица вводных'!$E$3-'Таблица вводных'!$F$3-$P$1)-(('Исходник сравнение.'!C798/2-'Таблица вводных'!$E$3-'Таблица вводных'!$F$3-$P$1)*F798/G798)</f>
        <v>-250.6</v>
      </c>
      <c r="D798" s="14">
        <v>222</v>
      </c>
      <c r="E798" s="71">
        <f t="shared" si="12"/>
        <v>-50.599999999999994</v>
      </c>
      <c r="F798" s="14">
        <v>0</v>
      </c>
      <c r="G798" s="14">
        <f t="shared" si="13"/>
        <v>100</v>
      </c>
      <c r="H798" s="93">
        <v>0</v>
      </c>
      <c r="I798" s="84">
        <f>(C798+(C798*H798))+D798+'Таблица вводных'!$E$3+'Таблица вводных'!$F$3</f>
        <v>0</v>
      </c>
      <c r="J798" s="94">
        <v>0</v>
      </c>
      <c r="K798" s="84">
        <f t="shared" si="14"/>
        <v>0</v>
      </c>
      <c r="L798" s="84">
        <f t="shared" si="15"/>
        <v>50.599999999999994</v>
      </c>
      <c r="M798" s="15"/>
    </row>
    <row r="799" ht="13.2" customHeight="1" spans="1:13" x14ac:dyDescent="0.25">
      <c r="A799" s="29"/>
      <c r="B799" s="13">
        <v>45425</v>
      </c>
      <c r="C799" s="71">
        <f>('Исходник сравнение.'!C799/2-'Таблица вводных'!$E$3-'Таблица вводных'!$F$3-$P$1)-(('Исходник сравнение.'!C799/2-'Таблица вводных'!$E$3-'Таблица вводных'!$F$3-$P$1)*F799/G799)</f>
        <v>-250.6</v>
      </c>
      <c r="D799" s="14">
        <v>222</v>
      </c>
      <c r="E799" s="71">
        <f t="shared" si="12"/>
        <v>-50.599999999999994</v>
      </c>
      <c r="F799" s="14">
        <v>0</v>
      </c>
      <c r="G799" s="14">
        <f t="shared" si="13"/>
        <v>100</v>
      </c>
      <c r="H799" s="93">
        <v>0</v>
      </c>
      <c r="I799" s="84">
        <f>(C799+(C799*H799))+D799+'Таблица вводных'!$E$3+'Таблица вводных'!$F$3</f>
        <v>0</v>
      </c>
      <c r="J799" s="94">
        <v>0</v>
      </c>
      <c r="K799" s="84">
        <f t="shared" si="14"/>
        <v>0</v>
      </c>
      <c r="L799" s="84">
        <f t="shared" si="15"/>
        <v>50.599999999999994</v>
      </c>
      <c r="M799" s="15"/>
    </row>
    <row r="800" ht="13.2" customHeight="1" spans="1:13" x14ac:dyDescent="0.25">
      <c r="A800" s="29"/>
      <c r="B800" s="13">
        <v>45428</v>
      </c>
      <c r="C800" s="71">
        <f>('Исходник сравнение.'!C800/2-'Таблица вводных'!$E$3-'Таблица вводных'!$F$3-$P$1)-(('Исходник сравнение.'!C800/2-'Таблица вводных'!$E$3-'Таблица вводных'!$F$3-$P$1)*F800/G800)</f>
        <v>-250.6</v>
      </c>
      <c r="D800" s="14">
        <v>222</v>
      </c>
      <c r="E800" s="71">
        <f t="shared" si="12"/>
        <v>-50.599999999999994</v>
      </c>
      <c r="F800" s="14">
        <v>0</v>
      </c>
      <c r="G800" s="14">
        <f t="shared" si="13"/>
        <v>100</v>
      </c>
      <c r="H800" s="93">
        <v>0</v>
      </c>
      <c r="I800" s="84">
        <f>(C800+(C800*H800))+D800+'Таблица вводных'!$E$3+'Таблица вводных'!$F$3</f>
        <v>0</v>
      </c>
      <c r="J800" s="94">
        <v>0</v>
      </c>
      <c r="K800" s="84">
        <f t="shared" si="14"/>
        <v>0</v>
      </c>
      <c r="L800" s="84">
        <f t="shared" si="15"/>
        <v>50.599999999999994</v>
      </c>
      <c r="M800" s="15"/>
    </row>
    <row r="801" ht="13.2" customHeight="1" spans="1:13" x14ac:dyDescent="0.25">
      <c r="A801" s="29"/>
      <c r="B801" s="13"/>
      <c r="C801" s="71">
        <f>('Исходник сравнение.'!C801/2-'Таблица вводных'!$E$3-'Таблица вводных'!$F$3-$P$1)-(('Исходник сравнение.'!C801/2-'Таблица вводных'!$E$3-'Таблица вводных'!$F$3-$P$1)*F801/G801)</f>
        <v>-250.6</v>
      </c>
      <c r="D801" s="14">
        <v>222</v>
      </c>
      <c r="E801" s="71">
        <f t="shared" si="12"/>
        <v>-50.599999999999994</v>
      </c>
      <c r="F801" s="14">
        <v>0</v>
      </c>
      <c r="G801" s="14">
        <f t="shared" si="13"/>
        <v>100</v>
      </c>
      <c r="H801" s="93">
        <v>0</v>
      </c>
      <c r="I801" s="84">
        <f>(C801+(C801*H801))+D801+'Таблица вводных'!$E$3+'Таблица вводных'!$F$3</f>
        <v>0</v>
      </c>
      <c r="J801" s="94">
        <v>0</v>
      </c>
      <c r="K801" s="84">
        <f t="shared" si="14"/>
        <v>0</v>
      </c>
      <c r="L801" s="84">
        <f t="shared" si="15"/>
        <v>50.599999999999994</v>
      </c>
      <c r="M801" s="15"/>
    </row>
    <row r="802" ht="13.2" customHeight="1" spans="1:13" x14ac:dyDescent="0.25">
      <c r="A802" s="29"/>
      <c r="B802" s="13"/>
      <c r="C802" s="71">
        <f>('Исходник сравнение.'!C802/2-'Таблица вводных'!$E$3-'Таблица вводных'!$F$3-$P$1)-(('Исходник сравнение.'!C802/2-'Таблица вводных'!$E$3-'Таблица вводных'!$F$3-$P$1)*F802/G802)</f>
        <v>-250.6</v>
      </c>
      <c r="D802" s="14">
        <v>222</v>
      </c>
      <c r="E802" s="71">
        <f t="shared" si="12"/>
        <v>-50.599999999999994</v>
      </c>
      <c r="F802" s="14">
        <v>0</v>
      </c>
      <c r="G802" s="14">
        <f t="shared" si="13"/>
        <v>100</v>
      </c>
      <c r="H802" s="93">
        <v>0</v>
      </c>
      <c r="I802" s="84">
        <f>(C802+(C802*H802))+D802+'Таблица вводных'!$E$3+'Таблица вводных'!$F$3</f>
        <v>0</v>
      </c>
      <c r="J802" s="94">
        <v>0</v>
      </c>
      <c r="K802" s="84">
        <f t="shared" si="14"/>
        <v>0</v>
      </c>
      <c r="L802" s="84">
        <f t="shared" si="15"/>
        <v>50.599999999999994</v>
      </c>
      <c r="M802" s="15"/>
    </row>
    <row r="803" ht="13.2" customHeight="1" spans="1:13" x14ac:dyDescent="0.25">
      <c r="A803" s="30"/>
      <c r="B803" s="17"/>
      <c r="C803" s="72">
        <f>('Исходник сравнение.'!C803/2-'Таблица вводных'!$E$3-'Таблица вводных'!$F$3-$P$1)-(('Исходник сравнение.'!C803/2-'Таблица вводных'!$E$3-'Таблица вводных'!$F$3-$P$1)*F803/G803)</f>
        <v>-250.6</v>
      </c>
      <c r="D803" s="18">
        <v>222</v>
      </c>
      <c r="E803" s="72">
        <f t="shared" si="12"/>
        <v>-50.599999999999994</v>
      </c>
      <c r="F803" s="18">
        <v>0</v>
      </c>
      <c r="G803" s="18">
        <f t="shared" si="13"/>
        <v>100</v>
      </c>
      <c r="H803" s="95">
        <v>0</v>
      </c>
      <c r="I803" s="87">
        <f>(C803+(C803*H803))+D803+'Таблица вводных'!$E$3+'Таблица вводных'!$F$3</f>
        <v>0</v>
      </c>
      <c r="J803" s="96">
        <v>0</v>
      </c>
      <c r="K803" s="89">
        <f t="shared" si="14"/>
        <v>0</v>
      </c>
      <c r="L803" s="89">
        <f t="shared" si="15"/>
        <v>50.599999999999994</v>
      </c>
      <c r="M803" s="19"/>
    </row>
    <row r="804" ht="13.2" customHeight="1" spans="1:13" x14ac:dyDescent="0.25">
      <c r="A804" s="28"/>
      <c r="B804" s="6">
        <v>45411</v>
      </c>
      <c r="C804" s="70">
        <f>('Исходник сравнение.'!C804/2-'Таблица вводных'!$E$3-'Таблица вводных'!$F$3-$P$1)-(('Исходник сравнение.'!C804/2-'Таблица вводных'!$E$3-'Таблица вводных'!$F$3-$P$1)*F804/G804)</f>
        <v>-250.6</v>
      </c>
      <c r="D804" s="7">
        <v>222</v>
      </c>
      <c r="E804" s="70">
        <f t="shared" si="12"/>
        <v>-50.599999999999994</v>
      </c>
      <c r="F804" s="7">
        <v>0</v>
      </c>
      <c r="G804" s="7">
        <f t="shared" si="13"/>
        <v>100</v>
      </c>
      <c r="H804" s="93">
        <v>0</v>
      </c>
      <c r="I804" s="81">
        <f>(C804+(C804*H804))+D804+'Таблица вводных'!$E$3+'Таблица вводных'!$F$3</f>
        <v>0</v>
      </c>
      <c r="J804" s="94">
        <v>0</v>
      </c>
      <c r="K804" s="81">
        <f t="shared" si="14"/>
        <v>0</v>
      </c>
      <c r="L804" s="81">
        <f t="shared" si="15"/>
        <v>50.599999999999994</v>
      </c>
      <c r="M804" s="8"/>
    </row>
    <row r="805" ht="13.2" customHeight="1" spans="1:13" x14ac:dyDescent="0.25">
      <c r="A805" s="29"/>
      <c r="B805" s="10">
        <v>45414</v>
      </c>
      <c r="C805" s="71">
        <f>('Исходник сравнение.'!C805/2-'Таблица вводных'!$E$3-'Таблица вводных'!$F$3-$P$1)-(('Исходник сравнение.'!C805/2-'Таблица вводных'!$E$3-'Таблица вводных'!$F$3-$P$1)*F805/G805)</f>
        <v>-250.6</v>
      </c>
      <c r="D805" s="14">
        <v>222</v>
      </c>
      <c r="E805" s="71">
        <f t="shared" si="12"/>
        <v>-50.599999999999994</v>
      </c>
      <c r="F805" s="14">
        <v>0</v>
      </c>
      <c r="G805" s="14">
        <f t="shared" si="13"/>
        <v>100</v>
      </c>
      <c r="H805" s="93">
        <v>0</v>
      </c>
      <c r="I805" s="84">
        <f>(C805+(C805*H805))+D805+'Таблица вводных'!$E$3+'Таблица вводных'!$F$3</f>
        <v>0</v>
      </c>
      <c r="J805" s="94">
        <v>0</v>
      </c>
      <c r="K805" s="84">
        <f t="shared" si="14"/>
        <v>0</v>
      </c>
      <c r="L805" s="84">
        <f t="shared" si="15"/>
        <v>50.599999999999994</v>
      </c>
      <c r="M805" s="12"/>
    </row>
    <row r="806" ht="13.2" customHeight="1" spans="1:13" x14ac:dyDescent="0.25">
      <c r="A806" s="29"/>
      <c r="B806" s="13">
        <v>45418</v>
      </c>
      <c r="C806" s="71">
        <f>('Исходник сравнение.'!C806/2-'Таблица вводных'!$E$3-'Таблица вводных'!$F$3-$P$1)-(('Исходник сравнение.'!C806/2-'Таблица вводных'!$E$3-'Таблица вводных'!$F$3-$P$1)*F806/G806)</f>
        <v>-250.6</v>
      </c>
      <c r="D806" s="14">
        <v>222</v>
      </c>
      <c r="E806" s="71">
        <f t="shared" si="12"/>
        <v>-50.599999999999994</v>
      </c>
      <c r="F806" s="14">
        <v>0</v>
      </c>
      <c r="G806" s="14">
        <f t="shared" si="13"/>
        <v>100</v>
      </c>
      <c r="H806" s="93">
        <v>0</v>
      </c>
      <c r="I806" s="84">
        <f>(C806+(C806*H806))+D806+'Таблица вводных'!$E$3+'Таблица вводных'!$F$3</f>
        <v>0</v>
      </c>
      <c r="J806" s="94">
        <v>0</v>
      </c>
      <c r="K806" s="84">
        <f t="shared" si="14"/>
        <v>0</v>
      </c>
      <c r="L806" s="84">
        <f t="shared" si="15"/>
        <v>50.599999999999994</v>
      </c>
      <c r="M806" s="15"/>
    </row>
    <row r="807" ht="13.2" customHeight="1" spans="1:13" x14ac:dyDescent="0.25">
      <c r="A807" s="29"/>
      <c r="B807" s="13">
        <v>45421</v>
      </c>
      <c r="C807" s="71">
        <f>('Исходник сравнение.'!C807/2-'Таблица вводных'!$E$3-'Таблица вводных'!$F$3-$P$1)-(('Исходник сравнение.'!C807/2-'Таблица вводных'!$E$3-'Таблица вводных'!$F$3-$P$1)*F807/G807)</f>
        <v>-250.6</v>
      </c>
      <c r="D807" s="14">
        <v>222</v>
      </c>
      <c r="E807" s="71">
        <f t="shared" si="12"/>
        <v>-50.599999999999994</v>
      </c>
      <c r="F807" s="14">
        <v>0</v>
      </c>
      <c r="G807" s="14">
        <f t="shared" si="13"/>
        <v>100</v>
      </c>
      <c r="H807" s="93">
        <v>0</v>
      </c>
      <c r="I807" s="84">
        <f>(C807+(C807*H807))+D807+'Таблица вводных'!$E$3+'Таблица вводных'!$F$3</f>
        <v>0</v>
      </c>
      <c r="J807" s="94">
        <v>0</v>
      </c>
      <c r="K807" s="84">
        <f t="shared" si="14"/>
        <v>0</v>
      </c>
      <c r="L807" s="84">
        <f t="shared" si="15"/>
        <v>50.599999999999994</v>
      </c>
      <c r="M807" s="15"/>
    </row>
    <row r="808" ht="13.2" customHeight="1" spans="1:13" x14ac:dyDescent="0.25">
      <c r="A808" s="29"/>
      <c r="B808" s="13">
        <v>45425</v>
      </c>
      <c r="C808" s="71">
        <f>('Исходник сравнение.'!C808/2-'Таблица вводных'!$E$3-'Таблица вводных'!$F$3-$P$1)-(('Исходник сравнение.'!C808/2-'Таблица вводных'!$E$3-'Таблица вводных'!$F$3-$P$1)*F808/G808)</f>
        <v>-250.6</v>
      </c>
      <c r="D808" s="14">
        <v>222</v>
      </c>
      <c r="E808" s="71">
        <f t="shared" si="12"/>
        <v>-50.599999999999994</v>
      </c>
      <c r="F808" s="14">
        <v>0</v>
      </c>
      <c r="G808" s="14">
        <f t="shared" si="13"/>
        <v>100</v>
      </c>
      <c r="H808" s="93">
        <v>0</v>
      </c>
      <c r="I808" s="84">
        <f>(C808+(C808*H808))+D808+'Таблица вводных'!$E$3+'Таблица вводных'!$F$3</f>
        <v>0</v>
      </c>
      <c r="J808" s="94">
        <v>0</v>
      </c>
      <c r="K808" s="84">
        <f t="shared" si="14"/>
        <v>0</v>
      </c>
      <c r="L808" s="84">
        <f t="shared" si="15"/>
        <v>50.599999999999994</v>
      </c>
      <c r="M808" s="15"/>
    </row>
    <row r="809" ht="13.2" customHeight="1" spans="1:13" x14ac:dyDescent="0.25">
      <c r="A809" s="29"/>
      <c r="B809" s="13">
        <v>45428</v>
      </c>
      <c r="C809" s="71">
        <f>('Исходник сравнение.'!C809/2-'Таблица вводных'!$E$3-'Таблица вводных'!$F$3-$P$1)-(('Исходник сравнение.'!C809/2-'Таблица вводных'!$E$3-'Таблица вводных'!$F$3-$P$1)*F809/G809)</f>
        <v>-250.6</v>
      </c>
      <c r="D809" s="14">
        <v>222</v>
      </c>
      <c r="E809" s="71">
        <f t="shared" si="12"/>
        <v>-50.599999999999994</v>
      </c>
      <c r="F809" s="14">
        <v>0</v>
      </c>
      <c r="G809" s="14">
        <f t="shared" si="13"/>
        <v>100</v>
      </c>
      <c r="H809" s="93">
        <v>0</v>
      </c>
      <c r="I809" s="84">
        <f>(C809+(C809*H809))+D809+'Таблица вводных'!$E$3+'Таблица вводных'!$F$3</f>
        <v>0</v>
      </c>
      <c r="J809" s="94">
        <v>0</v>
      </c>
      <c r="K809" s="84">
        <f t="shared" si="14"/>
        <v>0</v>
      </c>
      <c r="L809" s="84">
        <f t="shared" si="15"/>
        <v>50.599999999999994</v>
      </c>
      <c r="M809" s="15"/>
    </row>
    <row r="810" ht="13.2" customHeight="1" spans="1:13" x14ac:dyDescent="0.25">
      <c r="A810" s="29"/>
      <c r="B810" s="13"/>
      <c r="C810" s="71">
        <f>('Исходник сравнение.'!C810/2-'Таблица вводных'!$E$3-'Таблица вводных'!$F$3-$P$1)-(('Исходник сравнение.'!C810/2-'Таблица вводных'!$E$3-'Таблица вводных'!$F$3-$P$1)*F810/G810)</f>
        <v>-250.6</v>
      </c>
      <c r="D810" s="14">
        <v>222</v>
      </c>
      <c r="E810" s="71">
        <f t="shared" si="12"/>
        <v>-50.599999999999994</v>
      </c>
      <c r="F810" s="14">
        <v>0</v>
      </c>
      <c r="G810" s="14">
        <f t="shared" si="13"/>
        <v>100</v>
      </c>
      <c r="H810" s="93">
        <v>0</v>
      </c>
      <c r="I810" s="84">
        <f>(C810+(C810*H810))+D810+'Таблица вводных'!$E$3+'Таблица вводных'!$F$3</f>
        <v>0</v>
      </c>
      <c r="J810" s="94">
        <v>0</v>
      </c>
      <c r="K810" s="84">
        <f t="shared" si="14"/>
        <v>0</v>
      </c>
      <c r="L810" s="84">
        <f t="shared" si="15"/>
        <v>50.599999999999994</v>
      </c>
      <c r="M810" s="15"/>
    </row>
    <row r="811" ht="13.2" customHeight="1" spans="1:13" x14ac:dyDescent="0.25">
      <c r="A811" s="29"/>
      <c r="B811" s="13"/>
      <c r="C811" s="71">
        <f>('Исходник сравнение.'!C811/2-'Таблица вводных'!$E$3-'Таблица вводных'!$F$3-$P$1)-(('Исходник сравнение.'!C811/2-'Таблица вводных'!$E$3-'Таблица вводных'!$F$3-$P$1)*F811/G811)</f>
        <v>-250.6</v>
      </c>
      <c r="D811" s="14">
        <v>222</v>
      </c>
      <c r="E811" s="71">
        <f t="shared" si="12"/>
        <v>-50.599999999999994</v>
      </c>
      <c r="F811" s="14">
        <v>0</v>
      </c>
      <c r="G811" s="14">
        <f t="shared" si="13"/>
        <v>100</v>
      </c>
      <c r="H811" s="93">
        <v>0</v>
      </c>
      <c r="I811" s="84">
        <f>(C811+(C811*H811))+D811+'Таблица вводных'!$E$3+'Таблица вводных'!$F$3</f>
        <v>0</v>
      </c>
      <c r="J811" s="94">
        <v>0</v>
      </c>
      <c r="K811" s="84">
        <f t="shared" si="14"/>
        <v>0</v>
      </c>
      <c r="L811" s="84">
        <f t="shared" si="15"/>
        <v>50.599999999999994</v>
      </c>
      <c r="M811" s="15"/>
    </row>
    <row r="812" ht="13.2" customHeight="1" spans="1:13" x14ac:dyDescent="0.25">
      <c r="A812" s="30"/>
      <c r="B812" s="17"/>
      <c r="C812" s="72">
        <f>('Исходник сравнение.'!C812/2-'Таблица вводных'!$E$3-'Таблица вводных'!$F$3-$P$1)-(('Исходник сравнение.'!C812/2-'Таблица вводных'!$E$3-'Таблица вводных'!$F$3-$P$1)*F812/G812)</f>
        <v>-250.6</v>
      </c>
      <c r="D812" s="18">
        <v>222</v>
      </c>
      <c r="E812" s="72">
        <f t="shared" si="12"/>
        <v>-50.599999999999994</v>
      </c>
      <c r="F812" s="18">
        <v>0</v>
      </c>
      <c r="G812" s="18">
        <f t="shared" si="13"/>
        <v>100</v>
      </c>
      <c r="H812" s="95">
        <v>0</v>
      </c>
      <c r="I812" s="87">
        <f>(C812+(C812*H812))+D812+'Таблица вводных'!$E$3+'Таблица вводных'!$F$3</f>
        <v>0</v>
      </c>
      <c r="J812" s="96">
        <v>0</v>
      </c>
      <c r="K812" s="89">
        <f t="shared" si="14"/>
        <v>0</v>
      </c>
      <c r="L812" s="89">
        <f t="shared" si="15"/>
        <v>50.599999999999994</v>
      </c>
      <c r="M812" s="19"/>
    </row>
    <row r="813" ht="13.2" customHeight="1" spans="1:13" x14ac:dyDescent="0.25">
      <c r="A813" s="46"/>
      <c r="B813" s="6">
        <v>45411</v>
      </c>
      <c r="C813" s="70">
        <f>('Исходник сравнение.'!C813/2-'Таблица вводных'!$E$3-'Таблица вводных'!$F$3-$P$1)-(('Исходник сравнение.'!C813/2-'Таблица вводных'!$E$3-'Таблица вводных'!$F$3-$P$1)*F813/G813)</f>
        <v>-250.6</v>
      </c>
      <c r="D813" s="7">
        <v>222</v>
      </c>
      <c r="E813" s="70">
        <f t="shared" si="12"/>
        <v>-50.599999999999994</v>
      </c>
      <c r="F813" s="7">
        <v>0</v>
      </c>
      <c r="G813" s="7">
        <f t="shared" si="13"/>
        <v>100</v>
      </c>
      <c r="H813" s="93">
        <v>0</v>
      </c>
      <c r="I813" s="81">
        <f>(C813+(C813*H813))+D813+'Таблица вводных'!$E$3+'Таблица вводных'!$F$3</f>
        <v>0</v>
      </c>
      <c r="J813" s="94">
        <v>0</v>
      </c>
      <c r="K813" s="81">
        <f t="shared" si="14"/>
        <v>0</v>
      </c>
      <c r="L813" s="81">
        <f t="shared" si="15"/>
        <v>50.599999999999994</v>
      </c>
      <c r="M813" s="8"/>
    </row>
    <row r="814" ht="13.2" customHeight="1" spans="1:13" x14ac:dyDescent="0.25">
      <c r="A814" s="29"/>
      <c r="B814" s="10">
        <v>45414</v>
      </c>
      <c r="C814" s="71">
        <f>('Исходник сравнение.'!C814/2-'Таблица вводных'!$E$3-'Таблица вводных'!$F$3-$P$1)-(('Исходник сравнение.'!C814/2-'Таблица вводных'!$E$3-'Таблица вводных'!$F$3-$P$1)*F814/G814)</f>
        <v>-250.6</v>
      </c>
      <c r="D814" s="14">
        <v>222</v>
      </c>
      <c r="E814" s="71">
        <f t="shared" si="12"/>
        <v>-50.599999999999994</v>
      </c>
      <c r="F814" s="14">
        <v>0</v>
      </c>
      <c r="G814" s="14">
        <f t="shared" si="13"/>
        <v>100</v>
      </c>
      <c r="H814" s="93">
        <v>0</v>
      </c>
      <c r="I814" s="84">
        <f>(C814+(C814*H814))+D814+'Таблица вводных'!$E$3+'Таблица вводных'!$F$3</f>
        <v>0</v>
      </c>
      <c r="J814" s="94">
        <v>0</v>
      </c>
      <c r="K814" s="84">
        <f t="shared" si="14"/>
        <v>0</v>
      </c>
      <c r="L814" s="84">
        <f t="shared" si="15"/>
        <v>50.599999999999994</v>
      </c>
      <c r="M814" s="12"/>
    </row>
    <row r="815" ht="13.2" customHeight="1" spans="1:13" x14ac:dyDescent="0.25">
      <c r="A815" s="29"/>
      <c r="B815" s="13">
        <v>45418</v>
      </c>
      <c r="C815" s="71">
        <f>('Исходник сравнение.'!C815/2-'Таблица вводных'!$E$3-'Таблица вводных'!$F$3-$P$1)-(('Исходник сравнение.'!C815/2-'Таблица вводных'!$E$3-'Таблица вводных'!$F$3-$P$1)*F815/G815)</f>
        <v>-250.6</v>
      </c>
      <c r="D815" s="14">
        <v>222</v>
      </c>
      <c r="E815" s="71">
        <f t="shared" si="12"/>
        <v>-50.599999999999994</v>
      </c>
      <c r="F815" s="14">
        <v>0</v>
      </c>
      <c r="G815" s="14">
        <f t="shared" si="13"/>
        <v>100</v>
      </c>
      <c r="H815" s="93">
        <v>0</v>
      </c>
      <c r="I815" s="84">
        <f>(C815+(C815*H815))+D815+'Таблица вводных'!$E$3+'Таблица вводных'!$F$3</f>
        <v>0</v>
      </c>
      <c r="J815" s="94">
        <v>0</v>
      </c>
      <c r="K815" s="84">
        <f t="shared" si="14"/>
        <v>0</v>
      </c>
      <c r="L815" s="84">
        <f t="shared" si="15"/>
        <v>50.599999999999994</v>
      </c>
      <c r="M815" s="15"/>
    </row>
    <row r="816" ht="13.2" customHeight="1" spans="1:13" x14ac:dyDescent="0.25">
      <c r="A816" s="29"/>
      <c r="B816" s="13">
        <v>45421</v>
      </c>
      <c r="C816" s="71">
        <f>('Исходник сравнение.'!C816/2-'Таблица вводных'!$E$3-'Таблица вводных'!$F$3-$P$1)-(('Исходник сравнение.'!C816/2-'Таблица вводных'!$E$3-'Таблица вводных'!$F$3-$P$1)*F816/G816)</f>
        <v>-250.6</v>
      </c>
      <c r="D816" s="14">
        <v>222</v>
      </c>
      <c r="E816" s="71">
        <f t="shared" si="12"/>
        <v>-50.599999999999994</v>
      </c>
      <c r="F816" s="14">
        <v>0</v>
      </c>
      <c r="G816" s="14">
        <f t="shared" si="13"/>
        <v>100</v>
      </c>
      <c r="H816" s="93">
        <v>0</v>
      </c>
      <c r="I816" s="84">
        <f>(C816+(C816*H816))+D816+'Таблица вводных'!$E$3+'Таблица вводных'!$F$3</f>
        <v>0</v>
      </c>
      <c r="J816" s="94">
        <v>0</v>
      </c>
      <c r="K816" s="84">
        <f t="shared" si="14"/>
        <v>0</v>
      </c>
      <c r="L816" s="84">
        <f t="shared" si="15"/>
        <v>50.599999999999994</v>
      </c>
      <c r="M816" s="15"/>
    </row>
    <row r="817" ht="13.2" customHeight="1" spans="1:13" x14ac:dyDescent="0.25">
      <c r="A817" s="29"/>
      <c r="B817" s="13">
        <v>45425</v>
      </c>
      <c r="C817" s="71">
        <f>('Исходник сравнение.'!C817/2-'Таблица вводных'!$E$3-'Таблица вводных'!$F$3-$P$1)-(('Исходник сравнение.'!C817/2-'Таблица вводных'!$E$3-'Таблица вводных'!$F$3-$P$1)*F817/G817)</f>
        <v>-250.6</v>
      </c>
      <c r="D817" s="14">
        <v>222</v>
      </c>
      <c r="E817" s="71">
        <f t="shared" si="12"/>
        <v>-50.599999999999994</v>
      </c>
      <c r="F817" s="14">
        <v>0</v>
      </c>
      <c r="G817" s="14">
        <f t="shared" si="13"/>
        <v>100</v>
      </c>
      <c r="H817" s="93">
        <v>0</v>
      </c>
      <c r="I817" s="84">
        <f>(C817+(C817*H817))+D817+'Таблица вводных'!$E$3+'Таблица вводных'!$F$3</f>
        <v>0</v>
      </c>
      <c r="J817" s="94">
        <v>0</v>
      </c>
      <c r="K817" s="84">
        <f t="shared" si="14"/>
        <v>0</v>
      </c>
      <c r="L817" s="84">
        <f t="shared" si="15"/>
        <v>50.599999999999994</v>
      </c>
      <c r="M817" s="15"/>
    </row>
    <row r="818" ht="13.2" customHeight="1" spans="1:13" x14ac:dyDescent="0.25">
      <c r="A818" s="29"/>
      <c r="B818" s="13">
        <v>45428</v>
      </c>
      <c r="C818" s="71">
        <f>('Исходник сравнение.'!C818/2-'Таблица вводных'!$E$3-'Таблица вводных'!$F$3-$P$1)-(('Исходник сравнение.'!C818/2-'Таблица вводных'!$E$3-'Таблица вводных'!$F$3-$P$1)*F818/G818)</f>
        <v>-250.6</v>
      </c>
      <c r="D818" s="14">
        <v>222</v>
      </c>
      <c r="E818" s="71">
        <f t="shared" si="12"/>
        <v>-50.599999999999994</v>
      </c>
      <c r="F818" s="14">
        <v>0</v>
      </c>
      <c r="G818" s="14">
        <f t="shared" si="13"/>
        <v>100</v>
      </c>
      <c r="H818" s="93">
        <v>0</v>
      </c>
      <c r="I818" s="84">
        <f>(C818+(C818*H818))+D818+'Таблица вводных'!$E$3+'Таблица вводных'!$F$3</f>
        <v>0</v>
      </c>
      <c r="J818" s="94">
        <v>0</v>
      </c>
      <c r="K818" s="84">
        <f t="shared" si="14"/>
        <v>0</v>
      </c>
      <c r="L818" s="84">
        <f t="shared" si="15"/>
        <v>50.599999999999994</v>
      </c>
      <c r="M818" s="15"/>
    </row>
    <row r="819" ht="13.2" customHeight="1" spans="1:13" x14ac:dyDescent="0.25">
      <c r="A819" s="29"/>
      <c r="B819" s="13"/>
      <c r="C819" s="71">
        <f>('Исходник сравнение.'!C819/2-'Таблица вводных'!$E$3-'Таблица вводных'!$F$3-$P$1)-(('Исходник сравнение.'!C819/2-'Таблица вводных'!$E$3-'Таблица вводных'!$F$3-$P$1)*F819/G819)</f>
        <v>-250.6</v>
      </c>
      <c r="D819" s="14">
        <v>222</v>
      </c>
      <c r="E819" s="71">
        <f t="shared" si="12"/>
        <v>-50.599999999999994</v>
      </c>
      <c r="F819" s="14">
        <v>0</v>
      </c>
      <c r="G819" s="14">
        <f t="shared" si="13"/>
        <v>100</v>
      </c>
      <c r="H819" s="93">
        <v>0</v>
      </c>
      <c r="I819" s="84">
        <f>(C819+(C819*H819))+D819+'Таблица вводных'!$E$3+'Таблица вводных'!$F$3</f>
        <v>0</v>
      </c>
      <c r="J819" s="94">
        <v>0</v>
      </c>
      <c r="K819" s="84">
        <f t="shared" si="14"/>
        <v>0</v>
      </c>
      <c r="L819" s="84">
        <f t="shared" si="15"/>
        <v>50.599999999999994</v>
      </c>
      <c r="M819" s="15"/>
    </row>
    <row r="820" ht="13.2" customHeight="1" spans="1:13" x14ac:dyDescent="0.25">
      <c r="A820" s="29"/>
      <c r="B820" s="13"/>
      <c r="C820" s="71">
        <f>('Исходник сравнение.'!C820/2-'Таблица вводных'!$E$3-'Таблица вводных'!$F$3-$P$1)-(('Исходник сравнение.'!C820/2-'Таблица вводных'!$E$3-'Таблица вводных'!$F$3-$P$1)*F820/G820)</f>
        <v>-250.6</v>
      </c>
      <c r="D820" s="14">
        <v>222</v>
      </c>
      <c r="E820" s="71">
        <f t="shared" si="12"/>
        <v>-50.599999999999994</v>
      </c>
      <c r="F820" s="14">
        <v>0</v>
      </c>
      <c r="G820" s="14">
        <f t="shared" si="13"/>
        <v>100</v>
      </c>
      <c r="H820" s="93">
        <v>0</v>
      </c>
      <c r="I820" s="84">
        <f>(C820+(C820*H820))+D820+'Таблица вводных'!$E$3+'Таблица вводных'!$F$3</f>
        <v>0</v>
      </c>
      <c r="J820" s="94">
        <v>0</v>
      </c>
      <c r="K820" s="84">
        <f t="shared" si="14"/>
        <v>0</v>
      </c>
      <c r="L820" s="84">
        <f t="shared" si="15"/>
        <v>50.599999999999994</v>
      </c>
      <c r="M820" s="15"/>
    </row>
    <row r="821" ht="13.2" customHeight="1" spans="1:13" x14ac:dyDescent="0.25">
      <c r="A821" s="30"/>
      <c r="B821" s="17"/>
      <c r="C821" s="72">
        <f>('Исходник сравнение.'!C821/2-'Таблица вводных'!$E$3-'Таблица вводных'!$F$3-$P$1)-(('Исходник сравнение.'!C821/2-'Таблица вводных'!$E$3-'Таблица вводных'!$F$3-$P$1)*F821/G821)</f>
        <v>-250.6</v>
      </c>
      <c r="D821" s="18">
        <v>222</v>
      </c>
      <c r="E821" s="72">
        <f t="shared" si="12"/>
        <v>-50.599999999999994</v>
      </c>
      <c r="F821" s="18">
        <v>0</v>
      </c>
      <c r="G821" s="18">
        <f t="shared" si="13"/>
        <v>100</v>
      </c>
      <c r="H821" s="95">
        <v>0</v>
      </c>
      <c r="I821" s="87">
        <f>(C821+(C821*H821))+D821+'Таблица вводных'!$E$3+'Таблица вводных'!$F$3</f>
        <v>0</v>
      </c>
      <c r="J821" s="96">
        <v>0</v>
      </c>
      <c r="K821" s="89">
        <f t="shared" si="14"/>
        <v>0</v>
      </c>
      <c r="L821" s="89">
        <f t="shared" si="15"/>
        <v>50.599999999999994</v>
      </c>
      <c r="M821" s="19"/>
    </row>
    <row r="822" ht="13.2" customHeight="1" spans="1:13" x14ac:dyDescent="0.25">
      <c r="A822" s="28"/>
      <c r="B822" s="6">
        <v>45411</v>
      </c>
      <c r="C822" s="70">
        <f>('Исходник сравнение.'!C822/2-'Таблица вводных'!$E$3-'Таблица вводных'!$F$3-$P$1)-(('Исходник сравнение.'!C822/2-'Таблица вводных'!$E$3-'Таблица вводных'!$F$3-$P$1)*F822/G822)</f>
        <v>-250.6</v>
      </c>
      <c r="D822" s="7">
        <v>222</v>
      </c>
      <c r="E822" s="70">
        <f t="shared" si="12"/>
        <v>-50.599999999999994</v>
      </c>
      <c r="F822" s="7">
        <v>0</v>
      </c>
      <c r="G822" s="7">
        <f t="shared" si="13"/>
        <v>100</v>
      </c>
      <c r="H822" s="93">
        <v>0</v>
      </c>
      <c r="I822" s="81">
        <f>(C822+(C822*H822))+D822+'Таблица вводных'!$E$3+'Таблица вводных'!$F$3</f>
        <v>0</v>
      </c>
      <c r="J822" s="94">
        <v>0</v>
      </c>
      <c r="K822" s="81">
        <f t="shared" si="14"/>
        <v>0</v>
      </c>
      <c r="L822" s="81">
        <f t="shared" si="15"/>
        <v>50.599999999999994</v>
      </c>
      <c r="M822" s="8"/>
    </row>
    <row r="823" ht="13.2" customHeight="1" spans="1:13" x14ac:dyDescent="0.25">
      <c r="A823" s="29"/>
      <c r="B823" s="10">
        <v>45414</v>
      </c>
      <c r="C823" s="71">
        <f>('Исходник сравнение.'!C823/2-'Таблица вводных'!$E$3-'Таблица вводных'!$F$3-$P$1)-(('Исходник сравнение.'!C823/2-'Таблица вводных'!$E$3-'Таблица вводных'!$F$3-$P$1)*F823/G823)</f>
        <v>-250.6</v>
      </c>
      <c r="D823" s="14">
        <v>222</v>
      </c>
      <c r="E823" s="71">
        <f t="shared" si="12"/>
        <v>-50.599999999999994</v>
      </c>
      <c r="F823" s="14">
        <v>0</v>
      </c>
      <c r="G823" s="14">
        <f t="shared" si="13"/>
        <v>100</v>
      </c>
      <c r="H823" s="93">
        <v>0</v>
      </c>
      <c r="I823" s="84">
        <f>(C823+(C823*H823))+D823+'Таблица вводных'!$E$3+'Таблица вводных'!$F$3</f>
        <v>0</v>
      </c>
      <c r="J823" s="94">
        <v>0</v>
      </c>
      <c r="K823" s="84">
        <f t="shared" si="14"/>
        <v>0</v>
      </c>
      <c r="L823" s="84">
        <f t="shared" si="15"/>
        <v>50.599999999999994</v>
      </c>
      <c r="M823" s="12"/>
    </row>
    <row r="824" ht="13.2" customHeight="1" spans="1:13" x14ac:dyDescent="0.25">
      <c r="A824" s="29"/>
      <c r="B824" s="13">
        <v>45418</v>
      </c>
      <c r="C824" s="71">
        <f>('Исходник сравнение.'!C824/2-'Таблица вводных'!$E$3-'Таблица вводных'!$F$3-$P$1)-(('Исходник сравнение.'!C824/2-'Таблица вводных'!$E$3-'Таблица вводных'!$F$3-$P$1)*F824/G824)</f>
        <v>-250.6</v>
      </c>
      <c r="D824" s="14">
        <v>222</v>
      </c>
      <c r="E824" s="71">
        <f t="shared" si="12"/>
        <v>-50.599999999999994</v>
      </c>
      <c r="F824" s="14">
        <v>0</v>
      </c>
      <c r="G824" s="14">
        <f t="shared" si="13"/>
        <v>100</v>
      </c>
      <c r="H824" s="93">
        <v>0</v>
      </c>
      <c r="I824" s="84">
        <f>(C824+(C824*H824))+D824+'Таблица вводных'!$E$3+'Таблица вводных'!$F$3</f>
        <v>0</v>
      </c>
      <c r="J824" s="94">
        <v>0</v>
      </c>
      <c r="K824" s="84">
        <f t="shared" si="14"/>
        <v>0</v>
      </c>
      <c r="L824" s="84">
        <f t="shared" si="15"/>
        <v>50.599999999999994</v>
      </c>
      <c r="M824" s="15"/>
    </row>
    <row r="825" ht="13.2" customHeight="1" spans="1:13" x14ac:dyDescent="0.25">
      <c r="A825" s="29"/>
      <c r="B825" s="13">
        <v>45421</v>
      </c>
      <c r="C825" s="71">
        <f>('Исходник сравнение.'!C825/2-'Таблица вводных'!$E$3-'Таблица вводных'!$F$3-$P$1)-(('Исходник сравнение.'!C825/2-'Таблица вводных'!$E$3-'Таблица вводных'!$F$3-$P$1)*F825/G825)</f>
        <v>-250.6</v>
      </c>
      <c r="D825" s="14">
        <v>222</v>
      </c>
      <c r="E825" s="71">
        <f t="shared" si="12"/>
        <v>-50.599999999999994</v>
      </c>
      <c r="F825" s="14">
        <v>0</v>
      </c>
      <c r="G825" s="14">
        <f t="shared" si="13"/>
        <v>100</v>
      </c>
      <c r="H825" s="93">
        <v>0</v>
      </c>
      <c r="I825" s="84">
        <f>(C825+(C825*H825))+D825+'Таблица вводных'!$E$3+'Таблица вводных'!$F$3</f>
        <v>0</v>
      </c>
      <c r="J825" s="94">
        <v>0</v>
      </c>
      <c r="K825" s="84">
        <f t="shared" si="14"/>
        <v>0</v>
      </c>
      <c r="L825" s="84">
        <f t="shared" si="15"/>
        <v>50.599999999999994</v>
      </c>
      <c r="M825" s="15"/>
    </row>
    <row r="826" ht="13.2" customHeight="1" spans="1:13" x14ac:dyDescent="0.25">
      <c r="A826" s="29"/>
      <c r="B826" s="13">
        <v>45425</v>
      </c>
      <c r="C826" s="71">
        <f>('Исходник сравнение.'!C826/2-'Таблица вводных'!$E$3-'Таблица вводных'!$F$3-$P$1)-(('Исходник сравнение.'!C826/2-'Таблица вводных'!$E$3-'Таблица вводных'!$F$3-$P$1)*F826/G826)</f>
        <v>-250.6</v>
      </c>
      <c r="D826" s="14">
        <v>222</v>
      </c>
      <c r="E826" s="71">
        <f t="shared" si="12"/>
        <v>-50.599999999999994</v>
      </c>
      <c r="F826" s="14">
        <v>0</v>
      </c>
      <c r="G826" s="14">
        <f t="shared" si="13"/>
        <v>100</v>
      </c>
      <c r="H826" s="93">
        <v>0</v>
      </c>
      <c r="I826" s="84">
        <f>(C826+(C826*H826))+D826+'Таблица вводных'!$E$3+'Таблица вводных'!$F$3</f>
        <v>0</v>
      </c>
      <c r="J826" s="94">
        <v>0</v>
      </c>
      <c r="K826" s="84">
        <f t="shared" si="14"/>
        <v>0</v>
      </c>
      <c r="L826" s="84">
        <f t="shared" si="15"/>
        <v>50.599999999999994</v>
      </c>
      <c r="M826" s="15"/>
    </row>
    <row r="827" ht="13.2" customHeight="1" spans="1:13" x14ac:dyDescent="0.25">
      <c r="A827" s="29"/>
      <c r="B827" s="13">
        <v>45428</v>
      </c>
      <c r="C827" s="71">
        <f>('Исходник сравнение.'!C827/2-'Таблица вводных'!$E$3-'Таблица вводных'!$F$3-$P$1)-(('Исходник сравнение.'!C827/2-'Таблица вводных'!$E$3-'Таблица вводных'!$F$3-$P$1)*F827/G827)</f>
        <v>-250.6</v>
      </c>
      <c r="D827" s="14">
        <v>222</v>
      </c>
      <c r="E827" s="71">
        <f t="shared" si="12"/>
        <v>-50.599999999999994</v>
      </c>
      <c r="F827" s="14">
        <v>0</v>
      </c>
      <c r="G827" s="14">
        <f t="shared" si="13"/>
        <v>100</v>
      </c>
      <c r="H827" s="93">
        <v>0</v>
      </c>
      <c r="I827" s="84">
        <f>(C827+(C827*H827))+D827+'Таблица вводных'!$E$3+'Таблица вводных'!$F$3</f>
        <v>0</v>
      </c>
      <c r="J827" s="94">
        <v>0</v>
      </c>
      <c r="K827" s="84">
        <f t="shared" si="14"/>
        <v>0</v>
      </c>
      <c r="L827" s="84">
        <f t="shared" si="15"/>
        <v>50.599999999999994</v>
      </c>
      <c r="M827" s="15"/>
    </row>
    <row r="828" ht="13.2" customHeight="1" spans="1:13" x14ac:dyDescent="0.25">
      <c r="A828" s="29"/>
      <c r="B828" s="13"/>
      <c r="C828" s="71">
        <f>('Исходник сравнение.'!C828/2-'Таблица вводных'!$E$3-'Таблица вводных'!$F$3-$P$1)-(('Исходник сравнение.'!C828/2-'Таблица вводных'!$E$3-'Таблица вводных'!$F$3-$P$1)*F828/G828)</f>
        <v>-250.6</v>
      </c>
      <c r="D828" s="14">
        <v>222</v>
      </c>
      <c r="E828" s="71">
        <f t="shared" si="12"/>
        <v>-50.599999999999994</v>
      </c>
      <c r="F828" s="14">
        <v>0</v>
      </c>
      <c r="G828" s="14">
        <f t="shared" si="13"/>
        <v>100</v>
      </c>
      <c r="H828" s="93">
        <v>0</v>
      </c>
      <c r="I828" s="84">
        <f>(C828+(C828*H828))+D828+'Таблица вводных'!$E$3+'Таблица вводных'!$F$3</f>
        <v>0</v>
      </c>
      <c r="J828" s="94">
        <v>0</v>
      </c>
      <c r="K828" s="84">
        <f t="shared" si="14"/>
        <v>0</v>
      </c>
      <c r="L828" s="84">
        <f t="shared" si="15"/>
        <v>50.599999999999994</v>
      </c>
      <c r="M828" s="15"/>
    </row>
    <row r="829" ht="13.2" customHeight="1" spans="1:13" x14ac:dyDescent="0.25">
      <c r="A829" s="29"/>
      <c r="B829" s="13"/>
      <c r="C829" s="71">
        <f>('Исходник сравнение.'!C829/2-'Таблица вводных'!$E$3-'Таблица вводных'!$F$3-$P$1)-(('Исходник сравнение.'!C829/2-'Таблица вводных'!$E$3-'Таблица вводных'!$F$3-$P$1)*F829/G829)</f>
        <v>-250.6</v>
      </c>
      <c r="D829" s="14">
        <v>222</v>
      </c>
      <c r="E829" s="71">
        <f t="shared" si="12"/>
        <v>-50.599999999999994</v>
      </c>
      <c r="F829" s="14">
        <v>0</v>
      </c>
      <c r="G829" s="14">
        <f t="shared" si="13"/>
        <v>100</v>
      </c>
      <c r="H829" s="93">
        <v>0</v>
      </c>
      <c r="I829" s="84">
        <f>(C829+(C829*H829))+D829+'Таблица вводных'!$E$3+'Таблица вводных'!$F$3</f>
        <v>0</v>
      </c>
      <c r="J829" s="94">
        <v>0</v>
      </c>
      <c r="K829" s="84">
        <f t="shared" si="14"/>
        <v>0</v>
      </c>
      <c r="L829" s="84">
        <f t="shared" si="15"/>
        <v>50.599999999999994</v>
      </c>
      <c r="M829" s="15"/>
    </row>
    <row r="830" ht="13.2" customHeight="1" spans="1:13" x14ac:dyDescent="0.25">
      <c r="A830" s="30"/>
      <c r="B830" s="17"/>
      <c r="C830" s="72">
        <f>('Исходник сравнение.'!C830/2-'Таблица вводных'!$E$3-'Таблица вводных'!$F$3-$P$1)-(('Исходник сравнение.'!C830/2-'Таблица вводных'!$E$3-'Таблица вводных'!$F$3-$P$1)*F830/G830)</f>
        <v>-250.6</v>
      </c>
      <c r="D830" s="18">
        <v>222</v>
      </c>
      <c r="E830" s="72">
        <f t="shared" si="12"/>
        <v>-50.599999999999994</v>
      </c>
      <c r="F830" s="18">
        <v>0</v>
      </c>
      <c r="G830" s="18">
        <f t="shared" si="13"/>
        <v>100</v>
      </c>
      <c r="H830" s="95">
        <v>0</v>
      </c>
      <c r="I830" s="87">
        <f>(C830+(C830*H830))+D830+'Таблица вводных'!$E$3+'Таблица вводных'!$F$3</f>
        <v>0</v>
      </c>
      <c r="J830" s="96">
        <v>0</v>
      </c>
      <c r="K830" s="89">
        <f t="shared" si="14"/>
        <v>0</v>
      </c>
      <c r="L830" s="89">
        <f t="shared" si="15"/>
        <v>50.599999999999994</v>
      </c>
      <c r="M830" s="19"/>
    </row>
    <row r="831" ht="13.2" customHeight="1" spans="1:13" x14ac:dyDescent="0.25">
      <c r="A831" s="46"/>
      <c r="B831" s="6">
        <v>45411</v>
      </c>
      <c r="C831" s="70">
        <f>('Исходник сравнение.'!C831/2-'Таблица вводных'!$E$3-'Таблица вводных'!$F$3-$P$1)-(('Исходник сравнение.'!C831/2-'Таблица вводных'!$E$3-'Таблица вводных'!$F$3-$P$1)*F831/G831)</f>
        <v>-250.6</v>
      </c>
      <c r="D831" s="7">
        <v>222</v>
      </c>
      <c r="E831" s="70">
        <f t="shared" si="12"/>
        <v>-50.599999999999994</v>
      </c>
      <c r="F831" s="7">
        <v>0</v>
      </c>
      <c r="G831" s="7">
        <f t="shared" si="13"/>
        <v>100</v>
      </c>
      <c r="H831" s="93">
        <v>0</v>
      </c>
      <c r="I831" s="81">
        <f>(C831+(C831*H831))+D831+'Таблица вводных'!$E$3+'Таблица вводных'!$F$3</f>
        <v>0</v>
      </c>
      <c r="J831" s="94">
        <v>0</v>
      </c>
      <c r="K831" s="81">
        <f t="shared" si="14"/>
        <v>0</v>
      </c>
      <c r="L831" s="81">
        <f t="shared" si="15"/>
        <v>50.599999999999994</v>
      </c>
      <c r="M831" s="8"/>
    </row>
    <row r="832" ht="13.2" customHeight="1" spans="1:13" x14ac:dyDescent="0.25">
      <c r="A832" s="29"/>
      <c r="B832" s="10">
        <v>45414</v>
      </c>
      <c r="C832" s="71">
        <f>('Исходник сравнение.'!C832/2-'Таблица вводных'!$E$3-'Таблица вводных'!$F$3-$P$1)-(('Исходник сравнение.'!C832/2-'Таблица вводных'!$E$3-'Таблица вводных'!$F$3-$P$1)*F832/G832)</f>
        <v>-250.6</v>
      </c>
      <c r="D832" s="14">
        <v>222</v>
      </c>
      <c r="E832" s="71">
        <f t="shared" si="12"/>
        <v>-50.599999999999994</v>
      </c>
      <c r="F832" s="14">
        <v>0</v>
      </c>
      <c r="G832" s="14">
        <f t="shared" si="13"/>
        <v>100</v>
      </c>
      <c r="H832" s="93">
        <v>0</v>
      </c>
      <c r="I832" s="84">
        <f>(C832+(C832*H832))+D832+'Таблица вводных'!$E$3+'Таблица вводных'!$F$3</f>
        <v>0</v>
      </c>
      <c r="J832" s="94">
        <v>0</v>
      </c>
      <c r="K832" s="84">
        <f t="shared" si="14"/>
        <v>0</v>
      </c>
      <c r="L832" s="84">
        <f t="shared" si="15"/>
        <v>50.599999999999994</v>
      </c>
      <c r="M832" s="12"/>
    </row>
    <row r="833" ht="13.2" customHeight="1" spans="1:13" x14ac:dyDescent="0.25">
      <c r="A833" s="29"/>
      <c r="B833" s="13">
        <v>45418</v>
      </c>
      <c r="C833" s="71">
        <f>('Исходник сравнение.'!C833/2-'Таблица вводных'!$E$3-'Таблица вводных'!$F$3-$P$1)-(('Исходник сравнение.'!C833/2-'Таблица вводных'!$E$3-'Таблица вводных'!$F$3-$P$1)*F833/G833)</f>
        <v>-250.6</v>
      </c>
      <c r="D833" s="14">
        <v>222</v>
      </c>
      <c r="E833" s="71">
        <f t="shared" si="12"/>
        <v>-50.599999999999994</v>
      </c>
      <c r="F833" s="14">
        <v>0</v>
      </c>
      <c r="G833" s="14">
        <f t="shared" si="13"/>
        <v>100</v>
      </c>
      <c r="H833" s="93">
        <v>0</v>
      </c>
      <c r="I833" s="84">
        <f>(C833+(C833*H833))+D833+'Таблица вводных'!$E$3+'Таблица вводных'!$F$3</f>
        <v>0</v>
      </c>
      <c r="J833" s="94">
        <v>0</v>
      </c>
      <c r="K833" s="84">
        <f t="shared" si="14"/>
        <v>0</v>
      </c>
      <c r="L833" s="84">
        <f t="shared" si="15"/>
        <v>50.599999999999994</v>
      </c>
      <c r="M833" s="15"/>
    </row>
    <row r="834" ht="13.2" customHeight="1" spans="1:13" x14ac:dyDescent="0.25">
      <c r="A834" s="29"/>
      <c r="B834" s="13">
        <v>45421</v>
      </c>
      <c r="C834" s="71">
        <f>('Исходник сравнение.'!C834/2-'Таблица вводных'!$E$3-'Таблица вводных'!$F$3-$P$1)-(('Исходник сравнение.'!C834/2-'Таблица вводных'!$E$3-'Таблица вводных'!$F$3-$P$1)*F834/G834)</f>
        <v>-250.6</v>
      </c>
      <c r="D834" s="14">
        <v>222</v>
      </c>
      <c r="E834" s="71">
        <f t="shared" si="12"/>
        <v>-50.599999999999994</v>
      </c>
      <c r="F834" s="14">
        <v>0</v>
      </c>
      <c r="G834" s="14">
        <f t="shared" si="13"/>
        <v>100</v>
      </c>
      <c r="H834" s="93">
        <v>0</v>
      </c>
      <c r="I834" s="84">
        <f>(C834+(C834*H834))+D834+'Таблица вводных'!$E$3+'Таблица вводных'!$F$3</f>
        <v>0</v>
      </c>
      <c r="J834" s="94">
        <v>0</v>
      </c>
      <c r="K834" s="84">
        <f t="shared" si="14"/>
        <v>0</v>
      </c>
      <c r="L834" s="84">
        <f t="shared" si="15"/>
        <v>50.599999999999994</v>
      </c>
      <c r="M834" s="15"/>
    </row>
    <row r="835" ht="13.2" customHeight="1" spans="1:13" x14ac:dyDescent="0.25">
      <c r="A835" s="29"/>
      <c r="B835" s="13">
        <v>45425</v>
      </c>
      <c r="C835" s="71">
        <f>('Исходник сравнение.'!C835/2-'Таблица вводных'!$E$3-'Таблица вводных'!$F$3-$P$1)-(('Исходник сравнение.'!C835/2-'Таблица вводных'!$E$3-'Таблица вводных'!$F$3-$P$1)*F835/G835)</f>
        <v>-250.6</v>
      </c>
      <c r="D835" s="14">
        <v>222</v>
      </c>
      <c r="E835" s="71">
        <f t="shared" si="12"/>
        <v>-50.599999999999994</v>
      </c>
      <c r="F835" s="14">
        <v>0</v>
      </c>
      <c r="G835" s="14">
        <f t="shared" si="13"/>
        <v>100</v>
      </c>
      <c r="H835" s="93">
        <v>0</v>
      </c>
      <c r="I835" s="84">
        <f>(C835+(C835*H835))+D835+'Таблица вводных'!$E$3+'Таблица вводных'!$F$3</f>
        <v>0</v>
      </c>
      <c r="J835" s="94">
        <v>0</v>
      </c>
      <c r="K835" s="84">
        <f t="shared" si="14"/>
        <v>0</v>
      </c>
      <c r="L835" s="84">
        <f t="shared" si="15"/>
        <v>50.599999999999994</v>
      </c>
      <c r="M835" s="15"/>
    </row>
    <row r="836" ht="13.2" customHeight="1" spans="1:13" x14ac:dyDescent="0.25">
      <c r="A836" s="29"/>
      <c r="B836" s="13">
        <v>45428</v>
      </c>
      <c r="C836" s="71">
        <f>('Исходник сравнение.'!C836/2-'Таблица вводных'!$E$3-'Таблица вводных'!$F$3-$P$1)-(('Исходник сравнение.'!C836/2-'Таблица вводных'!$E$3-'Таблица вводных'!$F$3-$P$1)*F836/G836)</f>
        <v>-250.6</v>
      </c>
      <c r="D836" s="14">
        <v>222</v>
      </c>
      <c r="E836" s="71">
        <f t="shared" si="12"/>
        <v>-50.599999999999994</v>
      </c>
      <c r="F836" s="14">
        <v>0</v>
      </c>
      <c r="G836" s="14">
        <f t="shared" si="13"/>
        <v>100</v>
      </c>
      <c r="H836" s="93">
        <v>0</v>
      </c>
      <c r="I836" s="84">
        <f>(C836+(C836*H836))+D836+'Таблица вводных'!$E$3+'Таблица вводных'!$F$3</f>
        <v>0</v>
      </c>
      <c r="J836" s="94">
        <v>0</v>
      </c>
      <c r="K836" s="84">
        <f t="shared" si="14"/>
        <v>0</v>
      </c>
      <c r="L836" s="84">
        <f t="shared" si="15"/>
        <v>50.599999999999994</v>
      </c>
      <c r="M836" s="15"/>
    </row>
    <row r="837" ht="13.2" customHeight="1" spans="1:13" x14ac:dyDescent="0.25">
      <c r="A837" s="29"/>
      <c r="B837" s="13"/>
      <c r="C837" s="71">
        <f>('Исходник сравнение.'!C837/2-'Таблица вводных'!$E$3-'Таблица вводных'!$F$3-$P$1)-(('Исходник сравнение.'!C837/2-'Таблица вводных'!$E$3-'Таблица вводных'!$F$3-$P$1)*F837/G837)</f>
        <v>-250.6</v>
      </c>
      <c r="D837" s="14">
        <v>222</v>
      </c>
      <c r="E837" s="71">
        <f t="shared" si="12"/>
        <v>-50.599999999999994</v>
      </c>
      <c r="F837" s="14">
        <v>0</v>
      </c>
      <c r="G837" s="14">
        <f t="shared" si="13"/>
        <v>100</v>
      </c>
      <c r="H837" s="93">
        <v>0</v>
      </c>
      <c r="I837" s="84">
        <f>(C837+(C837*H837))+D837+'Таблица вводных'!$E$3+'Таблица вводных'!$F$3</f>
        <v>0</v>
      </c>
      <c r="J837" s="94">
        <v>0</v>
      </c>
      <c r="K837" s="84">
        <f t="shared" si="14"/>
        <v>0</v>
      </c>
      <c r="L837" s="84">
        <f t="shared" si="15"/>
        <v>50.599999999999994</v>
      </c>
      <c r="M837" s="15"/>
    </row>
    <row r="838" ht="13.2" customHeight="1" spans="1:13" x14ac:dyDescent="0.25">
      <c r="A838" s="29"/>
      <c r="B838" s="13"/>
      <c r="C838" s="71">
        <f>('Исходник сравнение.'!C838/2-'Таблица вводных'!$E$3-'Таблица вводных'!$F$3-$P$1)-(('Исходник сравнение.'!C838/2-'Таблица вводных'!$E$3-'Таблица вводных'!$F$3-$P$1)*F838/G838)</f>
        <v>-250.6</v>
      </c>
      <c r="D838" s="14">
        <v>222</v>
      </c>
      <c r="E838" s="71">
        <f t="shared" si="12"/>
        <v>-50.599999999999994</v>
      </c>
      <c r="F838" s="14">
        <v>0</v>
      </c>
      <c r="G838" s="14">
        <f t="shared" si="13"/>
        <v>100</v>
      </c>
      <c r="H838" s="93">
        <v>0</v>
      </c>
      <c r="I838" s="84">
        <f>(C838+(C838*H838))+D838+'Таблица вводных'!$E$3+'Таблица вводных'!$F$3</f>
        <v>0</v>
      </c>
      <c r="J838" s="94">
        <v>0</v>
      </c>
      <c r="K838" s="84">
        <f t="shared" si="14"/>
        <v>0</v>
      </c>
      <c r="L838" s="84">
        <f t="shared" si="15"/>
        <v>50.599999999999994</v>
      </c>
      <c r="M838" s="15"/>
    </row>
    <row r="839" ht="13.2" customHeight="1" spans="1:13" x14ac:dyDescent="0.25">
      <c r="A839" s="30"/>
      <c r="B839" s="17"/>
      <c r="C839" s="72">
        <f>('Исходник сравнение.'!C839/2-'Таблица вводных'!$E$3-'Таблица вводных'!$F$3-$P$1)-(('Исходник сравнение.'!C839/2-'Таблица вводных'!$E$3-'Таблица вводных'!$F$3-$P$1)*F839/G839)</f>
        <v>-250.6</v>
      </c>
      <c r="D839" s="18">
        <v>222</v>
      </c>
      <c r="E839" s="72">
        <f t="shared" si="12"/>
        <v>-50.599999999999994</v>
      </c>
      <c r="F839" s="18">
        <v>0</v>
      </c>
      <c r="G839" s="18">
        <f t="shared" si="13"/>
        <v>100</v>
      </c>
      <c r="H839" s="95">
        <v>0</v>
      </c>
      <c r="I839" s="87">
        <f>(C839+(C839*H839))+D839+'Таблица вводных'!$E$3+'Таблица вводных'!$F$3</f>
        <v>0</v>
      </c>
      <c r="J839" s="96">
        <v>0</v>
      </c>
      <c r="K839" s="89">
        <f t="shared" si="14"/>
        <v>0</v>
      </c>
      <c r="L839" s="89">
        <f t="shared" si="15"/>
        <v>50.599999999999994</v>
      </c>
      <c r="M839" s="19"/>
    </row>
    <row r="840" ht="13.2" customHeight="1" spans="1:13" x14ac:dyDescent="0.25">
      <c r="A840" s="28"/>
      <c r="B840" s="6">
        <v>45411</v>
      </c>
      <c r="C840" s="70">
        <f>('Исходник сравнение.'!C840/2-'Таблица вводных'!$E$3-'Таблица вводных'!$F$3-$P$1)-(('Исходник сравнение.'!C840/2-'Таблица вводных'!$E$3-'Таблица вводных'!$F$3-$P$1)*F840/G840)</f>
        <v>-250.6</v>
      </c>
      <c r="D840" s="7">
        <v>222</v>
      </c>
      <c r="E840" s="70">
        <f t="shared" si="12"/>
        <v>-50.599999999999994</v>
      </c>
      <c r="F840" s="7">
        <v>0</v>
      </c>
      <c r="G840" s="7">
        <f t="shared" si="13"/>
        <v>100</v>
      </c>
      <c r="H840" s="93">
        <v>0</v>
      </c>
      <c r="I840" s="81">
        <f>(C840+(C840*H840))+D840+'Таблица вводных'!$E$3+'Таблица вводных'!$F$3</f>
        <v>0</v>
      </c>
      <c r="J840" s="94">
        <v>0</v>
      </c>
      <c r="K840" s="81">
        <f t="shared" si="14"/>
        <v>0</v>
      </c>
      <c r="L840" s="81">
        <f t="shared" si="15"/>
        <v>50.599999999999994</v>
      </c>
      <c r="M840" s="8"/>
    </row>
    <row r="841" ht="13.2" customHeight="1" spans="1:13" x14ac:dyDescent="0.25">
      <c r="A841" s="29"/>
      <c r="B841" s="10">
        <v>45414</v>
      </c>
      <c r="C841" s="71">
        <f>('Исходник сравнение.'!C841/2-'Таблица вводных'!$E$3-'Таблица вводных'!$F$3-$P$1)-(('Исходник сравнение.'!C841/2-'Таблица вводных'!$E$3-'Таблица вводных'!$F$3-$P$1)*F841/G841)</f>
        <v>-250.6</v>
      </c>
      <c r="D841" s="14">
        <v>222</v>
      </c>
      <c r="E841" s="71">
        <f t="shared" si="12"/>
        <v>-50.599999999999994</v>
      </c>
      <c r="F841" s="14">
        <v>0</v>
      </c>
      <c r="G841" s="14">
        <f t="shared" si="13"/>
        <v>100</v>
      </c>
      <c r="H841" s="93">
        <v>0</v>
      </c>
      <c r="I841" s="84">
        <f>(C841+(C841*H841))+D841+'Таблица вводных'!$E$3+'Таблица вводных'!$F$3</f>
        <v>0</v>
      </c>
      <c r="J841" s="94">
        <v>0</v>
      </c>
      <c r="K841" s="84">
        <f t="shared" si="14"/>
        <v>0</v>
      </c>
      <c r="L841" s="84">
        <f t="shared" si="15"/>
        <v>50.599999999999994</v>
      </c>
      <c r="M841" s="12"/>
    </row>
    <row r="842" ht="13.2" customHeight="1" spans="1:13" x14ac:dyDescent="0.25">
      <c r="A842" s="29"/>
      <c r="B842" s="13">
        <v>45418</v>
      </c>
      <c r="C842" s="71">
        <f>('Исходник сравнение.'!C842/2-'Таблица вводных'!$E$3-'Таблица вводных'!$F$3-$P$1)-(('Исходник сравнение.'!C842/2-'Таблица вводных'!$E$3-'Таблица вводных'!$F$3-$P$1)*F842/G842)</f>
        <v>-250.6</v>
      </c>
      <c r="D842" s="14">
        <v>222</v>
      </c>
      <c r="E842" s="71">
        <f t="shared" si="12"/>
        <v>-50.599999999999994</v>
      </c>
      <c r="F842" s="14">
        <v>0</v>
      </c>
      <c r="G842" s="14">
        <f t="shared" si="13"/>
        <v>100</v>
      </c>
      <c r="H842" s="93">
        <v>0</v>
      </c>
      <c r="I842" s="84">
        <f>(C842+(C842*H842))+D842+'Таблица вводных'!$E$3+'Таблица вводных'!$F$3</f>
        <v>0</v>
      </c>
      <c r="J842" s="94">
        <v>0</v>
      </c>
      <c r="K842" s="84">
        <f t="shared" si="14"/>
        <v>0</v>
      </c>
      <c r="L842" s="84">
        <f t="shared" si="15"/>
        <v>50.599999999999994</v>
      </c>
      <c r="M842" s="15"/>
    </row>
    <row r="843" ht="13.2" customHeight="1" spans="1:13" x14ac:dyDescent="0.25">
      <c r="A843" s="29"/>
      <c r="B843" s="13">
        <v>45421</v>
      </c>
      <c r="C843" s="71">
        <f>('Исходник сравнение.'!C843/2-'Таблица вводных'!$E$3-'Таблица вводных'!$F$3-$P$1)-(('Исходник сравнение.'!C843/2-'Таблица вводных'!$E$3-'Таблица вводных'!$F$3-$P$1)*F843/G843)</f>
        <v>-250.6</v>
      </c>
      <c r="D843" s="14">
        <v>222</v>
      </c>
      <c r="E843" s="71">
        <f t="shared" si="12"/>
        <v>-50.599999999999994</v>
      </c>
      <c r="F843" s="14">
        <v>0</v>
      </c>
      <c r="G843" s="14">
        <f t="shared" si="13"/>
        <v>100</v>
      </c>
      <c r="H843" s="93">
        <v>0</v>
      </c>
      <c r="I843" s="84">
        <f>(C843+(C843*H843))+D843+'Таблица вводных'!$E$3+'Таблица вводных'!$F$3</f>
        <v>0</v>
      </c>
      <c r="J843" s="94">
        <v>0</v>
      </c>
      <c r="K843" s="84">
        <f t="shared" si="14"/>
        <v>0</v>
      </c>
      <c r="L843" s="84">
        <f t="shared" si="15"/>
        <v>50.599999999999994</v>
      </c>
      <c r="M843" s="15"/>
    </row>
    <row r="844" ht="13.2" customHeight="1" spans="1:13" x14ac:dyDescent="0.25">
      <c r="A844" s="29"/>
      <c r="B844" s="13">
        <v>45425</v>
      </c>
      <c r="C844" s="71">
        <f>('Исходник сравнение.'!C844/2-'Таблица вводных'!$E$3-'Таблица вводных'!$F$3-$P$1)-(('Исходник сравнение.'!C844/2-'Таблица вводных'!$E$3-'Таблица вводных'!$F$3-$P$1)*F844/G844)</f>
        <v>-250.6</v>
      </c>
      <c r="D844" s="14">
        <v>222</v>
      </c>
      <c r="E844" s="71">
        <f t="shared" si="12"/>
        <v>-50.599999999999994</v>
      </c>
      <c r="F844" s="14">
        <v>0</v>
      </c>
      <c r="G844" s="14">
        <f t="shared" si="13"/>
        <v>100</v>
      </c>
      <c r="H844" s="93">
        <v>0</v>
      </c>
      <c r="I844" s="84">
        <f>(C844+(C844*H844))+D844+'Таблица вводных'!$E$3+'Таблица вводных'!$F$3</f>
        <v>0</v>
      </c>
      <c r="J844" s="94">
        <v>0</v>
      </c>
      <c r="K844" s="84">
        <f t="shared" si="14"/>
        <v>0</v>
      </c>
      <c r="L844" s="84">
        <f t="shared" si="15"/>
        <v>50.599999999999994</v>
      </c>
      <c r="M844" s="15"/>
    </row>
    <row r="845" ht="13.2" customHeight="1" spans="1:13" x14ac:dyDescent="0.25">
      <c r="A845" s="29"/>
      <c r="B845" s="13">
        <v>45428</v>
      </c>
      <c r="C845" s="71">
        <f>('Исходник сравнение.'!C845/2-'Таблица вводных'!$E$3-'Таблица вводных'!$F$3-$P$1)-(('Исходник сравнение.'!C845/2-'Таблица вводных'!$E$3-'Таблица вводных'!$F$3-$P$1)*F845/G845)</f>
        <v>-250.6</v>
      </c>
      <c r="D845" s="14">
        <v>222</v>
      </c>
      <c r="E845" s="71">
        <f t="shared" si="12"/>
        <v>-50.599999999999994</v>
      </c>
      <c r="F845" s="14">
        <v>0</v>
      </c>
      <c r="G845" s="14">
        <f t="shared" si="13"/>
        <v>100</v>
      </c>
      <c r="H845" s="93">
        <v>0</v>
      </c>
      <c r="I845" s="84">
        <f>(C845+(C845*H845))+D845+'Таблица вводных'!$E$3+'Таблица вводных'!$F$3</f>
        <v>0</v>
      </c>
      <c r="J845" s="94">
        <v>0</v>
      </c>
      <c r="K845" s="84">
        <f t="shared" si="14"/>
        <v>0</v>
      </c>
      <c r="L845" s="84">
        <f t="shared" si="15"/>
        <v>50.599999999999994</v>
      </c>
      <c r="M845" s="15"/>
    </row>
    <row r="846" ht="13.2" customHeight="1" spans="1:13" x14ac:dyDescent="0.25">
      <c r="A846" s="29"/>
      <c r="B846" s="13"/>
      <c r="C846" s="71">
        <f>('Исходник сравнение.'!C846/2-'Таблица вводных'!$E$3-'Таблица вводных'!$F$3-$P$1)-(('Исходник сравнение.'!C846/2-'Таблица вводных'!$E$3-'Таблица вводных'!$F$3-$P$1)*F846/G846)</f>
        <v>-250.6</v>
      </c>
      <c r="D846" s="14">
        <v>222</v>
      </c>
      <c r="E846" s="71">
        <f t="shared" si="12"/>
        <v>-50.599999999999994</v>
      </c>
      <c r="F846" s="14">
        <v>0</v>
      </c>
      <c r="G846" s="14">
        <f t="shared" si="13"/>
        <v>100</v>
      </c>
      <c r="H846" s="93">
        <v>0</v>
      </c>
      <c r="I846" s="84">
        <f>(C846+(C846*H846))+D846+'Таблица вводных'!$E$3+'Таблица вводных'!$F$3</f>
        <v>0</v>
      </c>
      <c r="J846" s="94">
        <v>0</v>
      </c>
      <c r="K846" s="84">
        <f t="shared" si="14"/>
        <v>0</v>
      </c>
      <c r="L846" s="84">
        <f t="shared" si="15"/>
        <v>50.599999999999994</v>
      </c>
      <c r="M846" s="15"/>
    </row>
    <row r="847" ht="13.2" customHeight="1" spans="1:13" x14ac:dyDescent="0.25">
      <c r="A847" s="29"/>
      <c r="B847" s="13"/>
      <c r="C847" s="71">
        <f>('Исходник сравнение.'!C847/2-'Таблица вводных'!$E$3-'Таблица вводных'!$F$3-$P$1)-(('Исходник сравнение.'!C847/2-'Таблица вводных'!$E$3-'Таблица вводных'!$F$3-$P$1)*F847/G847)</f>
        <v>-250.6</v>
      </c>
      <c r="D847" s="14">
        <v>222</v>
      </c>
      <c r="E847" s="71">
        <f t="shared" si="12"/>
        <v>-50.599999999999994</v>
      </c>
      <c r="F847" s="14">
        <v>0</v>
      </c>
      <c r="G847" s="14">
        <f t="shared" si="13"/>
        <v>100</v>
      </c>
      <c r="H847" s="93">
        <v>0</v>
      </c>
      <c r="I847" s="84">
        <f>(C847+(C847*H847))+D847+'Таблица вводных'!$E$3+'Таблица вводных'!$F$3</f>
        <v>0</v>
      </c>
      <c r="J847" s="94">
        <v>0</v>
      </c>
      <c r="K847" s="84">
        <f t="shared" si="14"/>
        <v>0</v>
      </c>
      <c r="L847" s="84">
        <f t="shared" si="15"/>
        <v>50.599999999999994</v>
      </c>
      <c r="M847" s="15"/>
    </row>
    <row r="848" ht="13.2" customHeight="1" spans="1:13" x14ac:dyDescent="0.25">
      <c r="A848" s="30"/>
      <c r="B848" s="17"/>
      <c r="C848" s="72">
        <f>('Исходник сравнение.'!C848/2-'Таблица вводных'!$E$3-'Таблица вводных'!$F$3-$P$1)-(('Исходник сравнение.'!C848/2-'Таблица вводных'!$E$3-'Таблица вводных'!$F$3-$P$1)*F848/G848)</f>
        <v>-250.6</v>
      </c>
      <c r="D848" s="18">
        <v>222</v>
      </c>
      <c r="E848" s="72">
        <f t="shared" si="12"/>
        <v>-50.599999999999994</v>
      </c>
      <c r="F848" s="18">
        <v>0</v>
      </c>
      <c r="G848" s="18">
        <f t="shared" si="13"/>
        <v>100</v>
      </c>
      <c r="H848" s="95">
        <v>0</v>
      </c>
      <c r="I848" s="87">
        <f>(C848+(C848*H848))+D848+'Таблица вводных'!$E$3+'Таблица вводных'!$F$3</f>
        <v>0</v>
      </c>
      <c r="J848" s="96">
        <v>0</v>
      </c>
      <c r="K848" s="89">
        <f t="shared" si="14"/>
        <v>0</v>
      </c>
      <c r="L848" s="89">
        <f t="shared" si="15"/>
        <v>50.599999999999994</v>
      </c>
      <c r="M848" s="19"/>
    </row>
    <row r="849" ht="13.2" customHeight="1" spans="1:13" x14ac:dyDescent="0.25">
      <c r="A849" s="28"/>
      <c r="B849" s="6">
        <v>45411</v>
      </c>
      <c r="C849" s="70">
        <f>('Исходник сравнение.'!C849/2-'Таблица вводных'!$E$3-'Таблица вводных'!$F$3-$P$1)-(('Исходник сравнение.'!C849/2-'Таблица вводных'!$E$3-'Таблица вводных'!$F$3-$P$1)*F849/G849)</f>
        <v>-250.6</v>
      </c>
      <c r="D849" s="7">
        <v>222</v>
      </c>
      <c r="E849" s="70">
        <f t="shared" si="12"/>
        <v>-50.599999999999994</v>
      </c>
      <c r="F849" s="7">
        <v>0</v>
      </c>
      <c r="G849" s="7">
        <f t="shared" si="13"/>
        <v>100</v>
      </c>
      <c r="H849" s="93">
        <v>0</v>
      </c>
      <c r="I849" s="81">
        <f>(C849+(C849*H849))+D849+'Таблица вводных'!$E$3+'Таблица вводных'!$F$3</f>
        <v>0</v>
      </c>
      <c r="J849" s="94">
        <v>0</v>
      </c>
      <c r="K849" s="81">
        <f t="shared" si="14"/>
        <v>0</v>
      </c>
      <c r="L849" s="81">
        <f t="shared" si="15"/>
        <v>50.599999999999994</v>
      </c>
      <c r="M849" s="8"/>
    </row>
    <row r="850" ht="13.2" customHeight="1" spans="1:13" x14ac:dyDescent="0.25">
      <c r="A850" s="29"/>
      <c r="B850" s="10">
        <v>45414</v>
      </c>
      <c r="C850" s="71">
        <f>('Исходник сравнение.'!C850/2-'Таблица вводных'!$E$3-'Таблица вводных'!$F$3-$P$1)-(('Исходник сравнение.'!C850/2-'Таблица вводных'!$E$3-'Таблица вводных'!$F$3-$P$1)*F850/G850)</f>
        <v>-250.6</v>
      </c>
      <c r="D850" s="14">
        <v>222</v>
      </c>
      <c r="E850" s="71">
        <f t="shared" si="12"/>
        <v>-50.599999999999994</v>
      </c>
      <c r="F850" s="14">
        <v>0</v>
      </c>
      <c r="G850" s="14">
        <f t="shared" si="13"/>
        <v>100</v>
      </c>
      <c r="H850" s="93">
        <v>0</v>
      </c>
      <c r="I850" s="84">
        <f>(C850+(C850*H850))+D850+'Таблица вводных'!$E$3+'Таблица вводных'!$F$3</f>
        <v>0</v>
      </c>
      <c r="J850" s="94">
        <v>0</v>
      </c>
      <c r="K850" s="84">
        <f t="shared" si="14"/>
        <v>0</v>
      </c>
      <c r="L850" s="84">
        <f t="shared" si="15"/>
        <v>50.599999999999994</v>
      </c>
      <c r="M850" s="12"/>
    </row>
    <row r="851" ht="13.2" customHeight="1" spans="1:13" x14ac:dyDescent="0.25">
      <c r="A851" s="29"/>
      <c r="B851" s="13">
        <v>45418</v>
      </c>
      <c r="C851" s="71">
        <f>('Исходник сравнение.'!C851/2-'Таблица вводных'!$E$3-'Таблица вводных'!$F$3-$P$1)-(('Исходник сравнение.'!C851/2-'Таблица вводных'!$E$3-'Таблица вводных'!$F$3-$P$1)*F851/G851)</f>
        <v>-250.6</v>
      </c>
      <c r="D851" s="14">
        <v>222</v>
      </c>
      <c r="E851" s="71">
        <f t="shared" si="12"/>
        <v>-50.599999999999994</v>
      </c>
      <c r="F851" s="14">
        <v>0</v>
      </c>
      <c r="G851" s="14">
        <f t="shared" si="13"/>
        <v>100</v>
      </c>
      <c r="H851" s="93">
        <v>0</v>
      </c>
      <c r="I851" s="84">
        <f>(C851+(C851*H851))+D851+'Таблица вводных'!$E$3+'Таблица вводных'!$F$3</f>
        <v>0</v>
      </c>
      <c r="J851" s="94">
        <v>0</v>
      </c>
      <c r="K851" s="84">
        <f t="shared" si="14"/>
        <v>0</v>
      </c>
      <c r="L851" s="84">
        <f t="shared" si="15"/>
        <v>50.599999999999994</v>
      </c>
      <c r="M851" s="15"/>
    </row>
    <row r="852" ht="13.2" customHeight="1" spans="1:13" x14ac:dyDescent="0.25">
      <c r="A852" s="29"/>
      <c r="B852" s="13">
        <v>45421</v>
      </c>
      <c r="C852" s="71">
        <f>('Исходник сравнение.'!C852/2-'Таблица вводных'!$E$3-'Таблица вводных'!$F$3-$P$1)-(('Исходник сравнение.'!C852/2-'Таблица вводных'!$E$3-'Таблица вводных'!$F$3-$P$1)*F852/G852)</f>
        <v>-250.6</v>
      </c>
      <c r="D852" s="14">
        <v>222</v>
      </c>
      <c r="E852" s="71">
        <f t="shared" si="12"/>
        <v>-50.599999999999994</v>
      </c>
      <c r="F852" s="14">
        <v>0</v>
      </c>
      <c r="G852" s="14">
        <f t="shared" si="13"/>
        <v>100</v>
      </c>
      <c r="H852" s="93">
        <v>0</v>
      </c>
      <c r="I852" s="84">
        <f>(C852+(C852*H852))+D852+'Таблица вводных'!$E$3+'Таблица вводных'!$F$3</f>
        <v>0</v>
      </c>
      <c r="J852" s="94">
        <v>0</v>
      </c>
      <c r="K852" s="84">
        <f t="shared" si="14"/>
        <v>0</v>
      </c>
      <c r="L852" s="84">
        <f t="shared" si="15"/>
        <v>50.599999999999994</v>
      </c>
      <c r="M852" s="15"/>
    </row>
    <row r="853" ht="13.2" customHeight="1" spans="1:13" x14ac:dyDescent="0.25">
      <c r="A853" s="29"/>
      <c r="B853" s="13">
        <v>45425</v>
      </c>
      <c r="C853" s="71">
        <f>('Исходник сравнение.'!C853/2-'Таблица вводных'!$E$3-'Таблица вводных'!$F$3-$P$1)-(('Исходник сравнение.'!C853/2-'Таблица вводных'!$E$3-'Таблица вводных'!$F$3-$P$1)*F853/G853)</f>
        <v>-250.6</v>
      </c>
      <c r="D853" s="14">
        <v>222</v>
      </c>
      <c r="E853" s="71">
        <f t="shared" si="12"/>
        <v>-50.599999999999994</v>
      </c>
      <c r="F853" s="14">
        <v>0</v>
      </c>
      <c r="G853" s="14">
        <f t="shared" si="13"/>
        <v>100</v>
      </c>
      <c r="H853" s="93">
        <v>0</v>
      </c>
      <c r="I853" s="84">
        <f>(C853+(C853*H853))+D853+'Таблица вводных'!$E$3+'Таблица вводных'!$F$3</f>
        <v>0</v>
      </c>
      <c r="J853" s="94">
        <v>0</v>
      </c>
      <c r="K853" s="84">
        <f t="shared" si="14"/>
        <v>0</v>
      </c>
      <c r="L853" s="84">
        <f t="shared" si="15"/>
        <v>50.599999999999994</v>
      </c>
      <c r="M853" s="15"/>
    </row>
    <row r="854" ht="13.2" customHeight="1" spans="1:13" x14ac:dyDescent="0.25">
      <c r="A854" s="29"/>
      <c r="B854" s="13">
        <v>45428</v>
      </c>
      <c r="C854" s="71">
        <f>('Исходник сравнение.'!C854/2-'Таблица вводных'!$E$3-'Таблица вводных'!$F$3-$P$1)-(('Исходник сравнение.'!C854/2-'Таблица вводных'!$E$3-'Таблица вводных'!$F$3-$P$1)*F854/G854)</f>
        <v>-250.6</v>
      </c>
      <c r="D854" s="14">
        <v>222</v>
      </c>
      <c r="E854" s="71">
        <f t="shared" si="12"/>
        <v>-50.599999999999994</v>
      </c>
      <c r="F854" s="14">
        <v>0</v>
      </c>
      <c r="G854" s="14">
        <f t="shared" si="13"/>
        <v>100</v>
      </c>
      <c r="H854" s="93">
        <v>0</v>
      </c>
      <c r="I854" s="84">
        <f>(C854+(C854*H854))+D854+'Таблица вводных'!$E$3+'Таблица вводных'!$F$3</f>
        <v>0</v>
      </c>
      <c r="J854" s="94">
        <v>0</v>
      </c>
      <c r="K854" s="84">
        <f t="shared" si="14"/>
        <v>0</v>
      </c>
      <c r="L854" s="84">
        <f t="shared" si="15"/>
        <v>50.599999999999994</v>
      </c>
      <c r="M854" s="15"/>
    </row>
    <row r="855" ht="13.2" customHeight="1" spans="1:13" x14ac:dyDescent="0.25">
      <c r="A855" s="29"/>
      <c r="B855" s="13"/>
      <c r="C855" s="71">
        <f>('Исходник сравнение.'!C855/2-'Таблица вводных'!$E$3-'Таблица вводных'!$F$3-$P$1)-(('Исходник сравнение.'!C855/2-'Таблица вводных'!$E$3-'Таблица вводных'!$F$3-$P$1)*F855/G855)</f>
        <v>-250.6</v>
      </c>
      <c r="D855" s="14">
        <v>222</v>
      </c>
      <c r="E855" s="71">
        <f t="shared" si="12"/>
        <v>-50.599999999999994</v>
      </c>
      <c r="F855" s="14">
        <v>0</v>
      </c>
      <c r="G855" s="14">
        <f t="shared" si="13"/>
        <v>100</v>
      </c>
      <c r="H855" s="93">
        <v>0</v>
      </c>
      <c r="I855" s="84">
        <f>(C855+(C855*H855))+D855+'Таблица вводных'!$E$3+'Таблица вводных'!$F$3</f>
        <v>0</v>
      </c>
      <c r="J855" s="94">
        <v>0</v>
      </c>
      <c r="K855" s="84">
        <f t="shared" si="14"/>
        <v>0</v>
      </c>
      <c r="L855" s="84">
        <f t="shared" si="15"/>
        <v>50.599999999999994</v>
      </c>
      <c r="M855" s="15"/>
    </row>
    <row r="856" ht="13.2" customHeight="1" spans="1:13" x14ac:dyDescent="0.25">
      <c r="A856" s="29"/>
      <c r="B856" s="13"/>
      <c r="C856" s="71">
        <f>('Исходник сравнение.'!C856/2-'Таблица вводных'!$E$3-'Таблица вводных'!$F$3-$P$1)-(('Исходник сравнение.'!C856/2-'Таблица вводных'!$E$3-'Таблица вводных'!$F$3-$P$1)*F856/G856)</f>
        <v>-250.6</v>
      </c>
      <c r="D856" s="14">
        <v>222</v>
      </c>
      <c r="E856" s="71">
        <f t="shared" si="12"/>
        <v>-50.599999999999994</v>
      </c>
      <c r="F856" s="14">
        <v>0</v>
      </c>
      <c r="G856" s="14">
        <f t="shared" si="13"/>
        <v>100</v>
      </c>
      <c r="H856" s="93">
        <v>0</v>
      </c>
      <c r="I856" s="84">
        <f>(C856+(C856*H856))+D856+'Таблица вводных'!$E$3+'Таблица вводных'!$F$3</f>
        <v>0</v>
      </c>
      <c r="J856" s="94">
        <v>0</v>
      </c>
      <c r="K856" s="84">
        <f t="shared" si="14"/>
        <v>0</v>
      </c>
      <c r="L856" s="84">
        <f t="shared" si="15"/>
        <v>50.599999999999994</v>
      </c>
      <c r="M856" s="15"/>
    </row>
    <row r="857" ht="13.2" customHeight="1" spans="1:13" x14ac:dyDescent="0.25">
      <c r="A857" s="30"/>
      <c r="B857" s="17"/>
      <c r="C857" s="72">
        <f>('Исходник сравнение.'!C857/2-'Таблица вводных'!$E$3-'Таблица вводных'!$F$3-$P$1)-(('Исходник сравнение.'!C857/2-'Таблица вводных'!$E$3-'Таблица вводных'!$F$3-$P$1)*F857/G857)</f>
        <v>-250.6</v>
      </c>
      <c r="D857" s="18">
        <v>222</v>
      </c>
      <c r="E857" s="72">
        <f t="shared" si="12"/>
        <v>-50.599999999999994</v>
      </c>
      <c r="F857" s="18">
        <v>0</v>
      </c>
      <c r="G857" s="18">
        <f t="shared" si="13"/>
        <v>100</v>
      </c>
      <c r="H857" s="95">
        <v>0</v>
      </c>
      <c r="I857" s="87">
        <f>(C857+(C857*H857))+D857+'Таблица вводных'!$E$3+'Таблица вводных'!$F$3</f>
        <v>0</v>
      </c>
      <c r="J857" s="96">
        <v>0</v>
      </c>
      <c r="K857" s="89">
        <f t="shared" si="14"/>
        <v>0</v>
      </c>
      <c r="L857" s="89">
        <f t="shared" si="15"/>
        <v>50.599999999999994</v>
      </c>
      <c r="M857" s="19"/>
    </row>
    <row r="858" ht="13.2" customHeight="1" spans="1:13" x14ac:dyDescent="0.25">
      <c r="A858" s="28"/>
      <c r="B858" s="6">
        <v>45411</v>
      </c>
      <c r="C858" s="70">
        <f>('Исходник сравнение.'!C858/2-'Таблица вводных'!$E$3-'Таблица вводных'!$F$3-$P$1)-(('Исходник сравнение.'!C858/2-'Таблица вводных'!$E$3-'Таблица вводных'!$F$3-$P$1)*F858/G858)</f>
        <v>-250.6</v>
      </c>
      <c r="D858" s="7">
        <v>222</v>
      </c>
      <c r="E858" s="70">
        <f t="shared" si="12"/>
        <v>-50.599999999999994</v>
      </c>
      <c r="F858" s="7">
        <v>0</v>
      </c>
      <c r="G858" s="7">
        <f t="shared" si="13"/>
        <v>100</v>
      </c>
      <c r="H858" s="93">
        <v>0</v>
      </c>
      <c r="I858" s="81">
        <f>(C858+(C858*H858))+D858+'Таблица вводных'!$E$3+'Таблица вводных'!$F$3</f>
        <v>0</v>
      </c>
      <c r="J858" s="94">
        <v>0</v>
      </c>
      <c r="K858" s="81">
        <f t="shared" si="14"/>
        <v>0</v>
      </c>
      <c r="L858" s="81">
        <f t="shared" si="15"/>
        <v>50.599999999999994</v>
      </c>
      <c r="M858" s="8"/>
    </row>
    <row r="859" ht="13.2" customHeight="1" spans="1:13" x14ac:dyDescent="0.25">
      <c r="A859" s="29"/>
      <c r="B859" s="10">
        <v>45414</v>
      </c>
      <c r="C859" s="71">
        <f>('Исходник сравнение.'!C859/2-'Таблица вводных'!$E$3-'Таблица вводных'!$F$3-$P$1)-(('Исходник сравнение.'!C859/2-'Таблица вводных'!$E$3-'Таблица вводных'!$F$3-$P$1)*F859/G859)</f>
        <v>-250.6</v>
      </c>
      <c r="D859" s="14">
        <v>222</v>
      </c>
      <c r="E859" s="71">
        <f t="shared" si="12"/>
        <v>-50.599999999999994</v>
      </c>
      <c r="F859" s="14">
        <v>0</v>
      </c>
      <c r="G859" s="14">
        <f t="shared" si="13"/>
        <v>100</v>
      </c>
      <c r="H859" s="93">
        <v>0</v>
      </c>
      <c r="I859" s="84">
        <f>(C859+(C859*H859))+D859+'Таблица вводных'!$E$3+'Таблица вводных'!$F$3</f>
        <v>0</v>
      </c>
      <c r="J859" s="94">
        <v>0</v>
      </c>
      <c r="K859" s="84">
        <f t="shared" si="14"/>
        <v>0</v>
      </c>
      <c r="L859" s="84">
        <f t="shared" si="15"/>
        <v>50.599999999999994</v>
      </c>
      <c r="M859" s="12"/>
    </row>
    <row r="860" ht="13.2" customHeight="1" spans="1:13" x14ac:dyDescent="0.25">
      <c r="A860" s="29"/>
      <c r="B860" s="13">
        <v>45418</v>
      </c>
      <c r="C860" s="71">
        <f>('Исходник сравнение.'!C860/2-'Таблица вводных'!$E$3-'Таблица вводных'!$F$3-$P$1)-(('Исходник сравнение.'!C860/2-'Таблица вводных'!$E$3-'Таблица вводных'!$F$3-$P$1)*F860/G860)</f>
        <v>-250.6</v>
      </c>
      <c r="D860" s="14">
        <v>222</v>
      </c>
      <c r="E860" s="71">
        <f t="shared" si="12"/>
        <v>-50.599999999999994</v>
      </c>
      <c r="F860" s="14">
        <v>0</v>
      </c>
      <c r="G860" s="14">
        <f t="shared" si="13"/>
        <v>100</v>
      </c>
      <c r="H860" s="93">
        <v>0</v>
      </c>
      <c r="I860" s="84">
        <f>(C860+(C860*H860))+D860+'Таблица вводных'!$E$3+'Таблица вводных'!$F$3</f>
        <v>0</v>
      </c>
      <c r="J860" s="94">
        <v>0</v>
      </c>
      <c r="K860" s="84">
        <f t="shared" si="14"/>
        <v>0</v>
      </c>
      <c r="L860" s="84">
        <f t="shared" si="15"/>
        <v>50.599999999999994</v>
      </c>
      <c r="M860" s="15"/>
    </row>
    <row r="861" ht="13.2" customHeight="1" spans="1:13" x14ac:dyDescent="0.25">
      <c r="A861" s="29"/>
      <c r="B861" s="13">
        <v>45421</v>
      </c>
      <c r="C861" s="71">
        <f>('Исходник сравнение.'!C861/2-'Таблица вводных'!$E$3-'Таблица вводных'!$F$3-$P$1)-(('Исходник сравнение.'!C861/2-'Таблица вводных'!$E$3-'Таблица вводных'!$F$3-$P$1)*F861/G861)</f>
        <v>-250.6</v>
      </c>
      <c r="D861" s="14">
        <v>222</v>
      </c>
      <c r="E861" s="71">
        <f t="shared" si="12"/>
        <v>-50.599999999999994</v>
      </c>
      <c r="F861" s="14">
        <v>0</v>
      </c>
      <c r="G861" s="14">
        <f t="shared" si="13"/>
        <v>100</v>
      </c>
      <c r="H861" s="93">
        <v>0</v>
      </c>
      <c r="I861" s="84">
        <f>(C861+(C861*H861))+D861+'Таблица вводных'!$E$3+'Таблица вводных'!$F$3</f>
        <v>0</v>
      </c>
      <c r="J861" s="94">
        <v>0</v>
      </c>
      <c r="K861" s="84">
        <f t="shared" si="14"/>
        <v>0</v>
      </c>
      <c r="L861" s="84">
        <f t="shared" si="15"/>
        <v>50.599999999999994</v>
      </c>
      <c r="M861" s="15"/>
    </row>
    <row r="862" ht="13.2" customHeight="1" spans="1:13" x14ac:dyDescent="0.25">
      <c r="A862" s="29"/>
      <c r="B862" s="13">
        <v>45425</v>
      </c>
      <c r="C862" s="71">
        <f>('Исходник сравнение.'!C862/2-'Таблица вводных'!$E$3-'Таблица вводных'!$F$3-$P$1)-(('Исходник сравнение.'!C862/2-'Таблица вводных'!$E$3-'Таблица вводных'!$F$3-$P$1)*F862/G862)</f>
        <v>-250.6</v>
      </c>
      <c r="D862" s="14">
        <v>222</v>
      </c>
      <c r="E862" s="71">
        <f t="shared" si="12"/>
        <v>-50.599999999999994</v>
      </c>
      <c r="F862" s="14">
        <v>0</v>
      </c>
      <c r="G862" s="14">
        <f t="shared" si="13"/>
        <v>100</v>
      </c>
      <c r="H862" s="93">
        <v>0</v>
      </c>
      <c r="I862" s="84">
        <f>(C862+(C862*H862))+D862+'Таблица вводных'!$E$3+'Таблица вводных'!$F$3</f>
        <v>0</v>
      </c>
      <c r="J862" s="94">
        <v>0</v>
      </c>
      <c r="K862" s="84">
        <f t="shared" si="14"/>
        <v>0</v>
      </c>
      <c r="L862" s="84">
        <f t="shared" si="15"/>
        <v>50.599999999999994</v>
      </c>
      <c r="M862" s="15"/>
    </row>
    <row r="863" ht="13.2" customHeight="1" spans="1:13" x14ac:dyDescent="0.25">
      <c r="A863" s="29"/>
      <c r="B863" s="13">
        <v>45428</v>
      </c>
      <c r="C863" s="71">
        <f>('Исходник сравнение.'!C863/2-'Таблица вводных'!$E$3-'Таблица вводных'!$F$3-$P$1)-(('Исходник сравнение.'!C863/2-'Таблица вводных'!$E$3-'Таблица вводных'!$F$3-$P$1)*F863/G863)</f>
        <v>-250.6</v>
      </c>
      <c r="D863" s="14">
        <v>222</v>
      </c>
      <c r="E863" s="71">
        <f t="shared" si="12"/>
        <v>-50.599999999999994</v>
      </c>
      <c r="F863" s="14">
        <v>0</v>
      </c>
      <c r="G863" s="14">
        <f t="shared" si="13"/>
        <v>100</v>
      </c>
      <c r="H863" s="93">
        <v>0</v>
      </c>
      <c r="I863" s="84">
        <f>(C863+(C863*H863))+D863+'Таблица вводных'!$E$3+'Таблица вводных'!$F$3</f>
        <v>0</v>
      </c>
      <c r="J863" s="94">
        <v>0</v>
      </c>
      <c r="K863" s="84">
        <f t="shared" si="14"/>
        <v>0</v>
      </c>
      <c r="L863" s="84">
        <f t="shared" si="15"/>
        <v>50.599999999999994</v>
      </c>
      <c r="M863" s="15"/>
    </row>
    <row r="864" ht="13.2" customHeight="1" spans="1:13" x14ac:dyDescent="0.25">
      <c r="A864" s="29"/>
      <c r="B864" s="13"/>
      <c r="C864" s="71">
        <f>('Исходник сравнение.'!C864/2-'Таблица вводных'!$E$3-'Таблица вводных'!$F$3-$P$1)-(('Исходник сравнение.'!C864/2-'Таблица вводных'!$E$3-'Таблица вводных'!$F$3-$P$1)*F864/G864)</f>
        <v>-250.6</v>
      </c>
      <c r="D864" s="14">
        <v>222</v>
      </c>
      <c r="E864" s="71">
        <f t="shared" si="12"/>
        <v>-50.599999999999994</v>
      </c>
      <c r="F864" s="14">
        <v>0</v>
      </c>
      <c r="G864" s="14">
        <f t="shared" si="13"/>
        <v>100</v>
      </c>
      <c r="H864" s="93">
        <v>0</v>
      </c>
      <c r="I864" s="84">
        <f>(C864+(C864*H864))+D864+'Таблица вводных'!$E$3+'Таблица вводных'!$F$3</f>
        <v>0</v>
      </c>
      <c r="J864" s="94">
        <v>0</v>
      </c>
      <c r="K864" s="84">
        <f t="shared" si="14"/>
        <v>0</v>
      </c>
      <c r="L864" s="84">
        <f t="shared" si="15"/>
        <v>50.599999999999994</v>
      </c>
      <c r="M864" s="15"/>
    </row>
    <row r="865" ht="13.2" customHeight="1" spans="1:13" x14ac:dyDescent="0.25">
      <c r="A865" s="29"/>
      <c r="B865" s="13"/>
      <c r="C865" s="71">
        <f>('Исходник сравнение.'!C865/2-'Таблица вводных'!$E$3-'Таблица вводных'!$F$3-$P$1)-(('Исходник сравнение.'!C865/2-'Таблица вводных'!$E$3-'Таблица вводных'!$F$3-$P$1)*F865/G865)</f>
        <v>-250.6</v>
      </c>
      <c r="D865" s="14">
        <v>222</v>
      </c>
      <c r="E865" s="71">
        <f t="shared" si="12"/>
        <v>-50.599999999999994</v>
      </c>
      <c r="F865" s="14">
        <v>0</v>
      </c>
      <c r="G865" s="14">
        <f t="shared" si="13"/>
        <v>100</v>
      </c>
      <c r="H865" s="93">
        <v>0</v>
      </c>
      <c r="I865" s="84">
        <f>(C865+(C865*H865))+D865+'Таблица вводных'!$E$3+'Таблица вводных'!$F$3</f>
        <v>0</v>
      </c>
      <c r="J865" s="94">
        <v>0</v>
      </c>
      <c r="K865" s="84">
        <f t="shared" si="14"/>
        <v>0</v>
      </c>
      <c r="L865" s="84">
        <f t="shared" si="15"/>
        <v>50.599999999999994</v>
      </c>
      <c r="M865" s="15"/>
    </row>
    <row r="866" ht="13.2" customHeight="1" spans="1:13" x14ac:dyDescent="0.25">
      <c r="A866" s="30"/>
      <c r="B866" s="17"/>
      <c r="C866" s="72">
        <f>('Исходник сравнение.'!C866/2-'Таблица вводных'!$E$3-'Таблица вводных'!$F$3-$P$1)-(('Исходник сравнение.'!C866/2-'Таблица вводных'!$E$3-'Таблица вводных'!$F$3-$P$1)*F866/G866)</f>
        <v>-250.6</v>
      </c>
      <c r="D866" s="18">
        <v>222</v>
      </c>
      <c r="E866" s="72">
        <f t="shared" si="12"/>
        <v>-50.599999999999994</v>
      </c>
      <c r="F866" s="18">
        <v>0</v>
      </c>
      <c r="G866" s="18">
        <f t="shared" si="13"/>
        <v>100</v>
      </c>
      <c r="H866" s="95">
        <v>0</v>
      </c>
      <c r="I866" s="87">
        <f>(C866+(C866*H866))+D866+'Таблица вводных'!$E$3+'Таблица вводных'!$F$3</f>
        <v>0</v>
      </c>
      <c r="J866" s="96">
        <v>0</v>
      </c>
      <c r="K866" s="89">
        <f t="shared" si="14"/>
        <v>0</v>
      </c>
      <c r="L866" s="89">
        <f t="shared" si="15"/>
        <v>50.599999999999994</v>
      </c>
      <c r="M866" s="19"/>
    </row>
    <row r="867" ht="13.2" customHeight="1" spans="1:13" x14ac:dyDescent="0.25">
      <c r="A867" s="28"/>
      <c r="B867" s="6">
        <v>45411</v>
      </c>
      <c r="C867" s="70">
        <f>('Исходник сравнение.'!C867/2-'Таблица вводных'!$E$3-'Таблица вводных'!$F$3-$P$1)-(('Исходник сравнение.'!C867/2-'Таблица вводных'!$E$3-'Таблица вводных'!$F$3-$P$1)*F867/G867)</f>
        <v>-250.6</v>
      </c>
      <c r="D867" s="7">
        <v>222</v>
      </c>
      <c r="E867" s="70">
        <f t="shared" si="12"/>
        <v>-50.599999999999994</v>
      </c>
      <c r="F867" s="7">
        <v>0</v>
      </c>
      <c r="G867" s="7">
        <f t="shared" si="13"/>
        <v>100</v>
      </c>
      <c r="H867" s="93">
        <v>0</v>
      </c>
      <c r="I867" s="81">
        <f>(C867+(C867*H867))+D867+'Таблица вводных'!$E$3+'Таблица вводных'!$F$3</f>
        <v>0</v>
      </c>
      <c r="J867" s="94">
        <v>0</v>
      </c>
      <c r="K867" s="81">
        <f t="shared" si="14"/>
        <v>0</v>
      </c>
      <c r="L867" s="81">
        <f t="shared" si="15"/>
        <v>50.599999999999994</v>
      </c>
      <c r="M867" s="8"/>
    </row>
    <row r="868" ht="13.2" customHeight="1" spans="1:13" x14ac:dyDescent="0.25">
      <c r="A868" s="29"/>
      <c r="B868" s="10">
        <v>45414</v>
      </c>
      <c r="C868" s="71">
        <f>('Исходник сравнение.'!C868/2-'Таблица вводных'!$E$3-'Таблица вводных'!$F$3-$P$1)-(('Исходник сравнение.'!C868/2-'Таблица вводных'!$E$3-'Таблица вводных'!$F$3-$P$1)*F868/G868)</f>
        <v>-250.6</v>
      </c>
      <c r="D868" s="14">
        <v>222</v>
      </c>
      <c r="E868" s="71">
        <f t="shared" si="12"/>
        <v>-50.599999999999994</v>
      </c>
      <c r="F868" s="14">
        <v>0</v>
      </c>
      <c r="G868" s="14">
        <f t="shared" si="13"/>
        <v>100</v>
      </c>
      <c r="H868" s="93">
        <v>0</v>
      </c>
      <c r="I868" s="84">
        <f>(C868+(C868*H868))+D868+'Таблица вводных'!$E$3+'Таблица вводных'!$F$3</f>
        <v>0</v>
      </c>
      <c r="J868" s="94">
        <v>0</v>
      </c>
      <c r="K868" s="84">
        <f t="shared" si="14"/>
        <v>0</v>
      </c>
      <c r="L868" s="84">
        <f t="shared" si="15"/>
        <v>50.599999999999994</v>
      </c>
      <c r="M868" s="12"/>
    </row>
    <row r="869" ht="13.2" customHeight="1" spans="1:13" x14ac:dyDescent="0.25">
      <c r="A869" s="29"/>
      <c r="B869" s="13">
        <v>45418</v>
      </c>
      <c r="C869" s="71">
        <f>('Исходник сравнение.'!C869/2-'Таблица вводных'!$E$3-'Таблица вводных'!$F$3-$P$1)-(('Исходник сравнение.'!C869/2-'Таблица вводных'!$E$3-'Таблица вводных'!$F$3-$P$1)*F869/G869)</f>
        <v>-250.6</v>
      </c>
      <c r="D869" s="14">
        <v>222</v>
      </c>
      <c r="E869" s="71">
        <f t="shared" si="12"/>
        <v>-50.599999999999994</v>
      </c>
      <c r="F869" s="14">
        <v>0</v>
      </c>
      <c r="G869" s="14">
        <f t="shared" si="13"/>
        <v>100</v>
      </c>
      <c r="H869" s="93">
        <v>0</v>
      </c>
      <c r="I869" s="84">
        <f>(C869+(C869*H869))+D869+'Таблица вводных'!$E$3+'Таблица вводных'!$F$3</f>
        <v>0</v>
      </c>
      <c r="J869" s="94">
        <v>0</v>
      </c>
      <c r="K869" s="84">
        <f t="shared" si="14"/>
        <v>0</v>
      </c>
      <c r="L869" s="84">
        <f t="shared" si="15"/>
        <v>50.599999999999994</v>
      </c>
      <c r="M869" s="15"/>
    </row>
    <row r="870" ht="13.2" customHeight="1" spans="1:13" x14ac:dyDescent="0.25">
      <c r="A870" s="29"/>
      <c r="B870" s="13">
        <v>45421</v>
      </c>
      <c r="C870" s="71">
        <f>('Исходник сравнение.'!C870/2-'Таблица вводных'!$E$3-'Таблица вводных'!$F$3-$P$1)-(('Исходник сравнение.'!C870/2-'Таблица вводных'!$E$3-'Таблица вводных'!$F$3-$P$1)*F870/G870)</f>
        <v>-250.6</v>
      </c>
      <c r="D870" s="14">
        <v>222</v>
      </c>
      <c r="E870" s="71">
        <f t="shared" si="12"/>
        <v>-50.599999999999994</v>
      </c>
      <c r="F870" s="14">
        <v>0</v>
      </c>
      <c r="G870" s="14">
        <f t="shared" si="13"/>
        <v>100</v>
      </c>
      <c r="H870" s="93">
        <v>0</v>
      </c>
      <c r="I870" s="84">
        <f>(C870+(C870*H870))+D870+'Таблица вводных'!$E$3+'Таблица вводных'!$F$3</f>
        <v>0</v>
      </c>
      <c r="J870" s="94">
        <v>0</v>
      </c>
      <c r="K870" s="84">
        <f t="shared" si="14"/>
        <v>0</v>
      </c>
      <c r="L870" s="84">
        <f t="shared" si="15"/>
        <v>50.599999999999994</v>
      </c>
      <c r="M870" s="15"/>
    </row>
    <row r="871" ht="13.2" customHeight="1" spans="1:13" x14ac:dyDescent="0.25">
      <c r="A871" s="29"/>
      <c r="B871" s="13">
        <v>45425</v>
      </c>
      <c r="C871" s="71">
        <f>('Исходник сравнение.'!C871/2-'Таблица вводных'!$E$3-'Таблица вводных'!$F$3-$P$1)-(('Исходник сравнение.'!C871/2-'Таблица вводных'!$E$3-'Таблица вводных'!$F$3-$P$1)*F871/G871)</f>
        <v>-250.6</v>
      </c>
      <c r="D871" s="14">
        <v>222</v>
      </c>
      <c r="E871" s="71">
        <f t="shared" si="12"/>
        <v>-50.599999999999994</v>
      </c>
      <c r="F871" s="14">
        <v>0</v>
      </c>
      <c r="G871" s="14">
        <f t="shared" si="13"/>
        <v>100</v>
      </c>
      <c r="H871" s="93">
        <v>0</v>
      </c>
      <c r="I871" s="84">
        <f>(C871+(C871*H871))+D871+'Таблица вводных'!$E$3+'Таблица вводных'!$F$3</f>
        <v>0</v>
      </c>
      <c r="J871" s="94">
        <v>0</v>
      </c>
      <c r="K871" s="84">
        <f t="shared" si="14"/>
        <v>0</v>
      </c>
      <c r="L871" s="84">
        <f t="shared" si="15"/>
        <v>50.599999999999994</v>
      </c>
      <c r="M871" s="15"/>
    </row>
    <row r="872" ht="13.2" customHeight="1" spans="1:13" x14ac:dyDescent="0.25">
      <c r="A872" s="29"/>
      <c r="B872" s="13">
        <v>45428</v>
      </c>
      <c r="C872" s="71">
        <f>('Исходник сравнение.'!C872/2-'Таблица вводных'!$E$3-'Таблица вводных'!$F$3-$P$1)-(('Исходник сравнение.'!C872/2-'Таблица вводных'!$E$3-'Таблица вводных'!$F$3-$P$1)*F872/G872)</f>
        <v>-250.6</v>
      </c>
      <c r="D872" s="14">
        <v>222</v>
      </c>
      <c r="E872" s="71">
        <f t="shared" si="12"/>
        <v>-50.599999999999994</v>
      </c>
      <c r="F872" s="14">
        <v>0</v>
      </c>
      <c r="G872" s="14">
        <f t="shared" si="13"/>
        <v>100</v>
      </c>
      <c r="H872" s="93">
        <v>0</v>
      </c>
      <c r="I872" s="84">
        <f>(C872+(C872*H872))+D872+'Таблица вводных'!$E$3+'Таблица вводных'!$F$3</f>
        <v>0</v>
      </c>
      <c r="J872" s="94">
        <v>0</v>
      </c>
      <c r="K872" s="84">
        <f t="shared" si="14"/>
        <v>0</v>
      </c>
      <c r="L872" s="84">
        <f t="shared" si="15"/>
        <v>50.599999999999994</v>
      </c>
      <c r="M872" s="15"/>
    </row>
    <row r="873" ht="13.2" customHeight="1" spans="1:13" x14ac:dyDescent="0.25">
      <c r="A873" s="29"/>
      <c r="B873" s="13"/>
      <c r="C873" s="71">
        <f>('Исходник сравнение.'!C873/2-'Таблица вводных'!$E$3-'Таблица вводных'!$F$3-$P$1)-(('Исходник сравнение.'!C873/2-'Таблица вводных'!$E$3-'Таблица вводных'!$F$3-$P$1)*F873/G873)</f>
        <v>-250.6</v>
      </c>
      <c r="D873" s="14">
        <v>222</v>
      </c>
      <c r="E873" s="71">
        <f t="shared" si="12"/>
        <v>-50.599999999999994</v>
      </c>
      <c r="F873" s="14">
        <v>0</v>
      </c>
      <c r="G873" s="14">
        <f t="shared" si="13"/>
        <v>100</v>
      </c>
      <c r="H873" s="93">
        <v>0</v>
      </c>
      <c r="I873" s="84">
        <f>(C873+(C873*H873))+D873+'Таблица вводных'!$E$3+'Таблица вводных'!$F$3</f>
        <v>0</v>
      </c>
      <c r="J873" s="94">
        <v>0</v>
      </c>
      <c r="K873" s="84">
        <f t="shared" si="14"/>
        <v>0</v>
      </c>
      <c r="L873" s="84">
        <f t="shared" si="15"/>
        <v>50.599999999999994</v>
      </c>
      <c r="M873" s="15"/>
    </row>
    <row r="874" ht="13.2" customHeight="1" spans="1:13" x14ac:dyDescent="0.25">
      <c r="A874" s="29"/>
      <c r="B874" s="13"/>
      <c r="C874" s="71">
        <f>('Исходник сравнение.'!C874/2-'Таблица вводных'!$E$3-'Таблица вводных'!$F$3-$P$1)-(('Исходник сравнение.'!C874/2-'Таблица вводных'!$E$3-'Таблица вводных'!$F$3-$P$1)*F874/G874)</f>
        <v>-250.6</v>
      </c>
      <c r="D874" s="14">
        <v>222</v>
      </c>
      <c r="E874" s="71">
        <f t="shared" si="12"/>
        <v>-50.599999999999994</v>
      </c>
      <c r="F874" s="14">
        <v>0</v>
      </c>
      <c r="G874" s="14">
        <f t="shared" si="13"/>
        <v>100</v>
      </c>
      <c r="H874" s="93">
        <v>0</v>
      </c>
      <c r="I874" s="84">
        <f>(C874+(C874*H874))+D874+'Таблица вводных'!$E$3+'Таблица вводных'!$F$3</f>
        <v>0</v>
      </c>
      <c r="J874" s="94">
        <v>0</v>
      </c>
      <c r="K874" s="84">
        <f t="shared" si="14"/>
        <v>0</v>
      </c>
      <c r="L874" s="84">
        <f t="shared" si="15"/>
        <v>50.599999999999994</v>
      </c>
      <c r="M874" s="15"/>
    </row>
    <row r="875" ht="13.2" customHeight="1" spans="1:13" x14ac:dyDescent="0.25">
      <c r="A875" s="30"/>
      <c r="B875" s="17"/>
      <c r="C875" s="72">
        <f>('Исходник сравнение.'!C875/2-'Таблица вводных'!$E$3-'Таблица вводных'!$F$3-$P$1)-(('Исходник сравнение.'!C875/2-'Таблица вводных'!$E$3-'Таблица вводных'!$F$3-$P$1)*F875/G875)</f>
        <v>-250.6</v>
      </c>
      <c r="D875" s="18">
        <v>222</v>
      </c>
      <c r="E875" s="72">
        <f t="shared" si="12"/>
        <v>-50.599999999999994</v>
      </c>
      <c r="F875" s="18">
        <v>0</v>
      </c>
      <c r="G875" s="18">
        <f t="shared" si="13"/>
        <v>100</v>
      </c>
      <c r="H875" s="95">
        <v>0</v>
      </c>
      <c r="I875" s="87">
        <f>(C875+(C875*H875))+D875+'Таблица вводных'!$E$3+'Таблица вводных'!$F$3</f>
        <v>0</v>
      </c>
      <c r="J875" s="96">
        <v>0</v>
      </c>
      <c r="K875" s="89">
        <f t="shared" si="14"/>
        <v>0</v>
      </c>
      <c r="L875" s="89">
        <f t="shared" si="15"/>
        <v>50.599999999999994</v>
      </c>
      <c r="M875" s="19"/>
    </row>
    <row r="876" ht="13.2" customHeight="1" spans="1:13" x14ac:dyDescent="0.25">
      <c r="A876" s="28"/>
      <c r="B876" s="6">
        <v>45411</v>
      </c>
      <c r="C876" s="70">
        <f>('Исходник сравнение.'!C876/2-'Таблица вводных'!$E$3-'Таблица вводных'!$F$3-$P$1)-(('Исходник сравнение.'!C876/2-'Таблица вводных'!$E$3-'Таблица вводных'!$F$3-$P$1)*F876/G876)</f>
        <v>-250.6</v>
      </c>
      <c r="D876" s="7">
        <v>222</v>
      </c>
      <c r="E876" s="70">
        <f t="shared" si="12"/>
        <v>-50.599999999999994</v>
      </c>
      <c r="F876" s="7">
        <v>0</v>
      </c>
      <c r="G876" s="7">
        <f t="shared" si="13"/>
        <v>100</v>
      </c>
      <c r="H876" s="93">
        <v>0</v>
      </c>
      <c r="I876" s="81">
        <f>(C876+(C876*H876))+D876+'Таблица вводных'!$E$3+'Таблица вводных'!$F$3</f>
        <v>0</v>
      </c>
      <c r="J876" s="94">
        <v>0</v>
      </c>
      <c r="K876" s="81">
        <f t="shared" si="14"/>
        <v>0</v>
      </c>
      <c r="L876" s="81">
        <f t="shared" si="15"/>
        <v>50.599999999999994</v>
      </c>
      <c r="M876" s="8"/>
    </row>
    <row r="877" ht="13.2" customHeight="1" spans="1:13" x14ac:dyDescent="0.25">
      <c r="A877" s="29"/>
      <c r="B877" s="10">
        <v>45414</v>
      </c>
      <c r="C877" s="71">
        <f>('Исходник сравнение.'!C877/2-'Таблица вводных'!$E$3-'Таблица вводных'!$F$3-$P$1)-(('Исходник сравнение.'!C877/2-'Таблица вводных'!$E$3-'Таблица вводных'!$F$3-$P$1)*F877/G877)</f>
        <v>-250.6</v>
      </c>
      <c r="D877" s="14">
        <v>222</v>
      </c>
      <c r="E877" s="71">
        <f t="shared" si="12"/>
        <v>-50.599999999999994</v>
      </c>
      <c r="F877" s="14">
        <v>0</v>
      </c>
      <c r="G877" s="14">
        <f t="shared" si="13"/>
        <v>100</v>
      </c>
      <c r="H877" s="93">
        <v>0</v>
      </c>
      <c r="I877" s="84">
        <f>(C877+(C877*H877))+D877+'Таблица вводных'!$E$3+'Таблица вводных'!$F$3</f>
        <v>0</v>
      </c>
      <c r="J877" s="94">
        <v>0</v>
      </c>
      <c r="K877" s="84">
        <f t="shared" si="14"/>
        <v>0</v>
      </c>
      <c r="L877" s="84">
        <f t="shared" si="15"/>
        <v>50.599999999999994</v>
      </c>
      <c r="M877" s="12"/>
    </row>
    <row r="878" ht="13.2" customHeight="1" spans="1:13" x14ac:dyDescent="0.25">
      <c r="A878" s="29"/>
      <c r="B878" s="13">
        <v>45418</v>
      </c>
      <c r="C878" s="71">
        <f>('Исходник сравнение.'!C878/2-'Таблица вводных'!$E$3-'Таблица вводных'!$F$3-$P$1)-(('Исходник сравнение.'!C878/2-'Таблица вводных'!$E$3-'Таблица вводных'!$F$3-$P$1)*F878/G878)</f>
        <v>-250.6</v>
      </c>
      <c r="D878" s="14">
        <v>222</v>
      </c>
      <c r="E878" s="71">
        <f t="shared" si="12"/>
        <v>-50.599999999999994</v>
      </c>
      <c r="F878" s="14">
        <v>0</v>
      </c>
      <c r="G878" s="14">
        <f t="shared" si="13"/>
        <v>100</v>
      </c>
      <c r="H878" s="93">
        <v>0</v>
      </c>
      <c r="I878" s="84">
        <f>(C878+(C878*H878))+D878+'Таблица вводных'!$E$3+'Таблица вводных'!$F$3</f>
        <v>0</v>
      </c>
      <c r="J878" s="94">
        <v>0</v>
      </c>
      <c r="K878" s="84">
        <f t="shared" si="14"/>
        <v>0</v>
      </c>
      <c r="L878" s="84">
        <f t="shared" si="15"/>
        <v>50.599999999999994</v>
      </c>
      <c r="M878" s="15"/>
    </row>
    <row r="879" ht="13.2" customHeight="1" spans="1:13" x14ac:dyDescent="0.25">
      <c r="A879" s="29"/>
      <c r="B879" s="13">
        <v>45421</v>
      </c>
      <c r="C879" s="71">
        <f>('Исходник сравнение.'!C879/2-'Таблица вводных'!$E$3-'Таблица вводных'!$F$3-$P$1)-(('Исходник сравнение.'!C879/2-'Таблица вводных'!$E$3-'Таблица вводных'!$F$3-$P$1)*F879/G879)</f>
        <v>-250.6</v>
      </c>
      <c r="D879" s="14">
        <v>222</v>
      </c>
      <c r="E879" s="71">
        <f t="shared" si="12"/>
        <v>-50.599999999999994</v>
      </c>
      <c r="F879" s="14">
        <v>0</v>
      </c>
      <c r="G879" s="14">
        <f t="shared" si="13"/>
        <v>100</v>
      </c>
      <c r="H879" s="93">
        <v>0</v>
      </c>
      <c r="I879" s="84">
        <f>(C879+(C879*H879))+D879+'Таблица вводных'!$E$3+'Таблица вводных'!$F$3</f>
        <v>0</v>
      </c>
      <c r="J879" s="94">
        <v>0</v>
      </c>
      <c r="K879" s="84">
        <f t="shared" si="14"/>
        <v>0</v>
      </c>
      <c r="L879" s="84">
        <f t="shared" si="15"/>
        <v>50.599999999999994</v>
      </c>
      <c r="M879" s="15"/>
    </row>
    <row r="880" ht="13.2" customHeight="1" spans="1:13" x14ac:dyDescent="0.25">
      <c r="A880" s="29"/>
      <c r="B880" s="13">
        <v>45425</v>
      </c>
      <c r="C880" s="71">
        <f>('Исходник сравнение.'!C880/2-'Таблица вводных'!$E$3-'Таблица вводных'!$F$3-$P$1)-(('Исходник сравнение.'!C880/2-'Таблица вводных'!$E$3-'Таблица вводных'!$F$3-$P$1)*F880/G880)</f>
        <v>-250.6</v>
      </c>
      <c r="D880" s="14">
        <v>222</v>
      </c>
      <c r="E880" s="71">
        <f t="shared" si="12"/>
        <v>-50.599999999999994</v>
      </c>
      <c r="F880" s="14">
        <v>0</v>
      </c>
      <c r="G880" s="14">
        <f t="shared" si="13"/>
        <v>100</v>
      </c>
      <c r="H880" s="93">
        <v>0</v>
      </c>
      <c r="I880" s="84">
        <f>(C880+(C880*H880))+D880+'Таблица вводных'!$E$3+'Таблица вводных'!$F$3</f>
        <v>0</v>
      </c>
      <c r="J880" s="94">
        <v>0</v>
      </c>
      <c r="K880" s="84">
        <f t="shared" si="14"/>
        <v>0</v>
      </c>
      <c r="L880" s="84">
        <f t="shared" si="15"/>
        <v>50.599999999999994</v>
      </c>
      <c r="M880" s="15"/>
    </row>
    <row r="881" ht="13.2" customHeight="1" spans="1:13" x14ac:dyDescent="0.25">
      <c r="A881" s="29"/>
      <c r="B881" s="13">
        <v>45428</v>
      </c>
      <c r="C881" s="71">
        <f>('Исходник сравнение.'!C881/2-'Таблица вводных'!$E$3-'Таблица вводных'!$F$3-$P$1)-(('Исходник сравнение.'!C881/2-'Таблица вводных'!$E$3-'Таблица вводных'!$F$3-$P$1)*F881/G881)</f>
        <v>-250.6</v>
      </c>
      <c r="D881" s="14">
        <v>222</v>
      </c>
      <c r="E881" s="71">
        <f t="shared" si="12"/>
        <v>-50.599999999999994</v>
      </c>
      <c r="F881" s="14">
        <v>0</v>
      </c>
      <c r="G881" s="14">
        <f t="shared" si="13"/>
        <v>100</v>
      </c>
      <c r="H881" s="93">
        <v>0</v>
      </c>
      <c r="I881" s="84">
        <f>(C881+(C881*H881))+D881+'Таблица вводных'!$E$3+'Таблица вводных'!$F$3</f>
        <v>0</v>
      </c>
      <c r="J881" s="94">
        <v>0</v>
      </c>
      <c r="K881" s="84">
        <f t="shared" si="14"/>
        <v>0</v>
      </c>
      <c r="L881" s="84">
        <f t="shared" si="15"/>
        <v>50.599999999999994</v>
      </c>
      <c r="M881" s="15"/>
    </row>
    <row r="882" ht="13.2" customHeight="1" spans="1:13" x14ac:dyDescent="0.25">
      <c r="A882" s="29"/>
      <c r="B882" s="13"/>
      <c r="C882" s="71">
        <f>('Исходник сравнение.'!C882/2-'Таблица вводных'!$E$3-'Таблица вводных'!$F$3-$P$1)-(('Исходник сравнение.'!C882/2-'Таблица вводных'!$E$3-'Таблица вводных'!$F$3-$P$1)*F882/G882)</f>
        <v>-250.6</v>
      </c>
      <c r="D882" s="14">
        <v>222</v>
      </c>
      <c r="E882" s="71">
        <f t="shared" si="12"/>
        <v>-50.599999999999994</v>
      </c>
      <c r="F882" s="14">
        <v>0</v>
      </c>
      <c r="G882" s="14">
        <f t="shared" si="13"/>
        <v>100</v>
      </c>
      <c r="H882" s="93">
        <v>0</v>
      </c>
      <c r="I882" s="84">
        <f>(C882+(C882*H882))+D882+'Таблица вводных'!$E$3+'Таблица вводных'!$F$3</f>
        <v>0</v>
      </c>
      <c r="J882" s="94">
        <v>0</v>
      </c>
      <c r="K882" s="84">
        <f t="shared" si="14"/>
        <v>0</v>
      </c>
      <c r="L882" s="84">
        <f t="shared" si="15"/>
        <v>50.599999999999994</v>
      </c>
      <c r="M882" s="15"/>
    </row>
    <row r="883" ht="13.2" customHeight="1" spans="1:13" x14ac:dyDescent="0.25">
      <c r="A883" s="29"/>
      <c r="B883" s="13"/>
      <c r="C883" s="71">
        <f>('Исходник сравнение.'!C883/2-'Таблица вводных'!$E$3-'Таблица вводных'!$F$3-$P$1)-(('Исходник сравнение.'!C883/2-'Таблица вводных'!$E$3-'Таблица вводных'!$F$3-$P$1)*F883/G883)</f>
        <v>-250.6</v>
      </c>
      <c r="D883" s="14">
        <v>222</v>
      </c>
      <c r="E883" s="71">
        <f t="shared" si="12"/>
        <v>-50.599999999999994</v>
      </c>
      <c r="F883" s="14">
        <v>0</v>
      </c>
      <c r="G883" s="14">
        <f t="shared" si="13"/>
        <v>100</v>
      </c>
      <c r="H883" s="93">
        <v>0</v>
      </c>
      <c r="I883" s="84">
        <f>(C883+(C883*H883))+D883+'Таблица вводных'!$E$3+'Таблица вводных'!$F$3</f>
        <v>0</v>
      </c>
      <c r="J883" s="94">
        <v>0</v>
      </c>
      <c r="K883" s="84">
        <f t="shared" si="14"/>
        <v>0</v>
      </c>
      <c r="L883" s="84">
        <f t="shared" si="15"/>
        <v>50.599999999999994</v>
      </c>
      <c r="M883" s="15"/>
    </row>
    <row r="884" ht="13.2" customHeight="1" spans="1:13" x14ac:dyDescent="0.25">
      <c r="A884" s="30"/>
      <c r="B884" s="17"/>
      <c r="C884" s="72">
        <f>('Исходник сравнение.'!C884/2-'Таблица вводных'!$E$3-'Таблица вводных'!$F$3-$P$1)-(('Исходник сравнение.'!C884/2-'Таблица вводных'!$E$3-'Таблица вводных'!$F$3-$P$1)*F884/G884)</f>
        <v>-250.6</v>
      </c>
      <c r="D884" s="18">
        <v>222</v>
      </c>
      <c r="E884" s="72">
        <f t="shared" si="12"/>
        <v>-50.599999999999994</v>
      </c>
      <c r="F884" s="18">
        <v>0</v>
      </c>
      <c r="G884" s="18">
        <f t="shared" si="13"/>
        <v>100</v>
      </c>
      <c r="H884" s="95">
        <v>0</v>
      </c>
      <c r="I884" s="87">
        <f>(C884+(C884*H884))+D884+'Таблица вводных'!$E$3+'Таблица вводных'!$F$3</f>
        <v>0</v>
      </c>
      <c r="J884" s="96">
        <v>0</v>
      </c>
      <c r="K884" s="89">
        <f t="shared" si="14"/>
        <v>0</v>
      </c>
      <c r="L884" s="89">
        <f t="shared" si="15"/>
        <v>50.599999999999994</v>
      </c>
      <c r="M884" s="19"/>
    </row>
    <row r="885" ht="13.2" customHeight="1" spans="1:13" x14ac:dyDescent="0.25">
      <c r="A885" s="28"/>
      <c r="B885" s="6">
        <v>45411</v>
      </c>
      <c r="C885" s="70">
        <f>('Исходник сравнение.'!C885/2-'Таблица вводных'!$E$3-'Таблица вводных'!$F$3-$P$1)-(('Исходник сравнение.'!C885/2-'Таблица вводных'!$E$3-'Таблица вводных'!$F$3-$P$1)*F885/G885)</f>
        <v>-250.6</v>
      </c>
      <c r="D885" s="7">
        <v>222</v>
      </c>
      <c r="E885" s="70">
        <f t="shared" si="12"/>
        <v>-50.599999999999994</v>
      </c>
      <c r="F885" s="7">
        <v>0</v>
      </c>
      <c r="G885" s="7">
        <f t="shared" si="13"/>
        <v>100</v>
      </c>
      <c r="H885" s="93">
        <v>0</v>
      </c>
      <c r="I885" s="81">
        <f>(C885+(C885*H885))+D885+'Таблица вводных'!$E$3+'Таблица вводных'!$F$3</f>
        <v>0</v>
      </c>
      <c r="J885" s="94">
        <v>0</v>
      </c>
      <c r="K885" s="81">
        <f t="shared" si="14"/>
        <v>0</v>
      </c>
      <c r="L885" s="81">
        <f t="shared" si="15"/>
        <v>50.599999999999994</v>
      </c>
      <c r="M885" s="8"/>
    </row>
    <row r="886" ht="13.2" customHeight="1" spans="1:13" x14ac:dyDescent="0.25">
      <c r="A886" s="29"/>
      <c r="B886" s="10">
        <v>45414</v>
      </c>
      <c r="C886" s="71">
        <f>('Исходник сравнение.'!C886/2-'Таблица вводных'!$E$3-'Таблица вводных'!$F$3-$P$1)-(('Исходник сравнение.'!C886/2-'Таблица вводных'!$E$3-'Таблица вводных'!$F$3-$P$1)*F886/G886)</f>
        <v>-250.6</v>
      </c>
      <c r="D886" s="14">
        <v>222</v>
      </c>
      <c r="E886" s="71">
        <f t="shared" si="12"/>
        <v>-50.599999999999994</v>
      </c>
      <c r="F886" s="14">
        <v>0</v>
      </c>
      <c r="G886" s="14">
        <f t="shared" si="13"/>
        <v>100</v>
      </c>
      <c r="H886" s="93">
        <v>0</v>
      </c>
      <c r="I886" s="84">
        <f>(C886+(C886*H886))+D886+'Таблица вводных'!$E$3+'Таблица вводных'!$F$3</f>
        <v>0</v>
      </c>
      <c r="J886" s="94">
        <v>0</v>
      </c>
      <c r="K886" s="84">
        <f t="shared" si="14"/>
        <v>0</v>
      </c>
      <c r="L886" s="84">
        <f t="shared" si="15"/>
        <v>50.599999999999994</v>
      </c>
      <c r="M886" s="12"/>
    </row>
    <row r="887" ht="13.2" customHeight="1" spans="1:13" x14ac:dyDescent="0.25">
      <c r="A887" s="29"/>
      <c r="B887" s="13">
        <v>45418</v>
      </c>
      <c r="C887" s="71">
        <f>('Исходник сравнение.'!C887/2-'Таблица вводных'!$E$3-'Таблица вводных'!$F$3-$P$1)-(('Исходник сравнение.'!C887/2-'Таблица вводных'!$E$3-'Таблица вводных'!$F$3-$P$1)*F887/G887)</f>
        <v>-250.6</v>
      </c>
      <c r="D887" s="14">
        <v>222</v>
      </c>
      <c r="E887" s="71">
        <f t="shared" si="12"/>
        <v>-50.599999999999994</v>
      </c>
      <c r="F887" s="14">
        <v>0</v>
      </c>
      <c r="G887" s="14">
        <f t="shared" si="13"/>
        <v>100</v>
      </c>
      <c r="H887" s="93">
        <v>0</v>
      </c>
      <c r="I887" s="84">
        <f>(C887+(C887*H887))+D887+'Таблица вводных'!$E$3+'Таблица вводных'!$F$3</f>
        <v>0</v>
      </c>
      <c r="J887" s="94">
        <v>0</v>
      </c>
      <c r="K887" s="84">
        <f t="shared" si="14"/>
        <v>0</v>
      </c>
      <c r="L887" s="84">
        <f t="shared" si="15"/>
        <v>50.599999999999994</v>
      </c>
      <c r="M887" s="15"/>
    </row>
    <row r="888" ht="13.2" customHeight="1" spans="1:13" x14ac:dyDescent="0.25">
      <c r="A888" s="29"/>
      <c r="B888" s="13">
        <v>45421</v>
      </c>
      <c r="C888" s="71">
        <f>('Исходник сравнение.'!C888/2-'Таблица вводных'!$E$3-'Таблица вводных'!$F$3-$P$1)-(('Исходник сравнение.'!C888/2-'Таблица вводных'!$E$3-'Таблица вводных'!$F$3-$P$1)*F888/G888)</f>
        <v>-250.6</v>
      </c>
      <c r="D888" s="14">
        <v>222</v>
      </c>
      <c r="E888" s="71">
        <f t="shared" si="12"/>
        <v>-50.599999999999994</v>
      </c>
      <c r="F888" s="14">
        <v>0</v>
      </c>
      <c r="G888" s="14">
        <f t="shared" si="13"/>
        <v>100</v>
      </c>
      <c r="H888" s="93">
        <v>0</v>
      </c>
      <c r="I888" s="84">
        <f>(C888+(C888*H888))+D888+'Таблица вводных'!$E$3+'Таблица вводных'!$F$3</f>
        <v>0</v>
      </c>
      <c r="J888" s="94">
        <v>0</v>
      </c>
      <c r="K888" s="84">
        <f t="shared" si="14"/>
        <v>0</v>
      </c>
      <c r="L888" s="84">
        <f t="shared" si="15"/>
        <v>50.599999999999994</v>
      </c>
      <c r="M888" s="15"/>
    </row>
    <row r="889" ht="13.2" customHeight="1" spans="1:13" x14ac:dyDescent="0.25">
      <c r="A889" s="29"/>
      <c r="B889" s="13">
        <v>45425</v>
      </c>
      <c r="C889" s="71">
        <f>('Исходник сравнение.'!C889/2-'Таблица вводных'!$E$3-'Таблица вводных'!$F$3-$P$1)-(('Исходник сравнение.'!C889/2-'Таблица вводных'!$E$3-'Таблица вводных'!$F$3-$P$1)*F889/G889)</f>
        <v>-250.6</v>
      </c>
      <c r="D889" s="14">
        <v>222</v>
      </c>
      <c r="E889" s="71">
        <f t="shared" si="12"/>
        <v>-50.599999999999994</v>
      </c>
      <c r="F889" s="14">
        <v>0</v>
      </c>
      <c r="G889" s="14">
        <f t="shared" si="13"/>
        <v>100</v>
      </c>
      <c r="H889" s="93">
        <v>0</v>
      </c>
      <c r="I889" s="84">
        <f>(C889+(C889*H889))+D889+'Таблица вводных'!$E$3+'Таблица вводных'!$F$3</f>
        <v>0</v>
      </c>
      <c r="J889" s="94">
        <v>0</v>
      </c>
      <c r="K889" s="84">
        <f t="shared" si="14"/>
        <v>0</v>
      </c>
      <c r="L889" s="84">
        <f t="shared" si="15"/>
        <v>50.599999999999994</v>
      </c>
      <c r="M889" s="15"/>
    </row>
    <row r="890" ht="13.2" customHeight="1" spans="1:13" x14ac:dyDescent="0.25">
      <c r="A890" s="29"/>
      <c r="B890" s="13">
        <v>45428</v>
      </c>
      <c r="C890" s="71">
        <f>('Исходник сравнение.'!C890/2-'Таблица вводных'!$E$3-'Таблица вводных'!$F$3-$P$1)-(('Исходник сравнение.'!C890/2-'Таблица вводных'!$E$3-'Таблица вводных'!$F$3-$P$1)*F890/G890)</f>
        <v>-250.6</v>
      </c>
      <c r="D890" s="14">
        <v>222</v>
      </c>
      <c r="E890" s="71">
        <f t="shared" si="12"/>
        <v>-50.599999999999994</v>
      </c>
      <c r="F890" s="14">
        <v>0</v>
      </c>
      <c r="G890" s="14">
        <f t="shared" si="13"/>
        <v>100</v>
      </c>
      <c r="H890" s="93">
        <v>0</v>
      </c>
      <c r="I890" s="84">
        <f>(C890+(C890*H890))+D890+'Таблица вводных'!$E$3+'Таблица вводных'!$F$3</f>
        <v>0</v>
      </c>
      <c r="J890" s="94">
        <v>0</v>
      </c>
      <c r="K890" s="84">
        <f t="shared" si="14"/>
        <v>0</v>
      </c>
      <c r="L890" s="84">
        <f t="shared" si="15"/>
        <v>50.599999999999994</v>
      </c>
      <c r="M890" s="15"/>
    </row>
    <row r="891" ht="13.2" customHeight="1" spans="1:13" x14ac:dyDescent="0.25">
      <c r="A891" s="29"/>
      <c r="B891" s="13"/>
      <c r="C891" s="71">
        <f>('Исходник сравнение.'!C891/2-'Таблица вводных'!$E$3-'Таблица вводных'!$F$3-$P$1)-(('Исходник сравнение.'!C891/2-'Таблица вводных'!$E$3-'Таблица вводных'!$F$3-$P$1)*F891/G891)</f>
        <v>-250.6</v>
      </c>
      <c r="D891" s="14">
        <v>222</v>
      </c>
      <c r="E891" s="71">
        <f t="shared" si="12"/>
        <v>-50.599999999999994</v>
      </c>
      <c r="F891" s="14">
        <v>0</v>
      </c>
      <c r="G891" s="14">
        <f t="shared" si="13"/>
        <v>100</v>
      </c>
      <c r="H891" s="93">
        <v>0</v>
      </c>
      <c r="I891" s="84">
        <f>(C891+(C891*H891))+D891+'Таблица вводных'!$E$3+'Таблица вводных'!$F$3</f>
        <v>0</v>
      </c>
      <c r="J891" s="94">
        <v>0</v>
      </c>
      <c r="K891" s="84">
        <f t="shared" si="14"/>
        <v>0</v>
      </c>
      <c r="L891" s="84">
        <f t="shared" si="15"/>
        <v>50.599999999999994</v>
      </c>
      <c r="M891" s="15"/>
    </row>
    <row r="892" ht="13.2" customHeight="1" spans="1:13" x14ac:dyDescent="0.25">
      <c r="A892" s="29"/>
      <c r="B892" s="13"/>
      <c r="C892" s="71">
        <f>('Исходник сравнение.'!C892/2-'Таблица вводных'!$E$3-'Таблица вводных'!$F$3-$P$1)-(('Исходник сравнение.'!C892/2-'Таблица вводных'!$E$3-'Таблица вводных'!$F$3-$P$1)*F892/G892)</f>
        <v>-250.6</v>
      </c>
      <c r="D892" s="14">
        <v>222</v>
      </c>
      <c r="E892" s="71">
        <f t="shared" si="12"/>
        <v>-50.599999999999994</v>
      </c>
      <c r="F892" s="14">
        <v>0</v>
      </c>
      <c r="G892" s="14">
        <f t="shared" si="13"/>
        <v>100</v>
      </c>
      <c r="H892" s="93">
        <v>0</v>
      </c>
      <c r="I892" s="84">
        <f>(C892+(C892*H892))+D892+'Таблица вводных'!$E$3+'Таблица вводных'!$F$3</f>
        <v>0</v>
      </c>
      <c r="J892" s="94">
        <v>0</v>
      </c>
      <c r="K892" s="84">
        <f t="shared" si="14"/>
        <v>0</v>
      </c>
      <c r="L892" s="84">
        <f t="shared" si="15"/>
        <v>50.599999999999994</v>
      </c>
      <c r="M892" s="15"/>
    </row>
    <row r="893" ht="13.2" customHeight="1" spans="1:13" x14ac:dyDescent="0.25">
      <c r="A893" s="30"/>
      <c r="B893" s="17"/>
      <c r="C893" s="72">
        <f>('Исходник сравнение.'!C893/2-'Таблица вводных'!$E$3-'Таблица вводных'!$F$3-$P$1)-(('Исходник сравнение.'!C893/2-'Таблица вводных'!$E$3-'Таблица вводных'!$F$3-$P$1)*F893/G893)</f>
        <v>-250.6</v>
      </c>
      <c r="D893" s="18">
        <v>222</v>
      </c>
      <c r="E893" s="72">
        <f t="shared" si="12"/>
        <v>-50.599999999999994</v>
      </c>
      <c r="F893" s="18">
        <v>0</v>
      </c>
      <c r="G893" s="18">
        <f t="shared" si="13"/>
        <v>100</v>
      </c>
      <c r="H893" s="95">
        <v>0</v>
      </c>
      <c r="I893" s="87">
        <f>(C893+(C893*H893))+D893+'Таблица вводных'!$E$3+'Таблица вводных'!$F$3</f>
        <v>0</v>
      </c>
      <c r="J893" s="96">
        <v>0</v>
      </c>
      <c r="K893" s="89">
        <f t="shared" si="14"/>
        <v>0</v>
      </c>
      <c r="L893" s="89">
        <f t="shared" si="15"/>
        <v>50.599999999999994</v>
      </c>
      <c r="M893" s="19"/>
    </row>
    <row r="894" ht="13.2" customHeight="1" spans="1:13" x14ac:dyDescent="0.25">
      <c r="A894" s="28"/>
      <c r="B894" s="6">
        <v>45411</v>
      </c>
      <c r="C894" s="70">
        <f>('Исходник сравнение.'!C894/2-'Таблица вводных'!$E$3-'Таблица вводных'!$F$3-$P$1)-(('Исходник сравнение.'!C894/2-'Таблица вводных'!$E$3-'Таблица вводных'!$F$3-$P$1)*F894/G894)</f>
        <v>-250.6</v>
      </c>
      <c r="D894" s="7">
        <v>222</v>
      </c>
      <c r="E894" s="70">
        <f t="shared" si="12"/>
        <v>-50.599999999999994</v>
      </c>
      <c r="F894" s="7">
        <v>0</v>
      </c>
      <c r="G894" s="7">
        <f t="shared" si="13"/>
        <v>100</v>
      </c>
      <c r="H894" s="93">
        <v>0</v>
      </c>
      <c r="I894" s="81">
        <f>(C894+(C894*H894))+D894+'Таблица вводных'!$E$3+'Таблица вводных'!$F$3</f>
        <v>0</v>
      </c>
      <c r="J894" s="94">
        <v>0</v>
      </c>
      <c r="K894" s="81">
        <f t="shared" si="14"/>
        <v>0</v>
      </c>
      <c r="L894" s="81">
        <f t="shared" si="15"/>
        <v>50.599999999999994</v>
      </c>
      <c r="M894" s="8"/>
    </row>
    <row r="895" ht="13.2" customHeight="1" spans="1:13" x14ac:dyDescent="0.25">
      <c r="A895" s="29"/>
      <c r="B895" s="10">
        <v>45414</v>
      </c>
      <c r="C895" s="71">
        <f>('Исходник сравнение.'!C895/2-'Таблица вводных'!$E$3-'Таблица вводных'!$F$3-$P$1)-(('Исходник сравнение.'!C895/2-'Таблица вводных'!$E$3-'Таблица вводных'!$F$3-$P$1)*F895/G895)</f>
        <v>-250.6</v>
      </c>
      <c r="D895" s="14">
        <v>222</v>
      </c>
      <c r="E895" s="71">
        <f t="shared" si="12"/>
        <v>-50.599999999999994</v>
      </c>
      <c r="F895" s="14">
        <v>0</v>
      </c>
      <c r="G895" s="14">
        <f t="shared" si="13"/>
        <v>100</v>
      </c>
      <c r="H895" s="93">
        <v>0</v>
      </c>
      <c r="I895" s="84">
        <f>(C895+(C895*H895))+D895+'Таблица вводных'!$E$3+'Таблица вводных'!$F$3</f>
        <v>0</v>
      </c>
      <c r="J895" s="94">
        <v>0</v>
      </c>
      <c r="K895" s="84">
        <f t="shared" si="14"/>
        <v>0</v>
      </c>
      <c r="L895" s="84">
        <f t="shared" si="15"/>
        <v>50.599999999999994</v>
      </c>
      <c r="M895" s="12"/>
    </row>
    <row r="896" ht="13.2" customHeight="1" spans="1:13" x14ac:dyDescent="0.25">
      <c r="A896" s="29"/>
      <c r="B896" s="13">
        <v>45418</v>
      </c>
      <c r="C896" s="71">
        <f>('Исходник сравнение.'!C896/2-'Таблица вводных'!$E$3-'Таблица вводных'!$F$3-$P$1)-(('Исходник сравнение.'!C896/2-'Таблица вводных'!$E$3-'Таблица вводных'!$F$3-$P$1)*F896/G896)</f>
        <v>-250.6</v>
      </c>
      <c r="D896" s="14">
        <v>222</v>
      </c>
      <c r="E896" s="71">
        <f t="shared" si="12"/>
        <v>-50.599999999999994</v>
      </c>
      <c r="F896" s="14">
        <v>0</v>
      </c>
      <c r="G896" s="14">
        <f t="shared" si="13"/>
        <v>100</v>
      </c>
      <c r="H896" s="93">
        <v>0</v>
      </c>
      <c r="I896" s="84">
        <f>(C896+(C896*H896))+D896+'Таблица вводных'!$E$3+'Таблица вводных'!$F$3</f>
        <v>0</v>
      </c>
      <c r="J896" s="94">
        <v>0</v>
      </c>
      <c r="K896" s="84">
        <f t="shared" si="14"/>
        <v>0</v>
      </c>
      <c r="L896" s="84">
        <f t="shared" si="15"/>
        <v>50.599999999999994</v>
      </c>
      <c r="M896" s="15"/>
    </row>
    <row r="897" ht="13.2" customHeight="1" spans="1:13" x14ac:dyDescent="0.25">
      <c r="A897" s="29"/>
      <c r="B897" s="13">
        <v>45421</v>
      </c>
      <c r="C897" s="71">
        <f>('Исходник сравнение.'!C897/2-'Таблица вводных'!$E$3-'Таблица вводных'!$F$3-$P$1)-(('Исходник сравнение.'!C897/2-'Таблица вводных'!$E$3-'Таблица вводных'!$F$3-$P$1)*F897/G897)</f>
        <v>-250.6</v>
      </c>
      <c r="D897" s="14">
        <v>222</v>
      </c>
      <c r="E897" s="71">
        <f t="shared" si="12"/>
        <v>-50.599999999999994</v>
      </c>
      <c r="F897" s="14">
        <v>0</v>
      </c>
      <c r="G897" s="14">
        <f t="shared" si="13"/>
        <v>100</v>
      </c>
      <c r="H897" s="93">
        <v>0</v>
      </c>
      <c r="I897" s="84">
        <f>(C897+(C897*H897))+D897+'Таблица вводных'!$E$3+'Таблица вводных'!$F$3</f>
        <v>0</v>
      </c>
      <c r="J897" s="94">
        <v>0</v>
      </c>
      <c r="K897" s="84">
        <f t="shared" si="14"/>
        <v>0</v>
      </c>
      <c r="L897" s="84">
        <f t="shared" si="15"/>
        <v>50.599999999999994</v>
      </c>
      <c r="M897" s="15"/>
    </row>
    <row r="898" ht="13.2" customHeight="1" spans="1:13" x14ac:dyDescent="0.25">
      <c r="A898" s="29"/>
      <c r="B898" s="13">
        <v>45425</v>
      </c>
      <c r="C898" s="71">
        <f>('Исходник сравнение.'!C898/2-'Таблица вводных'!$E$3-'Таблица вводных'!$F$3-$P$1)-(('Исходник сравнение.'!C898/2-'Таблица вводных'!$E$3-'Таблица вводных'!$F$3-$P$1)*F898/G898)</f>
        <v>-250.6</v>
      </c>
      <c r="D898" s="14">
        <v>222</v>
      </c>
      <c r="E898" s="71">
        <f t="shared" si="12"/>
        <v>-50.599999999999994</v>
      </c>
      <c r="F898" s="14">
        <v>0</v>
      </c>
      <c r="G898" s="14">
        <f t="shared" si="13"/>
        <v>100</v>
      </c>
      <c r="H898" s="93">
        <v>0</v>
      </c>
      <c r="I898" s="84">
        <f>(C898+(C898*H898))+D898+'Таблица вводных'!$E$3+'Таблица вводных'!$F$3</f>
        <v>0</v>
      </c>
      <c r="J898" s="94">
        <v>0</v>
      </c>
      <c r="K898" s="84">
        <f t="shared" si="14"/>
        <v>0</v>
      </c>
      <c r="L898" s="84">
        <f t="shared" si="15"/>
        <v>50.599999999999994</v>
      </c>
      <c r="M898" s="15"/>
    </row>
    <row r="899" ht="13.2" customHeight="1" spans="1:13" x14ac:dyDescent="0.25">
      <c r="A899" s="29"/>
      <c r="B899" s="13">
        <v>45428</v>
      </c>
      <c r="C899" s="71">
        <f>('Исходник сравнение.'!C899/2-'Таблица вводных'!$E$3-'Таблица вводных'!$F$3-$P$1)-(('Исходник сравнение.'!C899/2-'Таблица вводных'!$E$3-'Таблица вводных'!$F$3-$P$1)*F899/G899)</f>
        <v>-250.6</v>
      </c>
      <c r="D899" s="14">
        <v>222</v>
      </c>
      <c r="E899" s="71">
        <f t="shared" si="12"/>
        <v>-50.599999999999994</v>
      </c>
      <c r="F899" s="14">
        <v>0</v>
      </c>
      <c r="G899" s="14">
        <f t="shared" si="13"/>
        <v>100</v>
      </c>
      <c r="H899" s="93">
        <v>0</v>
      </c>
      <c r="I899" s="84">
        <f>(C899+(C899*H899))+D899+'Таблица вводных'!$E$3+'Таблица вводных'!$F$3</f>
        <v>0</v>
      </c>
      <c r="J899" s="94">
        <v>0</v>
      </c>
      <c r="K899" s="84">
        <f t="shared" si="14"/>
        <v>0</v>
      </c>
      <c r="L899" s="84">
        <f t="shared" si="15"/>
        <v>50.599999999999994</v>
      </c>
      <c r="M899" s="15"/>
    </row>
    <row r="900" ht="13.2" customHeight="1" spans="1:13" x14ac:dyDescent="0.25">
      <c r="A900" s="29"/>
      <c r="B900" s="13"/>
      <c r="C900" s="71">
        <f>('Исходник сравнение.'!C900/2-'Таблица вводных'!$E$3-'Таблица вводных'!$F$3-$P$1)-(('Исходник сравнение.'!C900/2-'Таблица вводных'!$E$3-'Таблица вводных'!$F$3-$P$1)*F900/G900)</f>
        <v>-250.6</v>
      </c>
      <c r="D900" s="14">
        <v>222</v>
      </c>
      <c r="E900" s="71">
        <f t="shared" si="12"/>
        <v>-50.599999999999994</v>
      </c>
      <c r="F900" s="14">
        <v>0</v>
      </c>
      <c r="G900" s="14">
        <f t="shared" si="13"/>
        <v>100</v>
      </c>
      <c r="H900" s="93">
        <v>0</v>
      </c>
      <c r="I900" s="84">
        <f>(C900+(C900*H900))+D900+'Таблица вводных'!$E$3+'Таблица вводных'!$F$3</f>
        <v>0</v>
      </c>
      <c r="J900" s="94">
        <v>0</v>
      </c>
      <c r="K900" s="84">
        <f t="shared" si="14"/>
        <v>0</v>
      </c>
      <c r="L900" s="84">
        <f t="shared" si="15"/>
        <v>50.599999999999994</v>
      </c>
      <c r="M900" s="15"/>
    </row>
    <row r="901" ht="13.2" customHeight="1" spans="1:13" x14ac:dyDescent="0.25">
      <c r="A901" s="29"/>
      <c r="B901" s="13"/>
      <c r="C901" s="71">
        <f>('Исходник сравнение.'!C901/2-'Таблица вводных'!$E$3-'Таблица вводных'!$F$3-$P$1)-(('Исходник сравнение.'!C901/2-'Таблица вводных'!$E$3-'Таблица вводных'!$F$3-$P$1)*F901/G901)</f>
        <v>-250.6</v>
      </c>
      <c r="D901" s="14">
        <v>222</v>
      </c>
      <c r="E901" s="71">
        <f t="shared" si="12"/>
        <v>-50.599999999999994</v>
      </c>
      <c r="F901" s="14">
        <v>0</v>
      </c>
      <c r="G901" s="14">
        <f t="shared" si="13"/>
        <v>100</v>
      </c>
      <c r="H901" s="93">
        <v>0</v>
      </c>
      <c r="I901" s="84">
        <f>(C901+(C901*H901))+D901+'Таблица вводных'!$E$3+'Таблица вводных'!$F$3</f>
        <v>0</v>
      </c>
      <c r="J901" s="94">
        <v>0</v>
      </c>
      <c r="K901" s="84">
        <f t="shared" si="14"/>
        <v>0</v>
      </c>
      <c r="L901" s="84">
        <f t="shared" si="15"/>
        <v>50.599999999999994</v>
      </c>
      <c r="M901" s="15"/>
    </row>
    <row r="902" ht="13.2" customHeight="1" spans="1:13" x14ac:dyDescent="0.25">
      <c r="A902" s="30"/>
      <c r="B902" s="17"/>
      <c r="C902" s="72">
        <f>('Исходник сравнение.'!C902/2-'Таблица вводных'!$E$3-'Таблица вводных'!$F$3-$P$1)-(('Исходник сравнение.'!C902/2-'Таблица вводных'!$E$3-'Таблица вводных'!$F$3-$P$1)*F902/G902)</f>
        <v>-250.6</v>
      </c>
      <c r="D902" s="18">
        <v>222</v>
      </c>
      <c r="E902" s="72">
        <f t="shared" si="12"/>
        <v>-50.599999999999994</v>
      </c>
      <c r="F902" s="18">
        <v>0</v>
      </c>
      <c r="G902" s="18">
        <f t="shared" si="13"/>
        <v>100</v>
      </c>
      <c r="H902" s="95">
        <v>0</v>
      </c>
      <c r="I902" s="87">
        <f>(C902+(C902*H902))+D902+'Таблица вводных'!$E$3+'Таблица вводных'!$F$3</f>
        <v>0</v>
      </c>
      <c r="J902" s="96">
        <v>0</v>
      </c>
      <c r="K902" s="89">
        <f t="shared" si="14"/>
        <v>0</v>
      </c>
      <c r="L902" s="89">
        <f t="shared" si="15"/>
        <v>50.599999999999994</v>
      </c>
      <c r="M902" s="19"/>
    </row>
    <row r="903" ht="13.2" customHeight="1" spans="1:13" x14ac:dyDescent="0.25">
      <c r="A903" s="28"/>
      <c r="B903" s="6">
        <v>45411</v>
      </c>
      <c r="C903" s="70">
        <f>('Исходник сравнение.'!C903/2-'Таблица вводных'!$E$3-'Таблица вводных'!$F$3-$P$1)-(('Исходник сравнение.'!C903/2-'Таблица вводных'!$E$3-'Таблица вводных'!$F$3-$P$1)*F903/G903)</f>
        <v>-250.6</v>
      </c>
      <c r="D903" s="7">
        <v>222</v>
      </c>
      <c r="E903" s="70">
        <f t="shared" si="12"/>
        <v>-50.599999999999994</v>
      </c>
      <c r="F903" s="7">
        <v>0</v>
      </c>
      <c r="G903" s="7">
        <f t="shared" si="13"/>
        <v>100</v>
      </c>
      <c r="H903" s="93">
        <v>0</v>
      </c>
      <c r="I903" s="81">
        <f>(C903+(C903*H903))+D903+'Таблица вводных'!$E$3+'Таблица вводных'!$F$3</f>
        <v>0</v>
      </c>
      <c r="J903" s="94">
        <v>0</v>
      </c>
      <c r="K903" s="81">
        <f t="shared" si="14"/>
        <v>0</v>
      </c>
      <c r="L903" s="81">
        <f t="shared" si="15"/>
        <v>50.599999999999994</v>
      </c>
      <c r="M903" s="8"/>
    </row>
    <row r="904" ht="13.2" customHeight="1" spans="1:13" x14ac:dyDescent="0.25">
      <c r="A904" s="29"/>
      <c r="B904" s="10">
        <v>45414</v>
      </c>
      <c r="C904" s="71">
        <f>('Исходник сравнение.'!C904/2-'Таблица вводных'!$E$3-'Таблица вводных'!$F$3-$P$1)-(('Исходник сравнение.'!C904/2-'Таблица вводных'!$E$3-'Таблица вводных'!$F$3-$P$1)*F904/G904)</f>
        <v>-250.6</v>
      </c>
      <c r="D904" s="14">
        <v>222</v>
      </c>
      <c r="E904" s="71">
        <f t="shared" si="12"/>
        <v>-50.599999999999994</v>
      </c>
      <c r="F904" s="14">
        <v>0</v>
      </c>
      <c r="G904" s="14">
        <f t="shared" si="13"/>
        <v>100</v>
      </c>
      <c r="H904" s="93">
        <v>0</v>
      </c>
      <c r="I904" s="84">
        <f>(C904+(C904*H904))+D904+'Таблица вводных'!$E$3+'Таблица вводных'!$F$3</f>
        <v>0</v>
      </c>
      <c r="J904" s="94">
        <v>0</v>
      </c>
      <c r="K904" s="84">
        <f t="shared" si="14"/>
        <v>0</v>
      </c>
      <c r="L904" s="84">
        <f t="shared" si="15"/>
        <v>50.599999999999994</v>
      </c>
      <c r="M904" s="12"/>
    </row>
    <row r="905" ht="13.2" customHeight="1" spans="1:13" x14ac:dyDescent="0.25">
      <c r="A905" s="29"/>
      <c r="B905" s="13">
        <v>45418</v>
      </c>
      <c r="C905" s="71">
        <f>('Исходник сравнение.'!C905/2-'Таблица вводных'!$E$3-'Таблица вводных'!$F$3-$P$1)-(('Исходник сравнение.'!C905/2-'Таблица вводных'!$E$3-'Таблица вводных'!$F$3-$P$1)*F905/G905)</f>
        <v>-250.6</v>
      </c>
      <c r="D905" s="14">
        <v>222</v>
      </c>
      <c r="E905" s="71">
        <f t="shared" si="12"/>
        <v>-50.599999999999994</v>
      </c>
      <c r="F905" s="14">
        <v>0</v>
      </c>
      <c r="G905" s="14">
        <f t="shared" si="13"/>
        <v>100</v>
      </c>
      <c r="H905" s="93">
        <v>0</v>
      </c>
      <c r="I905" s="84">
        <f>(C905+(C905*H905))+D905+'Таблица вводных'!$E$3+'Таблица вводных'!$F$3</f>
        <v>0</v>
      </c>
      <c r="J905" s="94">
        <v>0</v>
      </c>
      <c r="K905" s="84">
        <f t="shared" si="14"/>
        <v>0</v>
      </c>
      <c r="L905" s="84">
        <f t="shared" si="15"/>
        <v>50.599999999999994</v>
      </c>
      <c r="M905" s="15"/>
    </row>
    <row r="906" ht="13.2" customHeight="1" spans="1:13" x14ac:dyDescent="0.25">
      <c r="A906" s="29"/>
      <c r="B906" s="13">
        <v>45421</v>
      </c>
      <c r="C906" s="71">
        <f>('Исходник сравнение.'!C906/2-'Таблица вводных'!$E$3-'Таблица вводных'!$F$3-$P$1)-(('Исходник сравнение.'!C906/2-'Таблица вводных'!$E$3-'Таблица вводных'!$F$3-$P$1)*F906/G906)</f>
        <v>-250.6</v>
      </c>
      <c r="D906" s="14">
        <v>222</v>
      </c>
      <c r="E906" s="71">
        <f t="shared" si="12"/>
        <v>-50.599999999999994</v>
      </c>
      <c r="F906" s="14">
        <v>0</v>
      </c>
      <c r="G906" s="14">
        <f t="shared" si="13"/>
        <v>100</v>
      </c>
      <c r="H906" s="93">
        <v>0</v>
      </c>
      <c r="I906" s="84">
        <f>(C906+(C906*H906))+D906+'Таблица вводных'!$E$3+'Таблица вводных'!$F$3</f>
        <v>0</v>
      </c>
      <c r="J906" s="94">
        <v>0</v>
      </c>
      <c r="K906" s="84">
        <f t="shared" si="14"/>
        <v>0</v>
      </c>
      <c r="L906" s="84">
        <f t="shared" si="15"/>
        <v>50.599999999999994</v>
      </c>
      <c r="M906" s="15"/>
    </row>
    <row r="907" ht="13.2" customHeight="1" spans="1:13" x14ac:dyDescent="0.25">
      <c r="A907" s="29"/>
      <c r="B907" s="13">
        <v>45425</v>
      </c>
      <c r="C907" s="71">
        <f>('Исходник сравнение.'!C907/2-'Таблица вводных'!$E$3-'Таблица вводных'!$F$3-$P$1)-(('Исходник сравнение.'!C907/2-'Таблица вводных'!$E$3-'Таблица вводных'!$F$3-$P$1)*F907/G907)</f>
        <v>-250.6</v>
      </c>
      <c r="D907" s="14">
        <v>222</v>
      </c>
      <c r="E907" s="71">
        <f t="shared" si="12"/>
        <v>-50.599999999999994</v>
      </c>
      <c r="F907" s="14">
        <v>0</v>
      </c>
      <c r="G907" s="14">
        <f t="shared" si="13"/>
        <v>100</v>
      </c>
      <c r="H907" s="93">
        <v>0</v>
      </c>
      <c r="I907" s="84">
        <f>(C907+(C907*H907))+D907+'Таблица вводных'!$E$3+'Таблица вводных'!$F$3</f>
        <v>0</v>
      </c>
      <c r="J907" s="94">
        <v>0</v>
      </c>
      <c r="K907" s="84">
        <f t="shared" si="14"/>
        <v>0</v>
      </c>
      <c r="L907" s="84">
        <f t="shared" si="15"/>
        <v>50.599999999999994</v>
      </c>
      <c r="M907" s="15"/>
    </row>
    <row r="908" ht="13.2" customHeight="1" spans="1:13" x14ac:dyDescent="0.25">
      <c r="A908" s="29"/>
      <c r="B908" s="13">
        <v>45428</v>
      </c>
      <c r="C908" s="71">
        <f>('Исходник сравнение.'!C908/2-'Таблица вводных'!$E$3-'Таблица вводных'!$F$3-$P$1)-(('Исходник сравнение.'!C908/2-'Таблица вводных'!$E$3-'Таблица вводных'!$F$3-$P$1)*F908/G908)</f>
        <v>-250.6</v>
      </c>
      <c r="D908" s="14">
        <v>222</v>
      </c>
      <c r="E908" s="71">
        <f t="shared" si="12"/>
        <v>-50.599999999999994</v>
      </c>
      <c r="F908" s="14">
        <v>0</v>
      </c>
      <c r="G908" s="14">
        <f t="shared" si="13"/>
        <v>100</v>
      </c>
      <c r="H908" s="93">
        <v>0</v>
      </c>
      <c r="I908" s="84">
        <f>(C908+(C908*H908))+D908+'Таблица вводных'!$E$3+'Таблица вводных'!$F$3</f>
        <v>0</v>
      </c>
      <c r="J908" s="94">
        <v>0</v>
      </c>
      <c r="K908" s="84">
        <f t="shared" si="14"/>
        <v>0</v>
      </c>
      <c r="L908" s="84">
        <f t="shared" si="15"/>
        <v>50.599999999999994</v>
      </c>
      <c r="M908" s="15"/>
    </row>
    <row r="909" ht="13.2" customHeight="1" spans="1:13" x14ac:dyDescent="0.25">
      <c r="A909" s="29"/>
      <c r="B909" s="13"/>
      <c r="C909" s="71">
        <f>('Исходник сравнение.'!C909/2-'Таблица вводных'!$E$3-'Таблица вводных'!$F$3-$P$1)-(('Исходник сравнение.'!C909/2-'Таблица вводных'!$E$3-'Таблица вводных'!$F$3-$P$1)*F909/G909)</f>
        <v>-250.6</v>
      </c>
      <c r="D909" s="14">
        <v>222</v>
      </c>
      <c r="E909" s="71">
        <f t="shared" si="12"/>
        <v>-50.599999999999994</v>
      </c>
      <c r="F909" s="14">
        <v>0</v>
      </c>
      <c r="G909" s="14">
        <f t="shared" si="13"/>
        <v>100</v>
      </c>
      <c r="H909" s="93">
        <v>0</v>
      </c>
      <c r="I909" s="84">
        <f>(C909+(C909*H909))+D909+'Таблица вводных'!$E$3+'Таблица вводных'!$F$3</f>
        <v>0</v>
      </c>
      <c r="J909" s="94">
        <v>0</v>
      </c>
      <c r="K909" s="84">
        <f t="shared" si="14"/>
        <v>0</v>
      </c>
      <c r="L909" s="84">
        <f t="shared" si="15"/>
        <v>50.599999999999994</v>
      </c>
      <c r="M909" s="15"/>
    </row>
    <row r="910" ht="13.2" customHeight="1" spans="1:13" x14ac:dyDescent="0.25">
      <c r="A910" s="29"/>
      <c r="B910" s="13"/>
      <c r="C910" s="71">
        <f>('Исходник сравнение.'!C910/2-'Таблица вводных'!$E$3-'Таблица вводных'!$F$3-$P$1)-(('Исходник сравнение.'!C910/2-'Таблица вводных'!$E$3-'Таблица вводных'!$F$3-$P$1)*F910/G910)</f>
        <v>-250.6</v>
      </c>
      <c r="D910" s="14">
        <v>222</v>
      </c>
      <c r="E910" s="71">
        <f t="shared" si="12"/>
        <v>-50.599999999999994</v>
      </c>
      <c r="F910" s="14">
        <v>0</v>
      </c>
      <c r="G910" s="14">
        <f t="shared" si="13"/>
        <v>100</v>
      </c>
      <c r="H910" s="93">
        <v>0</v>
      </c>
      <c r="I910" s="84">
        <f>(C910+(C910*H910))+D910+'Таблица вводных'!$E$3+'Таблица вводных'!$F$3</f>
        <v>0</v>
      </c>
      <c r="J910" s="94">
        <v>0</v>
      </c>
      <c r="K910" s="84">
        <f t="shared" si="14"/>
        <v>0</v>
      </c>
      <c r="L910" s="84">
        <f t="shared" si="15"/>
        <v>50.599999999999994</v>
      </c>
      <c r="M910" s="15"/>
    </row>
    <row r="911" ht="13.2" customHeight="1" spans="1:13" x14ac:dyDescent="0.25">
      <c r="A911" s="30"/>
      <c r="B911" s="17"/>
      <c r="C911" s="72">
        <f>('Исходник сравнение.'!C911/2-'Таблица вводных'!$E$3-'Таблица вводных'!$F$3-$P$1)-(('Исходник сравнение.'!C911/2-'Таблица вводных'!$E$3-'Таблица вводных'!$F$3-$P$1)*F911/G911)</f>
        <v>-250.6</v>
      </c>
      <c r="D911" s="18">
        <v>222</v>
      </c>
      <c r="E911" s="72">
        <f t="shared" si="12"/>
        <v>-50.599999999999994</v>
      </c>
      <c r="F911" s="18">
        <v>0</v>
      </c>
      <c r="G911" s="18">
        <f t="shared" si="13"/>
        <v>100</v>
      </c>
      <c r="H911" s="95">
        <v>0</v>
      </c>
      <c r="I911" s="87">
        <f>(C911+(C911*H911))+D911+'Таблица вводных'!$E$3+'Таблица вводных'!$F$3</f>
        <v>0</v>
      </c>
      <c r="J911" s="96">
        <v>0</v>
      </c>
      <c r="K911" s="89">
        <f t="shared" si="14"/>
        <v>0</v>
      </c>
      <c r="L911" s="89">
        <f t="shared" si="15"/>
        <v>50.599999999999994</v>
      </c>
      <c r="M911" s="19"/>
    </row>
    <row r="912" ht="13.2" customHeight="1" spans="1:13" x14ac:dyDescent="0.25">
      <c r="A912" s="28"/>
      <c r="B912" s="6">
        <v>45411</v>
      </c>
      <c r="C912" s="70">
        <f>('Исходник сравнение.'!C912/2-'Таблица вводных'!$E$3-'Таблица вводных'!$F$3-$P$1)-(('Исходник сравнение.'!C912/2-'Таблица вводных'!$E$3-'Таблица вводных'!$F$3-$P$1)*F912/G912)</f>
        <v>-250.6</v>
      </c>
      <c r="D912" s="7">
        <v>222</v>
      </c>
      <c r="E912" s="70">
        <f t="shared" si="12"/>
        <v>-50.599999999999994</v>
      </c>
      <c r="F912" s="7">
        <v>0</v>
      </c>
      <c r="G912" s="7">
        <f t="shared" si="13"/>
        <v>100</v>
      </c>
      <c r="H912" s="93">
        <v>0</v>
      </c>
      <c r="I912" s="81">
        <f>(C912+(C912*H912))+D912+'Таблица вводных'!$E$3+'Таблица вводных'!$F$3</f>
        <v>0</v>
      </c>
      <c r="J912" s="94">
        <v>0</v>
      </c>
      <c r="K912" s="81">
        <f t="shared" si="14"/>
        <v>0</v>
      </c>
      <c r="L912" s="81">
        <f t="shared" si="15"/>
        <v>50.599999999999994</v>
      </c>
      <c r="M912" s="8"/>
    </row>
    <row r="913" ht="13.2" customHeight="1" spans="1:13" x14ac:dyDescent="0.25">
      <c r="A913" s="29"/>
      <c r="B913" s="10">
        <v>45414</v>
      </c>
      <c r="C913" s="71">
        <f>('Исходник сравнение.'!C913/2-'Таблица вводных'!$E$3-'Таблица вводных'!$F$3-$P$1)-(('Исходник сравнение.'!C913/2-'Таблица вводных'!$E$3-'Таблица вводных'!$F$3-$P$1)*F913/G913)</f>
        <v>-250.6</v>
      </c>
      <c r="D913" s="14">
        <v>222</v>
      </c>
      <c r="E913" s="71">
        <f t="shared" si="12"/>
        <v>-50.599999999999994</v>
      </c>
      <c r="F913" s="14">
        <v>0</v>
      </c>
      <c r="G913" s="14">
        <f t="shared" si="13"/>
        <v>100</v>
      </c>
      <c r="H913" s="93">
        <v>0</v>
      </c>
      <c r="I913" s="84">
        <f>(C913+(C913*H913))+D913+'Таблица вводных'!$E$3+'Таблица вводных'!$F$3</f>
        <v>0</v>
      </c>
      <c r="J913" s="94">
        <v>0</v>
      </c>
      <c r="K913" s="84">
        <f t="shared" si="14"/>
        <v>0</v>
      </c>
      <c r="L913" s="84">
        <f t="shared" si="15"/>
        <v>50.599999999999994</v>
      </c>
      <c r="M913" s="12"/>
    </row>
    <row r="914" ht="13.2" customHeight="1" spans="1:13" x14ac:dyDescent="0.25">
      <c r="A914" s="29"/>
      <c r="B914" s="13">
        <v>45418</v>
      </c>
      <c r="C914" s="71">
        <f>('Исходник сравнение.'!C914/2-'Таблица вводных'!$E$3-'Таблица вводных'!$F$3-$P$1)-(('Исходник сравнение.'!C914/2-'Таблица вводных'!$E$3-'Таблица вводных'!$F$3-$P$1)*F914/G914)</f>
        <v>-250.6</v>
      </c>
      <c r="D914" s="14">
        <v>222</v>
      </c>
      <c r="E914" s="71">
        <f t="shared" si="12"/>
        <v>-50.599999999999994</v>
      </c>
      <c r="F914" s="14">
        <v>0</v>
      </c>
      <c r="G914" s="14">
        <f t="shared" si="13"/>
        <v>100</v>
      </c>
      <c r="H914" s="93">
        <v>0</v>
      </c>
      <c r="I914" s="84">
        <f>(C914+(C914*H914))+D914+'Таблица вводных'!$E$3+'Таблица вводных'!$F$3</f>
        <v>0</v>
      </c>
      <c r="J914" s="94">
        <v>0</v>
      </c>
      <c r="K914" s="84">
        <f t="shared" si="14"/>
        <v>0</v>
      </c>
      <c r="L914" s="84">
        <f t="shared" si="15"/>
        <v>50.599999999999994</v>
      </c>
      <c r="M914" s="15"/>
    </row>
    <row r="915" ht="13.2" customHeight="1" spans="1:13" x14ac:dyDescent="0.25">
      <c r="A915" s="29"/>
      <c r="B915" s="13">
        <v>45421</v>
      </c>
      <c r="C915" s="71">
        <f>('Исходник сравнение.'!C915/2-'Таблица вводных'!$E$3-'Таблица вводных'!$F$3-$P$1)-(('Исходник сравнение.'!C915/2-'Таблица вводных'!$E$3-'Таблица вводных'!$F$3-$P$1)*F915/G915)</f>
        <v>-250.6</v>
      </c>
      <c r="D915" s="14">
        <v>222</v>
      </c>
      <c r="E915" s="71">
        <f t="shared" si="12"/>
        <v>-50.599999999999994</v>
      </c>
      <c r="F915" s="14">
        <v>0</v>
      </c>
      <c r="G915" s="14">
        <f t="shared" si="13"/>
        <v>100</v>
      </c>
      <c r="H915" s="93">
        <v>0</v>
      </c>
      <c r="I915" s="84">
        <f>(C915+(C915*H915))+D915+'Таблица вводных'!$E$3+'Таблица вводных'!$F$3</f>
        <v>0</v>
      </c>
      <c r="J915" s="94">
        <v>0</v>
      </c>
      <c r="K915" s="84">
        <f t="shared" si="14"/>
        <v>0</v>
      </c>
      <c r="L915" s="84">
        <f t="shared" si="15"/>
        <v>50.599999999999994</v>
      </c>
      <c r="M915" s="15"/>
    </row>
    <row r="916" ht="13.2" customHeight="1" spans="1:13" x14ac:dyDescent="0.25">
      <c r="A916" s="29"/>
      <c r="B916" s="13">
        <v>45425</v>
      </c>
      <c r="C916" s="71">
        <f>('Исходник сравнение.'!C916/2-'Таблица вводных'!$E$3-'Таблица вводных'!$F$3-$P$1)-(('Исходник сравнение.'!C916/2-'Таблица вводных'!$E$3-'Таблица вводных'!$F$3-$P$1)*F916/G916)</f>
        <v>-250.6</v>
      </c>
      <c r="D916" s="14">
        <v>222</v>
      </c>
      <c r="E916" s="71">
        <f t="shared" si="12"/>
        <v>-50.599999999999994</v>
      </c>
      <c r="F916" s="14">
        <v>0</v>
      </c>
      <c r="G916" s="14">
        <f t="shared" si="13"/>
        <v>100</v>
      </c>
      <c r="H916" s="93">
        <v>0</v>
      </c>
      <c r="I916" s="84">
        <f>(C916+(C916*H916))+D916+'Таблица вводных'!$E$3+'Таблица вводных'!$F$3</f>
        <v>0</v>
      </c>
      <c r="J916" s="94">
        <v>0</v>
      </c>
      <c r="K916" s="84">
        <f t="shared" si="14"/>
        <v>0</v>
      </c>
      <c r="L916" s="84">
        <f t="shared" si="15"/>
        <v>50.599999999999994</v>
      </c>
      <c r="M916" s="15"/>
    </row>
    <row r="917" ht="13.2" customHeight="1" spans="1:13" x14ac:dyDescent="0.25">
      <c r="A917" s="29"/>
      <c r="B917" s="13">
        <v>45428</v>
      </c>
      <c r="C917" s="71">
        <f>('Исходник сравнение.'!C917/2-'Таблица вводных'!$E$3-'Таблица вводных'!$F$3-$P$1)-(('Исходник сравнение.'!C917/2-'Таблица вводных'!$E$3-'Таблица вводных'!$F$3-$P$1)*F917/G917)</f>
        <v>-250.6</v>
      </c>
      <c r="D917" s="14">
        <v>222</v>
      </c>
      <c r="E917" s="71">
        <f t="shared" si="12"/>
        <v>-50.599999999999994</v>
      </c>
      <c r="F917" s="14">
        <v>0</v>
      </c>
      <c r="G917" s="14">
        <f t="shared" si="13"/>
        <v>100</v>
      </c>
      <c r="H917" s="93">
        <v>0</v>
      </c>
      <c r="I917" s="84">
        <f>(C917+(C917*H917))+D917+'Таблица вводных'!$E$3+'Таблица вводных'!$F$3</f>
        <v>0</v>
      </c>
      <c r="J917" s="94">
        <v>0</v>
      </c>
      <c r="K917" s="84">
        <f t="shared" si="14"/>
        <v>0</v>
      </c>
      <c r="L917" s="84">
        <f t="shared" si="15"/>
        <v>50.599999999999994</v>
      </c>
      <c r="M917" s="15"/>
    </row>
    <row r="918" ht="13.2" customHeight="1" spans="1:13" x14ac:dyDescent="0.25">
      <c r="A918" s="29"/>
      <c r="B918" s="13"/>
      <c r="C918" s="71">
        <f>('Исходник сравнение.'!C918/2-'Таблица вводных'!$E$3-'Таблица вводных'!$F$3-$P$1)-(('Исходник сравнение.'!C918/2-'Таблица вводных'!$E$3-'Таблица вводных'!$F$3-$P$1)*F918/G918)</f>
        <v>-250.6</v>
      </c>
      <c r="D918" s="14">
        <v>222</v>
      </c>
      <c r="E918" s="71">
        <f t="shared" si="12"/>
        <v>-50.599999999999994</v>
      </c>
      <c r="F918" s="14">
        <v>0</v>
      </c>
      <c r="G918" s="14">
        <f t="shared" si="13"/>
        <v>100</v>
      </c>
      <c r="H918" s="93">
        <v>0</v>
      </c>
      <c r="I918" s="84">
        <f>(C918+(C918*H918))+D918+'Таблица вводных'!$E$3+'Таблица вводных'!$F$3</f>
        <v>0</v>
      </c>
      <c r="J918" s="94">
        <v>0</v>
      </c>
      <c r="K918" s="84">
        <f t="shared" si="14"/>
        <v>0</v>
      </c>
      <c r="L918" s="84">
        <f t="shared" si="15"/>
        <v>50.599999999999994</v>
      </c>
      <c r="M918" s="15"/>
    </row>
    <row r="919" ht="13.2" customHeight="1" spans="1:13" x14ac:dyDescent="0.25">
      <c r="A919" s="29"/>
      <c r="B919" s="13"/>
      <c r="C919" s="71">
        <f>('Исходник сравнение.'!C919/2-'Таблица вводных'!$E$3-'Таблица вводных'!$F$3-$P$1)-(('Исходник сравнение.'!C919/2-'Таблица вводных'!$E$3-'Таблица вводных'!$F$3-$P$1)*F919/G919)</f>
        <v>-250.6</v>
      </c>
      <c r="D919" s="14">
        <v>222</v>
      </c>
      <c r="E919" s="71">
        <f t="shared" si="12"/>
        <v>-50.599999999999994</v>
      </c>
      <c r="F919" s="14">
        <v>0</v>
      </c>
      <c r="G919" s="14">
        <f t="shared" si="13"/>
        <v>100</v>
      </c>
      <c r="H919" s="93">
        <v>0</v>
      </c>
      <c r="I919" s="84">
        <f>(C919+(C919*H919))+D919+'Таблица вводных'!$E$3+'Таблица вводных'!$F$3</f>
        <v>0</v>
      </c>
      <c r="J919" s="94">
        <v>0</v>
      </c>
      <c r="K919" s="84">
        <f t="shared" si="14"/>
        <v>0</v>
      </c>
      <c r="L919" s="84">
        <f t="shared" si="15"/>
        <v>50.599999999999994</v>
      </c>
      <c r="M919" s="15"/>
    </row>
    <row r="920" ht="13.2" customHeight="1" spans="1:13" x14ac:dyDescent="0.25">
      <c r="A920" s="30"/>
      <c r="B920" s="17"/>
      <c r="C920" s="72">
        <f>('Исходник сравнение.'!C920/2-'Таблица вводных'!$E$3-'Таблица вводных'!$F$3-$P$1)-(('Исходник сравнение.'!C920/2-'Таблица вводных'!$E$3-'Таблица вводных'!$F$3-$P$1)*F920/G920)</f>
        <v>-250.6</v>
      </c>
      <c r="D920" s="18">
        <v>222</v>
      </c>
      <c r="E920" s="72">
        <f t="shared" si="12"/>
        <v>-50.599999999999994</v>
      </c>
      <c r="F920" s="18">
        <v>0</v>
      </c>
      <c r="G920" s="18">
        <f t="shared" si="13"/>
        <v>100</v>
      </c>
      <c r="H920" s="95">
        <v>0</v>
      </c>
      <c r="I920" s="87">
        <f>(C920+(C920*H920))+D920+'Таблица вводных'!$E$3+'Таблица вводных'!$F$3</f>
        <v>0</v>
      </c>
      <c r="J920" s="96">
        <v>0</v>
      </c>
      <c r="K920" s="89">
        <f t="shared" si="14"/>
        <v>0</v>
      </c>
      <c r="L920" s="89">
        <f t="shared" si="15"/>
        <v>50.599999999999994</v>
      </c>
      <c r="M920" s="19"/>
    </row>
    <row r="921" ht="13.2" customHeight="1" spans="1:13" x14ac:dyDescent="0.25">
      <c r="A921" s="28"/>
      <c r="B921" s="6">
        <v>45411</v>
      </c>
      <c r="C921" s="70">
        <f>('Исходник сравнение.'!C921/2-'Таблица вводных'!$E$3-'Таблица вводных'!$F$3-$P$1)-(('Исходник сравнение.'!C921/2-'Таблица вводных'!$E$3-'Таблица вводных'!$F$3-$P$1)*F921/G921)</f>
        <v>-250.6</v>
      </c>
      <c r="D921" s="7">
        <v>222</v>
      </c>
      <c r="E921" s="70">
        <f t="shared" si="12"/>
        <v>-50.599999999999994</v>
      </c>
      <c r="F921" s="7">
        <v>0</v>
      </c>
      <c r="G921" s="7">
        <f t="shared" si="13"/>
        <v>100</v>
      </c>
      <c r="H921" s="93">
        <v>0</v>
      </c>
      <c r="I921" s="81">
        <f>(C921+(C921*H921))+D921+'Таблица вводных'!$E$3+'Таблица вводных'!$F$3</f>
        <v>0</v>
      </c>
      <c r="J921" s="94">
        <v>0</v>
      </c>
      <c r="K921" s="81">
        <f t="shared" si="14"/>
        <v>0</v>
      </c>
      <c r="L921" s="81">
        <f t="shared" si="15"/>
        <v>50.599999999999994</v>
      </c>
      <c r="M921" s="8"/>
    </row>
    <row r="922" ht="13.2" customHeight="1" spans="1:13" x14ac:dyDescent="0.25">
      <c r="A922" s="29"/>
      <c r="B922" s="10">
        <v>45414</v>
      </c>
      <c r="C922" s="71">
        <f>('Исходник сравнение.'!C922/2-'Таблица вводных'!$E$3-'Таблица вводных'!$F$3-$P$1)-(('Исходник сравнение.'!C922/2-'Таблица вводных'!$E$3-'Таблица вводных'!$F$3-$P$1)*F922/G922)</f>
        <v>-250.6</v>
      </c>
      <c r="D922" s="14">
        <v>222</v>
      </c>
      <c r="E922" s="71">
        <f t="shared" si="12"/>
        <v>-50.599999999999994</v>
      </c>
      <c r="F922" s="14">
        <v>0</v>
      </c>
      <c r="G922" s="14">
        <f t="shared" si="13"/>
        <v>100</v>
      </c>
      <c r="H922" s="93">
        <v>0</v>
      </c>
      <c r="I922" s="84">
        <f>(C922+(C922*H922))+D922+'Таблица вводных'!$E$3+'Таблица вводных'!$F$3</f>
        <v>0</v>
      </c>
      <c r="J922" s="94">
        <v>0</v>
      </c>
      <c r="K922" s="84">
        <f t="shared" si="14"/>
        <v>0</v>
      </c>
      <c r="L922" s="84">
        <f t="shared" si="15"/>
        <v>50.599999999999994</v>
      </c>
      <c r="M922" s="12"/>
    </row>
    <row r="923" ht="13.2" customHeight="1" spans="1:13" x14ac:dyDescent="0.25">
      <c r="A923" s="29"/>
      <c r="B923" s="13">
        <v>45418</v>
      </c>
      <c r="C923" s="71">
        <f>('Исходник сравнение.'!C923/2-'Таблица вводных'!$E$3-'Таблица вводных'!$F$3-$P$1)-(('Исходник сравнение.'!C923/2-'Таблица вводных'!$E$3-'Таблица вводных'!$F$3-$P$1)*F923/G923)</f>
        <v>-250.6</v>
      </c>
      <c r="D923" s="14">
        <v>222</v>
      </c>
      <c r="E923" s="71">
        <f t="shared" si="12"/>
        <v>-50.599999999999994</v>
      </c>
      <c r="F923" s="14">
        <v>0</v>
      </c>
      <c r="G923" s="14">
        <f t="shared" si="13"/>
        <v>100</v>
      </c>
      <c r="H923" s="93">
        <v>0</v>
      </c>
      <c r="I923" s="84">
        <f>(C923+(C923*H923))+D923+'Таблица вводных'!$E$3+'Таблица вводных'!$F$3</f>
        <v>0</v>
      </c>
      <c r="J923" s="94">
        <v>0</v>
      </c>
      <c r="K923" s="84">
        <f t="shared" si="14"/>
        <v>0</v>
      </c>
      <c r="L923" s="84">
        <f t="shared" si="15"/>
        <v>50.599999999999994</v>
      </c>
      <c r="M923" s="15"/>
    </row>
    <row r="924" ht="13.2" customHeight="1" spans="1:13" x14ac:dyDescent="0.25">
      <c r="A924" s="29"/>
      <c r="B924" s="13">
        <v>45421</v>
      </c>
      <c r="C924" s="71">
        <f>('Исходник сравнение.'!C924/2-'Таблица вводных'!$E$3-'Таблица вводных'!$F$3-$P$1)-(('Исходник сравнение.'!C924/2-'Таблица вводных'!$E$3-'Таблица вводных'!$F$3-$P$1)*F924/G924)</f>
        <v>-250.6</v>
      </c>
      <c r="D924" s="14">
        <v>222</v>
      </c>
      <c r="E924" s="71">
        <f t="shared" si="12"/>
        <v>-50.599999999999994</v>
      </c>
      <c r="F924" s="14">
        <v>0</v>
      </c>
      <c r="G924" s="14">
        <f t="shared" si="13"/>
        <v>100</v>
      </c>
      <c r="H924" s="93">
        <v>0</v>
      </c>
      <c r="I924" s="84">
        <f>(C924+(C924*H924))+D924+'Таблица вводных'!$E$3+'Таблица вводных'!$F$3</f>
        <v>0</v>
      </c>
      <c r="J924" s="94">
        <v>0</v>
      </c>
      <c r="K924" s="84">
        <f t="shared" si="14"/>
        <v>0</v>
      </c>
      <c r="L924" s="84">
        <f t="shared" si="15"/>
        <v>50.599999999999994</v>
      </c>
      <c r="M924" s="15"/>
    </row>
    <row r="925" ht="13.2" customHeight="1" spans="1:13" x14ac:dyDescent="0.25">
      <c r="A925" s="29"/>
      <c r="B925" s="13">
        <v>45425</v>
      </c>
      <c r="C925" s="71">
        <f>('Исходник сравнение.'!C925/2-'Таблица вводных'!$E$3-'Таблица вводных'!$F$3-$P$1)-(('Исходник сравнение.'!C925/2-'Таблица вводных'!$E$3-'Таблица вводных'!$F$3-$P$1)*F925/G925)</f>
        <v>-250.6</v>
      </c>
      <c r="D925" s="14">
        <v>222</v>
      </c>
      <c r="E925" s="71">
        <f t="shared" si="12"/>
        <v>-50.599999999999994</v>
      </c>
      <c r="F925" s="14">
        <v>0</v>
      </c>
      <c r="G925" s="14">
        <f t="shared" si="13"/>
        <v>100</v>
      </c>
      <c r="H925" s="93">
        <v>0</v>
      </c>
      <c r="I925" s="84">
        <f>(C925+(C925*H925))+D925+'Таблица вводных'!$E$3+'Таблица вводных'!$F$3</f>
        <v>0</v>
      </c>
      <c r="J925" s="94">
        <v>0</v>
      </c>
      <c r="K925" s="84">
        <f t="shared" si="14"/>
        <v>0</v>
      </c>
      <c r="L925" s="84">
        <f t="shared" si="15"/>
        <v>50.599999999999994</v>
      </c>
      <c r="M925" s="15"/>
    </row>
    <row r="926" ht="13.2" customHeight="1" spans="1:13" x14ac:dyDescent="0.25">
      <c r="A926" s="29"/>
      <c r="B926" s="13">
        <v>45428</v>
      </c>
      <c r="C926" s="71">
        <f>('Исходник сравнение.'!C926/2-'Таблица вводных'!$E$3-'Таблица вводных'!$F$3-$P$1)-(('Исходник сравнение.'!C926/2-'Таблица вводных'!$E$3-'Таблица вводных'!$F$3-$P$1)*F926/G926)</f>
        <v>-250.6</v>
      </c>
      <c r="D926" s="14">
        <v>222</v>
      </c>
      <c r="E926" s="71">
        <f t="shared" si="12"/>
        <v>-50.599999999999994</v>
      </c>
      <c r="F926" s="14">
        <v>0</v>
      </c>
      <c r="G926" s="14">
        <f t="shared" si="13"/>
        <v>100</v>
      </c>
      <c r="H926" s="93">
        <v>0</v>
      </c>
      <c r="I926" s="84">
        <f>(C926+(C926*H926))+D926+'Таблица вводных'!$E$3+'Таблица вводных'!$F$3</f>
        <v>0</v>
      </c>
      <c r="J926" s="94">
        <v>0</v>
      </c>
      <c r="K926" s="84">
        <f t="shared" si="14"/>
        <v>0</v>
      </c>
      <c r="L926" s="84">
        <f t="shared" si="15"/>
        <v>50.599999999999994</v>
      </c>
      <c r="M926" s="15"/>
    </row>
    <row r="927" ht="13.2" customHeight="1" spans="1:13" x14ac:dyDescent="0.25">
      <c r="A927" s="29"/>
      <c r="B927" s="13"/>
      <c r="C927" s="71">
        <f>('Исходник сравнение.'!C927/2-'Таблица вводных'!$E$3-'Таблица вводных'!$F$3-$P$1)-(('Исходник сравнение.'!C927/2-'Таблица вводных'!$E$3-'Таблица вводных'!$F$3-$P$1)*F927/G927)</f>
        <v>-250.6</v>
      </c>
      <c r="D927" s="14">
        <v>222</v>
      </c>
      <c r="E927" s="71">
        <f t="shared" si="12"/>
        <v>-50.599999999999994</v>
      </c>
      <c r="F927" s="14">
        <v>0</v>
      </c>
      <c r="G927" s="14">
        <f t="shared" si="13"/>
        <v>100</v>
      </c>
      <c r="H927" s="93">
        <v>0</v>
      </c>
      <c r="I927" s="84">
        <f>(C927+(C927*H927))+D927+'Таблица вводных'!$E$3+'Таблица вводных'!$F$3</f>
        <v>0</v>
      </c>
      <c r="J927" s="94">
        <v>0</v>
      </c>
      <c r="K927" s="84">
        <f t="shared" si="14"/>
        <v>0</v>
      </c>
      <c r="L927" s="84">
        <f t="shared" si="15"/>
        <v>50.599999999999994</v>
      </c>
      <c r="M927" s="15"/>
    </row>
    <row r="928" ht="13.2" customHeight="1" spans="1:13" x14ac:dyDescent="0.25">
      <c r="A928" s="29"/>
      <c r="B928" s="13"/>
      <c r="C928" s="71">
        <f>('Исходник сравнение.'!C928/2-'Таблица вводных'!$E$3-'Таблица вводных'!$F$3-$P$1)-(('Исходник сравнение.'!C928/2-'Таблица вводных'!$E$3-'Таблица вводных'!$F$3-$P$1)*F928/G928)</f>
        <v>-250.6</v>
      </c>
      <c r="D928" s="14">
        <v>222</v>
      </c>
      <c r="E928" s="71">
        <f t="shared" si="12"/>
        <v>-50.599999999999994</v>
      </c>
      <c r="F928" s="14">
        <v>0</v>
      </c>
      <c r="G928" s="14">
        <f t="shared" si="13"/>
        <v>100</v>
      </c>
      <c r="H928" s="93">
        <v>0</v>
      </c>
      <c r="I928" s="84">
        <f>(C928+(C928*H928))+D928+'Таблица вводных'!$E$3+'Таблица вводных'!$F$3</f>
        <v>0</v>
      </c>
      <c r="J928" s="94">
        <v>0</v>
      </c>
      <c r="K928" s="84">
        <f t="shared" si="14"/>
        <v>0</v>
      </c>
      <c r="L928" s="84">
        <f t="shared" si="15"/>
        <v>50.599999999999994</v>
      </c>
      <c r="M928" s="15"/>
    </row>
    <row r="929" ht="13.2" customHeight="1" spans="1:13" x14ac:dyDescent="0.25">
      <c r="A929" s="30"/>
      <c r="B929" s="17"/>
      <c r="C929" s="72">
        <f>('Исходник сравнение.'!C929/2-'Таблица вводных'!$E$3-'Таблица вводных'!$F$3-$P$1)-(('Исходник сравнение.'!C929/2-'Таблица вводных'!$E$3-'Таблица вводных'!$F$3-$P$1)*F929/G929)</f>
        <v>-250.6</v>
      </c>
      <c r="D929" s="18">
        <v>222</v>
      </c>
      <c r="E929" s="72">
        <f t="shared" si="12"/>
        <v>-50.599999999999994</v>
      </c>
      <c r="F929" s="18">
        <v>0</v>
      </c>
      <c r="G929" s="18">
        <f t="shared" si="13"/>
        <v>100</v>
      </c>
      <c r="H929" s="95">
        <v>0</v>
      </c>
      <c r="I929" s="87">
        <f>(C929+(C929*H929))+D929+'Таблица вводных'!$E$3+'Таблица вводных'!$F$3</f>
        <v>0</v>
      </c>
      <c r="J929" s="96">
        <v>0</v>
      </c>
      <c r="K929" s="89">
        <f t="shared" si="14"/>
        <v>0</v>
      </c>
      <c r="L929" s="89">
        <f t="shared" si="15"/>
        <v>50.599999999999994</v>
      </c>
      <c r="M929" s="19"/>
    </row>
    <row r="930" ht="13.2" customHeight="1" spans="1:13" x14ac:dyDescent="0.25">
      <c r="A930" s="28"/>
      <c r="B930" s="6">
        <v>45411</v>
      </c>
      <c r="C930" s="70">
        <f>('Исходник сравнение.'!C930/2-'Таблица вводных'!$E$3-'Таблица вводных'!$F$3-$P$1)-(('Исходник сравнение.'!C930/2-'Таблица вводных'!$E$3-'Таблица вводных'!$F$3-$P$1)*F930/G930)</f>
        <v>-250.6</v>
      </c>
      <c r="D930" s="7">
        <v>222</v>
      </c>
      <c r="E930" s="70">
        <f t="shared" si="12"/>
        <v>-50.599999999999994</v>
      </c>
      <c r="F930" s="7">
        <v>0</v>
      </c>
      <c r="G930" s="7">
        <f t="shared" si="13"/>
        <v>100</v>
      </c>
      <c r="H930" s="93">
        <v>0</v>
      </c>
      <c r="I930" s="81">
        <f>(C930+(C930*H930))+D930+'Таблица вводных'!$E$3+'Таблица вводных'!$F$3</f>
        <v>0</v>
      </c>
      <c r="J930" s="94">
        <v>0</v>
      </c>
      <c r="K930" s="81">
        <f t="shared" si="14"/>
        <v>0</v>
      </c>
      <c r="L930" s="81">
        <f t="shared" si="15"/>
        <v>50.599999999999994</v>
      </c>
      <c r="M930" s="8"/>
    </row>
    <row r="931" ht="13.2" customHeight="1" spans="1:13" x14ac:dyDescent="0.25">
      <c r="A931" s="29"/>
      <c r="B931" s="10">
        <v>45414</v>
      </c>
      <c r="C931" s="71">
        <f>('Исходник сравнение.'!C931/2-'Таблица вводных'!$E$3-'Таблица вводных'!$F$3-$P$1)-(('Исходник сравнение.'!C931/2-'Таблица вводных'!$E$3-'Таблица вводных'!$F$3-$P$1)*F931/G931)</f>
        <v>-250.6</v>
      </c>
      <c r="D931" s="14">
        <v>222</v>
      </c>
      <c r="E931" s="71">
        <f t="shared" si="12"/>
        <v>-50.599999999999994</v>
      </c>
      <c r="F931" s="14">
        <v>0</v>
      </c>
      <c r="G931" s="14">
        <f t="shared" si="13"/>
        <v>100</v>
      </c>
      <c r="H931" s="93">
        <v>0</v>
      </c>
      <c r="I931" s="84">
        <f>(C931+(C931*H931))+D931+'Таблица вводных'!$E$3+'Таблица вводных'!$F$3</f>
        <v>0</v>
      </c>
      <c r="J931" s="94">
        <v>0</v>
      </c>
      <c r="K931" s="84">
        <f t="shared" si="14"/>
        <v>0</v>
      </c>
      <c r="L931" s="84">
        <f t="shared" si="15"/>
        <v>50.599999999999994</v>
      </c>
      <c r="M931" s="12"/>
    </row>
    <row r="932" ht="13.2" customHeight="1" spans="1:13" x14ac:dyDescent="0.25">
      <c r="A932" s="29"/>
      <c r="B932" s="13">
        <v>45418</v>
      </c>
      <c r="C932" s="71">
        <f>('Исходник сравнение.'!C932/2-'Таблица вводных'!$E$3-'Таблица вводных'!$F$3-$P$1)-(('Исходник сравнение.'!C932/2-'Таблица вводных'!$E$3-'Таблица вводных'!$F$3-$P$1)*F932/G932)</f>
        <v>-250.6</v>
      </c>
      <c r="D932" s="14">
        <v>222</v>
      </c>
      <c r="E932" s="71">
        <f t="shared" si="12"/>
        <v>-50.599999999999994</v>
      </c>
      <c r="F932" s="14">
        <v>0</v>
      </c>
      <c r="G932" s="14">
        <f t="shared" si="13"/>
        <v>100</v>
      </c>
      <c r="H932" s="93">
        <v>0</v>
      </c>
      <c r="I932" s="84">
        <f>(C932+(C932*H932))+D932+'Таблица вводных'!$E$3+'Таблица вводных'!$F$3</f>
        <v>0</v>
      </c>
      <c r="J932" s="94">
        <v>0</v>
      </c>
      <c r="K932" s="84">
        <f t="shared" si="14"/>
        <v>0</v>
      </c>
      <c r="L932" s="84">
        <f t="shared" si="15"/>
        <v>50.599999999999994</v>
      </c>
      <c r="M932" s="15"/>
    </row>
    <row r="933" ht="13.2" customHeight="1" spans="1:13" x14ac:dyDescent="0.25">
      <c r="A933" s="29"/>
      <c r="B933" s="13">
        <v>45421</v>
      </c>
      <c r="C933" s="71">
        <f>('Исходник сравнение.'!C933/2-'Таблица вводных'!$E$3-'Таблица вводных'!$F$3-$P$1)-(('Исходник сравнение.'!C933/2-'Таблица вводных'!$E$3-'Таблица вводных'!$F$3-$P$1)*F933/G933)</f>
        <v>-250.6</v>
      </c>
      <c r="D933" s="14">
        <v>222</v>
      </c>
      <c r="E933" s="71">
        <f t="shared" si="12"/>
        <v>-50.599999999999994</v>
      </c>
      <c r="F933" s="14">
        <v>0</v>
      </c>
      <c r="G933" s="14">
        <f t="shared" si="13"/>
        <v>100</v>
      </c>
      <c r="H933" s="93">
        <v>0</v>
      </c>
      <c r="I933" s="84">
        <f>(C933+(C933*H933))+D933+'Таблица вводных'!$E$3+'Таблица вводных'!$F$3</f>
        <v>0</v>
      </c>
      <c r="J933" s="94">
        <v>0</v>
      </c>
      <c r="K933" s="84">
        <f t="shared" si="14"/>
        <v>0</v>
      </c>
      <c r="L933" s="84">
        <f t="shared" si="15"/>
        <v>50.599999999999994</v>
      </c>
      <c r="M933" s="15"/>
    </row>
    <row r="934" ht="13.2" customHeight="1" spans="1:13" x14ac:dyDescent="0.25">
      <c r="A934" s="29"/>
      <c r="B934" s="13">
        <v>45425</v>
      </c>
      <c r="C934" s="71">
        <f>('Исходник сравнение.'!C934/2-'Таблица вводных'!$E$3-'Таблица вводных'!$F$3-$P$1)-(('Исходник сравнение.'!C934/2-'Таблица вводных'!$E$3-'Таблица вводных'!$F$3-$P$1)*F934/G934)</f>
        <v>-250.6</v>
      </c>
      <c r="D934" s="14">
        <v>222</v>
      </c>
      <c r="E934" s="71">
        <f t="shared" si="12"/>
        <v>-50.599999999999994</v>
      </c>
      <c r="F934" s="14">
        <v>0</v>
      </c>
      <c r="G934" s="14">
        <f t="shared" si="13"/>
        <v>100</v>
      </c>
      <c r="H934" s="93">
        <v>0</v>
      </c>
      <c r="I934" s="84">
        <f>(C934+(C934*H934))+D934+'Таблица вводных'!$E$3+'Таблица вводных'!$F$3</f>
        <v>0</v>
      </c>
      <c r="J934" s="94">
        <v>0</v>
      </c>
      <c r="K934" s="84">
        <f t="shared" si="14"/>
        <v>0</v>
      </c>
      <c r="L934" s="84">
        <f t="shared" si="15"/>
        <v>50.599999999999994</v>
      </c>
      <c r="M934" s="15"/>
    </row>
    <row r="935" ht="13.2" customHeight="1" spans="1:13" x14ac:dyDescent="0.25">
      <c r="A935" s="29"/>
      <c r="B935" s="13">
        <v>45428</v>
      </c>
      <c r="C935" s="71">
        <f>('Исходник сравнение.'!C935/2-'Таблица вводных'!$E$3-'Таблица вводных'!$F$3-$P$1)-(('Исходник сравнение.'!C935/2-'Таблица вводных'!$E$3-'Таблица вводных'!$F$3-$P$1)*F935/G935)</f>
        <v>-250.6</v>
      </c>
      <c r="D935" s="14">
        <v>222</v>
      </c>
      <c r="E935" s="71">
        <f t="shared" si="12"/>
        <v>-50.599999999999994</v>
      </c>
      <c r="F935" s="14">
        <v>0</v>
      </c>
      <c r="G935" s="14">
        <f t="shared" si="13"/>
        <v>100</v>
      </c>
      <c r="H935" s="93">
        <v>0</v>
      </c>
      <c r="I935" s="84">
        <f>(C935+(C935*H935))+D935+'Таблица вводных'!$E$3+'Таблица вводных'!$F$3</f>
        <v>0</v>
      </c>
      <c r="J935" s="94">
        <v>0</v>
      </c>
      <c r="K935" s="84">
        <f t="shared" si="14"/>
        <v>0</v>
      </c>
      <c r="L935" s="84">
        <f t="shared" si="15"/>
        <v>50.599999999999994</v>
      </c>
      <c r="M935" s="15"/>
    </row>
    <row r="936" ht="13.2" customHeight="1" spans="1:13" x14ac:dyDescent="0.25">
      <c r="A936" s="29"/>
      <c r="B936" s="13"/>
      <c r="C936" s="71">
        <f>('Исходник сравнение.'!C936/2-'Таблица вводных'!$E$3-'Таблица вводных'!$F$3-$P$1)-(('Исходник сравнение.'!C936/2-'Таблица вводных'!$E$3-'Таблица вводных'!$F$3-$P$1)*F936/G936)</f>
        <v>-250.6</v>
      </c>
      <c r="D936" s="14">
        <v>222</v>
      </c>
      <c r="E936" s="71">
        <f t="shared" si="12"/>
        <v>-50.599999999999994</v>
      </c>
      <c r="F936" s="14">
        <v>0</v>
      </c>
      <c r="G936" s="14">
        <f t="shared" si="13"/>
        <v>100</v>
      </c>
      <c r="H936" s="93">
        <v>0</v>
      </c>
      <c r="I936" s="84">
        <f>(C936+(C936*H936))+D936+'Таблица вводных'!$E$3+'Таблица вводных'!$F$3</f>
        <v>0</v>
      </c>
      <c r="J936" s="94">
        <v>0</v>
      </c>
      <c r="K936" s="84">
        <f t="shared" si="14"/>
        <v>0</v>
      </c>
      <c r="L936" s="84">
        <f t="shared" si="15"/>
        <v>50.599999999999994</v>
      </c>
      <c r="M936" s="15"/>
    </row>
    <row r="937" ht="13.2" customHeight="1" spans="1:13" x14ac:dyDescent="0.25">
      <c r="A937" s="29"/>
      <c r="B937" s="13"/>
      <c r="C937" s="71">
        <f>('Исходник сравнение.'!C937/2-'Таблица вводных'!$E$3-'Таблица вводных'!$F$3-$P$1)-(('Исходник сравнение.'!C937/2-'Таблица вводных'!$E$3-'Таблица вводных'!$F$3-$P$1)*F937/G937)</f>
        <v>-250.6</v>
      </c>
      <c r="D937" s="14">
        <v>222</v>
      </c>
      <c r="E937" s="71">
        <f t="shared" si="12"/>
        <v>-50.599999999999994</v>
      </c>
      <c r="F937" s="14">
        <v>0</v>
      </c>
      <c r="G937" s="14">
        <f t="shared" si="13"/>
        <v>100</v>
      </c>
      <c r="H937" s="93">
        <v>0</v>
      </c>
      <c r="I937" s="84">
        <f>(C937+(C937*H937))+D937+'Таблица вводных'!$E$3+'Таблица вводных'!$F$3</f>
        <v>0</v>
      </c>
      <c r="J937" s="94">
        <v>0</v>
      </c>
      <c r="K937" s="84">
        <f t="shared" si="14"/>
        <v>0</v>
      </c>
      <c r="L937" s="84">
        <f t="shared" si="15"/>
        <v>50.599999999999994</v>
      </c>
      <c r="M937" s="15"/>
    </row>
    <row r="938" ht="13.2" customHeight="1" spans="1:13" x14ac:dyDescent="0.25">
      <c r="A938" s="30"/>
      <c r="B938" s="17"/>
      <c r="C938" s="72">
        <f>('Исходник сравнение.'!C938/2-'Таблица вводных'!$E$3-'Таблица вводных'!$F$3-$P$1)-(('Исходник сравнение.'!C938/2-'Таблица вводных'!$E$3-'Таблица вводных'!$F$3-$P$1)*F938/G938)</f>
        <v>-250.6</v>
      </c>
      <c r="D938" s="18">
        <v>222</v>
      </c>
      <c r="E938" s="72">
        <f t="shared" si="12"/>
        <v>-50.599999999999994</v>
      </c>
      <c r="F938" s="18">
        <v>0</v>
      </c>
      <c r="G938" s="18">
        <f t="shared" si="13"/>
        <v>100</v>
      </c>
      <c r="H938" s="95">
        <v>0</v>
      </c>
      <c r="I938" s="87">
        <f>(C938+(C938*H938))+D938+'Таблица вводных'!$E$3+'Таблица вводных'!$F$3</f>
        <v>0</v>
      </c>
      <c r="J938" s="96">
        <v>0</v>
      </c>
      <c r="K938" s="89">
        <f t="shared" si="14"/>
        <v>0</v>
      </c>
      <c r="L938" s="89">
        <f t="shared" si="15"/>
        <v>50.599999999999994</v>
      </c>
      <c r="M938" s="19"/>
    </row>
    <row r="939" ht="13.2" customHeight="1" spans="1:13" x14ac:dyDescent="0.25">
      <c r="A939" s="28"/>
      <c r="B939" s="6">
        <v>45411</v>
      </c>
      <c r="C939" s="70">
        <f>('Исходник сравнение.'!C939/2-'Таблица вводных'!$E$3-'Таблица вводных'!$F$3-$P$1)-(('Исходник сравнение.'!C939/2-'Таблица вводных'!$E$3-'Таблица вводных'!$F$3-$P$1)*F939/G939)</f>
        <v>-250.6</v>
      </c>
      <c r="D939" s="7">
        <v>222</v>
      </c>
      <c r="E939" s="70">
        <f t="shared" si="12"/>
        <v>-50.599999999999994</v>
      </c>
      <c r="F939" s="7">
        <v>0</v>
      </c>
      <c r="G939" s="7">
        <f t="shared" si="13"/>
        <v>100</v>
      </c>
      <c r="H939" s="93">
        <v>0</v>
      </c>
      <c r="I939" s="81">
        <f>(C939+(C939*H939))+D939+'Таблица вводных'!$E$3+'Таблица вводных'!$F$3</f>
        <v>0</v>
      </c>
      <c r="J939" s="94">
        <v>0</v>
      </c>
      <c r="K939" s="81">
        <f t="shared" si="14"/>
        <v>0</v>
      </c>
      <c r="L939" s="81">
        <f t="shared" si="15"/>
        <v>50.599999999999994</v>
      </c>
      <c r="M939" s="8"/>
    </row>
    <row r="940" ht="13.2" customHeight="1" spans="1:13" x14ac:dyDescent="0.25">
      <c r="A940" s="29"/>
      <c r="B940" s="10">
        <v>45414</v>
      </c>
      <c r="C940" s="71">
        <f>('Исходник сравнение.'!C940/2-'Таблица вводных'!$E$3-'Таблица вводных'!$F$3-$P$1)-(('Исходник сравнение.'!C940/2-'Таблица вводных'!$E$3-'Таблица вводных'!$F$3-$P$1)*F940/G940)</f>
        <v>-250.6</v>
      </c>
      <c r="D940" s="14">
        <v>222</v>
      </c>
      <c r="E940" s="71">
        <f t="shared" si="12"/>
        <v>-50.599999999999994</v>
      </c>
      <c r="F940" s="14">
        <v>0</v>
      </c>
      <c r="G940" s="14">
        <f t="shared" si="13"/>
        <v>100</v>
      </c>
      <c r="H940" s="93">
        <v>0</v>
      </c>
      <c r="I940" s="84">
        <f>(C940+(C940*H940))+D940+'Таблица вводных'!$E$3+'Таблица вводных'!$F$3</f>
        <v>0</v>
      </c>
      <c r="J940" s="94">
        <v>0</v>
      </c>
      <c r="K940" s="84">
        <f t="shared" si="14"/>
        <v>0</v>
      </c>
      <c r="L940" s="84">
        <f t="shared" si="15"/>
        <v>50.599999999999994</v>
      </c>
      <c r="M940" s="12"/>
    </row>
    <row r="941" ht="13.2" customHeight="1" spans="1:13" x14ac:dyDescent="0.25">
      <c r="A941" s="29"/>
      <c r="B941" s="13">
        <v>45418</v>
      </c>
      <c r="C941" s="71">
        <f>('Исходник сравнение.'!C941/2-'Таблица вводных'!$E$3-'Таблица вводных'!$F$3-$P$1)-(('Исходник сравнение.'!C941/2-'Таблица вводных'!$E$3-'Таблица вводных'!$F$3-$P$1)*F941/G941)</f>
        <v>-250.6</v>
      </c>
      <c r="D941" s="14">
        <v>222</v>
      </c>
      <c r="E941" s="71">
        <f t="shared" si="12"/>
        <v>-50.599999999999994</v>
      </c>
      <c r="F941" s="14">
        <v>0</v>
      </c>
      <c r="G941" s="14">
        <f t="shared" si="13"/>
        <v>100</v>
      </c>
      <c r="H941" s="93">
        <v>0</v>
      </c>
      <c r="I941" s="84">
        <f>(C941+(C941*H941))+D941+'Таблица вводных'!$E$3+'Таблица вводных'!$F$3</f>
        <v>0</v>
      </c>
      <c r="J941" s="94">
        <v>0</v>
      </c>
      <c r="K941" s="84">
        <f t="shared" si="14"/>
        <v>0</v>
      </c>
      <c r="L941" s="84">
        <f t="shared" si="15"/>
        <v>50.599999999999994</v>
      </c>
      <c r="M941" s="15"/>
    </row>
    <row r="942" ht="13.2" customHeight="1" spans="1:13" x14ac:dyDescent="0.25">
      <c r="A942" s="29"/>
      <c r="B942" s="13">
        <v>45421</v>
      </c>
      <c r="C942" s="71">
        <f>('Исходник сравнение.'!C942/2-'Таблица вводных'!$E$3-'Таблица вводных'!$F$3-$P$1)-(('Исходник сравнение.'!C942/2-'Таблица вводных'!$E$3-'Таблица вводных'!$F$3-$P$1)*F942/G942)</f>
        <v>-250.6</v>
      </c>
      <c r="D942" s="14">
        <v>222</v>
      </c>
      <c r="E942" s="71">
        <f t="shared" si="12"/>
        <v>-50.599999999999994</v>
      </c>
      <c r="F942" s="14">
        <v>0</v>
      </c>
      <c r="G942" s="14">
        <f t="shared" si="13"/>
        <v>100</v>
      </c>
      <c r="H942" s="93">
        <v>0</v>
      </c>
      <c r="I942" s="84">
        <f>(C942+(C942*H942))+D942+'Таблица вводных'!$E$3+'Таблица вводных'!$F$3</f>
        <v>0</v>
      </c>
      <c r="J942" s="94">
        <v>0</v>
      </c>
      <c r="K942" s="84">
        <f t="shared" si="14"/>
        <v>0</v>
      </c>
      <c r="L942" s="84">
        <f t="shared" si="15"/>
        <v>50.599999999999994</v>
      </c>
      <c r="M942" s="15"/>
    </row>
    <row r="943" ht="13.2" customHeight="1" spans="1:13" x14ac:dyDescent="0.25">
      <c r="A943" s="29"/>
      <c r="B943" s="13">
        <v>45425</v>
      </c>
      <c r="C943" s="71">
        <f>('Исходник сравнение.'!C943/2-'Таблица вводных'!$E$3-'Таблица вводных'!$F$3-$P$1)-(('Исходник сравнение.'!C943/2-'Таблица вводных'!$E$3-'Таблица вводных'!$F$3-$P$1)*F943/G943)</f>
        <v>-250.6</v>
      </c>
      <c r="D943" s="14">
        <v>222</v>
      </c>
      <c r="E943" s="71">
        <f t="shared" si="12"/>
        <v>-50.599999999999994</v>
      </c>
      <c r="F943" s="14">
        <v>0</v>
      </c>
      <c r="G943" s="14">
        <f t="shared" si="13"/>
        <v>100</v>
      </c>
      <c r="H943" s="93">
        <v>0</v>
      </c>
      <c r="I943" s="84">
        <f>(C943+(C943*H943))+D943+'Таблица вводных'!$E$3+'Таблица вводных'!$F$3</f>
        <v>0</v>
      </c>
      <c r="J943" s="94">
        <v>0</v>
      </c>
      <c r="K943" s="84">
        <f t="shared" si="14"/>
        <v>0</v>
      </c>
      <c r="L943" s="84">
        <f t="shared" si="15"/>
        <v>50.599999999999994</v>
      </c>
      <c r="M943" s="15"/>
    </row>
    <row r="944" ht="13.2" customHeight="1" spans="1:13" x14ac:dyDescent="0.25">
      <c r="A944" s="29"/>
      <c r="B944" s="13">
        <v>45428</v>
      </c>
      <c r="C944" s="71">
        <f>('Исходник сравнение.'!C944/2-'Таблица вводных'!$E$3-'Таблица вводных'!$F$3-$P$1)-(('Исходник сравнение.'!C944/2-'Таблица вводных'!$E$3-'Таблица вводных'!$F$3-$P$1)*F944/G944)</f>
        <v>-250.6</v>
      </c>
      <c r="D944" s="14">
        <v>222</v>
      </c>
      <c r="E944" s="71">
        <f t="shared" si="12"/>
        <v>-50.599999999999994</v>
      </c>
      <c r="F944" s="14">
        <v>0</v>
      </c>
      <c r="G944" s="14">
        <f t="shared" si="13"/>
        <v>100</v>
      </c>
      <c r="H944" s="93">
        <v>0</v>
      </c>
      <c r="I944" s="84">
        <f>(C944+(C944*H944))+D944+'Таблица вводных'!$E$3+'Таблица вводных'!$F$3</f>
        <v>0</v>
      </c>
      <c r="J944" s="94">
        <v>0</v>
      </c>
      <c r="K944" s="84">
        <f t="shared" si="14"/>
        <v>0</v>
      </c>
      <c r="L944" s="84">
        <f t="shared" si="15"/>
        <v>50.599999999999994</v>
      </c>
      <c r="M944" s="15"/>
    </row>
    <row r="945" ht="13.2" customHeight="1" spans="1:13" x14ac:dyDescent="0.25">
      <c r="A945" s="29"/>
      <c r="B945" s="13"/>
      <c r="C945" s="71">
        <f>('Исходник сравнение.'!C945/2-'Таблица вводных'!$E$3-'Таблица вводных'!$F$3-$P$1)-(('Исходник сравнение.'!C945/2-'Таблица вводных'!$E$3-'Таблица вводных'!$F$3-$P$1)*F945/G945)</f>
        <v>-250.6</v>
      </c>
      <c r="D945" s="14">
        <v>222</v>
      </c>
      <c r="E945" s="71">
        <f t="shared" si="12"/>
        <v>-50.599999999999994</v>
      </c>
      <c r="F945" s="14">
        <v>0</v>
      </c>
      <c r="G945" s="14">
        <f t="shared" si="13"/>
        <v>100</v>
      </c>
      <c r="H945" s="93">
        <v>0</v>
      </c>
      <c r="I945" s="84">
        <f>(C945+(C945*H945))+D945+'Таблица вводных'!$E$3+'Таблица вводных'!$F$3</f>
        <v>0</v>
      </c>
      <c r="J945" s="94">
        <v>0</v>
      </c>
      <c r="K945" s="84">
        <f t="shared" si="14"/>
        <v>0</v>
      </c>
      <c r="L945" s="84">
        <f t="shared" si="15"/>
        <v>50.599999999999994</v>
      </c>
      <c r="M945" s="15"/>
    </row>
    <row r="946" ht="13.2" customHeight="1" spans="1:13" x14ac:dyDescent="0.25">
      <c r="A946" s="29"/>
      <c r="B946" s="13"/>
      <c r="C946" s="71">
        <f>('Исходник сравнение.'!C946/2-'Таблица вводных'!$E$3-'Таблица вводных'!$F$3-$P$1)-(('Исходник сравнение.'!C946/2-'Таблица вводных'!$E$3-'Таблица вводных'!$F$3-$P$1)*F946/G946)</f>
        <v>-250.6</v>
      </c>
      <c r="D946" s="14">
        <v>222</v>
      </c>
      <c r="E946" s="71">
        <f t="shared" si="12"/>
        <v>-50.599999999999994</v>
      </c>
      <c r="F946" s="14">
        <v>0</v>
      </c>
      <c r="G946" s="14">
        <f t="shared" si="13"/>
        <v>100</v>
      </c>
      <c r="H946" s="93">
        <v>0</v>
      </c>
      <c r="I946" s="84">
        <f>(C946+(C946*H946))+D946+'Таблица вводных'!$E$3+'Таблица вводных'!$F$3</f>
        <v>0</v>
      </c>
      <c r="J946" s="94">
        <v>0</v>
      </c>
      <c r="K946" s="84">
        <f t="shared" si="14"/>
        <v>0</v>
      </c>
      <c r="L946" s="84">
        <f t="shared" si="15"/>
        <v>50.599999999999994</v>
      </c>
      <c r="M946" s="15"/>
    </row>
    <row r="947" ht="13.2" customHeight="1" spans="1:13" x14ac:dyDescent="0.25">
      <c r="A947" s="30"/>
      <c r="B947" s="17"/>
      <c r="C947" s="72">
        <f>('Исходник сравнение.'!C947/2-'Таблица вводных'!$E$3-'Таблица вводных'!$F$3-$P$1)-(('Исходник сравнение.'!C947/2-'Таблица вводных'!$E$3-'Таблица вводных'!$F$3-$P$1)*F947/G947)</f>
        <v>-250.6</v>
      </c>
      <c r="D947" s="18">
        <v>222</v>
      </c>
      <c r="E947" s="72">
        <f t="shared" si="12"/>
        <v>-50.599999999999994</v>
      </c>
      <c r="F947" s="18">
        <v>0</v>
      </c>
      <c r="G947" s="18">
        <f t="shared" si="13"/>
        <v>100</v>
      </c>
      <c r="H947" s="95">
        <v>0</v>
      </c>
      <c r="I947" s="87">
        <f>(C947+(C947*H947))+D947+'Таблица вводных'!$E$3+'Таблица вводных'!$F$3</f>
        <v>0</v>
      </c>
      <c r="J947" s="96">
        <v>0</v>
      </c>
      <c r="K947" s="89">
        <f t="shared" si="14"/>
        <v>0</v>
      </c>
      <c r="L947" s="89">
        <f t="shared" si="15"/>
        <v>50.599999999999994</v>
      </c>
      <c r="M947" s="19"/>
    </row>
    <row r="948" ht="13.2" customHeight="1" spans="1:13" x14ac:dyDescent="0.25">
      <c r="A948" s="28"/>
      <c r="B948" s="6">
        <v>45411</v>
      </c>
      <c r="C948" s="70">
        <f>('Исходник сравнение.'!C948/2-'Таблица вводных'!$E$3-'Таблица вводных'!$F$3-$P$1)-(('Исходник сравнение.'!C948/2-'Таблица вводных'!$E$3-'Таблица вводных'!$F$3-$P$1)*F948/G948)</f>
        <v>-250.6</v>
      </c>
      <c r="D948" s="7">
        <v>222</v>
      </c>
      <c r="E948" s="70">
        <f t="shared" si="12"/>
        <v>-50.599999999999994</v>
      </c>
      <c r="F948" s="7">
        <v>0</v>
      </c>
      <c r="G948" s="7">
        <f t="shared" si="13"/>
        <v>100</v>
      </c>
      <c r="H948" s="93">
        <v>0</v>
      </c>
      <c r="I948" s="81">
        <f>(C948+(C948*H948))+D948+'Таблица вводных'!$E$3+'Таблица вводных'!$F$3</f>
        <v>0</v>
      </c>
      <c r="J948" s="94">
        <v>0</v>
      </c>
      <c r="K948" s="81">
        <f t="shared" si="14"/>
        <v>0</v>
      </c>
      <c r="L948" s="81">
        <f t="shared" si="15"/>
        <v>50.599999999999994</v>
      </c>
      <c r="M948" s="8"/>
    </row>
    <row r="949" ht="13.2" customHeight="1" spans="1:13" x14ac:dyDescent="0.25">
      <c r="A949" s="29"/>
      <c r="B949" s="10">
        <v>45414</v>
      </c>
      <c r="C949" s="71">
        <f>('Исходник сравнение.'!C949/2-'Таблица вводных'!$E$3-'Таблица вводных'!$F$3-$P$1)-(('Исходник сравнение.'!C949/2-'Таблица вводных'!$E$3-'Таблица вводных'!$F$3-$P$1)*F949/G949)</f>
        <v>-250.6</v>
      </c>
      <c r="D949" s="14">
        <v>222</v>
      </c>
      <c r="E949" s="71">
        <f t="shared" si="12"/>
        <v>-50.599999999999994</v>
      </c>
      <c r="F949" s="14">
        <v>0</v>
      </c>
      <c r="G949" s="14">
        <f t="shared" si="13"/>
        <v>100</v>
      </c>
      <c r="H949" s="93">
        <v>0</v>
      </c>
      <c r="I949" s="84">
        <f>(C949+(C949*H949))+D949+'Таблица вводных'!$E$3+'Таблица вводных'!$F$3</f>
        <v>0</v>
      </c>
      <c r="J949" s="94">
        <v>0</v>
      </c>
      <c r="K949" s="84">
        <f t="shared" si="14"/>
        <v>0</v>
      </c>
      <c r="L949" s="84">
        <f t="shared" si="15"/>
        <v>50.599999999999994</v>
      </c>
      <c r="M949" s="12"/>
    </row>
    <row r="950" ht="13.2" customHeight="1" spans="1:13" x14ac:dyDescent="0.25">
      <c r="A950" s="29"/>
      <c r="B950" s="13">
        <v>45418</v>
      </c>
      <c r="C950" s="71">
        <f>('Исходник сравнение.'!C950/2-'Таблица вводных'!$E$3-'Таблица вводных'!$F$3-$P$1)-(('Исходник сравнение.'!C950/2-'Таблица вводных'!$E$3-'Таблица вводных'!$F$3-$P$1)*F950/G950)</f>
        <v>-250.6</v>
      </c>
      <c r="D950" s="14">
        <v>222</v>
      </c>
      <c r="E950" s="71">
        <f t="shared" si="12"/>
        <v>-50.599999999999994</v>
      </c>
      <c r="F950" s="14">
        <v>0</v>
      </c>
      <c r="G950" s="14">
        <f t="shared" si="13"/>
        <v>100</v>
      </c>
      <c r="H950" s="93">
        <v>0</v>
      </c>
      <c r="I950" s="84">
        <f>(C950+(C950*H950))+D950+'Таблица вводных'!$E$3+'Таблица вводных'!$F$3</f>
        <v>0</v>
      </c>
      <c r="J950" s="94">
        <v>0</v>
      </c>
      <c r="K950" s="84">
        <f t="shared" si="14"/>
        <v>0</v>
      </c>
      <c r="L950" s="84">
        <f t="shared" si="15"/>
        <v>50.599999999999994</v>
      </c>
      <c r="M950" s="15"/>
    </row>
    <row r="951" ht="13.2" customHeight="1" spans="1:13" x14ac:dyDescent="0.25">
      <c r="A951" s="29"/>
      <c r="B951" s="13">
        <v>45421</v>
      </c>
      <c r="C951" s="71">
        <f>('Исходник сравнение.'!C951/2-'Таблица вводных'!$E$3-'Таблица вводных'!$F$3-$P$1)-(('Исходник сравнение.'!C951/2-'Таблица вводных'!$E$3-'Таблица вводных'!$F$3-$P$1)*F951/G951)</f>
        <v>-250.6</v>
      </c>
      <c r="D951" s="14">
        <v>222</v>
      </c>
      <c r="E951" s="71">
        <f t="shared" si="12"/>
        <v>-50.599999999999994</v>
      </c>
      <c r="F951" s="14">
        <v>0</v>
      </c>
      <c r="G951" s="14">
        <f t="shared" si="13"/>
        <v>100</v>
      </c>
      <c r="H951" s="93">
        <v>0</v>
      </c>
      <c r="I951" s="84">
        <f>(C951+(C951*H951))+D951+'Таблица вводных'!$E$3+'Таблица вводных'!$F$3</f>
        <v>0</v>
      </c>
      <c r="J951" s="94">
        <v>0</v>
      </c>
      <c r="K951" s="84">
        <f t="shared" si="14"/>
        <v>0</v>
      </c>
      <c r="L951" s="84">
        <f t="shared" si="15"/>
        <v>50.599999999999994</v>
      </c>
      <c r="M951" s="15"/>
    </row>
    <row r="952" ht="13.2" customHeight="1" spans="1:13" x14ac:dyDescent="0.25">
      <c r="A952" s="29"/>
      <c r="B952" s="13">
        <v>45425</v>
      </c>
      <c r="C952" s="71">
        <f>('Исходник сравнение.'!C952/2-'Таблица вводных'!$E$3-'Таблица вводных'!$F$3-$P$1)-(('Исходник сравнение.'!C952/2-'Таблица вводных'!$E$3-'Таблица вводных'!$F$3-$P$1)*F952/G952)</f>
        <v>-250.6</v>
      </c>
      <c r="D952" s="14">
        <v>222</v>
      </c>
      <c r="E952" s="71">
        <f t="shared" si="12"/>
        <v>-50.599999999999994</v>
      </c>
      <c r="F952" s="14">
        <v>0</v>
      </c>
      <c r="G952" s="14">
        <f t="shared" si="13"/>
        <v>100</v>
      </c>
      <c r="H952" s="93">
        <v>0</v>
      </c>
      <c r="I952" s="84">
        <f>(C952+(C952*H952))+D952+'Таблица вводных'!$E$3+'Таблица вводных'!$F$3</f>
        <v>0</v>
      </c>
      <c r="J952" s="94">
        <v>0</v>
      </c>
      <c r="K952" s="84">
        <f t="shared" si="14"/>
        <v>0</v>
      </c>
      <c r="L952" s="84">
        <f t="shared" si="15"/>
        <v>50.599999999999994</v>
      </c>
      <c r="M952" s="15"/>
    </row>
    <row r="953" ht="13.2" customHeight="1" spans="1:13" x14ac:dyDescent="0.25">
      <c r="A953" s="29"/>
      <c r="B953" s="13">
        <v>45428</v>
      </c>
      <c r="C953" s="71">
        <f>('Исходник сравнение.'!C953/2-'Таблица вводных'!$E$3-'Таблица вводных'!$F$3-$P$1)-(('Исходник сравнение.'!C953/2-'Таблица вводных'!$E$3-'Таблица вводных'!$F$3-$P$1)*F953/G953)</f>
        <v>-250.6</v>
      </c>
      <c r="D953" s="14">
        <v>222</v>
      </c>
      <c r="E953" s="71">
        <f t="shared" si="12"/>
        <v>-50.599999999999994</v>
      </c>
      <c r="F953" s="14">
        <v>0</v>
      </c>
      <c r="G953" s="14">
        <f t="shared" si="13"/>
        <v>100</v>
      </c>
      <c r="H953" s="93">
        <v>0</v>
      </c>
      <c r="I953" s="84">
        <f>(C953+(C953*H953))+D953+'Таблица вводных'!$E$3+'Таблица вводных'!$F$3</f>
        <v>0</v>
      </c>
      <c r="J953" s="94">
        <v>0</v>
      </c>
      <c r="K953" s="84">
        <f t="shared" si="14"/>
        <v>0</v>
      </c>
      <c r="L953" s="84">
        <f t="shared" si="15"/>
        <v>50.599999999999994</v>
      </c>
      <c r="M953" s="15"/>
    </row>
    <row r="954" ht="13.2" customHeight="1" spans="1:13" x14ac:dyDescent="0.25">
      <c r="A954" s="29"/>
      <c r="B954" s="13"/>
      <c r="C954" s="71">
        <f>('Исходник сравнение.'!C954/2-'Таблица вводных'!$E$3-'Таблица вводных'!$F$3-$P$1)-(('Исходник сравнение.'!C954/2-'Таблица вводных'!$E$3-'Таблица вводных'!$F$3-$P$1)*F954/G954)</f>
        <v>-250.6</v>
      </c>
      <c r="D954" s="14">
        <v>222</v>
      </c>
      <c r="E954" s="71">
        <f t="shared" si="12"/>
        <v>-50.599999999999994</v>
      </c>
      <c r="F954" s="14">
        <v>0</v>
      </c>
      <c r="G954" s="14">
        <f t="shared" si="13"/>
        <v>100</v>
      </c>
      <c r="H954" s="93">
        <v>0</v>
      </c>
      <c r="I954" s="84">
        <f>(C954+(C954*H954))+D954+'Таблица вводных'!$E$3+'Таблица вводных'!$F$3</f>
        <v>0</v>
      </c>
      <c r="J954" s="94">
        <v>0</v>
      </c>
      <c r="K954" s="84">
        <f t="shared" si="14"/>
        <v>0</v>
      </c>
      <c r="L954" s="84">
        <f t="shared" si="15"/>
        <v>50.599999999999994</v>
      </c>
      <c r="M954" s="15"/>
    </row>
    <row r="955" ht="13.2" customHeight="1" spans="1:13" x14ac:dyDescent="0.25">
      <c r="A955" s="29"/>
      <c r="B955" s="13"/>
      <c r="C955" s="71">
        <f>('Исходник сравнение.'!C955/2-'Таблица вводных'!$E$3-'Таблица вводных'!$F$3-$P$1)-(('Исходник сравнение.'!C955/2-'Таблица вводных'!$E$3-'Таблица вводных'!$F$3-$P$1)*F955/G955)</f>
        <v>-250.6</v>
      </c>
      <c r="D955" s="14">
        <v>222</v>
      </c>
      <c r="E955" s="71">
        <f t="shared" si="12"/>
        <v>-50.599999999999994</v>
      </c>
      <c r="F955" s="14">
        <v>0</v>
      </c>
      <c r="G955" s="14">
        <f t="shared" si="13"/>
        <v>100</v>
      </c>
      <c r="H955" s="93">
        <v>0</v>
      </c>
      <c r="I955" s="84">
        <f>(C955+(C955*H955))+D955+'Таблица вводных'!$E$3+'Таблица вводных'!$F$3</f>
        <v>0</v>
      </c>
      <c r="J955" s="94">
        <v>0</v>
      </c>
      <c r="K955" s="84">
        <f t="shared" si="14"/>
        <v>0</v>
      </c>
      <c r="L955" s="84">
        <f t="shared" si="15"/>
        <v>50.599999999999994</v>
      </c>
      <c r="M955" s="15"/>
    </row>
    <row r="956" ht="13.2" customHeight="1" spans="1:13" x14ac:dyDescent="0.25">
      <c r="A956" s="30"/>
      <c r="B956" s="17"/>
      <c r="C956" s="72">
        <f>('Исходник сравнение.'!C956/2-'Таблица вводных'!$E$3-'Таблица вводных'!$F$3-$P$1)-(('Исходник сравнение.'!C956/2-'Таблица вводных'!$E$3-'Таблица вводных'!$F$3-$P$1)*F956/G956)</f>
        <v>-250.6</v>
      </c>
      <c r="D956" s="18">
        <v>222</v>
      </c>
      <c r="E956" s="72">
        <f t="shared" si="12"/>
        <v>-50.599999999999994</v>
      </c>
      <c r="F956" s="18">
        <v>0</v>
      </c>
      <c r="G956" s="18">
        <f t="shared" si="13"/>
        <v>100</v>
      </c>
      <c r="H956" s="95">
        <v>0</v>
      </c>
      <c r="I956" s="87">
        <f>(C956+(C956*H956))+D956+'Таблица вводных'!$E$3+'Таблица вводных'!$F$3</f>
        <v>0</v>
      </c>
      <c r="J956" s="96">
        <v>0</v>
      </c>
      <c r="K956" s="89">
        <f t="shared" si="14"/>
        <v>0</v>
      </c>
      <c r="L956" s="89">
        <f t="shared" si="15"/>
        <v>50.599999999999994</v>
      </c>
      <c r="M956" s="19"/>
    </row>
    <row r="957" ht="13.2" customHeight="1" spans="1:13" x14ac:dyDescent="0.25">
      <c r="A957" s="28"/>
      <c r="B957" s="6">
        <v>45411</v>
      </c>
      <c r="C957" s="70">
        <f>('Исходник сравнение.'!C957/2-'Таблица вводных'!$E$3-'Таблица вводных'!$F$3-$P$1)-(('Исходник сравнение.'!C957/2-'Таблица вводных'!$E$3-'Таблица вводных'!$F$3-$P$1)*F957/G957)</f>
        <v>-250.6</v>
      </c>
      <c r="D957" s="7">
        <v>222</v>
      </c>
      <c r="E957" s="70">
        <f t="shared" si="12"/>
        <v>-50.599999999999994</v>
      </c>
      <c r="F957" s="7">
        <v>0</v>
      </c>
      <c r="G957" s="7">
        <f t="shared" si="13"/>
        <v>100</v>
      </c>
      <c r="H957" s="93">
        <v>0</v>
      </c>
      <c r="I957" s="81">
        <f>(C957+(C957*H957))+D957+'Таблица вводных'!$E$3+'Таблица вводных'!$F$3</f>
        <v>0</v>
      </c>
      <c r="J957" s="94">
        <v>0</v>
      </c>
      <c r="K957" s="81">
        <f t="shared" si="14"/>
        <v>0</v>
      </c>
      <c r="L957" s="81">
        <f t="shared" si="15"/>
        <v>50.599999999999994</v>
      </c>
      <c r="M957" s="8"/>
    </row>
    <row r="958" ht="13.2" customHeight="1" spans="1:13" x14ac:dyDescent="0.25">
      <c r="A958" s="29"/>
      <c r="B958" s="10">
        <v>45414</v>
      </c>
      <c r="C958" s="71">
        <f>('Исходник сравнение.'!C958/2-'Таблица вводных'!$E$3-'Таблица вводных'!$F$3-$P$1)-(('Исходник сравнение.'!C958/2-'Таблица вводных'!$E$3-'Таблица вводных'!$F$3-$P$1)*F958/G958)</f>
        <v>-250.6</v>
      </c>
      <c r="D958" s="14">
        <v>222</v>
      </c>
      <c r="E958" s="71">
        <f t="shared" si="12"/>
        <v>-50.599999999999994</v>
      </c>
      <c r="F958" s="14">
        <v>0</v>
      </c>
      <c r="G958" s="14">
        <f t="shared" si="13"/>
        <v>100</v>
      </c>
      <c r="H958" s="93">
        <v>0</v>
      </c>
      <c r="I958" s="84">
        <f>(C958+(C958*H958))+D958+'Таблица вводных'!$E$3+'Таблица вводных'!$F$3</f>
        <v>0</v>
      </c>
      <c r="J958" s="94">
        <v>0</v>
      </c>
      <c r="K958" s="84">
        <f t="shared" si="14"/>
        <v>0</v>
      </c>
      <c r="L958" s="84">
        <f t="shared" si="15"/>
        <v>50.599999999999994</v>
      </c>
      <c r="M958" s="12"/>
    </row>
    <row r="959" ht="13.2" customHeight="1" spans="1:13" x14ac:dyDescent="0.25">
      <c r="A959" s="29"/>
      <c r="B959" s="13">
        <v>45418</v>
      </c>
      <c r="C959" s="71">
        <f>('Исходник сравнение.'!C959/2-'Таблица вводных'!$E$3-'Таблица вводных'!$F$3-$P$1)-(('Исходник сравнение.'!C959/2-'Таблица вводных'!$E$3-'Таблица вводных'!$F$3-$P$1)*F959/G959)</f>
        <v>-250.6</v>
      </c>
      <c r="D959" s="14">
        <v>222</v>
      </c>
      <c r="E959" s="71">
        <f t="shared" si="12"/>
        <v>-50.599999999999994</v>
      </c>
      <c r="F959" s="14">
        <v>0</v>
      </c>
      <c r="G959" s="14">
        <f t="shared" si="13"/>
        <v>100</v>
      </c>
      <c r="H959" s="93">
        <v>0</v>
      </c>
      <c r="I959" s="84">
        <f>(C959+(C959*H959))+D959+'Таблица вводных'!$E$3+'Таблица вводных'!$F$3</f>
        <v>0</v>
      </c>
      <c r="J959" s="94">
        <v>0</v>
      </c>
      <c r="K959" s="84">
        <f t="shared" si="14"/>
        <v>0</v>
      </c>
      <c r="L959" s="84">
        <f t="shared" si="15"/>
        <v>50.599999999999994</v>
      </c>
      <c r="M959" s="15"/>
    </row>
    <row r="960" ht="13.2" customHeight="1" spans="1:13" x14ac:dyDescent="0.25">
      <c r="A960" s="29"/>
      <c r="B960" s="13">
        <v>45421</v>
      </c>
      <c r="C960" s="71">
        <f>('Исходник сравнение.'!C960/2-'Таблица вводных'!$E$3-'Таблица вводных'!$F$3-$P$1)-(('Исходник сравнение.'!C960/2-'Таблица вводных'!$E$3-'Таблица вводных'!$F$3-$P$1)*F960/G960)</f>
        <v>-250.6</v>
      </c>
      <c r="D960" s="14">
        <v>222</v>
      </c>
      <c r="E960" s="71">
        <f t="shared" si="12"/>
        <v>-50.599999999999994</v>
      </c>
      <c r="F960" s="14">
        <v>0</v>
      </c>
      <c r="G960" s="14">
        <f t="shared" si="13"/>
        <v>100</v>
      </c>
      <c r="H960" s="93">
        <v>0</v>
      </c>
      <c r="I960" s="84">
        <f>(C960+(C960*H960))+D960+'Таблица вводных'!$E$3+'Таблица вводных'!$F$3</f>
        <v>0</v>
      </c>
      <c r="J960" s="94">
        <v>0</v>
      </c>
      <c r="K960" s="84">
        <f t="shared" si="14"/>
        <v>0</v>
      </c>
      <c r="L960" s="84">
        <f t="shared" si="15"/>
        <v>50.599999999999994</v>
      </c>
      <c r="M960" s="15"/>
    </row>
    <row r="961" ht="13.2" customHeight="1" spans="1:13" x14ac:dyDescent="0.25">
      <c r="A961" s="29"/>
      <c r="B961" s="13">
        <v>45425</v>
      </c>
      <c r="C961" s="71">
        <f>('Исходник сравнение.'!C961/2-'Таблица вводных'!$E$3-'Таблица вводных'!$F$3-$P$1)-(('Исходник сравнение.'!C961/2-'Таблица вводных'!$E$3-'Таблица вводных'!$F$3-$P$1)*F961/G961)</f>
        <v>-250.6</v>
      </c>
      <c r="D961" s="14">
        <v>222</v>
      </c>
      <c r="E961" s="71">
        <f t="shared" si="12"/>
        <v>-50.599999999999994</v>
      </c>
      <c r="F961" s="14">
        <v>0</v>
      </c>
      <c r="G961" s="14">
        <f t="shared" si="13"/>
        <v>100</v>
      </c>
      <c r="H961" s="93">
        <v>0</v>
      </c>
      <c r="I961" s="84">
        <f>(C961+(C961*H961))+D961+'Таблица вводных'!$E$3+'Таблица вводных'!$F$3</f>
        <v>0</v>
      </c>
      <c r="J961" s="94">
        <v>0</v>
      </c>
      <c r="K961" s="84">
        <f t="shared" si="14"/>
        <v>0</v>
      </c>
      <c r="L961" s="84">
        <f t="shared" si="15"/>
        <v>50.599999999999994</v>
      </c>
      <c r="M961" s="15"/>
    </row>
    <row r="962" ht="13.2" customHeight="1" spans="1:13" x14ac:dyDescent="0.25">
      <c r="A962" s="29"/>
      <c r="B962" s="13">
        <v>45428</v>
      </c>
      <c r="C962" s="71">
        <f>('Исходник сравнение.'!C962/2-'Таблица вводных'!$E$3-'Таблица вводных'!$F$3-$P$1)-(('Исходник сравнение.'!C962/2-'Таблица вводных'!$E$3-'Таблица вводных'!$F$3-$P$1)*F962/G962)</f>
        <v>-250.6</v>
      </c>
      <c r="D962" s="14">
        <v>222</v>
      </c>
      <c r="E962" s="71">
        <f t="shared" si="12"/>
        <v>-50.599999999999994</v>
      </c>
      <c r="F962" s="14">
        <v>0</v>
      </c>
      <c r="G962" s="14">
        <f t="shared" si="13"/>
        <v>100</v>
      </c>
      <c r="H962" s="93">
        <v>0</v>
      </c>
      <c r="I962" s="84">
        <f>(C962+(C962*H962))+D962+'Таблица вводных'!$E$3+'Таблица вводных'!$F$3</f>
        <v>0</v>
      </c>
      <c r="J962" s="94">
        <v>0</v>
      </c>
      <c r="K962" s="84">
        <f t="shared" si="14"/>
        <v>0</v>
      </c>
      <c r="L962" s="84">
        <f t="shared" si="15"/>
        <v>50.599999999999994</v>
      </c>
      <c r="M962" s="15"/>
    </row>
    <row r="963" ht="13.2" customHeight="1" spans="1:13" x14ac:dyDescent="0.25">
      <c r="A963" s="29"/>
      <c r="B963" s="13"/>
      <c r="C963" s="71">
        <f>('Исходник сравнение.'!C963/2-'Таблица вводных'!$E$3-'Таблица вводных'!$F$3-$P$1)-(('Исходник сравнение.'!C963/2-'Таблица вводных'!$E$3-'Таблица вводных'!$F$3-$P$1)*F963/G963)</f>
        <v>-250.6</v>
      </c>
      <c r="D963" s="14">
        <v>222</v>
      </c>
      <c r="E963" s="71">
        <f t="shared" si="12"/>
        <v>-50.599999999999994</v>
      </c>
      <c r="F963" s="14">
        <v>0</v>
      </c>
      <c r="G963" s="14">
        <f t="shared" si="13"/>
        <v>100</v>
      </c>
      <c r="H963" s="93">
        <v>0</v>
      </c>
      <c r="I963" s="84">
        <f>(C963+(C963*H963))+D963+'Таблица вводных'!$E$3+'Таблица вводных'!$F$3</f>
        <v>0</v>
      </c>
      <c r="J963" s="94">
        <v>0</v>
      </c>
      <c r="K963" s="84">
        <f t="shared" si="14"/>
        <v>0</v>
      </c>
      <c r="L963" s="84">
        <f t="shared" si="15"/>
        <v>50.599999999999994</v>
      </c>
      <c r="M963" s="15"/>
    </row>
    <row r="964" ht="13.2" customHeight="1" spans="1:13" x14ac:dyDescent="0.25">
      <c r="A964" s="29"/>
      <c r="B964" s="13"/>
      <c r="C964" s="71">
        <f>('Исходник сравнение.'!C964/2-'Таблица вводных'!$E$3-'Таблица вводных'!$F$3-$P$1)-(('Исходник сравнение.'!C964/2-'Таблица вводных'!$E$3-'Таблица вводных'!$F$3-$P$1)*F964/G964)</f>
        <v>-250.6</v>
      </c>
      <c r="D964" s="14">
        <v>222</v>
      </c>
      <c r="E964" s="71">
        <f t="shared" si="12"/>
        <v>-50.599999999999994</v>
      </c>
      <c r="F964" s="14">
        <v>0</v>
      </c>
      <c r="G964" s="14">
        <f t="shared" si="13"/>
        <v>100</v>
      </c>
      <c r="H964" s="93">
        <v>0</v>
      </c>
      <c r="I964" s="84">
        <f>(C964+(C964*H964))+D964+'Таблица вводных'!$E$3+'Таблица вводных'!$F$3</f>
        <v>0</v>
      </c>
      <c r="J964" s="94">
        <v>0</v>
      </c>
      <c r="K964" s="84">
        <f t="shared" si="14"/>
        <v>0</v>
      </c>
      <c r="L964" s="84">
        <f t="shared" si="15"/>
        <v>50.599999999999994</v>
      </c>
      <c r="M964" s="15"/>
    </row>
    <row r="965" ht="13.2" customHeight="1" spans="1:13" x14ac:dyDescent="0.25">
      <c r="A965" s="30"/>
      <c r="B965" s="17"/>
      <c r="C965" s="72">
        <f>('Исходник сравнение.'!C965/2-'Таблица вводных'!$E$3-'Таблица вводных'!$F$3-$P$1)-(('Исходник сравнение.'!C965/2-'Таблица вводных'!$E$3-'Таблица вводных'!$F$3-$P$1)*F965/G965)</f>
        <v>-250.6</v>
      </c>
      <c r="D965" s="18">
        <v>222</v>
      </c>
      <c r="E965" s="72">
        <f t="shared" si="12"/>
        <v>-50.599999999999994</v>
      </c>
      <c r="F965" s="18">
        <v>0</v>
      </c>
      <c r="G965" s="18">
        <f t="shared" si="13"/>
        <v>100</v>
      </c>
      <c r="H965" s="95">
        <v>0</v>
      </c>
      <c r="I965" s="87">
        <f>(C965+(C965*H965))+D965+'Таблица вводных'!$E$3+'Таблица вводных'!$F$3</f>
        <v>0</v>
      </c>
      <c r="J965" s="96">
        <v>0</v>
      </c>
      <c r="K965" s="89">
        <f t="shared" si="14"/>
        <v>0</v>
      </c>
      <c r="L965" s="89">
        <f t="shared" si="15"/>
        <v>50.599999999999994</v>
      </c>
      <c r="M965" s="19"/>
    </row>
    <row r="966" ht="13.2" customHeight="1" spans="1:13" x14ac:dyDescent="0.25">
      <c r="A966" s="28"/>
      <c r="B966" s="6">
        <v>45411</v>
      </c>
      <c r="C966" s="70">
        <f>('Исходник сравнение.'!C966/2-'Таблица вводных'!$E$3-'Таблица вводных'!$F$3-$P$1)-(('Исходник сравнение.'!C966/2-'Таблица вводных'!$E$3-'Таблица вводных'!$F$3-$P$1)*F966/G966)</f>
        <v>-250.6</v>
      </c>
      <c r="D966" s="7">
        <v>222</v>
      </c>
      <c r="E966" s="70">
        <f t="shared" si="12"/>
        <v>-50.599999999999994</v>
      </c>
      <c r="F966" s="7">
        <v>0</v>
      </c>
      <c r="G966" s="7">
        <f t="shared" si="13"/>
        <v>100</v>
      </c>
      <c r="H966" s="93">
        <v>0</v>
      </c>
      <c r="I966" s="81">
        <f>(C966+(C966*H966))+D966+'Таблица вводных'!$E$3+'Таблица вводных'!$F$3</f>
        <v>0</v>
      </c>
      <c r="J966" s="94">
        <v>0</v>
      </c>
      <c r="K966" s="81">
        <f t="shared" si="14"/>
        <v>0</v>
      </c>
      <c r="L966" s="81">
        <f t="shared" si="15"/>
        <v>50.599999999999994</v>
      </c>
      <c r="M966" s="8"/>
    </row>
    <row r="967" ht="13.2" customHeight="1" spans="1:13" x14ac:dyDescent="0.25">
      <c r="A967" s="29"/>
      <c r="B967" s="10">
        <v>45414</v>
      </c>
      <c r="C967" s="71">
        <f>('Исходник сравнение.'!C967/2-'Таблица вводных'!$E$3-'Таблица вводных'!$F$3-$P$1)-(('Исходник сравнение.'!C967/2-'Таблица вводных'!$E$3-'Таблица вводных'!$F$3-$P$1)*F967/G967)</f>
        <v>-250.6</v>
      </c>
      <c r="D967" s="14">
        <v>222</v>
      </c>
      <c r="E967" s="71">
        <f t="shared" si="12"/>
        <v>-50.599999999999994</v>
      </c>
      <c r="F967" s="14">
        <v>0</v>
      </c>
      <c r="G967" s="14">
        <f t="shared" si="13"/>
        <v>100</v>
      </c>
      <c r="H967" s="93">
        <v>0</v>
      </c>
      <c r="I967" s="84">
        <f>(C967+(C967*H967))+D967+'Таблица вводных'!$E$3+'Таблица вводных'!$F$3</f>
        <v>0</v>
      </c>
      <c r="J967" s="94">
        <v>0</v>
      </c>
      <c r="K967" s="84">
        <f t="shared" si="14"/>
        <v>0</v>
      </c>
      <c r="L967" s="84">
        <f t="shared" si="15"/>
        <v>50.599999999999994</v>
      </c>
      <c r="M967" s="12"/>
    </row>
    <row r="968" ht="13.2" customHeight="1" spans="1:13" x14ac:dyDescent="0.25">
      <c r="A968" s="29"/>
      <c r="B968" s="13">
        <v>45418</v>
      </c>
      <c r="C968" s="71">
        <f>('Исходник сравнение.'!C968/2-'Таблица вводных'!$E$3-'Таблица вводных'!$F$3-$P$1)-(('Исходник сравнение.'!C968/2-'Таблица вводных'!$E$3-'Таблица вводных'!$F$3-$P$1)*F968/G968)</f>
        <v>-250.6</v>
      </c>
      <c r="D968" s="14">
        <v>222</v>
      </c>
      <c r="E968" s="71">
        <f t="shared" si="12"/>
        <v>-50.599999999999994</v>
      </c>
      <c r="F968" s="14">
        <v>0</v>
      </c>
      <c r="G968" s="14">
        <f t="shared" si="13"/>
        <v>100</v>
      </c>
      <c r="H968" s="93">
        <v>0</v>
      </c>
      <c r="I968" s="84">
        <f>(C968+(C968*H968))+D968+'Таблица вводных'!$E$3+'Таблица вводных'!$F$3</f>
        <v>0</v>
      </c>
      <c r="J968" s="94">
        <v>0</v>
      </c>
      <c r="K968" s="84">
        <f t="shared" si="14"/>
        <v>0</v>
      </c>
      <c r="L968" s="84">
        <f t="shared" si="15"/>
        <v>50.599999999999994</v>
      </c>
      <c r="M968" s="15"/>
    </row>
    <row r="969" ht="13.2" customHeight="1" spans="1:13" x14ac:dyDescent="0.25">
      <c r="A969" s="29"/>
      <c r="B969" s="13">
        <v>45421</v>
      </c>
      <c r="C969" s="71">
        <f>('Исходник сравнение.'!C969/2-'Таблица вводных'!$E$3-'Таблица вводных'!$F$3-$P$1)-(('Исходник сравнение.'!C969/2-'Таблица вводных'!$E$3-'Таблица вводных'!$F$3-$P$1)*F969/G969)</f>
        <v>-250.6</v>
      </c>
      <c r="D969" s="14">
        <v>222</v>
      </c>
      <c r="E969" s="71">
        <f t="shared" si="12"/>
        <v>-50.599999999999994</v>
      </c>
      <c r="F969" s="14">
        <v>0</v>
      </c>
      <c r="G969" s="14">
        <f t="shared" si="13"/>
        <v>100</v>
      </c>
      <c r="H969" s="93">
        <v>0</v>
      </c>
      <c r="I969" s="84">
        <f>(C969+(C969*H969))+D969+'Таблица вводных'!$E$3+'Таблица вводных'!$F$3</f>
        <v>0</v>
      </c>
      <c r="J969" s="94">
        <v>0</v>
      </c>
      <c r="K969" s="84">
        <f t="shared" si="14"/>
        <v>0</v>
      </c>
      <c r="L969" s="84">
        <f t="shared" si="15"/>
        <v>50.599999999999994</v>
      </c>
      <c r="M969" s="15"/>
    </row>
    <row r="970" ht="13.2" customHeight="1" spans="1:13" x14ac:dyDescent="0.25">
      <c r="A970" s="29"/>
      <c r="B970" s="13">
        <v>45425</v>
      </c>
      <c r="C970" s="71">
        <f>('Исходник сравнение.'!C970/2-'Таблица вводных'!$E$3-'Таблица вводных'!$F$3-$P$1)-(('Исходник сравнение.'!C970/2-'Таблица вводных'!$E$3-'Таблица вводных'!$F$3-$P$1)*F970/G970)</f>
        <v>-250.6</v>
      </c>
      <c r="D970" s="14">
        <v>222</v>
      </c>
      <c r="E970" s="71">
        <f t="shared" si="12"/>
        <v>-50.599999999999994</v>
      </c>
      <c r="F970" s="14">
        <v>0</v>
      </c>
      <c r="G970" s="14">
        <f t="shared" si="13"/>
        <v>100</v>
      </c>
      <c r="H970" s="93">
        <v>0</v>
      </c>
      <c r="I970" s="84">
        <f>(C970+(C970*H970))+D970+'Таблица вводных'!$E$3+'Таблица вводных'!$F$3</f>
        <v>0</v>
      </c>
      <c r="J970" s="94">
        <v>0</v>
      </c>
      <c r="K970" s="84">
        <f t="shared" si="14"/>
        <v>0</v>
      </c>
      <c r="L970" s="84">
        <f t="shared" si="15"/>
        <v>50.599999999999994</v>
      </c>
      <c r="M970" s="15"/>
    </row>
    <row r="971" ht="13.2" customHeight="1" spans="1:13" x14ac:dyDescent="0.25">
      <c r="A971" s="29"/>
      <c r="B971" s="13">
        <v>45428</v>
      </c>
      <c r="C971" s="71">
        <f>('Исходник сравнение.'!C971/2-'Таблица вводных'!$E$3-'Таблица вводных'!$F$3-$P$1)-(('Исходник сравнение.'!C971/2-'Таблица вводных'!$E$3-'Таблица вводных'!$F$3-$P$1)*F971/G971)</f>
        <v>-250.6</v>
      </c>
      <c r="D971" s="14">
        <v>222</v>
      </c>
      <c r="E971" s="71">
        <f t="shared" si="12"/>
        <v>-50.599999999999994</v>
      </c>
      <c r="F971" s="14">
        <v>0</v>
      </c>
      <c r="G971" s="14">
        <f t="shared" si="13"/>
        <v>100</v>
      </c>
      <c r="H971" s="93">
        <v>0</v>
      </c>
      <c r="I971" s="84">
        <f>(C971+(C971*H971))+D971+'Таблица вводных'!$E$3+'Таблица вводных'!$F$3</f>
        <v>0</v>
      </c>
      <c r="J971" s="94">
        <v>0</v>
      </c>
      <c r="K971" s="84">
        <f t="shared" si="14"/>
        <v>0</v>
      </c>
      <c r="L971" s="84">
        <f t="shared" si="15"/>
        <v>50.599999999999994</v>
      </c>
      <c r="M971" s="15"/>
    </row>
    <row r="972" ht="13.2" customHeight="1" spans="1:13" x14ac:dyDescent="0.25">
      <c r="A972" s="29"/>
      <c r="B972" s="13"/>
      <c r="C972" s="71">
        <f>('Исходник сравнение.'!C972/2-'Таблица вводных'!$E$3-'Таблица вводных'!$F$3-$P$1)-(('Исходник сравнение.'!C972/2-'Таблица вводных'!$E$3-'Таблица вводных'!$F$3-$P$1)*F972/G972)</f>
        <v>-250.6</v>
      </c>
      <c r="D972" s="14">
        <v>222</v>
      </c>
      <c r="E972" s="71">
        <f t="shared" si="12"/>
        <v>-50.599999999999994</v>
      </c>
      <c r="F972" s="14">
        <v>0</v>
      </c>
      <c r="G972" s="14">
        <f t="shared" si="13"/>
        <v>100</v>
      </c>
      <c r="H972" s="93">
        <v>0</v>
      </c>
      <c r="I972" s="84">
        <f>(C972+(C972*H972))+D972+'Таблица вводных'!$E$3+'Таблица вводных'!$F$3</f>
        <v>0</v>
      </c>
      <c r="J972" s="94">
        <v>0</v>
      </c>
      <c r="K972" s="84">
        <f t="shared" si="14"/>
        <v>0</v>
      </c>
      <c r="L972" s="84">
        <f t="shared" si="15"/>
        <v>50.599999999999994</v>
      </c>
      <c r="M972" s="15"/>
    </row>
    <row r="973" ht="13.2" customHeight="1" spans="1:13" x14ac:dyDescent="0.25">
      <c r="A973" s="29"/>
      <c r="B973" s="13"/>
      <c r="C973" s="71">
        <f>('Исходник сравнение.'!C973/2-'Таблица вводных'!$E$3-'Таблица вводных'!$F$3-$P$1)-(('Исходник сравнение.'!C973/2-'Таблица вводных'!$E$3-'Таблица вводных'!$F$3-$P$1)*F973/G973)</f>
        <v>-250.6</v>
      </c>
      <c r="D973" s="14">
        <v>222</v>
      </c>
      <c r="E973" s="71">
        <f t="shared" si="12"/>
        <v>-50.599999999999994</v>
      </c>
      <c r="F973" s="14">
        <v>0</v>
      </c>
      <c r="G973" s="14">
        <f t="shared" si="13"/>
        <v>100</v>
      </c>
      <c r="H973" s="93">
        <v>0</v>
      </c>
      <c r="I973" s="84">
        <f>(C973+(C973*H973))+D973+'Таблица вводных'!$E$3+'Таблица вводных'!$F$3</f>
        <v>0</v>
      </c>
      <c r="J973" s="94">
        <v>0</v>
      </c>
      <c r="K973" s="84">
        <f t="shared" si="14"/>
        <v>0</v>
      </c>
      <c r="L973" s="84">
        <f t="shared" si="15"/>
        <v>50.599999999999994</v>
      </c>
      <c r="M973" s="15"/>
    </row>
    <row r="974" ht="13.2" customHeight="1" spans="1:13" x14ac:dyDescent="0.25">
      <c r="A974" s="30"/>
      <c r="B974" s="17"/>
      <c r="C974" s="72">
        <f>('Исходник сравнение.'!C974/2-'Таблица вводных'!$E$3-'Таблица вводных'!$F$3-$P$1)-(('Исходник сравнение.'!C974/2-'Таблица вводных'!$E$3-'Таблица вводных'!$F$3-$P$1)*F974/G974)</f>
        <v>-250.6</v>
      </c>
      <c r="D974" s="18">
        <v>222</v>
      </c>
      <c r="E974" s="72">
        <f t="shared" si="12"/>
        <v>-50.599999999999994</v>
      </c>
      <c r="F974" s="18">
        <v>0</v>
      </c>
      <c r="G974" s="18">
        <f t="shared" si="13"/>
        <v>100</v>
      </c>
      <c r="H974" s="95">
        <v>0</v>
      </c>
      <c r="I974" s="87">
        <f>(C974+(C974*H974))+D974+'Таблица вводных'!$E$3+'Таблица вводных'!$F$3</f>
        <v>0</v>
      </c>
      <c r="J974" s="96">
        <v>0</v>
      </c>
      <c r="K974" s="89">
        <f t="shared" si="14"/>
        <v>0</v>
      </c>
      <c r="L974" s="89">
        <f t="shared" si="15"/>
        <v>50.599999999999994</v>
      </c>
      <c r="M974" s="19"/>
    </row>
    <row r="975" ht="13.2" customHeight="1" spans="1:13" x14ac:dyDescent="0.25">
      <c r="A975" s="28"/>
      <c r="B975" s="6">
        <v>45411</v>
      </c>
      <c r="C975" s="70">
        <f>('Исходник сравнение.'!C975/2-'Таблица вводных'!$E$3-'Таблица вводных'!$F$3-$P$1)-(('Исходник сравнение.'!C975/2-'Таблица вводных'!$E$3-'Таблица вводных'!$F$3-$P$1)*F975/G975)</f>
        <v>-250.6</v>
      </c>
      <c r="D975" s="7">
        <v>222</v>
      </c>
      <c r="E975" s="70">
        <f t="shared" si="12"/>
        <v>-50.599999999999994</v>
      </c>
      <c r="F975" s="7">
        <v>0</v>
      </c>
      <c r="G975" s="7">
        <f t="shared" si="13"/>
        <v>100</v>
      </c>
      <c r="H975" s="93">
        <v>0</v>
      </c>
      <c r="I975" s="81">
        <f>(C975+(C975*H975))+D975+'Таблица вводных'!$E$3+'Таблица вводных'!$F$3</f>
        <v>0</v>
      </c>
      <c r="J975" s="94">
        <v>0</v>
      </c>
      <c r="K975" s="81">
        <f t="shared" si="14"/>
        <v>0</v>
      </c>
      <c r="L975" s="81">
        <f t="shared" si="15"/>
        <v>50.599999999999994</v>
      </c>
      <c r="M975" s="8"/>
    </row>
    <row r="976" ht="13.2" customHeight="1" spans="1:13" x14ac:dyDescent="0.25">
      <c r="A976" s="29"/>
      <c r="B976" s="10">
        <v>45414</v>
      </c>
      <c r="C976" s="71">
        <f>('Исходник сравнение.'!C976/2-'Таблица вводных'!$E$3-'Таблица вводных'!$F$3-$P$1)-(('Исходник сравнение.'!C976/2-'Таблица вводных'!$E$3-'Таблица вводных'!$F$3-$P$1)*F976/G976)</f>
        <v>-250.6</v>
      </c>
      <c r="D976" s="14">
        <v>222</v>
      </c>
      <c r="E976" s="71">
        <f t="shared" si="12"/>
        <v>-50.599999999999994</v>
      </c>
      <c r="F976" s="14">
        <v>0</v>
      </c>
      <c r="G976" s="14">
        <f t="shared" si="13"/>
        <v>100</v>
      </c>
      <c r="H976" s="93">
        <v>0</v>
      </c>
      <c r="I976" s="84">
        <f>(C976+(C976*H976))+D976+'Таблица вводных'!$E$3+'Таблица вводных'!$F$3</f>
        <v>0</v>
      </c>
      <c r="J976" s="94">
        <v>0</v>
      </c>
      <c r="K976" s="84">
        <f t="shared" si="14"/>
        <v>0</v>
      </c>
      <c r="L976" s="84">
        <f t="shared" si="15"/>
        <v>50.599999999999994</v>
      </c>
      <c r="M976" s="12"/>
    </row>
    <row r="977" ht="13.2" customHeight="1" spans="1:13" x14ac:dyDescent="0.25">
      <c r="A977" s="29"/>
      <c r="B977" s="13">
        <v>45418</v>
      </c>
      <c r="C977" s="71">
        <f>('Исходник сравнение.'!C977/2-'Таблица вводных'!$E$3-'Таблица вводных'!$F$3-$P$1)-(('Исходник сравнение.'!C977/2-'Таблица вводных'!$E$3-'Таблица вводных'!$F$3-$P$1)*F977/G977)</f>
        <v>-250.6</v>
      </c>
      <c r="D977" s="14">
        <v>222</v>
      </c>
      <c r="E977" s="71">
        <f t="shared" si="12"/>
        <v>-50.599999999999994</v>
      </c>
      <c r="F977" s="14">
        <v>0</v>
      </c>
      <c r="G977" s="14">
        <f t="shared" si="13"/>
        <v>100</v>
      </c>
      <c r="H977" s="93">
        <v>0</v>
      </c>
      <c r="I977" s="84">
        <f>(C977+(C977*H977))+D977+'Таблица вводных'!$E$3+'Таблица вводных'!$F$3</f>
        <v>0</v>
      </c>
      <c r="J977" s="94">
        <v>0</v>
      </c>
      <c r="K977" s="84">
        <f t="shared" si="14"/>
        <v>0</v>
      </c>
      <c r="L977" s="84">
        <f t="shared" si="15"/>
        <v>50.599999999999994</v>
      </c>
      <c r="M977" s="15"/>
    </row>
    <row r="978" ht="13.2" customHeight="1" spans="1:13" x14ac:dyDescent="0.25">
      <c r="A978" s="29"/>
      <c r="B978" s="13">
        <v>45421</v>
      </c>
      <c r="C978" s="71">
        <f>('Исходник сравнение.'!C978/2-'Таблица вводных'!$E$3-'Таблица вводных'!$F$3-$P$1)-(('Исходник сравнение.'!C978/2-'Таблица вводных'!$E$3-'Таблица вводных'!$F$3-$P$1)*F978/G978)</f>
        <v>-250.6</v>
      </c>
      <c r="D978" s="14">
        <v>222</v>
      </c>
      <c r="E978" s="71">
        <f t="shared" si="12"/>
        <v>-50.599999999999994</v>
      </c>
      <c r="F978" s="14">
        <v>0</v>
      </c>
      <c r="G978" s="14">
        <f t="shared" si="13"/>
        <v>100</v>
      </c>
      <c r="H978" s="93">
        <v>0</v>
      </c>
      <c r="I978" s="84">
        <f>(C978+(C978*H978))+D978+'Таблица вводных'!$E$3+'Таблица вводных'!$F$3</f>
        <v>0</v>
      </c>
      <c r="J978" s="94">
        <v>0</v>
      </c>
      <c r="K978" s="84">
        <f t="shared" si="14"/>
        <v>0</v>
      </c>
      <c r="L978" s="84">
        <f t="shared" si="15"/>
        <v>50.599999999999994</v>
      </c>
      <c r="M978" s="15"/>
    </row>
    <row r="979" ht="13.2" customHeight="1" spans="1:13" x14ac:dyDescent="0.25">
      <c r="A979" s="29"/>
      <c r="B979" s="13">
        <v>45425</v>
      </c>
      <c r="C979" s="71">
        <f>('Исходник сравнение.'!C979/2-'Таблица вводных'!$E$3-'Таблица вводных'!$F$3-$P$1)-(('Исходник сравнение.'!C979/2-'Таблица вводных'!$E$3-'Таблица вводных'!$F$3-$P$1)*F979/G979)</f>
        <v>-250.6</v>
      </c>
      <c r="D979" s="14">
        <v>222</v>
      </c>
      <c r="E979" s="71">
        <f t="shared" si="12"/>
        <v>-50.599999999999994</v>
      </c>
      <c r="F979" s="14">
        <v>0</v>
      </c>
      <c r="G979" s="14">
        <f t="shared" si="13"/>
        <v>100</v>
      </c>
      <c r="H979" s="93">
        <v>0</v>
      </c>
      <c r="I979" s="84">
        <f>(C979+(C979*H979))+D979+'Таблица вводных'!$E$3+'Таблица вводных'!$F$3</f>
        <v>0</v>
      </c>
      <c r="J979" s="94">
        <v>0</v>
      </c>
      <c r="K979" s="84">
        <f t="shared" si="14"/>
        <v>0</v>
      </c>
      <c r="L979" s="84">
        <f t="shared" si="15"/>
        <v>50.599999999999994</v>
      </c>
      <c r="M979" s="15"/>
    </row>
    <row r="980" ht="13.2" customHeight="1" spans="1:13" x14ac:dyDescent="0.25">
      <c r="A980" s="29"/>
      <c r="B980" s="13">
        <v>45428</v>
      </c>
      <c r="C980" s="71">
        <f>('Исходник сравнение.'!C980/2-'Таблица вводных'!$E$3-'Таблица вводных'!$F$3-$P$1)-(('Исходник сравнение.'!C980/2-'Таблица вводных'!$E$3-'Таблица вводных'!$F$3-$P$1)*F980/G980)</f>
        <v>-250.6</v>
      </c>
      <c r="D980" s="14">
        <v>222</v>
      </c>
      <c r="E980" s="71">
        <f t="shared" si="12"/>
        <v>-50.599999999999994</v>
      </c>
      <c r="F980" s="14">
        <v>0</v>
      </c>
      <c r="G980" s="14">
        <f t="shared" si="13"/>
        <v>100</v>
      </c>
      <c r="H980" s="93">
        <v>0</v>
      </c>
      <c r="I980" s="84">
        <f>(C980+(C980*H980))+D980+'Таблица вводных'!$E$3+'Таблица вводных'!$F$3</f>
        <v>0</v>
      </c>
      <c r="J980" s="94">
        <v>0</v>
      </c>
      <c r="K980" s="84">
        <f t="shared" si="14"/>
        <v>0</v>
      </c>
      <c r="L980" s="84">
        <f t="shared" si="15"/>
        <v>50.599999999999994</v>
      </c>
      <c r="M980" s="15"/>
    </row>
    <row r="981" ht="13.2" customHeight="1" spans="1:13" x14ac:dyDescent="0.25">
      <c r="A981" s="29"/>
      <c r="B981" s="13"/>
      <c r="C981" s="71">
        <f>('Исходник сравнение.'!C981/2-'Таблица вводных'!$E$3-'Таблица вводных'!$F$3-$P$1)-(('Исходник сравнение.'!C981/2-'Таблица вводных'!$E$3-'Таблица вводных'!$F$3-$P$1)*F981/G981)</f>
        <v>-250.6</v>
      </c>
      <c r="D981" s="14">
        <v>222</v>
      </c>
      <c r="E981" s="71">
        <f t="shared" si="12"/>
        <v>-50.599999999999994</v>
      </c>
      <c r="F981" s="14">
        <v>0</v>
      </c>
      <c r="G981" s="14">
        <f t="shared" si="13"/>
        <v>100</v>
      </c>
      <c r="H981" s="93">
        <v>0</v>
      </c>
      <c r="I981" s="84">
        <f>(C981+(C981*H981))+D981+'Таблица вводных'!$E$3+'Таблица вводных'!$F$3</f>
        <v>0</v>
      </c>
      <c r="J981" s="94">
        <v>0</v>
      </c>
      <c r="K981" s="84">
        <f t="shared" si="14"/>
        <v>0</v>
      </c>
      <c r="L981" s="84">
        <f t="shared" si="15"/>
        <v>50.599999999999994</v>
      </c>
      <c r="M981" s="15"/>
    </row>
    <row r="982" ht="13.2" customHeight="1" spans="1:13" x14ac:dyDescent="0.25">
      <c r="A982" s="29"/>
      <c r="B982" s="13"/>
      <c r="C982" s="71">
        <f>('Исходник сравнение.'!C982/2-'Таблица вводных'!$E$3-'Таблица вводных'!$F$3-$P$1)-(('Исходник сравнение.'!C982/2-'Таблица вводных'!$E$3-'Таблица вводных'!$F$3-$P$1)*F982/G982)</f>
        <v>-250.6</v>
      </c>
      <c r="D982" s="14">
        <v>222</v>
      </c>
      <c r="E982" s="71">
        <f t="shared" si="12"/>
        <v>-50.599999999999994</v>
      </c>
      <c r="F982" s="14">
        <v>0</v>
      </c>
      <c r="G982" s="14">
        <f t="shared" si="13"/>
        <v>100</v>
      </c>
      <c r="H982" s="93">
        <v>0</v>
      </c>
      <c r="I982" s="84">
        <f>(C982+(C982*H982))+D982+'Таблица вводных'!$E$3+'Таблица вводных'!$F$3</f>
        <v>0</v>
      </c>
      <c r="J982" s="94">
        <v>0</v>
      </c>
      <c r="K982" s="84">
        <f t="shared" si="14"/>
        <v>0</v>
      </c>
      <c r="L982" s="84">
        <f t="shared" si="15"/>
        <v>50.599999999999994</v>
      </c>
      <c r="M982" s="15"/>
    </row>
    <row r="983" ht="13.2" customHeight="1" spans="1:13" x14ac:dyDescent="0.25">
      <c r="A983" s="30"/>
      <c r="B983" s="17"/>
      <c r="C983" s="72">
        <f>('Исходник сравнение.'!C983/2-'Таблица вводных'!$E$3-'Таблица вводных'!$F$3-$P$1)-(('Исходник сравнение.'!C983/2-'Таблица вводных'!$E$3-'Таблица вводных'!$F$3-$P$1)*F983/G983)</f>
        <v>-250.6</v>
      </c>
      <c r="D983" s="18">
        <v>222</v>
      </c>
      <c r="E983" s="72">
        <f t="shared" si="12"/>
        <v>-50.599999999999994</v>
      </c>
      <c r="F983" s="18">
        <v>0</v>
      </c>
      <c r="G983" s="18">
        <f t="shared" si="13"/>
        <v>100</v>
      </c>
      <c r="H983" s="95">
        <v>0</v>
      </c>
      <c r="I983" s="87">
        <f>(C983+(C983*H983))+D983+'Таблица вводных'!$E$3+'Таблица вводных'!$F$3</f>
        <v>0</v>
      </c>
      <c r="J983" s="96">
        <v>0</v>
      </c>
      <c r="K983" s="89">
        <f t="shared" si="14"/>
        <v>0</v>
      </c>
      <c r="L983" s="89">
        <f t="shared" si="15"/>
        <v>50.599999999999994</v>
      </c>
      <c r="M983" s="19"/>
    </row>
    <row r="984" ht="13.2" customHeight="1" spans="1:13" x14ac:dyDescent="0.25">
      <c r="A984" s="28"/>
      <c r="B984" s="6">
        <v>45411</v>
      </c>
      <c r="C984" s="70">
        <f>('Исходник сравнение.'!C984/2-'Таблица вводных'!$E$3-'Таблица вводных'!$F$3-$P$1)-(('Исходник сравнение.'!C984/2-'Таблица вводных'!$E$3-'Таблица вводных'!$F$3-$P$1)*F984/G984)</f>
        <v>-250.6</v>
      </c>
      <c r="D984" s="7">
        <v>222</v>
      </c>
      <c r="E984" s="70">
        <f t="shared" si="12"/>
        <v>-50.599999999999994</v>
      </c>
      <c r="F984" s="7">
        <v>0</v>
      </c>
      <c r="G984" s="7">
        <f t="shared" si="13"/>
        <v>100</v>
      </c>
      <c r="H984" s="93">
        <v>0</v>
      </c>
      <c r="I984" s="81">
        <f>(C984+(C984*H984))+D984+'Таблица вводных'!$E$3+'Таблица вводных'!$F$3</f>
        <v>0</v>
      </c>
      <c r="J984" s="94">
        <v>0</v>
      </c>
      <c r="K984" s="81">
        <f t="shared" si="14"/>
        <v>0</v>
      </c>
      <c r="L984" s="81">
        <f t="shared" si="15"/>
        <v>50.599999999999994</v>
      </c>
      <c r="M984" s="8"/>
    </row>
    <row r="985" ht="13.2" customHeight="1" spans="1:13" x14ac:dyDescent="0.25">
      <c r="A985" s="29"/>
      <c r="B985" s="10">
        <v>45414</v>
      </c>
      <c r="C985" s="71">
        <f>('Исходник сравнение.'!C985/2-'Таблица вводных'!$E$3-'Таблица вводных'!$F$3-$P$1)-(('Исходник сравнение.'!C985/2-'Таблица вводных'!$E$3-'Таблица вводных'!$F$3-$P$1)*F985/G985)</f>
        <v>-250.6</v>
      </c>
      <c r="D985" s="14">
        <v>222</v>
      </c>
      <c r="E985" s="71">
        <f t="shared" si="12"/>
        <v>-50.599999999999994</v>
      </c>
      <c r="F985" s="14">
        <v>0</v>
      </c>
      <c r="G985" s="14">
        <f t="shared" si="13"/>
        <v>100</v>
      </c>
      <c r="H985" s="93">
        <v>0</v>
      </c>
      <c r="I985" s="84">
        <f>(C985+(C985*H985))+D985+'Таблица вводных'!$E$3+'Таблица вводных'!$F$3</f>
        <v>0</v>
      </c>
      <c r="J985" s="94">
        <v>0</v>
      </c>
      <c r="K985" s="84">
        <f t="shared" si="14"/>
        <v>0</v>
      </c>
      <c r="L985" s="84">
        <f t="shared" si="15"/>
        <v>50.599999999999994</v>
      </c>
      <c r="M985" s="12"/>
    </row>
    <row r="986" ht="13.2" customHeight="1" spans="1:13" x14ac:dyDescent="0.25">
      <c r="A986" s="29"/>
      <c r="B986" s="13">
        <v>45418</v>
      </c>
      <c r="C986" s="71">
        <f>('Исходник сравнение.'!C986/2-'Таблица вводных'!$E$3-'Таблица вводных'!$F$3-$P$1)-(('Исходник сравнение.'!C986/2-'Таблица вводных'!$E$3-'Таблица вводных'!$F$3-$P$1)*F986/G986)</f>
        <v>-250.6</v>
      </c>
      <c r="D986" s="14">
        <v>222</v>
      </c>
      <c r="E986" s="71">
        <f t="shared" si="12"/>
        <v>-50.599999999999994</v>
      </c>
      <c r="F986" s="14">
        <v>0</v>
      </c>
      <c r="G986" s="14">
        <f t="shared" si="13"/>
        <v>100</v>
      </c>
      <c r="H986" s="93">
        <v>0</v>
      </c>
      <c r="I986" s="84">
        <f>(C986+(C986*H986))+D986+'Таблица вводных'!$E$3+'Таблица вводных'!$F$3</f>
        <v>0</v>
      </c>
      <c r="J986" s="94">
        <v>0</v>
      </c>
      <c r="K986" s="84">
        <f t="shared" si="14"/>
        <v>0</v>
      </c>
      <c r="L986" s="84">
        <f t="shared" si="15"/>
        <v>50.599999999999994</v>
      </c>
      <c r="M986" s="15"/>
    </row>
    <row r="987" ht="13.2" customHeight="1" spans="1:13" x14ac:dyDescent="0.25">
      <c r="A987" s="29"/>
      <c r="B987" s="13">
        <v>45421</v>
      </c>
      <c r="C987" s="71">
        <f>('Исходник сравнение.'!C987/2-'Таблица вводных'!$E$3-'Таблица вводных'!$F$3-$P$1)-(('Исходник сравнение.'!C987/2-'Таблица вводных'!$E$3-'Таблица вводных'!$F$3-$P$1)*F987/G987)</f>
        <v>-250.6</v>
      </c>
      <c r="D987" s="14">
        <v>222</v>
      </c>
      <c r="E987" s="71">
        <f t="shared" si="12"/>
        <v>-50.599999999999994</v>
      </c>
      <c r="F987" s="14">
        <v>0</v>
      </c>
      <c r="G987" s="14">
        <f t="shared" si="13"/>
        <v>100</v>
      </c>
      <c r="H987" s="93">
        <v>0</v>
      </c>
      <c r="I987" s="84">
        <f>(C987+(C987*H987))+D987+'Таблица вводных'!$E$3+'Таблица вводных'!$F$3</f>
        <v>0</v>
      </c>
      <c r="J987" s="94">
        <v>0</v>
      </c>
      <c r="K987" s="84">
        <f t="shared" si="14"/>
        <v>0</v>
      </c>
      <c r="L987" s="84">
        <f t="shared" si="15"/>
        <v>50.599999999999994</v>
      </c>
      <c r="M987" s="15"/>
    </row>
    <row r="988" ht="13.2" customHeight="1" spans="1:13" x14ac:dyDescent="0.25">
      <c r="A988" s="29"/>
      <c r="B988" s="13">
        <v>45425</v>
      </c>
      <c r="C988" s="71">
        <f>('Исходник сравнение.'!C988/2-'Таблица вводных'!$E$3-'Таблица вводных'!$F$3-$P$1)-(('Исходник сравнение.'!C988/2-'Таблица вводных'!$E$3-'Таблица вводных'!$F$3-$P$1)*F988/G988)</f>
        <v>-250.6</v>
      </c>
      <c r="D988" s="14">
        <v>222</v>
      </c>
      <c r="E988" s="71">
        <f t="shared" si="12"/>
        <v>-50.599999999999994</v>
      </c>
      <c r="F988" s="14">
        <v>0</v>
      </c>
      <c r="G988" s="14">
        <f t="shared" si="13"/>
        <v>100</v>
      </c>
      <c r="H988" s="93">
        <v>0</v>
      </c>
      <c r="I988" s="84">
        <f>(C988+(C988*H988))+D988+'Таблица вводных'!$E$3+'Таблица вводных'!$F$3</f>
        <v>0</v>
      </c>
      <c r="J988" s="94">
        <v>0</v>
      </c>
      <c r="K988" s="84">
        <f t="shared" si="14"/>
        <v>0</v>
      </c>
      <c r="L988" s="84">
        <f t="shared" si="15"/>
        <v>50.599999999999994</v>
      </c>
      <c r="M988" s="15"/>
    </row>
    <row r="989" ht="13.2" customHeight="1" spans="1:13" x14ac:dyDescent="0.25">
      <c r="A989" s="29"/>
      <c r="B989" s="13">
        <v>45428</v>
      </c>
      <c r="C989" s="71">
        <f>('Исходник сравнение.'!C989/2-'Таблица вводных'!$E$3-'Таблица вводных'!$F$3-$P$1)-(('Исходник сравнение.'!C989/2-'Таблица вводных'!$E$3-'Таблица вводных'!$F$3-$P$1)*F989/G989)</f>
        <v>-250.6</v>
      </c>
      <c r="D989" s="14">
        <v>222</v>
      </c>
      <c r="E989" s="71">
        <f t="shared" si="12"/>
        <v>-50.599999999999994</v>
      </c>
      <c r="F989" s="14">
        <v>0</v>
      </c>
      <c r="G989" s="14">
        <f t="shared" si="13"/>
        <v>100</v>
      </c>
      <c r="H989" s="93">
        <v>0</v>
      </c>
      <c r="I989" s="84">
        <f>(C989+(C989*H989))+D989+'Таблица вводных'!$E$3+'Таблица вводных'!$F$3</f>
        <v>0</v>
      </c>
      <c r="J989" s="94">
        <v>0</v>
      </c>
      <c r="K989" s="84">
        <f t="shared" si="14"/>
        <v>0</v>
      </c>
      <c r="L989" s="84">
        <f t="shared" si="15"/>
        <v>50.599999999999994</v>
      </c>
      <c r="M989" s="15"/>
    </row>
    <row r="990" ht="13.2" customHeight="1" spans="1:13" x14ac:dyDescent="0.25">
      <c r="A990" s="29"/>
      <c r="B990" s="13"/>
      <c r="C990" s="71">
        <f>('Исходник сравнение.'!C990/2-'Таблица вводных'!$E$3-'Таблица вводных'!$F$3-$P$1)-(('Исходник сравнение.'!C990/2-'Таблица вводных'!$E$3-'Таблица вводных'!$F$3-$P$1)*F990/G990)</f>
        <v>-250.6</v>
      </c>
      <c r="D990" s="14">
        <v>222</v>
      </c>
      <c r="E990" s="71">
        <f t="shared" si="12"/>
        <v>-50.599999999999994</v>
      </c>
      <c r="F990" s="14">
        <v>0</v>
      </c>
      <c r="G990" s="14">
        <f t="shared" si="13"/>
        <v>100</v>
      </c>
      <c r="H990" s="93">
        <v>0</v>
      </c>
      <c r="I990" s="84">
        <f>(C990+(C990*H990))+D990+'Таблица вводных'!$E$3+'Таблица вводных'!$F$3</f>
        <v>0</v>
      </c>
      <c r="J990" s="94">
        <v>0</v>
      </c>
      <c r="K990" s="84">
        <f t="shared" si="14"/>
        <v>0</v>
      </c>
      <c r="L990" s="84">
        <f t="shared" si="15"/>
        <v>50.599999999999994</v>
      </c>
      <c r="M990" s="15"/>
    </row>
    <row r="991" ht="13.2" customHeight="1" spans="1:13" x14ac:dyDescent="0.25">
      <c r="A991" s="29"/>
      <c r="B991" s="13"/>
      <c r="C991" s="71">
        <f>('Исходник сравнение.'!C991/2-'Таблица вводных'!$E$3-'Таблица вводных'!$F$3-$P$1)-(('Исходник сравнение.'!C991/2-'Таблица вводных'!$E$3-'Таблица вводных'!$F$3-$P$1)*F991/G991)</f>
        <v>-250.6</v>
      </c>
      <c r="D991" s="14">
        <v>222</v>
      </c>
      <c r="E991" s="71">
        <f t="shared" si="12"/>
        <v>-50.599999999999994</v>
      </c>
      <c r="F991" s="14">
        <v>0</v>
      </c>
      <c r="G991" s="14">
        <f t="shared" si="13"/>
        <v>100</v>
      </c>
      <c r="H991" s="93">
        <v>0</v>
      </c>
      <c r="I991" s="84">
        <f>(C991+(C991*H991))+D991+'Таблица вводных'!$E$3+'Таблица вводных'!$F$3</f>
        <v>0</v>
      </c>
      <c r="J991" s="94">
        <v>0</v>
      </c>
      <c r="K991" s="84">
        <f t="shared" si="14"/>
        <v>0</v>
      </c>
      <c r="L991" s="84">
        <f t="shared" si="15"/>
        <v>50.599999999999994</v>
      </c>
      <c r="M991" s="15"/>
    </row>
    <row r="992" ht="13.2" customHeight="1" spans="1:13" x14ac:dyDescent="0.25">
      <c r="A992" s="30"/>
      <c r="B992" s="17"/>
      <c r="C992" s="72">
        <f>('Исходник сравнение.'!C992/2-'Таблица вводных'!$E$3-'Таблица вводных'!$F$3-$P$1)-(('Исходник сравнение.'!C992/2-'Таблица вводных'!$E$3-'Таблица вводных'!$F$3-$P$1)*F992/G992)</f>
        <v>-250.6</v>
      </c>
      <c r="D992" s="18">
        <v>222</v>
      </c>
      <c r="E992" s="72">
        <f t="shared" si="12"/>
        <v>-50.599999999999994</v>
      </c>
      <c r="F992" s="18">
        <v>0</v>
      </c>
      <c r="G992" s="18">
        <f t="shared" si="13"/>
        <v>100</v>
      </c>
      <c r="H992" s="95">
        <v>0</v>
      </c>
      <c r="I992" s="87">
        <f>(C992+(C992*H992))+D992+'Таблица вводных'!$E$3+'Таблица вводных'!$F$3</f>
        <v>0</v>
      </c>
      <c r="J992" s="96">
        <v>0</v>
      </c>
      <c r="K992" s="89">
        <f t="shared" si="14"/>
        <v>0</v>
      </c>
      <c r="L992" s="89">
        <f t="shared" si="15"/>
        <v>50.599999999999994</v>
      </c>
      <c r="M992" s="19"/>
    </row>
    <row r="993" ht="13.2" customHeight="1" spans="1:13" x14ac:dyDescent="0.25">
      <c r="A993" s="28"/>
      <c r="B993" s="6">
        <v>45411</v>
      </c>
      <c r="C993" s="70">
        <f>('Исходник сравнение.'!C993/2-'Таблица вводных'!$E$3-'Таблица вводных'!$F$3-$P$1)-(('Исходник сравнение.'!C993/2-'Таблица вводных'!$E$3-'Таблица вводных'!$F$3-$P$1)*F993/G993)</f>
        <v>-250.6</v>
      </c>
      <c r="D993" s="7">
        <v>222</v>
      </c>
      <c r="E993" s="70">
        <f t="shared" si="12"/>
        <v>-50.599999999999994</v>
      </c>
      <c r="F993" s="7">
        <v>0</v>
      </c>
      <c r="G993" s="7">
        <f t="shared" si="13"/>
        <v>100</v>
      </c>
      <c r="H993" s="93">
        <v>0</v>
      </c>
      <c r="I993" s="81">
        <f>(C993+(C993*H993))+D993+'Таблица вводных'!$E$3+'Таблица вводных'!$F$3</f>
        <v>0</v>
      </c>
      <c r="J993" s="94">
        <v>0</v>
      </c>
      <c r="K993" s="81">
        <f t="shared" si="14"/>
        <v>0</v>
      </c>
      <c r="L993" s="81">
        <f t="shared" si="15"/>
        <v>50.599999999999994</v>
      </c>
      <c r="M993" s="8"/>
    </row>
    <row r="994" ht="13.2" customHeight="1" spans="1:13" x14ac:dyDescent="0.25">
      <c r="A994" s="29"/>
      <c r="B994" s="10">
        <v>45414</v>
      </c>
      <c r="C994" s="71">
        <f>('Исходник сравнение.'!C994/2-'Таблица вводных'!$E$3-'Таблица вводных'!$F$3-$P$1)-(('Исходник сравнение.'!C994/2-'Таблица вводных'!$E$3-'Таблица вводных'!$F$3-$P$1)*F994/G994)</f>
        <v>-250.6</v>
      </c>
      <c r="D994" s="14">
        <v>222</v>
      </c>
      <c r="E994" s="71">
        <f t="shared" si="12"/>
        <v>-50.599999999999994</v>
      </c>
      <c r="F994" s="14">
        <v>0</v>
      </c>
      <c r="G994" s="14">
        <f t="shared" si="13"/>
        <v>100</v>
      </c>
      <c r="H994" s="93">
        <v>0</v>
      </c>
      <c r="I994" s="84">
        <f>(C994+(C994*H994))+D994+'Таблица вводных'!$E$3+'Таблица вводных'!$F$3</f>
        <v>0</v>
      </c>
      <c r="J994" s="94">
        <v>0</v>
      </c>
      <c r="K994" s="84">
        <f t="shared" si="14"/>
        <v>0</v>
      </c>
      <c r="L994" s="84">
        <f t="shared" si="15"/>
        <v>50.599999999999994</v>
      </c>
      <c r="M994" s="12"/>
    </row>
    <row r="995" ht="13.2" customHeight="1" spans="1:13" x14ac:dyDescent="0.25">
      <c r="A995" s="29"/>
      <c r="B995" s="13">
        <v>45418</v>
      </c>
      <c r="C995" s="71">
        <f>('Исходник сравнение.'!C995/2-'Таблица вводных'!$E$3-'Таблица вводных'!$F$3-$P$1)-(('Исходник сравнение.'!C995/2-'Таблица вводных'!$E$3-'Таблица вводных'!$F$3-$P$1)*F995/G995)</f>
        <v>-250.6</v>
      </c>
      <c r="D995" s="14">
        <v>222</v>
      </c>
      <c r="E995" s="71">
        <f t="shared" si="12"/>
        <v>-50.599999999999994</v>
      </c>
      <c r="F995" s="14">
        <v>0</v>
      </c>
      <c r="G995" s="14">
        <f t="shared" si="13"/>
        <v>100</v>
      </c>
      <c r="H995" s="93">
        <v>0</v>
      </c>
      <c r="I995" s="84">
        <f>(C995+(C995*H995))+D995+'Таблица вводных'!$E$3+'Таблица вводных'!$F$3</f>
        <v>0</v>
      </c>
      <c r="J995" s="94">
        <v>0</v>
      </c>
      <c r="K995" s="84">
        <f t="shared" si="14"/>
        <v>0</v>
      </c>
      <c r="L995" s="84">
        <f t="shared" si="15"/>
        <v>50.599999999999994</v>
      </c>
      <c r="M995" s="15"/>
    </row>
    <row r="996" ht="13.2" customHeight="1" spans="1:13" x14ac:dyDescent="0.25">
      <c r="A996" s="29"/>
      <c r="B996" s="13">
        <v>45421</v>
      </c>
      <c r="C996" s="71">
        <f>('Исходник сравнение.'!C996/2-'Таблица вводных'!$E$3-'Таблица вводных'!$F$3-$P$1)-(('Исходник сравнение.'!C996/2-'Таблица вводных'!$E$3-'Таблица вводных'!$F$3-$P$1)*F996/G996)</f>
        <v>-250.6</v>
      </c>
      <c r="D996" s="14">
        <v>222</v>
      </c>
      <c r="E996" s="71">
        <f t="shared" si="12"/>
        <v>-50.599999999999994</v>
      </c>
      <c r="F996" s="14">
        <v>0</v>
      </c>
      <c r="G996" s="14">
        <f t="shared" si="13"/>
        <v>100</v>
      </c>
      <c r="H996" s="93">
        <v>0</v>
      </c>
      <c r="I996" s="84">
        <f>(C996+(C996*H996))+D996+'Таблица вводных'!$E$3+'Таблица вводных'!$F$3</f>
        <v>0</v>
      </c>
      <c r="J996" s="94">
        <v>0</v>
      </c>
      <c r="K996" s="84">
        <f t="shared" si="14"/>
        <v>0</v>
      </c>
      <c r="L996" s="84">
        <f t="shared" si="15"/>
        <v>50.599999999999994</v>
      </c>
      <c r="M996" s="15"/>
    </row>
    <row r="997" ht="13.2" customHeight="1" spans="1:13" x14ac:dyDescent="0.25">
      <c r="A997" s="29"/>
      <c r="B997" s="13">
        <v>45425</v>
      </c>
      <c r="C997" s="71">
        <f>('Исходник сравнение.'!C997/2-'Таблица вводных'!$E$3-'Таблица вводных'!$F$3-$P$1)-(('Исходник сравнение.'!C997/2-'Таблица вводных'!$E$3-'Таблица вводных'!$F$3-$P$1)*F997/G997)</f>
        <v>-250.6</v>
      </c>
      <c r="D997" s="14">
        <v>222</v>
      </c>
      <c r="E997" s="71">
        <f t="shared" si="12"/>
        <v>-50.599999999999994</v>
      </c>
      <c r="F997" s="14">
        <v>0</v>
      </c>
      <c r="G997" s="14">
        <f t="shared" si="13"/>
        <v>100</v>
      </c>
      <c r="H997" s="93">
        <v>0</v>
      </c>
      <c r="I997" s="84">
        <f>(C997+(C997*H997))+D997+'Таблица вводных'!$E$3+'Таблица вводных'!$F$3</f>
        <v>0</v>
      </c>
      <c r="J997" s="94">
        <v>0</v>
      </c>
      <c r="K997" s="84">
        <f t="shared" si="14"/>
        <v>0</v>
      </c>
      <c r="L997" s="84">
        <f t="shared" si="15"/>
        <v>50.599999999999994</v>
      </c>
      <c r="M997" s="15"/>
    </row>
    <row r="998" ht="13.2" customHeight="1" spans="1:13" x14ac:dyDescent="0.25">
      <c r="A998" s="29"/>
      <c r="B998" s="13">
        <v>45428</v>
      </c>
      <c r="C998" s="71">
        <f>('Исходник сравнение.'!C998/2-'Таблица вводных'!$E$3-'Таблица вводных'!$F$3-$P$1)-(('Исходник сравнение.'!C998/2-'Таблица вводных'!$E$3-'Таблица вводных'!$F$3-$P$1)*F998/G998)</f>
        <v>-250.6</v>
      </c>
      <c r="D998" s="14">
        <v>222</v>
      </c>
      <c r="E998" s="71">
        <f t="shared" si="12"/>
        <v>-50.599999999999994</v>
      </c>
      <c r="F998" s="14">
        <v>0</v>
      </c>
      <c r="G998" s="14">
        <f t="shared" si="13"/>
        <v>100</v>
      </c>
      <c r="H998" s="93">
        <v>0</v>
      </c>
      <c r="I998" s="84">
        <f>(C998+(C998*H998))+D998+'Таблица вводных'!$E$3+'Таблица вводных'!$F$3</f>
        <v>0</v>
      </c>
      <c r="J998" s="94">
        <v>0</v>
      </c>
      <c r="K998" s="84">
        <f t="shared" si="14"/>
        <v>0</v>
      </c>
      <c r="L998" s="84">
        <f t="shared" si="15"/>
        <v>50.599999999999994</v>
      </c>
      <c r="M998" s="15"/>
    </row>
    <row r="999" ht="13.2" customHeight="1" spans="1:13" x14ac:dyDescent="0.25">
      <c r="A999" s="29"/>
      <c r="B999" s="13"/>
      <c r="C999" s="71">
        <f>('Исходник сравнение.'!C999/2-'Таблица вводных'!$E$3-'Таблица вводных'!$F$3-$P$1)-(('Исходник сравнение.'!C999/2-'Таблица вводных'!$E$3-'Таблица вводных'!$F$3-$P$1)*F999/G999)</f>
        <v>-250.6</v>
      </c>
      <c r="D999" s="14">
        <v>222</v>
      </c>
      <c r="E999" s="71">
        <f t="shared" si="12"/>
        <v>-50.599999999999994</v>
      </c>
      <c r="F999" s="14">
        <v>0</v>
      </c>
      <c r="G999" s="14">
        <f t="shared" si="13"/>
        <v>100</v>
      </c>
      <c r="H999" s="93">
        <v>0</v>
      </c>
      <c r="I999" s="84">
        <f>(C999+(C999*H999))+D999+'Таблица вводных'!$E$3+'Таблица вводных'!$F$3</f>
        <v>0</v>
      </c>
      <c r="J999" s="94">
        <v>0</v>
      </c>
      <c r="K999" s="84">
        <f t="shared" si="14"/>
        <v>0</v>
      </c>
      <c r="L999" s="84">
        <f t="shared" si="15"/>
        <v>50.599999999999994</v>
      </c>
      <c r="M999" s="15"/>
    </row>
    <row r="1000" ht="13.2" customHeight="1" spans="1:13" x14ac:dyDescent="0.25">
      <c r="A1000" s="29"/>
      <c r="B1000" s="13"/>
      <c r="C1000" s="71">
        <f>('Исходник сравнение.'!C1000/2-'Таблица вводных'!$E$3-'Таблица вводных'!$F$3-$P$1)-(('Исходник сравнение.'!C1000/2-'Таблица вводных'!$E$3-'Таблица вводных'!$F$3-$P$1)*F1000/G1000)</f>
        <v>-250.6</v>
      </c>
      <c r="D1000" s="14">
        <v>222</v>
      </c>
      <c r="E1000" s="71">
        <f t="shared" si="12"/>
        <v>-50.599999999999994</v>
      </c>
      <c r="F1000" s="14">
        <v>0</v>
      </c>
      <c r="G1000" s="14">
        <f t="shared" si="13"/>
        <v>100</v>
      </c>
      <c r="H1000" s="93">
        <v>0</v>
      </c>
      <c r="I1000" s="84">
        <f>(C1000+(C1000*H1000))+D1000+'Таблица вводных'!$E$3+'Таблица вводных'!$F$3</f>
        <v>0</v>
      </c>
      <c r="J1000" s="94">
        <v>0</v>
      </c>
      <c r="K1000" s="84">
        <f t="shared" si="14"/>
        <v>0</v>
      </c>
      <c r="L1000" s="84">
        <f t="shared" si="15"/>
        <v>50.599999999999994</v>
      </c>
      <c r="M1000" s="15"/>
    </row>
    <row r="1001" ht="13.2" customHeight="1" spans="1:13" x14ac:dyDescent="0.25">
      <c r="A1001" s="30"/>
      <c r="B1001" s="17"/>
      <c r="C1001" s="72">
        <f>('Исходник сравнение.'!C1001/2-'Таблица вводных'!$E$3-'Таблица вводных'!$F$3-$P$1)-(('Исходник сравнение.'!C1001/2-'Таблица вводных'!$E$3-'Таблица вводных'!$F$3-$P$1)*F1001/G1001)</f>
        <v>-250.6</v>
      </c>
      <c r="D1001" s="18">
        <v>222</v>
      </c>
      <c r="E1001" s="72">
        <f t="shared" si="12"/>
        <v>-50.599999999999994</v>
      </c>
      <c r="F1001" s="18">
        <v>0</v>
      </c>
      <c r="G1001" s="18">
        <f t="shared" si="13"/>
        <v>100</v>
      </c>
      <c r="H1001" s="95">
        <v>0</v>
      </c>
      <c r="I1001" s="87">
        <f>(C1001+(C1001*H1001))+D1001+'Таблица вводных'!$E$3+'Таблица вводных'!$F$3</f>
        <v>0</v>
      </c>
      <c r="J1001" s="96">
        <v>0</v>
      </c>
      <c r="K1001" s="89">
        <f t="shared" si="14"/>
        <v>0</v>
      </c>
      <c r="L1001" s="89">
        <f t="shared" si="15"/>
        <v>50.599999999999994</v>
      </c>
      <c r="M1001" s="19"/>
    </row>
    <row r="1002" ht="13.2" customHeight="1" spans="1:13" x14ac:dyDescent="0.25">
      <c r="A1002" s="28"/>
      <c r="B1002" s="6">
        <v>45411</v>
      </c>
      <c r="C1002" s="70">
        <f>('Исходник сравнение.'!C1002/2-'Таблица вводных'!$E$3-'Таблица вводных'!$F$3-$P$1)-(('Исходник сравнение.'!C1002/2-'Таблица вводных'!$E$3-'Таблица вводных'!$F$3-$P$1)*F1002/G1002)</f>
        <v>-250.6</v>
      </c>
      <c r="D1002" s="7">
        <v>222</v>
      </c>
      <c r="E1002" s="70">
        <f t="shared" si="12"/>
        <v>-50.599999999999994</v>
      </c>
      <c r="F1002" s="7">
        <v>0</v>
      </c>
      <c r="G1002" s="7">
        <f t="shared" si="13"/>
        <v>100</v>
      </c>
      <c r="H1002" s="93">
        <v>0</v>
      </c>
      <c r="I1002" s="81">
        <f>(C1002+(C1002*H1002))+D1002+'Таблица вводных'!$E$3+'Таблица вводных'!$F$3</f>
        <v>0</v>
      </c>
      <c r="J1002" s="94">
        <v>0</v>
      </c>
      <c r="K1002" s="81">
        <f t="shared" si="14"/>
        <v>0</v>
      </c>
      <c r="L1002" s="81">
        <f t="shared" si="15"/>
        <v>50.599999999999994</v>
      </c>
      <c r="M1002" s="8"/>
    </row>
    <row r="1003" ht="13.2" customHeight="1" spans="1:13" x14ac:dyDescent="0.25">
      <c r="A1003" s="29"/>
      <c r="B1003" s="10">
        <v>45414</v>
      </c>
      <c r="C1003" s="71">
        <f>('Исходник сравнение.'!C1003/2-'Таблица вводных'!$E$3-'Таблица вводных'!$F$3-$P$1)-(('Исходник сравнение.'!C1003/2-'Таблица вводных'!$E$3-'Таблица вводных'!$F$3-$P$1)*F1003/G1003)</f>
        <v>-250.6</v>
      </c>
      <c r="D1003" s="14">
        <v>222</v>
      </c>
      <c r="E1003" s="71">
        <f t="shared" si="12"/>
        <v>-50.599999999999994</v>
      </c>
      <c r="F1003" s="14">
        <v>0</v>
      </c>
      <c r="G1003" s="14">
        <f t="shared" si="13"/>
        <v>100</v>
      </c>
      <c r="H1003" s="93">
        <v>0</v>
      </c>
      <c r="I1003" s="84">
        <f>(C1003+(C1003*H1003))+D1003+'Таблица вводных'!$E$3+'Таблица вводных'!$F$3</f>
        <v>0</v>
      </c>
      <c r="J1003" s="94">
        <v>0</v>
      </c>
      <c r="K1003" s="84">
        <f t="shared" si="14"/>
        <v>0</v>
      </c>
      <c r="L1003" s="84">
        <f t="shared" si="15"/>
        <v>50.599999999999994</v>
      </c>
      <c r="M1003" s="12"/>
    </row>
    <row r="1004" ht="13.2" customHeight="1" spans="1:13" x14ac:dyDescent="0.25">
      <c r="A1004" s="29"/>
      <c r="B1004" s="13">
        <v>45418</v>
      </c>
      <c r="C1004" s="71">
        <f>('Исходник сравнение.'!C1004/2-'Таблица вводных'!$E$3-'Таблица вводных'!$F$3-$P$1)-(('Исходник сравнение.'!C1004/2-'Таблица вводных'!$E$3-'Таблица вводных'!$F$3-$P$1)*F1004/G1004)</f>
        <v>-250.6</v>
      </c>
      <c r="D1004" s="14">
        <v>222</v>
      </c>
      <c r="E1004" s="71">
        <f t="shared" si="12"/>
        <v>-50.599999999999994</v>
      </c>
      <c r="F1004" s="14">
        <v>0</v>
      </c>
      <c r="G1004" s="14">
        <f t="shared" si="13"/>
        <v>100</v>
      </c>
      <c r="H1004" s="93">
        <v>0</v>
      </c>
      <c r="I1004" s="84">
        <f>(C1004+(C1004*H1004))+D1004+'Таблица вводных'!$E$3+'Таблица вводных'!$F$3</f>
        <v>0</v>
      </c>
      <c r="J1004" s="94">
        <v>0</v>
      </c>
      <c r="K1004" s="84">
        <f t="shared" si="14"/>
        <v>0</v>
      </c>
      <c r="L1004" s="84">
        <f t="shared" si="15"/>
        <v>50.599999999999994</v>
      </c>
      <c r="M1004" s="15"/>
    </row>
    <row r="1005" ht="13.2" customHeight="1" spans="1:13" x14ac:dyDescent="0.25">
      <c r="A1005" s="29"/>
      <c r="B1005" s="13">
        <v>45421</v>
      </c>
      <c r="C1005" s="71">
        <f>('Исходник сравнение.'!C1005/2-'Таблица вводных'!$E$3-'Таблица вводных'!$F$3-$P$1)-(('Исходник сравнение.'!C1005/2-'Таблица вводных'!$E$3-'Таблица вводных'!$F$3-$P$1)*F1005/G1005)</f>
        <v>-250.6</v>
      </c>
      <c r="D1005" s="14">
        <v>222</v>
      </c>
      <c r="E1005" s="71">
        <f t="shared" si="12"/>
        <v>-50.599999999999994</v>
      </c>
      <c r="F1005" s="14">
        <v>0</v>
      </c>
      <c r="G1005" s="14">
        <f t="shared" si="13"/>
        <v>100</v>
      </c>
      <c r="H1005" s="93">
        <v>0</v>
      </c>
      <c r="I1005" s="84">
        <f>(C1005+(C1005*H1005))+D1005+'Таблица вводных'!$E$3+'Таблица вводных'!$F$3</f>
        <v>0</v>
      </c>
      <c r="J1005" s="94">
        <v>0</v>
      </c>
      <c r="K1005" s="84">
        <f t="shared" si="14"/>
        <v>0</v>
      </c>
      <c r="L1005" s="84">
        <f t="shared" si="15"/>
        <v>50.599999999999994</v>
      </c>
      <c r="M1005" s="15"/>
    </row>
    <row r="1006" ht="13.2" customHeight="1" spans="1:13" x14ac:dyDescent="0.25">
      <c r="A1006" s="29"/>
      <c r="B1006" s="13">
        <v>45425</v>
      </c>
      <c r="C1006" s="71">
        <f>('Исходник сравнение.'!C1006/2-'Таблица вводных'!$E$3-'Таблица вводных'!$F$3-$P$1)-(('Исходник сравнение.'!C1006/2-'Таблица вводных'!$E$3-'Таблица вводных'!$F$3-$P$1)*F1006/G1006)</f>
        <v>-250.6</v>
      </c>
      <c r="D1006" s="14">
        <v>222</v>
      </c>
      <c r="E1006" s="71">
        <f t="shared" si="12"/>
        <v>-50.599999999999994</v>
      </c>
      <c r="F1006" s="14">
        <v>0</v>
      </c>
      <c r="G1006" s="14">
        <f t="shared" si="13"/>
        <v>100</v>
      </c>
      <c r="H1006" s="93">
        <v>0</v>
      </c>
      <c r="I1006" s="84">
        <f>(C1006+(C1006*H1006))+D1006+'Таблица вводных'!$E$3+'Таблица вводных'!$F$3</f>
        <v>0</v>
      </c>
      <c r="J1006" s="94">
        <v>0</v>
      </c>
      <c r="K1006" s="84">
        <f t="shared" si="14"/>
        <v>0</v>
      </c>
      <c r="L1006" s="84">
        <f t="shared" si="15"/>
        <v>50.599999999999994</v>
      </c>
      <c r="M1006" s="15"/>
    </row>
    <row r="1007" ht="13.2" customHeight="1" spans="1:13" x14ac:dyDescent="0.25">
      <c r="A1007" s="29"/>
      <c r="B1007" s="13">
        <v>45428</v>
      </c>
      <c r="C1007" s="71">
        <f>('Исходник сравнение.'!C1007/2-'Таблица вводных'!$E$3-'Таблица вводных'!$F$3-$P$1)-(('Исходник сравнение.'!C1007/2-'Таблица вводных'!$E$3-'Таблица вводных'!$F$3-$P$1)*F1007/G1007)</f>
        <v>-250.6</v>
      </c>
      <c r="D1007" s="14">
        <v>222</v>
      </c>
      <c r="E1007" s="71">
        <f t="shared" si="12"/>
        <v>-50.599999999999994</v>
      </c>
      <c r="F1007" s="14">
        <v>0</v>
      </c>
      <c r="G1007" s="14">
        <f t="shared" si="13"/>
        <v>100</v>
      </c>
      <c r="H1007" s="93">
        <v>0</v>
      </c>
      <c r="I1007" s="84">
        <f>(C1007+(C1007*H1007))+D1007+'Таблица вводных'!$E$3+'Таблица вводных'!$F$3</f>
        <v>0</v>
      </c>
      <c r="J1007" s="94">
        <v>0</v>
      </c>
      <c r="K1007" s="84">
        <f t="shared" si="14"/>
        <v>0</v>
      </c>
      <c r="L1007" s="84">
        <f t="shared" si="15"/>
        <v>50.599999999999994</v>
      </c>
      <c r="M1007" s="15"/>
    </row>
    <row r="1008" ht="13.2" customHeight="1" spans="1:13" x14ac:dyDescent="0.25">
      <c r="A1008" s="29"/>
      <c r="B1008" s="13"/>
      <c r="C1008" s="71">
        <f>('Исходник сравнение.'!C1008/2-'Таблица вводных'!$E$3-'Таблица вводных'!$F$3-$P$1)-(('Исходник сравнение.'!C1008/2-'Таблица вводных'!$E$3-'Таблица вводных'!$F$3-$P$1)*F1008/G1008)</f>
        <v>-250.6</v>
      </c>
      <c r="D1008" s="14">
        <v>222</v>
      </c>
      <c r="E1008" s="71">
        <f t="shared" si="12"/>
        <v>-50.599999999999994</v>
      </c>
      <c r="F1008" s="14">
        <v>0</v>
      </c>
      <c r="G1008" s="14">
        <f t="shared" si="13"/>
        <v>100</v>
      </c>
      <c r="H1008" s="93">
        <v>0</v>
      </c>
      <c r="I1008" s="84">
        <f>(C1008+(C1008*H1008))+D1008+'Таблица вводных'!$E$3+'Таблица вводных'!$F$3</f>
        <v>0</v>
      </c>
      <c r="J1008" s="94">
        <v>0</v>
      </c>
      <c r="K1008" s="84">
        <f t="shared" si="14"/>
        <v>0</v>
      </c>
      <c r="L1008" s="84">
        <f t="shared" si="15"/>
        <v>50.599999999999994</v>
      </c>
      <c r="M1008" s="15"/>
    </row>
    <row r="1009" ht="13.2" customHeight="1" spans="1:13" x14ac:dyDescent="0.25">
      <c r="A1009" s="29"/>
      <c r="B1009" s="13"/>
      <c r="C1009" s="71">
        <f>('Исходник сравнение.'!C1009/2-'Таблица вводных'!$E$3-'Таблица вводных'!$F$3-$P$1)-(('Исходник сравнение.'!C1009/2-'Таблица вводных'!$E$3-'Таблица вводных'!$F$3-$P$1)*F1009/G1009)</f>
        <v>-250.6</v>
      </c>
      <c r="D1009" s="14">
        <v>222</v>
      </c>
      <c r="E1009" s="71">
        <f t="shared" si="12"/>
        <v>-50.599999999999994</v>
      </c>
      <c r="F1009" s="14">
        <v>0</v>
      </c>
      <c r="G1009" s="14">
        <f t="shared" si="13"/>
        <v>100</v>
      </c>
      <c r="H1009" s="93">
        <v>0</v>
      </c>
      <c r="I1009" s="84">
        <f>(C1009+(C1009*H1009))+D1009+'Таблица вводных'!$E$3+'Таблица вводных'!$F$3</f>
        <v>0</v>
      </c>
      <c r="J1009" s="94">
        <v>0</v>
      </c>
      <c r="K1009" s="84">
        <f t="shared" si="14"/>
        <v>0</v>
      </c>
      <c r="L1009" s="84">
        <f t="shared" si="15"/>
        <v>50.599999999999994</v>
      </c>
      <c r="M1009" s="15"/>
    </row>
    <row r="1010" ht="13.2" customHeight="1" spans="1:13" x14ac:dyDescent="0.25">
      <c r="A1010" s="30"/>
      <c r="B1010" s="17"/>
      <c r="C1010" s="72">
        <f>('Исходник сравнение.'!C1010/2-'Таблица вводных'!$E$3-'Таблица вводных'!$F$3-$P$1)-(('Исходник сравнение.'!C1010/2-'Таблица вводных'!$E$3-'Таблица вводных'!$F$3-$P$1)*F1010/G1010)</f>
        <v>-250.6</v>
      </c>
      <c r="D1010" s="18">
        <v>222</v>
      </c>
      <c r="E1010" s="72">
        <f t="shared" si="12"/>
        <v>-50.599999999999994</v>
      </c>
      <c r="F1010" s="18">
        <v>0</v>
      </c>
      <c r="G1010" s="18">
        <f t="shared" si="13"/>
        <v>100</v>
      </c>
      <c r="H1010" s="95">
        <v>0</v>
      </c>
      <c r="I1010" s="87">
        <f>(C1010+(C1010*H1010))+D1010+'Таблица вводных'!$E$3+'Таблица вводных'!$F$3</f>
        <v>0</v>
      </c>
      <c r="J1010" s="96">
        <v>0</v>
      </c>
      <c r="K1010" s="89">
        <f t="shared" si="14"/>
        <v>0</v>
      </c>
      <c r="L1010" s="89">
        <f t="shared" si="15"/>
        <v>50.599999999999994</v>
      </c>
      <c r="M1010" s="19"/>
    </row>
    <row r="1011" ht="13.2" customHeight="1" spans="1:13" x14ac:dyDescent="0.25">
      <c r="A1011" s="28"/>
      <c r="B1011" s="6">
        <v>45411</v>
      </c>
      <c r="C1011" s="70">
        <f>('Исходник сравнение.'!C1011/2-'Таблица вводных'!$E$3-'Таблица вводных'!$F$3-$P$1)-(('Исходник сравнение.'!C1011/2-'Таблица вводных'!$E$3-'Таблица вводных'!$F$3-$P$1)*F1011/G1011)</f>
        <v>-250.6</v>
      </c>
      <c r="D1011" s="7">
        <v>222</v>
      </c>
      <c r="E1011" s="70">
        <f t="shared" si="12"/>
        <v>-50.599999999999994</v>
      </c>
      <c r="F1011" s="7">
        <v>0</v>
      </c>
      <c r="G1011" s="7">
        <f t="shared" si="13"/>
        <v>100</v>
      </c>
      <c r="H1011" s="93">
        <v>0</v>
      </c>
      <c r="I1011" s="81">
        <f>(C1011+(C1011*H1011))+D1011+'Таблица вводных'!$E$3+'Таблица вводных'!$F$3</f>
        <v>0</v>
      </c>
      <c r="J1011" s="94">
        <v>0</v>
      </c>
      <c r="K1011" s="81">
        <f t="shared" si="14"/>
        <v>0</v>
      </c>
      <c r="L1011" s="81">
        <f t="shared" si="15"/>
        <v>50.599999999999994</v>
      </c>
      <c r="M1011" s="8"/>
    </row>
    <row r="1012" ht="13.2" customHeight="1" spans="1:13" x14ac:dyDescent="0.25">
      <c r="A1012" s="29"/>
      <c r="B1012" s="10">
        <v>45414</v>
      </c>
      <c r="C1012" s="71">
        <f>('Исходник сравнение.'!C1012/2-'Таблица вводных'!$E$3-'Таблица вводных'!$F$3-$P$1)-(('Исходник сравнение.'!C1012/2-'Таблица вводных'!$E$3-'Таблица вводных'!$F$3-$P$1)*F1012/G1012)</f>
        <v>-250.6</v>
      </c>
      <c r="D1012" s="14">
        <v>222</v>
      </c>
      <c r="E1012" s="71">
        <f t="shared" si="12"/>
        <v>-50.599999999999994</v>
      </c>
      <c r="F1012" s="14">
        <v>0</v>
      </c>
      <c r="G1012" s="14">
        <f t="shared" si="13"/>
        <v>100</v>
      </c>
      <c r="H1012" s="93">
        <v>0</v>
      </c>
      <c r="I1012" s="84">
        <f>(C1012+(C1012*H1012))+D1012+'Таблица вводных'!$E$3+'Таблица вводных'!$F$3</f>
        <v>0</v>
      </c>
      <c r="J1012" s="94">
        <v>0</v>
      </c>
      <c r="K1012" s="84">
        <f t="shared" si="14"/>
        <v>0</v>
      </c>
      <c r="L1012" s="84">
        <f t="shared" si="15"/>
        <v>50.599999999999994</v>
      </c>
      <c r="M1012" s="12"/>
    </row>
    <row r="1013" ht="13.2" customHeight="1" spans="1:13" x14ac:dyDescent="0.25">
      <c r="A1013" s="29"/>
      <c r="B1013" s="13">
        <v>45418</v>
      </c>
      <c r="C1013" s="71">
        <f>('Исходник сравнение.'!C1013/2-'Таблица вводных'!$E$3-'Таблица вводных'!$F$3-$P$1)-(('Исходник сравнение.'!C1013/2-'Таблица вводных'!$E$3-'Таблица вводных'!$F$3-$P$1)*F1013/G1013)</f>
        <v>-250.6</v>
      </c>
      <c r="D1013" s="14">
        <v>222</v>
      </c>
      <c r="E1013" s="71">
        <f t="shared" si="12"/>
        <v>-50.599999999999994</v>
      </c>
      <c r="F1013" s="14">
        <v>0</v>
      </c>
      <c r="G1013" s="14">
        <f t="shared" si="13"/>
        <v>100</v>
      </c>
      <c r="H1013" s="93">
        <v>0</v>
      </c>
      <c r="I1013" s="84">
        <f>(C1013+(C1013*H1013))+D1013+'Таблица вводных'!$E$3+'Таблица вводных'!$F$3</f>
        <v>0</v>
      </c>
      <c r="J1013" s="94">
        <v>0</v>
      </c>
      <c r="K1013" s="84">
        <f t="shared" si="14"/>
        <v>0</v>
      </c>
      <c r="L1013" s="84">
        <f t="shared" si="15"/>
        <v>50.599999999999994</v>
      </c>
      <c r="M1013" s="15"/>
    </row>
    <row r="1014" ht="13.2" customHeight="1" spans="1:13" x14ac:dyDescent="0.25">
      <c r="A1014" s="29"/>
      <c r="B1014" s="13">
        <v>45421</v>
      </c>
      <c r="C1014" s="71">
        <f>('Исходник сравнение.'!C1014/2-'Таблица вводных'!$E$3-'Таблица вводных'!$F$3-$P$1)-(('Исходник сравнение.'!C1014/2-'Таблица вводных'!$E$3-'Таблица вводных'!$F$3-$P$1)*F1014/G1014)</f>
        <v>-250.6</v>
      </c>
      <c r="D1014" s="14">
        <v>222</v>
      </c>
      <c r="E1014" s="71">
        <f t="shared" si="12"/>
        <v>-50.599999999999994</v>
      </c>
      <c r="F1014" s="14">
        <v>0</v>
      </c>
      <c r="G1014" s="14">
        <f t="shared" si="13"/>
        <v>100</v>
      </c>
      <c r="H1014" s="93">
        <v>0</v>
      </c>
      <c r="I1014" s="84">
        <f>(C1014+(C1014*H1014))+D1014+'Таблица вводных'!$E$3+'Таблица вводных'!$F$3</f>
        <v>0</v>
      </c>
      <c r="J1014" s="94">
        <v>0</v>
      </c>
      <c r="K1014" s="84">
        <f t="shared" si="14"/>
        <v>0</v>
      </c>
      <c r="L1014" s="84">
        <f t="shared" si="15"/>
        <v>50.599999999999994</v>
      </c>
      <c r="M1014" s="15"/>
    </row>
    <row r="1015" ht="13.2" customHeight="1" spans="1:13" x14ac:dyDescent="0.25">
      <c r="A1015" s="29"/>
      <c r="B1015" s="13">
        <v>45425</v>
      </c>
      <c r="C1015" s="71">
        <f>('Исходник сравнение.'!C1015/2-'Таблица вводных'!$E$3-'Таблица вводных'!$F$3-$P$1)-(('Исходник сравнение.'!C1015/2-'Таблица вводных'!$E$3-'Таблица вводных'!$F$3-$P$1)*F1015/G1015)</f>
        <v>-250.6</v>
      </c>
      <c r="D1015" s="14">
        <v>222</v>
      </c>
      <c r="E1015" s="71">
        <f t="shared" si="12"/>
        <v>-50.599999999999994</v>
      </c>
      <c r="F1015" s="14">
        <v>0</v>
      </c>
      <c r="G1015" s="14">
        <f t="shared" si="13"/>
        <v>100</v>
      </c>
      <c r="H1015" s="93">
        <v>0</v>
      </c>
      <c r="I1015" s="84">
        <f>(C1015+(C1015*H1015))+D1015+'Таблица вводных'!$E$3+'Таблица вводных'!$F$3</f>
        <v>0</v>
      </c>
      <c r="J1015" s="94">
        <v>0</v>
      </c>
      <c r="K1015" s="84">
        <f t="shared" si="14"/>
        <v>0</v>
      </c>
      <c r="L1015" s="84">
        <f t="shared" si="15"/>
        <v>50.599999999999994</v>
      </c>
      <c r="M1015" s="15"/>
    </row>
    <row r="1016" ht="13.2" customHeight="1" spans="1:13" x14ac:dyDescent="0.25">
      <c r="A1016" s="29"/>
      <c r="B1016" s="13">
        <v>45428</v>
      </c>
      <c r="C1016" s="71">
        <f>('Исходник сравнение.'!C1016/2-'Таблица вводных'!$E$3-'Таблица вводных'!$F$3-$P$1)-(('Исходник сравнение.'!C1016/2-'Таблица вводных'!$E$3-'Таблица вводных'!$F$3-$P$1)*F1016/G1016)</f>
        <v>-250.6</v>
      </c>
      <c r="D1016" s="14">
        <v>222</v>
      </c>
      <c r="E1016" s="71">
        <f t="shared" si="12"/>
        <v>-50.599999999999994</v>
      </c>
      <c r="F1016" s="14">
        <v>0</v>
      </c>
      <c r="G1016" s="14">
        <f t="shared" si="13"/>
        <v>100</v>
      </c>
      <c r="H1016" s="93">
        <v>0</v>
      </c>
      <c r="I1016" s="84">
        <f>(C1016+(C1016*H1016))+D1016+'Таблица вводных'!$E$3+'Таблица вводных'!$F$3</f>
        <v>0</v>
      </c>
      <c r="J1016" s="94">
        <v>0</v>
      </c>
      <c r="K1016" s="84">
        <f t="shared" si="14"/>
        <v>0</v>
      </c>
      <c r="L1016" s="84">
        <f t="shared" si="15"/>
        <v>50.599999999999994</v>
      </c>
      <c r="M1016" s="15"/>
    </row>
    <row r="1017" ht="13.2" customHeight="1" spans="1:13" x14ac:dyDescent="0.25">
      <c r="A1017" s="29"/>
      <c r="B1017" s="13"/>
      <c r="C1017" s="71">
        <f>('Исходник сравнение.'!C1017/2-'Таблица вводных'!$E$3-'Таблица вводных'!$F$3-$P$1)-(('Исходник сравнение.'!C1017/2-'Таблица вводных'!$E$3-'Таблица вводных'!$F$3-$P$1)*F1017/G1017)</f>
        <v>-250.6</v>
      </c>
      <c r="D1017" s="14">
        <v>222</v>
      </c>
      <c r="E1017" s="71">
        <f t="shared" si="12"/>
        <v>-50.599999999999994</v>
      </c>
      <c r="F1017" s="14">
        <v>0</v>
      </c>
      <c r="G1017" s="14">
        <f t="shared" si="13"/>
        <v>100</v>
      </c>
      <c r="H1017" s="93">
        <v>0</v>
      </c>
      <c r="I1017" s="84">
        <f>(C1017+(C1017*H1017))+D1017+'Таблица вводных'!$E$3+'Таблица вводных'!$F$3</f>
        <v>0</v>
      </c>
      <c r="J1017" s="94">
        <v>0</v>
      </c>
      <c r="K1017" s="84">
        <f t="shared" si="14"/>
        <v>0</v>
      </c>
      <c r="L1017" s="84">
        <f t="shared" si="15"/>
        <v>50.599999999999994</v>
      </c>
      <c r="M1017" s="15"/>
    </row>
    <row r="1018" ht="13.2" customHeight="1" spans="1:13" x14ac:dyDescent="0.25">
      <c r="A1018" s="29"/>
      <c r="B1018" s="13"/>
      <c r="C1018" s="71">
        <f>('Исходник сравнение.'!C1018/2-'Таблица вводных'!$E$3-'Таблица вводных'!$F$3-$P$1)-(('Исходник сравнение.'!C1018/2-'Таблица вводных'!$E$3-'Таблица вводных'!$F$3-$P$1)*F1018/G1018)</f>
        <v>-250.6</v>
      </c>
      <c r="D1018" s="14">
        <v>222</v>
      </c>
      <c r="E1018" s="71">
        <f t="shared" si="12"/>
        <v>-50.599999999999994</v>
      </c>
      <c r="F1018" s="14">
        <v>0</v>
      </c>
      <c r="G1018" s="14">
        <f t="shared" si="13"/>
        <v>100</v>
      </c>
      <c r="H1018" s="93">
        <v>0</v>
      </c>
      <c r="I1018" s="84">
        <f>(C1018+(C1018*H1018))+D1018+'Таблица вводных'!$E$3+'Таблица вводных'!$F$3</f>
        <v>0</v>
      </c>
      <c r="J1018" s="94">
        <v>0</v>
      </c>
      <c r="K1018" s="84">
        <f t="shared" si="14"/>
        <v>0</v>
      </c>
      <c r="L1018" s="84">
        <f t="shared" si="15"/>
        <v>50.599999999999994</v>
      </c>
      <c r="M1018" s="15"/>
    </row>
    <row r="1019" ht="13.2" customHeight="1" spans="1:13" x14ac:dyDescent="0.25">
      <c r="A1019" s="30"/>
      <c r="B1019" s="17"/>
      <c r="C1019" s="72">
        <f>('Исходник сравнение.'!C1019/2-'Таблица вводных'!$E$3-'Таблица вводных'!$F$3-$P$1)-(('Исходник сравнение.'!C1019/2-'Таблица вводных'!$E$3-'Таблица вводных'!$F$3-$P$1)*F1019/G1019)</f>
        <v>-250.6</v>
      </c>
      <c r="D1019" s="18">
        <v>222</v>
      </c>
      <c r="E1019" s="72">
        <f t="shared" si="12"/>
        <v>-50.599999999999994</v>
      </c>
      <c r="F1019" s="18">
        <v>0</v>
      </c>
      <c r="G1019" s="18">
        <f t="shared" si="13"/>
        <v>100</v>
      </c>
      <c r="H1019" s="95">
        <v>0</v>
      </c>
      <c r="I1019" s="87">
        <f>(C1019+(C1019*H1019))+D1019+'Таблица вводных'!$E$3+'Таблица вводных'!$F$3</f>
        <v>0</v>
      </c>
      <c r="J1019" s="96">
        <v>0</v>
      </c>
      <c r="K1019" s="89">
        <f t="shared" si="14"/>
        <v>0</v>
      </c>
      <c r="L1019" s="89">
        <f t="shared" si="15"/>
        <v>50.599999999999994</v>
      </c>
      <c r="M1019" s="19"/>
    </row>
    <row r="1020" ht="13.2" customHeight="1" spans="1:13" x14ac:dyDescent="0.25">
      <c r="A1020" s="28"/>
      <c r="B1020" s="6">
        <v>45411</v>
      </c>
      <c r="C1020" s="70">
        <f>('Исходник сравнение.'!C1020/2-'Таблица вводных'!$E$3-'Таблица вводных'!$F$3-$P$1)-(('Исходник сравнение.'!C1020/2-'Таблица вводных'!$E$3-'Таблица вводных'!$F$3-$P$1)*F1020/G1020)</f>
        <v>-250.6</v>
      </c>
      <c r="D1020" s="7">
        <v>222</v>
      </c>
      <c r="E1020" s="70">
        <f t="shared" si="12"/>
        <v>-50.599999999999994</v>
      </c>
      <c r="F1020" s="7">
        <v>0</v>
      </c>
      <c r="G1020" s="7">
        <f t="shared" si="13"/>
        <v>100</v>
      </c>
      <c r="H1020" s="93">
        <v>0</v>
      </c>
      <c r="I1020" s="81">
        <f>(C1020+(C1020*H1020))+D1020+'Таблица вводных'!$E$3+'Таблица вводных'!$F$3</f>
        <v>0</v>
      </c>
      <c r="J1020" s="94">
        <v>0</v>
      </c>
      <c r="K1020" s="81">
        <f t="shared" si="14"/>
        <v>0</v>
      </c>
      <c r="L1020" s="81">
        <f t="shared" si="15"/>
        <v>50.599999999999994</v>
      </c>
      <c r="M1020" s="8"/>
    </row>
    <row r="1021" ht="13.2" customHeight="1" spans="1:13" x14ac:dyDescent="0.25">
      <c r="A1021" s="29"/>
      <c r="B1021" s="10">
        <v>45414</v>
      </c>
      <c r="C1021" s="71">
        <f>('Исходник сравнение.'!C1021/2-'Таблица вводных'!$E$3-'Таблица вводных'!$F$3-$P$1)-(('Исходник сравнение.'!C1021/2-'Таблица вводных'!$E$3-'Таблица вводных'!$F$3-$P$1)*F1021/G1021)</f>
        <v>-250.6</v>
      </c>
      <c r="D1021" s="14">
        <v>222</v>
      </c>
      <c r="E1021" s="71">
        <f t="shared" si="12"/>
        <v>-50.599999999999994</v>
      </c>
      <c r="F1021" s="14">
        <v>0</v>
      </c>
      <c r="G1021" s="14">
        <f t="shared" si="13"/>
        <v>100</v>
      </c>
      <c r="H1021" s="93">
        <v>0</v>
      </c>
      <c r="I1021" s="84">
        <f>(C1021+(C1021*H1021))+D1021+'Таблица вводных'!$E$3+'Таблица вводных'!$F$3</f>
        <v>0</v>
      </c>
      <c r="J1021" s="94">
        <v>0</v>
      </c>
      <c r="K1021" s="84">
        <f t="shared" si="14"/>
        <v>0</v>
      </c>
      <c r="L1021" s="84">
        <f t="shared" si="15"/>
        <v>50.599999999999994</v>
      </c>
      <c r="M1021" s="12"/>
    </row>
    <row r="1022" ht="13.2" customHeight="1" spans="1:13" x14ac:dyDescent="0.25">
      <c r="A1022" s="29"/>
      <c r="B1022" s="13">
        <v>45418</v>
      </c>
      <c r="C1022" s="71">
        <f>('Исходник сравнение.'!C1022/2-'Таблица вводных'!$E$3-'Таблица вводных'!$F$3-$P$1)-(('Исходник сравнение.'!C1022/2-'Таблица вводных'!$E$3-'Таблица вводных'!$F$3-$P$1)*F1022/G1022)</f>
        <v>-250.6</v>
      </c>
      <c r="D1022" s="14">
        <v>222</v>
      </c>
      <c r="E1022" s="71">
        <f t="shared" si="12"/>
        <v>-50.599999999999994</v>
      </c>
      <c r="F1022" s="14">
        <v>0</v>
      </c>
      <c r="G1022" s="14">
        <f t="shared" si="13"/>
        <v>100</v>
      </c>
      <c r="H1022" s="93">
        <v>0</v>
      </c>
      <c r="I1022" s="84">
        <f>(C1022+(C1022*H1022))+D1022+'Таблица вводных'!$E$3+'Таблица вводных'!$F$3</f>
        <v>0</v>
      </c>
      <c r="J1022" s="94">
        <v>0</v>
      </c>
      <c r="K1022" s="84">
        <f t="shared" si="14"/>
        <v>0</v>
      </c>
      <c r="L1022" s="84">
        <f t="shared" si="15"/>
        <v>50.599999999999994</v>
      </c>
      <c r="M1022" s="15"/>
    </row>
    <row r="1023" ht="13.2" customHeight="1" spans="1:13" x14ac:dyDescent="0.25">
      <c r="A1023" s="29"/>
      <c r="B1023" s="13">
        <v>45421</v>
      </c>
      <c r="C1023" s="71">
        <f>('Исходник сравнение.'!C1023/2-'Таблица вводных'!$E$3-'Таблица вводных'!$F$3-$P$1)-(('Исходник сравнение.'!C1023/2-'Таблица вводных'!$E$3-'Таблица вводных'!$F$3-$P$1)*F1023/G1023)</f>
        <v>-250.6</v>
      </c>
      <c r="D1023" s="14">
        <v>222</v>
      </c>
      <c r="E1023" s="71">
        <f t="shared" ref="E1023:E1064" si="16">C1023+$O$1</f>
        <v>-50.599999999999994</v>
      </c>
      <c r="F1023" s="14">
        <v>0</v>
      </c>
      <c r="G1023" s="14">
        <f t="shared" ref="G1023:G1064" si="17">F1023+100</f>
        <v>100</v>
      </c>
      <c r="H1023" s="93">
        <v>0</v>
      </c>
      <c r="I1023" s="84">
        <f>(C1023+(C1023*H1023))+D1023+'Таблица вводных'!$E$3+'Таблица вводных'!$F$3</f>
        <v>0</v>
      </c>
      <c r="J1023" s="94">
        <v>0</v>
      </c>
      <c r="K1023" s="84">
        <f t="shared" ref="K1023:K1064" si="18">I1023-(I1023*J1023)</f>
        <v>0</v>
      </c>
      <c r="L1023" s="84">
        <f t="shared" ref="L1023:L1064" si="19">K1023-E1023</f>
        <v>50.599999999999994</v>
      </c>
      <c r="M1023" s="15"/>
    </row>
    <row r="1024" ht="13.2" customHeight="1" spans="1:13" x14ac:dyDescent="0.25">
      <c r="A1024" s="29"/>
      <c r="B1024" s="13">
        <v>45425</v>
      </c>
      <c r="C1024" s="71">
        <f>('Исходник сравнение.'!C1024/2-'Таблица вводных'!$E$3-'Таблица вводных'!$F$3-$P$1)-(('Исходник сравнение.'!C1024/2-'Таблица вводных'!$E$3-'Таблица вводных'!$F$3-$P$1)*F1024/G1024)</f>
        <v>-250.6</v>
      </c>
      <c r="D1024" s="14">
        <v>222</v>
      </c>
      <c r="E1024" s="71">
        <f t="shared" si="16"/>
        <v>-50.599999999999994</v>
      </c>
      <c r="F1024" s="14">
        <v>0</v>
      </c>
      <c r="G1024" s="14">
        <f t="shared" si="17"/>
        <v>100</v>
      </c>
      <c r="H1024" s="93">
        <v>0</v>
      </c>
      <c r="I1024" s="84">
        <f>(C1024+(C1024*H1024))+D1024+'Таблица вводных'!$E$3+'Таблица вводных'!$F$3</f>
        <v>0</v>
      </c>
      <c r="J1024" s="94">
        <v>0</v>
      </c>
      <c r="K1024" s="84">
        <f t="shared" si="18"/>
        <v>0</v>
      </c>
      <c r="L1024" s="84">
        <f t="shared" si="19"/>
        <v>50.599999999999994</v>
      </c>
      <c r="M1024" s="15"/>
    </row>
    <row r="1025" ht="13.2" customHeight="1" spans="1:13" x14ac:dyDescent="0.25">
      <c r="A1025" s="29"/>
      <c r="B1025" s="13">
        <v>45428</v>
      </c>
      <c r="C1025" s="71">
        <f>('Исходник сравнение.'!C1025/2-'Таблица вводных'!$E$3-'Таблица вводных'!$F$3-$P$1)-(('Исходник сравнение.'!C1025/2-'Таблица вводных'!$E$3-'Таблица вводных'!$F$3-$P$1)*F1025/G1025)</f>
        <v>-250.6</v>
      </c>
      <c r="D1025" s="14">
        <v>222</v>
      </c>
      <c r="E1025" s="71">
        <f t="shared" si="16"/>
        <v>-50.599999999999994</v>
      </c>
      <c r="F1025" s="14">
        <v>0</v>
      </c>
      <c r="G1025" s="14">
        <f t="shared" si="17"/>
        <v>100</v>
      </c>
      <c r="H1025" s="93">
        <v>0</v>
      </c>
      <c r="I1025" s="84">
        <f>(C1025+(C1025*H1025))+D1025+'Таблица вводных'!$E$3+'Таблица вводных'!$F$3</f>
        <v>0</v>
      </c>
      <c r="J1025" s="94">
        <v>0</v>
      </c>
      <c r="K1025" s="84">
        <f t="shared" si="18"/>
        <v>0</v>
      </c>
      <c r="L1025" s="84">
        <f t="shared" si="19"/>
        <v>50.599999999999994</v>
      </c>
      <c r="M1025" s="15"/>
    </row>
    <row r="1026" ht="13.2" customHeight="1" spans="1:13" x14ac:dyDescent="0.25">
      <c r="A1026" s="29"/>
      <c r="B1026" s="13"/>
      <c r="C1026" s="71">
        <f>('Исходник сравнение.'!C1026/2-'Таблица вводных'!$E$3-'Таблица вводных'!$F$3-$P$1)-(('Исходник сравнение.'!C1026/2-'Таблица вводных'!$E$3-'Таблица вводных'!$F$3-$P$1)*F1026/G1026)</f>
        <v>-250.6</v>
      </c>
      <c r="D1026" s="14">
        <v>222</v>
      </c>
      <c r="E1026" s="71">
        <f t="shared" si="16"/>
        <v>-50.599999999999994</v>
      </c>
      <c r="F1026" s="14">
        <v>0</v>
      </c>
      <c r="G1026" s="14">
        <f t="shared" si="17"/>
        <v>100</v>
      </c>
      <c r="H1026" s="93">
        <v>0</v>
      </c>
      <c r="I1026" s="84">
        <f>(C1026+(C1026*H1026))+D1026+'Таблица вводных'!$E$3+'Таблица вводных'!$F$3</f>
        <v>0</v>
      </c>
      <c r="J1026" s="94">
        <v>0</v>
      </c>
      <c r="K1026" s="84">
        <f t="shared" si="18"/>
        <v>0</v>
      </c>
      <c r="L1026" s="84">
        <f t="shared" si="19"/>
        <v>50.599999999999994</v>
      </c>
      <c r="M1026" s="15"/>
    </row>
    <row r="1027" ht="13.2" customHeight="1" spans="1:13" x14ac:dyDescent="0.25">
      <c r="A1027" s="29"/>
      <c r="B1027" s="13"/>
      <c r="C1027" s="71">
        <f>('Исходник сравнение.'!C1027/2-'Таблица вводных'!$E$3-'Таблица вводных'!$F$3-$P$1)-(('Исходник сравнение.'!C1027/2-'Таблица вводных'!$E$3-'Таблица вводных'!$F$3-$P$1)*F1027/G1027)</f>
        <v>-250.6</v>
      </c>
      <c r="D1027" s="14">
        <v>222</v>
      </c>
      <c r="E1027" s="71">
        <f t="shared" si="16"/>
        <v>-50.599999999999994</v>
      </c>
      <c r="F1027" s="14">
        <v>0</v>
      </c>
      <c r="G1027" s="14">
        <f t="shared" si="17"/>
        <v>100</v>
      </c>
      <c r="H1027" s="93">
        <v>0</v>
      </c>
      <c r="I1027" s="84">
        <f>(C1027+(C1027*H1027))+D1027+'Таблица вводных'!$E$3+'Таблица вводных'!$F$3</f>
        <v>0</v>
      </c>
      <c r="J1027" s="94">
        <v>0</v>
      </c>
      <c r="K1027" s="84">
        <f t="shared" si="18"/>
        <v>0</v>
      </c>
      <c r="L1027" s="84">
        <f t="shared" si="19"/>
        <v>50.599999999999994</v>
      </c>
      <c r="M1027" s="15"/>
    </row>
    <row r="1028" ht="13.2" customHeight="1" spans="1:13" x14ac:dyDescent="0.25">
      <c r="A1028" s="30"/>
      <c r="B1028" s="17"/>
      <c r="C1028" s="72">
        <f>('Исходник сравнение.'!C1028/2-'Таблица вводных'!$E$3-'Таблица вводных'!$F$3-$P$1)-(('Исходник сравнение.'!C1028/2-'Таблица вводных'!$E$3-'Таблица вводных'!$F$3-$P$1)*F1028/G1028)</f>
        <v>-250.6</v>
      </c>
      <c r="D1028" s="18">
        <v>222</v>
      </c>
      <c r="E1028" s="72">
        <f t="shared" si="16"/>
        <v>-50.599999999999994</v>
      </c>
      <c r="F1028" s="18">
        <v>0</v>
      </c>
      <c r="G1028" s="18">
        <f t="shared" si="17"/>
        <v>100</v>
      </c>
      <c r="H1028" s="95">
        <v>0</v>
      </c>
      <c r="I1028" s="87">
        <f>(C1028+(C1028*H1028))+D1028+'Таблица вводных'!$E$3+'Таблица вводных'!$F$3</f>
        <v>0</v>
      </c>
      <c r="J1028" s="96">
        <v>0</v>
      </c>
      <c r="K1028" s="89">
        <f t="shared" si="18"/>
        <v>0</v>
      </c>
      <c r="L1028" s="89">
        <f t="shared" si="19"/>
        <v>50.599999999999994</v>
      </c>
      <c r="M1028" s="19"/>
    </row>
    <row r="1029" ht="13.2" customHeight="1" spans="1:13" x14ac:dyDescent="0.25">
      <c r="A1029" s="28"/>
      <c r="B1029" s="6">
        <v>45411</v>
      </c>
      <c r="C1029" s="70">
        <f>('Исходник сравнение.'!C1029/2-'Таблица вводных'!$E$3-'Таблица вводных'!$F$3-$P$1)-(('Исходник сравнение.'!C1029/2-'Таблица вводных'!$E$3-'Таблица вводных'!$F$3-$P$1)*F1029/G1029)</f>
        <v>-250.6</v>
      </c>
      <c r="D1029" s="7">
        <v>222</v>
      </c>
      <c r="E1029" s="70">
        <f t="shared" si="16"/>
        <v>-50.599999999999994</v>
      </c>
      <c r="F1029" s="7">
        <v>0</v>
      </c>
      <c r="G1029" s="7">
        <f t="shared" si="17"/>
        <v>100</v>
      </c>
      <c r="H1029" s="93">
        <v>0</v>
      </c>
      <c r="I1029" s="81">
        <f>(C1029+(C1029*H1029))+D1029+'Таблица вводных'!$E$3+'Таблица вводных'!$F$3</f>
        <v>0</v>
      </c>
      <c r="J1029" s="94">
        <v>0</v>
      </c>
      <c r="K1029" s="81">
        <f t="shared" si="18"/>
        <v>0</v>
      </c>
      <c r="L1029" s="81">
        <f t="shared" si="19"/>
        <v>50.599999999999994</v>
      </c>
      <c r="M1029" s="8"/>
    </row>
    <row r="1030" ht="13.2" customHeight="1" spans="1:13" x14ac:dyDescent="0.25">
      <c r="A1030" s="29"/>
      <c r="B1030" s="10">
        <v>45414</v>
      </c>
      <c r="C1030" s="71">
        <f>('Исходник сравнение.'!C1030/2-'Таблица вводных'!$E$3-'Таблица вводных'!$F$3-$P$1)-(('Исходник сравнение.'!C1030/2-'Таблица вводных'!$E$3-'Таблица вводных'!$F$3-$P$1)*F1030/G1030)</f>
        <v>-250.6</v>
      </c>
      <c r="D1030" s="14">
        <v>222</v>
      </c>
      <c r="E1030" s="71">
        <f t="shared" si="16"/>
        <v>-50.599999999999994</v>
      </c>
      <c r="F1030" s="14">
        <v>0</v>
      </c>
      <c r="G1030" s="14">
        <f t="shared" si="17"/>
        <v>100</v>
      </c>
      <c r="H1030" s="93">
        <v>0</v>
      </c>
      <c r="I1030" s="84">
        <f>(C1030+(C1030*H1030))+D1030+'Таблица вводных'!$E$3+'Таблица вводных'!$F$3</f>
        <v>0</v>
      </c>
      <c r="J1030" s="94">
        <v>0</v>
      </c>
      <c r="K1030" s="84">
        <f t="shared" si="18"/>
        <v>0</v>
      </c>
      <c r="L1030" s="84">
        <f t="shared" si="19"/>
        <v>50.599999999999994</v>
      </c>
      <c r="M1030" s="12"/>
    </row>
    <row r="1031" ht="13.2" customHeight="1" spans="1:13" x14ac:dyDescent="0.25">
      <c r="A1031" s="29"/>
      <c r="B1031" s="13">
        <v>45418</v>
      </c>
      <c r="C1031" s="71">
        <f>('Исходник сравнение.'!C1031/2-'Таблица вводных'!$E$3-'Таблица вводных'!$F$3-$P$1)-(('Исходник сравнение.'!C1031/2-'Таблица вводных'!$E$3-'Таблица вводных'!$F$3-$P$1)*F1031/G1031)</f>
        <v>-250.6</v>
      </c>
      <c r="D1031" s="14">
        <v>222</v>
      </c>
      <c r="E1031" s="71">
        <f t="shared" si="16"/>
        <v>-50.599999999999994</v>
      </c>
      <c r="F1031" s="14">
        <v>0</v>
      </c>
      <c r="G1031" s="14">
        <f t="shared" si="17"/>
        <v>100</v>
      </c>
      <c r="H1031" s="93">
        <v>0</v>
      </c>
      <c r="I1031" s="84">
        <f>(C1031+(C1031*H1031))+D1031+'Таблица вводных'!$E$3+'Таблица вводных'!$F$3</f>
        <v>0</v>
      </c>
      <c r="J1031" s="94">
        <v>0</v>
      </c>
      <c r="K1031" s="84">
        <f t="shared" si="18"/>
        <v>0</v>
      </c>
      <c r="L1031" s="84">
        <f t="shared" si="19"/>
        <v>50.599999999999994</v>
      </c>
      <c r="M1031" s="15"/>
    </row>
    <row r="1032" ht="13.2" customHeight="1" spans="1:13" x14ac:dyDescent="0.25">
      <c r="A1032" s="29"/>
      <c r="B1032" s="13">
        <v>45421</v>
      </c>
      <c r="C1032" s="71">
        <f>('Исходник сравнение.'!C1032/2-'Таблица вводных'!$E$3-'Таблица вводных'!$F$3-$P$1)-(('Исходник сравнение.'!C1032/2-'Таблица вводных'!$E$3-'Таблица вводных'!$F$3-$P$1)*F1032/G1032)</f>
        <v>-250.6</v>
      </c>
      <c r="D1032" s="14">
        <v>222</v>
      </c>
      <c r="E1032" s="71">
        <f t="shared" si="16"/>
        <v>-50.599999999999994</v>
      </c>
      <c r="F1032" s="14">
        <v>0</v>
      </c>
      <c r="G1032" s="14">
        <f t="shared" si="17"/>
        <v>100</v>
      </c>
      <c r="H1032" s="93">
        <v>0</v>
      </c>
      <c r="I1032" s="84">
        <f>(C1032+(C1032*H1032))+D1032+'Таблица вводных'!$E$3+'Таблица вводных'!$F$3</f>
        <v>0</v>
      </c>
      <c r="J1032" s="94">
        <v>0</v>
      </c>
      <c r="K1032" s="84">
        <f t="shared" si="18"/>
        <v>0</v>
      </c>
      <c r="L1032" s="84">
        <f t="shared" si="19"/>
        <v>50.599999999999994</v>
      </c>
      <c r="M1032" s="15"/>
    </row>
    <row r="1033" ht="13.2" customHeight="1" spans="1:13" x14ac:dyDescent="0.25">
      <c r="A1033" s="29"/>
      <c r="B1033" s="13">
        <v>45425</v>
      </c>
      <c r="C1033" s="71">
        <f>('Исходник сравнение.'!C1033/2-'Таблица вводных'!$E$3-'Таблица вводных'!$F$3-$P$1)-(('Исходник сравнение.'!C1033/2-'Таблица вводных'!$E$3-'Таблица вводных'!$F$3-$P$1)*F1033/G1033)</f>
        <v>-250.6</v>
      </c>
      <c r="D1033" s="14">
        <v>222</v>
      </c>
      <c r="E1033" s="71">
        <f t="shared" si="16"/>
        <v>-50.599999999999994</v>
      </c>
      <c r="F1033" s="14">
        <v>0</v>
      </c>
      <c r="G1033" s="14">
        <f t="shared" si="17"/>
        <v>100</v>
      </c>
      <c r="H1033" s="93">
        <v>0</v>
      </c>
      <c r="I1033" s="84">
        <f>(C1033+(C1033*H1033))+D1033+'Таблица вводных'!$E$3+'Таблица вводных'!$F$3</f>
        <v>0</v>
      </c>
      <c r="J1033" s="94">
        <v>0</v>
      </c>
      <c r="K1033" s="84">
        <f t="shared" si="18"/>
        <v>0</v>
      </c>
      <c r="L1033" s="84">
        <f t="shared" si="19"/>
        <v>50.599999999999994</v>
      </c>
      <c r="M1033" s="15"/>
    </row>
    <row r="1034" ht="13.2" customHeight="1" spans="1:13" x14ac:dyDescent="0.25">
      <c r="A1034" s="29"/>
      <c r="B1034" s="13">
        <v>45428</v>
      </c>
      <c r="C1034" s="71">
        <f>('Исходник сравнение.'!C1034/2-'Таблица вводных'!$E$3-'Таблица вводных'!$F$3-$P$1)-(('Исходник сравнение.'!C1034/2-'Таблица вводных'!$E$3-'Таблица вводных'!$F$3-$P$1)*F1034/G1034)</f>
        <v>-250.6</v>
      </c>
      <c r="D1034" s="14">
        <v>222</v>
      </c>
      <c r="E1034" s="71">
        <f t="shared" si="16"/>
        <v>-50.599999999999994</v>
      </c>
      <c r="F1034" s="14">
        <v>0</v>
      </c>
      <c r="G1034" s="14">
        <f t="shared" si="17"/>
        <v>100</v>
      </c>
      <c r="H1034" s="93">
        <v>0</v>
      </c>
      <c r="I1034" s="84">
        <f>(C1034+(C1034*H1034))+D1034+'Таблица вводных'!$E$3+'Таблица вводных'!$F$3</f>
        <v>0</v>
      </c>
      <c r="J1034" s="94">
        <v>0</v>
      </c>
      <c r="K1034" s="84">
        <f t="shared" si="18"/>
        <v>0</v>
      </c>
      <c r="L1034" s="84">
        <f t="shared" si="19"/>
        <v>50.599999999999994</v>
      </c>
      <c r="M1034" s="15"/>
    </row>
    <row r="1035" ht="13.2" customHeight="1" spans="1:13" x14ac:dyDescent="0.25">
      <c r="A1035" s="29"/>
      <c r="B1035" s="13"/>
      <c r="C1035" s="71">
        <f>('Исходник сравнение.'!C1035/2-'Таблица вводных'!$E$3-'Таблица вводных'!$F$3-$P$1)-(('Исходник сравнение.'!C1035/2-'Таблица вводных'!$E$3-'Таблица вводных'!$F$3-$P$1)*F1035/G1035)</f>
        <v>-250.6</v>
      </c>
      <c r="D1035" s="14">
        <v>222</v>
      </c>
      <c r="E1035" s="71">
        <f t="shared" si="16"/>
        <v>-50.599999999999994</v>
      </c>
      <c r="F1035" s="14">
        <v>0</v>
      </c>
      <c r="G1035" s="14">
        <f t="shared" si="17"/>
        <v>100</v>
      </c>
      <c r="H1035" s="93">
        <v>0</v>
      </c>
      <c r="I1035" s="84">
        <f>(C1035+(C1035*H1035))+D1035+'Таблица вводных'!$E$3+'Таблица вводных'!$F$3</f>
        <v>0</v>
      </c>
      <c r="J1035" s="94">
        <v>0</v>
      </c>
      <c r="K1035" s="84">
        <f t="shared" si="18"/>
        <v>0</v>
      </c>
      <c r="L1035" s="84">
        <f t="shared" si="19"/>
        <v>50.599999999999994</v>
      </c>
      <c r="M1035" s="15"/>
    </row>
    <row r="1036" ht="13.2" customHeight="1" spans="1:13" x14ac:dyDescent="0.25">
      <c r="A1036" s="29"/>
      <c r="B1036" s="13"/>
      <c r="C1036" s="71">
        <f>('Исходник сравнение.'!C1036/2-'Таблица вводных'!$E$3-'Таблица вводных'!$F$3-$P$1)-(('Исходник сравнение.'!C1036/2-'Таблица вводных'!$E$3-'Таблица вводных'!$F$3-$P$1)*F1036/G1036)</f>
        <v>-250.6</v>
      </c>
      <c r="D1036" s="14">
        <v>222</v>
      </c>
      <c r="E1036" s="71">
        <f t="shared" si="16"/>
        <v>-50.599999999999994</v>
      </c>
      <c r="F1036" s="14">
        <v>0</v>
      </c>
      <c r="G1036" s="14">
        <f t="shared" si="17"/>
        <v>100</v>
      </c>
      <c r="H1036" s="93">
        <v>0</v>
      </c>
      <c r="I1036" s="84">
        <f>(C1036+(C1036*H1036))+D1036+'Таблица вводных'!$E$3+'Таблица вводных'!$F$3</f>
        <v>0</v>
      </c>
      <c r="J1036" s="94">
        <v>0</v>
      </c>
      <c r="K1036" s="84">
        <f t="shared" si="18"/>
        <v>0</v>
      </c>
      <c r="L1036" s="84">
        <f t="shared" si="19"/>
        <v>50.599999999999994</v>
      </c>
      <c r="M1036" s="15"/>
    </row>
    <row r="1037" ht="13.2" customHeight="1" spans="1:13" x14ac:dyDescent="0.25">
      <c r="A1037" s="30"/>
      <c r="B1037" s="17"/>
      <c r="C1037" s="72">
        <f>('Исходник сравнение.'!C1037/2-'Таблица вводных'!$E$3-'Таблица вводных'!$F$3-$P$1)-(('Исходник сравнение.'!C1037/2-'Таблица вводных'!$E$3-'Таблица вводных'!$F$3-$P$1)*F1037/G1037)</f>
        <v>-250.6</v>
      </c>
      <c r="D1037" s="18">
        <v>222</v>
      </c>
      <c r="E1037" s="72">
        <f t="shared" si="16"/>
        <v>-50.599999999999994</v>
      </c>
      <c r="F1037" s="18">
        <v>0</v>
      </c>
      <c r="G1037" s="18">
        <f t="shared" si="17"/>
        <v>100</v>
      </c>
      <c r="H1037" s="95">
        <v>0</v>
      </c>
      <c r="I1037" s="87">
        <f>(C1037+(C1037*H1037))+D1037+'Таблица вводных'!$E$3+'Таблица вводных'!$F$3</f>
        <v>0</v>
      </c>
      <c r="J1037" s="96">
        <v>0</v>
      </c>
      <c r="K1037" s="89">
        <f t="shared" si="18"/>
        <v>0</v>
      </c>
      <c r="L1037" s="89">
        <f t="shared" si="19"/>
        <v>50.599999999999994</v>
      </c>
      <c r="M1037" s="19"/>
    </row>
    <row r="1038" ht="13.2" customHeight="1" spans="1:13" x14ac:dyDescent="0.25">
      <c r="A1038" s="28"/>
      <c r="B1038" s="6">
        <v>45411</v>
      </c>
      <c r="C1038" s="70">
        <f>('Исходник сравнение.'!C1038/2-'Таблица вводных'!$E$3-'Таблица вводных'!$F$3-$P$1)-(('Исходник сравнение.'!C1038/2-'Таблица вводных'!$E$3-'Таблица вводных'!$F$3-$P$1)*F1038/G1038)</f>
        <v>-250.6</v>
      </c>
      <c r="D1038" s="7">
        <v>222</v>
      </c>
      <c r="E1038" s="70">
        <f t="shared" si="16"/>
        <v>-50.599999999999994</v>
      </c>
      <c r="F1038" s="7">
        <v>0</v>
      </c>
      <c r="G1038" s="7">
        <f t="shared" si="17"/>
        <v>100</v>
      </c>
      <c r="H1038" s="93">
        <v>0</v>
      </c>
      <c r="I1038" s="81">
        <f>(C1038+(C1038*H1038))+D1038+'Таблица вводных'!$E$3+'Таблица вводных'!$F$3</f>
        <v>0</v>
      </c>
      <c r="J1038" s="94">
        <v>0</v>
      </c>
      <c r="K1038" s="81">
        <f t="shared" si="18"/>
        <v>0</v>
      </c>
      <c r="L1038" s="81">
        <f t="shared" si="19"/>
        <v>50.599999999999994</v>
      </c>
      <c r="M1038" s="8"/>
    </row>
    <row r="1039" ht="13.2" customHeight="1" spans="1:13" x14ac:dyDescent="0.25">
      <c r="A1039" s="29"/>
      <c r="B1039" s="10">
        <v>45414</v>
      </c>
      <c r="C1039" s="71">
        <f>('Исходник сравнение.'!C1039/2-'Таблица вводных'!$E$3-'Таблица вводных'!$F$3-$P$1)-(('Исходник сравнение.'!C1039/2-'Таблица вводных'!$E$3-'Таблица вводных'!$F$3-$P$1)*F1039/G1039)</f>
        <v>-250.6</v>
      </c>
      <c r="D1039" s="14">
        <v>222</v>
      </c>
      <c r="E1039" s="71">
        <f t="shared" si="16"/>
        <v>-50.599999999999994</v>
      </c>
      <c r="F1039" s="14">
        <v>0</v>
      </c>
      <c r="G1039" s="14">
        <f t="shared" si="17"/>
        <v>100</v>
      </c>
      <c r="H1039" s="93">
        <v>0</v>
      </c>
      <c r="I1039" s="84">
        <f>(C1039+(C1039*H1039))+D1039+'Таблица вводных'!$E$3+'Таблица вводных'!$F$3</f>
        <v>0</v>
      </c>
      <c r="J1039" s="94">
        <v>0</v>
      </c>
      <c r="K1039" s="84">
        <f t="shared" si="18"/>
        <v>0</v>
      </c>
      <c r="L1039" s="84">
        <f t="shared" si="19"/>
        <v>50.599999999999994</v>
      </c>
      <c r="M1039" s="12"/>
    </row>
    <row r="1040" ht="13.2" customHeight="1" spans="1:13" x14ac:dyDescent="0.25">
      <c r="A1040" s="29"/>
      <c r="B1040" s="13">
        <v>45418</v>
      </c>
      <c r="C1040" s="71">
        <f>('Исходник сравнение.'!C1040/2-'Таблица вводных'!$E$3-'Таблица вводных'!$F$3-$P$1)-(('Исходник сравнение.'!C1040/2-'Таблица вводных'!$E$3-'Таблица вводных'!$F$3-$P$1)*F1040/G1040)</f>
        <v>-250.6</v>
      </c>
      <c r="D1040" s="14">
        <v>222</v>
      </c>
      <c r="E1040" s="71">
        <f t="shared" si="16"/>
        <v>-50.599999999999994</v>
      </c>
      <c r="F1040" s="14">
        <v>0</v>
      </c>
      <c r="G1040" s="14">
        <f t="shared" si="17"/>
        <v>100</v>
      </c>
      <c r="H1040" s="93">
        <v>0</v>
      </c>
      <c r="I1040" s="84">
        <f>(C1040+(C1040*H1040))+D1040+'Таблица вводных'!$E$3+'Таблица вводных'!$F$3</f>
        <v>0</v>
      </c>
      <c r="J1040" s="94">
        <v>0</v>
      </c>
      <c r="K1040" s="84">
        <f t="shared" si="18"/>
        <v>0</v>
      </c>
      <c r="L1040" s="84">
        <f t="shared" si="19"/>
        <v>50.599999999999994</v>
      </c>
      <c r="M1040" s="15"/>
    </row>
    <row r="1041" ht="13.2" customHeight="1" spans="1:13" x14ac:dyDescent="0.25">
      <c r="A1041" s="29"/>
      <c r="B1041" s="13">
        <v>45421</v>
      </c>
      <c r="C1041" s="71">
        <f>('Исходник сравнение.'!C1041/2-'Таблица вводных'!$E$3-'Таблица вводных'!$F$3-$P$1)-(('Исходник сравнение.'!C1041/2-'Таблица вводных'!$E$3-'Таблица вводных'!$F$3-$P$1)*F1041/G1041)</f>
        <v>-250.6</v>
      </c>
      <c r="D1041" s="14">
        <v>222</v>
      </c>
      <c r="E1041" s="71">
        <f t="shared" si="16"/>
        <v>-50.599999999999994</v>
      </c>
      <c r="F1041" s="14">
        <v>0</v>
      </c>
      <c r="G1041" s="14">
        <f t="shared" si="17"/>
        <v>100</v>
      </c>
      <c r="H1041" s="93">
        <v>0</v>
      </c>
      <c r="I1041" s="84">
        <f>(C1041+(C1041*H1041))+D1041+'Таблица вводных'!$E$3+'Таблица вводных'!$F$3</f>
        <v>0</v>
      </c>
      <c r="J1041" s="94">
        <v>0</v>
      </c>
      <c r="K1041" s="84">
        <f t="shared" si="18"/>
        <v>0</v>
      </c>
      <c r="L1041" s="84">
        <f t="shared" si="19"/>
        <v>50.599999999999994</v>
      </c>
      <c r="M1041" s="15"/>
    </row>
    <row r="1042" ht="13.2" customHeight="1" spans="1:13" x14ac:dyDescent="0.25">
      <c r="A1042" s="29"/>
      <c r="B1042" s="13">
        <v>45425</v>
      </c>
      <c r="C1042" s="71">
        <f>('Исходник сравнение.'!C1042/2-'Таблица вводных'!$E$3-'Таблица вводных'!$F$3-$P$1)-(('Исходник сравнение.'!C1042/2-'Таблица вводных'!$E$3-'Таблица вводных'!$F$3-$P$1)*F1042/G1042)</f>
        <v>-250.6</v>
      </c>
      <c r="D1042" s="14">
        <v>222</v>
      </c>
      <c r="E1042" s="71">
        <f t="shared" si="16"/>
        <v>-50.599999999999994</v>
      </c>
      <c r="F1042" s="14">
        <v>0</v>
      </c>
      <c r="G1042" s="14">
        <f t="shared" si="17"/>
        <v>100</v>
      </c>
      <c r="H1042" s="93">
        <v>0</v>
      </c>
      <c r="I1042" s="84">
        <f>(C1042+(C1042*H1042))+D1042+'Таблица вводных'!$E$3+'Таблица вводных'!$F$3</f>
        <v>0</v>
      </c>
      <c r="J1042" s="94">
        <v>0</v>
      </c>
      <c r="K1042" s="84">
        <f t="shared" si="18"/>
        <v>0</v>
      </c>
      <c r="L1042" s="84">
        <f t="shared" si="19"/>
        <v>50.599999999999994</v>
      </c>
      <c r="M1042" s="15"/>
    </row>
    <row r="1043" ht="13.2" customHeight="1" spans="1:13" x14ac:dyDescent="0.25">
      <c r="A1043" s="29"/>
      <c r="B1043" s="13">
        <v>45428</v>
      </c>
      <c r="C1043" s="71">
        <f>('Исходник сравнение.'!C1043/2-'Таблица вводных'!$E$3-'Таблица вводных'!$F$3-$P$1)-(('Исходник сравнение.'!C1043/2-'Таблица вводных'!$E$3-'Таблица вводных'!$F$3-$P$1)*F1043/G1043)</f>
        <v>-250.6</v>
      </c>
      <c r="D1043" s="14">
        <v>222</v>
      </c>
      <c r="E1043" s="71">
        <f t="shared" si="16"/>
        <v>-50.599999999999994</v>
      </c>
      <c r="F1043" s="14">
        <v>0</v>
      </c>
      <c r="G1043" s="14">
        <f t="shared" si="17"/>
        <v>100</v>
      </c>
      <c r="H1043" s="93">
        <v>0</v>
      </c>
      <c r="I1043" s="84">
        <f>(C1043+(C1043*H1043))+D1043+'Таблица вводных'!$E$3+'Таблица вводных'!$F$3</f>
        <v>0</v>
      </c>
      <c r="J1043" s="94">
        <v>0</v>
      </c>
      <c r="K1043" s="84">
        <f t="shared" si="18"/>
        <v>0</v>
      </c>
      <c r="L1043" s="84">
        <f t="shared" si="19"/>
        <v>50.599999999999994</v>
      </c>
      <c r="M1043" s="15"/>
    </row>
    <row r="1044" ht="13.2" customHeight="1" spans="1:13" x14ac:dyDescent="0.25">
      <c r="A1044" s="29"/>
      <c r="B1044" s="13"/>
      <c r="C1044" s="71">
        <f>('Исходник сравнение.'!C1044/2-'Таблица вводных'!$E$3-'Таблица вводных'!$F$3-$P$1)-(('Исходник сравнение.'!C1044/2-'Таблица вводных'!$E$3-'Таблица вводных'!$F$3-$P$1)*F1044/G1044)</f>
        <v>-250.6</v>
      </c>
      <c r="D1044" s="14">
        <v>222</v>
      </c>
      <c r="E1044" s="71">
        <f t="shared" si="16"/>
        <v>-50.599999999999994</v>
      </c>
      <c r="F1044" s="14">
        <v>0</v>
      </c>
      <c r="G1044" s="14">
        <f t="shared" si="17"/>
        <v>100</v>
      </c>
      <c r="H1044" s="93">
        <v>0</v>
      </c>
      <c r="I1044" s="84">
        <f>(C1044+(C1044*H1044))+D1044+'Таблица вводных'!$E$3+'Таблица вводных'!$F$3</f>
        <v>0</v>
      </c>
      <c r="J1044" s="94">
        <v>0</v>
      </c>
      <c r="K1044" s="84">
        <f t="shared" si="18"/>
        <v>0</v>
      </c>
      <c r="L1044" s="84">
        <f t="shared" si="19"/>
        <v>50.599999999999994</v>
      </c>
      <c r="M1044" s="15"/>
    </row>
    <row r="1045" ht="13.2" customHeight="1" spans="1:13" x14ac:dyDescent="0.25">
      <c r="A1045" s="29"/>
      <c r="B1045" s="13"/>
      <c r="C1045" s="71">
        <f>('Исходник сравнение.'!C1045/2-'Таблица вводных'!$E$3-'Таблица вводных'!$F$3-$P$1)-(('Исходник сравнение.'!C1045/2-'Таблица вводных'!$E$3-'Таблица вводных'!$F$3-$P$1)*F1045/G1045)</f>
        <v>-250.6</v>
      </c>
      <c r="D1045" s="14">
        <v>222</v>
      </c>
      <c r="E1045" s="71">
        <f t="shared" si="16"/>
        <v>-50.599999999999994</v>
      </c>
      <c r="F1045" s="14">
        <v>0</v>
      </c>
      <c r="G1045" s="14">
        <f t="shared" si="17"/>
        <v>100</v>
      </c>
      <c r="H1045" s="93">
        <v>0</v>
      </c>
      <c r="I1045" s="84">
        <f>(C1045+(C1045*H1045))+D1045+'Таблица вводных'!$E$3+'Таблица вводных'!$F$3</f>
        <v>0</v>
      </c>
      <c r="J1045" s="94">
        <v>0</v>
      </c>
      <c r="K1045" s="84">
        <f t="shared" si="18"/>
        <v>0</v>
      </c>
      <c r="L1045" s="84">
        <f t="shared" si="19"/>
        <v>50.599999999999994</v>
      </c>
      <c r="M1045" s="15"/>
    </row>
    <row r="1046" ht="13.2" customHeight="1" spans="1:13" x14ac:dyDescent="0.25">
      <c r="A1046" s="30"/>
      <c r="B1046" s="17"/>
      <c r="C1046" s="72">
        <f>('Исходник сравнение.'!C1046/2-'Таблица вводных'!$E$3-'Таблица вводных'!$F$3-$P$1)-(('Исходник сравнение.'!C1046/2-'Таблица вводных'!$E$3-'Таблица вводных'!$F$3-$P$1)*F1046/G1046)</f>
        <v>-250.6</v>
      </c>
      <c r="D1046" s="18">
        <v>222</v>
      </c>
      <c r="E1046" s="72">
        <f t="shared" si="16"/>
        <v>-50.599999999999994</v>
      </c>
      <c r="F1046" s="18">
        <v>0</v>
      </c>
      <c r="G1046" s="18">
        <f t="shared" si="17"/>
        <v>100</v>
      </c>
      <c r="H1046" s="95">
        <v>0</v>
      </c>
      <c r="I1046" s="87">
        <f>(C1046+(C1046*H1046))+D1046+'Таблица вводных'!$E$3+'Таблица вводных'!$F$3</f>
        <v>0</v>
      </c>
      <c r="J1046" s="96">
        <v>0</v>
      </c>
      <c r="K1046" s="89">
        <f t="shared" si="18"/>
        <v>0</v>
      </c>
      <c r="L1046" s="89">
        <f t="shared" si="19"/>
        <v>50.599999999999994</v>
      </c>
      <c r="M1046" s="19"/>
    </row>
    <row r="1047" ht="13.2" customHeight="1" spans="1:13" x14ac:dyDescent="0.25">
      <c r="A1047" s="28"/>
      <c r="B1047" s="6">
        <v>45411</v>
      </c>
      <c r="C1047" s="70">
        <f>('Исходник сравнение.'!C1047/2-'Таблица вводных'!$E$3-'Таблица вводных'!$F$3-$P$1)-(('Исходник сравнение.'!C1047/2-'Таблица вводных'!$E$3-'Таблица вводных'!$F$3-$P$1)*F1047/G1047)</f>
        <v>-250.6</v>
      </c>
      <c r="D1047" s="7">
        <v>222</v>
      </c>
      <c r="E1047" s="70">
        <f t="shared" si="16"/>
        <v>-50.599999999999994</v>
      </c>
      <c r="F1047" s="7">
        <v>0</v>
      </c>
      <c r="G1047" s="7">
        <f t="shared" si="17"/>
        <v>100</v>
      </c>
      <c r="H1047" s="93">
        <v>0</v>
      </c>
      <c r="I1047" s="81">
        <f>(C1047+(C1047*H1047))+D1047+'Таблица вводных'!$E$3+'Таблица вводных'!$F$3</f>
        <v>0</v>
      </c>
      <c r="J1047" s="94">
        <v>0</v>
      </c>
      <c r="K1047" s="81">
        <f t="shared" si="18"/>
        <v>0</v>
      </c>
      <c r="L1047" s="81">
        <f t="shared" si="19"/>
        <v>50.599999999999994</v>
      </c>
      <c r="M1047" s="8"/>
    </row>
    <row r="1048" ht="13.2" customHeight="1" spans="1:13" x14ac:dyDescent="0.25">
      <c r="A1048" s="29"/>
      <c r="B1048" s="10">
        <v>45414</v>
      </c>
      <c r="C1048" s="71">
        <f>('Исходник сравнение.'!C1048/2-'Таблица вводных'!$E$3-'Таблица вводных'!$F$3-$P$1)-(('Исходник сравнение.'!C1048/2-'Таблица вводных'!$E$3-'Таблица вводных'!$F$3-$P$1)*F1048/G1048)</f>
        <v>-250.6</v>
      </c>
      <c r="D1048" s="14">
        <v>222</v>
      </c>
      <c r="E1048" s="71">
        <f t="shared" si="16"/>
        <v>-50.599999999999994</v>
      </c>
      <c r="F1048" s="14">
        <v>0</v>
      </c>
      <c r="G1048" s="14">
        <f t="shared" si="17"/>
        <v>100</v>
      </c>
      <c r="H1048" s="93">
        <v>0</v>
      </c>
      <c r="I1048" s="84">
        <f>(C1048+(C1048*H1048))+D1048+'Таблица вводных'!$E$3+'Таблица вводных'!$F$3</f>
        <v>0</v>
      </c>
      <c r="J1048" s="94">
        <v>0</v>
      </c>
      <c r="K1048" s="84">
        <f t="shared" si="18"/>
        <v>0</v>
      </c>
      <c r="L1048" s="84">
        <f t="shared" si="19"/>
        <v>50.599999999999994</v>
      </c>
      <c r="M1048" s="12"/>
    </row>
    <row r="1049" ht="13.2" customHeight="1" spans="1:13" x14ac:dyDescent="0.25">
      <c r="A1049" s="29"/>
      <c r="B1049" s="13">
        <v>45418</v>
      </c>
      <c r="C1049" s="71">
        <f>('Исходник сравнение.'!C1049/2-'Таблица вводных'!$E$3-'Таблица вводных'!$F$3-$P$1)-(('Исходник сравнение.'!C1049/2-'Таблица вводных'!$E$3-'Таблица вводных'!$F$3-$P$1)*F1049/G1049)</f>
        <v>-250.6</v>
      </c>
      <c r="D1049" s="14">
        <v>222</v>
      </c>
      <c r="E1049" s="71">
        <f t="shared" si="16"/>
        <v>-50.599999999999994</v>
      </c>
      <c r="F1049" s="14">
        <v>0</v>
      </c>
      <c r="G1049" s="14">
        <f t="shared" si="17"/>
        <v>100</v>
      </c>
      <c r="H1049" s="93">
        <v>0</v>
      </c>
      <c r="I1049" s="84">
        <f>(C1049+(C1049*H1049))+D1049+'Таблица вводных'!$E$3+'Таблица вводных'!$F$3</f>
        <v>0</v>
      </c>
      <c r="J1049" s="94">
        <v>0</v>
      </c>
      <c r="K1049" s="84">
        <f t="shared" si="18"/>
        <v>0</v>
      </c>
      <c r="L1049" s="84">
        <f t="shared" si="19"/>
        <v>50.599999999999994</v>
      </c>
      <c r="M1049" s="15"/>
    </row>
    <row r="1050" ht="13.2" customHeight="1" spans="1:13" x14ac:dyDescent="0.25">
      <c r="A1050" s="29"/>
      <c r="B1050" s="13">
        <v>45421</v>
      </c>
      <c r="C1050" s="71">
        <f>('Исходник сравнение.'!C1050/2-'Таблица вводных'!$E$3-'Таблица вводных'!$F$3-$P$1)-(('Исходник сравнение.'!C1050/2-'Таблица вводных'!$E$3-'Таблица вводных'!$F$3-$P$1)*F1050/G1050)</f>
        <v>-250.6</v>
      </c>
      <c r="D1050" s="14">
        <v>222</v>
      </c>
      <c r="E1050" s="71">
        <f t="shared" si="16"/>
        <v>-50.599999999999994</v>
      </c>
      <c r="F1050" s="14">
        <v>0</v>
      </c>
      <c r="G1050" s="14">
        <f t="shared" si="17"/>
        <v>100</v>
      </c>
      <c r="H1050" s="93">
        <v>0</v>
      </c>
      <c r="I1050" s="84">
        <f>(C1050+(C1050*H1050))+D1050+'Таблица вводных'!$E$3+'Таблица вводных'!$F$3</f>
        <v>0</v>
      </c>
      <c r="J1050" s="94">
        <v>0</v>
      </c>
      <c r="K1050" s="84">
        <f t="shared" si="18"/>
        <v>0</v>
      </c>
      <c r="L1050" s="84">
        <f t="shared" si="19"/>
        <v>50.599999999999994</v>
      </c>
      <c r="M1050" s="15"/>
    </row>
    <row r="1051" ht="13.2" customHeight="1" spans="1:13" x14ac:dyDescent="0.25">
      <c r="A1051" s="29"/>
      <c r="B1051" s="13">
        <v>45425</v>
      </c>
      <c r="C1051" s="71">
        <f>('Исходник сравнение.'!C1051/2-'Таблица вводных'!$E$3-'Таблица вводных'!$F$3-$P$1)-(('Исходник сравнение.'!C1051/2-'Таблица вводных'!$E$3-'Таблица вводных'!$F$3-$P$1)*F1051/G1051)</f>
        <v>-250.6</v>
      </c>
      <c r="D1051" s="14">
        <v>222</v>
      </c>
      <c r="E1051" s="71">
        <f t="shared" si="16"/>
        <v>-50.599999999999994</v>
      </c>
      <c r="F1051" s="14">
        <v>0</v>
      </c>
      <c r="G1051" s="14">
        <f t="shared" si="17"/>
        <v>100</v>
      </c>
      <c r="H1051" s="93">
        <v>0</v>
      </c>
      <c r="I1051" s="84">
        <f>(C1051+(C1051*H1051))+D1051+'Таблица вводных'!$E$3+'Таблица вводных'!$F$3</f>
        <v>0</v>
      </c>
      <c r="J1051" s="94">
        <v>0</v>
      </c>
      <c r="K1051" s="84">
        <f t="shared" si="18"/>
        <v>0</v>
      </c>
      <c r="L1051" s="84">
        <f t="shared" si="19"/>
        <v>50.599999999999994</v>
      </c>
      <c r="M1051" s="15"/>
    </row>
    <row r="1052" ht="13.2" customHeight="1" spans="1:13" x14ac:dyDescent="0.25">
      <c r="A1052" s="29"/>
      <c r="B1052" s="13">
        <v>45428</v>
      </c>
      <c r="C1052" s="71">
        <f>('Исходник сравнение.'!C1052/2-'Таблица вводных'!$E$3-'Таблица вводных'!$F$3-$P$1)-(('Исходник сравнение.'!C1052/2-'Таблица вводных'!$E$3-'Таблица вводных'!$F$3-$P$1)*F1052/G1052)</f>
        <v>-250.6</v>
      </c>
      <c r="D1052" s="14">
        <v>222</v>
      </c>
      <c r="E1052" s="71">
        <f t="shared" si="16"/>
        <v>-50.599999999999994</v>
      </c>
      <c r="F1052" s="14">
        <v>0</v>
      </c>
      <c r="G1052" s="14">
        <f t="shared" si="17"/>
        <v>100</v>
      </c>
      <c r="H1052" s="93">
        <v>0</v>
      </c>
      <c r="I1052" s="84">
        <f>(C1052+(C1052*H1052))+D1052+'Таблица вводных'!$E$3+'Таблица вводных'!$F$3</f>
        <v>0</v>
      </c>
      <c r="J1052" s="94">
        <v>0</v>
      </c>
      <c r="K1052" s="84">
        <f t="shared" si="18"/>
        <v>0</v>
      </c>
      <c r="L1052" s="84">
        <f t="shared" si="19"/>
        <v>50.599999999999994</v>
      </c>
      <c r="M1052" s="15"/>
    </row>
    <row r="1053" ht="13.2" customHeight="1" spans="1:13" x14ac:dyDescent="0.25">
      <c r="A1053" s="29"/>
      <c r="B1053" s="13"/>
      <c r="C1053" s="71">
        <f>('Исходник сравнение.'!C1053/2-'Таблица вводных'!$E$3-'Таблица вводных'!$F$3-$P$1)-(('Исходник сравнение.'!C1053/2-'Таблица вводных'!$E$3-'Таблица вводных'!$F$3-$P$1)*F1053/G1053)</f>
        <v>-250.6</v>
      </c>
      <c r="D1053" s="14">
        <v>222</v>
      </c>
      <c r="E1053" s="71">
        <f t="shared" si="16"/>
        <v>-50.599999999999994</v>
      </c>
      <c r="F1053" s="14">
        <v>0</v>
      </c>
      <c r="G1053" s="14">
        <f t="shared" si="17"/>
        <v>100</v>
      </c>
      <c r="H1053" s="93">
        <v>0</v>
      </c>
      <c r="I1053" s="84">
        <f>(C1053+(C1053*H1053))+D1053+'Таблица вводных'!$E$3+'Таблица вводных'!$F$3</f>
        <v>0</v>
      </c>
      <c r="J1053" s="94">
        <v>0</v>
      </c>
      <c r="K1053" s="84">
        <f t="shared" si="18"/>
        <v>0</v>
      </c>
      <c r="L1053" s="84">
        <f t="shared" si="19"/>
        <v>50.599999999999994</v>
      </c>
      <c r="M1053" s="15"/>
    </row>
    <row r="1054" ht="13.2" customHeight="1" spans="1:13" x14ac:dyDescent="0.25">
      <c r="A1054" s="29"/>
      <c r="B1054" s="13"/>
      <c r="C1054" s="71">
        <f>('Исходник сравнение.'!C1054/2-'Таблица вводных'!$E$3-'Таблица вводных'!$F$3-$P$1)-(('Исходник сравнение.'!C1054/2-'Таблица вводных'!$E$3-'Таблица вводных'!$F$3-$P$1)*F1054/G1054)</f>
        <v>-250.6</v>
      </c>
      <c r="D1054" s="14">
        <v>222</v>
      </c>
      <c r="E1054" s="71">
        <f t="shared" si="16"/>
        <v>-50.599999999999994</v>
      </c>
      <c r="F1054" s="14">
        <v>0</v>
      </c>
      <c r="G1054" s="14">
        <f t="shared" si="17"/>
        <v>100</v>
      </c>
      <c r="H1054" s="93">
        <v>0</v>
      </c>
      <c r="I1054" s="84">
        <f>(C1054+(C1054*H1054))+D1054+'Таблица вводных'!$E$3+'Таблица вводных'!$F$3</f>
        <v>0</v>
      </c>
      <c r="J1054" s="94">
        <v>0</v>
      </c>
      <c r="K1054" s="84">
        <f t="shared" si="18"/>
        <v>0</v>
      </c>
      <c r="L1054" s="84">
        <f t="shared" si="19"/>
        <v>50.599999999999994</v>
      </c>
      <c r="M1054" s="15"/>
    </row>
    <row r="1055" ht="13.2" customHeight="1" spans="1:13" x14ac:dyDescent="0.25">
      <c r="A1055" s="30"/>
      <c r="B1055" s="17"/>
      <c r="C1055" s="72">
        <f>('Исходник сравнение.'!C1055/2-'Таблица вводных'!$E$3-'Таблица вводных'!$F$3-$P$1)-(('Исходник сравнение.'!C1055/2-'Таблица вводных'!$E$3-'Таблица вводных'!$F$3-$P$1)*F1055/G1055)</f>
        <v>-250.6</v>
      </c>
      <c r="D1055" s="18">
        <v>222</v>
      </c>
      <c r="E1055" s="72">
        <f t="shared" si="16"/>
        <v>-50.599999999999994</v>
      </c>
      <c r="F1055" s="18">
        <v>0</v>
      </c>
      <c r="G1055" s="18">
        <f t="shared" si="17"/>
        <v>100</v>
      </c>
      <c r="H1055" s="95">
        <v>0</v>
      </c>
      <c r="I1055" s="87">
        <f>(C1055+(C1055*H1055))+D1055+'Таблица вводных'!$E$3+'Таблица вводных'!$F$3</f>
        <v>0</v>
      </c>
      <c r="J1055" s="96">
        <v>0</v>
      </c>
      <c r="K1055" s="89">
        <f t="shared" si="18"/>
        <v>0</v>
      </c>
      <c r="L1055" s="89">
        <f t="shared" si="19"/>
        <v>50.599999999999994</v>
      </c>
      <c r="M1055" s="19"/>
    </row>
    <row r="1056" ht="13.2" customHeight="1" spans="1:13" x14ac:dyDescent="0.25">
      <c r="A1056" s="28"/>
      <c r="B1056" s="6">
        <v>45411</v>
      </c>
      <c r="C1056" s="70">
        <f>('Исходник сравнение.'!C1056/2-'Таблица вводных'!$E$3-'Таблица вводных'!$F$3-$P$1)-(('Исходник сравнение.'!C1056/2-'Таблица вводных'!$E$3-'Таблица вводных'!$F$3-$P$1)*F1056/G1056)</f>
        <v>-250.6</v>
      </c>
      <c r="D1056" s="7">
        <v>222</v>
      </c>
      <c r="E1056" s="70">
        <f t="shared" si="16"/>
        <v>-50.599999999999994</v>
      </c>
      <c r="F1056" s="7">
        <v>0</v>
      </c>
      <c r="G1056" s="7">
        <f t="shared" si="17"/>
        <v>100</v>
      </c>
      <c r="H1056" s="93">
        <v>0</v>
      </c>
      <c r="I1056" s="81">
        <f>(C1056+(C1056*H1056))+D1056+'Таблица вводных'!$E$3+'Таблица вводных'!$F$3</f>
        <v>0</v>
      </c>
      <c r="J1056" s="94">
        <v>0</v>
      </c>
      <c r="K1056" s="81">
        <f t="shared" si="18"/>
        <v>0</v>
      </c>
      <c r="L1056" s="81">
        <f t="shared" si="19"/>
        <v>50.599999999999994</v>
      </c>
      <c r="M1056" s="8"/>
    </row>
    <row r="1057" ht="13.2" customHeight="1" spans="1:13" x14ac:dyDescent="0.25">
      <c r="A1057" s="29"/>
      <c r="B1057" s="10">
        <v>45414</v>
      </c>
      <c r="C1057" s="71">
        <f>('Исходник сравнение.'!C1057/2-'Таблица вводных'!$E$3-'Таблица вводных'!$F$3-$P$1)-(('Исходник сравнение.'!C1057/2-'Таблица вводных'!$E$3-'Таблица вводных'!$F$3-$P$1)*F1057/G1057)</f>
        <v>-250.6</v>
      </c>
      <c r="D1057" s="14">
        <v>222</v>
      </c>
      <c r="E1057" s="71">
        <f t="shared" si="16"/>
        <v>-50.599999999999994</v>
      </c>
      <c r="F1057" s="14">
        <v>0</v>
      </c>
      <c r="G1057" s="14">
        <f t="shared" si="17"/>
        <v>100</v>
      </c>
      <c r="H1057" s="93">
        <v>0</v>
      </c>
      <c r="I1057" s="84">
        <f>(C1057+(C1057*H1057))+D1057+'Таблица вводных'!$E$3+'Таблица вводных'!$F$3</f>
        <v>0</v>
      </c>
      <c r="J1057" s="94">
        <v>0</v>
      </c>
      <c r="K1057" s="84">
        <f t="shared" si="18"/>
        <v>0</v>
      </c>
      <c r="L1057" s="84">
        <f t="shared" si="19"/>
        <v>50.599999999999994</v>
      </c>
      <c r="M1057" s="12"/>
    </row>
    <row r="1058" ht="13.2" customHeight="1" spans="1:13" x14ac:dyDescent="0.25">
      <c r="A1058" s="29"/>
      <c r="B1058" s="13">
        <v>45418</v>
      </c>
      <c r="C1058" s="71">
        <f>('Исходник сравнение.'!C1058/2-'Таблица вводных'!$E$3-'Таблица вводных'!$F$3-$P$1)-(('Исходник сравнение.'!C1058/2-'Таблица вводных'!$E$3-'Таблица вводных'!$F$3-$P$1)*F1058/G1058)</f>
        <v>-250.6</v>
      </c>
      <c r="D1058" s="14">
        <v>222</v>
      </c>
      <c r="E1058" s="71">
        <f t="shared" si="16"/>
        <v>-50.599999999999994</v>
      </c>
      <c r="F1058" s="14">
        <v>0</v>
      </c>
      <c r="G1058" s="14">
        <f t="shared" si="17"/>
        <v>100</v>
      </c>
      <c r="H1058" s="93">
        <v>0</v>
      </c>
      <c r="I1058" s="84">
        <f>(C1058+(C1058*H1058))+D1058+'Таблица вводных'!$E$3+'Таблица вводных'!$F$3</f>
        <v>0</v>
      </c>
      <c r="J1058" s="94">
        <v>0</v>
      </c>
      <c r="K1058" s="84">
        <f t="shared" si="18"/>
        <v>0</v>
      </c>
      <c r="L1058" s="84">
        <f t="shared" si="19"/>
        <v>50.599999999999994</v>
      </c>
      <c r="M1058" s="15"/>
    </row>
    <row r="1059" ht="13.2" customHeight="1" spans="1:13" x14ac:dyDescent="0.25">
      <c r="A1059" s="29"/>
      <c r="B1059" s="13">
        <v>45421</v>
      </c>
      <c r="C1059" s="71">
        <f>('Исходник сравнение.'!C1059/2-'Таблица вводных'!$E$3-'Таблица вводных'!$F$3-$P$1)-(('Исходник сравнение.'!C1059/2-'Таблица вводных'!$E$3-'Таблица вводных'!$F$3-$P$1)*F1059/G1059)</f>
        <v>-250.6</v>
      </c>
      <c r="D1059" s="14">
        <v>222</v>
      </c>
      <c r="E1059" s="71">
        <f t="shared" si="16"/>
        <v>-50.599999999999994</v>
      </c>
      <c r="F1059" s="14">
        <v>0</v>
      </c>
      <c r="G1059" s="14">
        <f t="shared" si="17"/>
        <v>100</v>
      </c>
      <c r="H1059" s="93">
        <v>0</v>
      </c>
      <c r="I1059" s="84">
        <f>(C1059+(C1059*H1059))+D1059+'Таблица вводных'!$E$3+'Таблица вводных'!$F$3</f>
        <v>0</v>
      </c>
      <c r="J1059" s="94">
        <v>0</v>
      </c>
      <c r="K1059" s="84">
        <f t="shared" si="18"/>
        <v>0</v>
      </c>
      <c r="L1059" s="84">
        <f t="shared" si="19"/>
        <v>50.599999999999994</v>
      </c>
      <c r="M1059" s="15"/>
    </row>
    <row r="1060" ht="13.2" customHeight="1" spans="1:13" x14ac:dyDescent="0.25">
      <c r="A1060" s="29"/>
      <c r="B1060" s="13">
        <v>45425</v>
      </c>
      <c r="C1060" s="71">
        <f>('Исходник сравнение.'!C1060/2-'Таблица вводных'!$E$3-'Таблица вводных'!$F$3-$P$1)-(('Исходник сравнение.'!C1060/2-'Таблица вводных'!$E$3-'Таблица вводных'!$F$3-$P$1)*F1060/G1060)</f>
        <v>-250.6</v>
      </c>
      <c r="D1060" s="14">
        <v>222</v>
      </c>
      <c r="E1060" s="71">
        <f t="shared" si="16"/>
        <v>-50.599999999999994</v>
      </c>
      <c r="F1060" s="14">
        <v>0</v>
      </c>
      <c r="G1060" s="14">
        <f t="shared" si="17"/>
        <v>100</v>
      </c>
      <c r="H1060" s="93">
        <v>0</v>
      </c>
      <c r="I1060" s="84">
        <f>(C1060+(C1060*H1060))+D1060+'Таблица вводных'!$E$3+'Таблица вводных'!$F$3</f>
        <v>0</v>
      </c>
      <c r="J1060" s="94">
        <v>0</v>
      </c>
      <c r="K1060" s="84">
        <f t="shared" si="18"/>
        <v>0</v>
      </c>
      <c r="L1060" s="84">
        <f t="shared" si="19"/>
        <v>50.599999999999994</v>
      </c>
      <c r="M1060" s="15"/>
    </row>
    <row r="1061" ht="13.2" customHeight="1" spans="1:13" x14ac:dyDescent="0.25">
      <c r="A1061" s="29"/>
      <c r="B1061" s="13">
        <v>45428</v>
      </c>
      <c r="C1061" s="71">
        <f>('Исходник сравнение.'!C1061/2-'Таблица вводных'!$E$3-'Таблица вводных'!$F$3-$P$1)-(('Исходник сравнение.'!C1061/2-'Таблица вводных'!$E$3-'Таблица вводных'!$F$3-$P$1)*F1061/G1061)</f>
        <v>-250.6</v>
      </c>
      <c r="D1061" s="14">
        <v>222</v>
      </c>
      <c r="E1061" s="71">
        <f t="shared" si="16"/>
        <v>-50.599999999999994</v>
      </c>
      <c r="F1061" s="14">
        <v>0</v>
      </c>
      <c r="G1061" s="14">
        <f t="shared" si="17"/>
        <v>100</v>
      </c>
      <c r="H1061" s="93">
        <v>0</v>
      </c>
      <c r="I1061" s="84">
        <f>(C1061+(C1061*H1061))+D1061+'Таблица вводных'!$E$3+'Таблица вводных'!$F$3</f>
        <v>0</v>
      </c>
      <c r="J1061" s="94">
        <v>0</v>
      </c>
      <c r="K1061" s="84">
        <f t="shared" si="18"/>
        <v>0</v>
      </c>
      <c r="L1061" s="84">
        <f t="shared" si="19"/>
        <v>50.599999999999994</v>
      </c>
      <c r="M1061" s="15"/>
    </row>
    <row r="1062" ht="13.2" customHeight="1" spans="1:13" x14ac:dyDescent="0.25">
      <c r="A1062" s="29"/>
      <c r="B1062" s="13"/>
      <c r="C1062" s="71">
        <f>('Исходник сравнение.'!C1062/2-'Таблица вводных'!$E$3-'Таблица вводных'!$F$3-$P$1)-(('Исходник сравнение.'!C1062/2-'Таблица вводных'!$E$3-'Таблица вводных'!$F$3-$P$1)*F1062/G1062)</f>
        <v>-250.6</v>
      </c>
      <c r="D1062" s="14">
        <v>222</v>
      </c>
      <c r="E1062" s="71">
        <f t="shared" si="16"/>
        <v>-50.599999999999994</v>
      </c>
      <c r="F1062" s="14">
        <v>0</v>
      </c>
      <c r="G1062" s="14">
        <f t="shared" si="17"/>
        <v>100</v>
      </c>
      <c r="H1062" s="93">
        <v>0</v>
      </c>
      <c r="I1062" s="84">
        <f>(C1062+(C1062*H1062))+D1062+'Таблица вводных'!$E$3+'Таблица вводных'!$F$3</f>
        <v>0</v>
      </c>
      <c r="J1062" s="94">
        <v>0</v>
      </c>
      <c r="K1062" s="84">
        <f t="shared" si="18"/>
        <v>0</v>
      </c>
      <c r="L1062" s="84">
        <f t="shared" si="19"/>
        <v>50.599999999999994</v>
      </c>
      <c r="M1062" s="15"/>
    </row>
    <row r="1063" ht="17.25" customHeight="1" spans="1:13" x14ac:dyDescent="0.25">
      <c r="A1063" s="29"/>
      <c r="B1063" s="13"/>
      <c r="C1063" s="71">
        <f>('Исходник сравнение.'!C1063/2-'Таблица вводных'!$E$3-'Таблица вводных'!$F$3-$P$1)-(('Исходник сравнение.'!C1063/2-'Таблица вводных'!$E$3-'Таблица вводных'!$F$3-$P$1)*F1063/G1063)</f>
        <v>-250.6</v>
      </c>
      <c r="D1063" s="14">
        <v>222</v>
      </c>
      <c r="E1063" s="71">
        <f t="shared" si="16"/>
        <v>-50.599999999999994</v>
      </c>
      <c r="F1063" s="14">
        <v>0</v>
      </c>
      <c r="G1063" s="14">
        <f t="shared" si="17"/>
        <v>100</v>
      </c>
      <c r="H1063" s="93">
        <v>0</v>
      </c>
      <c r="I1063" s="84">
        <f>(C1063+(C1063*H1063))+D1063+'Таблица вводных'!$E$3+'Таблица вводных'!$F$3</f>
        <v>0</v>
      </c>
      <c r="J1063" s="94">
        <v>0</v>
      </c>
      <c r="K1063" s="84">
        <f t="shared" si="18"/>
        <v>0</v>
      </c>
      <c r="L1063" s="84">
        <f t="shared" si="19"/>
        <v>50.599999999999994</v>
      </c>
      <c r="M1063" s="15"/>
    </row>
    <row r="1064" ht="17.25" customHeight="1" spans="1:13" x14ac:dyDescent="0.25">
      <c r="A1064" s="30"/>
      <c r="B1064" s="17"/>
      <c r="C1064" s="72">
        <f>('Исходник сравнение.'!C1064/2-'Таблица вводных'!$E$3-'Таблица вводных'!$F$3-$P$1)-(('Исходник сравнение.'!C1064/2-'Таблица вводных'!$E$3-'Таблица вводных'!$F$3-$P$1)*F1064/G1064)</f>
        <v>-250.6</v>
      </c>
      <c r="D1064" s="18">
        <v>222</v>
      </c>
      <c r="E1064" s="72">
        <f t="shared" si="16"/>
        <v>-50.599999999999994</v>
      </c>
      <c r="F1064" s="18">
        <v>0</v>
      </c>
      <c r="G1064" s="18">
        <f t="shared" si="17"/>
        <v>100</v>
      </c>
      <c r="H1064" s="95">
        <v>0</v>
      </c>
      <c r="I1064" s="87">
        <f>(C1064+(C1064*H1064))+D1064+'Таблица вводных'!$E$3+'Таблица вводных'!$F$3</f>
        <v>0</v>
      </c>
      <c r="J1064" s="96">
        <v>0</v>
      </c>
      <c r="K1064" s="89">
        <f t="shared" si="18"/>
        <v>0</v>
      </c>
      <c r="L1064" s="89">
        <f t="shared" si="19"/>
        <v>50.599999999999994</v>
      </c>
      <c r="M1064" s="19"/>
    </row>
    <row r="1065" ht="17.25" customHeight="1" spans="1:10" x14ac:dyDescent="0.25">
      <c r="A1065" s="4" t="s">
        <v>147</v>
      </c>
      <c r="H1065" s="97"/>
      <c r="J1065" s="98"/>
    </row>
    <row r="1066" ht="17.25" customHeight="1" spans="1:13" x14ac:dyDescent="0.25">
      <c r="A1066" s="5" t="s">
        <v>148</v>
      </c>
      <c r="B1066" s="48">
        <v>45419</v>
      </c>
      <c r="C1066" s="99">
        <f>('Исходник сравнение.'!C1066/2-'Таблица вводных'!$E$15-'Таблица вводных'!$F$15-$T$1)-(('Исходник сравнение.'!C1066/2-'Таблица вводных'!$E$15-'Таблица вводных'!$F$15-$T$1)*F1066/G1066)</f>
        <v>-222.88000000000002</v>
      </c>
      <c r="D1066" s="27">
        <v>277.5</v>
      </c>
      <c r="E1066" s="100">
        <f t="shared" ref="E1066:E1320" si="20">C1066+$T$1</f>
        <v>27.119999999999976</v>
      </c>
      <c r="F1066" s="7">
        <v>25</v>
      </c>
      <c r="G1066" s="7">
        <f t="shared" ref="G1066:G1320" si="21">F1066+100</f>
        <v>125</v>
      </c>
      <c r="H1066" s="80">
        <v>0.25</v>
      </c>
      <c r="I1066" s="101">
        <f>(C1066+(C1066*H1066))+D1066+'Таблица вводных'!$E$15+'Таблица вводных'!$F$15</f>
        <v>27.49999999999998</v>
      </c>
      <c r="J1066" s="82">
        <v>0.1</v>
      </c>
      <c r="K1066" s="101">
        <f t="shared" ref="K1066:K1320" si="22">I1066-(I1066*J1066)</f>
        <v>24.74999999999998</v>
      </c>
      <c r="L1066" s="102">
        <f t="shared" ref="L1066:L1320" si="23">K1066-E1066</f>
        <v>-2.3699999999999974</v>
      </c>
      <c r="M1066" s="103"/>
    </row>
    <row r="1067" ht="17.25" customHeight="1" spans="1:13" x14ac:dyDescent="0.25">
      <c r="A1067" s="9"/>
      <c r="B1067" s="50">
        <v>45422</v>
      </c>
      <c r="C1067" s="71">
        <f>('Исходник сравнение.'!C1067/2-'Таблица вводных'!$E$15-'Таблица вводных'!$F$15-$T$1)-(('Исходник сравнение.'!C1067/2-'Таблица вводных'!$E$15-'Таблица вводных'!$F$15-$T$1)*F1067/G1067)</f>
        <v>-222.88000000000002</v>
      </c>
      <c r="D1067" s="37">
        <v>277.5</v>
      </c>
      <c r="E1067" s="104">
        <f t="shared" si="20"/>
        <v>27.119999999999976</v>
      </c>
      <c r="F1067" s="14">
        <v>25</v>
      </c>
      <c r="G1067" s="14">
        <f t="shared" si="21"/>
        <v>125</v>
      </c>
      <c r="H1067" s="83">
        <v>0.25</v>
      </c>
      <c r="I1067" s="105">
        <f>(C1067+(C1067*H1067))+D1067+'Таблица вводных'!$E$15+'Таблица вводных'!$F$15</f>
        <v>27.49999999999998</v>
      </c>
      <c r="J1067" s="85">
        <v>0.1</v>
      </c>
      <c r="K1067" s="106">
        <f t="shared" si="22"/>
        <v>24.74999999999998</v>
      </c>
      <c r="L1067" s="107">
        <f t="shared" si="23"/>
        <v>-2.3699999999999974</v>
      </c>
      <c r="M1067" s="12"/>
    </row>
    <row r="1068" ht="13.2" customHeight="1" spans="1:13" x14ac:dyDescent="0.25">
      <c r="A1068" s="9"/>
      <c r="B1068" s="51">
        <v>45426</v>
      </c>
      <c r="C1068" s="71">
        <f>('Исходник сравнение.'!C1068/2-'Таблица вводных'!$E$15-'Таблица вводных'!$F$15-$T$1)-(('Исходник сравнение.'!C1068/2-'Таблица вводных'!$E$15-'Таблица вводных'!$F$15-$T$1)*F1068/G1068)</f>
        <v>-222.88000000000002</v>
      </c>
      <c r="D1068" s="37">
        <v>277.5</v>
      </c>
      <c r="E1068" s="104">
        <f t="shared" si="20"/>
        <v>27.119999999999976</v>
      </c>
      <c r="F1068" s="14">
        <v>25</v>
      </c>
      <c r="G1068" s="14">
        <f t="shared" si="21"/>
        <v>125</v>
      </c>
      <c r="H1068" s="83">
        <v>0.25</v>
      </c>
      <c r="I1068" s="105">
        <f>(C1068+(C1068*H1068))+D1068+'Таблица вводных'!$E$15+'Таблица вводных'!$F$15</f>
        <v>27.49999999999998</v>
      </c>
      <c r="J1068" s="85">
        <v>0.1</v>
      </c>
      <c r="K1068" s="106">
        <f t="shared" si="22"/>
        <v>24.74999999999998</v>
      </c>
      <c r="L1068" s="107">
        <f t="shared" si="23"/>
        <v>-2.3699999999999974</v>
      </c>
      <c r="M1068" s="108"/>
    </row>
    <row r="1069" ht="13.2" customHeight="1" spans="1:13" x14ac:dyDescent="0.25">
      <c r="A1069" s="9"/>
      <c r="B1069" s="13">
        <v>45429</v>
      </c>
      <c r="C1069" s="71">
        <f>('Исходник сравнение.'!C1069/2-'Таблица вводных'!$E$15-'Таблица вводных'!$F$15-$T$1)-(('Исходник сравнение.'!C1069/2-'Таблица вводных'!$E$15-'Таблица вводных'!$F$15-$T$1)*F1069/G1069)</f>
        <v>-222.88000000000002</v>
      </c>
      <c r="D1069" s="37">
        <v>277.5</v>
      </c>
      <c r="E1069" s="104">
        <f t="shared" si="20"/>
        <v>27.119999999999976</v>
      </c>
      <c r="F1069" s="14">
        <v>25</v>
      </c>
      <c r="G1069" s="14">
        <f t="shared" si="21"/>
        <v>125</v>
      </c>
      <c r="H1069" s="83">
        <v>0.25</v>
      </c>
      <c r="I1069" s="105">
        <f>(C1069+(C1069*H1069))+D1069+'Таблица вводных'!$E$15+'Таблица вводных'!$F$15</f>
        <v>27.49999999999998</v>
      </c>
      <c r="J1069" s="85">
        <v>0.1</v>
      </c>
      <c r="K1069" s="106">
        <f t="shared" si="22"/>
        <v>24.74999999999998</v>
      </c>
      <c r="L1069" s="107">
        <f t="shared" si="23"/>
        <v>-2.3699999999999974</v>
      </c>
      <c r="M1069" s="12"/>
    </row>
    <row r="1070" ht="13.2" customHeight="1" spans="1:13" x14ac:dyDescent="0.25">
      <c r="A1070" s="9"/>
      <c r="B1070" s="50">
        <v>45433</v>
      </c>
      <c r="C1070" s="71">
        <f>('Исходник сравнение.'!C1070/2-'Таблица вводных'!$E$15-'Таблица вводных'!$F$15-$T$1)-(('Исходник сравнение.'!C1070/2-'Таблица вводных'!$E$15-'Таблица вводных'!$F$15-$T$1)*F1070/G1070)</f>
        <v>-222.88000000000002</v>
      </c>
      <c r="D1070" s="37">
        <v>277.5</v>
      </c>
      <c r="E1070" s="104">
        <f t="shared" si="20"/>
        <v>27.119999999999976</v>
      </c>
      <c r="F1070" s="14">
        <v>25</v>
      </c>
      <c r="G1070" s="14">
        <f t="shared" si="21"/>
        <v>125</v>
      </c>
      <c r="H1070" s="83">
        <v>0.25</v>
      </c>
      <c r="I1070" s="105">
        <f>(C1070+(C1070*H1070))+D1070+'Таблица вводных'!$E$15+'Таблица вводных'!$F$15</f>
        <v>27.49999999999998</v>
      </c>
      <c r="J1070" s="85">
        <v>0.1</v>
      </c>
      <c r="K1070" s="106">
        <f t="shared" si="22"/>
        <v>24.74999999999998</v>
      </c>
      <c r="L1070" s="107">
        <f t="shared" si="23"/>
        <v>-2.3699999999999974</v>
      </c>
      <c r="M1070" s="15"/>
    </row>
    <row r="1071" ht="13.2" customHeight="1" spans="1:13" x14ac:dyDescent="0.25">
      <c r="A1071" s="9"/>
      <c r="B1071" s="51">
        <v>45436</v>
      </c>
      <c r="C1071" s="71">
        <f>('Исходник сравнение.'!C1071/2-'Таблица вводных'!$E$15-'Таблица вводных'!$F$15-$T$1)-(('Исходник сравнение.'!C1071/2-'Таблица вводных'!$E$15-'Таблица вводных'!$F$15-$T$1)*F1071/G1071)</f>
        <v>-222.88000000000002</v>
      </c>
      <c r="D1071" s="37">
        <v>277.5</v>
      </c>
      <c r="E1071" s="104">
        <f t="shared" si="20"/>
        <v>27.119999999999976</v>
      </c>
      <c r="F1071" s="14">
        <v>25</v>
      </c>
      <c r="G1071" s="14">
        <f t="shared" si="21"/>
        <v>125</v>
      </c>
      <c r="H1071" s="83">
        <v>0.25</v>
      </c>
      <c r="I1071" s="105">
        <f>(C1071+(C1071*H1071))+D1071+'Таблица вводных'!$E$15+'Таблица вводных'!$F$15</f>
        <v>27.49999999999998</v>
      </c>
      <c r="J1071" s="85">
        <v>0.1</v>
      </c>
      <c r="K1071" s="106">
        <f t="shared" si="22"/>
        <v>24.74999999999998</v>
      </c>
      <c r="L1071" s="107">
        <f t="shared" si="23"/>
        <v>-2.3699999999999974</v>
      </c>
      <c r="M1071" s="15"/>
    </row>
    <row r="1072" ht="13.2" customHeight="1" spans="1:13" x14ac:dyDescent="0.25">
      <c r="A1072" s="9"/>
      <c r="B1072" s="13">
        <v>45440</v>
      </c>
      <c r="C1072" s="71">
        <f>('Исходник сравнение.'!C1072/2-'Таблица вводных'!$E$15-'Таблица вводных'!$F$15-$T$1)-(('Исходник сравнение.'!C1072/2-'Таблица вводных'!$E$15-'Таблица вводных'!$F$15-$T$1)*F1072/G1072)</f>
        <v>-222.88000000000002</v>
      </c>
      <c r="D1072" s="37">
        <v>277.5</v>
      </c>
      <c r="E1072" s="104">
        <f t="shared" si="20"/>
        <v>27.119999999999976</v>
      </c>
      <c r="F1072" s="14">
        <v>25</v>
      </c>
      <c r="G1072" s="14">
        <f t="shared" si="21"/>
        <v>125</v>
      </c>
      <c r="H1072" s="83">
        <v>0.25</v>
      </c>
      <c r="I1072" s="105">
        <f>(C1072+(C1072*H1072))+D1072+'Таблица вводных'!$E$15+'Таблица вводных'!$F$15</f>
        <v>27.49999999999998</v>
      </c>
      <c r="J1072" s="85">
        <v>0.1</v>
      </c>
      <c r="K1072" s="106">
        <f t="shared" si="22"/>
        <v>24.74999999999998</v>
      </c>
      <c r="L1072" s="106">
        <f t="shared" si="23"/>
        <v>-2.3699999999999974</v>
      </c>
      <c r="M1072" s="12"/>
    </row>
    <row r="1073" ht="13.2" customHeight="1" spans="1:13" x14ac:dyDescent="0.25">
      <c r="A1073" s="16"/>
      <c r="B1073" s="52">
        <v>45443</v>
      </c>
      <c r="C1073" s="109">
        <f>('Исходник сравнение.'!C1073/2-'Таблица вводных'!$E$15-'Таблица вводных'!$F$15-$T$1)-(('Исходник сравнение.'!C1073/2-'Таблица вводных'!$E$15-'Таблица вводных'!$F$15-$T$1)*F1073/G1073)</f>
        <v>-222.88000000000002</v>
      </c>
      <c r="D1073" s="58">
        <v>277.5</v>
      </c>
      <c r="E1073" s="110">
        <f t="shared" si="20"/>
        <v>27.119999999999976</v>
      </c>
      <c r="F1073" s="18">
        <v>25</v>
      </c>
      <c r="G1073" s="18">
        <f t="shared" si="21"/>
        <v>125</v>
      </c>
      <c r="H1073" s="86">
        <v>0.25</v>
      </c>
      <c r="I1073" s="111">
        <f>(C1073+(C1073*H1073))+D1073+'Таблица вводных'!$E$15+'Таблица вводных'!$F$15</f>
        <v>27.49999999999998</v>
      </c>
      <c r="J1073" s="88">
        <v>0.1</v>
      </c>
      <c r="K1073" s="111">
        <f t="shared" si="22"/>
        <v>24.74999999999998</v>
      </c>
      <c r="L1073" s="111">
        <f t="shared" si="23"/>
        <v>-2.3699999999999974</v>
      </c>
      <c r="M1073" s="19"/>
    </row>
    <row r="1074" ht="13.2" customHeight="1" spans="1:13" x14ac:dyDescent="0.25">
      <c r="A1074" s="5" t="s">
        <v>149</v>
      </c>
      <c r="B1074" s="48">
        <v>45419</v>
      </c>
      <c r="C1074" s="99">
        <f>('Исходник сравнение.'!C1074/2-'Таблица вводных'!$E$15-'Таблица вводных'!$F$15-$T$1)-(('Исходник сравнение.'!C1074/2-'Таблица вводных'!$E$15-'Таблица вводных'!$F$15-$T$1)*F1074/G1074)</f>
        <v>150.32</v>
      </c>
      <c r="D1074" s="27">
        <v>277.5</v>
      </c>
      <c r="E1074" s="100">
        <f t="shared" si="20"/>
        <v>400.32</v>
      </c>
      <c r="F1074" s="7">
        <v>25</v>
      </c>
      <c r="G1074" s="7">
        <f t="shared" si="21"/>
        <v>125</v>
      </c>
      <c r="H1074" s="80">
        <v>0.25</v>
      </c>
      <c r="I1074" s="101">
        <f>(C1074+(C1074*H1074))+D1074+'Таблица вводных'!$E$15+'Таблица вводных'!$F$15</f>
        <v>494</v>
      </c>
      <c r="J1074" s="82">
        <v>0.1</v>
      </c>
      <c r="K1074" s="101">
        <f t="shared" si="22"/>
        <v>444.6</v>
      </c>
      <c r="L1074" s="102">
        <f t="shared" si="23"/>
        <v>44.28000000000003</v>
      </c>
      <c r="M1074" s="103"/>
    </row>
    <row r="1075" ht="13.2" customHeight="1" spans="1:13" x14ac:dyDescent="0.25">
      <c r="A1075" s="9"/>
      <c r="B1075" s="50">
        <v>45422</v>
      </c>
      <c r="C1075" s="71">
        <f>('Исходник сравнение.'!C1075/2-'Таблица вводных'!$E$15-'Таблица вводных'!$F$15-$T$1)-(('Исходник сравнение.'!C1075/2-'Таблица вводных'!$E$15-'Таблица вводных'!$F$15-$T$1)*F1075/G1075)</f>
        <v>208.32</v>
      </c>
      <c r="D1075" s="37">
        <v>277.5</v>
      </c>
      <c r="E1075" s="104">
        <f t="shared" si="20"/>
        <v>458.32</v>
      </c>
      <c r="F1075" s="14">
        <v>25</v>
      </c>
      <c r="G1075" s="14">
        <f t="shared" si="21"/>
        <v>125</v>
      </c>
      <c r="H1075" s="83">
        <v>0.25</v>
      </c>
      <c r="I1075" s="105">
        <f>(C1075+(C1075*H1075))+D1075+'Таблица вводных'!$E$15+'Таблица вводных'!$F$15</f>
        <v>566.5</v>
      </c>
      <c r="J1075" s="85">
        <v>0.1</v>
      </c>
      <c r="K1075" s="106">
        <f t="shared" si="22"/>
        <v>509.85</v>
      </c>
      <c r="L1075" s="107">
        <f t="shared" si="23"/>
        <v>51.53000000000003</v>
      </c>
      <c r="M1075" s="12"/>
    </row>
    <row r="1076" ht="13.2" customHeight="1" spans="1:13" x14ac:dyDescent="0.25">
      <c r="A1076" s="9"/>
      <c r="B1076" s="51">
        <v>45426</v>
      </c>
      <c r="C1076" s="71">
        <f>('Исходник сравнение.'!C1076/2-'Таблица вводных'!$E$15-'Таблица вводных'!$F$15-$T$1)-(('Исходник сравнение.'!C1076/2-'Таблица вводных'!$E$15-'Таблица вводных'!$F$15-$T$1)*F1076/G1076)</f>
        <v>288.32</v>
      </c>
      <c r="D1076" s="37">
        <v>277.5</v>
      </c>
      <c r="E1076" s="104">
        <f t="shared" si="20"/>
        <v>538.3199999999999</v>
      </c>
      <c r="F1076" s="14">
        <v>25</v>
      </c>
      <c r="G1076" s="14">
        <f t="shared" si="21"/>
        <v>125</v>
      </c>
      <c r="H1076" s="83">
        <v>0.25</v>
      </c>
      <c r="I1076" s="105">
        <f>(C1076+(C1076*H1076))+D1076+'Таблица вводных'!$E$15+'Таблица вводных'!$F$15</f>
        <v>666.5</v>
      </c>
      <c r="J1076" s="85">
        <v>0.1</v>
      </c>
      <c r="K1076" s="106">
        <f t="shared" si="22"/>
        <v>599.85</v>
      </c>
      <c r="L1076" s="107">
        <f t="shared" si="23"/>
        <v>61.530000000000086</v>
      </c>
      <c r="M1076" s="108"/>
    </row>
    <row r="1077" ht="13.2" customHeight="1" spans="1:13" x14ac:dyDescent="0.25">
      <c r="A1077" s="9"/>
      <c r="B1077" s="13">
        <v>45429</v>
      </c>
      <c r="C1077" s="71">
        <f>('Исходник сравнение.'!C1077/2-'Таблица вводных'!$E$15-'Таблица вводных'!$F$15-$T$1)-(('Исходник сравнение.'!C1077/2-'Таблица вводных'!$E$15-'Таблица вводных'!$F$15-$T$1)*F1077/G1077)</f>
        <v>-222.88000000000002</v>
      </c>
      <c r="D1077" s="37">
        <v>277.5</v>
      </c>
      <c r="E1077" s="104">
        <f t="shared" si="20"/>
        <v>27.119999999999976</v>
      </c>
      <c r="F1077" s="14">
        <v>25</v>
      </c>
      <c r="G1077" s="14">
        <f t="shared" si="21"/>
        <v>125</v>
      </c>
      <c r="H1077" s="83">
        <v>0.25</v>
      </c>
      <c r="I1077" s="105">
        <f>(C1077+(C1077*H1077))+D1077+'Таблица вводных'!$E$15+'Таблица вводных'!$F$15</f>
        <v>27.49999999999998</v>
      </c>
      <c r="J1077" s="85">
        <v>0.1</v>
      </c>
      <c r="K1077" s="106">
        <f t="shared" si="22"/>
        <v>24.74999999999998</v>
      </c>
      <c r="L1077" s="107">
        <f t="shared" si="23"/>
        <v>-2.3699999999999974</v>
      </c>
      <c r="M1077" s="12"/>
    </row>
    <row r="1078" ht="13.2" customHeight="1" spans="1:13" x14ac:dyDescent="0.25">
      <c r="A1078" s="9"/>
      <c r="B1078" s="50">
        <v>45433</v>
      </c>
      <c r="C1078" s="71">
        <f>('Исходник сравнение.'!C1078/2-'Таблица вводных'!$E$15-'Таблица вводных'!$F$15-$T$1)-(('Исходник сравнение.'!C1078/2-'Таблица вводных'!$E$15-'Таблица вводных'!$F$15-$T$1)*F1078/G1078)</f>
        <v>-222.88000000000002</v>
      </c>
      <c r="D1078" s="37">
        <v>277.5</v>
      </c>
      <c r="E1078" s="104">
        <f t="shared" si="20"/>
        <v>27.119999999999976</v>
      </c>
      <c r="F1078" s="14">
        <v>25</v>
      </c>
      <c r="G1078" s="14">
        <f t="shared" si="21"/>
        <v>125</v>
      </c>
      <c r="H1078" s="83">
        <v>0.25</v>
      </c>
      <c r="I1078" s="105">
        <f>(C1078+(C1078*H1078))+D1078+'Таблица вводных'!$E$15+'Таблица вводных'!$F$15</f>
        <v>27.49999999999998</v>
      </c>
      <c r="J1078" s="85">
        <v>0.1</v>
      </c>
      <c r="K1078" s="106">
        <f t="shared" si="22"/>
        <v>24.74999999999998</v>
      </c>
      <c r="L1078" s="107">
        <f t="shared" si="23"/>
        <v>-2.3699999999999974</v>
      </c>
      <c r="M1078" s="15"/>
    </row>
    <row r="1079" ht="13.2" customHeight="1" spans="1:13" x14ac:dyDescent="0.25">
      <c r="A1079" s="9"/>
      <c r="B1079" s="51">
        <v>45436</v>
      </c>
      <c r="C1079" s="71">
        <f>('Исходник сравнение.'!C1079/2-'Таблица вводных'!$E$15-'Таблица вводных'!$F$15-$T$1)-(('Исходник сравнение.'!C1079/2-'Таблица вводных'!$E$15-'Таблица вводных'!$F$15-$T$1)*F1079/G1079)</f>
        <v>-222.88000000000002</v>
      </c>
      <c r="D1079" s="37">
        <v>277.5</v>
      </c>
      <c r="E1079" s="104">
        <f t="shared" si="20"/>
        <v>27.119999999999976</v>
      </c>
      <c r="F1079" s="14">
        <v>25</v>
      </c>
      <c r="G1079" s="14">
        <f t="shared" si="21"/>
        <v>125</v>
      </c>
      <c r="H1079" s="83">
        <v>0.25</v>
      </c>
      <c r="I1079" s="105">
        <f>(C1079+(C1079*H1079))+D1079+'Таблица вводных'!$E$15+'Таблица вводных'!$F$15</f>
        <v>27.49999999999998</v>
      </c>
      <c r="J1079" s="85">
        <v>0.1</v>
      </c>
      <c r="K1079" s="106">
        <f t="shared" si="22"/>
        <v>24.74999999999998</v>
      </c>
      <c r="L1079" s="107">
        <f t="shared" si="23"/>
        <v>-2.3699999999999974</v>
      </c>
      <c r="M1079" s="15"/>
    </row>
    <row r="1080" ht="13.2" customHeight="1" spans="1:13" x14ac:dyDescent="0.25">
      <c r="A1080" s="9"/>
      <c r="B1080" s="13">
        <v>45440</v>
      </c>
      <c r="C1080" s="71">
        <f>('Исходник сравнение.'!C1080/2-'Таблица вводных'!$E$15-'Таблица вводных'!$F$15-$T$1)-(('Исходник сравнение.'!C1080/2-'Таблица вводных'!$E$15-'Таблица вводных'!$F$15-$T$1)*F1080/G1080)</f>
        <v>-222.88000000000002</v>
      </c>
      <c r="D1080" s="37">
        <v>277.5</v>
      </c>
      <c r="E1080" s="104">
        <f t="shared" si="20"/>
        <v>27.119999999999976</v>
      </c>
      <c r="F1080" s="14">
        <v>25</v>
      </c>
      <c r="G1080" s="14">
        <f t="shared" si="21"/>
        <v>125</v>
      </c>
      <c r="H1080" s="83">
        <v>0.25</v>
      </c>
      <c r="I1080" s="105">
        <f>(C1080+(C1080*H1080))+D1080+'Таблица вводных'!$E$15+'Таблица вводных'!$F$15</f>
        <v>27.49999999999998</v>
      </c>
      <c r="J1080" s="85">
        <v>0.1</v>
      </c>
      <c r="K1080" s="106">
        <f t="shared" si="22"/>
        <v>24.74999999999998</v>
      </c>
      <c r="L1080" s="106">
        <f t="shared" si="23"/>
        <v>-2.3699999999999974</v>
      </c>
      <c r="M1080" s="12"/>
    </row>
    <row r="1081" ht="13.2" customHeight="1" spans="1:13" x14ac:dyDescent="0.25">
      <c r="A1081" s="16"/>
      <c r="B1081" s="52">
        <v>45443</v>
      </c>
      <c r="C1081" s="109">
        <f>('Исходник сравнение.'!C1081/2-'Таблица вводных'!$E$15-'Таблица вводных'!$F$15-$T$1)-(('Исходник сравнение.'!C1081/2-'Таблица вводных'!$E$15-'Таблица вводных'!$F$15-$T$1)*F1081/G1081)</f>
        <v>-222.88000000000002</v>
      </c>
      <c r="D1081" s="58">
        <v>277.5</v>
      </c>
      <c r="E1081" s="110">
        <f t="shared" si="20"/>
        <v>27.119999999999976</v>
      </c>
      <c r="F1081" s="18">
        <v>25</v>
      </c>
      <c r="G1081" s="18">
        <f t="shared" si="21"/>
        <v>125</v>
      </c>
      <c r="H1081" s="86">
        <v>0.25</v>
      </c>
      <c r="I1081" s="111">
        <f>(C1081+(C1081*H1081))+D1081+'Таблица вводных'!$E$15+'Таблица вводных'!$F$15</f>
        <v>27.49999999999998</v>
      </c>
      <c r="J1081" s="88">
        <v>0.1</v>
      </c>
      <c r="K1081" s="111">
        <f t="shared" si="22"/>
        <v>24.74999999999998</v>
      </c>
      <c r="L1081" s="111">
        <f t="shared" si="23"/>
        <v>-2.3699999999999974</v>
      </c>
      <c r="M1081" s="19"/>
    </row>
    <row r="1082" ht="13.2" customHeight="1" spans="1:13" x14ac:dyDescent="0.25">
      <c r="A1082" s="5" t="s">
        <v>150</v>
      </c>
      <c r="B1082" s="48">
        <v>45419</v>
      </c>
      <c r="C1082" s="99">
        <f>('Исходник сравнение.'!C1082/2-'Таблица вводных'!$E$15-'Таблица вводных'!$F$15-$T$1)-(('Исходник сравнение.'!C1082/2-'Таблица вводных'!$E$15-'Таблица вводных'!$F$15-$T$1)*F1082/G1082)</f>
        <v>-222.88000000000002</v>
      </c>
      <c r="D1082" s="27">
        <v>277.5</v>
      </c>
      <c r="E1082" s="100">
        <f t="shared" si="20"/>
        <v>27.119999999999976</v>
      </c>
      <c r="F1082" s="7">
        <v>25</v>
      </c>
      <c r="G1082" s="7">
        <f t="shared" si="21"/>
        <v>125</v>
      </c>
      <c r="H1082" s="80">
        <v>0.25</v>
      </c>
      <c r="I1082" s="101">
        <f>(C1082+(C1082*H1082))+D1082+'Таблица вводных'!$E$15+'Таблица вводных'!$F$15</f>
        <v>27.49999999999998</v>
      </c>
      <c r="J1082" s="82">
        <v>0.1</v>
      </c>
      <c r="K1082" s="101">
        <f t="shared" si="22"/>
        <v>24.74999999999998</v>
      </c>
      <c r="L1082" s="102">
        <f t="shared" si="23"/>
        <v>-2.3699999999999974</v>
      </c>
      <c r="M1082" s="103"/>
    </row>
    <row r="1083" ht="13.2" customHeight="1" spans="1:13" x14ac:dyDescent="0.25">
      <c r="A1083" s="9"/>
      <c r="B1083" s="50">
        <v>45422</v>
      </c>
      <c r="C1083" s="71">
        <f>('Исходник сравнение.'!C1083/2-'Таблица вводных'!$E$15-'Таблица вводных'!$F$15-$T$1)-(('Исходник сравнение.'!C1083/2-'Таблица вводных'!$E$15-'Таблица вводных'!$F$15-$T$1)*F1083/G1083)</f>
        <v>-222.88000000000002</v>
      </c>
      <c r="D1083" s="37">
        <v>277.5</v>
      </c>
      <c r="E1083" s="104">
        <f t="shared" si="20"/>
        <v>27.119999999999976</v>
      </c>
      <c r="F1083" s="14">
        <v>25</v>
      </c>
      <c r="G1083" s="14">
        <f t="shared" si="21"/>
        <v>125</v>
      </c>
      <c r="H1083" s="83">
        <v>0.25</v>
      </c>
      <c r="I1083" s="105">
        <f>(C1083+(C1083*H1083))+D1083+'Таблица вводных'!$E$15+'Таблица вводных'!$F$15</f>
        <v>27.49999999999998</v>
      </c>
      <c r="J1083" s="85">
        <v>0.1</v>
      </c>
      <c r="K1083" s="106">
        <f t="shared" si="22"/>
        <v>24.74999999999998</v>
      </c>
      <c r="L1083" s="107">
        <f t="shared" si="23"/>
        <v>-2.3699999999999974</v>
      </c>
      <c r="M1083" s="12"/>
    </row>
    <row r="1084" ht="13.2" customHeight="1" spans="1:13" x14ac:dyDescent="0.25">
      <c r="A1084" s="9"/>
      <c r="B1084" s="51">
        <v>45426</v>
      </c>
      <c r="C1084" s="71">
        <f>('Исходник сравнение.'!C1084/2-'Таблица вводных'!$E$15-'Таблица вводных'!$F$15-$T$1)-(('Исходник сравнение.'!C1084/2-'Таблица вводных'!$E$15-'Таблица вводных'!$F$15-$T$1)*F1084/G1084)</f>
        <v>-222.88000000000002</v>
      </c>
      <c r="D1084" s="37">
        <v>277.5</v>
      </c>
      <c r="E1084" s="104">
        <f t="shared" si="20"/>
        <v>27.119999999999976</v>
      </c>
      <c r="F1084" s="14">
        <v>25</v>
      </c>
      <c r="G1084" s="14">
        <f t="shared" si="21"/>
        <v>125</v>
      </c>
      <c r="H1084" s="83">
        <v>0.25</v>
      </c>
      <c r="I1084" s="105">
        <f>(C1084+(C1084*H1084))+D1084+'Таблица вводных'!$E$15+'Таблица вводных'!$F$15</f>
        <v>27.49999999999998</v>
      </c>
      <c r="J1084" s="85">
        <v>0.1</v>
      </c>
      <c r="K1084" s="106">
        <f t="shared" si="22"/>
        <v>24.74999999999998</v>
      </c>
      <c r="L1084" s="107">
        <f t="shared" si="23"/>
        <v>-2.3699999999999974</v>
      </c>
      <c r="M1084" s="108"/>
    </row>
    <row r="1085" ht="13.2" customHeight="1" spans="1:13" x14ac:dyDescent="0.25">
      <c r="A1085" s="9"/>
      <c r="B1085" s="13">
        <v>45429</v>
      </c>
      <c r="C1085" s="71">
        <f>('Исходник сравнение.'!C1085/2-'Таблица вводных'!$E$15-'Таблица вводных'!$F$15-$T$1)-(('Исходник сравнение.'!C1085/2-'Таблица вводных'!$E$15-'Таблица вводных'!$F$15-$T$1)*F1085/G1085)</f>
        <v>-222.88000000000002</v>
      </c>
      <c r="D1085" s="37">
        <v>277.5</v>
      </c>
      <c r="E1085" s="104">
        <f t="shared" si="20"/>
        <v>27.119999999999976</v>
      </c>
      <c r="F1085" s="14">
        <v>25</v>
      </c>
      <c r="G1085" s="14">
        <f t="shared" si="21"/>
        <v>125</v>
      </c>
      <c r="H1085" s="83">
        <v>0.25</v>
      </c>
      <c r="I1085" s="105">
        <f>(C1085+(C1085*H1085))+D1085+'Таблица вводных'!$E$15+'Таблица вводных'!$F$15</f>
        <v>27.49999999999998</v>
      </c>
      <c r="J1085" s="85">
        <v>0.1</v>
      </c>
      <c r="K1085" s="106">
        <f t="shared" si="22"/>
        <v>24.74999999999998</v>
      </c>
      <c r="L1085" s="107">
        <f t="shared" si="23"/>
        <v>-2.3699999999999974</v>
      </c>
      <c r="M1085" s="12"/>
    </row>
    <row r="1086" ht="13.2" customHeight="1" spans="1:13" x14ac:dyDescent="0.25">
      <c r="A1086" s="9"/>
      <c r="B1086" s="50">
        <v>45433</v>
      </c>
      <c r="C1086" s="71">
        <f>('Исходник сравнение.'!C1086/2-'Таблица вводных'!$E$15-'Таблица вводных'!$F$15-$T$1)-(('Исходник сравнение.'!C1086/2-'Таблица вводных'!$E$15-'Таблица вводных'!$F$15-$T$1)*F1086/G1086)</f>
        <v>-222.88000000000002</v>
      </c>
      <c r="D1086" s="37">
        <v>277.5</v>
      </c>
      <c r="E1086" s="104">
        <f t="shared" si="20"/>
        <v>27.119999999999976</v>
      </c>
      <c r="F1086" s="14">
        <v>25</v>
      </c>
      <c r="G1086" s="14">
        <f t="shared" si="21"/>
        <v>125</v>
      </c>
      <c r="H1086" s="83">
        <v>0.25</v>
      </c>
      <c r="I1086" s="105">
        <f>(C1086+(C1086*H1086))+D1086+'Таблица вводных'!$E$15+'Таблица вводных'!$F$15</f>
        <v>27.49999999999998</v>
      </c>
      <c r="J1086" s="85">
        <v>0.1</v>
      </c>
      <c r="K1086" s="106">
        <f t="shared" si="22"/>
        <v>24.74999999999998</v>
      </c>
      <c r="L1086" s="107">
        <f t="shared" si="23"/>
        <v>-2.3699999999999974</v>
      </c>
      <c r="M1086" s="15"/>
    </row>
    <row r="1087" ht="13.2" customHeight="1" spans="1:13" x14ac:dyDescent="0.25">
      <c r="A1087" s="9"/>
      <c r="B1087" s="51">
        <v>45436</v>
      </c>
      <c r="C1087" s="71">
        <f>('Исходник сравнение.'!C1087/2-'Таблица вводных'!$E$15-'Таблица вводных'!$F$15-$T$1)-(('Исходник сравнение.'!C1087/2-'Таблица вводных'!$E$15-'Таблица вводных'!$F$15-$T$1)*F1087/G1087)</f>
        <v>-222.88000000000002</v>
      </c>
      <c r="D1087" s="37">
        <v>277.5</v>
      </c>
      <c r="E1087" s="104">
        <f t="shared" si="20"/>
        <v>27.119999999999976</v>
      </c>
      <c r="F1087" s="14">
        <v>25</v>
      </c>
      <c r="G1087" s="14">
        <f t="shared" si="21"/>
        <v>125</v>
      </c>
      <c r="H1087" s="83">
        <v>0.25</v>
      </c>
      <c r="I1087" s="105">
        <f>(C1087+(C1087*H1087))+D1087+'Таблица вводных'!$E$15+'Таблица вводных'!$F$15</f>
        <v>27.49999999999998</v>
      </c>
      <c r="J1087" s="85">
        <v>0.1</v>
      </c>
      <c r="K1087" s="106">
        <f t="shared" si="22"/>
        <v>24.74999999999998</v>
      </c>
      <c r="L1087" s="107">
        <f t="shared" si="23"/>
        <v>-2.3699999999999974</v>
      </c>
      <c r="M1087" s="15"/>
    </row>
    <row r="1088" ht="13.2" customHeight="1" spans="1:13" x14ac:dyDescent="0.25">
      <c r="A1088" s="9"/>
      <c r="B1088" s="13">
        <v>45440</v>
      </c>
      <c r="C1088" s="71">
        <f>('Исходник сравнение.'!C1088/2-'Таблица вводных'!$E$15-'Таблица вводных'!$F$15-$T$1)-(('Исходник сравнение.'!C1088/2-'Таблица вводных'!$E$15-'Таблица вводных'!$F$15-$T$1)*F1088/G1088)</f>
        <v>-222.88000000000002</v>
      </c>
      <c r="D1088" s="37">
        <v>277.5</v>
      </c>
      <c r="E1088" s="104">
        <f t="shared" si="20"/>
        <v>27.119999999999976</v>
      </c>
      <c r="F1088" s="14">
        <v>25</v>
      </c>
      <c r="G1088" s="14">
        <f t="shared" si="21"/>
        <v>125</v>
      </c>
      <c r="H1088" s="83">
        <v>0.25</v>
      </c>
      <c r="I1088" s="105">
        <f>(C1088+(C1088*H1088))+D1088+'Таблица вводных'!$E$15+'Таблица вводных'!$F$15</f>
        <v>27.49999999999998</v>
      </c>
      <c r="J1088" s="85">
        <v>0.1</v>
      </c>
      <c r="K1088" s="106">
        <f t="shared" si="22"/>
        <v>24.74999999999998</v>
      </c>
      <c r="L1088" s="106">
        <f t="shared" si="23"/>
        <v>-2.3699999999999974</v>
      </c>
      <c r="M1088" s="12"/>
    </row>
    <row r="1089" ht="13.2" customHeight="1" spans="1:13" x14ac:dyDescent="0.25">
      <c r="A1089" s="16"/>
      <c r="B1089" s="52">
        <v>45443</v>
      </c>
      <c r="C1089" s="109">
        <f>('Исходник сравнение.'!C1089/2-'Таблица вводных'!$E$15-'Таблица вводных'!$F$15-$T$1)-(('Исходник сравнение.'!C1089/2-'Таблица вводных'!$E$15-'Таблица вводных'!$F$15-$T$1)*F1089/G1089)</f>
        <v>-222.88000000000002</v>
      </c>
      <c r="D1089" s="58">
        <v>277.5</v>
      </c>
      <c r="E1089" s="110">
        <f t="shared" si="20"/>
        <v>27.119999999999976</v>
      </c>
      <c r="F1089" s="18">
        <v>25</v>
      </c>
      <c r="G1089" s="18">
        <f t="shared" si="21"/>
        <v>125</v>
      </c>
      <c r="H1089" s="86">
        <v>0.25</v>
      </c>
      <c r="I1089" s="111">
        <f>(C1089+(C1089*H1089))+D1089+'Таблица вводных'!$E$15+'Таблица вводных'!$F$15</f>
        <v>27.49999999999998</v>
      </c>
      <c r="J1089" s="88">
        <v>0.1</v>
      </c>
      <c r="K1089" s="111">
        <f t="shared" si="22"/>
        <v>24.74999999999998</v>
      </c>
      <c r="L1089" s="111">
        <f t="shared" si="23"/>
        <v>-2.3699999999999974</v>
      </c>
      <c r="M1089" s="19"/>
    </row>
    <row r="1090" ht="13.2" customHeight="1" spans="1:13" x14ac:dyDescent="0.25">
      <c r="A1090" s="5" t="s">
        <v>151</v>
      </c>
      <c r="B1090" s="48">
        <v>45419</v>
      </c>
      <c r="C1090" s="99">
        <f>('Исходник сравнение.'!C1090/2-'Таблица вводных'!$E$15-'Таблица вводных'!$F$15-$T$1)-(('Исходник сравнение.'!C1090/2-'Таблица вводных'!$E$15-'Таблица вводных'!$F$15-$T$1)*F1090/G1090)</f>
        <v>168.32</v>
      </c>
      <c r="D1090" s="27">
        <v>277.5</v>
      </c>
      <c r="E1090" s="100">
        <f t="shared" si="20"/>
        <v>418.32</v>
      </c>
      <c r="F1090" s="7">
        <v>25</v>
      </c>
      <c r="G1090" s="7">
        <f t="shared" si="21"/>
        <v>125</v>
      </c>
      <c r="H1090" s="80">
        <v>0.25</v>
      </c>
      <c r="I1090" s="101">
        <f>(C1090+(C1090*H1090))+D1090+'Таблица вводных'!$E$15+'Таблица вводных'!$F$15</f>
        <v>516.5</v>
      </c>
      <c r="J1090" s="82">
        <v>0.1</v>
      </c>
      <c r="K1090" s="101">
        <f t="shared" si="22"/>
        <v>464.85</v>
      </c>
      <c r="L1090" s="102">
        <f t="shared" si="23"/>
        <v>46.53000000000003</v>
      </c>
      <c r="M1090" s="103"/>
    </row>
    <row r="1091" ht="13.2" customHeight="1" spans="1:13" x14ac:dyDescent="0.25">
      <c r="A1091" s="9"/>
      <c r="B1091" s="50">
        <v>45422</v>
      </c>
      <c r="C1091" s="71">
        <f>('Исходник сравнение.'!C1091/2-'Таблица вводных'!$E$15-'Таблица вводных'!$F$15-$T$1)-(('Исходник сравнение.'!C1091/2-'Таблица вводных'!$E$15-'Таблица вводных'!$F$15-$T$1)*F1091/G1091)</f>
        <v>226.32</v>
      </c>
      <c r="D1091" s="37">
        <v>277.5</v>
      </c>
      <c r="E1091" s="104">
        <f t="shared" si="20"/>
        <v>476.32</v>
      </c>
      <c r="F1091" s="14">
        <v>25</v>
      </c>
      <c r="G1091" s="14">
        <f t="shared" si="21"/>
        <v>125</v>
      </c>
      <c r="H1091" s="83">
        <v>0.25</v>
      </c>
      <c r="I1091" s="105">
        <f>(C1091+(C1091*H1091))+D1091+'Таблица вводных'!$E$15+'Таблица вводных'!$F$15</f>
        <v>589</v>
      </c>
      <c r="J1091" s="85">
        <v>0.1</v>
      </c>
      <c r="K1091" s="106">
        <f t="shared" si="22"/>
        <v>530.1</v>
      </c>
      <c r="L1091" s="107">
        <f t="shared" si="23"/>
        <v>53.78000000000003</v>
      </c>
      <c r="M1091" s="12"/>
    </row>
    <row r="1092" ht="13.2" customHeight="1" spans="1:13" x14ac:dyDescent="0.25">
      <c r="A1092" s="9"/>
      <c r="B1092" s="51">
        <v>45426</v>
      </c>
      <c r="C1092" s="71">
        <f>('Исходник сравнение.'!C1092/2-'Таблица вводных'!$E$15-'Таблица вводных'!$F$15-$T$1)-(('Исходник сравнение.'!C1092/2-'Таблица вводных'!$E$15-'Таблица вводных'!$F$15-$T$1)*F1092/G1092)</f>
        <v>306.32</v>
      </c>
      <c r="D1092" s="37">
        <v>277.5</v>
      </c>
      <c r="E1092" s="104">
        <f t="shared" si="20"/>
        <v>556.3199999999999</v>
      </c>
      <c r="F1092" s="14">
        <v>25</v>
      </c>
      <c r="G1092" s="14">
        <f t="shared" si="21"/>
        <v>125</v>
      </c>
      <c r="H1092" s="83">
        <v>0.25</v>
      </c>
      <c r="I1092" s="105">
        <f>(C1092+(C1092*H1092))+D1092+'Таблица вводных'!$E$15+'Таблица вводных'!$F$15</f>
        <v>689</v>
      </c>
      <c r="J1092" s="85">
        <v>0.1</v>
      </c>
      <c r="K1092" s="106">
        <f t="shared" si="22"/>
        <v>620.1</v>
      </c>
      <c r="L1092" s="107">
        <f t="shared" si="23"/>
        <v>63.780000000000086</v>
      </c>
      <c r="M1092" s="108"/>
    </row>
    <row r="1093" ht="13.2" customHeight="1" spans="1:13" x14ac:dyDescent="0.25">
      <c r="A1093" s="9"/>
      <c r="B1093" s="13">
        <v>45429</v>
      </c>
      <c r="C1093" s="71">
        <f>('Исходник сравнение.'!C1093/2-'Таблица вводных'!$E$15-'Таблица вводных'!$F$15-$T$1)-(('Исходник сравнение.'!C1093/2-'Таблица вводных'!$E$15-'Таблица вводных'!$F$15-$T$1)*F1093/G1093)</f>
        <v>-222.88000000000002</v>
      </c>
      <c r="D1093" s="37">
        <v>277.5</v>
      </c>
      <c r="E1093" s="104">
        <f t="shared" si="20"/>
        <v>27.119999999999976</v>
      </c>
      <c r="F1093" s="14">
        <v>25</v>
      </c>
      <c r="G1093" s="14">
        <f t="shared" si="21"/>
        <v>125</v>
      </c>
      <c r="H1093" s="83">
        <v>0.25</v>
      </c>
      <c r="I1093" s="105">
        <f>(C1093+(C1093*H1093))+D1093+'Таблица вводных'!$E$15+'Таблица вводных'!$F$15</f>
        <v>27.49999999999998</v>
      </c>
      <c r="J1093" s="85">
        <v>0.1</v>
      </c>
      <c r="K1093" s="106">
        <f t="shared" si="22"/>
        <v>24.74999999999998</v>
      </c>
      <c r="L1093" s="107">
        <f t="shared" si="23"/>
        <v>-2.3699999999999974</v>
      </c>
      <c r="M1093" s="12"/>
    </row>
    <row r="1094" ht="13.2" customHeight="1" spans="1:13" x14ac:dyDescent="0.25">
      <c r="A1094" s="9"/>
      <c r="B1094" s="50">
        <v>45433</v>
      </c>
      <c r="C1094" s="71">
        <f>('Исходник сравнение.'!C1094/2-'Таблица вводных'!$E$15-'Таблица вводных'!$F$15-$T$1)-(('Исходник сравнение.'!C1094/2-'Таблица вводных'!$E$15-'Таблица вводных'!$F$15-$T$1)*F1094/G1094)</f>
        <v>-222.88000000000002</v>
      </c>
      <c r="D1094" s="37">
        <v>277.5</v>
      </c>
      <c r="E1094" s="104">
        <f t="shared" si="20"/>
        <v>27.119999999999976</v>
      </c>
      <c r="F1094" s="14">
        <v>25</v>
      </c>
      <c r="G1094" s="14">
        <f t="shared" si="21"/>
        <v>125</v>
      </c>
      <c r="H1094" s="83">
        <v>0.25</v>
      </c>
      <c r="I1094" s="105">
        <f>(C1094+(C1094*H1094))+D1094+'Таблица вводных'!$E$15+'Таблица вводных'!$F$15</f>
        <v>27.49999999999998</v>
      </c>
      <c r="J1094" s="85">
        <v>0.1</v>
      </c>
      <c r="K1094" s="106">
        <f t="shared" si="22"/>
        <v>24.74999999999998</v>
      </c>
      <c r="L1094" s="107">
        <f t="shared" si="23"/>
        <v>-2.3699999999999974</v>
      </c>
      <c r="M1094" s="15"/>
    </row>
    <row r="1095" ht="13.2" customHeight="1" spans="1:13" x14ac:dyDescent="0.25">
      <c r="A1095" s="9"/>
      <c r="B1095" s="51">
        <v>45436</v>
      </c>
      <c r="C1095" s="71">
        <f>('Исходник сравнение.'!C1095/2-'Таблица вводных'!$E$15-'Таблица вводных'!$F$15-$T$1)-(('Исходник сравнение.'!C1095/2-'Таблица вводных'!$E$15-'Таблица вводных'!$F$15-$T$1)*F1095/G1095)</f>
        <v>-222.88000000000002</v>
      </c>
      <c r="D1095" s="37">
        <v>277.5</v>
      </c>
      <c r="E1095" s="104">
        <f t="shared" si="20"/>
        <v>27.119999999999976</v>
      </c>
      <c r="F1095" s="14">
        <v>25</v>
      </c>
      <c r="G1095" s="14">
        <f t="shared" si="21"/>
        <v>125</v>
      </c>
      <c r="H1095" s="83">
        <v>0.25</v>
      </c>
      <c r="I1095" s="105">
        <f>(C1095+(C1095*H1095))+D1095+'Таблица вводных'!$E$15+'Таблица вводных'!$F$15</f>
        <v>27.49999999999998</v>
      </c>
      <c r="J1095" s="85">
        <v>0.1</v>
      </c>
      <c r="K1095" s="106">
        <f t="shared" si="22"/>
        <v>24.74999999999998</v>
      </c>
      <c r="L1095" s="107">
        <f t="shared" si="23"/>
        <v>-2.3699999999999974</v>
      </c>
      <c r="M1095" s="15"/>
    </row>
    <row r="1096" ht="13.2" customHeight="1" spans="1:13" x14ac:dyDescent="0.25">
      <c r="A1096" s="9"/>
      <c r="B1096" s="13">
        <v>45440</v>
      </c>
      <c r="C1096" s="71">
        <f>('Исходник сравнение.'!C1096/2-'Таблица вводных'!$E$15-'Таблица вводных'!$F$15-$T$1)-(('Исходник сравнение.'!C1096/2-'Таблица вводных'!$E$15-'Таблица вводных'!$F$15-$T$1)*F1096/G1096)</f>
        <v>-222.88000000000002</v>
      </c>
      <c r="D1096" s="37">
        <v>277.5</v>
      </c>
      <c r="E1096" s="104">
        <f t="shared" si="20"/>
        <v>27.119999999999976</v>
      </c>
      <c r="F1096" s="14">
        <v>25</v>
      </c>
      <c r="G1096" s="14">
        <f t="shared" si="21"/>
        <v>125</v>
      </c>
      <c r="H1096" s="83">
        <v>0.25</v>
      </c>
      <c r="I1096" s="105">
        <f>(C1096+(C1096*H1096))+D1096+'Таблица вводных'!$E$15+'Таблица вводных'!$F$15</f>
        <v>27.49999999999998</v>
      </c>
      <c r="J1096" s="85">
        <v>0.1</v>
      </c>
      <c r="K1096" s="106">
        <f t="shared" si="22"/>
        <v>24.74999999999998</v>
      </c>
      <c r="L1096" s="106">
        <f t="shared" si="23"/>
        <v>-2.3699999999999974</v>
      </c>
      <c r="M1096" s="12"/>
    </row>
    <row r="1097" ht="13.2" customHeight="1" spans="1:13" x14ac:dyDescent="0.25">
      <c r="A1097" s="16"/>
      <c r="B1097" s="52">
        <v>45443</v>
      </c>
      <c r="C1097" s="109">
        <f>('Исходник сравнение.'!C1097/2-'Таблица вводных'!$E$15-'Таблица вводных'!$F$15-$T$1)-(('Исходник сравнение.'!C1097/2-'Таблица вводных'!$E$15-'Таблица вводных'!$F$15-$T$1)*F1097/G1097)</f>
        <v>-222.88000000000002</v>
      </c>
      <c r="D1097" s="58">
        <v>277.5</v>
      </c>
      <c r="E1097" s="110">
        <f t="shared" si="20"/>
        <v>27.119999999999976</v>
      </c>
      <c r="F1097" s="18">
        <v>25</v>
      </c>
      <c r="G1097" s="18">
        <f t="shared" si="21"/>
        <v>125</v>
      </c>
      <c r="H1097" s="86">
        <v>0.25</v>
      </c>
      <c r="I1097" s="111">
        <f>(C1097+(C1097*H1097))+D1097+'Таблица вводных'!$E$15+'Таблица вводных'!$F$15</f>
        <v>27.49999999999998</v>
      </c>
      <c r="J1097" s="88">
        <v>0.1</v>
      </c>
      <c r="K1097" s="111">
        <f t="shared" si="22"/>
        <v>24.74999999999998</v>
      </c>
      <c r="L1097" s="111">
        <f t="shared" si="23"/>
        <v>-2.3699999999999974</v>
      </c>
      <c r="M1097" s="19"/>
    </row>
    <row r="1098" ht="13.2" customHeight="1" spans="1:13" x14ac:dyDescent="0.25">
      <c r="A1098" s="5" t="s">
        <v>152</v>
      </c>
      <c r="B1098" s="48">
        <v>45419</v>
      </c>
      <c r="C1098" s="99">
        <f>('Исходник сравнение.'!C1098/2-'Таблица вводных'!$E$15-'Таблица вводных'!$F$15-$T$1)-(('Исходник сравнение.'!C1098/2-'Таблица вводных'!$E$15-'Таблица вводных'!$F$15-$T$1)*F1098/G1098)</f>
        <v>-222.88000000000002</v>
      </c>
      <c r="D1098" s="27">
        <v>277.5</v>
      </c>
      <c r="E1098" s="100">
        <f t="shared" si="20"/>
        <v>27.119999999999976</v>
      </c>
      <c r="F1098" s="7">
        <v>25</v>
      </c>
      <c r="G1098" s="7">
        <f t="shared" si="21"/>
        <v>125</v>
      </c>
      <c r="H1098" s="80">
        <v>0.25</v>
      </c>
      <c r="I1098" s="101">
        <f>(C1098+(C1098*H1098))+D1098+'Таблица вводных'!$E$15+'Таблица вводных'!$F$15</f>
        <v>27.49999999999998</v>
      </c>
      <c r="J1098" s="82">
        <v>0.1</v>
      </c>
      <c r="K1098" s="101">
        <f t="shared" si="22"/>
        <v>24.74999999999998</v>
      </c>
      <c r="L1098" s="102">
        <f t="shared" si="23"/>
        <v>-2.3699999999999974</v>
      </c>
      <c r="M1098" s="103"/>
    </row>
    <row r="1099" ht="13.2" customHeight="1" spans="1:13" x14ac:dyDescent="0.25">
      <c r="A1099" s="9"/>
      <c r="B1099" s="50">
        <v>45422</v>
      </c>
      <c r="C1099" s="71">
        <f>('Исходник сравнение.'!C1099/2-'Таблица вводных'!$E$15-'Таблица вводных'!$F$15-$T$1)-(('Исходник сравнение.'!C1099/2-'Таблица вводных'!$E$15-'Таблица вводных'!$F$15-$T$1)*F1099/G1099)</f>
        <v>-222.88000000000002</v>
      </c>
      <c r="D1099" s="37">
        <v>277.5</v>
      </c>
      <c r="E1099" s="104">
        <f t="shared" si="20"/>
        <v>27.119999999999976</v>
      </c>
      <c r="F1099" s="14">
        <v>25</v>
      </c>
      <c r="G1099" s="14">
        <f t="shared" si="21"/>
        <v>125</v>
      </c>
      <c r="H1099" s="83">
        <v>0.25</v>
      </c>
      <c r="I1099" s="105">
        <f>(C1099+(C1099*H1099))+D1099+'Таблица вводных'!$E$15+'Таблица вводных'!$F$15</f>
        <v>27.49999999999998</v>
      </c>
      <c r="J1099" s="85">
        <v>0.1</v>
      </c>
      <c r="K1099" s="106">
        <f t="shared" si="22"/>
        <v>24.74999999999998</v>
      </c>
      <c r="L1099" s="107">
        <f t="shared" si="23"/>
        <v>-2.3699999999999974</v>
      </c>
      <c r="M1099" s="12"/>
    </row>
    <row r="1100" ht="13.2" customHeight="1" spans="1:13" x14ac:dyDescent="0.25">
      <c r="A1100" s="9"/>
      <c r="B1100" s="51">
        <v>45426</v>
      </c>
      <c r="C1100" s="71">
        <f>('Исходник сравнение.'!C1100/2-'Таблица вводных'!$E$15-'Таблица вводных'!$F$15-$T$1)-(('Исходник сравнение.'!C1100/2-'Таблица вводных'!$E$15-'Таблица вводных'!$F$15-$T$1)*F1100/G1100)</f>
        <v>-222.88000000000002</v>
      </c>
      <c r="D1100" s="37">
        <v>277.5</v>
      </c>
      <c r="E1100" s="104">
        <f t="shared" si="20"/>
        <v>27.119999999999976</v>
      </c>
      <c r="F1100" s="14">
        <v>25</v>
      </c>
      <c r="G1100" s="14">
        <f t="shared" si="21"/>
        <v>125</v>
      </c>
      <c r="H1100" s="83">
        <v>0.25</v>
      </c>
      <c r="I1100" s="105">
        <f>(C1100+(C1100*H1100))+D1100+'Таблица вводных'!$E$15+'Таблица вводных'!$F$15</f>
        <v>27.49999999999998</v>
      </c>
      <c r="J1100" s="85">
        <v>0.1</v>
      </c>
      <c r="K1100" s="106">
        <f t="shared" si="22"/>
        <v>24.74999999999998</v>
      </c>
      <c r="L1100" s="107">
        <f t="shared" si="23"/>
        <v>-2.3699999999999974</v>
      </c>
      <c r="M1100" s="108"/>
    </row>
    <row r="1101" ht="13.2" customHeight="1" spans="1:13" x14ac:dyDescent="0.25">
      <c r="A1101" s="9"/>
      <c r="B1101" s="13">
        <v>45429</v>
      </c>
      <c r="C1101" s="71">
        <f>('Исходник сравнение.'!C1101/2-'Таблица вводных'!$E$15-'Таблица вводных'!$F$15-$T$1)-(('Исходник сравнение.'!C1101/2-'Таблица вводных'!$E$15-'Таблица вводных'!$F$15-$T$1)*F1101/G1101)</f>
        <v>-222.88000000000002</v>
      </c>
      <c r="D1101" s="37">
        <v>277.5</v>
      </c>
      <c r="E1101" s="104">
        <f t="shared" si="20"/>
        <v>27.119999999999976</v>
      </c>
      <c r="F1101" s="14">
        <v>25</v>
      </c>
      <c r="G1101" s="14">
        <f t="shared" si="21"/>
        <v>125</v>
      </c>
      <c r="H1101" s="83">
        <v>0.25</v>
      </c>
      <c r="I1101" s="105">
        <f>(C1101+(C1101*H1101))+D1101+'Таблица вводных'!$E$15+'Таблица вводных'!$F$15</f>
        <v>27.49999999999998</v>
      </c>
      <c r="J1101" s="85">
        <v>0.1</v>
      </c>
      <c r="K1101" s="106">
        <f t="shared" si="22"/>
        <v>24.74999999999998</v>
      </c>
      <c r="L1101" s="107">
        <f t="shared" si="23"/>
        <v>-2.3699999999999974</v>
      </c>
      <c r="M1101" s="12"/>
    </row>
    <row r="1102" ht="13.2" customHeight="1" spans="1:13" x14ac:dyDescent="0.25">
      <c r="A1102" s="9"/>
      <c r="B1102" s="50">
        <v>45433</v>
      </c>
      <c r="C1102" s="71">
        <f>('Исходник сравнение.'!C1102/2-'Таблица вводных'!$E$15-'Таблица вводных'!$F$15-$T$1)-(('Исходник сравнение.'!C1102/2-'Таблица вводных'!$E$15-'Таблица вводных'!$F$15-$T$1)*F1102/G1102)</f>
        <v>-222.88000000000002</v>
      </c>
      <c r="D1102" s="37">
        <v>277.5</v>
      </c>
      <c r="E1102" s="104">
        <f t="shared" si="20"/>
        <v>27.119999999999976</v>
      </c>
      <c r="F1102" s="14">
        <v>25</v>
      </c>
      <c r="G1102" s="14">
        <f t="shared" si="21"/>
        <v>125</v>
      </c>
      <c r="H1102" s="83">
        <v>0.25</v>
      </c>
      <c r="I1102" s="105">
        <f>(C1102+(C1102*H1102))+D1102+'Таблица вводных'!$E$15+'Таблица вводных'!$F$15</f>
        <v>27.49999999999998</v>
      </c>
      <c r="J1102" s="85">
        <v>0.1</v>
      </c>
      <c r="K1102" s="106">
        <f t="shared" si="22"/>
        <v>24.74999999999998</v>
      </c>
      <c r="L1102" s="107">
        <f t="shared" si="23"/>
        <v>-2.3699999999999974</v>
      </c>
      <c r="M1102" s="15"/>
    </row>
    <row r="1103" ht="13.2" customHeight="1" spans="1:13" x14ac:dyDescent="0.25">
      <c r="A1103" s="9"/>
      <c r="B1103" s="51">
        <v>45436</v>
      </c>
      <c r="C1103" s="71">
        <f>('Исходник сравнение.'!C1103/2-'Таблица вводных'!$E$15-'Таблица вводных'!$F$15-$T$1)-(('Исходник сравнение.'!C1103/2-'Таблица вводных'!$E$15-'Таблица вводных'!$F$15-$T$1)*F1103/G1103)</f>
        <v>-222.88000000000002</v>
      </c>
      <c r="D1103" s="37">
        <v>277.5</v>
      </c>
      <c r="E1103" s="104">
        <f t="shared" si="20"/>
        <v>27.119999999999976</v>
      </c>
      <c r="F1103" s="14">
        <v>25</v>
      </c>
      <c r="G1103" s="14">
        <f t="shared" si="21"/>
        <v>125</v>
      </c>
      <c r="H1103" s="83">
        <v>0.25</v>
      </c>
      <c r="I1103" s="105">
        <f>(C1103+(C1103*H1103))+D1103+'Таблица вводных'!$E$15+'Таблица вводных'!$F$15</f>
        <v>27.49999999999998</v>
      </c>
      <c r="J1103" s="85">
        <v>0.1</v>
      </c>
      <c r="K1103" s="106">
        <f t="shared" si="22"/>
        <v>24.74999999999998</v>
      </c>
      <c r="L1103" s="107">
        <f t="shared" si="23"/>
        <v>-2.3699999999999974</v>
      </c>
      <c r="M1103" s="15"/>
    </row>
    <row r="1104" ht="13.2" customHeight="1" spans="1:13" x14ac:dyDescent="0.25">
      <c r="A1104" s="9"/>
      <c r="B1104" s="13">
        <v>45440</v>
      </c>
      <c r="C1104" s="71">
        <f>('Исходник сравнение.'!C1104/2-'Таблица вводных'!$E$15-'Таблица вводных'!$F$15-$T$1)-(('Исходник сравнение.'!C1104/2-'Таблица вводных'!$E$15-'Таблица вводных'!$F$15-$T$1)*F1104/G1104)</f>
        <v>-222.88000000000002</v>
      </c>
      <c r="D1104" s="37">
        <v>277.5</v>
      </c>
      <c r="E1104" s="104">
        <f t="shared" si="20"/>
        <v>27.119999999999976</v>
      </c>
      <c r="F1104" s="14">
        <v>25</v>
      </c>
      <c r="G1104" s="14">
        <f t="shared" si="21"/>
        <v>125</v>
      </c>
      <c r="H1104" s="83">
        <v>0.25</v>
      </c>
      <c r="I1104" s="105">
        <f>(C1104+(C1104*H1104))+D1104+'Таблица вводных'!$E$15+'Таблица вводных'!$F$15</f>
        <v>27.49999999999998</v>
      </c>
      <c r="J1104" s="85">
        <v>0.1</v>
      </c>
      <c r="K1104" s="106">
        <f t="shared" si="22"/>
        <v>24.74999999999998</v>
      </c>
      <c r="L1104" s="106">
        <f t="shared" si="23"/>
        <v>-2.3699999999999974</v>
      </c>
      <c r="M1104" s="12"/>
    </row>
    <row r="1105" ht="13.2" customHeight="1" spans="1:13" x14ac:dyDescent="0.25">
      <c r="A1105" s="16"/>
      <c r="B1105" s="52">
        <v>45443</v>
      </c>
      <c r="C1105" s="109">
        <f>('Исходник сравнение.'!C1105/2-'Таблица вводных'!$E$15-'Таблица вводных'!$F$15-$T$1)-(('Исходник сравнение.'!C1105/2-'Таблица вводных'!$E$15-'Таблица вводных'!$F$15-$T$1)*F1105/G1105)</f>
        <v>-222.88000000000002</v>
      </c>
      <c r="D1105" s="58">
        <v>277.5</v>
      </c>
      <c r="E1105" s="110">
        <f t="shared" si="20"/>
        <v>27.119999999999976</v>
      </c>
      <c r="F1105" s="18">
        <v>25</v>
      </c>
      <c r="G1105" s="18">
        <f t="shared" si="21"/>
        <v>125</v>
      </c>
      <c r="H1105" s="86">
        <v>0.25</v>
      </c>
      <c r="I1105" s="111">
        <f>(C1105+(C1105*H1105))+D1105+'Таблица вводных'!$E$15+'Таблица вводных'!$F$15</f>
        <v>27.49999999999998</v>
      </c>
      <c r="J1105" s="88">
        <v>0.1</v>
      </c>
      <c r="K1105" s="111">
        <f t="shared" si="22"/>
        <v>24.74999999999998</v>
      </c>
      <c r="L1105" s="111">
        <f t="shared" si="23"/>
        <v>-2.3699999999999974</v>
      </c>
      <c r="M1105" s="19"/>
    </row>
    <row r="1106" ht="13.2" customHeight="1" spans="1:13" x14ac:dyDescent="0.25">
      <c r="A1106" s="5" t="s">
        <v>153</v>
      </c>
      <c r="B1106" s="48">
        <v>45419</v>
      </c>
      <c r="C1106" s="99">
        <f>('Исходник сравнение.'!C1106/2-'Таблица вводных'!$E$15-'Таблица вводных'!$F$15-$T$1)-(('Исходник сравнение.'!C1106/2-'Таблица вводных'!$E$15-'Таблица вводных'!$F$15-$T$1)*F1106/G1106)</f>
        <v>-222.88000000000002</v>
      </c>
      <c r="D1106" s="27">
        <v>277.5</v>
      </c>
      <c r="E1106" s="100">
        <f t="shared" si="20"/>
        <v>27.119999999999976</v>
      </c>
      <c r="F1106" s="7">
        <v>25</v>
      </c>
      <c r="G1106" s="7">
        <f t="shared" si="21"/>
        <v>125</v>
      </c>
      <c r="H1106" s="80">
        <v>0.25</v>
      </c>
      <c r="I1106" s="101">
        <f>(C1106+(C1106*H1106))+D1106+'Таблица вводных'!$E$15+'Таблица вводных'!$F$15</f>
        <v>27.49999999999998</v>
      </c>
      <c r="J1106" s="82">
        <v>0.1</v>
      </c>
      <c r="K1106" s="101">
        <f t="shared" si="22"/>
        <v>24.74999999999998</v>
      </c>
      <c r="L1106" s="102">
        <f t="shared" si="23"/>
        <v>-2.3699999999999974</v>
      </c>
      <c r="M1106" s="103"/>
    </row>
    <row r="1107" ht="13.2" customHeight="1" spans="1:13" x14ac:dyDescent="0.25">
      <c r="A1107" s="9"/>
      <c r="B1107" s="50">
        <v>45422</v>
      </c>
      <c r="C1107" s="71">
        <f>('Исходник сравнение.'!C1107/2-'Таблица вводных'!$E$15-'Таблица вводных'!$F$15-$T$1)-(('Исходник сравнение.'!C1107/2-'Таблица вводных'!$E$15-'Таблица вводных'!$F$15-$T$1)*F1107/G1107)</f>
        <v>-222.88000000000002</v>
      </c>
      <c r="D1107" s="37">
        <v>277.5</v>
      </c>
      <c r="E1107" s="104">
        <f t="shared" si="20"/>
        <v>27.119999999999976</v>
      </c>
      <c r="F1107" s="14">
        <v>25</v>
      </c>
      <c r="G1107" s="14">
        <f t="shared" si="21"/>
        <v>125</v>
      </c>
      <c r="H1107" s="83">
        <v>0.25</v>
      </c>
      <c r="I1107" s="105">
        <f>(C1107+(C1107*H1107))+D1107+'Таблица вводных'!$E$15+'Таблица вводных'!$F$15</f>
        <v>27.49999999999998</v>
      </c>
      <c r="J1107" s="85">
        <v>0.1</v>
      </c>
      <c r="K1107" s="106">
        <f t="shared" si="22"/>
        <v>24.74999999999998</v>
      </c>
      <c r="L1107" s="107">
        <f t="shared" si="23"/>
        <v>-2.3699999999999974</v>
      </c>
      <c r="M1107" s="12"/>
    </row>
    <row r="1108" ht="13.2" customHeight="1" spans="1:13" x14ac:dyDescent="0.25">
      <c r="A1108" s="9"/>
      <c r="B1108" s="51">
        <v>45426</v>
      </c>
      <c r="C1108" s="71">
        <f>('Исходник сравнение.'!C1108/2-'Таблица вводных'!$E$15-'Таблица вводных'!$F$15-$T$1)-(('Исходник сравнение.'!C1108/2-'Таблица вводных'!$E$15-'Таблица вводных'!$F$15-$T$1)*F1108/G1108)</f>
        <v>-222.88000000000002</v>
      </c>
      <c r="D1108" s="37">
        <v>277.5</v>
      </c>
      <c r="E1108" s="104">
        <f t="shared" si="20"/>
        <v>27.119999999999976</v>
      </c>
      <c r="F1108" s="14">
        <v>25</v>
      </c>
      <c r="G1108" s="14">
        <f t="shared" si="21"/>
        <v>125</v>
      </c>
      <c r="H1108" s="83">
        <v>0.25</v>
      </c>
      <c r="I1108" s="105">
        <f>(C1108+(C1108*H1108))+D1108+'Таблица вводных'!$E$15+'Таблица вводных'!$F$15</f>
        <v>27.49999999999998</v>
      </c>
      <c r="J1108" s="85">
        <v>0.1</v>
      </c>
      <c r="K1108" s="106">
        <f t="shared" si="22"/>
        <v>24.74999999999998</v>
      </c>
      <c r="L1108" s="107">
        <f t="shared" si="23"/>
        <v>-2.3699999999999974</v>
      </c>
      <c r="M1108" s="108"/>
    </row>
    <row r="1109" ht="13.2" customHeight="1" spans="1:13" x14ac:dyDescent="0.25">
      <c r="A1109" s="9"/>
      <c r="B1109" s="13">
        <v>45429</v>
      </c>
      <c r="C1109" s="71">
        <f>('Исходник сравнение.'!C1109/2-'Таблица вводных'!$E$15-'Таблица вводных'!$F$15-$T$1)-(('Исходник сравнение.'!C1109/2-'Таблица вводных'!$E$15-'Таблица вводных'!$F$15-$T$1)*F1109/G1109)</f>
        <v>-222.88000000000002</v>
      </c>
      <c r="D1109" s="37">
        <v>277.5</v>
      </c>
      <c r="E1109" s="104">
        <f t="shared" si="20"/>
        <v>27.119999999999976</v>
      </c>
      <c r="F1109" s="14">
        <v>25</v>
      </c>
      <c r="G1109" s="14">
        <f t="shared" si="21"/>
        <v>125</v>
      </c>
      <c r="H1109" s="83">
        <v>0.25</v>
      </c>
      <c r="I1109" s="105">
        <f>(C1109+(C1109*H1109))+D1109+'Таблица вводных'!$E$15+'Таблица вводных'!$F$15</f>
        <v>27.49999999999998</v>
      </c>
      <c r="J1109" s="85">
        <v>0.1</v>
      </c>
      <c r="K1109" s="106">
        <f t="shared" si="22"/>
        <v>24.74999999999998</v>
      </c>
      <c r="L1109" s="107">
        <f t="shared" si="23"/>
        <v>-2.3699999999999974</v>
      </c>
      <c r="M1109" s="12"/>
    </row>
    <row r="1110" ht="13.2" customHeight="1" spans="1:13" x14ac:dyDescent="0.25">
      <c r="A1110" s="9"/>
      <c r="B1110" s="50">
        <v>45433</v>
      </c>
      <c r="C1110" s="71">
        <f>('Исходник сравнение.'!C1110/2-'Таблица вводных'!$E$15-'Таблица вводных'!$F$15-$T$1)-(('Исходник сравнение.'!C1110/2-'Таблица вводных'!$E$15-'Таблица вводных'!$F$15-$T$1)*F1110/G1110)</f>
        <v>-222.88000000000002</v>
      </c>
      <c r="D1110" s="37">
        <v>277.5</v>
      </c>
      <c r="E1110" s="104">
        <f t="shared" si="20"/>
        <v>27.119999999999976</v>
      </c>
      <c r="F1110" s="14">
        <v>25</v>
      </c>
      <c r="G1110" s="14">
        <f t="shared" si="21"/>
        <v>125</v>
      </c>
      <c r="H1110" s="83">
        <v>0.25</v>
      </c>
      <c r="I1110" s="105">
        <f>(C1110+(C1110*H1110))+D1110+'Таблица вводных'!$E$15+'Таблица вводных'!$F$15</f>
        <v>27.49999999999998</v>
      </c>
      <c r="J1110" s="85">
        <v>0.1</v>
      </c>
      <c r="K1110" s="106">
        <f t="shared" si="22"/>
        <v>24.74999999999998</v>
      </c>
      <c r="L1110" s="107">
        <f t="shared" si="23"/>
        <v>-2.3699999999999974</v>
      </c>
      <c r="M1110" s="15"/>
    </row>
    <row r="1111" ht="13.2" customHeight="1" spans="1:13" x14ac:dyDescent="0.25">
      <c r="A1111" s="9"/>
      <c r="B1111" s="51">
        <v>45436</v>
      </c>
      <c r="C1111" s="71">
        <f>('Исходник сравнение.'!C1111/2-'Таблица вводных'!$E$15-'Таблица вводных'!$F$15-$T$1)-(('Исходник сравнение.'!C1111/2-'Таблица вводных'!$E$15-'Таблица вводных'!$F$15-$T$1)*F1111/G1111)</f>
        <v>-222.88000000000002</v>
      </c>
      <c r="D1111" s="37">
        <v>277.5</v>
      </c>
      <c r="E1111" s="104">
        <f t="shared" si="20"/>
        <v>27.119999999999976</v>
      </c>
      <c r="F1111" s="14">
        <v>25</v>
      </c>
      <c r="G1111" s="14">
        <f t="shared" si="21"/>
        <v>125</v>
      </c>
      <c r="H1111" s="83">
        <v>0.25</v>
      </c>
      <c r="I1111" s="105">
        <f>(C1111+(C1111*H1111))+D1111+'Таблица вводных'!$E$15+'Таблица вводных'!$F$15</f>
        <v>27.49999999999998</v>
      </c>
      <c r="J1111" s="85">
        <v>0.1</v>
      </c>
      <c r="K1111" s="106">
        <f t="shared" si="22"/>
        <v>24.74999999999998</v>
      </c>
      <c r="L1111" s="107">
        <f t="shared" si="23"/>
        <v>-2.3699999999999974</v>
      </c>
      <c r="M1111" s="15"/>
    </row>
    <row r="1112" ht="13.2" customHeight="1" spans="1:13" x14ac:dyDescent="0.25">
      <c r="A1112" s="9"/>
      <c r="B1112" s="13">
        <v>45440</v>
      </c>
      <c r="C1112" s="71">
        <f>('Исходник сравнение.'!C1112/2-'Таблица вводных'!$E$15-'Таблица вводных'!$F$15-$T$1)-(('Исходник сравнение.'!C1112/2-'Таблица вводных'!$E$15-'Таблица вводных'!$F$15-$T$1)*F1112/G1112)</f>
        <v>-222.88000000000002</v>
      </c>
      <c r="D1112" s="37">
        <v>277.5</v>
      </c>
      <c r="E1112" s="104">
        <f t="shared" si="20"/>
        <v>27.119999999999976</v>
      </c>
      <c r="F1112" s="14">
        <v>25</v>
      </c>
      <c r="G1112" s="14">
        <f t="shared" si="21"/>
        <v>125</v>
      </c>
      <c r="H1112" s="83">
        <v>0.25</v>
      </c>
      <c r="I1112" s="105">
        <f>(C1112+(C1112*H1112))+D1112+'Таблица вводных'!$E$15+'Таблица вводных'!$F$15</f>
        <v>27.49999999999998</v>
      </c>
      <c r="J1112" s="85">
        <v>0.1</v>
      </c>
      <c r="K1112" s="106">
        <f t="shared" si="22"/>
        <v>24.74999999999998</v>
      </c>
      <c r="L1112" s="106">
        <f t="shared" si="23"/>
        <v>-2.3699999999999974</v>
      </c>
      <c r="M1112" s="12"/>
    </row>
    <row r="1113" ht="13.2" customHeight="1" spans="1:13" x14ac:dyDescent="0.25">
      <c r="A1113" s="16"/>
      <c r="B1113" s="52">
        <v>45443</v>
      </c>
      <c r="C1113" s="109">
        <f>('Исходник сравнение.'!C1113/2-'Таблица вводных'!$E$15-'Таблица вводных'!$F$15-$T$1)-(('Исходник сравнение.'!C1113/2-'Таблица вводных'!$E$15-'Таблица вводных'!$F$15-$T$1)*F1113/G1113)</f>
        <v>-222.88000000000002</v>
      </c>
      <c r="D1113" s="58">
        <v>277.5</v>
      </c>
      <c r="E1113" s="110">
        <f t="shared" si="20"/>
        <v>27.119999999999976</v>
      </c>
      <c r="F1113" s="18">
        <v>25</v>
      </c>
      <c r="G1113" s="18">
        <f t="shared" si="21"/>
        <v>125</v>
      </c>
      <c r="H1113" s="86">
        <v>0.25</v>
      </c>
      <c r="I1113" s="111">
        <f>(C1113+(C1113*H1113))+D1113+'Таблица вводных'!$E$15+'Таблица вводных'!$F$15</f>
        <v>27.49999999999998</v>
      </c>
      <c r="J1113" s="88">
        <v>0.100000000000001</v>
      </c>
      <c r="K1113" s="111">
        <f t="shared" si="22"/>
        <v>24.749999999999954</v>
      </c>
      <c r="L1113" s="111">
        <f t="shared" si="23"/>
        <v>-2.3700000000000223</v>
      </c>
      <c r="M1113" s="19"/>
    </row>
    <row r="1114" ht="13.2" customHeight="1" spans="1:13" x14ac:dyDescent="0.25">
      <c r="A1114" s="5" t="s">
        <v>154</v>
      </c>
      <c r="B1114" s="48">
        <v>45419</v>
      </c>
      <c r="C1114" s="99">
        <f>('Исходник сравнение.'!C1114/2-'Таблица вводных'!$E$15-'Таблица вводных'!$F$15-$T$1)-(('Исходник сравнение.'!C1114/2-'Таблица вводных'!$E$15-'Таблица вводных'!$F$15-$T$1)*F1114/G1114)</f>
        <v>-222.88000000000002</v>
      </c>
      <c r="D1114" s="27">
        <v>277.5</v>
      </c>
      <c r="E1114" s="100">
        <f t="shared" si="20"/>
        <v>27.119999999999976</v>
      </c>
      <c r="F1114" s="7">
        <v>25</v>
      </c>
      <c r="G1114" s="7">
        <f t="shared" si="21"/>
        <v>125</v>
      </c>
      <c r="H1114" s="80">
        <v>0.25</v>
      </c>
      <c r="I1114" s="101">
        <f>(C1114+(C1114*H1114))+D1114+'Таблица вводных'!$E$15+'Таблица вводных'!$F$15</f>
        <v>27.49999999999998</v>
      </c>
      <c r="J1114" s="82">
        <v>0.100000000000001</v>
      </c>
      <c r="K1114" s="101">
        <f t="shared" si="22"/>
        <v>24.749999999999954</v>
      </c>
      <c r="L1114" s="102">
        <f t="shared" si="23"/>
        <v>-2.3700000000000223</v>
      </c>
      <c r="M1114" s="103"/>
    </row>
    <row r="1115" ht="13.2" customHeight="1" spans="1:13" x14ac:dyDescent="0.25">
      <c r="A1115" s="9"/>
      <c r="B1115" s="50">
        <v>45422</v>
      </c>
      <c r="C1115" s="71">
        <f>('Исходник сравнение.'!C1115/2-'Таблица вводных'!$E$15-'Таблица вводных'!$F$15-$T$1)-(('Исходник сравнение.'!C1115/2-'Таблица вводных'!$E$15-'Таблица вводных'!$F$15-$T$1)*F1115/G1115)</f>
        <v>-222.88000000000002</v>
      </c>
      <c r="D1115" s="37">
        <v>277.5</v>
      </c>
      <c r="E1115" s="104">
        <f t="shared" si="20"/>
        <v>27.119999999999976</v>
      </c>
      <c r="F1115" s="14">
        <v>25</v>
      </c>
      <c r="G1115" s="14">
        <f t="shared" si="21"/>
        <v>125</v>
      </c>
      <c r="H1115" s="83">
        <v>0.25</v>
      </c>
      <c r="I1115" s="105">
        <f>(C1115+(C1115*H1115))+D1115+'Таблица вводных'!$E$15+'Таблица вводных'!$F$15</f>
        <v>27.49999999999998</v>
      </c>
      <c r="J1115" s="85">
        <v>0.100000000000001</v>
      </c>
      <c r="K1115" s="106">
        <f t="shared" si="22"/>
        <v>24.749999999999954</v>
      </c>
      <c r="L1115" s="107">
        <f t="shared" si="23"/>
        <v>-2.3700000000000223</v>
      </c>
      <c r="M1115" s="12"/>
    </row>
    <row r="1116" ht="13.2" customHeight="1" spans="1:13" x14ac:dyDescent="0.25">
      <c r="A1116" s="9"/>
      <c r="B1116" s="51">
        <v>45426</v>
      </c>
      <c r="C1116" s="71">
        <f>('Исходник сравнение.'!C1116/2-'Таблица вводных'!$E$15-'Таблица вводных'!$F$15-$T$1)-(('Исходник сравнение.'!C1116/2-'Таблица вводных'!$E$15-'Таблица вводных'!$F$15-$T$1)*F1116/G1116)</f>
        <v>-222.88000000000002</v>
      </c>
      <c r="D1116" s="37">
        <v>277.5</v>
      </c>
      <c r="E1116" s="104">
        <f t="shared" si="20"/>
        <v>27.119999999999976</v>
      </c>
      <c r="F1116" s="14">
        <v>25</v>
      </c>
      <c r="G1116" s="14">
        <f t="shared" si="21"/>
        <v>125</v>
      </c>
      <c r="H1116" s="83">
        <v>0.25</v>
      </c>
      <c r="I1116" s="105">
        <f>(C1116+(C1116*H1116))+D1116+'Таблица вводных'!$E$15+'Таблица вводных'!$F$15</f>
        <v>27.49999999999998</v>
      </c>
      <c r="J1116" s="85">
        <v>0.100000000000001</v>
      </c>
      <c r="K1116" s="106">
        <f t="shared" si="22"/>
        <v>24.749999999999954</v>
      </c>
      <c r="L1116" s="107">
        <f t="shared" si="23"/>
        <v>-2.3700000000000223</v>
      </c>
      <c r="M1116" s="108"/>
    </row>
    <row r="1117" ht="13.2" customHeight="1" spans="1:13" x14ac:dyDescent="0.25">
      <c r="A1117" s="9"/>
      <c r="B1117" s="13">
        <v>45429</v>
      </c>
      <c r="C1117" s="71">
        <f>('Исходник сравнение.'!C1117/2-'Таблица вводных'!$E$15-'Таблица вводных'!$F$15-$T$1)-(('Исходник сравнение.'!C1117/2-'Таблица вводных'!$E$15-'Таблица вводных'!$F$15-$T$1)*F1117/G1117)</f>
        <v>-222.88000000000002</v>
      </c>
      <c r="D1117" s="37">
        <v>277.5</v>
      </c>
      <c r="E1117" s="104">
        <f t="shared" si="20"/>
        <v>27.119999999999976</v>
      </c>
      <c r="F1117" s="14">
        <v>25</v>
      </c>
      <c r="G1117" s="14">
        <f t="shared" si="21"/>
        <v>125</v>
      </c>
      <c r="H1117" s="83">
        <v>0.25</v>
      </c>
      <c r="I1117" s="105">
        <f>(C1117+(C1117*H1117))+D1117+'Таблица вводных'!$E$15+'Таблица вводных'!$F$15</f>
        <v>27.49999999999998</v>
      </c>
      <c r="J1117" s="85">
        <v>0.100000000000001</v>
      </c>
      <c r="K1117" s="106">
        <f t="shared" si="22"/>
        <v>24.749999999999954</v>
      </c>
      <c r="L1117" s="107">
        <f t="shared" si="23"/>
        <v>-2.3700000000000223</v>
      </c>
      <c r="M1117" s="12"/>
    </row>
    <row r="1118" ht="13.2" customHeight="1" spans="1:13" x14ac:dyDescent="0.25">
      <c r="A1118" s="9"/>
      <c r="B1118" s="50">
        <v>45433</v>
      </c>
      <c r="C1118" s="71">
        <f>('Исходник сравнение.'!C1118/2-'Таблица вводных'!$E$15-'Таблица вводных'!$F$15-$T$1)-(('Исходник сравнение.'!C1118/2-'Таблица вводных'!$E$15-'Таблица вводных'!$F$15-$T$1)*F1118/G1118)</f>
        <v>-222.88000000000002</v>
      </c>
      <c r="D1118" s="37">
        <v>277.5</v>
      </c>
      <c r="E1118" s="104">
        <f t="shared" si="20"/>
        <v>27.119999999999976</v>
      </c>
      <c r="F1118" s="14">
        <v>25</v>
      </c>
      <c r="G1118" s="14">
        <f t="shared" si="21"/>
        <v>125</v>
      </c>
      <c r="H1118" s="83">
        <v>0.25</v>
      </c>
      <c r="I1118" s="105">
        <f>(C1118+(C1118*H1118))+D1118+'Таблица вводных'!$E$15+'Таблица вводных'!$F$15</f>
        <v>27.49999999999998</v>
      </c>
      <c r="J1118" s="85">
        <v>0.100000000000001</v>
      </c>
      <c r="K1118" s="106">
        <f t="shared" si="22"/>
        <v>24.749999999999954</v>
      </c>
      <c r="L1118" s="107">
        <f t="shared" si="23"/>
        <v>-2.3700000000000223</v>
      </c>
      <c r="M1118" s="15"/>
    </row>
    <row r="1119" ht="13.2" customHeight="1" spans="1:13" x14ac:dyDescent="0.25">
      <c r="A1119" s="9"/>
      <c r="B1119" s="51">
        <v>45436</v>
      </c>
      <c r="C1119" s="71">
        <f>('Исходник сравнение.'!C1119/2-'Таблица вводных'!$E$15-'Таблица вводных'!$F$15-$T$1)-(('Исходник сравнение.'!C1119/2-'Таблица вводных'!$E$15-'Таблица вводных'!$F$15-$T$1)*F1119/G1119)</f>
        <v>-222.88000000000002</v>
      </c>
      <c r="D1119" s="37">
        <v>277.5</v>
      </c>
      <c r="E1119" s="104">
        <f t="shared" si="20"/>
        <v>27.119999999999976</v>
      </c>
      <c r="F1119" s="14">
        <v>25</v>
      </c>
      <c r="G1119" s="14">
        <f t="shared" si="21"/>
        <v>125</v>
      </c>
      <c r="H1119" s="83">
        <v>0.25</v>
      </c>
      <c r="I1119" s="105">
        <f>(C1119+(C1119*H1119))+D1119+'Таблица вводных'!$E$15+'Таблица вводных'!$F$15</f>
        <v>27.49999999999998</v>
      </c>
      <c r="J1119" s="85">
        <v>0.100000000000001</v>
      </c>
      <c r="K1119" s="106">
        <f t="shared" si="22"/>
        <v>24.749999999999954</v>
      </c>
      <c r="L1119" s="107">
        <f t="shared" si="23"/>
        <v>-2.3700000000000223</v>
      </c>
      <c r="M1119" s="15"/>
    </row>
    <row r="1120" ht="13.2" customHeight="1" spans="1:13" x14ac:dyDescent="0.25">
      <c r="A1120" s="9"/>
      <c r="B1120" s="13">
        <v>45440</v>
      </c>
      <c r="C1120" s="71">
        <f>('Исходник сравнение.'!C1120/2-'Таблица вводных'!$E$15-'Таблица вводных'!$F$15-$T$1)-(('Исходник сравнение.'!C1120/2-'Таблица вводных'!$E$15-'Таблица вводных'!$F$15-$T$1)*F1120/G1120)</f>
        <v>-222.88000000000002</v>
      </c>
      <c r="D1120" s="37">
        <v>277.5</v>
      </c>
      <c r="E1120" s="104">
        <f t="shared" si="20"/>
        <v>27.119999999999976</v>
      </c>
      <c r="F1120" s="14">
        <v>25</v>
      </c>
      <c r="G1120" s="14">
        <f t="shared" si="21"/>
        <v>125</v>
      </c>
      <c r="H1120" s="83">
        <v>0.25</v>
      </c>
      <c r="I1120" s="105">
        <f>(C1120+(C1120*H1120))+D1120+'Таблица вводных'!$E$15+'Таблица вводных'!$F$15</f>
        <v>27.49999999999998</v>
      </c>
      <c r="J1120" s="85">
        <v>0.100000000000001</v>
      </c>
      <c r="K1120" s="106">
        <f t="shared" si="22"/>
        <v>24.749999999999954</v>
      </c>
      <c r="L1120" s="106">
        <f t="shared" si="23"/>
        <v>-2.3700000000000223</v>
      </c>
      <c r="M1120" s="12"/>
    </row>
    <row r="1121" ht="13.2" customHeight="1" spans="1:13" x14ac:dyDescent="0.25">
      <c r="A1121" s="16"/>
      <c r="B1121" s="52">
        <v>45443</v>
      </c>
      <c r="C1121" s="109">
        <f>('Исходник сравнение.'!C1121/2-'Таблица вводных'!$E$15-'Таблица вводных'!$F$15-$T$1)-(('Исходник сравнение.'!C1121/2-'Таблица вводных'!$E$15-'Таблица вводных'!$F$15-$T$1)*F1121/G1121)</f>
        <v>-222.88000000000002</v>
      </c>
      <c r="D1121" s="58">
        <v>277.5</v>
      </c>
      <c r="E1121" s="110">
        <f t="shared" si="20"/>
        <v>27.119999999999976</v>
      </c>
      <c r="F1121" s="18">
        <v>25</v>
      </c>
      <c r="G1121" s="18">
        <f t="shared" si="21"/>
        <v>125</v>
      </c>
      <c r="H1121" s="86">
        <v>0.25</v>
      </c>
      <c r="I1121" s="111">
        <f>(C1121+(C1121*H1121))+D1121+'Таблица вводных'!$E$15+'Таблица вводных'!$F$15</f>
        <v>27.49999999999998</v>
      </c>
      <c r="J1121" s="88">
        <v>0.100000000000001</v>
      </c>
      <c r="K1121" s="111">
        <f t="shared" si="22"/>
        <v>24.749999999999954</v>
      </c>
      <c r="L1121" s="111">
        <f t="shared" si="23"/>
        <v>-2.3700000000000223</v>
      </c>
      <c r="M1121" s="19"/>
    </row>
    <row r="1122" ht="13.2" customHeight="1" spans="1:13" x14ac:dyDescent="0.25">
      <c r="A1122" s="5" t="s">
        <v>155</v>
      </c>
      <c r="B1122" s="48">
        <v>45419</v>
      </c>
      <c r="C1122" s="99">
        <f>('Исходник сравнение.'!C1122/2-'Таблица вводных'!$E$15-'Таблица вводных'!$F$15-$T$1)-(('Исходник сравнение.'!C1122/2-'Таблица вводных'!$E$15-'Таблица вводных'!$F$15-$T$1)*F1122/G1122)</f>
        <v>-222.88000000000002</v>
      </c>
      <c r="D1122" s="27">
        <v>277.5</v>
      </c>
      <c r="E1122" s="100">
        <f t="shared" si="20"/>
        <v>27.119999999999976</v>
      </c>
      <c r="F1122" s="7">
        <v>25</v>
      </c>
      <c r="G1122" s="7">
        <f t="shared" si="21"/>
        <v>125</v>
      </c>
      <c r="H1122" s="80">
        <v>0.25</v>
      </c>
      <c r="I1122" s="101">
        <f>(C1122+(C1122*H1122))+D1122+'Таблица вводных'!$E$15+'Таблица вводных'!$F$15</f>
        <v>27.49999999999998</v>
      </c>
      <c r="J1122" s="82">
        <v>0.100000000000001</v>
      </c>
      <c r="K1122" s="101">
        <f t="shared" si="22"/>
        <v>24.749999999999954</v>
      </c>
      <c r="L1122" s="102">
        <f t="shared" si="23"/>
        <v>-2.3700000000000223</v>
      </c>
      <c r="M1122" s="103"/>
    </row>
    <row r="1123" ht="13.2" customHeight="1" spans="1:13" x14ac:dyDescent="0.25">
      <c r="A1123" s="9"/>
      <c r="B1123" s="50">
        <v>45422</v>
      </c>
      <c r="C1123" s="71">
        <f>('Исходник сравнение.'!C1123/2-'Таблица вводных'!$E$15-'Таблица вводных'!$F$15-$T$1)-(('Исходник сравнение.'!C1123/2-'Таблица вводных'!$E$15-'Таблица вводных'!$F$15-$T$1)*F1123/G1123)</f>
        <v>-222.88000000000002</v>
      </c>
      <c r="D1123" s="37">
        <v>277.5</v>
      </c>
      <c r="E1123" s="104">
        <f t="shared" si="20"/>
        <v>27.119999999999976</v>
      </c>
      <c r="F1123" s="14">
        <v>25</v>
      </c>
      <c r="G1123" s="14">
        <f t="shared" si="21"/>
        <v>125</v>
      </c>
      <c r="H1123" s="83">
        <v>0.25</v>
      </c>
      <c r="I1123" s="105">
        <f>(C1123+(C1123*H1123))+D1123+'Таблица вводных'!$E$15+'Таблица вводных'!$F$15</f>
        <v>27.49999999999998</v>
      </c>
      <c r="J1123" s="85">
        <v>0.100000000000001</v>
      </c>
      <c r="K1123" s="106">
        <f t="shared" si="22"/>
        <v>24.749999999999954</v>
      </c>
      <c r="L1123" s="107">
        <f t="shared" si="23"/>
        <v>-2.3700000000000223</v>
      </c>
      <c r="M1123" s="12"/>
    </row>
    <row r="1124" ht="13.2" customHeight="1" spans="1:13" x14ac:dyDescent="0.25">
      <c r="A1124" s="9"/>
      <c r="B1124" s="51">
        <v>45426</v>
      </c>
      <c r="C1124" s="71">
        <f>('Исходник сравнение.'!C1124/2-'Таблица вводных'!$E$15-'Таблица вводных'!$F$15-$T$1)-(('Исходник сравнение.'!C1124/2-'Таблица вводных'!$E$15-'Таблица вводных'!$F$15-$T$1)*F1124/G1124)</f>
        <v>-222.88000000000002</v>
      </c>
      <c r="D1124" s="37">
        <v>277.5</v>
      </c>
      <c r="E1124" s="104">
        <f t="shared" si="20"/>
        <v>27.119999999999976</v>
      </c>
      <c r="F1124" s="14">
        <v>25</v>
      </c>
      <c r="G1124" s="14">
        <f t="shared" si="21"/>
        <v>125</v>
      </c>
      <c r="H1124" s="83">
        <v>0.25</v>
      </c>
      <c r="I1124" s="105">
        <f>(C1124+(C1124*H1124))+D1124+'Таблица вводных'!$E$15+'Таблица вводных'!$F$15</f>
        <v>27.49999999999998</v>
      </c>
      <c r="J1124" s="85">
        <v>0.100000000000001</v>
      </c>
      <c r="K1124" s="106">
        <f t="shared" si="22"/>
        <v>24.749999999999954</v>
      </c>
      <c r="L1124" s="107">
        <f t="shared" si="23"/>
        <v>-2.3700000000000223</v>
      </c>
      <c r="M1124" s="108"/>
    </row>
    <row r="1125" ht="13.2" customHeight="1" spans="1:13" x14ac:dyDescent="0.25">
      <c r="A1125" s="9"/>
      <c r="B1125" s="13">
        <v>45429</v>
      </c>
      <c r="C1125" s="71">
        <f>('Исходник сравнение.'!C1125/2-'Таблица вводных'!$E$15-'Таблица вводных'!$F$15-$T$1)-(('Исходник сравнение.'!C1125/2-'Таблица вводных'!$E$15-'Таблица вводных'!$F$15-$T$1)*F1125/G1125)</f>
        <v>-222.88000000000002</v>
      </c>
      <c r="D1125" s="37">
        <v>277.5</v>
      </c>
      <c r="E1125" s="104">
        <f t="shared" si="20"/>
        <v>27.119999999999976</v>
      </c>
      <c r="F1125" s="14">
        <v>25</v>
      </c>
      <c r="G1125" s="14">
        <f t="shared" si="21"/>
        <v>125</v>
      </c>
      <c r="H1125" s="83">
        <v>0.25</v>
      </c>
      <c r="I1125" s="105">
        <f>(C1125+(C1125*H1125))+D1125+'Таблица вводных'!$E$15+'Таблица вводных'!$F$15</f>
        <v>27.49999999999998</v>
      </c>
      <c r="J1125" s="85">
        <v>0.100000000000001</v>
      </c>
      <c r="K1125" s="106">
        <f t="shared" si="22"/>
        <v>24.749999999999954</v>
      </c>
      <c r="L1125" s="107">
        <f t="shared" si="23"/>
        <v>-2.3700000000000223</v>
      </c>
      <c r="M1125" s="12"/>
    </row>
    <row r="1126" ht="13.2" customHeight="1" spans="1:13" x14ac:dyDescent="0.25">
      <c r="A1126" s="9"/>
      <c r="B1126" s="50">
        <v>45433</v>
      </c>
      <c r="C1126" s="71">
        <f>('Исходник сравнение.'!C1126/2-'Таблица вводных'!$E$15-'Таблица вводных'!$F$15-$T$1)-(('Исходник сравнение.'!C1126/2-'Таблица вводных'!$E$15-'Таблица вводных'!$F$15-$T$1)*F1126/G1126)</f>
        <v>-222.88000000000002</v>
      </c>
      <c r="D1126" s="37">
        <v>277.5</v>
      </c>
      <c r="E1126" s="104">
        <f t="shared" si="20"/>
        <v>27.119999999999976</v>
      </c>
      <c r="F1126" s="14">
        <v>25</v>
      </c>
      <c r="G1126" s="14">
        <f t="shared" si="21"/>
        <v>125</v>
      </c>
      <c r="H1126" s="83">
        <v>0.25</v>
      </c>
      <c r="I1126" s="105">
        <f>(C1126+(C1126*H1126))+D1126+'Таблица вводных'!$E$15+'Таблица вводных'!$F$15</f>
        <v>27.49999999999998</v>
      </c>
      <c r="J1126" s="85">
        <v>0.100000000000001</v>
      </c>
      <c r="K1126" s="106">
        <f t="shared" si="22"/>
        <v>24.749999999999954</v>
      </c>
      <c r="L1126" s="107">
        <f t="shared" si="23"/>
        <v>-2.3700000000000223</v>
      </c>
      <c r="M1126" s="15"/>
    </row>
    <row r="1127" ht="13.2" customHeight="1" spans="1:13" x14ac:dyDescent="0.25">
      <c r="A1127" s="9"/>
      <c r="B1127" s="51">
        <v>45436</v>
      </c>
      <c r="C1127" s="71">
        <f>('Исходник сравнение.'!C1127/2-'Таблица вводных'!$E$15-'Таблица вводных'!$F$15-$T$1)-(('Исходник сравнение.'!C1127/2-'Таблица вводных'!$E$15-'Таблица вводных'!$F$15-$T$1)*F1127/G1127)</f>
        <v>-222.88000000000002</v>
      </c>
      <c r="D1127" s="37">
        <v>277.5</v>
      </c>
      <c r="E1127" s="104">
        <f t="shared" si="20"/>
        <v>27.119999999999976</v>
      </c>
      <c r="F1127" s="14">
        <v>25</v>
      </c>
      <c r="G1127" s="14">
        <f t="shared" si="21"/>
        <v>125</v>
      </c>
      <c r="H1127" s="83">
        <v>0.25</v>
      </c>
      <c r="I1127" s="105">
        <f>(C1127+(C1127*H1127))+D1127+'Таблица вводных'!$E$15+'Таблица вводных'!$F$15</f>
        <v>27.49999999999998</v>
      </c>
      <c r="J1127" s="85">
        <v>0.100000000000001</v>
      </c>
      <c r="K1127" s="106">
        <f t="shared" si="22"/>
        <v>24.749999999999954</v>
      </c>
      <c r="L1127" s="107">
        <f t="shared" si="23"/>
        <v>-2.3700000000000223</v>
      </c>
      <c r="M1127" s="15"/>
    </row>
    <row r="1128" ht="13.2" customHeight="1" spans="1:13" x14ac:dyDescent="0.25">
      <c r="A1128" s="9"/>
      <c r="B1128" s="13">
        <v>45440</v>
      </c>
      <c r="C1128" s="71">
        <f>('Исходник сравнение.'!C1128/2-'Таблица вводных'!$E$15-'Таблица вводных'!$F$15-$T$1)-(('Исходник сравнение.'!C1128/2-'Таблица вводных'!$E$15-'Таблица вводных'!$F$15-$T$1)*F1128/G1128)</f>
        <v>-222.88000000000002</v>
      </c>
      <c r="D1128" s="37">
        <v>277.5</v>
      </c>
      <c r="E1128" s="104">
        <f t="shared" si="20"/>
        <v>27.119999999999976</v>
      </c>
      <c r="F1128" s="14">
        <v>25</v>
      </c>
      <c r="G1128" s="14">
        <f t="shared" si="21"/>
        <v>125</v>
      </c>
      <c r="H1128" s="83">
        <v>0.25</v>
      </c>
      <c r="I1128" s="105">
        <f>(C1128+(C1128*H1128))+D1128+'Таблица вводных'!$E$15+'Таблица вводных'!$F$15</f>
        <v>27.49999999999998</v>
      </c>
      <c r="J1128" s="85">
        <v>0.100000000000001</v>
      </c>
      <c r="K1128" s="106">
        <f t="shared" si="22"/>
        <v>24.749999999999954</v>
      </c>
      <c r="L1128" s="106">
        <f t="shared" si="23"/>
        <v>-2.3700000000000223</v>
      </c>
      <c r="M1128" s="12"/>
    </row>
    <row r="1129" ht="13.2" customHeight="1" spans="1:13" x14ac:dyDescent="0.25">
      <c r="A1129" s="16"/>
      <c r="B1129" s="52">
        <v>45443</v>
      </c>
      <c r="C1129" s="109">
        <f>('Исходник сравнение.'!C1129/2-'Таблица вводных'!$E$15-'Таблица вводных'!$F$15-$T$1)-(('Исходник сравнение.'!C1129/2-'Таблица вводных'!$E$15-'Таблица вводных'!$F$15-$T$1)*F1129/G1129)</f>
        <v>-222.88000000000002</v>
      </c>
      <c r="D1129" s="58">
        <v>277.5</v>
      </c>
      <c r="E1129" s="110">
        <f t="shared" si="20"/>
        <v>27.119999999999976</v>
      </c>
      <c r="F1129" s="18">
        <v>25</v>
      </c>
      <c r="G1129" s="18">
        <f t="shared" si="21"/>
        <v>125</v>
      </c>
      <c r="H1129" s="86">
        <v>0.25</v>
      </c>
      <c r="I1129" s="111">
        <f>(C1129+(C1129*H1129))+D1129+'Таблица вводных'!$E$15+'Таблица вводных'!$F$15</f>
        <v>27.49999999999998</v>
      </c>
      <c r="J1129" s="88">
        <v>0.100000000000001</v>
      </c>
      <c r="K1129" s="111">
        <f t="shared" si="22"/>
        <v>24.749999999999954</v>
      </c>
      <c r="L1129" s="111">
        <f t="shared" si="23"/>
        <v>-2.3700000000000223</v>
      </c>
      <c r="M1129" s="19"/>
    </row>
    <row r="1130" ht="13.2" customHeight="1" spans="1:13" x14ac:dyDescent="0.25">
      <c r="A1130" s="5" t="s">
        <v>156</v>
      </c>
      <c r="B1130" s="48">
        <v>45419</v>
      </c>
      <c r="C1130" s="99">
        <f>('Исходник сравнение.'!C1130/2-'Таблица вводных'!$E$15-'Таблица вводных'!$F$15-$T$1)-(('Исходник сравнение.'!C1130/2-'Таблица вводных'!$E$15-'Таблица вводных'!$F$15-$T$1)*F1130/G1130)</f>
        <v>-222.88000000000002</v>
      </c>
      <c r="D1130" s="27">
        <v>277.5</v>
      </c>
      <c r="E1130" s="100">
        <f t="shared" si="20"/>
        <v>27.119999999999976</v>
      </c>
      <c r="F1130" s="7">
        <v>25</v>
      </c>
      <c r="G1130" s="7">
        <f t="shared" si="21"/>
        <v>125</v>
      </c>
      <c r="H1130" s="80">
        <v>0.25</v>
      </c>
      <c r="I1130" s="101">
        <f>(C1130+(C1130*H1130))+D1130+'Таблица вводных'!$E$15+'Таблица вводных'!$F$15</f>
        <v>27.49999999999998</v>
      </c>
      <c r="J1130" s="82">
        <v>0.100000000000001</v>
      </c>
      <c r="K1130" s="101">
        <f t="shared" si="22"/>
        <v>24.749999999999954</v>
      </c>
      <c r="L1130" s="102">
        <f t="shared" si="23"/>
        <v>-2.3700000000000223</v>
      </c>
      <c r="M1130" s="103"/>
    </row>
    <row r="1131" ht="13.2" customHeight="1" spans="1:13" x14ac:dyDescent="0.25">
      <c r="A1131" s="9"/>
      <c r="B1131" s="50">
        <v>45422</v>
      </c>
      <c r="C1131" s="71">
        <f>('Исходник сравнение.'!C1131/2-'Таблица вводных'!$E$15-'Таблица вводных'!$F$15-$T$1)-(('Исходник сравнение.'!C1131/2-'Таблица вводных'!$E$15-'Таблица вводных'!$F$15-$T$1)*F1131/G1131)</f>
        <v>-222.88000000000002</v>
      </c>
      <c r="D1131" s="37">
        <v>277.5</v>
      </c>
      <c r="E1131" s="104">
        <f t="shared" si="20"/>
        <v>27.119999999999976</v>
      </c>
      <c r="F1131" s="14">
        <v>25</v>
      </c>
      <c r="G1131" s="14">
        <f t="shared" si="21"/>
        <v>125</v>
      </c>
      <c r="H1131" s="83">
        <v>0.25</v>
      </c>
      <c r="I1131" s="105">
        <f>(C1131+(C1131*H1131))+D1131+'Таблица вводных'!$E$15+'Таблица вводных'!$F$15</f>
        <v>27.49999999999998</v>
      </c>
      <c r="J1131" s="85">
        <v>0.100000000000001</v>
      </c>
      <c r="K1131" s="106">
        <f t="shared" si="22"/>
        <v>24.749999999999954</v>
      </c>
      <c r="L1131" s="107">
        <f t="shared" si="23"/>
        <v>-2.3700000000000223</v>
      </c>
      <c r="M1131" s="12"/>
    </row>
    <row r="1132" ht="13.2" customHeight="1" spans="1:13" x14ac:dyDescent="0.25">
      <c r="A1132" s="9"/>
      <c r="B1132" s="51">
        <v>45426</v>
      </c>
      <c r="C1132" s="71">
        <f>('Исходник сравнение.'!C1132/2-'Таблица вводных'!$E$15-'Таблица вводных'!$F$15-$T$1)-(('Исходник сравнение.'!C1132/2-'Таблица вводных'!$E$15-'Таблица вводных'!$F$15-$T$1)*F1132/G1132)</f>
        <v>-222.88000000000002</v>
      </c>
      <c r="D1132" s="37">
        <v>277.5</v>
      </c>
      <c r="E1132" s="104">
        <f t="shared" si="20"/>
        <v>27.119999999999976</v>
      </c>
      <c r="F1132" s="14">
        <v>25</v>
      </c>
      <c r="G1132" s="14">
        <f t="shared" si="21"/>
        <v>125</v>
      </c>
      <c r="H1132" s="83">
        <v>0.25</v>
      </c>
      <c r="I1132" s="105">
        <f>(C1132+(C1132*H1132))+D1132+'Таблица вводных'!$E$15+'Таблица вводных'!$F$15</f>
        <v>27.49999999999998</v>
      </c>
      <c r="J1132" s="85">
        <v>0.100000000000001</v>
      </c>
      <c r="K1132" s="106">
        <f t="shared" si="22"/>
        <v>24.749999999999954</v>
      </c>
      <c r="L1132" s="107">
        <f t="shared" si="23"/>
        <v>-2.3700000000000223</v>
      </c>
      <c r="M1132" s="108"/>
    </row>
    <row r="1133" ht="13.2" customHeight="1" spans="1:13" x14ac:dyDescent="0.25">
      <c r="A1133" s="9"/>
      <c r="B1133" s="13">
        <v>45429</v>
      </c>
      <c r="C1133" s="71">
        <f>('Исходник сравнение.'!C1133/2-'Таблица вводных'!$E$15-'Таблица вводных'!$F$15-$T$1)-(('Исходник сравнение.'!C1133/2-'Таблица вводных'!$E$15-'Таблица вводных'!$F$15-$T$1)*F1133/G1133)</f>
        <v>-222.88000000000002</v>
      </c>
      <c r="D1133" s="37">
        <v>277.5</v>
      </c>
      <c r="E1133" s="104">
        <f t="shared" si="20"/>
        <v>27.119999999999976</v>
      </c>
      <c r="F1133" s="14">
        <v>25</v>
      </c>
      <c r="G1133" s="14">
        <f t="shared" si="21"/>
        <v>125</v>
      </c>
      <c r="H1133" s="83">
        <v>0.25</v>
      </c>
      <c r="I1133" s="105">
        <f>(C1133+(C1133*H1133))+D1133+'Таблица вводных'!$E$15+'Таблица вводных'!$F$15</f>
        <v>27.49999999999998</v>
      </c>
      <c r="J1133" s="85">
        <v>0.100000000000001</v>
      </c>
      <c r="K1133" s="106">
        <f t="shared" si="22"/>
        <v>24.749999999999954</v>
      </c>
      <c r="L1133" s="107">
        <f t="shared" si="23"/>
        <v>-2.3700000000000223</v>
      </c>
      <c r="M1133" s="12"/>
    </row>
    <row r="1134" ht="13.2" customHeight="1" spans="1:13" x14ac:dyDescent="0.25">
      <c r="A1134" s="9"/>
      <c r="B1134" s="50">
        <v>45433</v>
      </c>
      <c r="C1134" s="71">
        <f>('Исходник сравнение.'!C1134/2-'Таблица вводных'!$E$15-'Таблица вводных'!$F$15-$T$1)-(('Исходник сравнение.'!C1134/2-'Таблица вводных'!$E$15-'Таблица вводных'!$F$15-$T$1)*F1134/G1134)</f>
        <v>-222.88000000000002</v>
      </c>
      <c r="D1134" s="37">
        <v>277.5</v>
      </c>
      <c r="E1134" s="104">
        <f t="shared" si="20"/>
        <v>27.119999999999976</v>
      </c>
      <c r="F1134" s="14">
        <v>25</v>
      </c>
      <c r="G1134" s="14">
        <f t="shared" si="21"/>
        <v>125</v>
      </c>
      <c r="H1134" s="83">
        <v>0.25</v>
      </c>
      <c r="I1134" s="105">
        <f>(C1134+(C1134*H1134))+D1134+'Таблица вводных'!$E$15+'Таблица вводных'!$F$15</f>
        <v>27.49999999999998</v>
      </c>
      <c r="J1134" s="85">
        <v>0.100000000000001</v>
      </c>
      <c r="K1134" s="106">
        <f t="shared" si="22"/>
        <v>24.749999999999954</v>
      </c>
      <c r="L1134" s="107">
        <f t="shared" si="23"/>
        <v>-2.3700000000000223</v>
      </c>
      <c r="M1134" s="15"/>
    </row>
    <row r="1135" ht="13.2" customHeight="1" spans="1:13" x14ac:dyDescent="0.25">
      <c r="A1135" s="9"/>
      <c r="B1135" s="51">
        <v>45436</v>
      </c>
      <c r="C1135" s="71">
        <f>('Исходник сравнение.'!C1135/2-'Таблица вводных'!$E$15-'Таблица вводных'!$F$15-$T$1)-(('Исходник сравнение.'!C1135/2-'Таблица вводных'!$E$15-'Таблица вводных'!$F$15-$T$1)*F1135/G1135)</f>
        <v>-222.88000000000002</v>
      </c>
      <c r="D1135" s="37">
        <v>277.5</v>
      </c>
      <c r="E1135" s="104">
        <f t="shared" si="20"/>
        <v>27.119999999999976</v>
      </c>
      <c r="F1135" s="14">
        <v>25</v>
      </c>
      <c r="G1135" s="14">
        <f t="shared" si="21"/>
        <v>125</v>
      </c>
      <c r="H1135" s="83">
        <v>0.25</v>
      </c>
      <c r="I1135" s="105">
        <f>(C1135+(C1135*H1135))+D1135+'Таблица вводных'!$E$15+'Таблица вводных'!$F$15</f>
        <v>27.49999999999998</v>
      </c>
      <c r="J1135" s="85">
        <v>0.100000000000001</v>
      </c>
      <c r="K1135" s="106">
        <f t="shared" si="22"/>
        <v>24.749999999999954</v>
      </c>
      <c r="L1135" s="107">
        <f t="shared" si="23"/>
        <v>-2.3700000000000223</v>
      </c>
      <c r="M1135" s="15"/>
    </row>
    <row r="1136" ht="13.2" customHeight="1" spans="1:13" x14ac:dyDescent="0.25">
      <c r="A1136" s="9"/>
      <c r="B1136" s="13">
        <v>45440</v>
      </c>
      <c r="C1136" s="71">
        <f>('Исходник сравнение.'!C1136/2-'Таблица вводных'!$E$15-'Таблица вводных'!$F$15-$T$1)-(('Исходник сравнение.'!C1136/2-'Таблица вводных'!$E$15-'Таблица вводных'!$F$15-$T$1)*F1136/G1136)</f>
        <v>-222.88000000000002</v>
      </c>
      <c r="D1136" s="37">
        <v>277.5</v>
      </c>
      <c r="E1136" s="104">
        <f t="shared" si="20"/>
        <v>27.119999999999976</v>
      </c>
      <c r="F1136" s="14">
        <v>25</v>
      </c>
      <c r="G1136" s="14">
        <f t="shared" si="21"/>
        <v>125</v>
      </c>
      <c r="H1136" s="83">
        <v>0.25</v>
      </c>
      <c r="I1136" s="105">
        <f>(C1136+(C1136*H1136))+D1136+'Таблица вводных'!$E$15+'Таблица вводных'!$F$15</f>
        <v>27.49999999999998</v>
      </c>
      <c r="J1136" s="85">
        <v>0.100000000000001</v>
      </c>
      <c r="K1136" s="106">
        <f t="shared" si="22"/>
        <v>24.749999999999954</v>
      </c>
      <c r="L1136" s="106">
        <f t="shared" si="23"/>
        <v>-2.3700000000000223</v>
      </c>
      <c r="M1136" s="12"/>
    </row>
    <row r="1137" ht="13.2" customHeight="1" spans="1:13" x14ac:dyDescent="0.25">
      <c r="A1137" s="16"/>
      <c r="B1137" s="52">
        <v>45443</v>
      </c>
      <c r="C1137" s="109">
        <f>('Исходник сравнение.'!C1137/2-'Таблица вводных'!$E$15-'Таблица вводных'!$F$15-$T$1)-(('Исходник сравнение.'!C1137/2-'Таблица вводных'!$E$15-'Таблица вводных'!$F$15-$T$1)*F1137/G1137)</f>
        <v>-222.88000000000002</v>
      </c>
      <c r="D1137" s="58">
        <v>277.5</v>
      </c>
      <c r="E1137" s="110">
        <f t="shared" si="20"/>
        <v>27.119999999999976</v>
      </c>
      <c r="F1137" s="18">
        <v>25</v>
      </c>
      <c r="G1137" s="18">
        <f t="shared" si="21"/>
        <v>125</v>
      </c>
      <c r="H1137" s="86">
        <v>0.25</v>
      </c>
      <c r="I1137" s="111">
        <f>(C1137+(C1137*H1137))+D1137+'Таблица вводных'!$E$15+'Таблица вводных'!$F$15</f>
        <v>27.49999999999998</v>
      </c>
      <c r="J1137" s="88">
        <v>0.100000000000001</v>
      </c>
      <c r="K1137" s="111">
        <f t="shared" si="22"/>
        <v>24.749999999999954</v>
      </c>
      <c r="L1137" s="111">
        <f t="shared" si="23"/>
        <v>-2.3700000000000223</v>
      </c>
      <c r="M1137" s="19"/>
    </row>
    <row r="1138" ht="13.2" customHeight="1" spans="1:13" x14ac:dyDescent="0.25">
      <c r="A1138" s="5" t="s">
        <v>157</v>
      </c>
      <c r="B1138" s="48">
        <v>45419</v>
      </c>
      <c r="C1138" s="99">
        <f>('Исходник сравнение.'!C1138/2-'Таблица вводных'!$E$15-'Таблица вводных'!$F$15-$T$1)-(('Исходник сравнение.'!C1138/2-'Таблица вводных'!$E$15-'Таблица вводных'!$F$15-$T$1)*F1138/G1138)</f>
        <v>-222.88000000000002</v>
      </c>
      <c r="D1138" s="27">
        <v>277.5</v>
      </c>
      <c r="E1138" s="100">
        <f t="shared" si="20"/>
        <v>27.119999999999976</v>
      </c>
      <c r="F1138" s="7">
        <v>25</v>
      </c>
      <c r="G1138" s="7">
        <f t="shared" si="21"/>
        <v>125</v>
      </c>
      <c r="H1138" s="80">
        <v>0.25</v>
      </c>
      <c r="I1138" s="101">
        <f>(C1138+(C1138*H1138))+D1138+'Таблица вводных'!$E$15+'Таблица вводных'!$F$15</f>
        <v>27.49999999999998</v>
      </c>
      <c r="J1138" s="82">
        <v>0.100000000000001</v>
      </c>
      <c r="K1138" s="101">
        <f t="shared" si="22"/>
        <v>24.749999999999954</v>
      </c>
      <c r="L1138" s="102">
        <f t="shared" si="23"/>
        <v>-2.3700000000000223</v>
      </c>
      <c r="M1138" s="103"/>
    </row>
    <row r="1139" ht="13.2" customHeight="1" spans="1:13" x14ac:dyDescent="0.25">
      <c r="A1139" s="9"/>
      <c r="B1139" s="50">
        <v>45422</v>
      </c>
      <c r="C1139" s="71">
        <f>('Исходник сравнение.'!C1139/2-'Таблица вводных'!$E$15-'Таблица вводных'!$F$15-$T$1)-(('Исходник сравнение.'!C1139/2-'Таблица вводных'!$E$15-'Таблица вводных'!$F$15-$T$1)*F1139/G1139)</f>
        <v>-222.88000000000002</v>
      </c>
      <c r="D1139" s="37">
        <v>277.5</v>
      </c>
      <c r="E1139" s="104">
        <f t="shared" si="20"/>
        <v>27.119999999999976</v>
      </c>
      <c r="F1139" s="14">
        <v>25</v>
      </c>
      <c r="G1139" s="14">
        <f t="shared" si="21"/>
        <v>125</v>
      </c>
      <c r="H1139" s="83">
        <v>0.25</v>
      </c>
      <c r="I1139" s="105">
        <f>(C1139+(C1139*H1139))+D1139+'Таблица вводных'!$E$15+'Таблица вводных'!$F$15</f>
        <v>27.49999999999998</v>
      </c>
      <c r="J1139" s="85">
        <v>0.100000000000001</v>
      </c>
      <c r="K1139" s="106">
        <f t="shared" si="22"/>
        <v>24.749999999999954</v>
      </c>
      <c r="L1139" s="107">
        <f t="shared" si="23"/>
        <v>-2.3700000000000223</v>
      </c>
      <c r="M1139" s="12"/>
    </row>
    <row r="1140" ht="13.2" customHeight="1" spans="1:13" x14ac:dyDescent="0.25">
      <c r="A1140" s="9"/>
      <c r="B1140" s="51">
        <v>45426</v>
      </c>
      <c r="C1140" s="71">
        <f>('Исходник сравнение.'!C1140/2-'Таблица вводных'!$E$15-'Таблица вводных'!$F$15-$T$1)-(('Исходник сравнение.'!C1140/2-'Таблица вводных'!$E$15-'Таблица вводных'!$F$15-$T$1)*F1140/G1140)</f>
        <v>-222.88000000000002</v>
      </c>
      <c r="D1140" s="37">
        <v>277.5</v>
      </c>
      <c r="E1140" s="104">
        <f t="shared" si="20"/>
        <v>27.119999999999976</v>
      </c>
      <c r="F1140" s="14">
        <v>25</v>
      </c>
      <c r="G1140" s="14">
        <f t="shared" si="21"/>
        <v>125</v>
      </c>
      <c r="H1140" s="83">
        <v>0.25</v>
      </c>
      <c r="I1140" s="105">
        <f>(C1140+(C1140*H1140))+D1140+'Таблица вводных'!$E$15+'Таблица вводных'!$F$15</f>
        <v>27.49999999999998</v>
      </c>
      <c r="J1140" s="85">
        <v>0.100000000000001</v>
      </c>
      <c r="K1140" s="106">
        <f t="shared" si="22"/>
        <v>24.749999999999954</v>
      </c>
      <c r="L1140" s="107">
        <f t="shared" si="23"/>
        <v>-2.3700000000000223</v>
      </c>
      <c r="M1140" s="108"/>
    </row>
    <row r="1141" ht="13.2" customHeight="1" spans="1:13" x14ac:dyDescent="0.25">
      <c r="A1141" s="9"/>
      <c r="B1141" s="13">
        <v>45429</v>
      </c>
      <c r="C1141" s="71">
        <f>('Исходник сравнение.'!C1141/2-'Таблица вводных'!$E$15-'Таблица вводных'!$F$15-$T$1)-(('Исходник сравнение.'!C1141/2-'Таблица вводных'!$E$15-'Таблица вводных'!$F$15-$T$1)*F1141/G1141)</f>
        <v>-222.88000000000002</v>
      </c>
      <c r="D1141" s="37">
        <v>277.5</v>
      </c>
      <c r="E1141" s="104">
        <f t="shared" si="20"/>
        <v>27.119999999999976</v>
      </c>
      <c r="F1141" s="14">
        <v>25</v>
      </c>
      <c r="G1141" s="14">
        <f t="shared" si="21"/>
        <v>125</v>
      </c>
      <c r="H1141" s="83">
        <v>0.25</v>
      </c>
      <c r="I1141" s="105">
        <f>(C1141+(C1141*H1141))+D1141+'Таблица вводных'!$E$15+'Таблица вводных'!$F$15</f>
        <v>27.49999999999998</v>
      </c>
      <c r="J1141" s="85">
        <v>0.100000000000001</v>
      </c>
      <c r="K1141" s="106">
        <f t="shared" si="22"/>
        <v>24.749999999999954</v>
      </c>
      <c r="L1141" s="107">
        <f t="shared" si="23"/>
        <v>-2.3700000000000223</v>
      </c>
      <c r="M1141" s="12"/>
    </row>
    <row r="1142" ht="13.2" customHeight="1" spans="1:13" x14ac:dyDescent="0.25">
      <c r="A1142" s="9"/>
      <c r="B1142" s="50">
        <v>45433</v>
      </c>
      <c r="C1142" s="71">
        <f>('Исходник сравнение.'!C1142/2-'Таблица вводных'!$E$15-'Таблица вводных'!$F$15-$T$1)-(('Исходник сравнение.'!C1142/2-'Таблица вводных'!$E$15-'Таблица вводных'!$F$15-$T$1)*F1142/G1142)</f>
        <v>-222.88000000000002</v>
      </c>
      <c r="D1142" s="37">
        <v>277.5</v>
      </c>
      <c r="E1142" s="104">
        <f t="shared" si="20"/>
        <v>27.119999999999976</v>
      </c>
      <c r="F1142" s="14">
        <v>25</v>
      </c>
      <c r="G1142" s="14">
        <f t="shared" si="21"/>
        <v>125</v>
      </c>
      <c r="H1142" s="83">
        <v>0.25</v>
      </c>
      <c r="I1142" s="105">
        <f>(C1142+(C1142*H1142))+D1142+'Таблица вводных'!$E$15+'Таблица вводных'!$F$15</f>
        <v>27.49999999999998</v>
      </c>
      <c r="J1142" s="85">
        <v>0.100000000000001</v>
      </c>
      <c r="K1142" s="106">
        <f t="shared" si="22"/>
        <v>24.749999999999954</v>
      </c>
      <c r="L1142" s="107">
        <f t="shared" si="23"/>
        <v>-2.3700000000000223</v>
      </c>
      <c r="M1142" s="15"/>
    </row>
    <row r="1143" ht="13.2" customHeight="1" spans="1:13" x14ac:dyDescent="0.25">
      <c r="A1143" s="9"/>
      <c r="B1143" s="51">
        <v>45436</v>
      </c>
      <c r="C1143" s="71">
        <f>('Исходник сравнение.'!C1143/2-'Таблица вводных'!$E$15-'Таблица вводных'!$F$15-$T$1)-(('Исходник сравнение.'!C1143/2-'Таблица вводных'!$E$15-'Таблица вводных'!$F$15-$T$1)*F1143/G1143)</f>
        <v>-222.88000000000002</v>
      </c>
      <c r="D1143" s="37">
        <v>277.5</v>
      </c>
      <c r="E1143" s="104">
        <f t="shared" si="20"/>
        <v>27.119999999999976</v>
      </c>
      <c r="F1143" s="14">
        <v>25</v>
      </c>
      <c r="G1143" s="14">
        <f t="shared" si="21"/>
        <v>125</v>
      </c>
      <c r="H1143" s="83">
        <v>0.25</v>
      </c>
      <c r="I1143" s="105">
        <f>(C1143+(C1143*H1143))+D1143+'Таблица вводных'!$E$15+'Таблица вводных'!$F$15</f>
        <v>27.49999999999998</v>
      </c>
      <c r="J1143" s="85">
        <v>0.100000000000001</v>
      </c>
      <c r="K1143" s="106">
        <f t="shared" si="22"/>
        <v>24.749999999999954</v>
      </c>
      <c r="L1143" s="107">
        <f t="shared" si="23"/>
        <v>-2.3700000000000223</v>
      </c>
      <c r="M1143" s="15"/>
    </row>
    <row r="1144" ht="13.2" customHeight="1" spans="1:13" x14ac:dyDescent="0.25">
      <c r="A1144" s="9"/>
      <c r="B1144" s="13">
        <v>45440</v>
      </c>
      <c r="C1144" s="71">
        <f>('Исходник сравнение.'!C1144/2-'Таблица вводных'!$E$15-'Таблица вводных'!$F$15-$T$1)-(('Исходник сравнение.'!C1144/2-'Таблица вводных'!$E$15-'Таблица вводных'!$F$15-$T$1)*F1144/G1144)</f>
        <v>-222.88000000000002</v>
      </c>
      <c r="D1144" s="37">
        <v>277.5</v>
      </c>
      <c r="E1144" s="104">
        <f t="shared" si="20"/>
        <v>27.119999999999976</v>
      </c>
      <c r="F1144" s="14">
        <v>25</v>
      </c>
      <c r="G1144" s="14">
        <f t="shared" si="21"/>
        <v>125</v>
      </c>
      <c r="H1144" s="83">
        <v>0.25</v>
      </c>
      <c r="I1144" s="105">
        <f>(C1144+(C1144*H1144))+D1144+'Таблица вводных'!$E$15+'Таблица вводных'!$F$15</f>
        <v>27.49999999999998</v>
      </c>
      <c r="J1144" s="85">
        <v>0.100000000000001</v>
      </c>
      <c r="K1144" s="106">
        <f t="shared" si="22"/>
        <v>24.749999999999954</v>
      </c>
      <c r="L1144" s="106">
        <f t="shared" si="23"/>
        <v>-2.3700000000000223</v>
      </c>
      <c r="M1144" s="12"/>
    </row>
    <row r="1145" ht="13.2" customHeight="1" spans="1:13" x14ac:dyDescent="0.25">
      <c r="A1145" s="16"/>
      <c r="B1145" s="52">
        <v>45443</v>
      </c>
      <c r="C1145" s="109">
        <f>('Исходник сравнение.'!C1145/2-'Таблица вводных'!$E$15-'Таблица вводных'!$F$15-$T$1)-(('Исходник сравнение.'!C1145/2-'Таблица вводных'!$E$15-'Таблица вводных'!$F$15-$T$1)*F1145/G1145)</f>
        <v>-222.88000000000002</v>
      </c>
      <c r="D1145" s="58">
        <v>277.5</v>
      </c>
      <c r="E1145" s="110">
        <f t="shared" si="20"/>
        <v>27.119999999999976</v>
      </c>
      <c r="F1145" s="18">
        <v>25</v>
      </c>
      <c r="G1145" s="18">
        <f t="shared" si="21"/>
        <v>125</v>
      </c>
      <c r="H1145" s="86">
        <v>0.25</v>
      </c>
      <c r="I1145" s="111">
        <f>(C1145+(C1145*H1145))+D1145+'Таблица вводных'!$E$15+'Таблица вводных'!$F$15</f>
        <v>27.49999999999998</v>
      </c>
      <c r="J1145" s="88">
        <v>0.100000000000001</v>
      </c>
      <c r="K1145" s="111">
        <f t="shared" si="22"/>
        <v>24.749999999999954</v>
      </c>
      <c r="L1145" s="111">
        <f t="shared" si="23"/>
        <v>-2.3700000000000223</v>
      </c>
      <c r="M1145" s="19"/>
    </row>
    <row r="1146" ht="13.2" customHeight="1" spans="1:13" x14ac:dyDescent="0.25">
      <c r="A1146" s="5" t="s">
        <v>158</v>
      </c>
      <c r="B1146" s="48">
        <v>45419</v>
      </c>
      <c r="C1146" s="99">
        <f>('Исходник сравнение.'!C1146/2-'Таблица вводных'!$E$15-'Таблица вводных'!$F$15-$T$1)-(('Исходник сравнение.'!C1146/2-'Таблица вводных'!$E$15-'Таблица вводных'!$F$15-$T$1)*F1146/G1146)</f>
        <v>-222.88000000000002</v>
      </c>
      <c r="D1146" s="27">
        <v>277.5</v>
      </c>
      <c r="E1146" s="100">
        <f t="shared" si="20"/>
        <v>27.119999999999976</v>
      </c>
      <c r="F1146" s="7">
        <v>25</v>
      </c>
      <c r="G1146" s="7">
        <f t="shared" si="21"/>
        <v>125</v>
      </c>
      <c r="H1146" s="80">
        <v>0.25</v>
      </c>
      <c r="I1146" s="101">
        <f>(C1146+(C1146*H1146))+D1146+'Таблица вводных'!$E$15+'Таблица вводных'!$F$15</f>
        <v>27.49999999999998</v>
      </c>
      <c r="J1146" s="82">
        <v>0.100000000000001</v>
      </c>
      <c r="K1146" s="101">
        <f t="shared" si="22"/>
        <v>24.749999999999954</v>
      </c>
      <c r="L1146" s="102">
        <f t="shared" si="23"/>
        <v>-2.3700000000000223</v>
      </c>
      <c r="M1146" s="103"/>
    </row>
    <row r="1147" ht="13.2" customHeight="1" spans="1:13" x14ac:dyDescent="0.25">
      <c r="A1147" s="9"/>
      <c r="B1147" s="50">
        <v>45422</v>
      </c>
      <c r="C1147" s="71">
        <f>('Исходник сравнение.'!C1147/2-'Таблица вводных'!$E$15-'Таблица вводных'!$F$15-$T$1)-(('Исходник сравнение.'!C1147/2-'Таблица вводных'!$E$15-'Таблица вводных'!$F$15-$T$1)*F1147/G1147)</f>
        <v>-222.88000000000002</v>
      </c>
      <c r="D1147" s="37">
        <v>277.5</v>
      </c>
      <c r="E1147" s="104">
        <f t="shared" si="20"/>
        <v>27.119999999999976</v>
      </c>
      <c r="F1147" s="14">
        <v>25</v>
      </c>
      <c r="G1147" s="14">
        <f t="shared" si="21"/>
        <v>125</v>
      </c>
      <c r="H1147" s="83">
        <v>0.25</v>
      </c>
      <c r="I1147" s="105">
        <f>(C1147+(C1147*H1147))+D1147+'Таблица вводных'!$E$15+'Таблица вводных'!$F$15</f>
        <v>27.49999999999998</v>
      </c>
      <c r="J1147" s="85">
        <v>0.100000000000001</v>
      </c>
      <c r="K1147" s="106">
        <f t="shared" si="22"/>
        <v>24.749999999999954</v>
      </c>
      <c r="L1147" s="107">
        <f t="shared" si="23"/>
        <v>-2.3700000000000223</v>
      </c>
      <c r="M1147" s="12"/>
    </row>
    <row r="1148" ht="13.2" customHeight="1" spans="1:13" x14ac:dyDescent="0.25">
      <c r="A1148" s="9"/>
      <c r="B1148" s="51">
        <v>45426</v>
      </c>
      <c r="C1148" s="71">
        <f>('Исходник сравнение.'!C1148/2-'Таблица вводных'!$E$15-'Таблица вводных'!$F$15-$T$1)-(('Исходник сравнение.'!C1148/2-'Таблица вводных'!$E$15-'Таблица вводных'!$F$15-$T$1)*F1148/G1148)</f>
        <v>-222.88000000000002</v>
      </c>
      <c r="D1148" s="37">
        <v>277.5</v>
      </c>
      <c r="E1148" s="104">
        <f t="shared" si="20"/>
        <v>27.119999999999976</v>
      </c>
      <c r="F1148" s="14">
        <v>25</v>
      </c>
      <c r="G1148" s="14">
        <f t="shared" si="21"/>
        <v>125</v>
      </c>
      <c r="H1148" s="83">
        <v>0.25</v>
      </c>
      <c r="I1148" s="105">
        <f>(C1148+(C1148*H1148))+D1148+'Таблица вводных'!$E$15+'Таблица вводных'!$F$15</f>
        <v>27.49999999999998</v>
      </c>
      <c r="J1148" s="85">
        <v>0.100000000000001</v>
      </c>
      <c r="K1148" s="106">
        <f t="shared" si="22"/>
        <v>24.749999999999954</v>
      </c>
      <c r="L1148" s="107">
        <f t="shared" si="23"/>
        <v>-2.3700000000000223</v>
      </c>
      <c r="M1148" s="108"/>
    </row>
    <row r="1149" ht="13.2" customHeight="1" spans="1:13" x14ac:dyDescent="0.25">
      <c r="A1149" s="9"/>
      <c r="B1149" s="13">
        <v>45429</v>
      </c>
      <c r="C1149" s="71">
        <f>('Исходник сравнение.'!C1149/2-'Таблица вводных'!$E$15-'Таблица вводных'!$F$15-$T$1)-(('Исходник сравнение.'!C1149/2-'Таблица вводных'!$E$15-'Таблица вводных'!$F$15-$T$1)*F1149/G1149)</f>
        <v>-222.88000000000002</v>
      </c>
      <c r="D1149" s="37">
        <v>277.5</v>
      </c>
      <c r="E1149" s="104">
        <f t="shared" si="20"/>
        <v>27.119999999999976</v>
      </c>
      <c r="F1149" s="14">
        <v>25</v>
      </c>
      <c r="G1149" s="14">
        <f t="shared" si="21"/>
        <v>125</v>
      </c>
      <c r="H1149" s="83">
        <v>0.25</v>
      </c>
      <c r="I1149" s="105">
        <f>(C1149+(C1149*H1149))+D1149+'Таблица вводных'!$E$15+'Таблица вводных'!$F$15</f>
        <v>27.49999999999998</v>
      </c>
      <c r="J1149" s="85">
        <v>0.100000000000001</v>
      </c>
      <c r="K1149" s="106">
        <f t="shared" si="22"/>
        <v>24.749999999999954</v>
      </c>
      <c r="L1149" s="107">
        <f t="shared" si="23"/>
        <v>-2.3700000000000223</v>
      </c>
      <c r="M1149" s="12"/>
    </row>
    <row r="1150" ht="13.2" customHeight="1" spans="1:13" x14ac:dyDescent="0.25">
      <c r="A1150" s="9"/>
      <c r="B1150" s="50">
        <v>45433</v>
      </c>
      <c r="C1150" s="71">
        <f>('Исходник сравнение.'!C1150/2-'Таблица вводных'!$E$15-'Таблица вводных'!$F$15-$T$1)-(('Исходник сравнение.'!C1150/2-'Таблица вводных'!$E$15-'Таблица вводных'!$F$15-$T$1)*F1150/G1150)</f>
        <v>-222.88000000000002</v>
      </c>
      <c r="D1150" s="37">
        <v>277.5</v>
      </c>
      <c r="E1150" s="104">
        <f t="shared" si="20"/>
        <v>27.119999999999976</v>
      </c>
      <c r="F1150" s="14">
        <v>25</v>
      </c>
      <c r="G1150" s="14">
        <f t="shared" si="21"/>
        <v>125</v>
      </c>
      <c r="H1150" s="83">
        <v>0.25</v>
      </c>
      <c r="I1150" s="105">
        <f>(C1150+(C1150*H1150))+D1150+'Таблица вводных'!$E$15+'Таблица вводных'!$F$15</f>
        <v>27.49999999999998</v>
      </c>
      <c r="J1150" s="85">
        <v>0.100000000000001</v>
      </c>
      <c r="K1150" s="106">
        <f t="shared" si="22"/>
        <v>24.749999999999954</v>
      </c>
      <c r="L1150" s="107">
        <f t="shared" si="23"/>
        <v>-2.3700000000000223</v>
      </c>
      <c r="M1150" s="15"/>
    </row>
    <row r="1151" ht="13.2" customHeight="1" spans="1:13" x14ac:dyDescent="0.25">
      <c r="A1151" s="9"/>
      <c r="B1151" s="51">
        <v>45436</v>
      </c>
      <c r="C1151" s="71">
        <f>('Исходник сравнение.'!C1151/2-'Таблица вводных'!$E$15-'Таблица вводных'!$F$15-$T$1)-(('Исходник сравнение.'!C1151/2-'Таблица вводных'!$E$15-'Таблица вводных'!$F$15-$T$1)*F1151/G1151)</f>
        <v>-222.88000000000002</v>
      </c>
      <c r="D1151" s="37">
        <v>277.5</v>
      </c>
      <c r="E1151" s="104">
        <f t="shared" si="20"/>
        <v>27.119999999999976</v>
      </c>
      <c r="F1151" s="14">
        <v>25</v>
      </c>
      <c r="G1151" s="14">
        <f t="shared" si="21"/>
        <v>125</v>
      </c>
      <c r="H1151" s="83">
        <v>0.25</v>
      </c>
      <c r="I1151" s="105">
        <f>(C1151+(C1151*H1151))+D1151+'Таблица вводных'!$E$15+'Таблица вводных'!$F$15</f>
        <v>27.49999999999998</v>
      </c>
      <c r="J1151" s="85">
        <v>0.100000000000001</v>
      </c>
      <c r="K1151" s="106">
        <f t="shared" si="22"/>
        <v>24.749999999999954</v>
      </c>
      <c r="L1151" s="107">
        <f t="shared" si="23"/>
        <v>-2.3700000000000223</v>
      </c>
      <c r="M1151" s="15"/>
    </row>
    <row r="1152" ht="13.2" customHeight="1" spans="1:13" x14ac:dyDescent="0.25">
      <c r="A1152" s="9"/>
      <c r="B1152" s="13">
        <v>45440</v>
      </c>
      <c r="C1152" s="71">
        <f>('Исходник сравнение.'!C1152/2-'Таблица вводных'!$E$15-'Таблица вводных'!$F$15-$T$1)-(('Исходник сравнение.'!C1152/2-'Таблица вводных'!$E$15-'Таблица вводных'!$F$15-$T$1)*F1152/G1152)</f>
        <v>-222.88000000000002</v>
      </c>
      <c r="D1152" s="37">
        <v>277.5</v>
      </c>
      <c r="E1152" s="37">
        <f t="shared" si="20"/>
        <v>27.119999999999976</v>
      </c>
      <c r="F1152" s="14">
        <v>25</v>
      </c>
      <c r="G1152" s="14">
        <f t="shared" si="21"/>
        <v>125</v>
      </c>
      <c r="H1152" s="83">
        <v>0.25</v>
      </c>
      <c r="I1152" s="105">
        <f>(C1152+(C1152*H1152))+D1152+'Таблица вводных'!$E$15+'Таблица вводных'!$F$15</f>
        <v>27.49999999999998</v>
      </c>
      <c r="J1152" s="85">
        <v>0.100000000000001</v>
      </c>
      <c r="K1152" s="112">
        <f t="shared" si="22"/>
        <v>24.749999999999954</v>
      </c>
      <c r="L1152" s="112">
        <f t="shared" si="23"/>
        <v>-2.3700000000000223</v>
      </c>
      <c r="M1152" s="12"/>
    </row>
    <row r="1153" ht="13.2" customHeight="1" spans="1:13" x14ac:dyDescent="0.25">
      <c r="A1153" s="16"/>
      <c r="B1153" s="52">
        <v>45443</v>
      </c>
      <c r="C1153" s="109">
        <f>('Исходник сравнение.'!C1153/2-'Таблица вводных'!$E$15-'Таблица вводных'!$F$15-$T$1)-(('Исходник сравнение.'!C1153/2-'Таблица вводных'!$E$15-'Таблица вводных'!$F$15-$T$1)*F1153/G1153)</f>
        <v>-222.88000000000002</v>
      </c>
      <c r="D1153" s="58">
        <v>277.5</v>
      </c>
      <c r="E1153" s="58">
        <f t="shared" si="20"/>
        <v>27.119999999999976</v>
      </c>
      <c r="F1153" s="18">
        <v>25</v>
      </c>
      <c r="G1153" s="18">
        <f t="shared" si="21"/>
        <v>125</v>
      </c>
      <c r="H1153" s="86">
        <v>0.25</v>
      </c>
      <c r="I1153" s="111">
        <f>(C1153+(C1153*H1153))+D1153+'Таблица вводных'!$E$15+'Таблица вводных'!$F$15</f>
        <v>27.49999999999998</v>
      </c>
      <c r="J1153" s="88">
        <v>0.100000000000001</v>
      </c>
      <c r="K1153" s="113">
        <f t="shared" si="22"/>
        <v>24.749999999999954</v>
      </c>
      <c r="L1153" s="113">
        <f t="shared" si="23"/>
        <v>-2.3700000000000223</v>
      </c>
      <c r="M1153" s="19"/>
    </row>
    <row r="1154" ht="13.2" customHeight="1" spans="1:13" x14ac:dyDescent="0.25">
      <c r="A1154" s="5" t="s">
        <v>159</v>
      </c>
      <c r="B1154" s="48">
        <v>45419</v>
      </c>
      <c r="C1154" s="99">
        <f>('Исходник сравнение.'!C1154/2-'Таблица вводных'!$E$15-'Таблица вводных'!$F$15-$T$1)-(('Исходник сравнение.'!C1154/2-'Таблица вводных'!$E$15-'Таблица вводных'!$F$15-$T$1)*F1154/G1154)</f>
        <v>-222.88000000000002</v>
      </c>
      <c r="D1154" s="27">
        <v>277.5</v>
      </c>
      <c r="E1154" s="100">
        <f t="shared" si="20"/>
        <v>27.119999999999976</v>
      </c>
      <c r="F1154" s="7">
        <v>25</v>
      </c>
      <c r="G1154" s="7">
        <f t="shared" si="21"/>
        <v>125</v>
      </c>
      <c r="H1154" s="80">
        <v>0.25</v>
      </c>
      <c r="I1154" s="101">
        <f>(C1154+(C1154*H1154))+D1154+'Таблица вводных'!$E$15+'Таблица вводных'!$F$15</f>
        <v>27.49999999999998</v>
      </c>
      <c r="J1154" s="82">
        <v>0.100000000000001</v>
      </c>
      <c r="K1154" s="101">
        <f t="shared" si="22"/>
        <v>24.749999999999954</v>
      </c>
      <c r="L1154" s="102">
        <f t="shared" si="23"/>
        <v>-2.3700000000000223</v>
      </c>
      <c r="M1154" s="103"/>
    </row>
    <row r="1155" ht="13.2" customHeight="1" spans="1:13" x14ac:dyDescent="0.25">
      <c r="A1155" s="9"/>
      <c r="B1155" s="50">
        <v>45422</v>
      </c>
      <c r="C1155" s="71">
        <f>('Исходник сравнение.'!C1155/2-'Таблица вводных'!$E$15-'Таблица вводных'!$F$15-$T$1)-(('Исходник сравнение.'!C1155/2-'Таблица вводных'!$E$15-'Таблица вводных'!$F$15-$T$1)*F1155/G1155)</f>
        <v>-222.88000000000002</v>
      </c>
      <c r="D1155" s="37">
        <v>277.5</v>
      </c>
      <c r="E1155" s="104">
        <f t="shared" si="20"/>
        <v>27.119999999999976</v>
      </c>
      <c r="F1155" s="14">
        <v>25</v>
      </c>
      <c r="G1155" s="14">
        <f t="shared" si="21"/>
        <v>125</v>
      </c>
      <c r="H1155" s="83">
        <v>0.25</v>
      </c>
      <c r="I1155" s="105">
        <f>(C1155+(C1155*H1155))+D1155+'Таблица вводных'!$E$15+'Таблица вводных'!$F$15</f>
        <v>27.49999999999998</v>
      </c>
      <c r="J1155" s="85">
        <v>0.100000000000001</v>
      </c>
      <c r="K1155" s="106">
        <f t="shared" si="22"/>
        <v>24.749999999999954</v>
      </c>
      <c r="L1155" s="107">
        <f t="shared" si="23"/>
        <v>-2.3700000000000223</v>
      </c>
      <c r="M1155" s="12"/>
    </row>
    <row r="1156" ht="13.2" customHeight="1" spans="1:13" x14ac:dyDescent="0.25">
      <c r="A1156" s="9"/>
      <c r="B1156" s="51">
        <v>45426</v>
      </c>
      <c r="C1156" s="71">
        <f>('Исходник сравнение.'!C1156/2-'Таблица вводных'!$E$15-'Таблица вводных'!$F$15-$T$1)-(('Исходник сравнение.'!C1156/2-'Таблица вводных'!$E$15-'Таблица вводных'!$F$15-$T$1)*F1156/G1156)</f>
        <v>-222.88000000000002</v>
      </c>
      <c r="D1156" s="37">
        <v>277.5</v>
      </c>
      <c r="E1156" s="104">
        <f t="shared" si="20"/>
        <v>27.119999999999976</v>
      </c>
      <c r="F1156" s="14">
        <v>25</v>
      </c>
      <c r="G1156" s="14">
        <f t="shared" si="21"/>
        <v>125</v>
      </c>
      <c r="H1156" s="83">
        <v>0.25</v>
      </c>
      <c r="I1156" s="105">
        <f>(C1156+(C1156*H1156))+D1156+'Таблица вводных'!$E$15+'Таблица вводных'!$F$15</f>
        <v>27.49999999999998</v>
      </c>
      <c r="J1156" s="85">
        <v>0.100000000000001</v>
      </c>
      <c r="K1156" s="106">
        <f t="shared" si="22"/>
        <v>24.749999999999954</v>
      </c>
      <c r="L1156" s="107">
        <f t="shared" si="23"/>
        <v>-2.3700000000000223</v>
      </c>
      <c r="M1156" s="108"/>
    </row>
    <row r="1157" ht="13.2" customHeight="1" spans="1:13" x14ac:dyDescent="0.25">
      <c r="A1157" s="9"/>
      <c r="B1157" s="13">
        <v>45429</v>
      </c>
      <c r="C1157" s="71">
        <f>('Исходник сравнение.'!C1157/2-'Таблица вводных'!$E$15-'Таблица вводных'!$F$15-$T$1)-(('Исходник сравнение.'!C1157/2-'Таблица вводных'!$E$15-'Таблица вводных'!$F$15-$T$1)*F1157/G1157)</f>
        <v>-222.88000000000002</v>
      </c>
      <c r="D1157" s="37">
        <v>277.5</v>
      </c>
      <c r="E1157" s="104">
        <f t="shared" si="20"/>
        <v>27.119999999999976</v>
      </c>
      <c r="F1157" s="14">
        <v>25</v>
      </c>
      <c r="G1157" s="14">
        <f t="shared" si="21"/>
        <v>125</v>
      </c>
      <c r="H1157" s="83">
        <v>0.25</v>
      </c>
      <c r="I1157" s="105">
        <f>(C1157+(C1157*H1157))+D1157+'Таблица вводных'!$E$15+'Таблица вводных'!$F$15</f>
        <v>27.49999999999998</v>
      </c>
      <c r="J1157" s="85">
        <v>0.100000000000001</v>
      </c>
      <c r="K1157" s="106">
        <f t="shared" si="22"/>
        <v>24.749999999999954</v>
      </c>
      <c r="L1157" s="107">
        <f t="shared" si="23"/>
        <v>-2.3700000000000223</v>
      </c>
      <c r="M1157" s="12"/>
    </row>
    <row r="1158" ht="13.2" customHeight="1" spans="1:13" x14ac:dyDescent="0.25">
      <c r="A1158" s="9"/>
      <c r="B1158" s="50">
        <v>45433</v>
      </c>
      <c r="C1158" s="71">
        <f>('Исходник сравнение.'!C1158/2-'Таблица вводных'!$E$15-'Таблица вводных'!$F$15-$T$1)-(('Исходник сравнение.'!C1158/2-'Таблица вводных'!$E$15-'Таблица вводных'!$F$15-$T$1)*F1158/G1158)</f>
        <v>-222.88000000000002</v>
      </c>
      <c r="D1158" s="37">
        <v>277.5</v>
      </c>
      <c r="E1158" s="104">
        <f t="shared" si="20"/>
        <v>27.119999999999976</v>
      </c>
      <c r="F1158" s="14">
        <v>25</v>
      </c>
      <c r="G1158" s="14">
        <f t="shared" si="21"/>
        <v>125</v>
      </c>
      <c r="H1158" s="83">
        <v>0.25</v>
      </c>
      <c r="I1158" s="105">
        <f>(C1158+(C1158*H1158))+D1158+'Таблица вводных'!$E$15+'Таблица вводных'!$F$15</f>
        <v>27.49999999999998</v>
      </c>
      <c r="J1158" s="85">
        <v>0.100000000000001</v>
      </c>
      <c r="K1158" s="106">
        <f t="shared" si="22"/>
        <v>24.749999999999954</v>
      </c>
      <c r="L1158" s="107">
        <f t="shared" si="23"/>
        <v>-2.3700000000000223</v>
      </c>
      <c r="M1158" s="15"/>
    </row>
    <row r="1159" ht="13.2" customHeight="1" spans="1:13" x14ac:dyDescent="0.25">
      <c r="A1159" s="9"/>
      <c r="B1159" s="51">
        <v>45436</v>
      </c>
      <c r="C1159" s="71">
        <f>('Исходник сравнение.'!C1159/2-'Таблица вводных'!$E$15-'Таблица вводных'!$F$15-$T$1)-(('Исходник сравнение.'!C1159/2-'Таблица вводных'!$E$15-'Таблица вводных'!$F$15-$T$1)*F1159/G1159)</f>
        <v>-222.88000000000002</v>
      </c>
      <c r="D1159" s="37">
        <v>277.5</v>
      </c>
      <c r="E1159" s="104">
        <f t="shared" si="20"/>
        <v>27.119999999999976</v>
      </c>
      <c r="F1159" s="14">
        <v>25</v>
      </c>
      <c r="G1159" s="14">
        <f t="shared" si="21"/>
        <v>125</v>
      </c>
      <c r="H1159" s="83">
        <v>0.25</v>
      </c>
      <c r="I1159" s="105">
        <f>(C1159+(C1159*H1159))+D1159+'Таблица вводных'!$E$15+'Таблица вводных'!$F$15</f>
        <v>27.49999999999998</v>
      </c>
      <c r="J1159" s="85">
        <v>0.100000000000001</v>
      </c>
      <c r="K1159" s="106">
        <f t="shared" si="22"/>
        <v>24.749999999999954</v>
      </c>
      <c r="L1159" s="107">
        <f t="shared" si="23"/>
        <v>-2.3700000000000223</v>
      </c>
      <c r="M1159" s="15"/>
    </row>
    <row r="1160" ht="13.2" customHeight="1" spans="1:13" x14ac:dyDescent="0.25">
      <c r="A1160" s="9"/>
      <c r="B1160" s="13">
        <v>45440</v>
      </c>
      <c r="C1160" s="71">
        <f>('Исходник сравнение.'!C1160/2-'Таблица вводных'!$E$15-'Таблица вводных'!$F$15-$T$1)-(('Исходник сравнение.'!C1160/2-'Таблица вводных'!$E$15-'Таблица вводных'!$F$15-$T$1)*F1160/G1160)</f>
        <v>-222.88000000000002</v>
      </c>
      <c r="D1160" s="37">
        <v>277.5</v>
      </c>
      <c r="E1160" s="37">
        <f t="shared" si="20"/>
        <v>27.119999999999976</v>
      </c>
      <c r="F1160" s="14">
        <v>25</v>
      </c>
      <c r="G1160" s="14">
        <f t="shared" si="21"/>
        <v>125</v>
      </c>
      <c r="H1160" s="83">
        <v>0.25</v>
      </c>
      <c r="I1160" s="105">
        <f>(C1160+(C1160*H1160))+D1160+'Таблица вводных'!$E$15+'Таблица вводных'!$F$15</f>
        <v>27.49999999999998</v>
      </c>
      <c r="J1160" s="85">
        <v>0.100000000000001</v>
      </c>
      <c r="K1160" s="112">
        <f t="shared" si="22"/>
        <v>24.749999999999954</v>
      </c>
      <c r="L1160" s="112">
        <f t="shared" si="23"/>
        <v>-2.3700000000000223</v>
      </c>
      <c r="M1160" s="12"/>
    </row>
    <row r="1161" ht="13.2" customHeight="1" spans="1:13" x14ac:dyDescent="0.25">
      <c r="A1161" s="16"/>
      <c r="B1161" s="52">
        <v>45443</v>
      </c>
      <c r="C1161" s="109">
        <f>('Исходник сравнение.'!C1161/2-'Таблица вводных'!$E$15-'Таблица вводных'!$F$15-$T$1)-(('Исходник сравнение.'!C1161/2-'Таблица вводных'!$E$15-'Таблица вводных'!$F$15-$T$1)*F1161/G1161)</f>
        <v>-222.88000000000002</v>
      </c>
      <c r="D1161" s="58">
        <v>277.5</v>
      </c>
      <c r="E1161" s="58">
        <f t="shared" si="20"/>
        <v>27.119999999999976</v>
      </c>
      <c r="F1161" s="18">
        <v>25</v>
      </c>
      <c r="G1161" s="18">
        <f t="shared" si="21"/>
        <v>125</v>
      </c>
      <c r="H1161" s="86">
        <v>0.25</v>
      </c>
      <c r="I1161" s="111">
        <f>(C1161+(C1161*H1161))+D1161+'Таблица вводных'!$E$15+'Таблица вводных'!$F$15</f>
        <v>27.49999999999998</v>
      </c>
      <c r="J1161" s="88">
        <v>0.100000000000001</v>
      </c>
      <c r="K1161" s="113">
        <f t="shared" si="22"/>
        <v>24.749999999999954</v>
      </c>
      <c r="L1161" s="113">
        <f t="shared" si="23"/>
        <v>-2.3700000000000223</v>
      </c>
      <c r="M1161" s="19"/>
    </row>
    <row r="1162" ht="13.2" customHeight="1" spans="1:13" x14ac:dyDescent="0.25">
      <c r="A1162" s="5" t="s">
        <v>160</v>
      </c>
      <c r="B1162" s="48">
        <v>45419</v>
      </c>
      <c r="C1162" s="99">
        <f>('Исходник сравнение.'!C1162/2-'Таблица вводных'!$E$15-'Таблица вводных'!$F$15-$T$1)-(('Исходник сравнение.'!C1162/2-'Таблица вводных'!$E$15-'Таблица вводных'!$F$15-$T$1)*F1162/G1162)</f>
        <v>194.32</v>
      </c>
      <c r="D1162" s="27">
        <v>277.5</v>
      </c>
      <c r="E1162" s="100">
        <f t="shared" si="20"/>
        <v>444.32</v>
      </c>
      <c r="F1162" s="7">
        <v>25</v>
      </c>
      <c r="G1162" s="7">
        <f t="shared" si="21"/>
        <v>125</v>
      </c>
      <c r="H1162" s="80">
        <v>0.25</v>
      </c>
      <c r="I1162" s="101">
        <f>(C1162+(C1162*H1162))+D1162+'Таблица вводных'!$E$15+'Таблица вводных'!$F$15</f>
        <v>549</v>
      </c>
      <c r="J1162" s="82">
        <v>0.100000000000001</v>
      </c>
      <c r="K1162" s="101">
        <f t="shared" si="22"/>
        <v>494.09999999999945</v>
      </c>
      <c r="L1162" s="102">
        <f t="shared" si="23"/>
        <v>49.77999999999946</v>
      </c>
      <c r="M1162" s="103"/>
    </row>
    <row r="1163" ht="13.2" customHeight="1" spans="1:13" x14ac:dyDescent="0.25">
      <c r="A1163" s="9"/>
      <c r="B1163" s="50">
        <v>45422</v>
      </c>
      <c r="C1163" s="71">
        <f>('Исходник сравнение.'!C1163/2-'Таблица вводных'!$E$15-'Таблица вводных'!$F$15-$T$1)-(('Исходник сравнение.'!C1163/2-'Таблица вводных'!$E$15-'Таблица вводных'!$F$15-$T$1)*F1163/G1163)</f>
        <v>252.32</v>
      </c>
      <c r="D1163" s="37">
        <v>277.5</v>
      </c>
      <c r="E1163" s="104">
        <f t="shared" si="20"/>
        <v>502.32</v>
      </c>
      <c r="F1163" s="14">
        <v>25</v>
      </c>
      <c r="G1163" s="14">
        <f t="shared" si="21"/>
        <v>125</v>
      </c>
      <c r="H1163" s="83">
        <v>0.25</v>
      </c>
      <c r="I1163" s="105">
        <f>(C1163+(C1163*H1163))+D1163+'Таблица вводных'!$E$15+'Таблица вводных'!$F$15</f>
        <v>621.5</v>
      </c>
      <c r="J1163" s="85">
        <v>0.100000000000001</v>
      </c>
      <c r="K1163" s="106">
        <f t="shared" si="22"/>
        <v>559.3499999999993</v>
      </c>
      <c r="L1163" s="107">
        <f t="shared" si="23"/>
        <v>57.02999999999935</v>
      </c>
      <c r="M1163" s="12"/>
    </row>
    <row r="1164" ht="13.2" customHeight="1" spans="1:13" x14ac:dyDescent="0.25">
      <c r="A1164" s="9"/>
      <c r="B1164" s="51">
        <v>45426</v>
      </c>
      <c r="C1164" s="71">
        <f>('Исходник сравнение.'!C1164/2-'Таблица вводных'!$E$15-'Таблица вводных'!$F$15-$T$1)-(('Исходник сравнение.'!C1164/2-'Таблица вводных'!$E$15-'Таблица вводных'!$F$15-$T$1)*F1164/G1164)</f>
        <v>332.32</v>
      </c>
      <c r="D1164" s="37">
        <v>277.5</v>
      </c>
      <c r="E1164" s="104">
        <f t="shared" si="20"/>
        <v>582.3199999999999</v>
      </c>
      <c r="F1164" s="14">
        <v>25</v>
      </c>
      <c r="G1164" s="14">
        <f t="shared" si="21"/>
        <v>125</v>
      </c>
      <c r="H1164" s="83">
        <v>0.25</v>
      </c>
      <c r="I1164" s="105">
        <f>(C1164+(C1164*H1164))+D1164+'Таблица вводных'!$E$15+'Таблица вводных'!$F$15</f>
        <v>721.5</v>
      </c>
      <c r="J1164" s="85">
        <v>0.100000000000001</v>
      </c>
      <c r="K1164" s="106">
        <f t="shared" si="22"/>
        <v>649.3499999999992</v>
      </c>
      <c r="L1164" s="107">
        <f t="shared" si="23"/>
        <v>67.02999999999929</v>
      </c>
      <c r="M1164" s="108"/>
    </row>
    <row r="1165" ht="13.2" customHeight="1" spans="1:13" x14ac:dyDescent="0.25">
      <c r="A1165" s="9"/>
      <c r="B1165" s="13">
        <v>45429</v>
      </c>
      <c r="C1165" s="71">
        <f>('Исходник сравнение.'!C1165/2-'Таблица вводных'!$E$15-'Таблица вводных'!$F$15-$T$1)-(('Исходник сравнение.'!C1165/2-'Таблица вводных'!$E$15-'Таблица вводных'!$F$15-$T$1)*F1165/G1165)</f>
        <v>-222.88000000000002</v>
      </c>
      <c r="D1165" s="37">
        <v>277.5</v>
      </c>
      <c r="E1165" s="104">
        <f t="shared" si="20"/>
        <v>27.119999999999976</v>
      </c>
      <c r="F1165" s="14">
        <v>25</v>
      </c>
      <c r="G1165" s="14">
        <f t="shared" si="21"/>
        <v>125</v>
      </c>
      <c r="H1165" s="83">
        <v>0.25</v>
      </c>
      <c r="I1165" s="105">
        <f>(C1165+(C1165*H1165))+D1165+'Таблица вводных'!$E$15+'Таблица вводных'!$F$15</f>
        <v>27.49999999999998</v>
      </c>
      <c r="J1165" s="85">
        <v>0.100000000000001</v>
      </c>
      <c r="K1165" s="106">
        <f t="shared" si="22"/>
        <v>24.749999999999954</v>
      </c>
      <c r="L1165" s="107">
        <f t="shared" si="23"/>
        <v>-2.3700000000000223</v>
      </c>
      <c r="M1165" s="12"/>
    </row>
    <row r="1166" ht="13.2" customHeight="1" spans="1:13" x14ac:dyDescent="0.25">
      <c r="A1166" s="9"/>
      <c r="B1166" s="50">
        <v>45433</v>
      </c>
      <c r="C1166" s="71">
        <f>('Исходник сравнение.'!C1166/2-'Таблица вводных'!$E$15-'Таблица вводных'!$F$15-$T$1)-(('Исходник сравнение.'!C1166/2-'Таблица вводных'!$E$15-'Таблица вводных'!$F$15-$T$1)*F1166/G1166)</f>
        <v>-222.88000000000002</v>
      </c>
      <c r="D1166" s="37">
        <v>277.5</v>
      </c>
      <c r="E1166" s="104">
        <f t="shared" si="20"/>
        <v>27.119999999999976</v>
      </c>
      <c r="F1166" s="14">
        <v>25</v>
      </c>
      <c r="G1166" s="14">
        <f t="shared" si="21"/>
        <v>125</v>
      </c>
      <c r="H1166" s="83">
        <v>0.25</v>
      </c>
      <c r="I1166" s="105">
        <f>(C1166+(C1166*H1166))+D1166+'Таблица вводных'!$E$15+'Таблица вводных'!$F$15</f>
        <v>27.49999999999998</v>
      </c>
      <c r="J1166" s="85">
        <v>0.100000000000001</v>
      </c>
      <c r="K1166" s="106">
        <f t="shared" si="22"/>
        <v>24.749999999999954</v>
      </c>
      <c r="L1166" s="107">
        <f t="shared" si="23"/>
        <v>-2.3700000000000223</v>
      </c>
      <c r="M1166" s="15"/>
    </row>
    <row r="1167" ht="13.2" customHeight="1" spans="1:13" x14ac:dyDescent="0.25">
      <c r="A1167" s="9"/>
      <c r="B1167" s="51">
        <v>45436</v>
      </c>
      <c r="C1167" s="71">
        <f>('Исходник сравнение.'!C1167/2-'Таблица вводных'!$E$15-'Таблица вводных'!$F$15-$T$1)-(('Исходник сравнение.'!C1167/2-'Таблица вводных'!$E$15-'Таблица вводных'!$F$15-$T$1)*F1167/G1167)</f>
        <v>-222.88000000000002</v>
      </c>
      <c r="D1167" s="37">
        <v>277.5</v>
      </c>
      <c r="E1167" s="104">
        <f t="shared" si="20"/>
        <v>27.119999999999976</v>
      </c>
      <c r="F1167" s="14">
        <v>25</v>
      </c>
      <c r="G1167" s="14">
        <f t="shared" si="21"/>
        <v>125</v>
      </c>
      <c r="H1167" s="83">
        <v>0.25</v>
      </c>
      <c r="I1167" s="105">
        <f>(C1167+(C1167*H1167))+D1167+'Таблица вводных'!$E$15+'Таблица вводных'!$F$15</f>
        <v>27.49999999999998</v>
      </c>
      <c r="J1167" s="85">
        <v>0.100000000000001</v>
      </c>
      <c r="K1167" s="106">
        <f t="shared" si="22"/>
        <v>24.749999999999954</v>
      </c>
      <c r="L1167" s="107">
        <f t="shared" si="23"/>
        <v>-2.3700000000000223</v>
      </c>
      <c r="M1167" s="15"/>
    </row>
    <row r="1168" ht="13.2" customHeight="1" spans="1:13" x14ac:dyDescent="0.25">
      <c r="A1168" s="9"/>
      <c r="B1168" s="13">
        <v>45440</v>
      </c>
      <c r="C1168" s="71">
        <f>('Исходник сравнение.'!C1168/2-'Таблица вводных'!$E$15-'Таблица вводных'!$F$15-$T$1)-(('Исходник сравнение.'!C1168/2-'Таблица вводных'!$E$15-'Таблица вводных'!$F$15-$T$1)*F1168/G1168)</f>
        <v>-222.88000000000002</v>
      </c>
      <c r="D1168" s="37">
        <v>277.5</v>
      </c>
      <c r="E1168" s="104">
        <f t="shared" si="20"/>
        <v>27.119999999999976</v>
      </c>
      <c r="F1168" s="14">
        <v>25</v>
      </c>
      <c r="G1168" s="14">
        <f t="shared" si="21"/>
        <v>125</v>
      </c>
      <c r="H1168" s="83">
        <v>0.25</v>
      </c>
      <c r="I1168" s="105">
        <f>(C1168+(C1168*H1168))+D1168+'Таблица вводных'!$E$15+'Таблица вводных'!$F$15</f>
        <v>27.49999999999998</v>
      </c>
      <c r="J1168" s="85">
        <v>0.100000000000001</v>
      </c>
      <c r="K1168" s="106">
        <f t="shared" si="22"/>
        <v>24.749999999999954</v>
      </c>
      <c r="L1168" s="106">
        <f t="shared" si="23"/>
        <v>-2.3700000000000223</v>
      </c>
      <c r="M1168" s="12"/>
    </row>
    <row r="1169" ht="13.2" customHeight="1" spans="1:13" x14ac:dyDescent="0.25">
      <c r="A1169" s="16"/>
      <c r="B1169" s="52">
        <v>45443</v>
      </c>
      <c r="C1169" s="109">
        <f>('Исходник сравнение.'!C1169/2-'Таблица вводных'!$E$15-'Таблица вводных'!$F$15-$T$1)-(('Исходник сравнение.'!C1169/2-'Таблица вводных'!$E$15-'Таблица вводных'!$F$15-$T$1)*F1169/G1169)</f>
        <v>-222.88000000000002</v>
      </c>
      <c r="D1169" s="58">
        <v>277.5</v>
      </c>
      <c r="E1169" s="110">
        <f t="shared" si="20"/>
        <v>27.119999999999976</v>
      </c>
      <c r="F1169" s="18">
        <v>25</v>
      </c>
      <c r="G1169" s="18">
        <f t="shared" si="21"/>
        <v>125</v>
      </c>
      <c r="H1169" s="86">
        <v>0.25</v>
      </c>
      <c r="I1169" s="111">
        <f>(C1169+(C1169*H1169))+D1169+'Таблица вводных'!$E$15+'Таблица вводных'!$F$15</f>
        <v>27.49999999999998</v>
      </c>
      <c r="J1169" s="88">
        <v>0.100000000000001</v>
      </c>
      <c r="K1169" s="111">
        <f t="shared" si="22"/>
        <v>24.749999999999954</v>
      </c>
      <c r="L1169" s="111">
        <f t="shared" si="23"/>
        <v>-2.3700000000000223</v>
      </c>
      <c r="M1169" s="19"/>
    </row>
    <row r="1170" ht="13.2" customHeight="1" spans="1:13" x14ac:dyDescent="0.25">
      <c r="A1170" s="5" t="s">
        <v>162</v>
      </c>
      <c r="B1170" s="48">
        <v>45419</v>
      </c>
      <c r="C1170" s="99">
        <f>('Исходник сравнение.'!C1170/2-'Таблица вводных'!$E$15-'Таблица вводных'!$F$15-$T$1)-(('Исходник сравнение.'!C1170/2-'Таблица вводных'!$E$15-'Таблица вводных'!$F$15-$T$1)*F1170/G1170)</f>
        <v>-222.88000000000002</v>
      </c>
      <c r="D1170" s="27">
        <v>277.5</v>
      </c>
      <c r="E1170" s="100">
        <f t="shared" si="20"/>
        <v>27.119999999999976</v>
      </c>
      <c r="F1170" s="7">
        <v>25</v>
      </c>
      <c r="G1170" s="7">
        <f t="shared" si="21"/>
        <v>125</v>
      </c>
      <c r="H1170" s="80">
        <v>0.25</v>
      </c>
      <c r="I1170" s="101">
        <f>(C1170+(C1170*H1170))+D1170+'Таблица вводных'!$E$15+'Таблица вводных'!$F$15</f>
        <v>27.49999999999998</v>
      </c>
      <c r="J1170" s="82">
        <v>0.100000000000001</v>
      </c>
      <c r="K1170" s="101">
        <f t="shared" si="22"/>
        <v>24.749999999999954</v>
      </c>
      <c r="L1170" s="102">
        <f t="shared" si="23"/>
        <v>-2.3700000000000223</v>
      </c>
      <c r="M1170" s="103"/>
    </row>
    <row r="1171" ht="13.2" customHeight="1" spans="1:13" x14ac:dyDescent="0.25">
      <c r="A1171" s="9"/>
      <c r="B1171" s="50">
        <v>45422</v>
      </c>
      <c r="C1171" s="71">
        <f>('Исходник сравнение.'!C1171/2-'Таблица вводных'!$E$15-'Таблица вводных'!$F$15-$T$1)-(('Исходник сравнение.'!C1171/2-'Таблица вводных'!$E$15-'Таблица вводных'!$F$15-$T$1)*F1171/G1171)</f>
        <v>-222.88000000000002</v>
      </c>
      <c r="D1171" s="37">
        <v>277.5</v>
      </c>
      <c r="E1171" s="104">
        <f t="shared" si="20"/>
        <v>27.119999999999976</v>
      </c>
      <c r="F1171" s="14">
        <v>25</v>
      </c>
      <c r="G1171" s="14">
        <f t="shared" si="21"/>
        <v>125</v>
      </c>
      <c r="H1171" s="83">
        <v>0.25</v>
      </c>
      <c r="I1171" s="105">
        <f>(C1171+(C1171*H1171))+D1171+'Таблица вводных'!$E$15+'Таблица вводных'!$F$15</f>
        <v>27.49999999999998</v>
      </c>
      <c r="J1171" s="85">
        <v>0.100000000000001</v>
      </c>
      <c r="K1171" s="106">
        <f t="shared" si="22"/>
        <v>24.749999999999954</v>
      </c>
      <c r="L1171" s="107">
        <f t="shared" si="23"/>
        <v>-2.3700000000000223</v>
      </c>
      <c r="M1171" s="12"/>
    </row>
    <row r="1172" ht="13.2" customHeight="1" spans="1:13" x14ac:dyDescent="0.25">
      <c r="A1172" s="9"/>
      <c r="B1172" s="51">
        <v>45426</v>
      </c>
      <c r="C1172" s="71">
        <f>('Исходник сравнение.'!C1172/2-'Таблица вводных'!$E$15-'Таблица вводных'!$F$15-$T$1)-(('Исходник сравнение.'!C1172/2-'Таблица вводных'!$E$15-'Таблица вводных'!$F$15-$T$1)*F1172/G1172)</f>
        <v>-222.88000000000002</v>
      </c>
      <c r="D1172" s="37">
        <v>277.5</v>
      </c>
      <c r="E1172" s="104">
        <f t="shared" si="20"/>
        <v>27.119999999999976</v>
      </c>
      <c r="F1172" s="14">
        <v>25</v>
      </c>
      <c r="G1172" s="14">
        <f t="shared" si="21"/>
        <v>125</v>
      </c>
      <c r="H1172" s="83">
        <v>0.25</v>
      </c>
      <c r="I1172" s="105">
        <f>(C1172+(C1172*H1172))+D1172+'Таблица вводных'!$E$15+'Таблица вводных'!$F$15</f>
        <v>27.49999999999998</v>
      </c>
      <c r="J1172" s="85">
        <v>0.100000000000001</v>
      </c>
      <c r="K1172" s="106">
        <f t="shared" si="22"/>
        <v>24.749999999999954</v>
      </c>
      <c r="L1172" s="107">
        <f t="shared" si="23"/>
        <v>-2.3700000000000223</v>
      </c>
      <c r="M1172" s="108"/>
    </row>
    <row r="1173" ht="13.2" customHeight="1" spans="1:13" x14ac:dyDescent="0.25">
      <c r="A1173" s="9"/>
      <c r="B1173" s="13">
        <v>45429</v>
      </c>
      <c r="C1173" s="71">
        <f>('Исходник сравнение.'!C1173/2-'Таблица вводных'!$E$15-'Таблица вводных'!$F$15-$T$1)-(('Исходник сравнение.'!C1173/2-'Таблица вводных'!$E$15-'Таблица вводных'!$F$15-$T$1)*F1173/G1173)</f>
        <v>-222.88000000000002</v>
      </c>
      <c r="D1173" s="37">
        <v>277.5</v>
      </c>
      <c r="E1173" s="104">
        <f t="shared" si="20"/>
        <v>27.119999999999976</v>
      </c>
      <c r="F1173" s="14">
        <v>25</v>
      </c>
      <c r="G1173" s="14">
        <f t="shared" si="21"/>
        <v>125</v>
      </c>
      <c r="H1173" s="83">
        <v>0.25</v>
      </c>
      <c r="I1173" s="105">
        <f>(C1173+(C1173*H1173))+D1173+'Таблица вводных'!$E$15+'Таблица вводных'!$F$15</f>
        <v>27.49999999999998</v>
      </c>
      <c r="J1173" s="85">
        <v>0.100000000000001</v>
      </c>
      <c r="K1173" s="106">
        <f t="shared" si="22"/>
        <v>24.749999999999954</v>
      </c>
      <c r="L1173" s="107">
        <f t="shared" si="23"/>
        <v>-2.3700000000000223</v>
      </c>
      <c r="M1173" s="12"/>
    </row>
    <row r="1174" ht="13.2" customHeight="1" spans="1:13" x14ac:dyDescent="0.25">
      <c r="A1174" s="9"/>
      <c r="B1174" s="50">
        <v>45433</v>
      </c>
      <c r="C1174" s="71">
        <f>('Исходник сравнение.'!C1174/2-'Таблица вводных'!$E$15-'Таблица вводных'!$F$15-$T$1)-(('Исходник сравнение.'!C1174/2-'Таблица вводных'!$E$15-'Таблица вводных'!$F$15-$T$1)*F1174/G1174)</f>
        <v>-222.88000000000002</v>
      </c>
      <c r="D1174" s="37">
        <v>277.5</v>
      </c>
      <c r="E1174" s="104">
        <f t="shared" si="20"/>
        <v>27.119999999999976</v>
      </c>
      <c r="F1174" s="14">
        <v>25</v>
      </c>
      <c r="G1174" s="14">
        <f t="shared" si="21"/>
        <v>125</v>
      </c>
      <c r="H1174" s="83">
        <v>0.25</v>
      </c>
      <c r="I1174" s="105">
        <f>(C1174+(C1174*H1174))+D1174+'Таблица вводных'!$E$15+'Таблица вводных'!$F$15</f>
        <v>27.49999999999998</v>
      </c>
      <c r="J1174" s="85">
        <v>0.100000000000001</v>
      </c>
      <c r="K1174" s="106">
        <f t="shared" si="22"/>
        <v>24.749999999999954</v>
      </c>
      <c r="L1174" s="107">
        <f t="shared" si="23"/>
        <v>-2.3700000000000223</v>
      </c>
      <c r="M1174" s="15"/>
    </row>
    <row r="1175" ht="13.2" customHeight="1" spans="1:13" x14ac:dyDescent="0.25">
      <c r="A1175" s="9"/>
      <c r="B1175" s="51">
        <v>45436</v>
      </c>
      <c r="C1175" s="71">
        <f>('Исходник сравнение.'!C1175/2-'Таблица вводных'!$E$15-'Таблица вводных'!$F$15-$T$1)-(('Исходник сравнение.'!C1175/2-'Таблица вводных'!$E$15-'Таблица вводных'!$F$15-$T$1)*F1175/G1175)</f>
        <v>-222.88000000000002</v>
      </c>
      <c r="D1175" s="37">
        <v>277.5</v>
      </c>
      <c r="E1175" s="104">
        <f t="shared" si="20"/>
        <v>27.119999999999976</v>
      </c>
      <c r="F1175" s="14">
        <v>25</v>
      </c>
      <c r="G1175" s="14">
        <f t="shared" si="21"/>
        <v>125</v>
      </c>
      <c r="H1175" s="83">
        <v>0.25</v>
      </c>
      <c r="I1175" s="105">
        <f>(C1175+(C1175*H1175))+D1175+'Таблица вводных'!$E$15+'Таблица вводных'!$F$15</f>
        <v>27.49999999999998</v>
      </c>
      <c r="J1175" s="85">
        <v>0.100000000000001</v>
      </c>
      <c r="K1175" s="106">
        <f t="shared" si="22"/>
        <v>24.749999999999954</v>
      </c>
      <c r="L1175" s="107">
        <f t="shared" si="23"/>
        <v>-2.3700000000000223</v>
      </c>
      <c r="M1175" s="15"/>
    </row>
    <row r="1176" ht="13.2" customHeight="1" spans="1:13" x14ac:dyDescent="0.25">
      <c r="A1176" s="9"/>
      <c r="B1176" s="13">
        <v>45440</v>
      </c>
      <c r="C1176" s="71">
        <f>('Исходник сравнение.'!C1176/2-'Таблица вводных'!$E$15-'Таблица вводных'!$F$15-$T$1)-(('Исходник сравнение.'!C1176/2-'Таблица вводных'!$E$15-'Таблица вводных'!$F$15-$T$1)*F1176/G1176)</f>
        <v>-222.88000000000002</v>
      </c>
      <c r="D1176" s="37">
        <v>277.5</v>
      </c>
      <c r="E1176" s="104">
        <f t="shared" si="20"/>
        <v>27.119999999999976</v>
      </c>
      <c r="F1176" s="14">
        <v>25</v>
      </c>
      <c r="G1176" s="14">
        <f t="shared" si="21"/>
        <v>125</v>
      </c>
      <c r="H1176" s="83">
        <v>0.25</v>
      </c>
      <c r="I1176" s="105">
        <f>(C1176+(C1176*H1176))+D1176+'Таблица вводных'!$E$15+'Таблица вводных'!$F$15</f>
        <v>27.49999999999998</v>
      </c>
      <c r="J1176" s="85">
        <v>0.100000000000001</v>
      </c>
      <c r="K1176" s="106">
        <f t="shared" si="22"/>
        <v>24.749999999999954</v>
      </c>
      <c r="L1176" s="106">
        <f t="shared" si="23"/>
        <v>-2.3700000000000223</v>
      </c>
      <c r="M1176" s="12"/>
    </row>
    <row r="1177" ht="13.2" customHeight="1" spans="1:13" x14ac:dyDescent="0.25">
      <c r="A1177" s="16"/>
      <c r="B1177" s="52">
        <v>45443</v>
      </c>
      <c r="C1177" s="109">
        <f>('Исходник сравнение.'!C1177/2-'Таблица вводных'!$E$15-'Таблица вводных'!$F$15-$T$1)-(('Исходник сравнение.'!C1177/2-'Таблица вводных'!$E$15-'Таблица вводных'!$F$15-$T$1)*F1177/G1177)</f>
        <v>-222.88000000000002</v>
      </c>
      <c r="D1177" s="58">
        <v>277.5</v>
      </c>
      <c r="E1177" s="110">
        <f t="shared" si="20"/>
        <v>27.119999999999976</v>
      </c>
      <c r="F1177" s="18">
        <v>25</v>
      </c>
      <c r="G1177" s="18">
        <f t="shared" si="21"/>
        <v>125</v>
      </c>
      <c r="H1177" s="86">
        <v>0.25</v>
      </c>
      <c r="I1177" s="111">
        <f>(C1177+(C1177*H1177))+D1177+'Таблица вводных'!$E$15+'Таблица вводных'!$F$15</f>
        <v>27.49999999999998</v>
      </c>
      <c r="J1177" s="88">
        <v>0.100000000000001</v>
      </c>
      <c r="K1177" s="111">
        <f t="shared" si="22"/>
        <v>24.749999999999954</v>
      </c>
      <c r="L1177" s="111">
        <f t="shared" si="23"/>
        <v>-2.3700000000000223</v>
      </c>
      <c r="M1177" s="19"/>
    </row>
    <row r="1178" ht="13.2" customHeight="1" spans="1:13" x14ac:dyDescent="0.25">
      <c r="A1178" s="5" t="s">
        <v>163</v>
      </c>
      <c r="B1178" s="48">
        <v>45419</v>
      </c>
      <c r="C1178" s="99">
        <f>('Исходник сравнение.'!C1178/2-'Таблица вводных'!$E$15-'Таблица вводных'!$F$15-$T$1)-(('Исходник сравнение.'!C1178/2-'Таблица вводных'!$E$15-'Таблица вводных'!$F$15-$T$1)*F1178/G1178)</f>
        <v>-222.88000000000002</v>
      </c>
      <c r="D1178" s="27">
        <v>277.5</v>
      </c>
      <c r="E1178" s="100">
        <f t="shared" si="20"/>
        <v>27.119999999999976</v>
      </c>
      <c r="F1178" s="7">
        <v>25</v>
      </c>
      <c r="G1178" s="7">
        <f t="shared" si="21"/>
        <v>125</v>
      </c>
      <c r="H1178" s="80">
        <v>0.25</v>
      </c>
      <c r="I1178" s="101">
        <f>(C1178+(C1178*H1178))+D1178+'Таблица вводных'!$E$15+'Таблица вводных'!$F$15</f>
        <v>27.49999999999998</v>
      </c>
      <c r="J1178" s="82">
        <v>0.100000000000001</v>
      </c>
      <c r="K1178" s="101">
        <f t="shared" si="22"/>
        <v>24.749999999999954</v>
      </c>
      <c r="L1178" s="102">
        <f t="shared" si="23"/>
        <v>-2.3700000000000223</v>
      </c>
      <c r="M1178" s="103"/>
    </row>
    <row r="1179" ht="13.2" customHeight="1" spans="1:13" x14ac:dyDescent="0.25">
      <c r="A1179" s="9"/>
      <c r="B1179" s="50">
        <v>45422</v>
      </c>
      <c r="C1179" s="71">
        <f>('Исходник сравнение.'!C1179/2-'Таблица вводных'!$E$15-'Таблица вводных'!$F$15-$T$1)-(('Исходник сравнение.'!C1179/2-'Таблица вводных'!$E$15-'Таблица вводных'!$F$15-$T$1)*F1179/G1179)</f>
        <v>-222.88000000000002</v>
      </c>
      <c r="D1179" s="37">
        <v>277.5</v>
      </c>
      <c r="E1179" s="104">
        <f t="shared" si="20"/>
        <v>27.119999999999976</v>
      </c>
      <c r="F1179" s="14">
        <v>25</v>
      </c>
      <c r="G1179" s="14">
        <f t="shared" si="21"/>
        <v>125</v>
      </c>
      <c r="H1179" s="83">
        <v>0.25</v>
      </c>
      <c r="I1179" s="105">
        <f>(C1179+(C1179*H1179))+D1179+'Таблица вводных'!$E$15+'Таблица вводных'!$F$15</f>
        <v>27.49999999999998</v>
      </c>
      <c r="J1179" s="85">
        <v>0.100000000000001</v>
      </c>
      <c r="K1179" s="106">
        <f t="shared" si="22"/>
        <v>24.749999999999954</v>
      </c>
      <c r="L1179" s="107">
        <f t="shared" si="23"/>
        <v>-2.3700000000000223</v>
      </c>
      <c r="M1179" s="12"/>
    </row>
    <row r="1180" ht="13.2" customHeight="1" spans="1:13" x14ac:dyDescent="0.25">
      <c r="A1180" s="9"/>
      <c r="B1180" s="51">
        <v>45426</v>
      </c>
      <c r="C1180" s="71">
        <f>('Исходник сравнение.'!C1180/2-'Таблица вводных'!$E$15-'Таблица вводных'!$F$15-$T$1)-(('Исходник сравнение.'!C1180/2-'Таблица вводных'!$E$15-'Таблица вводных'!$F$15-$T$1)*F1180/G1180)</f>
        <v>-222.88000000000002</v>
      </c>
      <c r="D1180" s="37">
        <v>277.5</v>
      </c>
      <c r="E1180" s="104">
        <f t="shared" si="20"/>
        <v>27.119999999999976</v>
      </c>
      <c r="F1180" s="14">
        <v>25</v>
      </c>
      <c r="G1180" s="14">
        <f t="shared" si="21"/>
        <v>125</v>
      </c>
      <c r="H1180" s="83">
        <v>0.25</v>
      </c>
      <c r="I1180" s="105">
        <f>(C1180+(C1180*H1180))+D1180+'Таблица вводных'!$E$15+'Таблица вводных'!$F$15</f>
        <v>27.49999999999998</v>
      </c>
      <c r="J1180" s="85">
        <v>0.100000000000001</v>
      </c>
      <c r="K1180" s="106">
        <f t="shared" si="22"/>
        <v>24.749999999999954</v>
      </c>
      <c r="L1180" s="107">
        <f t="shared" si="23"/>
        <v>-2.3700000000000223</v>
      </c>
      <c r="M1180" s="108"/>
    </row>
    <row r="1181" ht="13.2" customHeight="1" spans="1:13" x14ac:dyDescent="0.25">
      <c r="A1181" s="9"/>
      <c r="B1181" s="13">
        <v>45429</v>
      </c>
      <c r="C1181" s="71">
        <f>('Исходник сравнение.'!C1181/2-'Таблица вводных'!$E$15-'Таблица вводных'!$F$15-$T$1)-(('Исходник сравнение.'!C1181/2-'Таблица вводных'!$E$15-'Таблица вводных'!$F$15-$T$1)*F1181/G1181)</f>
        <v>-222.88000000000002</v>
      </c>
      <c r="D1181" s="37">
        <v>277.5</v>
      </c>
      <c r="E1181" s="104">
        <f t="shared" si="20"/>
        <v>27.119999999999976</v>
      </c>
      <c r="F1181" s="14">
        <v>25</v>
      </c>
      <c r="G1181" s="14">
        <f t="shared" si="21"/>
        <v>125</v>
      </c>
      <c r="H1181" s="83">
        <v>0.25</v>
      </c>
      <c r="I1181" s="105">
        <f>(C1181+(C1181*H1181))+D1181+'Таблица вводных'!$E$15+'Таблица вводных'!$F$15</f>
        <v>27.49999999999998</v>
      </c>
      <c r="J1181" s="85">
        <v>0.100000000000001</v>
      </c>
      <c r="K1181" s="106">
        <f t="shared" si="22"/>
        <v>24.749999999999954</v>
      </c>
      <c r="L1181" s="107">
        <f t="shared" si="23"/>
        <v>-2.3700000000000223</v>
      </c>
      <c r="M1181" s="12"/>
    </row>
    <row r="1182" ht="13.2" customHeight="1" spans="1:13" x14ac:dyDescent="0.25">
      <c r="A1182" s="9"/>
      <c r="B1182" s="50">
        <v>45433</v>
      </c>
      <c r="C1182" s="71">
        <f>('Исходник сравнение.'!C1182/2-'Таблица вводных'!$E$15-'Таблица вводных'!$F$15-$T$1)-(('Исходник сравнение.'!C1182/2-'Таблица вводных'!$E$15-'Таблица вводных'!$F$15-$T$1)*F1182/G1182)</f>
        <v>-222.88000000000002</v>
      </c>
      <c r="D1182" s="37">
        <v>277.5</v>
      </c>
      <c r="E1182" s="104">
        <f t="shared" si="20"/>
        <v>27.119999999999976</v>
      </c>
      <c r="F1182" s="14">
        <v>25</v>
      </c>
      <c r="G1182" s="14">
        <f t="shared" si="21"/>
        <v>125</v>
      </c>
      <c r="H1182" s="83">
        <v>0.25</v>
      </c>
      <c r="I1182" s="105">
        <f>(C1182+(C1182*H1182))+D1182+'Таблица вводных'!$E$15+'Таблица вводных'!$F$15</f>
        <v>27.49999999999998</v>
      </c>
      <c r="J1182" s="85">
        <v>0.100000000000001</v>
      </c>
      <c r="K1182" s="106">
        <f t="shared" si="22"/>
        <v>24.749999999999954</v>
      </c>
      <c r="L1182" s="107">
        <f t="shared" si="23"/>
        <v>-2.3700000000000223</v>
      </c>
      <c r="M1182" s="15"/>
    </row>
    <row r="1183" ht="13.2" customHeight="1" spans="1:13" x14ac:dyDescent="0.25">
      <c r="A1183" s="9"/>
      <c r="B1183" s="51">
        <v>45436</v>
      </c>
      <c r="C1183" s="71">
        <f>('Исходник сравнение.'!C1183/2-'Таблица вводных'!$E$15-'Таблица вводных'!$F$15-$T$1)-(('Исходник сравнение.'!C1183/2-'Таблица вводных'!$E$15-'Таблица вводных'!$F$15-$T$1)*F1183/G1183)</f>
        <v>-222.88000000000002</v>
      </c>
      <c r="D1183" s="37">
        <v>277.5</v>
      </c>
      <c r="E1183" s="104">
        <f t="shared" si="20"/>
        <v>27.119999999999976</v>
      </c>
      <c r="F1183" s="14">
        <v>25</v>
      </c>
      <c r="G1183" s="14">
        <f t="shared" si="21"/>
        <v>125</v>
      </c>
      <c r="H1183" s="83">
        <v>0.25</v>
      </c>
      <c r="I1183" s="105">
        <f>(C1183+(C1183*H1183))+D1183+'Таблица вводных'!$E$15+'Таблица вводных'!$F$15</f>
        <v>27.49999999999998</v>
      </c>
      <c r="J1183" s="85">
        <v>0.100000000000001</v>
      </c>
      <c r="K1183" s="106">
        <f t="shared" si="22"/>
        <v>24.749999999999954</v>
      </c>
      <c r="L1183" s="107">
        <f t="shared" si="23"/>
        <v>-2.3700000000000223</v>
      </c>
      <c r="M1183" s="15"/>
    </row>
    <row r="1184" ht="13.2" customHeight="1" spans="1:13" x14ac:dyDescent="0.25">
      <c r="A1184" s="9"/>
      <c r="B1184" s="13">
        <v>45440</v>
      </c>
      <c r="C1184" s="71">
        <f>('Исходник сравнение.'!C1184/2-'Таблица вводных'!$E$15-'Таблица вводных'!$F$15-$T$1)-(('Исходник сравнение.'!C1184/2-'Таблица вводных'!$E$15-'Таблица вводных'!$F$15-$T$1)*F1184/G1184)</f>
        <v>-222.88000000000002</v>
      </c>
      <c r="D1184" s="37">
        <v>277.5</v>
      </c>
      <c r="E1184" s="104">
        <f t="shared" si="20"/>
        <v>27.119999999999976</v>
      </c>
      <c r="F1184" s="14">
        <v>25</v>
      </c>
      <c r="G1184" s="14">
        <f t="shared" si="21"/>
        <v>125</v>
      </c>
      <c r="H1184" s="83">
        <v>0.25</v>
      </c>
      <c r="I1184" s="105">
        <f>(C1184+(C1184*H1184))+D1184+'Таблица вводных'!$E$15+'Таблица вводных'!$F$15</f>
        <v>27.49999999999998</v>
      </c>
      <c r="J1184" s="85">
        <v>0.100000000000001</v>
      </c>
      <c r="K1184" s="106">
        <f t="shared" si="22"/>
        <v>24.749999999999954</v>
      </c>
      <c r="L1184" s="106">
        <f t="shared" si="23"/>
        <v>-2.3700000000000223</v>
      </c>
      <c r="M1184" s="12"/>
    </row>
    <row r="1185" ht="13.2" customHeight="1" spans="1:13" x14ac:dyDescent="0.25">
      <c r="A1185" s="16"/>
      <c r="B1185" s="52">
        <v>45443</v>
      </c>
      <c r="C1185" s="109">
        <f>('Исходник сравнение.'!C1185/2-'Таблица вводных'!$E$15-'Таблица вводных'!$F$15-$T$1)-(('Исходник сравнение.'!C1185/2-'Таблица вводных'!$E$15-'Таблица вводных'!$F$15-$T$1)*F1185/G1185)</f>
        <v>-222.88000000000002</v>
      </c>
      <c r="D1185" s="58">
        <v>277.5</v>
      </c>
      <c r="E1185" s="110">
        <f t="shared" si="20"/>
        <v>27.119999999999976</v>
      </c>
      <c r="F1185" s="18">
        <v>25</v>
      </c>
      <c r="G1185" s="18">
        <f t="shared" si="21"/>
        <v>125</v>
      </c>
      <c r="H1185" s="86">
        <v>0.25</v>
      </c>
      <c r="I1185" s="111">
        <f>(C1185+(C1185*H1185))+D1185+'Таблица вводных'!$E$15+'Таблица вводных'!$F$15</f>
        <v>27.49999999999998</v>
      </c>
      <c r="J1185" s="88">
        <v>0.100000000000001</v>
      </c>
      <c r="K1185" s="111">
        <f t="shared" si="22"/>
        <v>24.749999999999954</v>
      </c>
      <c r="L1185" s="111">
        <f t="shared" si="23"/>
        <v>-2.3700000000000223</v>
      </c>
      <c r="M1185" s="19"/>
    </row>
    <row r="1186" ht="13.2" customHeight="1" spans="1:13" x14ac:dyDescent="0.25">
      <c r="A1186" s="54" t="s">
        <v>164</v>
      </c>
      <c r="B1186" s="48">
        <v>45419</v>
      </c>
      <c r="C1186" s="99">
        <f>('Исходник сравнение.'!C1186/2-'Таблица вводных'!$E$15-'Таблица вводных'!$F$15-$T$1)-(('Исходник сравнение.'!C1186/2-'Таблица вводных'!$E$15-'Таблица вводных'!$F$15-$T$1)*F1186/G1186)</f>
        <v>152.32</v>
      </c>
      <c r="D1186" s="27">
        <v>277.5</v>
      </c>
      <c r="E1186" s="100">
        <f t="shared" si="20"/>
        <v>402.32</v>
      </c>
      <c r="F1186" s="7">
        <v>25</v>
      </c>
      <c r="G1186" s="7">
        <f t="shared" si="21"/>
        <v>125</v>
      </c>
      <c r="H1186" s="80">
        <v>0.25</v>
      </c>
      <c r="I1186" s="101">
        <f>(C1186+(C1186*H1186))+D1186+'Таблица вводных'!$E$15+'Таблица вводных'!$F$15</f>
        <v>496.5</v>
      </c>
      <c r="J1186" s="82">
        <v>0.100000000000001</v>
      </c>
      <c r="K1186" s="101">
        <f t="shared" si="22"/>
        <v>446.8499999999995</v>
      </c>
      <c r="L1186" s="102">
        <f t="shared" si="23"/>
        <v>44.52999999999952</v>
      </c>
      <c r="M1186" s="103"/>
    </row>
    <row r="1187" ht="13.2" customHeight="1" spans="1:13" x14ac:dyDescent="0.25">
      <c r="A1187" s="9"/>
      <c r="B1187" s="50">
        <v>45422</v>
      </c>
      <c r="C1187" s="71">
        <f>('Исходник сравнение.'!C1187/2-'Таблица вводных'!$E$15-'Таблица вводных'!$F$15-$T$1)-(('Исходник сравнение.'!C1187/2-'Таблица вводных'!$E$15-'Таблица вводных'!$F$15-$T$1)*F1187/G1187)</f>
        <v>221.11999999999998</v>
      </c>
      <c r="D1187" s="37">
        <v>277.5</v>
      </c>
      <c r="E1187" s="104">
        <f t="shared" si="20"/>
        <v>471.12</v>
      </c>
      <c r="F1187" s="14">
        <v>25</v>
      </c>
      <c r="G1187" s="14">
        <f t="shared" si="21"/>
        <v>125</v>
      </c>
      <c r="H1187" s="83">
        <v>0.25</v>
      </c>
      <c r="I1187" s="105">
        <f>(C1187+(C1187*H1187))+D1187+'Таблица вводных'!$E$15+'Таблица вводных'!$F$15</f>
        <v>582.5</v>
      </c>
      <c r="J1187" s="85">
        <v>0.100000000000001</v>
      </c>
      <c r="K1187" s="106">
        <f t="shared" si="22"/>
        <v>524.2499999999994</v>
      </c>
      <c r="L1187" s="107">
        <f t="shared" si="23"/>
        <v>53.12999999999943</v>
      </c>
      <c r="M1187" s="12"/>
    </row>
    <row r="1188" ht="13.2" customHeight="1" spans="1:13" x14ac:dyDescent="0.25">
      <c r="A1188" s="9"/>
      <c r="B1188" s="51">
        <v>45426</v>
      </c>
      <c r="C1188" s="71">
        <f>('Исходник сравнение.'!C1188/2-'Таблица вводных'!$E$15-'Таблица вводных'!$F$15-$T$1)-(('Исходник сравнение.'!C1188/2-'Таблица вводных'!$E$15-'Таблица вводных'!$F$15-$T$1)*F1188/G1188)</f>
        <v>290.32</v>
      </c>
      <c r="D1188" s="37">
        <v>277.5</v>
      </c>
      <c r="E1188" s="104">
        <f t="shared" si="20"/>
        <v>540.3199999999999</v>
      </c>
      <c r="F1188" s="14">
        <v>25</v>
      </c>
      <c r="G1188" s="14">
        <f t="shared" si="21"/>
        <v>125</v>
      </c>
      <c r="H1188" s="83">
        <v>0.25</v>
      </c>
      <c r="I1188" s="105">
        <f>(C1188+(C1188*H1188))+D1188+'Таблица вводных'!$E$15+'Таблица вводных'!$F$15</f>
        <v>669</v>
      </c>
      <c r="J1188" s="85">
        <v>0.100000000000001</v>
      </c>
      <c r="K1188" s="106">
        <f t="shared" si="22"/>
        <v>602.0999999999993</v>
      </c>
      <c r="L1188" s="107">
        <f t="shared" si="23"/>
        <v>61.779999999999404</v>
      </c>
      <c r="M1188" s="108"/>
    </row>
    <row r="1189" ht="13.2" customHeight="1" spans="1:13" x14ac:dyDescent="0.25">
      <c r="A1189" s="9"/>
      <c r="B1189" s="13">
        <v>45429</v>
      </c>
      <c r="C1189" s="71">
        <f>('Исходник сравнение.'!C1189/2-'Таблица вводных'!$E$15-'Таблица вводных'!$F$15-$T$1)-(('Исходник сравнение.'!C1189/2-'Таблица вводных'!$E$15-'Таблица вводных'!$F$15-$T$1)*F1189/G1189)</f>
        <v>-222.88000000000002</v>
      </c>
      <c r="D1189" s="37">
        <v>277.5</v>
      </c>
      <c r="E1189" s="104">
        <f t="shared" si="20"/>
        <v>27.119999999999976</v>
      </c>
      <c r="F1189" s="14">
        <v>25</v>
      </c>
      <c r="G1189" s="14">
        <f t="shared" si="21"/>
        <v>125</v>
      </c>
      <c r="H1189" s="83">
        <v>0.25</v>
      </c>
      <c r="I1189" s="105">
        <f>(C1189+(C1189*H1189))+D1189+'Таблица вводных'!$E$15+'Таблица вводных'!$F$15</f>
        <v>27.49999999999998</v>
      </c>
      <c r="J1189" s="85">
        <v>0.100000000000001</v>
      </c>
      <c r="K1189" s="106">
        <f t="shared" si="22"/>
        <v>24.749999999999954</v>
      </c>
      <c r="L1189" s="107">
        <f t="shared" si="23"/>
        <v>-2.3700000000000223</v>
      </c>
      <c r="M1189" s="12"/>
    </row>
    <row r="1190" ht="13.2" customHeight="1" spans="1:13" x14ac:dyDescent="0.25">
      <c r="A1190" s="9"/>
      <c r="B1190" s="50">
        <v>45433</v>
      </c>
      <c r="C1190" s="71">
        <f>('Исходник сравнение.'!C1190/2-'Таблица вводных'!$E$15-'Таблица вводных'!$F$15-$T$1)-(('Исходник сравнение.'!C1190/2-'Таблица вводных'!$E$15-'Таблица вводных'!$F$15-$T$1)*F1190/G1190)</f>
        <v>-222.88000000000002</v>
      </c>
      <c r="D1190" s="37">
        <v>277.5</v>
      </c>
      <c r="E1190" s="104">
        <f t="shared" si="20"/>
        <v>27.119999999999976</v>
      </c>
      <c r="F1190" s="14">
        <v>25</v>
      </c>
      <c r="G1190" s="14">
        <f t="shared" si="21"/>
        <v>125</v>
      </c>
      <c r="H1190" s="83">
        <v>0.25</v>
      </c>
      <c r="I1190" s="105">
        <f>(C1190+(C1190*H1190))+D1190+'Таблица вводных'!$E$15+'Таблица вводных'!$F$15</f>
        <v>27.49999999999998</v>
      </c>
      <c r="J1190" s="85">
        <v>0.100000000000001</v>
      </c>
      <c r="K1190" s="106">
        <f t="shared" si="22"/>
        <v>24.749999999999954</v>
      </c>
      <c r="L1190" s="107">
        <f t="shared" si="23"/>
        <v>-2.3700000000000223</v>
      </c>
      <c r="M1190" s="15"/>
    </row>
    <row r="1191" ht="13.2" customHeight="1" spans="1:13" x14ac:dyDescent="0.25">
      <c r="A1191" s="9"/>
      <c r="B1191" s="51">
        <v>45436</v>
      </c>
      <c r="C1191" s="71">
        <f>('Исходник сравнение.'!C1191/2-'Таблица вводных'!$E$15-'Таблица вводных'!$F$15-$T$1)-(('Исходник сравнение.'!C1191/2-'Таблица вводных'!$E$15-'Таблица вводных'!$F$15-$T$1)*F1191/G1191)</f>
        <v>-222.88000000000002</v>
      </c>
      <c r="D1191" s="37">
        <v>277.5</v>
      </c>
      <c r="E1191" s="104">
        <f t="shared" si="20"/>
        <v>27.119999999999976</v>
      </c>
      <c r="F1191" s="14">
        <v>25</v>
      </c>
      <c r="G1191" s="14">
        <f t="shared" si="21"/>
        <v>125</v>
      </c>
      <c r="H1191" s="83">
        <v>0.25</v>
      </c>
      <c r="I1191" s="105">
        <f>(C1191+(C1191*H1191))+D1191+'Таблица вводных'!$E$15+'Таблица вводных'!$F$15</f>
        <v>27.49999999999998</v>
      </c>
      <c r="J1191" s="85">
        <v>0.100000000000001</v>
      </c>
      <c r="K1191" s="106">
        <f t="shared" si="22"/>
        <v>24.749999999999954</v>
      </c>
      <c r="L1191" s="107">
        <f t="shared" si="23"/>
        <v>-2.3700000000000223</v>
      </c>
      <c r="M1191" s="15"/>
    </row>
    <row r="1192" ht="13.2" customHeight="1" spans="1:13" x14ac:dyDescent="0.25">
      <c r="A1192" s="9"/>
      <c r="B1192" s="13">
        <v>45440</v>
      </c>
      <c r="C1192" s="71">
        <f>('Исходник сравнение.'!C1192/2-'Таблица вводных'!$E$15-'Таблица вводных'!$F$15-$T$1)-(('Исходник сравнение.'!C1192/2-'Таблица вводных'!$E$15-'Таблица вводных'!$F$15-$T$1)*F1192/G1192)</f>
        <v>-222.88000000000002</v>
      </c>
      <c r="D1192" s="37">
        <v>277.5</v>
      </c>
      <c r="E1192" s="104">
        <f t="shared" si="20"/>
        <v>27.119999999999976</v>
      </c>
      <c r="F1192" s="14">
        <v>25</v>
      </c>
      <c r="G1192" s="14">
        <f t="shared" si="21"/>
        <v>125</v>
      </c>
      <c r="H1192" s="83">
        <v>0.25</v>
      </c>
      <c r="I1192" s="105">
        <f>(C1192+(C1192*H1192))+D1192+'Таблица вводных'!$E$15+'Таблица вводных'!$F$15</f>
        <v>27.49999999999998</v>
      </c>
      <c r="J1192" s="85">
        <v>0.100000000000001</v>
      </c>
      <c r="K1192" s="106">
        <f t="shared" si="22"/>
        <v>24.749999999999954</v>
      </c>
      <c r="L1192" s="106">
        <f t="shared" si="23"/>
        <v>-2.3700000000000223</v>
      </c>
      <c r="M1192" s="12"/>
    </row>
    <row r="1193" ht="13.2" customHeight="1" spans="1:13" x14ac:dyDescent="0.25">
      <c r="A1193" s="16"/>
      <c r="B1193" s="52">
        <v>45443</v>
      </c>
      <c r="C1193" s="109">
        <f>('Исходник сравнение.'!C1193/2-'Таблица вводных'!$E$15-'Таблица вводных'!$F$15-$T$1)-(('Исходник сравнение.'!C1193/2-'Таблица вводных'!$E$15-'Таблица вводных'!$F$15-$T$1)*F1193/G1193)</f>
        <v>-222.88000000000002</v>
      </c>
      <c r="D1193" s="58">
        <v>277.5</v>
      </c>
      <c r="E1193" s="110">
        <f t="shared" si="20"/>
        <v>27.119999999999976</v>
      </c>
      <c r="F1193" s="18">
        <v>25</v>
      </c>
      <c r="G1193" s="18">
        <f t="shared" si="21"/>
        <v>125</v>
      </c>
      <c r="H1193" s="86">
        <v>0.25</v>
      </c>
      <c r="I1193" s="111">
        <f>(C1193+(C1193*H1193))+D1193+'Таблица вводных'!$E$15+'Таблица вводных'!$F$15</f>
        <v>27.49999999999998</v>
      </c>
      <c r="J1193" s="88">
        <v>0.100000000000001</v>
      </c>
      <c r="K1193" s="111">
        <f t="shared" si="22"/>
        <v>24.749999999999954</v>
      </c>
      <c r="L1193" s="111">
        <f t="shared" si="23"/>
        <v>-2.3700000000000223</v>
      </c>
      <c r="M1193" s="19"/>
    </row>
    <row r="1194" ht="13.2" customHeight="1" spans="1:13" x14ac:dyDescent="0.25">
      <c r="A1194" s="54" t="s">
        <v>166</v>
      </c>
      <c r="B1194" s="48">
        <v>45419</v>
      </c>
      <c r="C1194" s="99">
        <f>('Исходник сравнение.'!C1194/2-'Таблица вводных'!$E$15-'Таблица вводных'!$F$15-$T$1)-(('Исходник сравнение.'!C1194/2-'Таблица вводных'!$E$15-'Таблица вводных'!$F$15-$T$1)*F1194/G1194)</f>
        <v>177.92</v>
      </c>
      <c r="D1194" s="27">
        <v>277.5</v>
      </c>
      <c r="E1194" s="100">
        <f t="shared" si="20"/>
        <v>427.91999999999996</v>
      </c>
      <c r="F1194" s="7">
        <v>25</v>
      </c>
      <c r="G1194" s="7">
        <f t="shared" si="21"/>
        <v>125</v>
      </c>
      <c r="H1194" s="80">
        <v>0.25</v>
      </c>
      <c r="I1194" s="101">
        <f>(C1194+(C1194*H1194))+D1194+'Таблица вводных'!$E$15+'Таблица вводных'!$F$15</f>
        <v>528.5</v>
      </c>
      <c r="J1194" s="82">
        <v>0.100000000000001</v>
      </c>
      <c r="K1194" s="101">
        <f t="shared" si="22"/>
        <v>475.64999999999947</v>
      </c>
      <c r="L1194" s="102">
        <f t="shared" si="23"/>
        <v>47.72999999999951</v>
      </c>
      <c r="M1194" s="103"/>
    </row>
    <row r="1195" ht="13.2" customHeight="1" spans="1:13" x14ac:dyDescent="0.25">
      <c r="A1195" s="9"/>
      <c r="B1195" s="50">
        <v>45422</v>
      </c>
      <c r="C1195" s="71">
        <f>('Исходник сравнение.'!C1195/2-'Таблица вводных'!$E$15-'Таблица вводных'!$F$15-$T$1)-(('Исходник сравнение.'!C1195/2-'Таблица вводных'!$E$15-'Таблица вводных'!$F$15-$T$1)*F1195/G1195)</f>
        <v>235.92</v>
      </c>
      <c r="D1195" s="37">
        <v>277.5</v>
      </c>
      <c r="E1195" s="104">
        <f t="shared" si="20"/>
        <v>485.91999999999996</v>
      </c>
      <c r="F1195" s="14">
        <v>25</v>
      </c>
      <c r="G1195" s="14">
        <f t="shared" si="21"/>
        <v>125</v>
      </c>
      <c r="H1195" s="83">
        <v>0.25</v>
      </c>
      <c r="I1195" s="105">
        <f>(C1195+(C1195*H1195))+D1195+'Таблица вводных'!$E$15+'Таблица вводных'!$F$15</f>
        <v>601</v>
      </c>
      <c r="J1195" s="85">
        <v>0.100000000000001</v>
      </c>
      <c r="K1195" s="106">
        <f t="shared" si="22"/>
        <v>540.8999999999994</v>
      </c>
      <c r="L1195" s="107">
        <f t="shared" si="23"/>
        <v>54.97999999999945</v>
      </c>
      <c r="M1195" s="12"/>
    </row>
    <row r="1196" ht="13.2" customHeight="1" spans="1:13" x14ac:dyDescent="0.25">
      <c r="A1196" s="9"/>
      <c r="B1196" s="51">
        <v>45426</v>
      </c>
      <c r="C1196" s="71">
        <f>('Исходник сравнение.'!C1196/2-'Таблица вводных'!$E$15-'Таблица вводных'!$F$15-$T$1)-(('Исходник сравнение.'!C1196/2-'Таблица вводных'!$E$15-'Таблица вводных'!$F$15-$T$1)*F1196/G1196)</f>
        <v>315.91999999999996</v>
      </c>
      <c r="D1196" s="37">
        <v>277.5</v>
      </c>
      <c r="E1196" s="104">
        <f t="shared" si="20"/>
        <v>565.92</v>
      </c>
      <c r="F1196" s="14">
        <v>25</v>
      </c>
      <c r="G1196" s="14">
        <f t="shared" si="21"/>
        <v>125</v>
      </c>
      <c r="H1196" s="83">
        <v>0.25</v>
      </c>
      <c r="I1196" s="105">
        <f>(C1196+(C1196*H1196))+D1196+'Таблица вводных'!$E$15+'Таблица вводных'!$F$15</f>
        <v>701</v>
      </c>
      <c r="J1196" s="85">
        <v>0.100000000000001</v>
      </c>
      <c r="K1196" s="106">
        <f t="shared" si="22"/>
        <v>630.8999999999993</v>
      </c>
      <c r="L1196" s="107">
        <f t="shared" si="23"/>
        <v>64.97999999999934</v>
      </c>
      <c r="M1196" s="108"/>
    </row>
    <row r="1197" ht="13.2" customHeight="1" spans="1:13" x14ac:dyDescent="0.25">
      <c r="A1197" s="9"/>
      <c r="B1197" s="13">
        <v>45429</v>
      </c>
      <c r="C1197" s="71">
        <f>('Исходник сравнение.'!C1197/2-'Таблица вводных'!$E$15-'Таблица вводных'!$F$15-$T$1)-(('Исходник сравнение.'!C1197/2-'Таблица вводных'!$E$15-'Таблица вводных'!$F$15-$T$1)*F1197/G1197)</f>
        <v>-222.88000000000002</v>
      </c>
      <c r="D1197" s="37">
        <v>277.5</v>
      </c>
      <c r="E1197" s="104">
        <f t="shared" si="20"/>
        <v>27.119999999999976</v>
      </c>
      <c r="F1197" s="14">
        <v>25</v>
      </c>
      <c r="G1197" s="14">
        <f t="shared" si="21"/>
        <v>125</v>
      </c>
      <c r="H1197" s="83">
        <v>0.25</v>
      </c>
      <c r="I1197" s="105">
        <f>(C1197+(C1197*H1197))+D1197+'Таблица вводных'!$E$15+'Таблица вводных'!$F$15</f>
        <v>27.49999999999998</v>
      </c>
      <c r="J1197" s="85">
        <v>0.100000000000001</v>
      </c>
      <c r="K1197" s="106">
        <f t="shared" si="22"/>
        <v>24.749999999999954</v>
      </c>
      <c r="L1197" s="107">
        <f t="shared" si="23"/>
        <v>-2.3700000000000223</v>
      </c>
      <c r="M1197" s="12"/>
    </row>
    <row r="1198" ht="13.2" customHeight="1" spans="1:13" x14ac:dyDescent="0.25">
      <c r="A1198" s="9"/>
      <c r="B1198" s="50">
        <v>45433</v>
      </c>
      <c r="C1198" s="71">
        <f>('Исходник сравнение.'!C1198/2-'Таблица вводных'!$E$15-'Таблица вводных'!$F$15-$T$1)-(('Исходник сравнение.'!C1198/2-'Таблица вводных'!$E$15-'Таблица вводных'!$F$15-$T$1)*F1198/G1198)</f>
        <v>-222.88000000000002</v>
      </c>
      <c r="D1198" s="37">
        <v>277.5</v>
      </c>
      <c r="E1198" s="104">
        <f t="shared" si="20"/>
        <v>27.119999999999976</v>
      </c>
      <c r="F1198" s="14">
        <v>25</v>
      </c>
      <c r="G1198" s="14">
        <f t="shared" si="21"/>
        <v>125</v>
      </c>
      <c r="H1198" s="83">
        <v>0.25</v>
      </c>
      <c r="I1198" s="105">
        <f>(C1198+(C1198*H1198))+D1198+'Таблица вводных'!$E$15+'Таблица вводных'!$F$15</f>
        <v>27.49999999999998</v>
      </c>
      <c r="J1198" s="85">
        <v>0.100000000000001</v>
      </c>
      <c r="K1198" s="106">
        <f t="shared" si="22"/>
        <v>24.749999999999954</v>
      </c>
      <c r="L1198" s="107">
        <f t="shared" si="23"/>
        <v>-2.3700000000000223</v>
      </c>
      <c r="M1198" s="15"/>
    </row>
    <row r="1199" ht="13.2" customHeight="1" spans="1:13" x14ac:dyDescent="0.25">
      <c r="A1199" s="9"/>
      <c r="B1199" s="51">
        <v>45436</v>
      </c>
      <c r="C1199" s="71">
        <f>('Исходник сравнение.'!C1199/2-'Таблица вводных'!$E$15-'Таблица вводных'!$F$15-$T$1)-(('Исходник сравнение.'!C1199/2-'Таблица вводных'!$E$15-'Таблица вводных'!$F$15-$T$1)*F1199/G1199)</f>
        <v>-222.88000000000002</v>
      </c>
      <c r="D1199" s="37">
        <v>277.5</v>
      </c>
      <c r="E1199" s="104">
        <f t="shared" si="20"/>
        <v>27.119999999999976</v>
      </c>
      <c r="F1199" s="14">
        <v>25</v>
      </c>
      <c r="G1199" s="14">
        <f t="shared" si="21"/>
        <v>125</v>
      </c>
      <c r="H1199" s="83">
        <v>0.25</v>
      </c>
      <c r="I1199" s="105">
        <f>(C1199+(C1199*H1199))+D1199+'Таблица вводных'!$E$15+'Таблица вводных'!$F$15</f>
        <v>27.49999999999998</v>
      </c>
      <c r="J1199" s="85">
        <v>0.100000000000001</v>
      </c>
      <c r="K1199" s="106">
        <f t="shared" si="22"/>
        <v>24.749999999999954</v>
      </c>
      <c r="L1199" s="107">
        <f t="shared" si="23"/>
        <v>-2.3700000000000223</v>
      </c>
      <c r="M1199" s="15"/>
    </row>
    <row r="1200" ht="13.2" customHeight="1" spans="1:13" x14ac:dyDescent="0.25">
      <c r="A1200" s="9"/>
      <c r="B1200" s="13">
        <v>45440</v>
      </c>
      <c r="C1200" s="71">
        <f>('Исходник сравнение.'!C1200/2-'Таблица вводных'!$E$15-'Таблица вводных'!$F$15-$T$1)-(('Исходник сравнение.'!C1200/2-'Таблица вводных'!$E$15-'Таблица вводных'!$F$15-$T$1)*F1200/G1200)</f>
        <v>-222.88000000000002</v>
      </c>
      <c r="D1200" s="37">
        <v>277.5</v>
      </c>
      <c r="E1200" s="104">
        <f t="shared" si="20"/>
        <v>27.119999999999976</v>
      </c>
      <c r="F1200" s="14">
        <v>25</v>
      </c>
      <c r="G1200" s="14">
        <f t="shared" si="21"/>
        <v>125</v>
      </c>
      <c r="H1200" s="83">
        <v>0.25</v>
      </c>
      <c r="I1200" s="105">
        <f>(C1200+(C1200*H1200))+D1200+'Таблица вводных'!$E$15+'Таблица вводных'!$F$15</f>
        <v>27.49999999999998</v>
      </c>
      <c r="J1200" s="85">
        <v>0.100000000000001</v>
      </c>
      <c r="K1200" s="106">
        <f t="shared" si="22"/>
        <v>24.749999999999954</v>
      </c>
      <c r="L1200" s="106">
        <f t="shared" si="23"/>
        <v>-2.3700000000000223</v>
      </c>
      <c r="M1200" s="12"/>
    </row>
    <row r="1201" ht="13.2" customHeight="1" spans="1:13" x14ac:dyDescent="0.25">
      <c r="A1201" s="16"/>
      <c r="B1201" s="52">
        <v>45443</v>
      </c>
      <c r="C1201" s="109">
        <f>('Исходник сравнение.'!C1201/2-'Таблица вводных'!$E$15-'Таблица вводных'!$F$15-$T$1)-(('Исходник сравнение.'!C1201/2-'Таблица вводных'!$E$15-'Таблица вводных'!$F$15-$T$1)*F1201/G1201)</f>
        <v>-222.88000000000002</v>
      </c>
      <c r="D1201" s="58">
        <v>277.5</v>
      </c>
      <c r="E1201" s="110">
        <f t="shared" si="20"/>
        <v>27.119999999999976</v>
      </c>
      <c r="F1201" s="18">
        <v>25</v>
      </c>
      <c r="G1201" s="18">
        <f t="shared" si="21"/>
        <v>125</v>
      </c>
      <c r="H1201" s="86">
        <v>0.25</v>
      </c>
      <c r="I1201" s="111">
        <f>(C1201+(C1201*H1201))+D1201+'Таблица вводных'!$E$15+'Таблица вводных'!$F$15</f>
        <v>27.49999999999998</v>
      </c>
      <c r="J1201" s="88">
        <v>0.100000000000001</v>
      </c>
      <c r="K1201" s="111">
        <f t="shared" si="22"/>
        <v>24.749999999999954</v>
      </c>
      <c r="L1201" s="111">
        <f t="shared" si="23"/>
        <v>-2.3700000000000223</v>
      </c>
      <c r="M1201" s="19"/>
    </row>
    <row r="1202" ht="13.2" customHeight="1" spans="1:13" x14ac:dyDescent="0.25">
      <c r="A1202" s="54" t="s">
        <v>169</v>
      </c>
      <c r="B1202" s="48">
        <v>45419</v>
      </c>
      <c r="C1202" s="99">
        <f>('Исходник сравнение.'!C1202/2-'Таблица вводных'!$E$15-'Таблица вводных'!$F$15-$T$1)-(('Исходник сравнение.'!C1202/2-'Таблица вводных'!$E$15-'Таблица вводных'!$F$15-$T$1)*F1202/G1202)</f>
        <v>-222.88000000000002</v>
      </c>
      <c r="D1202" s="27">
        <v>277.5</v>
      </c>
      <c r="E1202" s="100">
        <f t="shared" si="20"/>
        <v>27.119999999999976</v>
      </c>
      <c r="F1202" s="7">
        <v>25</v>
      </c>
      <c r="G1202" s="7">
        <f t="shared" si="21"/>
        <v>125</v>
      </c>
      <c r="H1202" s="80">
        <v>0.25</v>
      </c>
      <c r="I1202" s="101">
        <f>(C1202+(C1202*H1202))+D1202+'Таблица вводных'!$E$15+'Таблица вводных'!$F$15</f>
        <v>27.49999999999998</v>
      </c>
      <c r="J1202" s="82">
        <v>0.100000000000001</v>
      </c>
      <c r="K1202" s="101">
        <f t="shared" si="22"/>
        <v>24.749999999999954</v>
      </c>
      <c r="L1202" s="102">
        <f t="shared" si="23"/>
        <v>-2.3700000000000223</v>
      </c>
      <c r="M1202" s="103"/>
    </row>
    <row r="1203" ht="13.2" customHeight="1" spans="1:13" x14ac:dyDescent="0.25">
      <c r="A1203" s="9"/>
      <c r="B1203" s="50">
        <v>45422</v>
      </c>
      <c r="C1203" s="71">
        <f>('Исходник сравнение.'!C1203/2-'Таблица вводных'!$E$15-'Таблица вводных'!$F$15-$T$1)-(('Исходник сравнение.'!C1203/2-'Таблица вводных'!$E$15-'Таблица вводных'!$F$15-$T$1)*F1203/G1203)</f>
        <v>-222.88000000000002</v>
      </c>
      <c r="D1203" s="37">
        <v>277.5</v>
      </c>
      <c r="E1203" s="104">
        <f t="shared" si="20"/>
        <v>27.119999999999976</v>
      </c>
      <c r="F1203" s="14">
        <v>25</v>
      </c>
      <c r="G1203" s="14">
        <f t="shared" si="21"/>
        <v>125</v>
      </c>
      <c r="H1203" s="83">
        <v>0.25</v>
      </c>
      <c r="I1203" s="105">
        <f>(C1203+(C1203*H1203))+D1203+'Таблица вводных'!$E$15+'Таблица вводных'!$F$15</f>
        <v>27.49999999999998</v>
      </c>
      <c r="J1203" s="85">
        <v>0.100000000000001</v>
      </c>
      <c r="K1203" s="106">
        <f t="shared" si="22"/>
        <v>24.749999999999954</v>
      </c>
      <c r="L1203" s="107">
        <f t="shared" si="23"/>
        <v>-2.3700000000000223</v>
      </c>
      <c r="M1203" s="12"/>
    </row>
    <row r="1204" ht="13.2" customHeight="1" spans="1:13" x14ac:dyDescent="0.25">
      <c r="A1204" s="9"/>
      <c r="B1204" s="51">
        <v>45426</v>
      </c>
      <c r="C1204" s="71">
        <f>('Исходник сравнение.'!C1204/2-'Таблица вводных'!$E$15-'Таблица вводных'!$F$15-$T$1)-(('Исходник сравнение.'!C1204/2-'Таблица вводных'!$E$15-'Таблица вводных'!$F$15-$T$1)*F1204/G1204)</f>
        <v>-222.88000000000002</v>
      </c>
      <c r="D1204" s="37">
        <v>277.5</v>
      </c>
      <c r="E1204" s="104">
        <f t="shared" si="20"/>
        <v>27.119999999999976</v>
      </c>
      <c r="F1204" s="14">
        <v>25</v>
      </c>
      <c r="G1204" s="14">
        <f t="shared" si="21"/>
        <v>125</v>
      </c>
      <c r="H1204" s="83">
        <v>0.25</v>
      </c>
      <c r="I1204" s="105">
        <f>(C1204+(C1204*H1204))+D1204+'Таблица вводных'!$E$15+'Таблица вводных'!$F$15</f>
        <v>27.49999999999998</v>
      </c>
      <c r="J1204" s="85">
        <v>0.100000000000001</v>
      </c>
      <c r="K1204" s="106">
        <f t="shared" si="22"/>
        <v>24.749999999999954</v>
      </c>
      <c r="L1204" s="107">
        <f t="shared" si="23"/>
        <v>-2.3700000000000223</v>
      </c>
      <c r="M1204" s="108"/>
    </row>
    <row r="1205" ht="13.2" customHeight="1" spans="1:13" x14ac:dyDescent="0.25">
      <c r="A1205" s="9"/>
      <c r="B1205" s="13">
        <v>45429</v>
      </c>
      <c r="C1205" s="71">
        <f>('Исходник сравнение.'!C1205/2-'Таблица вводных'!$E$15-'Таблица вводных'!$F$15-$T$1)-(('Исходник сравнение.'!C1205/2-'Таблица вводных'!$E$15-'Таблица вводных'!$F$15-$T$1)*F1205/G1205)</f>
        <v>-222.88000000000002</v>
      </c>
      <c r="D1205" s="37">
        <v>277.5</v>
      </c>
      <c r="E1205" s="104">
        <f t="shared" si="20"/>
        <v>27.119999999999976</v>
      </c>
      <c r="F1205" s="14">
        <v>25</v>
      </c>
      <c r="G1205" s="14">
        <f t="shared" si="21"/>
        <v>125</v>
      </c>
      <c r="H1205" s="83">
        <v>0.25</v>
      </c>
      <c r="I1205" s="105">
        <f>(C1205+(C1205*H1205))+D1205+'Таблица вводных'!$E$15+'Таблица вводных'!$F$15</f>
        <v>27.49999999999998</v>
      </c>
      <c r="J1205" s="85">
        <v>0.100000000000001</v>
      </c>
      <c r="K1205" s="106">
        <f t="shared" si="22"/>
        <v>24.749999999999954</v>
      </c>
      <c r="L1205" s="107">
        <f t="shared" si="23"/>
        <v>-2.3700000000000223</v>
      </c>
      <c r="M1205" s="12"/>
    </row>
    <row r="1206" ht="13.2" customHeight="1" spans="1:13" x14ac:dyDescent="0.25">
      <c r="A1206" s="9"/>
      <c r="B1206" s="50">
        <v>45433</v>
      </c>
      <c r="C1206" s="71">
        <f>('Исходник сравнение.'!C1206/2-'Таблица вводных'!$E$15-'Таблица вводных'!$F$15-$T$1)-(('Исходник сравнение.'!C1206/2-'Таблица вводных'!$E$15-'Таблица вводных'!$F$15-$T$1)*F1206/G1206)</f>
        <v>-222.88000000000002</v>
      </c>
      <c r="D1206" s="37">
        <v>277.5</v>
      </c>
      <c r="E1206" s="104">
        <f t="shared" si="20"/>
        <v>27.119999999999976</v>
      </c>
      <c r="F1206" s="14">
        <v>25</v>
      </c>
      <c r="G1206" s="14">
        <f t="shared" si="21"/>
        <v>125</v>
      </c>
      <c r="H1206" s="83">
        <v>0.25</v>
      </c>
      <c r="I1206" s="105">
        <f>(C1206+(C1206*H1206))+D1206+'Таблица вводных'!$E$15+'Таблица вводных'!$F$15</f>
        <v>27.49999999999998</v>
      </c>
      <c r="J1206" s="85">
        <v>0.100000000000001</v>
      </c>
      <c r="K1206" s="106">
        <f t="shared" si="22"/>
        <v>24.749999999999954</v>
      </c>
      <c r="L1206" s="107">
        <f t="shared" si="23"/>
        <v>-2.3700000000000223</v>
      </c>
      <c r="M1206" s="15"/>
    </row>
    <row r="1207" ht="13.2" customHeight="1" spans="1:13" x14ac:dyDescent="0.25">
      <c r="A1207" s="9"/>
      <c r="B1207" s="51">
        <v>45436</v>
      </c>
      <c r="C1207" s="71">
        <f>('Исходник сравнение.'!C1207/2-'Таблица вводных'!$E$15-'Таблица вводных'!$F$15-$T$1)-(('Исходник сравнение.'!C1207/2-'Таблица вводных'!$E$15-'Таблица вводных'!$F$15-$T$1)*F1207/G1207)</f>
        <v>-222.88000000000002</v>
      </c>
      <c r="D1207" s="37">
        <v>277.5</v>
      </c>
      <c r="E1207" s="104">
        <f t="shared" si="20"/>
        <v>27.119999999999976</v>
      </c>
      <c r="F1207" s="14">
        <v>25</v>
      </c>
      <c r="G1207" s="14">
        <f t="shared" si="21"/>
        <v>125</v>
      </c>
      <c r="H1207" s="83">
        <v>0.25</v>
      </c>
      <c r="I1207" s="105">
        <f>(C1207+(C1207*H1207))+D1207+'Таблица вводных'!$E$15+'Таблица вводных'!$F$15</f>
        <v>27.49999999999998</v>
      </c>
      <c r="J1207" s="85">
        <v>0.100000000000001</v>
      </c>
      <c r="K1207" s="106">
        <f t="shared" si="22"/>
        <v>24.749999999999954</v>
      </c>
      <c r="L1207" s="107">
        <f t="shared" si="23"/>
        <v>-2.3700000000000223</v>
      </c>
      <c r="M1207" s="15"/>
    </row>
    <row r="1208" ht="13.2" customHeight="1" spans="1:13" x14ac:dyDescent="0.25">
      <c r="A1208" s="9"/>
      <c r="B1208" s="13">
        <v>45440</v>
      </c>
      <c r="C1208" s="71">
        <f>('Исходник сравнение.'!C1208/2-'Таблица вводных'!$E$15-'Таблица вводных'!$F$15-$T$1)-(('Исходник сравнение.'!C1208/2-'Таблица вводных'!$E$15-'Таблица вводных'!$F$15-$T$1)*F1208/G1208)</f>
        <v>-222.88000000000002</v>
      </c>
      <c r="D1208" s="37">
        <v>277.5</v>
      </c>
      <c r="E1208" s="104">
        <f t="shared" si="20"/>
        <v>27.119999999999976</v>
      </c>
      <c r="F1208" s="14">
        <v>25</v>
      </c>
      <c r="G1208" s="14">
        <f t="shared" si="21"/>
        <v>125</v>
      </c>
      <c r="H1208" s="83">
        <v>0.25</v>
      </c>
      <c r="I1208" s="105">
        <f>(C1208+(C1208*H1208))+D1208+'Таблица вводных'!$E$15+'Таблица вводных'!$F$15</f>
        <v>27.49999999999998</v>
      </c>
      <c r="J1208" s="85">
        <v>0.100000000000002</v>
      </c>
      <c r="K1208" s="106">
        <f t="shared" si="22"/>
        <v>24.749999999999925</v>
      </c>
      <c r="L1208" s="106">
        <f t="shared" si="23"/>
        <v>-2.3700000000000507</v>
      </c>
      <c r="M1208" s="12"/>
    </row>
    <row r="1209" ht="13.2" customHeight="1" spans="1:13" x14ac:dyDescent="0.25">
      <c r="A1209" s="16"/>
      <c r="B1209" s="52">
        <v>45443</v>
      </c>
      <c r="C1209" s="109">
        <f>('Исходник сравнение.'!C1209/2-'Таблица вводных'!$E$15-'Таблица вводных'!$F$15-$T$1)-(('Исходник сравнение.'!C1209/2-'Таблица вводных'!$E$15-'Таблица вводных'!$F$15-$T$1)*F1209/G1209)</f>
        <v>-222.88000000000002</v>
      </c>
      <c r="D1209" s="58">
        <v>277.5</v>
      </c>
      <c r="E1209" s="110">
        <f t="shared" si="20"/>
        <v>27.119999999999976</v>
      </c>
      <c r="F1209" s="18">
        <v>25</v>
      </c>
      <c r="G1209" s="18">
        <f t="shared" si="21"/>
        <v>125</v>
      </c>
      <c r="H1209" s="86">
        <v>0.25</v>
      </c>
      <c r="I1209" s="111">
        <f>(C1209+(C1209*H1209))+D1209+'Таблица вводных'!$E$15+'Таблица вводных'!$F$15</f>
        <v>27.49999999999998</v>
      </c>
      <c r="J1209" s="88">
        <v>0.100000000000002</v>
      </c>
      <c r="K1209" s="111">
        <f t="shared" si="22"/>
        <v>24.749999999999925</v>
      </c>
      <c r="L1209" s="111">
        <f t="shared" si="23"/>
        <v>-2.3700000000000507</v>
      </c>
      <c r="M1209" s="19"/>
    </row>
    <row r="1210" ht="13.2" customHeight="1" spans="1:13" x14ac:dyDescent="0.25">
      <c r="A1210" s="54" t="s">
        <v>170</v>
      </c>
      <c r="B1210" s="48">
        <v>45419</v>
      </c>
      <c r="C1210" s="99">
        <f>('Исходник сравнение.'!C1210/2-'Таблица вводных'!$E$15-'Таблица вводных'!$F$15-$T$1)-(('Исходник сравнение.'!C1210/2-'Таблица вводных'!$E$15-'Таблица вводных'!$F$15-$T$1)*F1210/G1210)</f>
        <v>149.11999999999998</v>
      </c>
      <c r="D1210" s="27">
        <v>277.5</v>
      </c>
      <c r="E1210" s="100">
        <f t="shared" si="20"/>
        <v>399.12</v>
      </c>
      <c r="F1210" s="7">
        <v>25</v>
      </c>
      <c r="G1210" s="7">
        <f t="shared" si="21"/>
        <v>125</v>
      </c>
      <c r="H1210" s="80">
        <v>0.25</v>
      </c>
      <c r="I1210" s="101">
        <f>(C1210+(C1210*H1210))+D1210+'Таблица вводных'!$E$15+'Таблица вводных'!$F$15</f>
        <v>492.5</v>
      </c>
      <c r="J1210" s="82">
        <v>0.100000000000002</v>
      </c>
      <c r="K1210" s="101">
        <f t="shared" si="22"/>
        <v>443.24999999999903</v>
      </c>
      <c r="L1210" s="102">
        <f t="shared" si="23"/>
        <v>44.12999999999903</v>
      </c>
      <c r="M1210" s="103"/>
    </row>
    <row r="1211" ht="13.2" customHeight="1" spans="1:13" x14ac:dyDescent="0.25">
      <c r="A1211" s="9"/>
      <c r="B1211" s="50">
        <v>45422</v>
      </c>
      <c r="C1211" s="71">
        <f>('Исходник сравнение.'!C1211/2-'Таблица вводных'!$E$15-'Таблица вводных'!$F$15-$T$1)-(('Исходник сравнение.'!C1211/2-'Таблица вводных'!$E$15-'Таблица вводных'!$F$15-$T$1)*F1211/G1211)</f>
        <v>220.32</v>
      </c>
      <c r="D1211" s="37">
        <v>277.5</v>
      </c>
      <c r="E1211" s="104">
        <f t="shared" si="20"/>
        <v>470.32</v>
      </c>
      <c r="F1211" s="14">
        <v>25</v>
      </c>
      <c r="G1211" s="14">
        <f t="shared" si="21"/>
        <v>125</v>
      </c>
      <c r="H1211" s="83">
        <v>0.25</v>
      </c>
      <c r="I1211" s="105">
        <f>(C1211+(C1211*H1211))+D1211+'Таблица вводных'!$E$15+'Таблица вводных'!$F$15</f>
        <v>581.5</v>
      </c>
      <c r="J1211" s="85">
        <v>0.100000000000002</v>
      </c>
      <c r="K1211" s="106">
        <f t="shared" si="22"/>
        <v>523.3499999999989</v>
      </c>
      <c r="L1211" s="107">
        <f t="shared" si="23"/>
        <v>53.02999999999889</v>
      </c>
      <c r="M1211" s="12"/>
    </row>
    <row r="1212" ht="13.2" customHeight="1" spans="1:13" x14ac:dyDescent="0.25">
      <c r="A1212" s="9"/>
      <c r="B1212" s="51">
        <v>45426</v>
      </c>
      <c r="C1212" s="71">
        <f>('Исходник сравнение.'!C1212/2-'Таблица вводных'!$E$15-'Таблица вводных'!$F$15-$T$1)-(('Исходник сравнение.'!C1212/2-'Таблица вводных'!$E$15-'Таблица вводных'!$F$15-$T$1)*F1212/G1212)</f>
        <v>287.12</v>
      </c>
      <c r="D1212" s="37">
        <v>277.5</v>
      </c>
      <c r="E1212" s="104">
        <f t="shared" si="20"/>
        <v>537.12</v>
      </c>
      <c r="F1212" s="14">
        <v>25</v>
      </c>
      <c r="G1212" s="14">
        <f t="shared" si="21"/>
        <v>125</v>
      </c>
      <c r="H1212" s="83">
        <v>0.25</v>
      </c>
      <c r="I1212" s="105">
        <f>(C1212+(C1212*H1212))+D1212+'Таблица вводных'!$E$15+'Таблица вводных'!$F$15</f>
        <v>665</v>
      </c>
      <c r="J1212" s="85">
        <v>0.100000000000002</v>
      </c>
      <c r="K1212" s="106">
        <f t="shared" si="22"/>
        <v>598.4999999999986</v>
      </c>
      <c r="L1212" s="107">
        <f t="shared" si="23"/>
        <v>61.37999999999863</v>
      </c>
      <c r="M1212" s="108"/>
    </row>
    <row r="1213" ht="13.2" customHeight="1" spans="1:13" x14ac:dyDescent="0.25">
      <c r="A1213" s="9"/>
      <c r="B1213" s="13">
        <v>45429</v>
      </c>
      <c r="C1213" s="71">
        <f>('Исходник сравнение.'!C1213/2-'Таблица вводных'!$E$15-'Таблица вводных'!$F$15-$T$1)-(('Исходник сравнение.'!C1213/2-'Таблица вводных'!$E$15-'Таблица вводных'!$F$15-$T$1)*F1213/G1213)</f>
        <v>-222.88000000000002</v>
      </c>
      <c r="D1213" s="37">
        <v>277.5</v>
      </c>
      <c r="E1213" s="104">
        <f t="shared" si="20"/>
        <v>27.119999999999976</v>
      </c>
      <c r="F1213" s="14">
        <v>25</v>
      </c>
      <c r="G1213" s="14">
        <f t="shared" si="21"/>
        <v>125</v>
      </c>
      <c r="H1213" s="83">
        <v>0.25</v>
      </c>
      <c r="I1213" s="105">
        <f>(C1213+(C1213*H1213))+D1213+'Таблица вводных'!$E$15+'Таблица вводных'!$F$15</f>
        <v>27.49999999999998</v>
      </c>
      <c r="J1213" s="85">
        <v>0.100000000000002</v>
      </c>
      <c r="K1213" s="106">
        <f t="shared" si="22"/>
        <v>24.749999999999925</v>
      </c>
      <c r="L1213" s="107">
        <f t="shared" si="23"/>
        <v>-2.3700000000000507</v>
      </c>
      <c r="M1213" s="12"/>
    </row>
    <row r="1214" ht="13.2" customHeight="1" spans="1:13" x14ac:dyDescent="0.25">
      <c r="A1214" s="9"/>
      <c r="B1214" s="50">
        <v>45433</v>
      </c>
      <c r="C1214" s="71">
        <f>('Исходник сравнение.'!C1214/2-'Таблица вводных'!$E$15-'Таблица вводных'!$F$15-$T$1)-(('Исходник сравнение.'!C1214/2-'Таблица вводных'!$E$15-'Таблица вводных'!$F$15-$T$1)*F1214/G1214)</f>
        <v>-222.88000000000002</v>
      </c>
      <c r="D1214" s="37">
        <v>277.5</v>
      </c>
      <c r="E1214" s="104">
        <f t="shared" si="20"/>
        <v>27.119999999999976</v>
      </c>
      <c r="F1214" s="14">
        <v>25</v>
      </c>
      <c r="G1214" s="14">
        <f t="shared" si="21"/>
        <v>125</v>
      </c>
      <c r="H1214" s="83">
        <v>0.25</v>
      </c>
      <c r="I1214" s="105">
        <f>(C1214+(C1214*H1214))+D1214+'Таблица вводных'!$E$15+'Таблица вводных'!$F$15</f>
        <v>27.49999999999998</v>
      </c>
      <c r="J1214" s="85">
        <v>0.100000000000002</v>
      </c>
      <c r="K1214" s="106">
        <f t="shared" si="22"/>
        <v>24.749999999999925</v>
      </c>
      <c r="L1214" s="107">
        <f t="shared" si="23"/>
        <v>-2.3700000000000507</v>
      </c>
      <c r="M1214" s="15"/>
    </row>
    <row r="1215" ht="13.2" customHeight="1" spans="1:13" x14ac:dyDescent="0.25">
      <c r="A1215" s="9"/>
      <c r="B1215" s="51">
        <v>45436</v>
      </c>
      <c r="C1215" s="71">
        <f>('Исходник сравнение.'!C1215/2-'Таблица вводных'!$E$15-'Таблица вводных'!$F$15-$T$1)-(('Исходник сравнение.'!C1215/2-'Таблица вводных'!$E$15-'Таблица вводных'!$F$15-$T$1)*F1215/G1215)</f>
        <v>-222.88000000000002</v>
      </c>
      <c r="D1215" s="37">
        <v>277.5</v>
      </c>
      <c r="E1215" s="104">
        <f t="shared" si="20"/>
        <v>27.119999999999976</v>
      </c>
      <c r="F1215" s="14">
        <v>25</v>
      </c>
      <c r="G1215" s="14">
        <f t="shared" si="21"/>
        <v>125</v>
      </c>
      <c r="H1215" s="83">
        <v>0.25</v>
      </c>
      <c r="I1215" s="105">
        <f>(C1215+(C1215*H1215))+D1215+'Таблица вводных'!$E$15+'Таблица вводных'!$F$15</f>
        <v>27.49999999999998</v>
      </c>
      <c r="J1215" s="85">
        <v>0.100000000000002</v>
      </c>
      <c r="K1215" s="106">
        <f t="shared" si="22"/>
        <v>24.749999999999925</v>
      </c>
      <c r="L1215" s="107">
        <f t="shared" si="23"/>
        <v>-2.3700000000000507</v>
      </c>
      <c r="M1215" s="15"/>
    </row>
    <row r="1216" ht="13.2" customHeight="1" spans="1:13" x14ac:dyDescent="0.25">
      <c r="A1216" s="9"/>
      <c r="B1216" s="13">
        <v>45440</v>
      </c>
      <c r="C1216" s="71">
        <f>('Исходник сравнение.'!C1216/2-'Таблица вводных'!$E$15-'Таблица вводных'!$F$15-$T$1)-(('Исходник сравнение.'!C1216/2-'Таблица вводных'!$E$15-'Таблица вводных'!$F$15-$T$1)*F1216/G1216)</f>
        <v>-222.88000000000002</v>
      </c>
      <c r="D1216" s="37">
        <v>277.5</v>
      </c>
      <c r="E1216" s="104">
        <f t="shared" si="20"/>
        <v>27.119999999999976</v>
      </c>
      <c r="F1216" s="14">
        <v>25</v>
      </c>
      <c r="G1216" s="14">
        <f t="shared" si="21"/>
        <v>125</v>
      </c>
      <c r="H1216" s="83">
        <v>0.25</v>
      </c>
      <c r="I1216" s="105">
        <f>(C1216+(C1216*H1216))+D1216+'Таблица вводных'!$E$15+'Таблица вводных'!$F$15</f>
        <v>27.49999999999998</v>
      </c>
      <c r="J1216" s="85">
        <v>0.100000000000002</v>
      </c>
      <c r="K1216" s="106">
        <f t="shared" si="22"/>
        <v>24.749999999999925</v>
      </c>
      <c r="L1216" s="106">
        <f t="shared" si="23"/>
        <v>-2.3700000000000507</v>
      </c>
      <c r="M1216" s="12"/>
    </row>
    <row r="1217" ht="13.2" customHeight="1" spans="1:13" x14ac:dyDescent="0.25">
      <c r="A1217" s="16"/>
      <c r="B1217" s="52">
        <v>45443</v>
      </c>
      <c r="C1217" s="109">
        <f>('Исходник сравнение.'!C1217/2-'Таблица вводных'!$E$15-'Таблица вводных'!$F$15-$T$1)-(('Исходник сравнение.'!C1217/2-'Таблица вводных'!$E$15-'Таблица вводных'!$F$15-$T$1)*F1217/G1217)</f>
        <v>-222.88000000000002</v>
      </c>
      <c r="D1217" s="58">
        <v>277.5</v>
      </c>
      <c r="E1217" s="110">
        <f t="shared" si="20"/>
        <v>27.119999999999976</v>
      </c>
      <c r="F1217" s="18">
        <v>25</v>
      </c>
      <c r="G1217" s="18">
        <f t="shared" si="21"/>
        <v>125</v>
      </c>
      <c r="H1217" s="86">
        <v>0.25</v>
      </c>
      <c r="I1217" s="111">
        <f>(C1217+(C1217*H1217))+D1217+'Таблица вводных'!$E$15+'Таблица вводных'!$F$15</f>
        <v>27.49999999999998</v>
      </c>
      <c r="J1217" s="88">
        <v>0.100000000000002</v>
      </c>
      <c r="K1217" s="111">
        <f t="shared" si="22"/>
        <v>24.749999999999925</v>
      </c>
      <c r="L1217" s="111">
        <f t="shared" si="23"/>
        <v>-2.3700000000000507</v>
      </c>
      <c r="M1217" s="19"/>
    </row>
    <row r="1218" ht="13.2" customHeight="1" spans="1:13" x14ac:dyDescent="0.25">
      <c r="A1218" s="54" t="s">
        <v>173</v>
      </c>
      <c r="B1218" s="48">
        <v>45419</v>
      </c>
      <c r="C1218" s="99">
        <f>('Исходник сравнение.'!C1218/2-'Таблица вводных'!$E$15-'Таблица вводных'!$F$15-$T$1)-(('Исходник сравнение.'!C1218/2-'Таблица вводных'!$E$15-'Таблица вводных'!$F$15-$T$1)*F1218/G1218)</f>
        <v>145.92</v>
      </c>
      <c r="D1218" s="27">
        <v>277.5</v>
      </c>
      <c r="E1218" s="100">
        <f t="shared" si="20"/>
        <v>395.91999999999996</v>
      </c>
      <c r="F1218" s="7">
        <v>25</v>
      </c>
      <c r="G1218" s="7">
        <f t="shared" si="21"/>
        <v>125</v>
      </c>
      <c r="H1218" s="80">
        <v>0.25</v>
      </c>
      <c r="I1218" s="101">
        <f>(C1218+(C1218*H1218))+D1218+'Таблица вводных'!$E$15+'Таблица вводных'!$F$15</f>
        <v>488.5</v>
      </c>
      <c r="J1218" s="82">
        <v>0.100000000000002</v>
      </c>
      <c r="K1218" s="101">
        <f t="shared" si="22"/>
        <v>439.649999999999</v>
      </c>
      <c r="L1218" s="102">
        <f t="shared" si="23"/>
        <v>43.72999999999905</v>
      </c>
      <c r="M1218" s="103"/>
    </row>
    <row r="1219" ht="13.2" customHeight="1" spans="1:13" x14ac:dyDescent="0.25">
      <c r="A1219" s="9"/>
      <c r="B1219" s="50">
        <v>45422</v>
      </c>
      <c r="C1219" s="71">
        <f>('Исходник сравнение.'!C1219/2-'Таблица вводных'!$E$15-'Таблица вводных'!$F$15-$T$1)-(('Исходник сравнение.'!C1219/2-'Таблица вводных'!$E$15-'Таблица вводных'!$F$15-$T$1)*F1219/G1219)</f>
        <v>220.32</v>
      </c>
      <c r="D1219" s="37">
        <v>277.5</v>
      </c>
      <c r="E1219" s="104">
        <f t="shared" si="20"/>
        <v>470.32</v>
      </c>
      <c r="F1219" s="14">
        <v>25</v>
      </c>
      <c r="G1219" s="14">
        <f t="shared" si="21"/>
        <v>125</v>
      </c>
      <c r="H1219" s="83">
        <v>0.25</v>
      </c>
      <c r="I1219" s="105">
        <f>(C1219+(C1219*H1219))+D1219+'Таблица вводных'!$E$15+'Таблица вводных'!$F$15</f>
        <v>581.5</v>
      </c>
      <c r="J1219" s="85">
        <v>0.100000000000002</v>
      </c>
      <c r="K1219" s="106">
        <f t="shared" si="22"/>
        <v>523.3499999999989</v>
      </c>
      <c r="L1219" s="107">
        <f t="shared" si="23"/>
        <v>53.02999999999889</v>
      </c>
      <c r="M1219" s="12"/>
    </row>
    <row r="1220" ht="13.2" customHeight="1" spans="1:13" x14ac:dyDescent="0.25">
      <c r="A1220" s="9"/>
      <c r="B1220" s="51">
        <v>45426</v>
      </c>
      <c r="C1220" s="71">
        <f>('Исходник сравнение.'!C1220/2-'Таблица вводных'!$E$15-'Таблица вводных'!$F$15-$T$1)-(('Исходник сравнение.'!C1220/2-'Таблица вводных'!$E$15-'Таблица вводных'!$F$15-$T$1)*F1220/G1220)</f>
        <v>283.91999999999996</v>
      </c>
      <c r="D1220" s="37">
        <v>277.5</v>
      </c>
      <c r="E1220" s="104">
        <f t="shared" si="20"/>
        <v>533.92</v>
      </c>
      <c r="F1220" s="14">
        <v>25</v>
      </c>
      <c r="G1220" s="14">
        <f t="shared" si="21"/>
        <v>125</v>
      </c>
      <c r="H1220" s="83">
        <v>0.25</v>
      </c>
      <c r="I1220" s="105">
        <f>(C1220+(C1220*H1220))+D1220+'Таблица вводных'!$E$15+'Таблица вводных'!$F$15</f>
        <v>661</v>
      </c>
      <c r="J1220" s="85">
        <v>0.100000000000002</v>
      </c>
      <c r="K1220" s="106">
        <f t="shared" si="22"/>
        <v>594.8999999999987</v>
      </c>
      <c r="L1220" s="107">
        <f t="shared" si="23"/>
        <v>60.97999999999877</v>
      </c>
      <c r="M1220" s="108"/>
    </row>
    <row r="1221" ht="13.2" customHeight="1" spans="1:13" x14ac:dyDescent="0.25">
      <c r="A1221" s="9"/>
      <c r="B1221" s="13">
        <v>45429</v>
      </c>
      <c r="C1221" s="71">
        <f>('Исходник сравнение.'!C1221/2-'Таблица вводных'!$E$15-'Таблица вводных'!$F$15-$T$1)-(('Исходник сравнение.'!C1221/2-'Таблица вводных'!$E$15-'Таблица вводных'!$F$15-$T$1)*F1221/G1221)</f>
        <v>-222.88000000000002</v>
      </c>
      <c r="D1221" s="37">
        <v>277.5</v>
      </c>
      <c r="E1221" s="104">
        <f t="shared" si="20"/>
        <v>27.119999999999976</v>
      </c>
      <c r="F1221" s="14">
        <v>25</v>
      </c>
      <c r="G1221" s="14">
        <f t="shared" si="21"/>
        <v>125</v>
      </c>
      <c r="H1221" s="83">
        <v>0.25</v>
      </c>
      <c r="I1221" s="105">
        <f>(C1221+(C1221*H1221))+D1221+'Таблица вводных'!$E$15+'Таблица вводных'!$F$15</f>
        <v>27.49999999999998</v>
      </c>
      <c r="J1221" s="85">
        <v>0.100000000000002</v>
      </c>
      <c r="K1221" s="106">
        <f t="shared" si="22"/>
        <v>24.749999999999925</v>
      </c>
      <c r="L1221" s="107">
        <f t="shared" si="23"/>
        <v>-2.3700000000000507</v>
      </c>
      <c r="M1221" s="12"/>
    </row>
    <row r="1222" ht="13.2" customHeight="1" spans="1:13" x14ac:dyDescent="0.25">
      <c r="A1222" s="9"/>
      <c r="B1222" s="50">
        <v>45433</v>
      </c>
      <c r="C1222" s="71">
        <f>('Исходник сравнение.'!C1222/2-'Таблица вводных'!$E$15-'Таблица вводных'!$F$15-$T$1)-(('Исходник сравнение.'!C1222/2-'Таблица вводных'!$E$15-'Таблица вводных'!$F$15-$T$1)*F1222/G1222)</f>
        <v>-222.88000000000002</v>
      </c>
      <c r="D1222" s="37">
        <v>277.5</v>
      </c>
      <c r="E1222" s="104">
        <f t="shared" si="20"/>
        <v>27.119999999999976</v>
      </c>
      <c r="F1222" s="14">
        <v>25</v>
      </c>
      <c r="G1222" s="14">
        <f t="shared" si="21"/>
        <v>125</v>
      </c>
      <c r="H1222" s="83">
        <v>0.25</v>
      </c>
      <c r="I1222" s="105">
        <f>(C1222+(C1222*H1222))+D1222+'Таблица вводных'!$E$15+'Таблица вводных'!$F$15</f>
        <v>27.49999999999998</v>
      </c>
      <c r="J1222" s="85">
        <v>0.100000000000002</v>
      </c>
      <c r="K1222" s="106">
        <f t="shared" si="22"/>
        <v>24.749999999999925</v>
      </c>
      <c r="L1222" s="107">
        <f t="shared" si="23"/>
        <v>-2.3700000000000507</v>
      </c>
      <c r="M1222" s="15"/>
    </row>
    <row r="1223" ht="13.2" customHeight="1" spans="1:13" x14ac:dyDescent="0.25">
      <c r="A1223" s="9"/>
      <c r="B1223" s="51">
        <v>45436</v>
      </c>
      <c r="C1223" s="71">
        <f>('Исходник сравнение.'!C1223/2-'Таблица вводных'!$E$15-'Таблица вводных'!$F$15-$T$1)-(('Исходник сравнение.'!C1223/2-'Таблица вводных'!$E$15-'Таблица вводных'!$F$15-$T$1)*F1223/G1223)</f>
        <v>-222.88000000000002</v>
      </c>
      <c r="D1223" s="37">
        <v>277.5</v>
      </c>
      <c r="E1223" s="104">
        <f t="shared" si="20"/>
        <v>27.119999999999976</v>
      </c>
      <c r="F1223" s="14">
        <v>25</v>
      </c>
      <c r="G1223" s="14">
        <f t="shared" si="21"/>
        <v>125</v>
      </c>
      <c r="H1223" s="83">
        <v>0.25</v>
      </c>
      <c r="I1223" s="105">
        <f>(C1223+(C1223*H1223))+D1223+'Таблица вводных'!$E$15+'Таблица вводных'!$F$15</f>
        <v>27.49999999999998</v>
      </c>
      <c r="J1223" s="85">
        <v>0.100000000000002</v>
      </c>
      <c r="K1223" s="106">
        <f t="shared" si="22"/>
        <v>24.749999999999925</v>
      </c>
      <c r="L1223" s="107">
        <f t="shared" si="23"/>
        <v>-2.3700000000000507</v>
      </c>
      <c r="M1223" s="15"/>
    </row>
    <row r="1224" ht="13.2" customHeight="1" spans="1:13" x14ac:dyDescent="0.25">
      <c r="A1224" s="9"/>
      <c r="B1224" s="13">
        <v>45440</v>
      </c>
      <c r="C1224" s="71">
        <f>('Исходник сравнение.'!C1224/2-'Таблица вводных'!$E$15-'Таблица вводных'!$F$15-$T$1)-(('Исходник сравнение.'!C1224/2-'Таблица вводных'!$E$15-'Таблица вводных'!$F$15-$T$1)*F1224/G1224)</f>
        <v>-222.88000000000002</v>
      </c>
      <c r="D1224" s="37">
        <v>277.5</v>
      </c>
      <c r="E1224" s="104">
        <f t="shared" si="20"/>
        <v>27.119999999999976</v>
      </c>
      <c r="F1224" s="14">
        <v>25</v>
      </c>
      <c r="G1224" s="14">
        <f t="shared" si="21"/>
        <v>125</v>
      </c>
      <c r="H1224" s="83">
        <v>0.25</v>
      </c>
      <c r="I1224" s="105">
        <f>(C1224+(C1224*H1224))+D1224+'Таблица вводных'!$E$15+'Таблица вводных'!$F$15</f>
        <v>27.49999999999998</v>
      </c>
      <c r="J1224" s="85">
        <v>0.100000000000002</v>
      </c>
      <c r="K1224" s="106">
        <f t="shared" si="22"/>
        <v>24.749999999999925</v>
      </c>
      <c r="L1224" s="106">
        <f t="shared" si="23"/>
        <v>-2.3700000000000507</v>
      </c>
      <c r="M1224" s="12"/>
    </row>
    <row r="1225" ht="13.2" customHeight="1" spans="1:13" x14ac:dyDescent="0.25">
      <c r="A1225" s="16"/>
      <c r="B1225" s="52">
        <v>45443</v>
      </c>
      <c r="C1225" s="109">
        <f>('Исходник сравнение.'!C1225/2-'Таблица вводных'!$E$15-'Таблица вводных'!$F$15-$T$1)-(('Исходник сравнение.'!C1225/2-'Таблица вводных'!$E$15-'Таблица вводных'!$F$15-$T$1)*F1225/G1225)</f>
        <v>-222.88000000000002</v>
      </c>
      <c r="D1225" s="58">
        <v>277.5</v>
      </c>
      <c r="E1225" s="110">
        <f t="shared" si="20"/>
        <v>27.119999999999976</v>
      </c>
      <c r="F1225" s="18">
        <v>25</v>
      </c>
      <c r="G1225" s="18">
        <f t="shared" si="21"/>
        <v>125</v>
      </c>
      <c r="H1225" s="86">
        <v>0.25</v>
      </c>
      <c r="I1225" s="111">
        <f>(C1225+(C1225*H1225))+D1225+'Таблица вводных'!$E$15+'Таблица вводных'!$F$15</f>
        <v>27.49999999999998</v>
      </c>
      <c r="J1225" s="88">
        <v>0.100000000000002</v>
      </c>
      <c r="K1225" s="111">
        <f t="shared" si="22"/>
        <v>24.749999999999925</v>
      </c>
      <c r="L1225" s="111">
        <f t="shared" si="23"/>
        <v>-2.3700000000000507</v>
      </c>
      <c r="M1225" s="19"/>
    </row>
    <row r="1226" ht="13.2" customHeight="1" spans="1:13" x14ac:dyDescent="0.25">
      <c r="A1226" s="54" t="s">
        <v>176</v>
      </c>
      <c r="B1226" s="48">
        <v>45419</v>
      </c>
      <c r="C1226" s="99">
        <f>('Исходник сравнение.'!C1226/2-'Таблица вводных'!$E$15-'Таблица вводных'!$F$15-$T$1)-(('Исходник сравнение.'!C1226/2-'Таблица вводных'!$E$15-'Таблица вводных'!$F$15-$T$1)*F1226/G1226)</f>
        <v>-222.88000000000002</v>
      </c>
      <c r="D1226" s="27">
        <v>277.5</v>
      </c>
      <c r="E1226" s="100">
        <f t="shared" si="20"/>
        <v>27.119999999999976</v>
      </c>
      <c r="F1226" s="7">
        <v>25</v>
      </c>
      <c r="G1226" s="7">
        <f t="shared" si="21"/>
        <v>125</v>
      </c>
      <c r="H1226" s="80">
        <v>0.25</v>
      </c>
      <c r="I1226" s="101">
        <f>(C1226+(C1226*H1226))+D1226+'Таблица вводных'!$E$15+'Таблица вводных'!$F$15</f>
        <v>27.49999999999998</v>
      </c>
      <c r="J1226" s="82">
        <v>0.100000000000002</v>
      </c>
      <c r="K1226" s="101">
        <f t="shared" si="22"/>
        <v>24.749999999999925</v>
      </c>
      <c r="L1226" s="102">
        <f t="shared" si="23"/>
        <v>-2.3700000000000507</v>
      </c>
      <c r="M1226" s="103"/>
    </row>
    <row r="1227" ht="13.2" customHeight="1" spans="1:13" x14ac:dyDescent="0.25">
      <c r="A1227" s="9"/>
      <c r="B1227" s="50">
        <v>45422</v>
      </c>
      <c r="C1227" s="71">
        <f>('Исходник сравнение.'!C1227/2-'Таблица вводных'!$E$15-'Таблица вводных'!$F$15-$T$1)-(('Исходник сравнение.'!C1227/2-'Таблица вводных'!$E$15-'Таблица вводных'!$F$15-$T$1)*F1227/G1227)</f>
        <v>-222.88000000000002</v>
      </c>
      <c r="D1227" s="37">
        <v>277.5</v>
      </c>
      <c r="E1227" s="104">
        <f t="shared" si="20"/>
        <v>27.119999999999976</v>
      </c>
      <c r="F1227" s="14">
        <v>25</v>
      </c>
      <c r="G1227" s="14">
        <f t="shared" si="21"/>
        <v>125</v>
      </c>
      <c r="H1227" s="83">
        <v>0.25</v>
      </c>
      <c r="I1227" s="105">
        <f>(C1227+(C1227*H1227))+D1227+'Таблица вводных'!$E$15+'Таблица вводных'!$F$15</f>
        <v>27.49999999999998</v>
      </c>
      <c r="J1227" s="85">
        <v>0.100000000000002</v>
      </c>
      <c r="K1227" s="106">
        <f t="shared" si="22"/>
        <v>24.749999999999925</v>
      </c>
      <c r="L1227" s="107">
        <f t="shared" si="23"/>
        <v>-2.3700000000000507</v>
      </c>
      <c r="M1227" s="12"/>
    </row>
    <row r="1228" ht="13.2" customHeight="1" spans="1:13" x14ac:dyDescent="0.25">
      <c r="A1228" s="9"/>
      <c r="B1228" s="51">
        <v>45426</v>
      </c>
      <c r="C1228" s="71">
        <f>('Исходник сравнение.'!C1228/2-'Таблица вводных'!$E$15-'Таблица вводных'!$F$15-$T$1)-(('Исходник сравнение.'!C1228/2-'Таблица вводных'!$E$15-'Таблица вводных'!$F$15-$T$1)*F1228/G1228)</f>
        <v>-222.88000000000002</v>
      </c>
      <c r="D1228" s="37">
        <v>277.5</v>
      </c>
      <c r="E1228" s="104">
        <f t="shared" si="20"/>
        <v>27.119999999999976</v>
      </c>
      <c r="F1228" s="14">
        <v>25</v>
      </c>
      <c r="G1228" s="14">
        <f t="shared" si="21"/>
        <v>125</v>
      </c>
      <c r="H1228" s="83">
        <v>0.25</v>
      </c>
      <c r="I1228" s="105">
        <f>(C1228+(C1228*H1228))+D1228+'Таблица вводных'!$E$15+'Таблица вводных'!$F$15</f>
        <v>27.49999999999998</v>
      </c>
      <c r="J1228" s="85">
        <v>0.100000000000002</v>
      </c>
      <c r="K1228" s="106">
        <f t="shared" si="22"/>
        <v>24.749999999999925</v>
      </c>
      <c r="L1228" s="107">
        <f t="shared" si="23"/>
        <v>-2.3700000000000507</v>
      </c>
      <c r="M1228" s="108"/>
    </row>
    <row r="1229" ht="13.2" customHeight="1" spans="1:13" x14ac:dyDescent="0.25">
      <c r="A1229" s="9"/>
      <c r="B1229" s="13">
        <v>45429</v>
      </c>
      <c r="C1229" s="71">
        <f>('Исходник сравнение.'!C1229/2-'Таблица вводных'!$E$15-'Таблица вводных'!$F$15-$T$1)-(('Исходник сравнение.'!C1229/2-'Таблица вводных'!$E$15-'Таблица вводных'!$F$15-$T$1)*F1229/G1229)</f>
        <v>-222.88000000000002</v>
      </c>
      <c r="D1229" s="37">
        <v>277.5</v>
      </c>
      <c r="E1229" s="104">
        <f t="shared" si="20"/>
        <v>27.119999999999976</v>
      </c>
      <c r="F1229" s="14">
        <v>25</v>
      </c>
      <c r="G1229" s="14">
        <f t="shared" si="21"/>
        <v>125</v>
      </c>
      <c r="H1229" s="83">
        <v>0.25</v>
      </c>
      <c r="I1229" s="105">
        <f>(C1229+(C1229*H1229))+D1229+'Таблица вводных'!$E$15+'Таблица вводных'!$F$15</f>
        <v>27.49999999999998</v>
      </c>
      <c r="J1229" s="85">
        <v>0.100000000000002</v>
      </c>
      <c r="K1229" s="106">
        <f t="shared" si="22"/>
        <v>24.749999999999925</v>
      </c>
      <c r="L1229" s="107">
        <f t="shared" si="23"/>
        <v>-2.3700000000000507</v>
      </c>
      <c r="M1229" s="12"/>
    </row>
    <row r="1230" ht="13.2" customHeight="1" spans="1:13" x14ac:dyDescent="0.25">
      <c r="A1230" s="9"/>
      <c r="B1230" s="50">
        <v>45433</v>
      </c>
      <c r="C1230" s="71">
        <f>('Исходник сравнение.'!C1230/2-'Таблица вводных'!$E$15-'Таблица вводных'!$F$15-$T$1)-(('Исходник сравнение.'!C1230/2-'Таблица вводных'!$E$15-'Таблица вводных'!$F$15-$T$1)*F1230/G1230)</f>
        <v>-222.88000000000002</v>
      </c>
      <c r="D1230" s="37">
        <v>277.5</v>
      </c>
      <c r="E1230" s="104">
        <f t="shared" si="20"/>
        <v>27.119999999999976</v>
      </c>
      <c r="F1230" s="14">
        <v>25</v>
      </c>
      <c r="G1230" s="14">
        <f t="shared" si="21"/>
        <v>125</v>
      </c>
      <c r="H1230" s="83">
        <v>0.25</v>
      </c>
      <c r="I1230" s="105">
        <f>(C1230+(C1230*H1230))+D1230+'Таблица вводных'!$E$15+'Таблица вводных'!$F$15</f>
        <v>27.49999999999998</v>
      </c>
      <c r="J1230" s="85">
        <v>0.100000000000002</v>
      </c>
      <c r="K1230" s="106">
        <f t="shared" si="22"/>
        <v>24.749999999999925</v>
      </c>
      <c r="L1230" s="107">
        <f t="shared" si="23"/>
        <v>-2.3700000000000507</v>
      </c>
      <c r="M1230" s="15"/>
    </row>
    <row r="1231" ht="13.2" customHeight="1" spans="1:13" x14ac:dyDescent="0.25">
      <c r="A1231" s="9"/>
      <c r="B1231" s="51">
        <v>45436</v>
      </c>
      <c r="C1231" s="71">
        <f>('Исходник сравнение.'!C1231/2-'Таблица вводных'!$E$15-'Таблица вводных'!$F$15-$T$1)-(('Исходник сравнение.'!C1231/2-'Таблица вводных'!$E$15-'Таблица вводных'!$F$15-$T$1)*F1231/G1231)</f>
        <v>-222.88000000000002</v>
      </c>
      <c r="D1231" s="37">
        <v>277.5</v>
      </c>
      <c r="E1231" s="104">
        <f t="shared" si="20"/>
        <v>27.119999999999976</v>
      </c>
      <c r="F1231" s="14">
        <v>25</v>
      </c>
      <c r="G1231" s="14">
        <f t="shared" si="21"/>
        <v>125</v>
      </c>
      <c r="H1231" s="83">
        <v>0.25</v>
      </c>
      <c r="I1231" s="105">
        <f>(C1231+(C1231*H1231))+D1231+'Таблица вводных'!$E$15+'Таблица вводных'!$F$15</f>
        <v>27.49999999999998</v>
      </c>
      <c r="J1231" s="85">
        <v>0.100000000000002</v>
      </c>
      <c r="K1231" s="106">
        <f t="shared" si="22"/>
        <v>24.749999999999925</v>
      </c>
      <c r="L1231" s="107">
        <f t="shared" si="23"/>
        <v>-2.3700000000000507</v>
      </c>
      <c r="M1231" s="15"/>
    </row>
    <row r="1232" ht="13.2" customHeight="1" spans="1:13" x14ac:dyDescent="0.25">
      <c r="A1232" s="9"/>
      <c r="B1232" s="13">
        <v>45440</v>
      </c>
      <c r="C1232" s="71">
        <f>('Исходник сравнение.'!C1232/2-'Таблица вводных'!$E$15-'Таблица вводных'!$F$15-$T$1)-(('Исходник сравнение.'!C1232/2-'Таблица вводных'!$E$15-'Таблица вводных'!$F$15-$T$1)*F1232/G1232)</f>
        <v>-222.88000000000002</v>
      </c>
      <c r="D1232" s="37">
        <v>277.5</v>
      </c>
      <c r="E1232" s="104">
        <f t="shared" si="20"/>
        <v>27.119999999999976</v>
      </c>
      <c r="F1232" s="14">
        <v>25</v>
      </c>
      <c r="G1232" s="14">
        <f t="shared" si="21"/>
        <v>125</v>
      </c>
      <c r="H1232" s="83">
        <v>0.25</v>
      </c>
      <c r="I1232" s="105">
        <f>(C1232+(C1232*H1232))+D1232+'Таблица вводных'!$E$15+'Таблица вводных'!$F$15</f>
        <v>27.49999999999998</v>
      </c>
      <c r="J1232" s="85">
        <v>0.100000000000002</v>
      </c>
      <c r="K1232" s="106">
        <f t="shared" si="22"/>
        <v>24.749999999999925</v>
      </c>
      <c r="L1232" s="106">
        <f t="shared" si="23"/>
        <v>-2.3700000000000507</v>
      </c>
      <c r="M1232" s="12"/>
    </row>
    <row r="1233" ht="13.2" customHeight="1" spans="1:13" x14ac:dyDescent="0.25">
      <c r="A1233" s="16"/>
      <c r="B1233" s="52">
        <v>45443</v>
      </c>
      <c r="C1233" s="109">
        <f>('Исходник сравнение.'!C1233/2-'Таблица вводных'!$E$15-'Таблица вводных'!$F$15-$T$1)-(('Исходник сравнение.'!C1233/2-'Таблица вводных'!$E$15-'Таблица вводных'!$F$15-$T$1)*F1233/G1233)</f>
        <v>-222.88000000000002</v>
      </c>
      <c r="D1233" s="58">
        <v>277.5</v>
      </c>
      <c r="E1233" s="110">
        <f t="shared" si="20"/>
        <v>27.119999999999976</v>
      </c>
      <c r="F1233" s="18">
        <v>25</v>
      </c>
      <c r="G1233" s="18">
        <f t="shared" si="21"/>
        <v>125</v>
      </c>
      <c r="H1233" s="86">
        <v>0.25</v>
      </c>
      <c r="I1233" s="111">
        <f>(C1233+(C1233*H1233))+D1233+'Таблица вводных'!$E$15+'Таблица вводных'!$F$15</f>
        <v>27.49999999999998</v>
      </c>
      <c r="J1233" s="88">
        <v>0.100000000000002</v>
      </c>
      <c r="K1233" s="111">
        <f t="shared" si="22"/>
        <v>24.749999999999925</v>
      </c>
      <c r="L1233" s="111">
        <f t="shared" si="23"/>
        <v>-2.3700000000000507</v>
      </c>
      <c r="M1233" s="19"/>
    </row>
    <row r="1234" ht="13.2" customHeight="1" spans="1:13" x14ac:dyDescent="0.25">
      <c r="A1234" s="54" t="s">
        <v>177</v>
      </c>
      <c r="B1234" s="48">
        <v>45419</v>
      </c>
      <c r="C1234" s="99">
        <f>('Исходник сравнение.'!C1234/2-'Таблица вводных'!$E$15-'Таблица вводных'!$F$15-$T$1)-(('Исходник сравнение.'!C1234/2-'Таблица вводных'!$E$15-'Таблица вводных'!$F$15-$T$1)*F1234/G1234)</f>
        <v>-222.88000000000002</v>
      </c>
      <c r="D1234" s="27">
        <v>277.5</v>
      </c>
      <c r="E1234" s="100">
        <f t="shared" si="20"/>
        <v>27.119999999999976</v>
      </c>
      <c r="F1234" s="7">
        <v>25</v>
      </c>
      <c r="G1234" s="7">
        <f t="shared" si="21"/>
        <v>125</v>
      </c>
      <c r="H1234" s="80">
        <v>0.25</v>
      </c>
      <c r="I1234" s="101">
        <f>(C1234+(C1234*H1234))+D1234+'Таблица вводных'!$E$15+'Таблица вводных'!$F$15</f>
        <v>27.49999999999998</v>
      </c>
      <c r="J1234" s="82">
        <v>0.100000000000002</v>
      </c>
      <c r="K1234" s="101">
        <f t="shared" si="22"/>
        <v>24.749999999999925</v>
      </c>
      <c r="L1234" s="102">
        <f t="shared" si="23"/>
        <v>-2.3700000000000507</v>
      </c>
      <c r="M1234" s="103"/>
    </row>
    <row r="1235" ht="13.2" customHeight="1" spans="1:13" x14ac:dyDescent="0.25">
      <c r="A1235" s="9"/>
      <c r="B1235" s="50">
        <v>45422</v>
      </c>
      <c r="C1235" s="71">
        <f>('Исходник сравнение.'!C1235/2-'Таблица вводных'!$E$15-'Таблица вводных'!$F$15-$T$1)-(('Исходник сравнение.'!C1235/2-'Таблица вводных'!$E$15-'Таблица вводных'!$F$15-$T$1)*F1235/G1235)</f>
        <v>-222.88000000000002</v>
      </c>
      <c r="D1235" s="37">
        <v>277.5</v>
      </c>
      <c r="E1235" s="104">
        <f t="shared" si="20"/>
        <v>27.119999999999976</v>
      </c>
      <c r="F1235" s="14">
        <v>25</v>
      </c>
      <c r="G1235" s="14">
        <f t="shared" si="21"/>
        <v>125</v>
      </c>
      <c r="H1235" s="83">
        <v>0.25</v>
      </c>
      <c r="I1235" s="105">
        <f>(C1235+(C1235*H1235))+D1235+'Таблица вводных'!$E$15+'Таблица вводных'!$F$15</f>
        <v>27.49999999999998</v>
      </c>
      <c r="J1235" s="85">
        <v>0.100000000000002</v>
      </c>
      <c r="K1235" s="106">
        <f t="shared" si="22"/>
        <v>24.749999999999925</v>
      </c>
      <c r="L1235" s="107">
        <f t="shared" si="23"/>
        <v>-2.3700000000000507</v>
      </c>
      <c r="M1235" s="12"/>
    </row>
    <row r="1236" ht="13.2" customHeight="1" spans="1:13" x14ac:dyDescent="0.25">
      <c r="A1236" s="9"/>
      <c r="B1236" s="51">
        <v>45426</v>
      </c>
      <c r="C1236" s="71">
        <f>('Исходник сравнение.'!C1236/2-'Таблица вводных'!$E$15-'Таблица вводных'!$F$15-$T$1)-(('Исходник сравнение.'!C1236/2-'Таблица вводных'!$E$15-'Таблица вводных'!$F$15-$T$1)*F1236/G1236)</f>
        <v>-222.88000000000002</v>
      </c>
      <c r="D1236" s="37">
        <v>277.5</v>
      </c>
      <c r="E1236" s="104">
        <f t="shared" si="20"/>
        <v>27.119999999999976</v>
      </c>
      <c r="F1236" s="14">
        <v>25</v>
      </c>
      <c r="G1236" s="14">
        <f t="shared" si="21"/>
        <v>125</v>
      </c>
      <c r="H1236" s="83">
        <v>0.25</v>
      </c>
      <c r="I1236" s="105">
        <f>(C1236+(C1236*H1236))+D1236+'Таблица вводных'!$E$15+'Таблица вводных'!$F$15</f>
        <v>27.49999999999998</v>
      </c>
      <c r="J1236" s="85">
        <v>0.100000000000002</v>
      </c>
      <c r="K1236" s="106">
        <f t="shared" si="22"/>
        <v>24.749999999999925</v>
      </c>
      <c r="L1236" s="107">
        <f t="shared" si="23"/>
        <v>-2.3700000000000507</v>
      </c>
      <c r="M1236" s="108"/>
    </row>
    <row r="1237" ht="13.2" customHeight="1" spans="1:13" x14ac:dyDescent="0.25">
      <c r="A1237" s="9"/>
      <c r="B1237" s="13">
        <v>45429</v>
      </c>
      <c r="C1237" s="71">
        <f>('Исходник сравнение.'!C1237/2-'Таблица вводных'!$E$15-'Таблица вводных'!$F$15-$T$1)-(('Исходник сравнение.'!C1237/2-'Таблица вводных'!$E$15-'Таблица вводных'!$F$15-$T$1)*F1237/G1237)</f>
        <v>-222.88000000000002</v>
      </c>
      <c r="D1237" s="37">
        <v>277.5</v>
      </c>
      <c r="E1237" s="104">
        <f t="shared" si="20"/>
        <v>27.119999999999976</v>
      </c>
      <c r="F1237" s="14">
        <v>25</v>
      </c>
      <c r="G1237" s="14">
        <f t="shared" si="21"/>
        <v>125</v>
      </c>
      <c r="H1237" s="83">
        <v>0.25</v>
      </c>
      <c r="I1237" s="105">
        <f>(C1237+(C1237*H1237))+D1237+'Таблица вводных'!$E$15+'Таблица вводных'!$F$15</f>
        <v>27.49999999999998</v>
      </c>
      <c r="J1237" s="85">
        <v>0.100000000000002</v>
      </c>
      <c r="K1237" s="106">
        <f t="shared" si="22"/>
        <v>24.749999999999925</v>
      </c>
      <c r="L1237" s="107">
        <f t="shared" si="23"/>
        <v>-2.3700000000000507</v>
      </c>
      <c r="M1237" s="12"/>
    </row>
    <row r="1238" ht="13.2" customHeight="1" spans="1:13" x14ac:dyDescent="0.25">
      <c r="A1238" s="9"/>
      <c r="B1238" s="50">
        <v>45433</v>
      </c>
      <c r="C1238" s="71">
        <f>('Исходник сравнение.'!C1238/2-'Таблица вводных'!$E$15-'Таблица вводных'!$F$15-$T$1)-(('Исходник сравнение.'!C1238/2-'Таблица вводных'!$E$15-'Таблица вводных'!$F$15-$T$1)*F1238/G1238)</f>
        <v>-222.88000000000002</v>
      </c>
      <c r="D1238" s="37">
        <v>277.5</v>
      </c>
      <c r="E1238" s="104">
        <f t="shared" si="20"/>
        <v>27.119999999999976</v>
      </c>
      <c r="F1238" s="14">
        <v>25</v>
      </c>
      <c r="G1238" s="14">
        <f t="shared" si="21"/>
        <v>125</v>
      </c>
      <c r="H1238" s="83">
        <v>0.25</v>
      </c>
      <c r="I1238" s="105">
        <f>(C1238+(C1238*H1238))+D1238+'Таблица вводных'!$E$15+'Таблица вводных'!$F$15</f>
        <v>27.49999999999998</v>
      </c>
      <c r="J1238" s="85">
        <v>0.100000000000002</v>
      </c>
      <c r="K1238" s="106">
        <f t="shared" si="22"/>
        <v>24.749999999999925</v>
      </c>
      <c r="L1238" s="107">
        <f t="shared" si="23"/>
        <v>-2.3700000000000507</v>
      </c>
      <c r="M1238" s="15"/>
    </row>
    <row r="1239" ht="13.2" customHeight="1" spans="1:13" x14ac:dyDescent="0.25">
      <c r="A1239" s="9"/>
      <c r="B1239" s="51">
        <v>45436</v>
      </c>
      <c r="C1239" s="71">
        <f>('Исходник сравнение.'!C1239/2-'Таблица вводных'!$E$15-'Таблица вводных'!$F$15-$T$1)-(('Исходник сравнение.'!C1239/2-'Таблица вводных'!$E$15-'Таблица вводных'!$F$15-$T$1)*F1239/G1239)</f>
        <v>-222.88000000000002</v>
      </c>
      <c r="D1239" s="37">
        <v>277.5</v>
      </c>
      <c r="E1239" s="104">
        <f t="shared" si="20"/>
        <v>27.119999999999976</v>
      </c>
      <c r="F1239" s="14">
        <v>25</v>
      </c>
      <c r="G1239" s="14">
        <f t="shared" si="21"/>
        <v>125</v>
      </c>
      <c r="H1239" s="83">
        <v>0.25</v>
      </c>
      <c r="I1239" s="105">
        <f>(C1239+(C1239*H1239))+D1239+'Таблица вводных'!$E$15+'Таблица вводных'!$F$15</f>
        <v>27.49999999999998</v>
      </c>
      <c r="J1239" s="85">
        <v>0.100000000000002</v>
      </c>
      <c r="K1239" s="106">
        <f t="shared" si="22"/>
        <v>24.749999999999925</v>
      </c>
      <c r="L1239" s="107">
        <f t="shared" si="23"/>
        <v>-2.3700000000000507</v>
      </c>
      <c r="M1239" s="15"/>
    </row>
    <row r="1240" ht="13.2" customHeight="1" spans="1:13" x14ac:dyDescent="0.25">
      <c r="A1240" s="9"/>
      <c r="B1240" s="13">
        <v>45440</v>
      </c>
      <c r="C1240" s="71">
        <f>('Исходник сравнение.'!C1240/2-'Таблица вводных'!$E$15-'Таблица вводных'!$F$15-$T$1)-(('Исходник сравнение.'!C1240/2-'Таблица вводных'!$E$15-'Таблица вводных'!$F$15-$T$1)*F1240/G1240)</f>
        <v>-222.88000000000002</v>
      </c>
      <c r="D1240" s="37">
        <v>277.5</v>
      </c>
      <c r="E1240" s="104">
        <f t="shared" si="20"/>
        <v>27.119999999999976</v>
      </c>
      <c r="F1240" s="14">
        <v>25</v>
      </c>
      <c r="G1240" s="14">
        <f t="shared" si="21"/>
        <v>125</v>
      </c>
      <c r="H1240" s="83">
        <v>0.25</v>
      </c>
      <c r="I1240" s="105">
        <f>(C1240+(C1240*H1240))+D1240+'Таблица вводных'!$E$15+'Таблица вводных'!$F$15</f>
        <v>27.49999999999998</v>
      </c>
      <c r="J1240" s="85">
        <v>0.100000000000002</v>
      </c>
      <c r="K1240" s="106">
        <f t="shared" si="22"/>
        <v>24.749999999999925</v>
      </c>
      <c r="L1240" s="106">
        <f t="shared" si="23"/>
        <v>-2.3700000000000507</v>
      </c>
      <c r="M1240" s="12"/>
    </row>
    <row r="1241" ht="13.2" customHeight="1" spans="1:13" x14ac:dyDescent="0.25">
      <c r="A1241" s="16"/>
      <c r="B1241" s="52">
        <v>45443</v>
      </c>
      <c r="C1241" s="109">
        <f>('Исходник сравнение.'!C1241/2-'Таблица вводных'!$E$15-'Таблица вводных'!$F$15-$T$1)-(('Исходник сравнение.'!C1241/2-'Таблица вводных'!$E$15-'Таблица вводных'!$F$15-$T$1)*F1241/G1241)</f>
        <v>-222.88000000000002</v>
      </c>
      <c r="D1241" s="58">
        <v>277.5</v>
      </c>
      <c r="E1241" s="110">
        <f t="shared" si="20"/>
        <v>27.119999999999976</v>
      </c>
      <c r="F1241" s="18">
        <v>25</v>
      </c>
      <c r="G1241" s="18">
        <f t="shared" si="21"/>
        <v>125</v>
      </c>
      <c r="H1241" s="86">
        <v>0.25</v>
      </c>
      <c r="I1241" s="111">
        <f>(C1241+(C1241*H1241))+D1241+'Таблица вводных'!$E$15+'Таблица вводных'!$F$15</f>
        <v>27.49999999999998</v>
      </c>
      <c r="J1241" s="88">
        <v>0.100000000000002</v>
      </c>
      <c r="K1241" s="111">
        <f t="shared" si="22"/>
        <v>24.749999999999925</v>
      </c>
      <c r="L1241" s="111">
        <f t="shared" si="23"/>
        <v>-2.3700000000000507</v>
      </c>
      <c r="M1241" s="19"/>
    </row>
    <row r="1242" ht="13.2" customHeight="1" spans="1:13" x14ac:dyDescent="0.25">
      <c r="A1242" s="54" t="s">
        <v>178</v>
      </c>
      <c r="B1242" s="48">
        <v>45419</v>
      </c>
      <c r="C1242" s="99">
        <f>('Исходник сравнение.'!C1242/2-'Таблица вводных'!$E$15-'Таблица вводных'!$F$15-$T$1)-(('Исходник сравнение.'!C1242/2-'Таблица вводных'!$E$15-'Таблица вводных'!$F$15-$T$1)*F1242/G1242)</f>
        <v>184.71999999999997</v>
      </c>
      <c r="D1242" s="27">
        <v>277.5</v>
      </c>
      <c r="E1242" s="100">
        <f t="shared" si="20"/>
        <v>434.71999999999997</v>
      </c>
      <c r="F1242" s="7">
        <v>25</v>
      </c>
      <c r="G1242" s="7">
        <f t="shared" si="21"/>
        <v>125</v>
      </c>
      <c r="H1242" s="80">
        <v>0.25</v>
      </c>
      <c r="I1242" s="101">
        <f>(C1242+(C1242*H1242))+D1242+'Таблица вводных'!$E$15+'Таблица вводных'!$F$15</f>
        <v>537</v>
      </c>
      <c r="J1242" s="82">
        <v>0.100000000000002</v>
      </c>
      <c r="K1242" s="101">
        <f t="shared" si="22"/>
        <v>483.29999999999893</v>
      </c>
      <c r="L1242" s="102">
        <f t="shared" si="23"/>
        <v>48.57999999999896</v>
      </c>
      <c r="M1242" s="103"/>
    </row>
    <row r="1243" ht="13.2" customHeight="1" spans="1:13" x14ac:dyDescent="0.25">
      <c r="A1243" s="9"/>
      <c r="B1243" s="50">
        <v>45422</v>
      </c>
      <c r="C1243" s="71">
        <f>('Исходник сравнение.'!C1243/2-'Таблица вводных'!$E$15-'Таблица вводных'!$F$15-$T$1)-(('Исходник сравнение.'!C1243/2-'Таблица вводных'!$E$15-'Таблица вводных'!$F$15-$T$1)*F1243/G1243)</f>
        <v>255.11999999999998</v>
      </c>
      <c r="D1243" s="37">
        <v>277.5</v>
      </c>
      <c r="E1243" s="104">
        <f t="shared" si="20"/>
        <v>505.12</v>
      </c>
      <c r="F1243" s="14">
        <v>25</v>
      </c>
      <c r="G1243" s="14">
        <f t="shared" si="21"/>
        <v>125</v>
      </c>
      <c r="H1243" s="83">
        <v>0.25</v>
      </c>
      <c r="I1243" s="105">
        <f>(C1243+(C1243*H1243))+D1243+'Таблица вводных'!$E$15+'Таблица вводных'!$F$15</f>
        <v>625</v>
      </c>
      <c r="J1243" s="85">
        <v>0.100000000000002</v>
      </c>
      <c r="K1243" s="106">
        <f t="shared" si="22"/>
        <v>562.4999999999987</v>
      </c>
      <c r="L1243" s="107">
        <f t="shared" si="23"/>
        <v>57.379999999998745</v>
      </c>
      <c r="M1243" s="12"/>
    </row>
    <row r="1244" ht="13.2" customHeight="1" spans="1:13" x14ac:dyDescent="0.25">
      <c r="A1244" s="9"/>
      <c r="B1244" s="51">
        <v>45426</v>
      </c>
      <c r="C1244" s="71">
        <f>('Исходник сравнение.'!C1244/2-'Таблица вводных'!$E$15-'Таблица вводных'!$F$15-$T$1)-(('Исходник сравнение.'!C1244/2-'Таблица вводных'!$E$15-'Таблица вводных'!$F$15-$T$1)*F1244/G1244)</f>
        <v>322.71999999999997</v>
      </c>
      <c r="D1244" s="37">
        <v>277.5</v>
      </c>
      <c r="E1244" s="104">
        <f t="shared" si="20"/>
        <v>572.72</v>
      </c>
      <c r="F1244" s="14">
        <v>25</v>
      </c>
      <c r="G1244" s="14">
        <f t="shared" si="21"/>
        <v>125</v>
      </c>
      <c r="H1244" s="83">
        <v>0.25</v>
      </c>
      <c r="I1244" s="105">
        <f>(C1244+(C1244*H1244))+D1244+'Таблица вводных'!$E$15+'Таблица вводных'!$F$15</f>
        <v>709.5</v>
      </c>
      <c r="J1244" s="85">
        <v>0.100000000000002</v>
      </c>
      <c r="K1244" s="106">
        <f t="shared" si="22"/>
        <v>638.5499999999986</v>
      </c>
      <c r="L1244" s="107">
        <f t="shared" si="23"/>
        <v>65.82999999999856</v>
      </c>
      <c r="M1244" s="108"/>
    </row>
    <row r="1245" ht="13.2" customHeight="1" spans="1:13" x14ac:dyDescent="0.25">
      <c r="A1245" s="9"/>
      <c r="B1245" s="13">
        <v>45429</v>
      </c>
      <c r="C1245" s="71">
        <f>('Исходник сравнение.'!C1245/2-'Таблица вводных'!$E$15-'Таблица вводных'!$F$15-$T$1)-(('Исходник сравнение.'!C1245/2-'Таблица вводных'!$E$15-'Таблица вводных'!$F$15-$T$1)*F1245/G1245)</f>
        <v>-222.88000000000002</v>
      </c>
      <c r="D1245" s="37">
        <v>277.5</v>
      </c>
      <c r="E1245" s="104">
        <f t="shared" si="20"/>
        <v>27.119999999999976</v>
      </c>
      <c r="F1245" s="14">
        <v>25</v>
      </c>
      <c r="G1245" s="14">
        <f t="shared" si="21"/>
        <v>125</v>
      </c>
      <c r="H1245" s="83">
        <v>0.25</v>
      </c>
      <c r="I1245" s="105">
        <f>(C1245+(C1245*H1245))+D1245+'Таблица вводных'!$E$15+'Таблица вводных'!$F$15</f>
        <v>27.49999999999998</v>
      </c>
      <c r="J1245" s="85">
        <v>0.100000000000002</v>
      </c>
      <c r="K1245" s="106">
        <f t="shared" si="22"/>
        <v>24.749999999999925</v>
      </c>
      <c r="L1245" s="107">
        <f t="shared" si="23"/>
        <v>-2.3700000000000507</v>
      </c>
      <c r="M1245" s="12"/>
    </row>
    <row r="1246" ht="13.2" customHeight="1" spans="1:13" x14ac:dyDescent="0.25">
      <c r="A1246" s="9"/>
      <c r="B1246" s="50">
        <v>45433</v>
      </c>
      <c r="C1246" s="71">
        <f>('Исходник сравнение.'!C1246/2-'Таблица вводных'!$E$15-'Таблица вводных'!$F$15-$T$1)-(('Исходник сравнение.'!C1246/2-'Таблица вводных'!$E$15-'Таблица вводных'!$F$15-$T$1)*F1246/G1246)</f>
        <v>-222.88000000000002</v>
      </c>
      <c r="D1246" s="37">
        <v>277.5</v>
      </c>
      <c r="E1246" s="104">
        <f t="shared" si="20"/>
        <v>27.119999999999976</v>
      </c>
      <c r="F1246" s="14">
        <v>25</v>
      </c>
      <c r="G1246" s="14">
        <f t="shared" si="21"/>
        <v>125</v>
      </c>
      <c r="H1246" s="83">
        <v>0.25</v>
      </c>
      <c r="I1246" s="105">
        <f>(C1246+(C1246*H1246))+D1246+'Таблица вводных'!$E$15+'Таблица вводных'!$F$15</f>
        <v>27.49999999999998</v>
      </c>
      <c r="J1246" s="85">
        <v>0.100000000000002</v>
      </c>
      <c r="K1246" s="106">
        <f t="shared" si="22"/>
        <v>24.749999999999925</v>
      </c>
      <c r="L1246" s="107">
        <f t="shared" si="23"/>
        <v>-2.3700000000000507</v>
      </c>
      <c r="M1246" s="15"/>
    </row>
    <row r="1247" ht="13.2" customHeight="1" spans="1:13" x14ac:dyDescent="0.25">
      <c r="A1247" s="9"/>
      <c r="B1247" s="51">
        <v>45436</v>
      </c>
      <c r="C1247" s="71">
        <f>('Исходник сравнение.'!C1247/2-'Таблица вводных'!$E$15-'Таблица вводных'!$F$15-$T$1)-(('Исходник сравнение.'!C1247/2-'Таблица вводных'!$E$15-'Таблица вводных'!$F$15-$T$1)*F1247/G1247)</f>
        <v>-222.88000000000002</v>
      </c>
      <c r="D1247" s="37">
        <v>277.5</v>
      </c>
      <c r="E1247" s="104">
        <f t="shared" si="20"/>
        <v>27.119999999999976</v>
      </c>
      <c r="F1247" s="14">
        <v>25</v>
      </c>
      <c r="G1247" s="14">
        <f t="shared" si="21"/>
        <v>125</v>
      </c>
      <c r="H1247" s="83">
        <v>0.25</v>
      </c>
      <c r="I1247" s="105">
        <f>(C1247+(C1247*H1247))+D1247+'Таблица вводных'!$E$15+'Таблица вводных'!$F$15</f>
        <v>27.49999999999998</v>
      </c>
      <c r="J1247" s="85">
        <v>0.100000000000002</v>
      </c>
      <c r="K1247" s="106">
        <f t="shared" si="22"/>
        <v>24.749999999999925</v>
      </c>
      <c r="L1247" s="107">
        <f t="shared" si="23"/>
        <v>-2.3700000000000507</v>
      </c>
      <c r="M1247" s="15"/>
    </row>
    <row r="1248" ht="13.2" customHeight="1" spans="1:13" x14ac:dyDescent="0.25">
      <c r="A1248" s="9"/>
      <c r="B1248" s="13">
        <v>45440</v>
      </c>
      <c r="C1248" s="71">
        <f>('Исходник сравнение.'!C1248/2-'Таблица вводных'!$E$15-'Таблица вводных'!$F$15-$T$1)-(('Исходник сравнение.'!C1248/2-'Таблица вводных'!$E$15-'Таблица вводных'!$F$15-$T$1)*F1248/G1248)</f>
        <v>-222.88000000000002</v>
      </c>
      <c r="D1248" s="37">
        <v>277.5</v>
      </c>
      <c r="E1248" s="104">
        <f t="shared" si="20"/>
        <v>27.119999999999976</v>
      </c>
      <c r="F1248" s="14">
        <v>25</v>
      </c>
      <c r="G1248" s="14">
        <f t="shared" si="21"/>
        <v>125</v>
      </c>
      <c r="H1248" s="83">
        <v>0.25</v>
      </c>
      <c r="I1248" s="105">
        <f>(C1248+(C1248*H1248))+D1248+'Таблица вводных'!$E$15+'Таблица вводных'!$F$15</f>
        <v>27.49999999999998</v>
      </c>
      <c r="J1248" s="85">
        <v>0.100000000000002</v>
      </c>
      <c r="K1248" s="106">
        <f t="shared" si="22"/>
        <v>24.749999999999925</v>
      </c>
      <c r="L1248" s="106">
        <f t="shared" si="23"/>
        <v>-2.3700000000000507</v>
      </c>
      <c r="M1248" s="12"/>
    </row>
    <row r="1249" ht="13.2" customHeight="1" spans="1:13" x14ac:dyDescent="0.25">
      <c r="A1249" s="16"/>
      <c r="B1249" s="52">
        <v>45443</v>
      </c>
      <c r="C1249" s="109">
        <f>('Исходник сравнение.'!C1249/2-'Таблица вводных'!$E$15-'Таблица вводных'!$F$15-$T$1)-(('Исходник сравнение.'!C1249/2-'Таблица вводных'!$E$15-'Таблица вводных'!$F$15-$T$1)*F1249/G1249)</f>
        <v>-222.88000000000002</v>
      </c>
      <c r="D1249" s="58">
        <v>277.5</v>
      </c>
      <c r="E1249" s="110">
        <f t="shared" si="20"/>
        <v>27.119999999999976</v>
      </c>
      <c r="F1249" s="18">
        <v>25</v>
      </c>
      <c r="G1249" s="18">
        <f t="shared" si="21"/>
        <v>125</v>
      </c>
      <c r="H1249" s="86">
        <v>0.25</v>
      </c>
      <c r="I1249" s="111">
        <f>(C1249+(C1249*H1249))+D1249+'Таблица вводных'!$E$15+'Таблица вводных'!$F$15</f>
        <v>27.49999999999998</v>
      </c>
      <c r="J1249" s="88">
        <v>0.100000000000002</v>
      </c>
      <c r="K1249" s="111">
        <f t="shared" si="22"/>
        <v>24.749999999999925</v>
      </c>
      <c r="L1249" s="111">
        <f t="shared" si="23"/>
        <v>-2.3700000000000507</v>
      </c>
      <c r="M1249" s="19"/>
    </row>
    <row r="1250" ht="13.2" customHeight="1" spans="1:13" x14ac:dyDescent="0.25">
      <c r="A1250" s="54" t="s">
        <v>180</v>
      </c>
      <c r="B1250" s="48">
        <v>45419</v>
      </c>
      <c r="C1250" s="99">
        <f>('Исходник сравнение.'!C1250/2-'Таблица вводных'!$E$15-'Таблица вводных'!$F$15-$T$1)-(('Исходник сравнение.'!C1250/2-'Таблица вводных'!$E$15-'Таблица вводных'!$F$15-$T$1)*F1250/G1250)</f>
        <v>-222.88000000000002</v>
      </c>
      <c r="D1250" s="27">
        <v>277.5</v>
      </c>
      <c r="E1250" s="100">
        <f t="shared" si="20"/>
        <v>27.119999999999976</v>
      </c>
      <c r="F1250" s="7">
        <v>25</v>
      </c>
      <c r="G1250" s="7">
        <f t="shared" si="21"/>
        <v>125</v>
      </c>
      <c r="H1250" s="80">
        <v>0.25</v>
      </c>
      <c r="I1250" s="101">
        <f>(C1250+(C1250*H1250))+D1250+'Таблица вводных'!$E$15+'Таблица вводных'!$F$15</f>
        <v>27.49999999999998</v>
      </c>
      <c r="J1250" s="82">
        <v>0.100000000000002</v>
      </c>
      <c r="K1250" s="101">
        <f t="shared" si="22"/>
        <v>24.749999999999925</v>
      </c>
      <c r="L1250" s="102">
        <f t="shared" si="23"/>
        <v>-2.3700000000000507</v>
      </c>
      <c r="M1250" s="103"/>
    </row>
    <row r="1251" ht="13.2" customHeight="1" spans="1:13" x14ac:dyDescent="0.25">
      <c r="A1251" s="9"/>
      <c r="B1251" s="50">
        <v>45422</v>
      </c>
      <c r="C1251" s="71">
        <f>('Исходник сравнение.'!C1251/2-'Таблица вводных'!$E$15-'Таблица вводных'!$F$15-$T$1)-(('Исходник сравнение.'!C1251/2-'Таблица вводных'!$E$15-'Таблица вводных'!$F$15-$T$1)*F1251/G1251)</f>
        <v>-222.88000000000002</v>
      </c>
      <c r="D1251" s="37">
        <v>277.5</v>
      </c>
      <c r="E1251" s="104">
        <f t="shared" si="20"/>
        <v>27.119999999999976</v>
      </c>
      <c r="F1251" s="14">
        <v>25</v>
      </c>
      <c r="G1251" s="14">
        <f t="shared" si="21"/>
        <v>125</v>
      </c>
      <c r="H1251" s="83">
        <v>0.25</v>
      </c>
      <c r="I1251" s="105">
        <f>(C1251+(C1251*H1251))+D1251+'Таблица вводных'!$E$15+'Таблица вводных'!$F$15</f>
        <v>27.49999999999998</v>
      </c>
      <c r="J1251" s="85">
        <v>0.100000000000002</v>
      </c>
      <c r="K1251" s="106">
        <f t="shared" si="22"/>
        <v>24.749999999999925</v>
      </c>
      <c r="L1251" s="107">
        <f t="shared" si="23"/>
        <v>-2.3700000000000507</v>
      </c>
      <c r="M1251" s="12"/>
    </row>
    <row r="1252" ht="13.2" customHeight="1" spans="1:13" x14ac:dyDescent="0.25">
      <c r="A1252" s="9"/>
      <c r="B1252" s="51">
        <v>45426</v>
      </c>
      <c r="C1252" s="71">
        <f>('Исходник сравнение.'!C1252/2-'Таблица вводных'!$E$15-'Таблица вводных'!$F$15-$T$1)-(('Исходник сравнение.'!C1252/2-'Таблица вводных'!$E$15-'Таблица вводных'!$F$15-$T$1)*F1252/G1252)</f>
        <v>-222.88000000000002</v>
      </c>
      <c r="D1252" s="37">
        <v>277.5</v>
      </c>
      <c r="E1252" s="104">
        <f t="shared" si="20"/>
        <v>27.119999999999976</v>
      </c>
      <c r="F1252" s="14">
        <v>25</v>
      </c>
      <c r="G1252" s="14">
        <f t="shared" si="21"/>
        <v>125</v>
      </c>
      <c r="H1252" s="83">
        <v>0.25</v>
      </c>
      <c r="I1252" s="105">
        <f>(C1252+(C1252*H1252))+D1252+'Таблица вводных'!$E$15+'Таблица вводных'!$F$15</f>
        <v>27.49999999999998</v>
      </c>
      <c r="J1252" s="85">
        <v>0.100000000000002</v>
      </c>
      <c r="K1252" s="106">
        <f t="shared" si="22"/>
        <v>24.749999999999925</v>
      </c>
      <c r="L1252" s="107">
        <f t="shared" si="23"/>
        <v>-2.3700000000000507</v>
      </c>
      <c r="M1252" s="108"/>
    </row>
    <row r="1253" ht="13.2" customHeight="1" spans="1:13" x14ac:dyDescent="0.25">
      <c r="A1253" s="9"/>
      <c r="B1253" s="13">
        <v>45429</v>
      </c>
      <c r="C1253" s="71">
        <f>('Исходник сравнение.'!C1253/2-'Таблица вводных'!$E$15-'Таблица вводных'!$F$15-$T$1)-(('Исходник сравнение.'!C1253/2-'Таблица вводных'!$E$15-'Таблица вводных'!$F$15-$T$1)*F1253/G1253)</f>
        <v>-222.88000000000002</v>
      </c>
      <c r="D1253" s="37">
        <v>277.5</v>
      </c>
      <c r="E1253" s="104">
        <f t="shared" si="20"/>
        <v>27.119999999999976</v>
      </c>
      <c r="F1253" s="14">
        <v>25</v>
      </c>
      <c r="G1253" s="14">
        <f t="shared" si="21"/>
        <v>125</v>
      </c>
      <c r="H1253" s="83">
        <v>0.25</v>
      </c>
      <c r="I1253" s="105">
        <f>(C1253+(C1253*H1253))+D1253+'Таблица вводных'!$E$15+'Таблица вводных'!$F$15</f>
        <v>27.49999999999998</v>
      </c>
      <c r="J1253" s="85">
        <v>0.100000000000002</v>
      </c>
      <c r="K1253" s="106">
        <f t="shared" si="22"/>
        <v>24.749999999999925</v>
      </c>
      <c r="L1253" s="107">
        <f t="shared" si="23"/>
        <v>-2.3700000000000507</v>
      </c>
      <c r="M1253" s="12"/>
    </row>
    <row r="1254" ht="13.2" customHeight="1" spans="1:13" x14ac:dyDescent="0.25">
      <c r="A1254" s="9"/>
      <c r="B1254" s="50">
        <v>45433</v>
      </c>
      <c r="C1254" s="71">
        <f>('Исходник сравнение.'!C1254/2-'Таблица вводных'!$E$15-'Таблица вводных'!$F$15-$T$1)-(('Исходник сравнение.'!C1254/2-'Таблица вводных'!$E$15-'Таблица вводных'!$F$15-$T$1)*F1254/G1254)</f>
        <v>-222.88000000000002</v>
      </c>
      <c r="D1254" s="37">
        <v>277.5</v>
      </c>
      <c r="E1254" s="104">
        <f t="shared" si="20"/>
        <v>27.119999999999976</v>
      </c>
      <c r="F1254" s="14">
        <v>25</v>
      </c>
      <c r="G1254" s="14">
        <f t="shared" si="21"/>
        <v>125</v>
      </c>
      <c r="H1254" s="83">
        <v>0.25</v>
      </c>
      <c r="I1254" s="105">
        <f>(C1254+(C1254*H1254))+D1254+'Таблица вводных'!$E$15+'Таблица вводных'!$F$15</f>
        <v>27.49999999999998</v>
      </c>
      <c r="J1254" s="85">
        <v>0.100000000000002</v>
      </c>
      <c r="K1254" s="106">
        <f t="shared" si="22"/>
        <v>24.749999999999925</v>
      </c>
      <c r="L1254" s="107">
        <f t="shared" si="23"/>
        <v>-2.3700000000000507</v>
      </c>
      <c r="M1254" s="15"/>
    </row>
    <row r="1255" ht="13.2" customHeight="1" spans="1:13" x14ac:dyDescent="0.25">
      <c r="A1255" s="9"/>
      <c r="B1255" s="51">
        <v>45436</v>
      </c>
      <c r="C1255" s="71">
        <f>('Исходник сравнение.'!C1255/2-'Таблица вводных'!$E$15-'Таблица вводных'!$F$15-$T$1)-(('Исходник сравнение.'!C1255/2-'Таблица вводных'!$E$15-'Таблица вводных'!$F$15-$T$1)*F1255/G1255)</f>
        <v>-222.88000000000002</v>
      </c>
      <c r="D1255" s="37">
        <v>277.5</v>
      </c>
      <c r="E1255" s="104">
        <f t="shared" si="20"/>
        <v>27.119999999999976</v>
      </c>
      <c r="F1255" s="14">
        <v>25</v>
      </c>
      <c r="G1255" s="14">
        <f t="shared" si="21"/>
        <v>125</v>
      </c>
      <c r="H1255" s="83">
        <v>0.25</v>
      </c>
      <c r="I1255" s="105">
        <f>(C1255+(C1255*H1255))+D1255+'Таблица вводных'!$E$15+'Таблица вводных'!$F$15</f>
        <v>27.49999999999998</v>
      </c>
      <c r="J1255" s="85">
        <v>0.100000000000002</v>
      </c>
      <c r="K1255" s="106">
        <f t="shared" si="22"/>
        <v>24.749999999999925</v>
      </c>
      <c r="L1255" s="107">
        <f t="shared" si="23"/>
        <v>-2.3700000000000507</v>
      </c>
      <c r="M1255" s="15"/>
    </row>
    <row r="1256" ht="13.2" customHeight="1" spans="1:13" x14ac:dyDescent="0.25">
      <c r="A1256" s="9"/>
      <c r="B1256" s="13">
        <v>45440</v>
      </c>
      <c r="C1256" s="71">
        <f>('Исходник сравнение.'!C1256/2-'Таблица вводных'!$E$15-'Таблица вводных'!$F$15-$T$1)-(('Исходник сравнение.'!C1256/2-'Таблица вводных'!$E$15-'Таблица вводных'!$F$15-$T$1)*F1256/G1256)</f>
        <v>-222.88000000000002</v>
      </c>
      <c r="D1256" s="37">
        <v>277.5</v>
      </c>
      <c r="E1256" s="104">
        <f t="shared" si="20"/>
        <v>27.119999999999976</v>
      </c>
      <c r="F1256" s="14">
        <v>25</v>
      </c>
      <c r="G1256" s="14">
        <f t="shared" si="21"/>
        <v>125</v>
      </c>
      <c r="H1256" s="83">
        <v>0.25</v>
      </c>
      <c r="I1256" s="105">
        <f>(C1256+(C1256*H1256))+D1256+'Таблица вводных'!$E$15+'Таблица вводных'!$F$15</f>
        <v>27.49999999999998</v>
      </c>
      <c r="J1256" s="85">
        <v>0.100000000000002</v>
      </c>
      <c r="K1256" s="106">
        <f t="shared" si="22"/>
        <v>24.749999999999925</v>
      </c>
      <c r="L1256" s="106">
        <f t="shared" si="23"/>
        <v>-2.3700000000000507</v>
      </c>
      <c r="M1256" s="12"/>
    </row>
    <row r="1257" ht="13.2" customHeight="1" spans="1:13" x14ac:dyDescent="0.25">
      <c r="A1257" s="16"/>
      <c r="B1257" s="52">
        <v>45443</v>
      </c>
      <c r="C1257" s="109">
        <f>('Исходник сравнение.'!C1257/2-'Таблица вводных'!$E$15-'Таблица вводных'!$F$15-$T$1)-(('Исходник сравнение.'!C1257/2-'Таблица вводных'!$E$15-'Таблица вводных'!$F$15-$T$1)*F1257/G1257)</f>
        <v>-222.88000000000002</v>
      </c>
      <c r="D1257" s="58">
        <v>277.5</v>
      </c>
      <c r="E1257" s="110">
        <f t="shared" si="20"/>
        <v>27.119999999999976</v>
      </c>
      <c r="F1257" s="18">
        <v>25</v>
      </c>
      <c r="G1257" s="18">
        <f t="shared" si="21"/>
        <v>125</v>
      </c>
      <c r="H1257" s="86">
        <v>0.25</v>
      </c>
      <c r="I1257" s="111">
        <f>(C1257+(C1257*H1257))+D1257+'Таблица вводных'!$E$15+'Таблица вводных'!$F$15</f>
        <v>27.49999999999998</v>
      </c>
      <c r="J1257" s="88">
        <v>0.100000000000002</v>
      </c>
      <c r="K1257" s="111">
        <f t="shared" si="22"/>
        <v>24.749999999999925</v>
      </c>
      <c r="L1257" s="111">
        <f t="shared" si="23"/>
        <v>-2.3700000000000507</v>
      </c>
      <c r="M1257" s="19"/>
    </row>
    <row r="1258" ht="13.2" customHeight="1" spans="1:13" x14ac:dyDescent="0.25">
      <c r="A1258" s="54" t="s">
        <v>181</v>
      </c>
      <c r="B1258" s="48">
        <v>45419</v>
      </c>
      <c r="C1258" s="99">
        <f>('Исходник сравнение.'!C1258/2-'Таблица вводных'!$E$15-'Таблица вводных'!$F$15-$T$1)-(('Исходник сравнение.'!C1258/2-'Таблица вводных'!$E$15-'Таблица вводных'!$F$15-$T$1)*F1258/G1258)</f>
        <v>197.51999999999998</v>
      </c>
      <c r="D1258" s="27">
        <v>277.5</v>
      </c>
      <c r="E1258" s="100">
        <f t="shared" si="20"/>
        <v>447.52</v>
      </c>
      <c r="F1258" s="7">
        <v>25</v>
      </c>
      <c r="G1258" s="7">
        <f t="shared" si="21"/>
        <v>125</v>
      </c>
      <c r="H1258" s="80">
        <v>0.25</v>
      </c>
      <c r="I1258" s="101">
        <f>(C1258+(C1258*H1258))+D1258+'Таблица вводных'!$E$15+'Таблица вводных'!$F$15</f>
        <v>553</v>
      </c>
      <c r="J1258" s="82">
        <v>0.100000000000002</v>
      </c>
      <c r="K1258" s="101">
        <f t="shared" si="22"/>
        <v>497.6999999999989</v>
      </c>
      <c r="L1258" s="102">
        <f t="shared" si="23"/>
        <v>50.17999999999893</v>
      </c>
      <c r="M1258" s="103"/>
    </row>
    <row r="1259" ht="13.2" customHeight="1" spans="1:13" x14ac:dyDescent="0.25">
      <c r="A1259" s="9"/>
      <c r="B1259" s="50">
        <v>45422</v>
      </c>
      <c r="C1259" s="71">
        <f>('Исходник сравнение.'!C1259/2-'Таблица вводных'!$E$15-'Таблица вводных'!$F$15-$T$1)-(('Исходник сравнение.'!C1259/2-'Таблица вводных'!$E$15-'Таблица вводных'!$F$15-$T$1)*F1259/G1259)</f>
        <v>255.51999999999998</v>
      </c>
      <c r="D1259" s="37">
        <v>277.5</v>
      </c>
      <c r="E1259" s="104">
        <f t="shared" si="20"/>
        <v>505.52</v>
      </c>
      <c r="F1259" s="14">
        <v>25</v>
      </c>
      <c r="G1259" s="14">
        <f t="shared" si="21"/>
        <v>125</v>
      </c>
      <c r="H1259" s="83">
        <v>0.25</v>
      </c>
      <c r="I1259" s="105">
        <f>(C1259+(C1259*H1259))+D1259+'Таблица вводных'!$E$15+'Таблица вводных'!$F$15</f>
        <v>625.5</v>
      </c>
      <c r="J1259" s="85">
        <v>0.100000000000002</v>
      </c>
      <c r="K1259" s="106">
        <f t="shared" si="22"/>
        <v>562.9499999999988</v>
      </c>
      <c r="L1259" s="107">
        <f t="shared" si="23"/>
        <v>57.42999999999881</v>
      </c>
      <c r="M1259" s="12"/>
    </row>
    <row r="1260" ht="13.2" customHeight="1" spans="1:13" x14ac:dyDescent="0.25">
      <c r="A1260" s="9"/>
      <c r="B1260" s="51">
        <v>45426</v>
      </c>
      <c r="C1260" s="71">
        <f>('Исходник сравнение.'!C1260/2-'Таблица вводных'!$E$15-'Таблица вводных'!$F$15-$T$1)-(('Исходник сравнение.'!C1260/2-'Таблица вводных'!$E$15-'Таблица вводных'!$F$15-$T$1)*F1260/G1260)</f>
        <v>335.52</v>
      </c>
      <c r="D1260" s="37">
        <v>277.5</v>
      </c>
      <c r="E1260" s="104">
        <f t="shared" si="20"/>
        <v>585.52</v>
      </c>
      <c r="F1260" s="14">
        <v>25</v>
      </c>
      <c r="G1260" s="14">
        <f t="shared" si="21"/>
        <v>125</v>
      </c>
      <c r="H1260" s="83">
        <v>0.25</v>
      </c>
      <c r="I1260" s="105">
        <f>(C1260+(C1260*H1260))+D1260+'Таблица вводных'!$E$15+'Таблица вводных'!$F$15</f>
        <v>725.5</v>
      </c>
      <c r="J1260" s="85">
        <v>0.100000000000002</v>
      </c>
      <c r="K1260" s="106">
        <f t="shared" si="22"/>
        <v>652.9499999999986</v>
      </c>
      <c r="L1260" s="107">
        <f t="shared" si="23"/>
        <v>67.42999999999859</v>
      </c>
      <c r="M1260" s="108"/>
    </row>
    <row r="1261" ht="13.2" customHeight="1" spans="1:13" x14ac:dyDescent="0.25">
      <c r="A1261" s="9"/>
      <c r="B1261" s="13">
        <v>45429</v>
      </c>
      <c r="C1261" s="71">
        <f>('Исходник сравнение.'!C1261/2-'Таблица вводных'!$E$15-'Таблица вводных'!$F$15-$T$1)-(('Исходник сравнение.'!C1261/2-'Таблица вводных'!$E$15-'Таблица вводных'!$F$15-$T$1)*F1261/G1261)</f>
        <v>-222.88000000000002</v>
      </c>
      <c r="D1261" s="37">
        <v>277.5</v>
      </c>
      <c r="E1261" s="104">
        <f t="shared" si="20"/>
        <v>27.119999999999976</v>
      </c>
      <c r="F1261" s="14">
        <v>25</v>
      </c>
      <c r="G1261" s="14">
        <f t="shared" si="21"/>
        <v>125</v>
      </c>
      <c r="H1261" s="83">
        <v>0.25</v>
      </c>
      <c r="I1261" s="105">
        <f>(C1261+(C1261*H1261))+D1261+'Таблица вводных'!$E$15+'Таблица вводных'!$F$15</f>
        <v>27.49999999999998</v>
      </c>
      <c r="J1261" s="85">
        <v>0.100000000000002</v>
      </c>
      <c r="K1261" s="106">
        <f t="shared" si="22"/>
        <v>24.749999999999925</v>
      </c>
      <c r="L1261" s="107">
        <f t="shared" si="23"/>
        <v>-2.3700000000000507</v>
      </c>
      <c r="M1261" s="12"/>
    </row>
    <row r="1262" ht="13.2" customHeight="1" spans="1:13" x14ac:dyDescent="0.25">
      <c r="A1262" s="9"/>
      <c r="B1262" s="50">
        <v>45433</v>
      </c>
      <c r="C1262" s="71">
        <f>('Исходник сравнение.'!C1262/2-'Таблица вводных'!$E$15-'Таблица вводных'!$F$15-$T$1)-(('Исходник сравнение.'!C1262/2-'Таблица вводных'!$E$15-'Таблица вводных'!$F$15-$T$1)*F1262/G1262)</f>
        <v>-222.88000000000002</v>
      </c>
      <c r="D1262" s="37">
        <v>277.5</v>
      </c>
      <c r="E1262" s="104">
        <f t="shared" si="20"/>
        <v>27.119999999999976</v>
      </c>
      <c r="F1262" s="14">
        <v>25</v>
      </c>
      <c r="G1262" s="14">
        <f t="shared" si="21"/>
        <v>125</v>
      </c>
      <c r="H1262" s="83">
        <v>0.25</v>
      </c>
      <c r="I1262" s="105">
        <f>(C1262+(C1262*H1262))+D1262+'Таблица вводных'!$E$15+'Таблица вводных'!$F$15</f>
        <v>27.49999999999998</v>
      </c>
      <c r="J1262" s="85">
        <v>0.100000000000002</v>
      </c>
      <c r="K1262" s="106">
        <f t="shared" si="22"/>
        <v>24.749999999999925</v>
      </c>
      <c r="L1262" s="107">
        <f t="shared" si="23"/>
        <v>-2.3700000000000507</v>
      </c>
      <c r="M1262" s="15"/>
    </row>
    <row r="1263" ht="13.2" customHeight="1" spans="1:13" x14ac:dyDescent="0.25">
      <c r="A1263" s="9"/>
      <c r="B1263" s="51">
        <v>45436</v>
      </c>
      <c r="C1263" s="71">
        <f>('Исходник сравнение.'!C1263/2-'Таблица вводных'!$E$15-'Таблица вводных'!$F$15-$T$1)-(('Исходник сравнение.'!C1263/2-'Таблица вводных'!$E$15-'Таблица вводных'!$F$15-$T$1)*F1263/G1263)</f>
        <v>-222.88000000000002</v>
      </c>
      <c r="D1263" s="37">
        <v>277.5</v>
      </c>
      <c r="E1263" s="104">
        <f t="shared" si="20"/>
        <v>27.119999999999976</v>
      </c>
      <c r="F1263" s="14">
        <v>25</v>
      </c>
      <c r="G1263" s="14">
        <f t="shared" si="21"/>
        <v>125</v>
      </c>
      <c r="H1263" s="83">
        <v>0.25</v>
      </c>
      <c r="I1263" s="105">
        <f>(C1263+(C1263*H1263))+D1263+'Таблица вводных'!$E$15+'Таблица вводных'!$F$15</f>
        <v>27.49999999999998</v>
      </c>
      <c r="J1263" s="85">
        <v>0.100000000000002</v>
      </c>
      <c r="K1263" s="106">
        <f t="shared" si="22"/>
        <v>24.749999999999925</v>
      </c>
      <c r="L1263" s="107">
        <f t="shared" si="23"/>
        <v>-2.3700000000000507</v>
      </c>
      <c r="M1263" s="15"/>
    </row>
    <row r="1264" ht="13.2" customHeight="1" spans="1:13" x14ac:dyDescent="0.25">
      <c r="A1264" s="9"/>
      <c r="B1264" s="13">
        <v>45440</v>
      </c>
      <c r="C1264" s="71">
        <f>('Исходник сравнение.'!C1264/2-'Таблица вводных'!$E$15-'Таблица вводных'!$F$15-$T$1)-(('Исходник сравнение.'!C1264/2-'Таблица вводных'!$E$15-'Таблица вводных'!$F$15-$T$1)*F1264/G1264)</f>
        <v>-222.88000000000002</v>
      </c>
      <c r="D1264" s="37">
        <v>277.5</v>
      </c>
      <c r="E1264" s="104">
        <f t="shared" si="20"/>
        <v>27.119999999999976</v>
      </c>
      <c r="F1264" s="14">
        <v>25</v>
      </c>
      <c r="G1264" s="14">
        <f t="shared" si="21"/>
        <v>125</v>
      </c>
      <c r="H1264" s="83">
        <v>0.25</v>
      </c>
      <c r="I1264" s="105">
        <f>(C1264+(C1264*H1264))+D1264+'Таблица вводных'!$E$15+'Таблица вводных'!$F$15</f>
        <v>27.49999999999998</v>
      </c>
      <c r="J1264" s="85">
        <v>0.100000000000002</v>
      </c>
      <c r="K1264" s="106">
        <f t="shared" si="22"/>
        <v>24.749999999999925</v>
      </c>
      <c r="L1264" s="106">
        <f t="shared" si="23"/>
        <v>-2.3700000000000507</v>
      </c>
      <c r="M1264" s="12"/>
    </row>
    <row r="1265" ht="13.2" customHeight="1" spans="1:13" x14ac:dyDescent="0.25">
      <c r="A1265" s="16"/>
      <c r="B1265" s="52">
        <v>45443</v>
      </c>
      <c r="C1265" s="109">
        <f>('Исходник сравнение.'!C1265/2-'Таблица вводных'!$E$15-'Таблица вводных'!$F$15-$T$1)-(('Исходник сравнение.'!C1265/2-'Таблица вводных'!$E$15-'Таблица вводных'!$F$15-$T$1)*F1265/G1265)</f>
        <v>-222.88000000000002</v>
      </c>
      <c r="D1265" s="58">
        <v>277.5</v>
      </c>
      <c r="E1265" s="110">
        <f t="shared" si="20"/>
        <v>27.119999999999976</v>
      </c>
      <c r="F1265" s="18">
        <v>25</v>
      </c>
      <c r="G1265" s="18">
        <f t="shared" si="21"/>
        <v>125</v>
      </c>
      <c r="H1265" s="86">
        <v>0.25</v>
      </c>
      <c r="I1265" s="111">
        <f>(C1265+(C1265*H1265))+D1265+'Таблица вводных'!$E$15+'Таблица вводных'!$F$15</f>
        <v>27.49999999999998</v>
      </c>
      <c r="J1265" s="88">
        <v>0.100000000000002</v>
      </c>
      <c r="K1265" s="111">
        <f t="shared" si="22"/>
        <v>24.749999999999925</v>
      </c>
      <c r="L1265" s="111">
        <f t="shared" si="23"/>
        <v>-2.3700000000000507</v>
      </c>
      <c r="M1265" s="19"/>
    </row>
    <row r="1266" ht="13.2" customHeight="1" spans="1:13" x14ac:dyDescent="0.25">
      <c r="A1266" s="54" t="s">
        <v>183</v>
      </c>
      <c r="B1266" s="48">
        <v>45419</v>
      </c>
      <c r="C1266" s="99">
        <f>('Исходник сравнение.'!C1266/2-'Таблица вводных'!$E$15-'Таблица вводных'!$F$15-$T$1)-(('Исходник сравнение.'!C1266/2-'Таблица вводных'!$E$15-'Таблица вводных'!$F$15-$T$1)*F1266/G1266)</f>
        <v>235.92</v>
      </c>
      <c r="D1266" s="27">
        <v>277.5</v>
      </c>
      <c r="E1266" s="100">
        <f t="shared" si="20"/>
        <v>485.91999999999996</v>
      </c>
      <c r="F1266" s="7">
        <v>25</v>
      </c>
      <c r="G1266" s="7">
        <f t="shared" si="21"/>
        <v>125</v>
      </c>
      <c r="H1266" s="80">
        <v>0.25</v>
      </c>
      <c r="I1266" s="101">
        <f>(C1266+(C1266*H1266))+D1266+'Таблица вводных'!$E$15+'Таблица вводных'!$F$15</f>
        <v>601</v>
      </c>
      <c r="J1266" s="82">
        <v>0.100000000000002</v>
      </c>
      <c r="K1266" s="101">
        <f t="shared" si="22"/>
        <v>540.8999999999988</v>
      </c>
      <c r="L1266" s="102">
        <f t="shared" si="23"/>
        <v>54.97999999999888</v>
      </c>
      <c r="M1266" s="103"/>
    </row>
    <row r="1267" ht="13.2" customHeight="1" spans="1:13" x14ac:dyDescent="0.25">
      <c r="A1267" s="9"/>
      <c r="B1267" s="50">
        <v>45422</v>
      </c>
      <c r="C1267" s="71">
        <f>('Исходник сравнение.'!C1267/2-'Таблица вводных'!$E$15-'Таблица вводных'!$F$15-$T$1)-(('Исходник сравнение.'!C1267/2-'Таблица вводных'!$E$15-'Таблица вводных'!$F$15-$T$1)*F1267/G1267)</f>
        <v>307.12</v>
      </c>
      <c r="D1267" s="37">
        <v>277.5</v>
      </c>
      <c r="E1267" s="104">
        <f t="shared" si="20"/>
        <v>557.12</v>
      </c>
      <c r="F1267" s="14">
        <v>25</v>
      </c>
      <c r="G1267" s="14">
        <f t="shared" si="21"/>
        <v>125</v>
      </c>
      <c r="H1267" s="83">
        <v>0.25</v>
      </c>
      <c r="I1267" s="105">
        <f>(C1267+(C1267*H1267))+D1267+'Таблица вводных'!$E$15+'Таблица вводных'!$F$15</f>
        <v>690</v>
      </c>
      <c r="J1267" s="85">
        <v>0.100000000000002</v>
      </c>
      <c r="K1267" s="106">
        <f t="shared" si="22"/>
        <v>620.9999999999986</v>
      </c>
      <c r="L1267" s="107">
        <f t="shared" si="23"/>
        <v>63.87999999999863</v>
      </c>
      <c r="M1267" s="12"/>
    </row>
    <row r="1268" ht="13.2" customHeight="1" spans="1:13" x14ac:dyDescent="0.25">
      <c r="A1268" s="9"/>
      <c r="B1268" s="51">
        <v>45426</v>
      </c>
      <c r="C1268" s="71">
        <f>('Исходник сравнение.'!C1268/2-'Таблица вводных'!$E$15-'Таблица вводных'!$F$15-$T$1)-(('Исходник сравнение.'!C1268/2-'Таблица вводных'!$E$15-'Таблица вводных'!$F$15-$T$1)*F1268/G1268)</f>
        <v>373.91999999999996</v>
      </c>
      <c r="D1268" s="37">
        <v>277.5</v>
      </c>
      <c r="E1268" s="104">
        <f t="shared" si="20"/>
        <v>623.92</v>
      </c>
      <c r="F1268" s="14">
        <v>25</v>
      </c>
      <c r="G1268" s="14">
        <f t="shared" si="21"/>
        <v>125</v>
      </c>
      <c r="H1268" s="83">
        <v>0.25</v>
      </c>
      <c r="I1268" s="105">
        <f>(C1268+(C1268*H1268))+D1268+'Таблица вводных'!$E$15+'Таблица вводных'!$F$15</f>
        <v>773.5</v>
      </c>
      <c r="J1268" s="85">
        <v>0.100000000000002</v>
      </c>
      <c r="K1268" s="106">
        <f t="shared" si="22"/>
        <v>696.1499999999985</v>
      </c>
      <c r="L1268" s="107">
        <f t="shared" si="23"/>
        <v>72.22999999999854</v>
      </c>
      <c r="M1268" s="108"/>
    </row>
    <row r="1269" ht="13.2" customHeight="1" spans="1:13" x14ac:dyDescent="0.25">
      <c r="A1269" s="9"/>
      <c r="B1269" s="13">
        <v>45429</v>
      </c>
      <c r="C1269" s="71">
        <f>('Исходник сравнение.'!C1269/2-'Таблица вводных'!$E$15-'Таблица вводных'!$F$15-$T$1)-(('Исходник сравнение.'!C1269/2-'Таблица вводных'!$E$15-'Таблица вводных'!$F$15-$T$1)*F1269/G1269)</f>
        <v>-222.88000000000002</v>
      </c>
      <c r="D1269" s="37">
        <v>277.5</v>
      </c>
      <c r="E1269" s="104">
        <f t="shared" si="20"/>
        <v>27.119999999999976</v>
      </c>
      <c r="F1269" s="14">
        <v>25</v>
      </c>
      <c r="G1269" s="14">
        <f t="shared" si="21"/>
        <v>125</v>
      </c>
      <c r="H1269" s="83">
        <v>0.25</v>
      </c>
      <c r="I1269" s="105">
        <f>(C1269+(C1269*H1269))+D1269+'Таблица вводных'!$E$15+'Таблица вводных'!$F$15</f>
        <v>27.49999999999998</v>
      </c>
      <c r="J1269" s="85">
        <v>0.100000000000002</v>
      </c>
      <c r="K1269" s="106">
        <f t="shared" si="22"/>
        <v>24.749999999999925</v>
      </c>
      <c r="L1269" s="107">
        <f t="shared" si="23"/>
        <v>-2.3700000000000507</v>
      </c>
      <c r="M1269" s="12"/>
    </row>
    <row r="1270" ht="13.2" customHeight="1" spans="1:13" x14ac:dyDescent="0.25">
      <c r="A1270" s="9"/>
      <c r="B1270" s="50">
        <v>45433</v>
      </c>
      <c r="C1270" s="71">
        <f>('Исходник сравнение.'!C1270/2-'Таблица вводных'!$E$15-'Таблица вводных'!$F$15-$T$1)-(('Исходник сравнение.'!C1270/2-'Таблица вводных'!$E$15-'Таблица вводных'!$F$15-$T$1)*F1270/G1270)</f>
        <v>-222.88000000000002</v>
      </c>
      <c r="D1270" s="37">
        <v>277.5</v>
      </c>
      <c r="E1270" s="104">
        <f t="shared" si="20"/>
        <v>27.119999999999976</v>
      </c>
      <c r="F1270" s="14">
        <v>25</v>
      </c>
      <c r="G1270" s="14">
        <f t="shared" si="21"/>
        <v>125</v>
      </c>
      <c r="H1270" s="83">
        <v>0.25</v>
      </c>
      <c r="I1270" s="105">
        <f>(C1270+(C1270*H1270))+D1270+'Таблица вводных'!$E$15+'Таблица вводных'!$F$15</f>
        <v>27.49999999999998</v>
      </c>
      <c r="J1270" s="85">
        <v>0.100000000000002</v>
      </c>
      <c r="K1270" s="106">
        <f t="shared" si="22"/>
        <v>24.749999999999925</v>
      </c>
      <c r="L1270" s="107">
        <f t="shared" si="23"/>
        <v>-2.3700000000000507</v>
      </c>
      <c r="M1270" s="15"/>
    </row>
    <row r="1271" ht="13.2" customHeight="1" spans="1:13" x14ac:dyDescent="0.25">
      <c r="A1271" s="9"/>
      <c r="B1271" s="51">
        <v>45436</v>
      </c>
      <c r="C1271" s="71">
        <f>('Исходник сравнение.'!C1271/2-'Таблица вводных'!$E$15-'Таблица вводных'!$F$15-$T$1)-(('Исходник сравнение.'!C1271/2-'Таблица вводных'!$E$15-'Таблица вводных'!$F$15-$T$1)*F1271/G1271)</f>
        <v>-222.88000000000002</v>
      </c>
      <c r="D1271" s="37">
        <v>277.5</v>
      </c>
      <c r="E1271" s="104">
        <f t="shared" si="20"/>
        <v>27.119999999999976</v>
      </c>
      <c r="F1271" s="14">
        <v>25</v>
      </c>
      <c r="G1271" s="14">
        <f t="shared" si="21"/>
        <v>125</v>
      </c>
      <c r="H1271" s="83">
        <v>0.25</v>
      </c>
      <c r="I1271" s="105">
        <f>(C1271+(C1271*H1271))+D1271+'Таблица вводных'!$E$15+'Таблица вводных'!$F$15</f>
        <v>27.49999999999998</v>
      </c>
      <c r="J1271" s="85">
        <v>0.100000000000002</v>
      </c>
      <c r="K1271" s="106">
        <f t="shared" si="22"/>
        <v>24.749999999999925</v>
      </c>
      <c r="L1271" s="107">
        <f t="shared" si="23"/>
        <v>-2.3700000000000507</v>
      </c>
      <c r="M1271" s="15"/>
    </row>
    <row r="1272" ht="13.2" customHeight="1" spans="1:13" x14ac:dyDescent="0.25">
      <c r="A1272" s="9"/>
      <c r="B1272" s="13">
        <v>45440</v>
      </c>
      <c r="C1272" s="71">
        <f>('Исходник сравнение.'!C1272/2-'Таблица вводных'!$E$15-'Таблица вводных'!$F$15-$T$1)-(('Исходник сравнение.'!C1272/2-'Таблица вводных'!$E$15-'Таблица вводных'!$F$15-$T$1)*F1272/G1272)</f>
        <v>-222.88000000000002</v>
      </c>
      <c r="D1272" s="37">
        <v>277.5</v>
      </c>
      <c r="E1272" s="104">
        <f t="shared" si="20"/>
        <v>27.119999999999976</v>
      </c>
      <c r="F1272" s="14">
        <v>25</v>
      </c>
      <c r="G1272" s="14">
        <f t="shared" si="21"/>
        <v>125</v>
      </c>
      <c r="H1272" s="83">
        <v>0.25</v>
      </c>
      <c r="I1272" s="105">
        <f>(C1272+(C1272*H1272))+D1272+'Таблица вводных'!$E$15+'Таблица вводных'!$F$15</f>
        <v>27.49999999999998</v>
      </c>
      <c r="J1272" s="85">
        <v>0.100000000000002</v>
      </c>
      <c r="K1272" s="106">
        <f t="shared" si="22"/>
        <v>24.749999999999925</v>
      </c>
      <c r="L1272" s="106">
        <f t="shared" si="23"/>
        <v>-2.3700000000000507</v>
      </c>
      <c r="M1272" s="12"/>
    </row>
    <row r="1273" ht="13.2" customHeight="1" spans="1:13" x14ac:dyDescent="0.25">
      <c r="A1273" s="16"/>
      <c r="B1273" s="52">
        <v>45443</v>
      </c>
      <c r="C1273" s="109">
        <f>('Исходник сравнение.'!C1273/2-'Таблица вводных'!$E$15-'Таблица вводных'!$F$15-$T$1)-(('Исходник сравнение.'!C1273/2-'Таблица вводных'!$E$15-'Таблица вводных'!$F$15-$T$1)*F1273/G1273)</f>
        <v>-222.88000000000002</v>
      </c>
      <c r="D1273" s="58">
        <v>277.5</v>
      </c>
      <c r="E1273" s="110">
        <f t="shared" si="20"/>
        <v>27.119999999999976</v>
      </c>
      <c r="F1273" s="18">
        <v>25</v>
      </c>
      <c r="G1273" s="18">
        <f t="shared" si="21"/>
        <v>125</v>
      </c>
      <c r="H1273" s="86">
        <v>0.25</v>
      </c>
      <c r="I1273" s="111">
        <f>(C1273+(C1273*H1273))+D1273+'Таблица вводных'!$E$15+'Таблица вводных'!$F$15</f>
        <v>27.49999999999998</v>
      </c>
      <c r="J1273" s="88">
        <v>0.100000000000002</v>
      </c>
      <c r="K1273" s="111">
        <f t="shared" si="22"/>
        <v>24.749999999999925</v>
      </c>
      <c r="L1273" s="111">
        <f t="shared" si="23"/>
        <v>-2.3700000000000507</v>
      </c>
      <c r="M1273" s="19"/>
    </row>
    <row r="1274" ht="13.2" customHeight="1" spans="1:13" x14ac:dyDescent="0.25">
      <c r="A1274" s="54" t="s">
        <v>186</v>
      </c>
      <c r="B1274" s="48">
        <v>45419</v>
      </c>
      <c r="C1274" s="99">
        <f>('Исходник сравнение.'!C1274/2-'Таблица вводных'!$E$15-'Таблица вводных'!$F$15-$T$1)-(('Исходник сравнение.'!C1274/2-'Таблица вводных'!$E$15-'Таблица вводных'!$F$15-$T$1)*F1274/G1274)</f>
        <v>-222.88000000000002</v>
      </c>
      <c r="D1274" s="27">
        <v>277.5</v>
      </c>
      <c r="E1274" s="100">
        <f t="shared" si="20"/>
        <v>27.119999999999976</v>
      </c>
      <c r="F1274" s="7">
        <v>25</v>
      </c>
      <c r="G1274" s="7">
        <f t="shared" si="21"/>
        <v>125</v>
      </c>
      <c r="H1274" s="80">
        <v>0.25</v>
      </c>
      <c r="I1274" s="101">
        <f>(C1274+(C1274*H1274))+D1274+'Таблица вводных'!$E$15+'Таблица вводных'!$F$15</f>
        <v>27.49999999999998</v>
      </c>
      <c r="J1274" s="82">
        <v>0.100000000000002</v>
      </c>
      <c r="K1274" s="101">
        <f t="shared" si="22"/>
        <v>24.749999999999925</v>
      </c>
      <c r="L1274" s="102">
        <f t="shared" si="23"/>
        <v>-2.3700000000000507</v>
      </c>
      <c r="M1274" s="103"/>
    </row>
    <row r="1275" ht="13.2" customHeight="1" spans="1:13" x14ac:dyDescent="0.25">
      <c r="A1275" s="9"/>
      <c r="B1275" s="50">
        <v>45422</v>
      </c>
      <c r="C1275" s="71">
        <f>('Исходник сравнение.'!C1275/2-'Таблица вводных'!$E$15-'Таблица вводных'!$F$15-$T$1)-(('Исходник сравнение.'!C1275/2-'Таблица вводных'!$E$15-'Таблица вводных'!$F$15-$T$1)*F1275/G1275)</f>
        <v>-222.88000000000002</v>
      </c>
      <c r="D1275" s="37">
        <v>277.5</v>
      </c>
      <c r="E1275" s="104">
        <f t="shared" si="20"/>
        <v>27.119999999999976</v>
      </c>
      <c r="F1275" s="14">
        <v>25</v>
      </c>
      <c r="G1275" s="14">
        <f t="shared" si="21"/>
        <v>125</v>
      </c>
      <c r="H1275" s="83">
        <v>0.25</v>
      </c>
      <c r="I1275" s="105">
        <f>(C1275+(C1275*H1275))+D1275+'Таблица вводных'!$E$15+'Таблица вводных'!$F$15</f>
        <v>27.49999999999998</v>
      </c>
      <c r="J1275" s="85">
        <v>0.100000000000002</v>
      </c>
      <c r="K1275" s="106">
        <f t="shared" si="22"/>
        <v>24.749999999999925</v>
      </c>
      <c r="L1275" s="107">
        <f t="shared" si="23"/>
        <v>-2.3700000000000507</v>
      </c>
      <c r="M1275" s="12"/>
    </row>
    <row r="1276" ht="13.2" customHeight="1" spans="1:13" x14ac:dyDescent="0.25">
      <c r="A1276" s="9"/>
      <c r="B1276" s="51">
        <v>45426</v>
      </c>
      <c r="C1276" s="71">
        <f>('Исходник сравнение.'!C1276/2-'Таблица вводных'!$E$15-'Таблица вводных'!$F$15-$T$1)-(('Исходник сравнение.'!C1276/2-'Таблица вводных'!$E$15-'Таблица вводных'!$F$15-$T$1)*F1276/G1276)</f>
        <v>-222.88000000000002</v>
      </c>
      <c r="D1276" s="37">
        <v>277.5</v>
      </c>
      <c r="E1276" s="104">
        <f t="shared" si="20"/>
        <v>27.119999999999976</v>
      </c>
      <c r="F1276" s="14">
        <v>25</v>
      </c>
      <c r="G1276" s="14">
        <f t="shared" si="21"/>
        <v>125</v>
      </c>
      <c r="H1276" s="83">
        <v>0.25</v>
      </c>
      <c r="I1276" s="105">
        <f>(C1276+(C1276*H1276))+D1276+'Таблица вводных'!$E$15+'Таблица вводных'!$F$15</f>
        <v>27.49999999999998</v>
      </c>
      <c r="J1276" s="85">
        <v>0.100000000000002</v>
      </c>
      <c r="K1276" s="106">
        <f t="shared" si="22"/>
        <v>24.749999999999925</v>
      </c>
      <c r="L1276" s="107">
        <f t="shared" si="23"/>
        <v>-2.3700000000000507</v>
      </c>
      <c r="M1276" s="108"/>
    </row>
    <row r="1277" ht="13.2" customHeight="1" spans="1:13" x14ac:dyDescent="0.25">
      <c r="A1277" s="9"/>
      <c r="B1277" s="13">
        <v>45429</v>
      </c>
      <c r="C1277" s="71">
        <f>('Исходник сравнение.'!C1277/2-'Таблица вводных'!$E$15-'Таблица вводных'!$F$15-$T$1)-(('Исходник сравнение.'!C1277/2-'Таблица вводных'!$E$15-'Таблица вводных'!$F$15-$T$1)*F1277/G1277)</f>
        <v>-222.88000000000002</v>
      </c>
      <c r="D1277" s="37">
        <v>277.5</v>
      </c>
      <c r="E1277" s="104">
        <f t="shared" si="20"/>
        <v>27.119999999999976</v>
      </c>
      <c r="F1277" s="14">
        <v>25</v>
      </c>
      <c r="G1277" s="14">
        <f t="shared" si="21"/>
        <v>125</v>
      </c>
      <c r="H1277" s="83">
        <v>0.25</v>
      </c>
      <c r="I1277" s="105">
        <f>(C1277+(C1277*H1277))+D1277+'Таблица вводных'!$E$15+'Таблица вводных'!$F$15</f>
        <v>27.49999999999998</v>
      </c>
      <c r="J1277" s="85">
        <v>0.100000000000002</v>
      </c>
      <c r="K1277" s="106">
        <f t="shared" si="22"/>
        <v>24.749999999999925</v>
      </c>
      <c r="L1277" s="107">
        <f t="shared" si="23"/>
        <v>-2.3700000000000507</v>
      </c>
      <c r="M1277" s="12"/>
    </row>
    <row r="1278" ht="13.2" customHeight="1" spans="1:13" x14ac:dyDescent="0.25">
      <c r="A1278" s="9"/>
      <c r="B1278" s="50">
        <v>45433</v>
      </c>
      <c r="C1278" s="71">
        <f>('Исходник сравнение.'!C1278/2-'Таблица вводных'!$E$15-'Таблица вводных'!$F$15-$T$1)-(('Исходник сравнение.'!C1278/2-'Таблица вводных'!$E$15-'Таблица вводных'!$F$15-$T$1)*F1278/G1278)</f>
        <v>-222.88000000000002</v>
      </c>
      <c r="D1278" s="37">
        <v>277.5</v>
      </c>
      <c r="E1278" s="104">
        <f t="shared" si="20"/>
        <v>27.119999999999976</v>
      </c>
      <c r="F1278" s="14">
        <v>25</v>
      </c>
      <c r="G1278" s="14">
        <f t="shared" si="21"/>
        <v>125</v>
      </c>
      <c r="H1278" s="83">
        <v>0.25</v>
      </c>
      <c r="I1278" s="105">
        <f>(C1278+(C1278*H1278))+D1278+'Таблица вводных'!$E$15+'Таблица вводных'!$F$15</f>
        <v>27.49999999999998</v>
      </c>
      <c r="J1278" s="85">
        <v>0.100000000000002</v>
      </c>
      <c r="K1278" s="106">
        <f t="shared" si="22"/>
        <v>24.749999999999925</v>
      </c>
      <c r="L1278" s="107">
        <f t="shared" si="23"/>
        <v>-2.3700000000000507</v>
      </c>
      <c r="M1278" s="15"/>
    </row>
    <row r="1279" ht="13.2" customHeight="1" spans="1:13" x14ac:dyDescent="0.25">
      <c r="A1279" s="9"/>
      <c r="B1279" s="51">
        <v>45436</v>
      </c>
      <c r="C1279" s="71">
        <f>('Исходник сравнение.'!C1279/2-'Таблица вводных'!$E$15-'Таблица вводных'!$F$15-$T$1)-(('Исходник сравнение.'!C1279/2-'Таблица вводных'!$E$15-'Таблица вводных'!$F$15-$T$1)*F1279/G1279)</f>
        <v>-222.88000000000002</v>
      </c>
      <c r="D1279" s="37">
        <v>277.5</v>
      </c>
      <c r="E1279" s="104">
        <f t="shared" si="20"/>
        <v>27.119999999999976</v>
      </c>
      <c r="F1279" s="14">
        <v>25</v>
      </c>
      <c r="G1279" s="14">
        <f t="shared" si="21"/>
        <v>125</v>
      </c>
      <c r="H1279" s="83">
        <v>0.25</v>
      </c>
      <c r="I1279" s="105">
        <f>(C1279+(C1279*H1279))+D1279+'Таблица вводных'!$E$15+'Таблица вводных'!$F$15</f>
        <v>27.49999999999998</v>
      </c>
      <c r="J1279" s="85">
        <v>0.100000000000002</v>
      </c>
      <c r="K1279" s="106">
        <f t="shared" si="22"/>
        <v>24.749999999999925</v>
      </c>
      <c r="L1279" s="107">
        <f t="shared" si="23"/>
        <v>-2.3700000000000507</v>
      </c>
      <c r="M1279" s="15"/>
    </row>
    <row r="1280" ht="13.2" customHeight="1" spans="1:13" x14ac:dyDescent="0.25">
      <c r="A1280" s="9"/>
      <c r="B1280" s="13">
        <v>45440</v>
      </c>
      <c r="C1280" s="71">
        <f>('Исходник сравнение.'!C1280/2-'Таблица вводных'!$E$15-'Таблица вводных'!$F$15-$T$1)-(('Исходник сравнение.'!C1280/2-'Таблица вводных'!$E$15-'Таблица вводных'!$F$15-$T$1)*F1280/G1280)</f>
        <v>-222.88000000000002</v>
      </c>
      <c r="D1280" s="37">
        <v>277.5</v>
      </c>
      <c r="E1280" s="104">
        <f t="shared" si="20"/>
        <v>27.119999999999976</v>
      </c>
      <c r="F1280" s="14">
        <v>25</v>
      </c>
      <c r="G1280" s="14">
        <f t="shared" si="21"/>
        <v>125</v>
      </c>
      <c r="H1280" s="83">
        <v>0.25</v>
      </c>
      <c r="I1280" s="105">
        <f>(C1280+(C1280*H1280))+D1280+'Таблица вводных'!$E$15+'Таблица вводных'!$F$15</f>
        <v>27.49999999999998</v>
      </c>
      <c r="J1280" s="85">
        <v>0.100000000000002</v>
      </c>
      <c r="K1280" s="106">
        <f t="shared" si="22"/>
        <v>24.749999999999925</v>
      </c>
      <c r="L1280" s="106">
        <f t="shared" si="23"/>
        <v>-2.3700000000000507</v>
      </c>
      <c r="M1280" s="12"/>
    </row>
    <row r="1281" ht="13.2" customHeight="1" spans="1:13" x14ac:dyDescent="0.25">
      <c r="A1281" s="16"/>
      <c r="B1281" s="52">
        <v>45443</v>
      </c>
      <c r="C1281" s="109">
        <f>('Исходник сравнение.'!C1281/2-'Таблица вводных'!$E$15-'Таблица вводных'!$F$15-$T$1)-(('Исходник сравнение.'!C1281/2-'Таблица вводных'!$E$15-'Таблица вводных'!$F$15-$T$1)*F1281/G1281)</f>
        <v>-222.88000000000002</v>
      </c>
      <c r="D1281" s="58">
        <v>277.5</v>
      </c>
      <c r="E1281" s="110">
        <f t="shared" si="20"/>
        <v>27.119999999999976</v>
      </c>
      <c r="F1281" s="18">
        <v>25</v>
      </c>
      <c r="G1281" s="18">
        <f t="shared" si="21"/>
        <v>125</v>
      </c>
      <c r="H1281" s="86">
        <v>0.25</v>
      </c>
      <c r="I1281" s="111">
        <f>(C1281+(C1281*H1281))+D1281+'Таблица вводных'!$E$15+'Таблица вводных'!$F$15</f>
        <v>27.49999999999998</v>
      </c>
      <c r="J1281" s="88">
        <v>0.100000000000002</v>
      </c>
      <c r="K1281" s="111">
        <f t="shared" si="22"/>
        <v>24.749999999999925</v>
      </c>
      <c r="L1281" s="111">
        <f t="shared" si="23"/>
        <v>-2.3700000000000507</v>
      </c>
      <c r="M1281" s="19"/>
    </row>
    <row r="1282" ht="13.2" customHeight="1" spans="1:13" x14ac:dyDescent="0.25">
      <c r="A1282" s="54" t="s">
        <v>187</v>
      </c>
      <c r="B1282" s="48">
        <v>45419</v>
      </c>
      <c r="C1282" s="99">
        <f>('Исходник сравнение.'!C1282/2-'Таблица вводных'!$E$15-'Таблица вводных'!$F$15-$T$1)-(('Исходник сравнение.'!C1282/2-'Таблица вводных'!$E$15-'Таблица вводных'!$F$15-$T$1)*F1282/G1282)</f>
        <v>-222.88000000000002</v>
      </c>
      <c r="D1282" s="27">
        <v>277.5</v>
      </c>
      <c r="E1282" s="100">
        <f t="shared" si="20"/>
        <v>27.119999999999976</v>
      </c>
      <c r="F1282" s="7">
        <v>25</v>
      </c>
      <c r="G1282" s="7">
        <f t="shared" si="21"/>
        <v>125</v>
      </c>
      <c r="H1282" s="80">
        <v>0.25</v>
      </c>
      <c r="I1282" s="101">
        <f>(C1282+(C1282*H1282))+D1282+'Таблица вводных'!$E$15+'Таблица вводных'!$F$15</f>
        <v>27.49999999999998</v>
      </c>
      <c r="J1282" s="82">
        <v>0.100000000000002</v>
      </c>
      <c r="K1282" s="101">
        <f t="shared" si="22"/>
        <v>24.749999999999925</v>
      </c>
      <c r="L1282" s="102">
        <f t="shared" si="23"/>
        <v>-2.3700000000000507</v>
      </c>
      <c r="M1282" s="103"/>
    </row>
    <row r="1283" ht="13.2" customHeight="1" spans="1:13" x14ac:dyDescent="0.25">
      <c r="A1283" s="9"/>
      <c r="B1283" s="50">
        <v>45422</v>
      </c>
      <c r="C1283" s="71">
        <f>('Исходник сравнение.'!C1283/2-'Таблица вводных'!$E$15-'Таблица вводных'!$F$15-$T$1)-(('Исходник сравнение.'!C1283/2-'Таблица вводных'!$E$15-'Таблица вводных'!$F$15-$T$1)*F1283/G1283)</f>
        <v>-222.88000000000002</v>
      </c>
      <c r="D1283" s="37">
        <v>277.5</v>
      </c>
      <c r="E1283" s="104">
        <f t="shared" si="20"/>
        <v>27.119999999999976</v>
      </c>
      <c r="F1283" s="14">
        <v>25</v>
      </c>
      <c r="G1283" s="14">
        <f t="shared" si="21"/>
        <v>125</v>
      </c>
      <c r="H1283" s="83">
        <v>0.25</v>
      </c>
      <c r="I1283" s="105">
        <f>(C1283+(C1283*H1283))+D1283+'Таблица вводных'!$E$15+'Таблица вводных'!$F$15</f>
        <v>27.49999999999998</v>
      </c>
      <c r="J1283" s="85">
        <v>0.100000000000002</v>
      </c>
      <c r="K1283" s="106">
        <f t="shared" si="22"/>
        <v>24.749999999999925</v>
      </c>
      <c r="L1283" s="107">
        <f t="shared" si="23"/>
        <v>-2.3700000000000507</v>
      </c>
      <c r="M1283" s="12"/>
    </row>
    <row r="1284" ht="13.2" customHeight="1" spans="1:13" x14ac:dyDescent="0.25">
      <c r="A1284" s="9"/>
      <c r="B1284" s="51">
        <v>45426</v>
      </c>
      <c r="C1284" s="71">
        <f>('Исходник сравнение.'!C1284/2-'Таблица вводных'!$E$15-'Таблица вводных'!$F$15-$T$1)-(('Исходник сравнение.'!C1284/2-'Таблица вводных'!$E$15-'Таблица вводных'!$F$15-$T$1)*F1284/G1284)</f>
        <v>-222.88000000000002</v>
      </c>
      <c r="D1284" s="37">
        <v>277.5</v>
      </c>
      <c r="E1284" s="104">
        <f t="shared" si="20"/>
        <v>27.119999999999976</v>
      </c>
      <c r="F1284" s="14">
        <v>25</v>
      </c>
      <c r="G1284" s="14">
        <f t="shared" si="21"/>
        <v>125</v>
      </c>
      <c r="H1284" s="83">
        <v>0.25</v>
      </c>
      <c r="I1284" s="105">
        <f>(C1284+(C1284*H1284))+D1284+'Таблица вводных'!$E$15+'Таблица вводных'!$F$15</f>
        <v>27.49999999999998</v>
      </c>
      <c r="J1284" s="85">
        <v>0.100000000000002</v>
      </c>
      <c r="K1284" s="106">
        <f t="shared" si="22"/>
        <v>24.749999999999925</v>
      </c>
      <c r="L1284" s="107">
        <f t="shared" si="23"/>
        <v>-2.3700000000000507</v>
      </c>
      <c r="M1284" s="108"/>
    </row>
    <row r="1285" ht="13.2" customHeight="1" spans="1:13" x14ac:dyDescent="0.25">
      <c r="A1285" s="9"/>
      <c r="B1285" s="13">
        <v>45429</v>
      </c>
      <c r="C1285" s="71">
        <f>('Исходник сравнение.'!C1285/2-'Таблица вводных'!$E$15-'Таблица вводных'!$F$15-$T$1)-(('Исходник сравнение.'!C1285/2-'Таблица вводных'!$E$15-'Таблица вводных'!$F$15-$T$1)*F1285/G1285)</f>
        <v>-222.88000000000002</v>
      </c>
      <c r="D1285" s="37">
        <v>277.5</v>
      </c>
      <c r="E1285" s="104">
        <f t="shared" si="20"/>
        <v>27.119999999999976</v>
      </c>
      <c r="F1285" s="14">
        <v>25</v>
      </c>
      <c r="G1285" s="14">
        <f t="shared" si="21"/>
        <v>125</v>
      </c>
      <c r="H1285" s="83">
        <v>0.25</v>
      </c>
      <c r="I1285" s="105">
        <f>(C1285+(C1285*H1285))+D1285+'Таблица вводных'!$E$15+'Таблица вводных'!$F$15</f>
        <v>27.49999999999998</v>
      </c>
      <c r="J1285" s="85">
        <v>0.100000000000002</v>
      </c>
      <c r="K1285" s="106">
        <f t="shared" si="22"/>
        <v>24.749999999999925</v>
      </c>
      <c r="L1285" s="107">
        <f t="shared" si="23"/>
        <v>-2.3700000000000507</v>
      </c>
      <c r="M1285" s="12"/>
    </row>
    <row r="1286" ht="13.2" customHeight="1" spans="1:13" x14ac:dyDescent="0.25">
      <c r="A1286" s="9"/>
      <c r="B1286" s="50">
        <v>45433</v>
      </c>
      <c r="C1286" s="71">
        <f>('Исходник сравнение.'!C1286/2-'Таблица вводных'!$E$15-'Таблица вводных'!$F$15-$T$1)-(('Исходник сравнение.'!C1286/2-'Таблица вводных'!$E$15-'Таблица вводных'!$F$15-$T$1)*F1286/G1286)</f>
        <v>-222.88000000000002</v>
      </c>
      <c r="D1286" s="37">
        <v>277.5</v>
      </c>
      <c r="E1286" s="104">
        <f t="shared" si="20"/>
        <v>27.119999999999976</v>
      </c>
      <c r="F1286" s="14">
        <v>25</v>
      </c>
      <c r="G1286" s="14">
        <f t="shared" si="21"/>
        <v>125</v>
      </c>
      <c r="H1286" s="83">
        <v>0.25</v>
      </c>
      <c r="I1286" s="105">
        <f>(C1286+(C1286*H1286))+D1286+'Таблица вводных'!$E$15+'Таблица вводных'!$F$15</f>
        <v>27.49999999999998</v>
      </c>
      <c r="J1286" s="85">
        <v>0.100000000000002</v>
      </c>
      <c r="K1286" s="106">
        <f t="shared" si="22"/>
        <v>24.749999999999925</v>
      </c>
      <c r="L1286" s="107">
        <f t="shared" si="23"/>
        <v>-2.3700000000000507</v>
      </c>
      <c r="M1286" s="15"/>
    </row>
    <row r="1287" ht="13.2" customHeight="1" spans="1:13" x14ac:dyDescent="0.25">
      <c r="A1287" s="9"/>
      <c r="B1287" s="51">
        <v>45436</v>
      </c>
      <c r="C1287" s="71">
        <f>('Исходник сравнение.'!C1287/2-'Таблица вводных'!$E$15-'Таблица вводных'!$F$15-$T$1)-(('Исходник сравнение.'!C1287/2-'Таблица вводных'!$E$15-'Таблица вводных'!$F$15-$T$1)*F1287/G1287)</f>
        <v>-222.88000000000002</v>
      </c>
      <c r="D1287" s="37">
        <v>277.5</v>
      </c>
      <c r="E1287" s="104">
        <f t="shared" si="20"/>
        <v>27.119999999999976</v>
      </c>
      <c r="F1287" s="14">
        <v>25</v>
      </c>
      <c r="G1287" s="14">
        <f t="shared" si="21"/>
        <v>125</v>
      </c>
      <c r="H1287" s="83">
        <v>0.25</v>
      </c>
      <c r="I1287" s="105">
        <f>(C1287+(C1287*H1287))+D1287+'Таблица вводных'!$E$15+'Таблица вводных'!$F$15</f>
        <v>27.49999999999998</v>
      </c>
      <c r="J1287" s="85">
        <v>0.100000000000002</v>
      </c>
      <c r="K1287" s="106">
        <f t="shared" si="22"/>
        <v>24.749999999999925</v>
      </c>
      <c r="L1287" s="107">
        <f t="shared" si="23"/>
        <v>-2.3700000000000507</v>
      </c>
      <c r="M1287" s="15"/>
    </row>
    <row r="1288" ht="13.2" customHeight="1" spans="1:13" x14ac:dyDescent="0.25">
      <c r="A1288" s="9"/>
      <c r="B1288" s="13">
        <v>45440</v>
      </c>
      <c r="C1288" s="71">
        <f>('Исходник сравнение.'!C1288/2-'Таблица вводных'!$E$15-'Таблица вводных'!$F$15-$T$1)-(('Исходник сравнение.'!C1288/2-'Таблица вводных'!$E$15-'Таблица вводных'!$F$15-$T$1)*F1288/G1288)</f>
        <v>-222.88000000000002</v>
      </c>
      <c r="D1288" s="37">
        <v>277.5</v>
      </c>
      <c r="E1288" s="104">
        <f t="shared" si="20"/>
        <v>27.119999999999976</v>
      </c>
      <c r="F1288" s="14">
        <v>25</v>
      </c>
      <c r="G1288" s="14">
        <f t="shared" si="21"/>
        <v>125</v>
      </c>
      <c r="H1288" s="83">
        <v>0.25</v>
      </c>
      <c r="I1288" s="105">
        <f>(C1288+(C1288*H1288))+D1288+'Таблица вводных'!$E$15+'Таблица вводных'!$F$15</f>
        <v>27.49999999999998</v>
      </c>
      <c r="J1288" s="85">
        <v>0.100000000000002</v>
      </c>
      <c r="K1288" s="106">
        <f t="shared" si="22"/>
        <v>24.749999999999925</v>
      </c>
      <c r="L1288" s="106">
        <f t="shared" si="23"/>
        <v>-2.3700000000000507</v>
      </c>
      <c r="M1288" s="12"/>
    </row>
    <row r="1289" ht="13.2" customHeight="1" spans="1:13" x14ac:dyDescent="0.25">
      <c r="A1289" s="16"/>
      <c r="B1289" s="52">
        <v>45443</v>
      </c>
      <c r="C1289" s="109">
        <f>('Исходник сравнение.'!C1289/2-'Таблица вводных'!$E$15-'Таблица вводных'!$F$15-$T$1)-(('Исходник сравнение.'!C1289/2-'Таблица вводных'!$E$15-'Таблица вводных'!$F$15-$T$1)*F1289/G1289)</f>
        <v>-222.88000000000002</v>
      </c>
      <c r="D1289" s="58">
        <v>277.5</v>
      </c>
      <c r="E1289" s="110">
        <f t="shared" si="20"/>
        <v>27.119999999999976</v>
      </c>
      <c r="F1289" s="18">
        <v>25</v>
      </c>
      <c r="G1289" s="18">
        <f t="shared" si="21"/>
        <v>125</v>
      </c>
      <c r="H1289" s="86">
        <v>0.25</v>
      </c>
      <c r="I1289" s="111">
        <f>(C1289+(C1289*H1289))+D1289+'Таблица вводных'!$E$15+'Таблица вводных'!$F$15</f>
        <v>27.49999999999998</v>
      </c>
      <c r="J1289" s="88">
        <v>0.100000000000002</v>
      </c>
      <c r="K1289" s="111">
        <f t="shared" si="22"/>
        <v>24.749999999999925</v>
      </c>
      <c r="L1289" s="111">
        <f t="shared" si="23"/>
        <v>-2.3700000000000507</v>
      </c>
      <c r="M1289" s="19"/>
    </row>
    <row r="1290" ht="13.2" customHeight="1" spans="1:13" x14ac:dyDescent="0.25">
      <c r="A1290" s="54" t="s">
        <v>188</v>
      </c>
      <c r="B1290" s="48">
        <v>45419</v>
      </c>
      <c r="C1290" s="99">
        <f>('Исходник сравнение.'!C1290/2-'Таблица вводных'!$E$15-'Таблица вводных'!$F$15-$T$1)-(('Исходник сравнение.'!C1290/2-'Таблица вводных'!$E$15-'Таблица вводных'!$F$15-$T$1)*F1290/G1290)</f>
        <v>210.32</v>
      </c>
      <c r="D1290" s="27">
        <v>277.5</v>
      </c>
      <c r="E1290" s="100">
        <f t="shared" si="20"/>
        <v>460.32</v>
      </c>
      <c r="F1290" s="7">
        <v>25</v>
      </c>
      <c r="G1290" s="7">
        <f t="shared" si="21"/>
        <v>125</v>
      </c>
      <c r="H1290" s="80">
        <v>0.25</v>
      </c>
      <c r="I1290" s="101">
        <f>(C1290+(C1290*H1290))+D1290+'Таблица вводных'!$E$15+'Таблица вводных'!$F$15</f>
        <v>569</v>
      </c>
      <c r="J1290" s="82">
        <v>0.100000000000002</v>
      </c>
      <c r="K1290" s="101">
        <f t="shared" si="22"/>
        <v>512.0999999999989</v>
      </c>
      <c r="L1290" s="102">
        <f t="shared" si="23"/>
        <v>51.77999999999889</v>
      </c>
      <c r="M1290" s="103"/>
    </row>
    <row r="1291" ht="13.2" customHeight="1" spans="1:13" x14ac:dyDescent="0.25">
      <c r="A1291" s="9"/>
      <c r="B1291" s="50">
        <v>45422</v>
      </c>
      <c r="C1291" s="71">
        <f>('Исходник сравнение.'!C1291/2-'Таблица вводных'!$E$15-'Таблица вводных'!$F$15-$T$1)-(('Исходник сравнение.'!C1291/2-'Таблица вводных'!$E$15-'Таблица вводных'!$F$15-$T$1)*F1291/G1291)</f>
        <v>268.32</v>
      </c>
      <c r="D1291" s="37">
        <v>277.5</v>
      </c>
      <c r="E1291" s="104">
        <f t="shared" si="20"/>
        <v>518.3199999999999</v>
      </c>
      <c r="F1291" s="14">
        <v>25</v>
      </c>
      <c r="G1291" s="14">
        <f t="shared" si="21"/>
        <v>125</v>
      </c>
      <c r="H1291" s="83">
        <v>0.25</v>
      </c>
      <c r="I1291" s="105">
        <f>(C1291+(C1291*H1291))+D1291+'Таблица вводных'!$E$15+'Таблица вводных'!$F$15</f>
        <v>641.5</v>
      </c>
      <c r="J1291" s="85">
        <v>0.100000000000002</v>
      </c>
      <c r="K1291" s="106">
        <f t="shared" si="22"/>
        <v>577.3499999999988</v>
      </c>
      <c r="L1291" s="107">
        <f t="shared" si="23"/>
        <v>59.029999999998836</v>
      </c>
      <c r="M1291" s="12"/>
    </row>
    <row r="1292" ht="13.2" customHeight="1" spans="1:13" x14ac:dyDescent="0.25">
      <c r="A1292" s="9"/>
      <c r="B1292" s="51">
        <v>45426</v>
      </c>
      <c r="C1292" s="71">
        <f>('Исходник сравнение.'!C1292/2-'Таблица вводных'!$E$15-'Таблица вводных'!$F$15-$T$1)-(('Исходник сравнение.'!C1292/2-'Таблица вводных'!$E$15-'Таблица вводных'!$F$15-$T$1)*F1292/G1292)</f>
        <v>348.32</v>
      </c>
      <c r="D1292" s="37">
        <v>277.5</v>
      </c>
      <c r="E1292" s="104">
        <f t="shared" si="20"/>
        <v>598.3199999999999</v>
      </c>
      <c r="F1292" s="14">
        <v>25</v>
      </c>
      <c r="G1292" s="14">
        <f t="shared" si="21"/>
        <v>125</v>
      </c>
      <c r="H1292" s="83">
        <v>0.25</v>
      </c>
      <c r="I1292" s="105">
        <f>(C1292+(C1292*H1292))+D1292+'Таблица вводных'!$E$15+'Таблица вводных'!$F$15</f>
        <v>741.5</v>
      </c>
      <c r="J1292" s="85">
        <v>0.100000000000002</v>
      </c>
      <c r="K1292" s="106">
        <f t="shared" si="22"/>
        <v>667.3499999999985</v>
      </c>
      <c r="L1292" s="107">
        <f t="shared" si="23"/>
        <v>69.02999999999861</v>
      </c>
      <c r="M1292" s="108"/>
    </row>
    <row r="1293" ht="13.2" customHeight="1" spans="1:13" x14ac:dyDescent="0.25">
      <c r="A1293" s="9"/>
      <c r="B1293" s="13">
        <v>45429</v>
      </c>
      <c r="C1293" s="71">
        <f>('Исходник сравнение.'!C1293/2-'Таблица вводных'!$E$15-'Таблица вводных'!$F$15-$T$1)-(('Исходник сравнение.'!C1293/2-'Таблица вводных'!$E$15-'Таблица вводных'!$F$15-$T$1)*F1293/G1293)</f>
        <v>-222.88000000000002</v>
      </c>
      <c r="D1293" s="37">
        <v>277.5</v>
      </c>
      <c r="E1293" s="104">
        <f t="shared" si="20"/>
        <v>27.119999999999976</v>
      </c>
      <c r="F1293" s="14">
        <v>25</v>
      </c>
      <c r="G1293" s="14">
        <f t="shared" si="21"/>
        <v>125</v>
      </c>
      <c r="H1293" s="83">
        <v>0.25</v>
      </c>
      <c r="I1293" s="105">
        <f>(C1293+(C1293*H1293))+D1293+'Таблица вводных'!$E$15+'Таблица вводных'!$F$15</f>
        <v>27.49999999999998</v>
      </c>
      <c r="J1293" s="85">
        <v>0.100000000000002</v>
      </c>
      <c r="K1293" s="106">
        <f t="shared" si="22"/>
        <v>24.749999999999925</v>
      </c>
      <c r="L1293" s="107">
        <f t="shared" si="23"/>
        <v>-2.3700000000000507</v>
      </c>
      <c r="M1293" s="12"/>
    </row>
    <row r="1294" ht="13.2" customHeight="1" spans="1:13" x14ac:dyDescent="0.25">
      <c r="A1294" s="9"/>
      <c r="B1294" s="50">
        <v>45433</v>
      </c>
      <c r="C1294" s="71">
        <f>('Исходник сравнение.'!C1294/2-'Таблица вводных'!$E$15-'Таблица вводных'!$F$15-$T$1)-(('Исходник сравнение.'!C1294/2-'Таблица вводных'!$E$15-'Таблица вводных'!$F$15-$T$1)*F1294/G1294)</f>
        <v>-222.88000000000002</v>
      </c>
      <c r="D1294" s="37">
        <v>277.5</v>
      </c>
      <c r="E1294" s="104">
        <f t="shared" si="20"/>
        <v>27.119999999999976</v>
      </c>
      <c r="F1294" s="14">
        <v>25</v>
      </c>
      <c r="G1294" s="14">
        <f t="shared" si="21"/>
        <v>125</v>
      </c>
      <c r="H1294" s="83">
        <v>0.25</v>
      </c>
      <c r="I1294" s="105">
        <f>(C1294+(C1294*H1294))+D1294+'Таблица вводных'!$E$15+'Таблица вводных'!$F$15</f>
        <v>27.49999999999998</v>
      </c>
      <c r="J1294" s="85">
        <v>0.100000000000002</v>
      </c>
      <c r="K1294" s="106">
        <f t="shared" si="22"/>
        <v>24.749999999999925</v>
      </c>
      <c r="L1294" s="107">
        <f t="shared" si="23"/>
        <v>-2.3700000000000507</v>
      </c>
      <c r="M1294" s="15"/>
    </row>
    <row r="1295" ht="13.2" customHeight="1" spans="1:13" x14ac:dyDescent="0.25">
      <c r="A1295" s="9"/>
      <c r="B1295" s="51">
        <v>45436</v>
      </c>
      <c r="C1295" s="71">
        <f>('Исходник сравнение.'!C1295/2-'Таблица вводных'!$E$15-'Таблица вводных'!$F$15-$T$1)-(('Исходник сравнение.'!C1295/2-'Таблица вводных'!$E$15-'Таблица вводных'!$F$15-$T$1)*F1295/G1295)</f>
        <v>-222.88000000000002</v>
      </c>
      <c r="D1295" s="37">
        <v>277.5</v>
      </c>
      <c r="E1295" s="104">
        <f t="shared" si="20"/>
        <v>27.119999999999976</v>
      </c>
      <c r="F1295" s="14">
        <v>25</v>
      </c>
      <c r="G1295" s="14">
        <f t="shared" si="21"/>
        <v>125</v>
      </c>
      <c r="H1295" s="83">
        <v>0.25</v>
      </c>
      <c r="I1295" s="105">
        <f>(C1295+(C1295*H1295))+D1295+'Таблица вводных'!$E$15+'Таблица вводных'!$F$15</f>
        <v>27.49999999999998</v>
      </c>
      <c r="J1295" s="85">
        <v>0.100000000000002</v>
      </c>
      <c r="K1295" s="106">
        <f t="shared" si="22"/>
        <v>24.749999999999925</v>
      </c>
      <c r="L1295" s="107">
        <f t="shared" si="23"/>
        <v>-2.3700000000000507</v>
      </c>
      <c r="M1295" s="15"/>
    </row>
    <row r="1296" ht="13.2" customHeight="1" spans="1:13" x14ac:dyDescent="0.25">
      <c r="A1296" s="9"/>
      <c r="B1296" s="13">
        <v>45440</v>
      </c>
      <c r="C1296" s="71">
        <f>('Исходник сравнение.'!C1296/2-'Таблица вводных'!$E$15-'Таблица вводных'!$F$15-$T$1)-(('Исходник сравнение.'!C1296/2-'Таблица вводных'!$E$15-'Таблица вводных'!$F$15-$T$1)*F1296/G1296)</f>
        <v>-222.88000000000002</v>
      </c>
      <c r="D1296" s="37">
        <v>277.5</v>
      </c>
      <c r="E1296" s="104">
        <f t="shared" si="20"/>
        <v>27.119999999999976</v>
      </c>
      <c r="F1296" s="14">
        <v>25</v>
      </c>
      <c r="G1296" s="14">
        <f t="shared" si="21"/>
        <v>125</v>
      </c>
      <c r="H1296" s="83">
        <v>0.25</v>
      </c>
      <c r="I1296" s="105">
        <f>(C1296+(C1296*H1296))+D1296+'Таблица вводных'!$E$15+'Таблица вводных'!$F$15</f>
        <v>27.49999999999998</v>
      </c>
      <c r="J1296" s="85">
        <v>0.100000000000002</v>
      </c>
      <c r="K1296" s="106">
        <f t="shared" si="22"/>
        <v>24.749999999999925</v>
      </c>
      <c r="L1296" s="106">
        <f t="shared" si="23"/>
        <v>-2.3700000000000507</v>
      </c>
      <c r="M1296" s="12"/>
    </row>
    <row r="1297" ht="13.2" customHeight="1" spans="1:13" x14ac:dyDescent="0.25">
      <c r="A1297" s="16"/>
      <c r="B1297" s="52">
        <v>45443</v>
      </c>
      <c r="C1297" s="109">
        <f>('Исходник сравнение.'!C1297/2-'Таблица вводных'!$E$15-'Таблица вводных'!$F$15-$T$1)-(('Исходник сравнение.'!C1297/2-'Таблица вводных'!$E$15-'Таблица вводных'!$F$15-$T$1)*F1297/G1297)</f>
        <v>-222.88000000000002</v>
      </c>
      <c r="D1297" s="58">
        <v>277.5</v>
      </c>
      <c r="E1297" s="110">
        <f t="shared" si="20"/>
        <v>27.119999999999976</v>
      </c>
      <c r="F1297" s="18">
        <v>25</v>
      </c>
      <c r="G1297" s="18">
        <f t="shared" si="21"/>
        <v>125</v>
      </c>
      <c r="H1297" s="86">
        <v>0.25</v>
      </c>
      <c r="I1297" s="111">
        <f>(C1297+(C1297*H1297))+D1297+'Таблица вводных'!$E$15+'Таблица вводных'!$F$15</f>
        <v>27.49999999999998</v>
      </c>
      <c r="J1297" s="88">
        <v>0.100000000000002</v>
      </c>
      <c r="K1297" s="111">
        <f t="shared" si="22"/>
        <v>24.749999999999925</v>
      </c>
      <c r="L1297" s="111">
        <f t="shared" si="23"/>
        <v>-2.3700000000000507</v>
      </c>
      <c r="M1297" s="19"/>
    </row>
    <row r="1298" ht="13.2" customHeight="1" spans="1:13" x14ac:dyDescent="0.25">
      <c r="A1298" s="54" t="s">
        <v>190</v>
      </c>
      <c r="B1298" s="48">
        <v>45419</v>
      </c>
      <c r="C1298" s="99">
        <f>('Исходник сравнение.'!C1298/2-'Таблица вводных'!$E$15-'Таблица вводных'!$F$15-$T$1)-(('Исходник сравнение.'!C1298/2-'Таблица вводных'!$E$15-'Таблица вводных'!$F$15-$T$1)*F1298/G1298)</f>
        <v>176.32</v>
      </c>
      <c r="D1298" s="27">
        <v>277.5</v>
      </c>
      <c r="E1298" s="100">
        <f t="shared" si="20"/>
        <v>426.32</v>
      </c>
      <c r="F1298" s="7">
        <v>25</v>
      </c>
      <c r="G1298" s="7">
        <f t="shared" si="21"/>
        <v>125</v>
      </c>
      <c r="H1298" s="80">
        <v>0.25</v>
      </c>
      <c r="I1298" s="101">
        <f>(C1298+(C1298*H1298))+D1298+'Таблица вводных'!$E$15+'Таблица вводных'!$F$15</f>
        <v>526.5</v>
      </c>
      <c r="J1298" s="82">
        <v>0.100000000000002</v>
      </c>
      <c r="K1298" s="101">
        <f t="shared" si="22"/>
        <v>473.84999999999894</v>
      </c>
      <c r="L1298" s="102">
        <f t="shared" si="23"/>
        <v>47.52999999999895</v>
      </c>
      <c r="M1298" s="103"/>
    </row>
    <row r="1299" ht="13.2" customHeight="1" spans="1:13" x14ac:dyDescent="0.25">
      <c r="A1299" s="9"/>
      <c r="B1299" s="50">
        <v>45422</v>
      </c>
      <c r="C1299" s="71">
        <f>('Исходник сравнение.'!C1299/2-'Таблица вводных'!$E$15-'Таблица вводных'!$F$15-$T$1)-(('Исходник сравнение.'!C1299/2-'Таблица вводных'!$E$15-'Таблица вводных'!$F$15-$T$1)*F1299/G1299)</f>
        <v>234.32</v>
      </c>
      <c r="D1299" s="37">
        <v>277.5</v>
      </c>
      <c r="E1299" s="104">
        <f t="shared" si="20"/>
        <v>484.32</v>
      </c>
      <c r="F1299" s="14">
        <v>25</v>
      </c>
      <c r="G1299" s="14">
        <f t="shared" si="21"/>
        <v>125</v>
      </c>
      <c r="H1299" s="83">
        <v>0.25</v>
      </c>
      <c r="I1299" s="105">
        <f>(C1299+(C1299*H1299))+D1299+'Таблица вводных'!$E$15+'Таблица вводных'!$F$15</f>
        <v>599</v>
      </c>
      <c r="J1299" s="85">
        <v>0.100000000000002</v>
      </c>
      <c r="K1299" s="106">
        <f t="shared" si="22"/>
        <v>539.0999999999988</v>
      </c>
      <c r="L1299" s="107">
        <f t="shared" si="23"/>
        <v>54.77999999999878</v>
      </c>
      <c r="M1299" s="12"/>
    </row>
    <row r="1300" ht="13.2" customHeight="1" spans="1:13" x14ac:dyDescent="0.25">
      <c r="A1300" s="9"/>
      <c r="B1300" s="51">
        <v>45426</v>
      </c>
      <c r="C1300" s="71">
        <f>('Исходник сравнение.'!C1300/2-'Таблица вводных'!$E$15-'Таблица вводных'!$F$15-$T$1)-(('Исходник сравнение.'!C1300/2-'Таблица вводных'!$E$15-'Таблица вводных'!$F$15-$T$1)*F1300/G1300)</f>
        <v>314.32</v>
      </c>
      <c r="D1300" s="37">
        <v>277.5</v>
      </c>
      <c r="E1300" s="104">
        <f t="shared" si="20"/>
        <v>564.3199999999999</v>
      </c>
      <c r="F1300" s="14">
        <v>25</v>
      </c>
      <c r="G1300" s="14">
        <f t="shared" si="21"/>
        <v>125</v>
      </c>
      <c r="H1300" s="83">
        <v>0.25</v>
      </c>
      <c r="I1300" s="105">
        <f>(C1300+(C1300*H1300))+D1300+'Таблица вводных'!$E$15+'Таблица вводных'!$F$15</f>
        <v>699</v>
      </c>
      <c r="J1300" s="85">
        <v>0.100000000000002</v>
      </c>
      <c r="K1300" s="106">
        <f t="shared" si="22"/>
        <v>629.0999999999985</v>
      </c>
      <c r="L1300" s="107">
        <f t="shared" si="23"/>
        <v>64.77999999999861</v>
      </c>
      <c r="M1300" s="108"/>
    </row>
    <row r="1301" ht="13.2" customHeight="1" spans="1:13" x14ac:dyDescent="0.25">
      <c r="A1301" s="9"/>
      <c r="B1301" s="13">
        <v>45429</v>
      </c>
      <c r="C1301" s="71">
        <f>('Исходник сравнение.'!C1301/2-'Таблица вводных'!$E$15-'Таблица вводных'!$F$15-$T$1)-(('Исходник сравнение.'!C1301/2-'Таблица вводных'!$E$15-'Таблица вводных'!$F$15-$T$1)*F1301/G1301)</f>
        <v>-222.88000000000002</v>
      </c>
      <c r="D1301" s="37">
        <v>277.5</v>
      </c>
      <c r="E1301" s="104">
        <f t="shared" si="20"/>
        <v>27.119999999999976</v>
      </c>
      <c r="F1301" s="14">
        <v>25</v>
      </c>
      <c r="G1301" s="14">
        <f t="shared" si="21"/>
        <v>125</v>
      </c>
      <c r="H1301" s="83">
        <v>0.25</v>
      </c>
      <c r="I1301" s="105">
        <f>(C1301+(C1301*H1301))+D1301+'Таблица вводных'!$E$15+'Таблица вводных'!$F$15</f>
        <v>27.49999999999998</v>
      </c>
      <c r="J1301" s="85">
        <v>0.100000000000002</v>
      </c>
      <c r="K1301" s="106">
        <f t="shared" si="22"/>
        <v>24.749999999999925</v>
      </c>
      <c r="L1301" s="107">
        <f t="shared" si="23"/>
        <v>-2.3700000000000507</v>
      </c>
      <c r="M1301" s="12"/>
    </row>
    <row r="1302" ht="13.2" customHeight="1" spans="1:13" x14ac:dyDescent="0.25">
      <c r="A1302" s="9"/>
      <c r="B1302" s="50">
        <v>45433</v>
      </c>
      <c r="C1302" s="71">
        <f>('Исходник сравнение.'!C1302/2-'Таблица вводных'!$E$15-'Таблица вводных'!$F$15-$T$1)-(('Исходник сравнение.'!C1302/2-'Таблица вводных'!$E$15-'Таблица вводных'!$F$15-$T$1)*F1302/G1302)</f>
        <v>-222.88000000000002</v>
      </c>
      <c r="D1302" s="37">
        <v>277.5</v>
      </c>
      <c r="E1302" s="104">
        <f t="shared" si="20"/>
        <v>27.119999999999976</v>
      </c>
      <c r="F1302" s="14">
        <v>25</v>
      </c>
      <c r="G1302" s="14">
        <f t="shared" si="21"/>
        <v>125</v>
      </c>
      <c r="H1302" s="83">
        <v>0.25</v>
      </c>
      <c r="I1302" s="105">
        <f>(C1302+(C1302*H1302))+D1302+'Таблица вводных'!$E$15+'Таблица вводных'!$F$15</f>
        <v>27.49999999999998</v>
      </c>
      <c r="J1302" s="85">
        <v>0.100000000000003</v>
      </c>
      <c r="K1302" s="106">
        <f t="shared" si="22"/>
        <v>24.749999999999897</v>
      </c>
      <c r="L1302" s="107">
        <f t="shared" si="23"/>
        <v>-2.370000000000079</v>
      </c>
      <c r="M1302" s="15"/>
    </row>
    <row r="1303" ht="13.2" customHeight="1" spans="1:13" x14ac:dyDescent="0.25">
      <c r="A1303" s="9"/>
      <c r="B1303" s="51">
        <v>45436</v>
      </c>
      <c r="C1303" s="71">
        <f>('Исходник сравнение.'!C1303/2-'Таблица вводных'!$E$15-'Таблица вводных'!$F$15-$T$1)-(('Исходник сравнение.'!C1303/2-'Таблица вводных'!$E$15-'Таблица вводных'!$F$15-$T$1)*F1303/G1303)</f>
        <v>-222.88000000000002</v>
      </c>
      <c r="D1303" s="37">
        <v>277.5</v>
      </c>
      <c r="E1303" s="104">
        <f t="shared" si="20"/>
        <v>27.119999999999976</v>
      </c>
      <c r="F1303" s="14">
        <v>25</v>
      </c>
      <c r="G1303" s="14">
        <f t="shared" si="21"/>
        <v>125</v>
      </c>
      <c r="H1303" s="83">
        <v>0.25</v>
      </c>
      <c r="I1303" s="105">
        <f>(C1303+(C1303*H1303))+D1303+'Таблица вводных'!$E$15+'Таблица вводных'!$F$15</f>
        <v>27.49999999999998</v>
      </c>
      <c r="J1303" s="85">
        <v>0.100000000000003</v>
      </c>
      <c r="K1303" s="106">
        <f t="shared" si="22"/>
        <v>24.749999999999897</v>
      </c>
      <c r="L1303" s="107">
        <f t="shared" si="23"/>
        <v>-2.370000000000079</v>
      </c>
      <c r="M1303" s="15"/>
    </row>
    <row r="1304" ht="13.2" customHeight="1" spans="1:13" x14ac:dyDescent="0.25">
      <c r="A1304" s="9"/>
      <c r="B1304" s="13">
        <v>45440</v>
      </c>
      <c r="C1304" s="71">
        <f>('Исходник сравнение.'!C1304/2-'Таблица вводных'!$E$15-'Таблица вводных'!$F$15-$T$1)-(('Исходник сравнение.'!C1304/2-'Таблица вводных'!$E$15-'Таблица вводных'!$F$15-$T$1)*F1304/G1304)</f>
        <v>-222.88000000000002</v>
      </c>
      <c r="D1304" s="37">
        <v>277.5</v>
      </c>
      <c r="E1304" s="104">
        <f t="shared" si="20"/>
        <v>27.119999999999976</v>
      </c>
      <c r="F1304" s="14">
        <v>25</v>
      </c>
      <c r="G1304" s="14">
        <f t="shared" si="21"/>
        <v>125</v>
      </c>
      <c r="H1304" s="83">
        <v>0.25</v>
      </c>
      <c r="I1304" s="105">
        <f>(C1304+(C1304*H1304))+D1304+'Таблица вводных'!$E$15+'Таблица вводных'!$F$15</f>
        <v>27.49999999999998</v>
      </c>
      <c r="J1304" s="85">
        <v>0.100000000000003</v>
      </c>
      <c r="K1304" s="106">
        <f t="shared" si="22"/>
        <v>24.749999999999897</v>
      </c>
      <c r="L1304" s="106">
        <f t="shared" si="23"/>
        <v>-2.370000000000079</v>
      </c>
      <c r="M1304" s="12"/>
    </row>
    <row r="1305" ht="13.2" customHeight="1" spans="1:13" x14ac:dyDescent="0.25">
      <c r="A1305" s="16"/>
      <c r="B1305" s="52">
        <v>45443</v>
      </c>
      <c r="C1305" s="109">
        <f>('Исходник сравнение.'!C1305/2-'Таблица вводных'!$E$15-'Таблица вводных'!$F$15-$T$1)-(('Исходник сравнение.'!C1305/2-'Таблица вводных'!$E$15-'Таблица вводных'!$F$15-$T$1)*F1305/G1305)</f>
        <v>-222.88000000000002</v>
      </c>
      <c r="D1305" s="58">
        <v>277.5</v>
      </c>
      <c r="E1305" s="110">
        <f t="shared" si="20"/>
        <v>27.119999999999976</v>
      </c>
      <c r="F1305" s="18">
        <v>25</v>
      </c>
      <c r="G1305" s="18">
        <f t="shared" si="21"/>
        <v>125</v>
      </c>
      <c r="H1305" s="86">
        <v>0.25</v>
      </c>
      <c r="I1305" s="111">
        <f>(C1305+(C1305*H1305))+D1305+'Таблица вводных'!$E$15+'Таблица вводных'!$F$15</f>
        <v>27.49999999999998</v>
      </c>
      <c r="J1305" s="88">
        <v>0.100000000000003</v>
      </c>
      <c r="K1305" s="111">
        <f t="shared" si="22"/>
        <v>24.749999999999897</v>
      </c>
      <c r="L1305" s="111">
        <f t="shared" si="23"/>
        <v>-2.370000000000079</v>
      </c>
      <c r="M1305" s="19"/>
    </row>
    <row r="1306" ht="13.2" customHeight="1" spans="1:13" x14ac:dyDescent="0.25">
      <c r="A1306" s="54" t="s">
        <v>192</v>
      </c>
      <c r="B1306" s="48">
        <v>45419</v>
      </c>
      <c r="C1306" s="99">
        <f>('Исходник сравнение.'!C1306/2-'Таблица вводных'!$E$15-'Таблица вводных'!$F$15-$T$1)-(('Исходник сравнение.'!C1306/2-'Таблица вводных'!$E$15-'Таблица вводных'!$F$15-$T$1)*F1306/G1306)</f>
        <v>-222.88000000000002</v>
      </c>
      <c r="D1306" s="27">
        <v>277.5</v>
      </c>
      <c r="E1306" s="100">
        <f t="shared" si="20"/>
        <v>27.119999999999976</v>
      </c>
      <c r="F1306" s="7">
        <v>25</v>
      </c>
      <c r="G1306" s="7">
        <f t="shared" si="21"/>
        <v>125</v>
      </c>
      <c r="H1306" s="80">
        <v>0.25</v>
      </c>
      <c r="I1306" s="101">
        <f>(C1306+(C1306*H1306))+D1306+'Таблица вводных'!$E$15+'Таблица вводных'!$F$15</f>
        <v>27.49999999999998</v>
      </c>
      <c r="J1306" s="82">
        <v>0.100000000000003</v>
      </c>
      <c r="K1306" s="101">
        <f t="shared" si="22"/>
        <v>24.749999999999897</v>
      </c>
      <c r="L1306" s="102">
        <f t="shared" si="23"/>
        <v>-2.370000000000079</v>
      </c>
      <c r="M1306" s="103"/>
    </row>
    <row r="1307" ht="13.2" customHeight="1" spans="1:13" x14ac:dyDescent="0.25">
      <c r="A1307" s="9"/>
      <c r="B1307" s="50">
        <v>45422</v>
      </c>
      <c r="C1307" s="71">
        <f>('Исходник сравнение.'!C1307/2-'Таблица вводных'!$E$15-'Таблица вводных'!$F$15-$T$1)-(('Исходник сравнение.'!C1307/2-'Таблица вводных'!$E$15-'Таблица вводных'!$F$15-$T$1)*F1307/G1307)</f>
        <v>-222.88000000000002</v>
      </c>
      <c r="D1307" s="37">
        <v>277.5</v>
      </c>
      <c r="E1307" s="104">
        <f t="shared" si="20"/>
        <v>27.119999999999976</v>
      </c>
      <c r="F1307" s="14">
        <v>25</v>
      </c>
      <c r="G1307" s="14">
        <f t="shared" si="21"/>
        <v>125</v>
      </c>
      <c r="H1307" s="83">
        <v>0.25</v>
      </c>
      <c r="I1307" s="105">
        <f>(C1307+(C1307*H1307))+D1307+'Таблица вводных'!$E$15+'Таблица вводных'!$F$15</f>
        <v>27.49999999999998</v>
      </c>
      <c r="J1307" s="85">
        <v>0.100000000000003</v>
      </c>
      <c r="K1307" s="106">
        <f t="shared" si="22"/>
        <v>24.749999999999897</v>
      </c>
      <c r="L1307" s="107">
        <f t="shared" si="23"/>
        <v>-2.370000000000079</v>
      </c>
      <c r="M1307" s="12"/>
    </row>
    <row r="1308" ht="13.2" customHeight="1" spans="1:13" x14ac:dyDescent="0.25">
      <c r="A1308" s="9"/>
      <c r="B1308" s="51">
        <v>45426</v>
      </c>
      <c r="C1308" s="71">
        <f>('Исходник сравнение.'!C1308/2-'Таблица вводных'!$E$15-'Таблица вводных'!$F$15-$T$1)-(('Исходник сравнение.'!C1308/2-'Таблица вводных'!$E$15-'Таблица вводных'!$F$15-$T$1)*F1308/G1308)</f>
        <v>-222.88000000000002</v>
      </c>
      <c r="D1308" s="37">
        <v>277.5</v>
      </c>
      <c r="E1308" s="104">
        <f t="shared" si="20"/>
        <v>27.119999999999976</v>
      </c>
      <c r="F1308" s="14">
        <v>25</v>
      </c>
      <c r="G1308" s="14">
        <f t="shared" si="21"/>
        <v>125</v>
      </c>
      <c r="H1308" s="83">
        <v>0.25</v>
      </c>
      <c r="I1308" s="105">
        <f>(C1308+(C1308*H1308))+D1308+'Таблица вводных'!$E$15+'Таблица вводных'!$F$15</f>
        <v>27.49999999999998</v>
      </c>
      <c r="J1308" s="85">
        <v>0.100000000000003</v>
      </c>
      <c r="K1308" s="106">
        <f t="shared" si="22"/>
        <v>24.749999999999897</v>
      </c>
      <c r="L1308" s="107">
        <f t="shared" si="23"/>
        <v>-2.370000000000079</v>
      </c>
      <c r="M1308" s="108"/>
    </row>
    <row r="1309" ht="13.2" customHeight="1" spans="1:13" x14ac:dyDescent="0.25">
      <c r="A1309" s="9"/>
      <c r="B1309" s="13">
        <v>45429</v>
      </c>
      <c r="C1309" s="71">
        <f>('Исходник сравнение.'!C1309/2-'Таблица вводных'!$E$15-'Таблица вводных'!$F$15-$T$1)-(('Исходник сравнение.'!C1309/2-'Таблица вводных'!$E$15-'Таблица вводных'!$F$15-$T$1)*F1309/G1309)</f>
        <v>-222.88000000000002</v>
      </c>
      <c r="D1309" s="37">
        <v>277.5</v>
      </c>
      <c r="E1309" s="104">
        <f t="shared" si="20"/>
        <v>27.119999999999976</v>
      </c>
      <c r="F1309" s="14">
        <v>25</v>
      </c>
      <c r="G1309" s="14">
        <f t="shared" si="21"/>
        <v>125</v>
      </c>
      <c r="H1309" s="83">
        <v>0.25</v>
      </c>
      <c r="I1309" s="105">
        <f>(C1309+(C1309*H1309))+D1309+'Таблица вводных'!$E$15+'Таблица вводных'!$F$15</f>
        <v>27.49999999999998</v>
      </c>
      <c r="J1309" s="85">
        <v>0.100000000000003</v>
      </c>
      <c r="K1309" s="106">
        <f t="shared" si="22"/>
        <v>24.749999999999897</v>
      </c>
      <c r="L1309" s="107">
        <f t="shared" si="23"/>
        <v>-2.370000000000079</v>
      </c>
      <c r="M1309" s="12"/>
    </row>
    <row r="1310" ht="13.2" customHeight="1" spans="1:13" x14ac:dyDescent="0.25">
      <c r="A1310" s="9"/>
      <c r="B1310" s="50">
        <v>45433</v>
      </c>
      <c r="C1310" s="71">
        <f>('Исходник сравнение.'!C1310/2-'Таблица вводных'!$E$15-'Таблица вводных'!$F$15-$T$1)-(('Исходник сравнение.'!C1310/2-'Таблица вводных'!$E$15-'Таблица вводных'!$F$15-$T$1)*F1310/G1310)</f>
        <v>-222.88000000000002</v>
      </c>
      <c r="D1310" s="37">
        <v>277.5</v>
      </c>
      <c r="E1310" s="104">
        <f t="shared" si="20"/>
        <v>27.119999999999976</v>
      </c>
      <c r="F1310" s="14">
        <v>25</v>
      </c>
      <c r="G1310" s="14">
        <f t="shared" si="21"/>
        <v>125</v>
      </c>
      <c r="H1310" s="83">
        <v>0.25</v>
      </c>
      <c r="I1310" s="105">
        <f>(C1310+(C1310*H1310))+D1310+'Таблица вводных'!$E$15+'Таблица вводных'!$F$15</f>
        <v>27.49999999999998</v>
      </c>
      <c r="J1310" s="85">
        <v>0.100000000000003</v>
      </c>
      <c r="K1310" s="106">
        <f t="shared" si="22"/>
        <v>24.749999999999897</v>
      </c>
      <c r="L1310" s="107">
        <f t="shared" si="23"/>
        <v>-2.370000000000079</v>
      </c>
      <c r="M1310" s="15"/>
    </row>
    <row r="1311" ht="13.2" customHeight="1" spans="1:13" x14ac:dyDescent="0.25">
      <c r="A1311" s="9"/>
      <c r="B1311" s="51">
        <v>45436</v>
      </c>
      <c r="C1311" s="71">
        <f>('Исходник сравнение.'!C1311/2-'Таблица вводных'!$E$15-'Таблица вводных'!$F$15-$T$1)-(('Исходник сравнение.'!C1311/2-'Таблица вводных'!$E$15-'Таблица вводных'!$F$15-$T$1)*F1311/G1311)</f>
        <v>-222.88000000000002</v>
      </c>
      <c r="D1311" s="37">
        <v>277.5</v>
      </c>
      <c r="E1311" s="104">
        <f t="shared" si="20"/>
        <v>27.119999999999976</v>
      </c>
      <c r="F1311" s="14">
        <v>25</v>
      </c>
      <c r="G1311" s="14">
        <f t="shared" si="21"/>
        <v>125</v>
      </c>
      <c r="H1311" s="83">
        <v>0.25</v>
      </c>
      <c r="I1311" s="105">
        <f>(C1311+(C1311*H1311))+D1311+'Таблица вводных'!$E$15+'Таблица вводных'!$F$15</f>
        <v>27.49999999999998</v>
      </c>
      <c r="J1311" s="85">
        <v>0.100000000000003</v>
      </c>
      <c r="K1311" s="106">
        <f t="shared" si="22"/>
        <v>24.749999999999897</v>
      </c>
      <c r="L1311" s="107">
        <f t="shared" si="23"/>
        <v>-2.370000000000079</v>
      </c>
      <c r="M1311" s="15"/>
    </row>
    <row r="1312" ht="13.2" customHeight="1" spans="1:13" x14ac:dyDescent="0.25">
      <c r="A1312" s="9"/>
      <c r="B1312" s="13">
        <v>45440</v>
      </c>
      <c r="C1312" s="71">
        <f>('Исходник сравнение.'!C1312/2-'Таблица вводных'!$E$15-'Таблица вводных'!$F$15-$T$1)-(('Исходник сравнение.'!C1312/2-'Таблица вводных'!$E$15-'Таблица вводных'!$F$15-$T$1)*F1312/G1312)</f>
        <v>-222.88000000000002</v>
      </c>
      <c r="D1312" s="37">
        <v>277.5</v>
      </c>
      <c r="E1312" s="104">
        <f t="shared" si="20"/>
        <v>27.119999999999976</v>
      </c>
      <c r="F1312" s="14">
        <v>25</v>
      </c>
      <c r="G1312" s="14">
        <f t="shared" si="21"/>
        <v>125</v>
      </c>
      <c r="H1312" s="83">
        <v>0.25</v>
      </c>
      <c r="I1312" s="105">
        <f>(C1312+(C1312*H1312))+D1312+'Таблица вводных'!$E$15+'Таблица вводных'!$F$15</f>
        <v>27.49999999999998</v>
      </c>
      <c r="J1312" s="85">
        <v>0.100000000000003</v>
      </c>
      <c r="K1312" s="106">
        <f t="shared" si="22"/>
        <v>24.749999999999897</v>
      </c>
      <c r="L1312" s="106">
        <f t="shared" si="23"/>
        <v>-2.370000000000079</v>
      </c>
      <c r="M1312" s="12"/>
    </row>
    <row r="1313" ht="13.2" customHeight="1" spans="1:13" x14ac:dyDescent="0.25">
      <c r="A1313" s="16"/>
      <c r="B1313" s="52">
        <v>45443</v>
      </c>
      <c r="C1313" s="109">
        <f>('Исходник сравнение.'!C1313/2-'Таблица вводных'!$E$15-'Таблица вводных'!$F$15-$T$1)-(('Исходник сравнение.'!C1313/2-'Таблица вводных'!$E$15-'Таблица вводных'!$F$15-$T$1)*F1313/G1313)</f>
        <v>-222.88000000000002</v>
      </c>
      <c r="D1313" s="58">
        <v>277.5</v>
      </c>
      <c r="E1313" s="110">
        <f t="shared" si="20"/>
        <v>27.119999999999976</v>
      </c>
      <c r="F1313" s="18">
        <v>25</v>
      </c>
      <c r="G1313" s="18">
        <f t="shared" si="21"/>
        <v>125</v>
      </c>
      <c r="H1313" s="86">
        <v>0.25</v>
      </c>
      <c r="I1313" s="111">
        <f>(C1313+(C1313*H1313))+D1313+'Таблица вводных'!$E$15+'Таблица вводных'!$F$15</f>
        <v>27.49999999999998</v>
      </c>
      <c r="J1313" s="88">
        <v>0.100000000000003</v>
      </c>
      <c r="K1313" s="111">
        <f t="shared" si="22"/>
        <v>24.749999999999897</v>
      </c>
      <c r="L1313" s="111">
        <f t="shared" si="23"/>
        <v>-2.370000000000079</v>
      </c>
      <c r="M1313" s="19"/>
    </row>
    <row r="1314" ht="13.2" customHeight="1" spans="1:13" x14ac:dyDescent="0.25">
      <c r="A1314" s="56" t="s">
        <v>193</v>
      </c>
      <c r="B1314" s="48">
        <v>45419</v>
      </c>
      <c r="C1314" s="99">
        <f>('Исходник сравнение.'!C1314/2-'Таблица вводных'!$E$15-'Таблица вводных'!$F$15-$T$1)-(('Исходник сравнение.'!C1314/2-'Таблица вводных'!$E$15-'Таблица вводных'!$F$15-$T$1)*F1314/G1314)</f>
        <v>-222.88000000000002</v>
      </c>
      <c r="D1314" s="27">
        <v>277.5</v>
      </c>
      <c r="E1314" s="100">
        <f t="shared" si="20"/>
        <v>27.119999999999976</v>
      </c>
      <c r="F1314" s="7">
        <v>25</v>
      </c>
      <c r="G1314" s="7">
        <f t="shared" si="21"/>
        <v>125</v>
      </c>
      <c r="H1314" s="80">
        <v>0.25</v>
      </c>
      <c r="I1314" s="101">
        <f>(C1314+(C1314*H1314))+D1314+'Таблица вводных'!$E$15+'Таблица вводных'!$F$15</f>
        <v>27.49999999999998</v>
      </c>
      <c r="J1314" s="82">
        <v>0.100000000000003</v>
      </c>
      <c r="K1314" s="101">
        <f t="shared" si="22"/>
        <v>24.749999999999897</v>
      </c>
      <c r="L1314" s="102">
        <f t="shared" si="23"/>
        <v>-2.370000000000079</v>
      </c>
      <c r="M1314" s="103"/>
    </row>
    <row r="1315" ht="13.2" customHeight="1" spans="1:13" x14ac:dyDescent="0.25">
      <c r="A1315" s="9"/>
      <c r="B1315" s="50">
        <v>45422</v>
      </c>
      <c r="C1315" s="71">
        <f>('Исходник сравнение.'!C1315/2-'Таблица вводных'!$E$15-'Таблица вводных'!$F$15-$T$1)-(('Исходник сравнение.'!C1315/2-'Таблица вводных'!$E$15-'Таблица вводных'!$F$15-$T$1)*F1315/G1315)</f>
        <v>-222.88000000000002</v>
      </c>
      <c r="D1315" s="37">
        <v>277.5</v>
      </c>
      <c r="E1315" s="104">
        <f t="shared" si="20"/>
        <v>27.119999999999976</v>
      </c>
      <c r="F1315" s="14">
        <v>25</v>
      </c>
      <c r="G1315" s="14">
        <f t="shared" si="21"/>
        <v>125</v>
      </c>
      <c r="H1315" s="83">
        <v>0.25</v>
      </c>
      <c r="I1315" s="105">
        <f>(C1315+(C1315*H1315))+D1315+'Таблица вводных'!$E$15+'Таблица вводных'!$F$15</f>
        <v>27.49999999999998</v>
      </c>
      <c r="J1315" s="85">
        <v>0.100000000000003</v>
      </c>
      <c r="K1315" s="106">
        <f t="shared" si="22"/>
        <v>24.749999999999897</v>
      </c>
      <c r="L1315" s="107">
        <f t="shared" si="23"/>
        <v>-2.370000000000079</v>
      </c>
      <c r="M1315" s="12"/>
    </row>
    <row r="1316" ht="13.2" customHeight="1" spans="1:13" x14ac:dyDescent="0.25">
      <c r="A1316" s="9"/>
      <c r="B1316" s="51">
        <v>45426</v>
      </c>
      <c r="C1316" s="71">
        <f>('Исходник сравнение.'!C1316/2-'Таблица вводных'!$E$15-'Таблица вводных'!$F$15-$T$1)-(('Исходник сравнение.'!C1316/2-'Таблица вводных'!$E$15-'Таблица вводных'!$F$15-$T$1)*F1316/G1316)</f>
        <v>-222.88000000000002</v>
      </c>
      <c r="D1316" s="37">
        <v>277.5</v>
      </c>
      <c r="E1316" s="104">
        <f t="shared" si="20"/>
        <v>27.119999999999976</v>
      </c>
      <c r="F1316" s="14">
        <v>25</v>
      </c>
      <c r="G1316" s="14">
        <f t="shared" si="21"/>
        <v>125</v>
      </c>
      <c r="H1316" s="83">
        <v>0.25</v>
      </c>
      <c r="I1316" s="105">
        <f>(C1316+(C1316*H1316))+D1316+'Таблица вводных'!$E$15+'Таблица вводных'!$F$15</f>
        <v>27.49999999999998</v>
      </c>
      <c r="J1316" s="85">
        <v>0.100000000000003</v>
      </c>
      <c r="K1316" s="106">
        <f t="shared" si="22"/>
        <v>24.749999999999897</v>
      </c>
      <c r="L1316" s="107">
        <f t="shared" si="23"/>
        <v>-2.370000000000079</v>
      </c>
      <c r="M1316" s="108"/>
    </row>
    <row r="1317" ht="13.2" customHeight="1" spans="1:13" x14ac:dyDescent="0.25">
      <c r="A1317" s="9"/>
      <c r="B1317" s="13">
        <v>45429</v>
      </c>
      <c r="C1317" s="71">
        <f>('Исходник сравнение.'!C1317/2-'Таблица вводных'!$E$15-'Таблица вводных'!$F$15-$T$1)-(('Исходник сравнение.'!C1317/2-'Таблица вводных'!$E$15-'Таблица вводных'!$F$15-$T$1)*F1317/G1317)</f>
        <v>-222.88000000000002</v>
      </c>
      <c r="D1317" s="37">
        <v>277.5</v>
      </c>
      <c r="E1317" s="104">
        <f t="shared" si="20"/>
        <v>27.119999999999976</v>
      </c>
      <c r="F1317" s="14">
        <v>25</v>
      </c>
      <c r="G1317" s="14">
        <f t="shared" si="21"/>
        <v>125</v>
      </c>
      <c r="H1317" s="83">
        <v>0.25</v>
      </c>
      <c r="I1317" s="105">
        <f>(C1317+(C1317*H1317))+D1317+'Таблица вводных'!$E$15+'Таблица вводных'!$F$15</f>
        <v>27.49999999999998</v>
      </c>
      <c r="J1317" s="85">
        <v>0.100000000000003</v>
      </c>
      <c r="K1317" s="106">
        <f t="shared" si="22"/>
        <v>24.749999999999897</v>
      </c>
      <c r="L1317" s="107">
        <f t="shared" si="23"/>
        <v>-2.370000000000079</v>
      </c>
      <c r="M1317" s="12"/>
    </row>
    <row r="1318" ht="13.2" customHeight="1" spans="1:13" x14ac:dyDescent="0.25">
      <c r="A1318" s="9"/>
      <c r="B1318" s="50">
        <v>45433</v>
      </c>
      <c r="C1318" s="71">
        <f>('Исходник сравнение.'!C1318/2-'Таблица вводных'!$E$15-'Таблица вводных'!$F$15-$T$1)-(('Исходник сравнение.'!C1318/2-'Таблица вводных'!$E$15-'Таблица вводных'!$F$15-$T$1)*F1318/G1318)</f>
        <v>-222.88000000000002</v>
      </c>
      <c r="D1318" s="37">
        <v>277.5</v>
      </c>
      <c r="E1318" s="104">
        <f t="shared" si="20"/>
        <v>27.119999999999976</v>
      </c>
      <c r="F1318" s="14">
        <v>25</v>
      </c>
      <c r="G1318" s="14">
        <f t="shared" si="21"/>
        <v>125</v>
      </c>
      <c r="H1318" s="83">
        <v>0.25</v>
      </c>
      <c r="I1318" s="105">
        <f>(C1318+(C1318*H1318))+D1318+'Таблица вводных'!$E$15+'Таблица вводных'!$F$15</f>
        <v>27.49999999999998</v>
      </c>
      <c r="J1318" s="85">
        <v>0.100000000000003</v>
      </c>
      <c r="K1318" s="106">
        <f t="shared" si="22"/>
        <v>24.749999999999897</v>
      </c>
      <c r="L1318" s="107">
        <f t="shared" si="23"/>
        <v>-2.370000000000079</v>
      </c>
      <c r="M1318" s="15"/>
    </row>
    <row r="1319" ht="13.2" customHeight="1" spans="1:13" x14ac:dyDescent="0.25">
      <c r="A1319" s="9"/>
      <c r="B1319" s="51">
        <v>45436</v>
      </c>
      <c r="C1319" s="71">
        <f>('Исходник сравнение.'!C1319/2-'Таблица вводных'!$E$15-'Таблица вводных'!$F$15-$T$1)-(('Исходник сравнение.'!C1319/2-'Таблица вводных'!$E$15-'Таблица вводных'!$F$15-$T$1)*F1319/G1319)</f>
        <v>-222.88000000000002</v>
      </c>
      <c r="D1319" s="37">
        <v>277.5</v>
      </c>
      <c r="E1319" s="104">
        <f t="shared" si="20"/>
        <v>27.119999999999976</v>
      </c>
      <c r="F1319" s="14">
        <v>25</v>
      </c>
      <c r="G1319" s="14">
        <f t="shared" si="21"/>
        <v>125</v>
      </c>
      <c r="H1319" s="83">
        <v>0.25</v>
      </c>
      <c r="I1319" s="105">
        <f>(C1319+(C1319*H1319))+D1319+'Таблица вводных'!$E$15+'Таблица вводных'!$F$15</f>
        <v>27.49999999999998</v>
      </c>
      <c r="J1319" s="85">
        <v>0.100000000000003</v>
      </c>
      <c r="K1319" s="106">
        <f t="shared" si="22"/>
        <v>24.749999999999897</v>
      </c>
      <c r="L1319" s="107">
        <f t="shared" si="23"/>
        <v>-2.370000000000079</v>
      </c>
      <c r="M1319" s="15"/>
    </row>
    <row r="1320" ht="13.2" customHeight="1" spans="1:13" x14ac:dyDescent="0.25">
      <c r="A1320" s="9"/>
      <c r="B1320" s="13">
        <v>45440</v>
      </c>
      <c r="C1320" s="71">
        <f>('Исходник сравнение.'!C1320/2-'Таблица вводных'!$E$15-'Таблица вводных'!$F$15-$T$1)-(('Исходник сравнение.'!C1320/2-'Таблица вводных'!$E$15-'Таблица вводных'!$F$15-$T$1)*F1320/G1320)</f>
        <v>-222.88000000000002</v>
      </c>
      <c r="D1320" s="37">
        <v>277.5</v>
      </c>
      <c r="E1320" s="104">
        <f t="shared" si="20"/>
        <v>27.119999999999976</v>
      </c>
      <c r="F1320" s="14">
        <v>25</v>
      </c>
      <c r="G1320" s="14">
        <f t="shared" si="21"/>
        <v>125</v>
      </c>
      <c r="H1320" s="83">
        <v>0.25</v>
      </c>
      <c r="I1320" s="105">
        <f>(C1320+(C1320*H1320))+D1320+'Таблица вводных'!$E$15+'Таблица вводных'!$F$15</f>
        <v>27.49999999999998</v>
      </c>
      <c r="J1320" s="85">
        <v>0.100000000000003</v>
      </c>
      <c r="K1320" s="106">
        <f t="shared" si="22"/>
        <v>24.749999999999897</v>
      </c>
      <c r="L1320" s="106">
        <f t="shared" si="23"/>
        <v>-2.370000000000079</v>
      </c>
      <c r="M1320" s="12"/>
    </row>
    <row r="1321" ht="13.2" customHeight="1" spans="1:13" x14ac:dyDescent="0.25">
      <c r="A1321" s="16"/>
      <c r="B1321" s="52">
        <v>45443</v>
      </c>
      <c r="C1321" s="109">
        <f>('Исходник сравнение.'!C1321/2-'Таблица вводных'!$E$15-'Таблица вводных'!$F$15-$T$1)-(('Исходник сравнение.'!C1321/2-'Таблица вводных'!$E$15-'Таблица вводных'!$F$15-$T$1)*F1321/G1321)</f>
        <v>-222.88000000000002</v>
      </c>
      <c r="D1321" s="58">
        <v>277.5</v>
      </c>
      <c r="E1321" s="110">
        <f t="shared" ref="E1321:E1575" si="24">C1321+$T$1</f>
        <v>27.119999999999976</v>
      </c>
      <c r="F1321" s="18">
        <v>25</v>
      </c>
      <c r="G1321" s="18">
        <f t="shared" ref="G1321:G1575" si="25">F1321+100</f>
        <v>125</v>
      </c>
      <c r="H1321" s="86">
        <v>0.25</v>
      </c>
      <c r="I1321" s="111">
        <f>(C1321+(C1321*H1321))+D1321+'Таблица вводных'!$E$15+'Таблица вводных'!$F$15</f>
        <v>27.49999999999998</v>
      </c>
      <c r="J1321" s="88">
        <v>0.100000000000003</v>
      </c>
      <c r="K1321" s="111">
        <f t="shared" ref="K1321:K1575" si="26">I1321-(I1321*J1321)</f>
        <v>24.749999999999897</v>
      </c>
      <c r="L1321" s="111">
        <f t="shared" ref="L1321:L1575" si="27">K1321-E1321</f>
        <v>-2.370000000000079</v>
      </c>
      <c r="M1321" s="19"/>
    </row>
    <row r="1322" ht="13.2" customHeight="1" spans="1:13" x14ac:dyDescent="0.25">
      <c r="A1322" s="56" t="s">
        <v>194</v>
      </c>
      <c r="B1322" s="48">
        <v>45419</v>
      </c>
      <c r="C1322" s="99">
        <f>('Исходник сравнение.'!C1322/2-'Таблица вводных'!$E$15-'Таблица вводных'!$F$15-$T$1)-(('Исходник сравнение.'!C1322/2-'Таблица вводных'!$E$15-'Таблица вводных'!$F$15-$T$1)*F1322/G1322)</f>
        <v>343.12</v>
      </c>
      <c r="D1322" s="27">
        <v>277.5</v>
      </c>
      <c r="E1322" s="100">
        <f t="shared" si="24"/>
        <v>593.12</v>
      </c>
      <c r="F1322" s="7">
        <v>25</v>
      </c>
      <c r="G1322" s="7">
        <f t="shared" si="25"/>
        <v>125</v>
      </c>
      <c r="H1322" s="80">
        <v>0.25</v>
      </c>
      <c r="I1322" s="101">
        <f>(C1322+(C1322*H1322))+D1322+'Таблица вводных'!$E$15+'Таблица вводных'!$F$15</f>
        <v>735</v>
      </c>
      <c r="J1322" s="82">
        <v>0.100000000000003</v>
      </c>
      <c r="K1322" s="101">
        <f t="shared" si="26"/>
        <v>661.4999999999978</v>
      </c>
      <c r="L1322" s="102">
        <f t="shared" si="27"/>
        <v>68.37999999999784</v>
      </c>
      <c r="M1322" s="103"/>
    </row>
    <row r="1323" ht="13.2" customHeight="1" spans="1:13" x14ac:dyDescent="0.25">
      <c r="A1323" s="9"/>
      <c r="B1323" s="50">
        <v>45422</v>
      </c>
      <c r="C1323" s="71">
        <f>('Исходник сравнение.'!C1323/2-'Таблица вводных'!$E$15-'Таблица вводных'!$F$15-$T$1)-(('Исходник сравнение.'!C1323/2-'Таблица вводных'!$E$15-'Таблица вводных'!$F$15-$T$1)*F1323/G1323)</f>
        <v>401.12</v>
      </c>
      <c r="D1323" s="37">
        <v>277.5</v>
      </c>
      <c r="E1323" s="104">
        <f t="shared" si="24"/>
        <v>651.12</v>
      </c>
      <c r="F1323" s="14">
        <v>25</v>
      </c>
      <c r="G1323" s="14">
        <f t="shared" si="25"/>
        <v>125</v>
      </c>
      <c r="H1323" s="83">
        <v>0.25</v>
      </c>
      <c r="I1323" s="105">
        <f>(C1323+(C1323*H1323))+D1323+'Таблица вводных'!$E$15+'Таблица вводных'!$F$15</f>
        <v>807.5</v>
      </c>
      <c r="J1323" s="85">
        <v>0.100000000000003</v>
      </c>
      <c r="K1323" s="106">
        <f t="shared" si="26"/>
        <v>726.7499999999976</v>
      </c>
      <c r="L1323" s="107">
        <f t="shared" si="27"/>
        <v>75.62999999999761</v>
      </c>
      <c r="M1323" s="12"/>
    </row>
    <row r="1324" ht="13.2" customHeight="1" spans="1:13" x14ac:dyDescent="0.25">
      <c r="A1324" s="9"/>
      <c r="B1324" s="51">
        <v>45426</v>
      </c>
      <c r="C1324" s="71">
        <f>('Исходник сравнение.'!C1324/2-'Таблица вводных'!$E$15-'Таблица вводных'!$F$15-$T$1)-(('Исходник сравнение.'!C1324/2-'Таблица вводных'!$E$15-'Таблица вводных'!$F$15-$T$1)*F1324/G1324)</f>
        <v>-222.88000000000002</v>
      </c>
      <c r="D1324" s="37">
        <v>277.5</v>
      </c>
      <c r="E1324" s="104">
        <f t="shared" si="24"/>
        <v>27.119999999999976</v>
      </c>
      <c r="F1324" s="14">
        <v>25</v>
      </c>
      <c r="G1324" s="14">
        <f t="shared" si="25"/>
        <v>125</v>
      </c>
      <c r="H1324" s="83">
        <v>0.25</v>
      </c>
      <c r="I1324" s="105">
        <f>(C1324+(C1324*H1324))+D1324+'Таблица вводных'!$E$15+'Таблица вводных'!$F$15</f>
        <v>27.49999999999998</v>
      </c>
      <c r="J1324" s="85">
        <v>0.100000000000003</v>
      </c>
      <c r="K1324" s="106">
        <f t="shared" si="26"/>
        <v>24.749999999999897</v>
      </c>
      <c r="L1324" s="107">
        <f t="shared" si="27"/>
        <v>-2.370000000000079</v>
      </c>
      <c r="M1324" s="108"/>
    </row>
    <row r="1325" ht="13.2" customHeight="1" spans="1:13" x14ac:dyDescent="0.25">
      <c r="A1325" s="9"/>
      <c r="B1325" s="13">
        <v>45429</v>
      </c>
      <c r="C1325" s="71">
        <f>('Исходник сравнение.'!C1325/2-'Таблица вводных'!$E$15-'Таблица вводных'!$F$15-$T$1)-(('Исходник сравнение.'!C1325/2-'Таблица вводных'!$E$15-'Таблица вводных'!$F$15-$T$1)*F1325/G1325)</f>
        <v>-222.88000000000002</v>
      </c>
      <c r="D1325" s="37">
        <v>277.5</v>
      </c>
      <c r="E1325" s="104">
        <f t="shared" si="24"/>
        <v>27.119999999999976</v>
      </c>
      <c r="F1325" s="14">
        <v>25</v>
      </c>
      <c r="G1325" s="14">
        <f t="shared" si="25"/>
        <v>125</v>
      </c>
      <c r="H1325" s="83">
        <v>0.25</v>
      </c>
      <c r="I1325" s="105">
        <f>(C1325+(C1325*H1325))+D1325+'Таблица вводных'!$E$15+'Таблица вводных'!$F$15</f>
        <v>27.49999999999998</v>
      </c>
      <c r="J1325" s="85">
        <v>0.100000000000003</v>
      </c>
      <c r="K1325" s="106">
        <f t="shared" si="26"/>
        <v>24.749999999999897</v>
      </c>
      <c r="L1325" s="107">
        <f t="shared" si="27"/>
        <v>-2.370000000000079</v>
      </c>
      <c r="M1325" s="12"/>
    </row>
    <row r="1326" ht="13.2" customHeight="1" spans="1:13" x14ac:dyDescent="0.25">
      <c r="A1326" s="9"/>
      <c r="B1326" s="50">
        <v>45433</v>
      </c>
      <c r="C1326" s="71">
        <f>('Исходник сравнение.'!C1326/2-'Таблица вводных'!$E$15-'Таблица вводных'!$F$15-$T$1)-(('Исходник сравнение.'!C1326/2-'Таблица вводных'!$E$15-'Таблица вводных'!$F$15-$T$1)*F1326/G1326)</f>
        <v>-222.88000000000002</v>
      </c>
      <c r="D1326" s="37">
        <v>277.5</v>
      </c>
      <c r="E1326" s="104">
        <f t="shared" si="24"/>
        <v>27.119999999999976</v>
      </c>
      <c r="F1326" s="14">
        <v>25</v>
      </c>
      <c r="G1326" s="14">
        <f t="shared" si="25"/>
        <v>125</v>
      </c>
      <c r="H1326" s="83">
        <v>0.25</v>
      </c>
      <c r="I1326" s="105">
        <f>(C1326+(C1326*H1326))+D1326+'Таблица вводных'!$E$15+'Таблица вводных'!$F$15</f>
        <v>27.49999999999998</v>
      </c>
      <c r="J1326" s="85">
        <v>0.100000000000003</v>
      </c>
      <c r="K1326" s="106">
        <f t="shared" si="26"/>
        <v>24.749999999999897</v>
      </c>
      <c r="L1326" s="107">
        <f t="shared" si="27"/>
        <v>-2.370000000000079</v>
      </c>
      <c r="M1326" s="15"/>
    </row>
    <row r="1327" ht="13.2" customHeight="1" spans="1:13" x14ac:dyDescent="0.25">
      <c r="A1327" s="9"/>
      <c r="B1327" s="51">
        <v>45436</v>
      </c>
      <c r="C1327" s="71">
        <f>('Исходник сравнение.'!C1327/2-'Таблица вводных'!$E$15-'Таблица вводных'!$F$15-$T$1)-(('Исходник сравнение.'!C1327/2-'Таблица вводных'!$E$15-'Таблица вводных'!$F$15-$T$1)*F1327/G1327)</f>
        <v>-222.88000000000002</v>
      </c>
      <c r="D1327" s="37">
        <v>277.5</v>
      </c>
      <c r="E1327" s="104">
        <f t="shared" si="24"/>
        <v>27.119999999999976</v>
      </c>
      <c r="F1327" s="14">
        <v>25</v>
      </c>
      <c r="G1327" s="14">
        <f t="shared" si="25"/>
        <v>125</v>
      </c>
      <c r="H1327" s="83">
        <v>0.25</v>
      </c>
      <c r="I1327" s="105">
        <f>(C1327+(C1327*H1327))+D1327+'Таблица вводных'!$E$15+'Таблица вводных'!$F$15</f>
        <v>27.49999999999998</v>
      </c>
      <c r="J1327" s="85">
        <v>0.100000000000003</v>
      </c>
      <c r="K1327" s="106">
        <f t="shared" si="26"/>
        <v>24.749999999999897</v>
      </c>
      <c r="L1327" s="107">
        <f t="shared" si="27"/>
        <v>-2.370000000000079</v>
      </c>
      <c r="M1327" s="15"/>
    </row>
    <row r="1328" ht="13.2" customHeight="1" spans="1:13" x14ac:dyDescent="0.25">
      <c r="A1328" s="9"/>
      <c r="B1328" s="13">
        <v>45440</v>
      </c>
      <c r="C1328" s="71">
        <f>('Исходник сравнение.'!C1328/2-'Таблица вводных'!$E$15-'Таблица вводных'!$F$15-$T$1)-(('Исходник сравнение.'!C1328/2-'Таблица вводных'!$E$15-'Таблица вводных'!$F$15-$T$1)*F1328/G1328)</f>
        <v>-222.88000000000002</v>
      </c>
      <c r="D1328" s="37">
        <v>277.5</v>
      </c>
      <c r="E1328" s="104">
        <f t="shared" si="24"/>
        <v>27.119999999999976</v>
      </c>
      <c r="F1328" s="14">
        <v>25</v>
      </c>
      <c r="G1328" s="14">
        <f t="shared" si="25"/>
        <v>125</v>
      </c>
      <c r="H1328" s="83">
        <v>0.25</v>
      </c>
      <c r="I1328" s="105">
        <f>(C1328+(C1328*H1328))+D1328+'Таблица вводных'!$E$15+'Таблица вводных'!$F$15</f>
        <v>27.49999999999998</v>
      </c>
      <c r="J1328" s="85">
        <v>0.100000000000003</v>
      </c>
      <c r="K1328" s="106">
        <f t="shared" si="26"/>
        <v>24.749999999999897</v>
      </c>
      <c r="L1328" s="106">
        <f t="shared" si="27"/>
        <v>-2.370000000000079</v>
      </c>
      <c r="M1328" s="12"/>
    </row>
    <row r="1329" ht="13.2" customHeight="1" spans="1:13" x14ac:dyDescent="0.25">
      <c r="A1329" s="16"/>
      <c r="B1329" s="52">
        <v>45443</v>
      </c>
      <c r="C1329" s="109">
        <f>('Исходник сравнение.'!C1329/2-'Таблица вводных'!$E$15-'Таблица вводных'!$F$15-$T$1)-(('Исходник сравнение.'!C1329/2-'Таблица вводных'!$E$15-'Таблица вводных'!$F$15-$T$1)*F1329/G1329)</f>
        <v>-222.88000000000002</v>
      </c>
      <c r="D1329" s="58">
        <v>277.5</v>
      </c>
      <c r="E1329" s="110">
        <f t="shared" si="24"/>
        <v>27.119999999999976</v>
      </c>
      <c r="F1329" s="18">
        <v>25</v>
      </c>
      <c r="G1329" s="18">
        <f t="shared" si="25"/>
        <v>125</v>
      </c>
      <c r="H1329" s="86">
        <v>0.25</v>
      </c>
      <c r="I1329" s="111">
        <f>(C1329+(C1329*H1329))+D1329+'Таблица вводных'!$E$15+'Таблица вводных'!$F$15</f>
        <v>27.49999999999998</v>
      </c>
      <c r="J1329" s="88">
        <v>0.100000000000003</v>
      </c>
      <c r="K1329" s="111">
        <f t="shared" si="26"/>
        <v>24.749999999999897</v>
      </c>
      <c r="L1329" s="111">
        <f t="shared" si="27"/>
        <v>-2.370000000000079</v>
      </c>
      <c r="M1329" s="19"/>
    </row>
    <row r="1330" ht="13.2" customHeight="1" spans="1:13" x14ac:dyDescent="0.25">
      <c r="A1330" s="56" t="s">
        <v>196</v>
      </c>
      <c r="B1330" s="48">
        <v>45419</v>
      </c>
      <c r="C1330" s="99">
        <f>('Исходник сравнение.'!C1330/2-'Таблица вводных'!$E$15-'Таблица вводных'!$F$15-$T$1)-(('Исходник сравнение.'!C1330/2-'Таблица вводных'!$E$15-'Таблица вводных'!$F$15-$T$1)*F1330/G1330)</f>
        <v>290.71999999999997</v>
      </c>
      <c r="D1330" s="27">
        <v>277.5</v>
      </c>
      <c r="E1330" s="100">
        <f t="shared" si="24"/>
        <v>540.72</v>
      </c>
      <c r="F1330" s="7">
        <v>25</v>
      </c>
      <c r="G1330" s="7">
        <f t="shared" si="25"/>
        <v>125</v>
      </c>
      <c r="H1330" s="80">
        <v>0.25</v>
      </c>
      <c r="I1330" s="101">
        <f>(C1330+(C1330*H1330))+D1330+'Таблица вводных'!$E$15+'Таблица вводных'!$F$15</f>
        <v>669.5</v>
      </c>
      <c r="J1330" s="82">
        <v>0.100000000000003</v>
      </c>
      <c r="K1330" s="101">
        <f t="shared" si="26"/>
        <v>602.549999999998</v>
      </c>
      <c r="L1330" s="102">
        <f t="shared" si="27"/>
        <v>61.829999999997995</v>
      </c>
      <c r="M1330" s="103"/>
    </row>
    <row r="1331" ht="13.2" customHeight="1" spans="1:13" x14ac:dyDescent="0.25">
      <c r="A1331" s="9"/>
      <c r="B1331" s="50">
        <v>45422</v>
      </c>
      <c r="C1331" s="71">
        <f>('Исходник сравнение.'!C1331/2-'Таблица вводных'!$E$15-'Таблица вводных'!$F$15-$T$1)-(('Исходник сравнение.'!C1331/2-'Таблица вводных'!$E$15-'Таблица вводных'!$F$15-$T$1)*F1331/G1331)</f>
        <v>348.71999999999997</v>
      </c>
      <c r="D1331" s="37">
        <v>277.5</v>
      </c>
      <c r="E1331" s="104">
        <f t="shared" si="24"/>
        <v>598.72</v>
      </c>
      <c r="F1331" s="14">
        <v>25</v>
      </c>
      <c r="G1331" s="14">
        <f t="shared" si="25"/>
        <v>125</v>
      </c>
      <c r="H1331" s="83">
        <v>0.25</v>
      </c>
      <c r="I1331" s="105">
        <f>(C1331+(C1331*H1331))+D1331+'Таблица вводных'!$E$15+'Таблица вводных'!$F$15</f>
        <v>742</v>
      </c>
      <c r="J1331" s="85">
        <v>0.100000000000003</v>
      </c>
      <c r="K1331" s="106">
        <f t="shared" si="26"/>
        <v>667.7999999999978</v>
      </c>
      <c r="L1331" s="107">
        <f t="shared" si="27"/>
        <v>69.07999999999777</v>
      </c>
      <c r="M1331" s="12"/>
    </row>
    <row r="1332" ht="13.2" customHeight="1" spans="1:13" x14ac:dyDescent="0.25">
      <c r="A1332" s="9"/>
      <c r="B1332" s="51">
        <v>45426</v>
      </c>
      <c r="C1332" s="71">
        <f>('Исходник сравнение.'!C1332/2-'Таблица вводных'!$E$15-'Таблица вводных'!$F$15-$T$1)-(('Исходник сравнение.'!C1332/2-'Таблица вводных'!$E$15-'Таблица вводных'!$F$15-$T$1)*F1332/G1332)</f>
        <v>-222.88000000000002</v>
      </c>
      <c r="D1332" s="37">
        <v>277.5</v>
      </c>
      <c r="E1332" s="104">
        <f t="shared" si="24"/>
        <v>27.119999999999976</v>
      </c>
      <c r="F1332" s="14">
        <v>25</v>
      </c>
      <c r="G1332" s="14">
        <f t="shared" si="25"/>
        <v>125</v>
      </c>
      <c r="H1332" s="83">
        <v>0.25</v>
      </c>
      <c r="I1332" s="105">
        <f>(C1332+(C1332*H1332))+D1332+'Таблица вводных'!$E$15+'Таблица вводных'!$F$15</f>
        <v>27.49999999999998</v>
      </c>
      <c r="J1332" s="85">
        <v>0.100000000000003</v>
      </c>
      <c r="K1332" s="106">
        <f t="shared" si="26"/>
        <v>24.749999999999897</v>
      </c>
      <c r="L1332" s="107">
        <f t="shared" si="27"/>
        <v>-2.370000000000079</v>
      </c>
      <c r="M1332" s="108"/>
    </row>
    <row r="1333" ht="13.2" customHeight="1" spans="1:13" x14ac:dyDescent="0.25">
      <c r="A1333" s="9"/>
      <c r="B1333" s="13">
        <v>45429</v>
      </c>
      <c r="C1333" s="71">
        <f>('Исходник сравнение.'!C1333/2-'Таблица вводных'!$E$15-'Таблица вводных'!$F$15-$T$1)-(('Исходник сравнение.'!C1333/2-'Таблица вводных'!$E$15-'Таблица вводных'!$F$15-$T$1)*F1333/G1333)</f>
        <v>-222.88000000000002</v>
      </c>
      <c r="D1333" s="37">
        <v>277.5</v>
      </c>
      <c r="E1333" s="104">
        <f t="shared" si="24"/>
        <v>27.119999999999976</v>
      </c>
      <c r="F1333" s="14">
        <v>25</v>
      </c>
      <c r="G1333" s="14">
        <f t="shared" si="25"/>
        <v>125</v>
      </c>
      <c r="H1333" s="83">
        <v>0.25</v>
      </c>
      <c r="I1333" s="105">
        <f>(C1333+(C1333*H1333))+D1333+'Таблица вводных'!$E$15+'Таблица вводных'!$F$15</f>
        <v>27.49999999999998</v>
      </c>
      <c r="J1333" s="85">
        <v>0.100000000000003</v>
      </c>
      <c r="K1333" s="106">
        <f t="shared" si="26"/>
        <v>24.749999999999897</v>
      </c>
      <c r="L1333" s="107">
        <f t="shared" si="27"/>
        <v>-2.370000000000079</v>
      </c>
      <c r="M1333" s="12"/>
    </row>
    <row r="1334" ht="13.2" customHeight="1" spans="1:13" x14ac:dyDescent="0.25">
      <c r="A1334" s="9"/>
      <c r="B1334" s="50">
        <v>45433</v>
      </c>
      <c r="C1334" s="71">
        <f>('Исходник сравнение.'!C1334/2-'Таблица вводных'!$E$15-'Таблица вводных'!$F$15-$T$1)-(('Исходник сравнение.'!C1334/2-'Таблица вводных'!$E$15-'Таблица вводных'!$F$15-$T$1)*F1334/G1334)</f>
        <v>-222.88000000000002</v>
      </c>
      <c r="D1334" s="37">
        <v>277.5</v>
      </c>
      <c r="E1334" s="104">
        <f t="shared" si="24"/>
        <v>27.119999999999976</v>
      </c>
      <c r="F1334" s="14">
        <v>25</v>
      </c>
      <c r="G1334" s="14">
        <f t="shared" si="25"/>
        <v>125</v>
      </c>
      <c r="H1334" s="83">
        <v>0.25</v>
      </c>
      <c r="I1334" s="105">
        <f>(C1334+(C1334*H1334))+D1334+'Таблица вводных'!$E$15+'Таблица вводных'!$F$15</f>
        <v>27.49999999999998</v>
      </c>
      <c r="J1334" s="85">
        <v>0.100000000000003</v>
      </c>
      <c r="K1334" s="106">
        <f t="shared" si="26"/>
        <v>24.749999999999897</v>
      </c>
      <c r="L1334" s="107">
        <f t="shared" si="27"/>
        <v>-2.370000000000079</v>
      </c>
      <c r="M1334" s="15"/>
    </row>
    <row r="1335" ht="13.2" customHeight="1" spans="1:13" x14ac:dyDescent="0.25">
      <c r="A1335" s="9"/>
      <c r="B1335" s="51">
        <v>45436</v>
      </c>
      <c r="C1335" s="71">
        <f>('Исходник сравнение.'!C1335/2-'Таблица вводных'!$E$15-'Таблица вводных'!$F$15-$T$1)-(('Исходник сравнение.'!C1335/2-'Таблица вводных'!$E$15-'Таблица вводных'!$F$15-$T$1)*F1335/G1335)</f>
        <v>-222.88000000000002</v>
      </c>
      <c r="D1335" s="37">
        <v>277.5</v>
      </c>
      <c r="E1335" s="104">
        <f t="shared" si="24"/>
        <v>27.119999999999976</v>
      </c>
      <c r="F1335" s="14">
        <v>25</v>
      </c>
      <c r="G1335" s="14">
        <f t="shared" si="25"/>
        <v>125</v>
      </c>
      <c r="H1335" s="83">
        <v>0.25</v>
      </c>
      <c r="I1335" s="105">
        <f>(C1335+(C1335*H1335))+D1335+'Таблица вводных'!$E$15+'Таблица вводных'!$F$15</f>
        <v>27.49999999999998</v>
      </c>
      <c r="J1335" s="85">
        <v>0.100000000000003</v>
      </c>
      <c r="K1335" s="106">
        <f t="shared" si="26"/>
        <v>24.749999999999897</v>
      </c>
      <c r="L1335" s="107">
        <f t="shared" si="27"/>
        <v>-2.370000000000079</v>
      </c>
      <c r="M1335" s="15"/>
    </row>
    <row r="1336" ht="13.2" customHeight="1" spans="1:13" x14ac:dyDescent="0.25">
      <c r="A1336" s="9"/>
      <c r="B1336" s="13">
        <v>45440</v>
      </c>
      <c r="C1336" s="71">
        <f>('Исходник сравнение.'!C1336/2-'Таблица вводных'!$E$15-'Таблица вводных'!$F$15-$T$1)-(('Исходник сравнение.'!C1336/2-'Таблица вводных'!$E$15-'Таблица вводных'!$F$15-$T$1)*F1336/G1336)</f>
        <v>-222.88000000000002</v>
      </c>
      <c r="D1336" s="37">
        <v>277.5</v>
      </c>
      <c r="E1336" s="104">
        <f t="shared" si="24"/>
        <v>27.119999999999976</v>
      </c>
      <c r="F1336" s="14">
        <v>25</v>
      </c>
      <c r="G1336" s="14">
        <f t="shared" si="25"/>
        <v>125</v>
      </c>
      <c r="H1336" s="83">
        <v>0.25</v>
      </c>
      <c r="I1336" s="105">
        <f>(C1336+(C1336*H1336))+D1336+'Таблица вводных'!$E$15+'Таблица вводных'!$F$15</f>
        <v>27.49999999999998</v>
      </c>
      <c r="J1336" s="85">
        <v>0.100000000000003</v>
      </c>
      <c r="K1336" s="106">
        <f t="shared" si="26"/>
        <v>24.749999999999897</v>
      </c>
      <c r="L1336" s="106">
        <f t="shared" si="27"/>
        <v>-2.370000000000079</v>
      </c>
      <c r="M1336" s="12"/>
    </row>
    <row r="1337" ht="13.2" customHeight="1" spans="1:13" x14ac:dyDescent="0.25">
      <c r="A1337" s="16"/>
      <c r="B1337" s="52">
        <v>45443</v>
      </c>
      <c r="C1337" s="109">
        <f>('Исходник сравнение.'!C1337/2-'Таблица вводных'!$E$15-'Таблица вводных'!$F$15-$T$1)-(('Исходник сравнение.'!C1337/2-'Таблица вводных'!$E$15-'Таблица вводных'!$F$15-$T$1)*F1337/G1337)</f>
        <v>-222.88000000000002</v>
      </c>
      <c r="D1337" s="58">
        <v>277.5</v>
      </c>
      <c r="E1337" s="110">
        <f t="shared" si="24"/>
        <v>27.119999999999976</v>
      </c>
      <c r="F1337" s="18">
        <v>25</v>
      </c>
      <c r="G1337" s="18">
        <f t="shared" si="25"/>
        <v>125</v>
      </c>
      <c r="H1337" s="86">
        <v>0.25</v>
      </c>
      <c r="I1337" s="111">
        <f>(C1337+(C1337*H1337))+D1337+'Таблица вводных'!$E$15+'Таблица вводных'!$F$15</f>
        <v>27.49999999999998</v>
      </c>
      <c r="J1337" s="88">
        <v>0.100000000000003</v>
      </c>
      <c r="K1337" s="111">
        <f t="shared" si="26"/>
        <v>24.749999999999897</v>
      </c>
      <c r="L1337" s="111">
        <f t="shared" si="27"/>
        <v>-2.370000000000079</v>
      </c>
      <c r="M1337" s="19"/>
    </row>
    <row r="1338" ht="13.2" customHeight="1" spans="1:13" x14ac:dyDescent="0.25">
      <c r="A1338" s="56" t="s">
        <v>198</v>
      </c>
      <c r="B1338" s="48">
        <v>45419</v>
      </c>
      <c r="C1338" s="99">
        <f>('Исходник сравнение.'!C1338/2-'Таблица вводных'!$E$15-'Таблица вводных'!$F$15-$T$1)-(('Исходник сравнение.'!C1338/2-'Таблица вводных'!$E$15-'Таблица вводных'!$F$15-$T$1)*F1338/G1338)</f>
        <v>279.12</v>
      </c>
      <c r="D1338" s="27">
        <v>277.5</v>
      </c>
      <c r="E1338" s="100">
        <f t="shared" si="24"/>
        <v>529.12</v>
      </c>
      <c r="F1338" s="7">
        <v>25</v>
      </c>
      <c r="G1338" s="7">
        <f t="shared" si="25"/>
        <v>125</v>
      </c>
      <c r="H1338" s="80">
        <v>0.25</v>
      </c>
      <c r="I1338" s="101">
        <f>(C1338+(C1338*H1338))+D1338+'Таблица вводных'!$E$15+'Таблица вводных'!$F$15</f>
        <v>655</v>
      </c>
      <c r="J1338" s="82">
        <v>0.100000000000003</v>
      </c>
      <c r="K1338" s="101">
        <f t="shared" si="26"/>
        <v>589.4999999999981</v>
      </c>
      <c r="L1338" s="102">
        <f t="shared" si="27"/>
        <v>60.37999999999806</v>
      </c>
      <c r="M1338" s="103"/>
    </row>
    <row r="1339" ht="13.2" customHeight="1" spans="1:13" x14ac:dyDescent="0.25">
      <c r="A1339" s="9"/>
      <c r="B1339" s="50">
        <v>45422</v>
      </c>
      <c r="C1339" s="71">
        <f>('Исходник сравнение.'!C1339/2-'Таблица вводных'!$E$15-'Таблица вводных'!$F$15-$T$1)-(('Исходник сравнение.'!C1339/2-'Таблица вводных'!$E$15-'Таблица вводных'!$F$15-$T$1)*F1339/G1339)</f>
        <v>337.12</v>
      </c>
      <c r="D1339" s="37">
        <v>277.5</v>
      </c>
      <c r="E1339" s="104">
        <f t="shared" si="24"/>
        <v>587.12</v>
      </c>
      <c r="F1339" s="14">
        <v>25</v>
      </c>
      <c r="G1339" s="14">
        <f t="shared" si="25"/>
        <v>125</v>
      </c>
      <c r="H1339" s="83">
        <v>0.25</v>
      </c>
      <c r="I1339" s="105">
        <f>(C1339+(C1339*H1339))+D1339+'Таблица вводных'!$E$15+'Таблица вводных'!$F$15</f>
        <v>727.5</v>
      </c>
      <c r="J1339" s="85">
        <v>0.100000000000003</v>
      </c>
      <c r="K1339" s="106">
        <f t="shared" si="26"/>
        <v>654.7499999999978</v>
      </c>
      <c r="L1339" s="107">
        <f t="shared" si="27"/>
        <v>67.62999999999784</v>
      </c>
      <c r="M1339" s="12"/>
    </row>
    <row r="1340" ht="13.2" customHeight="1" spans="1:13" x14ac:dyDescent="0.25">
      <c r="A1340" s="9"/>
      <c r="B1340" s="51">
        <v>45426</v>
      </c>
      <c r="C1340" s="71">
        <f>('Исходник сравнение.'!C1340/2-'Таблица вводных'!$E$15-'Таблица вводных'!$F$15-$T$1)-(('Исходник сравнение.'!C1340/2-'Таблица вводных'!$E$15-'Таблица вводных'!$F$15-$T$1)*F1340/G1340)</f>
        <v>-222.88000000000002</v>
      </c>
      <c r="D1340" s="37">
        <v>277.5</v>
      </c>
      <c r="E1340" s="104">
        <f t="shared" si="24"/>
        <v>27.119999999999976</v>
      </c>
      <c r="F1340" s="14">
        <v>25</v>
      </c>
      <c r="G1340" s="14">
        <f t="shared" si="25"/>
        <v>125</v>
      </c>
      <c r="H1340" s="83">
        <v>0.25</v>
      </c>
      <c r="I1340" s="105">
        <f>(C1340+(C1340*H1340))+D1340+'Таблица вводных'!$E$15+'Таблица вводных'!$F$15</f>
        <v>27.49999999999998</v>
      </c>
      <c r="J1340" s="85">
        <v>0.100000000000003</v>
      </c>
      <c r="K1340" s="106">
        <f t="shared" si="26"/>
        <v>24.749999999999897</v>
      </c>
      <c r="L1340" s="107">
        <f t="shared" si="27"/>
        <v>-2.370000000000079</v>
      </c>
      <c r="M1340" s="108"/>
    </row>
    <row r="1341" ht="13.2" customHeight="1" spans="1:13" x14ac:dyDescent="0.25">
      <c r="A1341" s="9"/>
      <c r="B1341" s="13">
        <v>45429</v>
      </c>
      <c r="C1341" s="71">
        <f>('Исходник сравнение.'!C1341/2-'Таблица вводных'!$E$15-'Таблица вводных'!$F$15-$T$1)-(('Исходник сравнение.'!C1341/2-'Таблица вводных'!$E$15-'Таблица вводных'!$F$15-$T$1)*F1341/G1341)</f>
        <v>-222.88000000000002</v>
      </c>
      <c r="D1341" s="37">
        <v>277.5</v>
      </c>
      <c r="E1341" s="104">
        <f t="shared" si="24"/>
        <v>27.119999999999976</v>
      </c>
      <c r="F1341" s="14">
        <v>25</v>
      </c>
      <c r="G1341" s="14">
        <f t="shared" si="25"/>
        <v>125</v>
      </c>
      <c r="H1341" s="83">
        <v>0.25</v>
      </c>
      <c r="I1341" s="105">
        <f>(C1341+(C1341*H1341))+D1341+'Таблица вводных'!$E$15+'Таблица вводных'!$F$15</f>
        <v>27.49999999999998</v>
      </c>
      <c r="J1341" s="85">
        <v>0.100000000000003</v>
      </c>
      <c r="K1341" s="106">
        <f t="shared" si="26"/>
        <v>24.749999999999897</v>
      </c>
      <c r="L1341" s="107">
        <f t="shared" si="27"/>
        <v>-2.370000000000079</v>
      </c>
      <c r="M1341" s="12"/>
    </row>
    <row r="1342" ht="13.2" customHeight="1" spans="1:13" x14ac:dyDescent="0.25">
      <c r="A1342" s="9"/>
      <c r="B1342" s="50">
        <v>45433</v>
      </c>
      <c r="C1342" s="71">
        <f>('Исходник сравнение.'!C1342/2-'Таблица вводных'!$E$15-'Таблица вводных'!$F$15-$T$1)-(('Исходник сравнение.'!C1342/2-'Таблица вводных'!$E$15-'Таблица вводных'!$F$15-$T$1)*F1342/G1342)</f>
        <v>-222.88000000000002</v>
      </c>
      <c r="D1342" s="37">
        <v>277.5</v>
      </c>
      <c r="E1342" s="104">
        <f t="shared" si="24"/>
        <v>27.119999999999976</v>
      </c>
      <c r="F1342" s="14">
        <v>25</v>
      </c>
      <c r="G1342" s="14">
        <f t="shared" si="25"/>
        <v>125</v>
      </c>
      <c r="H1342" s="83">
        <v>0.25</v>
      </c>
      <c r="I1342" s="105">
        <f>(C1342+(C1342*H1342))+D1342+'Таблица вводных'!$E$15+'Таблица вводных'!$F$15</f>
        <v>27.49999999999998</v>
      </c>
      <c r="J1342" s="85">
        <v>0.100000000000003</v>
      </c>
      <c r="K1342" s="106">
        <f t="shared" si="26"/>
        <v>24.749999999999897</v>
      </c>
      <c r="L1342" s="107">
        <f t="shared" si="27"/>
        <v>-2.370000000000079</v>
      </c>
      <c r="M1342" s="15"/>
    </row>
    <row r="1343" ht="13.2" customHeight="1" spans="1:13" x14ac:dyDescent="0.25">
      <c r="A1343" s="9"/>
      <c r="B1343" s="51">
        <v>45436</v>
      </c>
      <c r="C1343" s="71">
        <f>('Исходник сравнение.'!C1343/2-'Таблица вводных'!$E$15-'Таблица вводных'!$F$15-$T$1)-(('Исходник сравнение.'!C1343/2-'Таблица вводных'!$E$15-'Таблица вводных'!$F$15-$T$1)*F1343/G1343)</f>
        <v>-222.88000000000002</v>
      </c>
      <c r="D1343" s="37">
        <v>277.5</v>
      </c>
      <c r="E1343" s="104">
        <f t="shared" si="24"/>
        <v>27.119999999999976</v>
      </c>
      <c r="F1343" s="14">
        <v>25</v>
      </c>
      <c r="G1343" s="14">
        <f t="shared" si="25"/>
        <v>125</v>
      </c>
      <c r="H1343" s="83">
        <v>0.25</v>
      </c>
      <c r="I1343" s="105">
        <f>(C1343+(C1343*H1343))+D1343+'Таблица вводных'!$E$15+'Таблица вводных'!$F$15</f>
        <v>27.49999999999998</v>
      </c>
      <c r="J1343" s="85">
        <v>0.100000000000003</v>
      </c>
      <c r="K1343" s="106">
        <f t="shared" si="26"/>
        <v>24.749999999999897</v>
      </c>
      <c r="L1343" s="107">
        <f t="shared" si="27"/>
        <v>-2.370000000000079</v>
      </c>
      <c r="M1343" s="15"/>
    </row>
    <row r="1344" ht="13.2" customHeight="1" spans="1:13" x14ac:dyDescent="0.25">
      <c r="A1344" s="9"/>
      <c r="B1344" s="13">
        <v>45440</v>
      </c>
      <c r="C1344" s="71">
        <f>('Исходник сравнение.'!C1344/2-'Таблица вводных'!$E$15-'Таблица вводных'!$F$15-$T$1)-(('Исходник сравнение.'!C1344/2-'Таблица вводных'!$E$15-'Таблица вводных'!$F$15-$T$1)*F1344/G1344)</f>
        <v>-222.88000000000002</v>
      </c>
      <c r="D1344" s="37">
        <v>277.5</v>
      </c>
      <c r="E1344" s="104">
        <f t="shared" si="24"/>
        <v>27.119999999999976</v>
      </c>
      <c r="F1344" s="14">
        <v>25</v>
      </c>
      <c r="G1344" s="14">
        <f t="shared" si="25"/>
        <v>125</v>
      </c>
      <c r="H1344" s="83">
        <v>0.25</v>
      </c>
      <c r="I1344" s="105">
        <f>(C1344+(C1344*H1344))+D1344+'Таблица вводных'!$E$15+'Таблица вводных'!$F$15</f>
        <v>27.49999999999998</v>
      </c>
      <c r="J1344" s="85">
        <v>0.100000000000003</v>
      </c>
      <c r="K1344" s="106">
        <f t="shared" si="26"/>
        <v>24.749999999999897</v>
      </c>
      <c r="L1344" s="106">
        <f t="shared" si="27"/>
        <v>-2.370000000000079</v>
      </c>
      <c r="M1344" s="12"/>
    </row>
    <row r="1345" ht="13.2" customHeight="1" spans="1:13" x14ac:dyDescent="0.25">
      <c r="A1345" s="16"/>
      <c r="B1345" s="52">
        <v>45443</v>
      </c>
      <c r="C1345" s="109">
        <f>('Исходник сравнение.'!C1345/2-'Таблица вводных'!$E$15-'Таблица вводных'!$F$15-$T$1)-(('Исходник сравнение.'!C1345/2-'Таблица вводных'!$E$15-'Таблица вводных'!$F$15-$T$1)*F1345/G1345)</f>
        <v>-222.88000000000002</v>
      </c>
      <c r="D1345" s="58">
        <v>277.5</v>
      </c>
      <c r="E1345" s="110">
        <f t="shared" si="24"/>
        <v>27.119999999999976</v>
      </c>
      <c r="F1345" s="18">
        <v>25</v>
      </c>
      <c r="G1345" s="18">
        <f t="shared" si="25"/>
        <v>125</v>
      </c>
      <c r="H1345" s="86">
        <v>0.25</v>
      </c>
      <c r="I1345" s="111">
        <f>(C1345+(C1345*H1345))+D1345+'Таблица вводных'!$E$15+'Таблица вводных'!$F$15</f>
        <v>27.49999999999998</v>
      </c>
      <c r="J1345" s="88">
        <v>0.100000000000003</v>
      </c>
      <c r="K1345" s="111">
        <f t="shared" si="26"/>
        <v>24.749999999999897</v>
      </c>
      <c r="L1345" s="111">
        <f t="shared" si="27"/>
        <v>-2.370000000000079</v>
      </c>
      <c r="M1345" s="19"/>
    </row>
    <row r="1346" ht="13.2" customHeight="1" spans="1:13" x14ac:dyDescent="0.25">
      <c r="A1346" s="56" t="s">
        <v>200</v>
      </c>
      <c r="B1346" s="48">
        <v>45419</v>
      </c>
      <c r="C1346" s="99">
        <f>('Исходник сравнение.'!C1346/2-'Таблица вводных'!$E$15-'Таблица вводных'!$F$15-$T$1)-(('Исходник сравнение.'!C1346/2-'Таблица вводных'!$E$15-'Таблица вводных'!$F$15-$T$1)*F1346/G1346)</f>
        <v>355.12</v>
      </c>
      <c r="D1346" s="27">
        <v>277.5</v>
      </c>
      <c r="E1346" s="100">
        <f t="shared" si="24"/>
        <v>605.12</v>
      </c>
      <c r="F1346" s="7">
        <v>25</v>
      </c>
      <c r="G1346" s="7">
        <f t="shared" si="25"/>
        <v>125</v>
      </c>
      <c r="H1346" s="80">
        <v>0.25</v>
      </c>
      <c r="I1346" s="101">
        <f>(C1346+(C1346*H1346))+D1346+'Таблица вводных'!$E$15+'Таблица вводных'!$F$15</f>
        <v>750</v>
      </c>
      <c r="J1346" s="82">
        <v>0.100000000000003</v>
      </c>
      <c r="K1346" s="101">
        <f t="shared" si="26"/>
        <v>674.9999999999977</v>
      </c>
      <c r="L1346" s="102">
        <f t="shared" si="27"/>
        <v>69.87999999999772</v>
      </c>
      <c r="M1346" s="103"/>
    </row>
    <row r="1347" ht="13.2" customHeight="1" spans="1:13" x14ac:dyDescent="0.25">
      <c r="A1347" s="9"/>
      <c r="B1347" s="50">
        <v>45422</v>
      </c>
      <c r="C1347" s="71">
        <f>('Исходник сравнение.'!C1347/2-'Таблица вводных'!$E$15-'Таблица вводных'!$F$15-$T$1)-(('Исходник сравнение.'!C1347/2-'Таблица вводных'!$E$15-'Таблица вводных'!$F$15-$T$1)*F1347/G1347)</f>
        <v>-222.88000000000002</v>
      </c>
      <c r="D1347" s="37">
        <v>277.5</v>
      </c>
      <c r="E1347" s="104">
        <f t="shared" si="24"/>
        <v>27.119999999999976</v>
      </c>
      <c r="F1347" s="14">
        <v>25</v>
      </c>
      <c r="G1347" s="14">
        <f t="shared" si="25"/>
        <v>125</v>
      </c>
      <c r="H1347" s="83">
        <v>0.25</v>
      </c>
      <c r="I1347" s="105">
        <f>(C1347+(C1347*H1347))+D1347+'Таблица вводных'!$E$15+'Таблица вводных'!$F$15</f>
        <v>27.49999999999998</v>
      </c>
      <c r="J1347" s="85">
        <v>0.100000000000003</v>
      </c>
      <c r="K1347" s="106">
        <f t="shared" si="26"/>
        <v>24.749999999999897</v>
      </c>
      <c r="L1347" s="107">
        <f t="shared" si="27"/>
        <v>-2.370000000000079</v>
      </c>
      <c r="M1347" s="12"/>
    </row>
    <row r="1348" ht="13.2" customHeight="1" spans="1:13" x14ac:dyDescent="0.25">
      <c r="A1348" s="9"/>
      <c r="B1348" s="51">
        <v>45426</v>
      </c>
      <c r="C1348" s="71">
        <f>('Исходник сравнение.'!C1348/2-'Таблица вводных'!$E$15-'Таблица вводных'!$F$15-$T$1)-(('Исходник сравнение.'!C1348/2-'Таблица вводных'!$E$15-'Таблица вводных'!$F$15-$T$1)*F1348/G1348)</f>
        <v>-222.88000000000002</v>
      </c>
      <c r="D1348" s="37">
        <v>277.5</v>
      </c>
      <c r="E1348" s="104">
        <f t="shared" si="24"/>
        <v>27.119999999999976</v>
      </c>
      <c r="F1348" s="14">
        <v>25</v>
      </c>
      <c r="G1348" s="14">
        <f t="shared" si="25"/>
        <v>125</v>
      </c>
      <c r="H1348" s="83">
        <v>0.25</v>
      </c>
      <c r="I1348" s="105">
        <f>(C1348+(C1348*H1348))+D1348+'Таблица вводных'!$E$15+'Таблица вводных'!$F$15</f>
        <v>27.49999999999998</v>
      </c>
      <c r="J1348" s="85">
        <v>0.100000000000003</v>
      </c>
      <c r="K1348" s="106">
        <f t="shared" si="26"/>
        <v>24.749999999999897</v>
      </c>
      <c r="L1348" s="107">
        <f t="shared" si="27"/>
        <v>-2.370000000000079</v>
      </c>
      <c r="M1348" s="108"/>
    </row>
    <row r="1349" ht="13.2" customHeight="1" spans="1:13" x14ac:dyDescent="0.25">
      <c r="A1349" s="9"/>
      <c r="B1349" s="13">
        <v>45429</v>
      </c>
      <c r="C1349" s="71">
        <f>('Исходник сравнение.'!C1349/2-'Таблица вводных'!$E$15-'Таблица вводных'!$F$15-$T$1)-(('Исходник сравнение.'!C1349/2-'Таблица вводных'!$E$15-'Таблица вводных'!$F$15-$T$1)*F1349/G1349)</f>
        <v>-222.88000000000002</v>
      </c>
      <c r="D1349" s="37">
        <v>277.5</v>
      </c>
      <c r="E1349" s="104">
        <f t="shared" si="24"/>
        <v>27.119999999999976</v>
      </c>
      <c r="F1349" s="14">
        <v>25</v>
      </c>
      <c r="G1349" s="14">
        <f t="shared" si="25"/>
        <v>125</v>
      </c>
      <c r="H1349" s="83">
        <v>0.25</v>
      </c>
      <c r="I1349" s="105">
        <f>(C1349+(C1349*H1349))+D1349+'Таблица вводных'!$E$15+'Таблица вводных'!$F$15</f>
        <v>27.49999999999998</v>
      </c>
      <c r="J1349" s="85">
        <v>0.100000000000003</v>
      </c>
      <c r="K1349" s="106">
        <f t="shared" si="26"/>
        <v>24.749999999999897</v>
      </c>
      <c r="L1349" s="107">
        <f t="shared" si="27"/>
        <v>-2.370000000000079</v>
      </c>
      <c r="M1349" s="12"/>
    </row>
    <row r="1350" ht="13.2" customHeight="1" spans="1:13" x14ac:dyDescent="0.25">
      <c r="A1350" s="9"/>
      <c r="B1350" s="50">
        <v>45433</v>
      </c>
      <c r="C1350" s="71">
        <f>('Исходник сравнение.'!C1350/2-'Таблица вводных'!$E$15-'Таблица вводных'!$F$15-$T$1)-(('Исходник сравнение.'!C1350/2-'Таблица вводных'!$E$15-'Таблица вводных'!$F$15-$T$1)*F1350/G1350)</f>
        <v>-222.88000000000002</v>
      </c>
      <c r="D1350" s="37">
        <v>277.5</v>
      </c>
      <c r="E1350" s="104">
        <f t="shared" si="24"/>
        <v>27.119999999999976</v>
      </c>
      <c r="F1350" s="14">
        <v>25</v>
      </c>
      <c r="G1350" s="14">
        <f t="shared" si="25"/>
        <v>125</v>
      </c>
      <c r="H1350" s="83">
        <v>0.25</v>
      </c>
      <c r="I1350" s="105">
        <f>(C1350+(C1350*H1350))+D1350+'Таблица вводных'!$E$15+'Таблица вводных'!$F$15</f>
        <v>27.49999999999998</v>
      </c>
      <c r="J1350" s="85">
        <v>0.100000000000003</v>
      </c>
      <c r="K1350" s="106">
        <f t="shared" si="26"/>
        <v>24.749999999999897</v>
      </c>
      <c r="L1350" s="107">
        <f t="shared" si="27"/>
        <v>-2.370000000000079</v>
      </c>
      <c r="M1350" s="15"/>
    </row>
    <row r="1351" ht="13.2" customHeight="1" spans="1:13" x14ac:dyDescent="0.25">
      <c r="A1351" s="9"/>
      <c r="B1351" s="51">
        <v>45436</v>
      </c>
      <c r="C1351" s="71">
        <f>('Исходник сравнение.'!C1351/2-'Таблица вводных'!$E$15-'Таблица вводных'!$F$15-$T$1)-(('Исходник сравнение.'!C1351/2-'Таблица вводных'!$E$15-'Таблица вводных'!$F$15-$T$1)*F1351/G1351)</f>
        <v>-222.88000000000002</v>
      </c>
      <c r="D1351" s="37">
        <v>277.5</v>
      </c>
      <c r="E1351" s="104">
        <f t="shared" si="24"/>
        <v>27.119999999999976</v>
      </c>
      <c r="F1351" s="14">
        <v>25</v>
      </c>
      <c r="G1351" s="14">
        <f t="shared" si="25"/>
        <v>125</v>
      </c>
      <c r="H1351" s="83">
        <v>0.25</v>
      </c>
      <c r="I1351" s="105">
        <f>(C1351+(C1351*H1351))+D1351+'Таблица вводных'!$E$15+'Таблица вводных'!$F$15</f>
        <v>27.49999999999998</v>
      </c>
      <c r="J1351" s="85">
        <v>0.100000000000003</v>
      </c>
      <c r="K1351" s="106">
        <f t="shared" si="26"/>
        <v>24.749999999999897</v>
      </c>
      <c r="L1351" s="107">
        <f t="shared" si="27"/>
        <v>-2.370000000000079</v>
      </c>
      <c r="M1351" s="15"/>
    </row>
    <row r="1352" ht="13.2" customHeight="1" spans="1:13" x14ac:dyDescent="0.25">
      <c r="A1352" s="9"/>
      <c r="B1352" s="13">
        <v>45440</v>
      </c>
      <c r="C1352" s="71">
        <f>('Исходник сравнение.'!C1352/2-'Таблица вводных'!$E$15-'Таблица вводных'!$F$15-$T$1)-(('Исходник сравнение.'!C1352/2-'Таблица вводных'!$E$15-'Таблица вводных'!$F$15-$T$1)*F1352/G1352)</f>
        <v>-222.88000000000002</v>
      </c>
      <c r="D1352" s="37">
        <v>277.5</v>
      </c>
      <c r="E1352" s="104">
        <f t="shared" si="24"/>
        <v>27.119999999999976</v>
      </c>
      <c r="F1352" s="14">
        <v>25</v>
      </c>
      <c r="G1352" s="14">
        <f t="shared" si="25"/>
        <v>125</v>
      </c>
      <c r="H1352" s="83">
        <v>0.25</v>
      </c>
      <c r="I1352" s="105">
        <f>(C1352+(C1352*H1352))+D1352+'Таблица вводных'!$E$15+'Таблица вводных'!$F$15</f>
        <v>27.49999999999998</v>
      </c>
      <c r="J1352" s="85">
        <v>0.100000000000003</v>
      </c>
      <c r="K1352" s="106">
        <f t="shared" si="26"/>
        <v>24.749999999999897</v>
      </c>
      <c r="L1352" s="106">
        <f t="shared" si="27"/>
        <v>-2.370000000000079</v>
      </c>
      <c r="M1352" s="12"/>
    </row>
    <row r="1353" ht="13.2" customHeight="1" spans="1:13" x14ac:dyDescent="0.25">
      <c r="A1353" s="16"/>
      <c r="B1353" s="52">
        <v>45443</v>
      </c>
      <c r="C1353" s="109">
        <f>('Исходник сравнение.'!C1353/2-'Таблица вводных'!$E$15-'Таблица вводных'!$F$15-$T$1)-(('Исходник сравнение.'!C1353/2-'Таблица вводных'!$E$15-'Таблица вводных'!$F$15-$T$1)*F1353/G1353)</f>
        <v>-222.88000000000002</v>
      </c>
      <c r="D1353" s="58">
        <v>277.5</v>
      </c>
      <c r="E1353" s="110">
        <f t="shared" si="24"/>
        <v>27.119999999999976</v>
      </c>
      <c r="F1353" s="18">
        <v>25</v>
      </c>
      <c r="G1353" s="18">
        <f t="shared" si="25"/>
        <v>125</v>
      </c>
      <c r="H1353" s="86">
        <v>0.25</v>
      </c>
      <c r="I1353" s="111">
        <f>(C1353+(C1353*H1353))+D1353+'Таблица вводных'!$E$15+'Таблица вводных'!$F$15</f>
        <v>27.49999999999998</v>
      </c>
      <c r="J1353" s="88">
        <v>0.100000000000003</v>
      </c>
      <c r="K1353" s="111">
        <f t="shared" si="26"/>
        <v>24.749999999999897</v>
      </c>
      <c r="L1353" s="111">
        <f t="shared" si="27"/>
        <v>-2.370000000000079</v>
      </c>
      <c r="M1353" s="19"/>
    </row>
    <row r="1354" ht="13.2" customHeight="1" spans="1:13" x14ac:dyDescent="0.25">
      <c r="A1354" s="56" t="s">
        <v>202</v>
      </c>
      <c r="B1354" s="48">
        <v>45419</v>
      </c>
      <c r="C1354" s="99">
        <f>('Исходник сравнение.'!C1354/2-'Таблица вводных'!$E$15-'Таблица вводных'!$F$15-$T$1)-(('Исходник сравнение.'!C1354/2-'Таблица вводных'!$E$15-'Таблица вводных'!$F$15-$T$1)*F1354/G1354)</f>
        <v>-222.88000000000002</v>
      </c>
      <c r="D1354" s="27">
        <v>277.5</v>
      </c>
      <c r="E1354" s="100">
        <f t="shared" si="24"/>
        <v>27.119999999999976</v>
      </c>
      <c r="F1354" s="7">
        <v>25</v>
      </c>
      <c r="G1354" s="7">
        <f t="shared" si="25"/>
        <v>125</v>
      </c>
      <c r="H1354" s="80">
        <v>0.25</v>
      </c>
      <c r="I1354" s="101">
        <f>(C1354+(C1354*H1354))+D1354+'Таблица вводных'!$E$15+'Таблица вводных'!$F$15</f>
        <v>27.49999999999998</v>
      </c>
      <c r="J1354" s="82">
        <v>0.100000000000003</v>
      </c>
      <c r="K1354" s="101">
        <f t="shared" si="26"/>
        <v>24.749999999999897</v>
      </c>
      <c r="L1354" s="102">
        <f t="shared" si="27"/>
        <v>-2.370000000000079</v>
      </c>
      <c r="M1354" s="103"/>
    </row>
    <row r="1355" ht="13.2" customHeight="1" spans="1:13" x14ac:dyDescent="0.25">
      <c r="A1355" s="9"/>
      <c r="B1355" s="50">
        <v>45422</v>
      </c>
      <c r="C1355" s="71">
        <f>('Исходник сравнение.'!C1355/2-'Таблица вводных'!$E$15-'Таблица вводных'!$F$15-$T$1)-(('Исходник сравнение.'!C1355/2-'Таблица вводных'!$E$15-'Таблица вводных'!$F$15-$T$1)*F1355/G1355)</f>
        <v>-222.88000000000002</v>
      </c>
      <c r="D1355" s="37">
        <v>277.5</v>
      </c>
      <c r="E1355" s="104">
        <f t="shared" si="24"/>
        <v>27.119999999999976</v>
      </c>
      <c r="F1355" s="14">
        <v>25</v>
      </c>
      <c r="G1355" s="14">
        <f t="shared" si="25"/>
        <v>125</v>
      </c>
      <c r="H1355" s="83">
        <v>0.25</v>
      </c>
      <c r="I1355" s="105">
        <f>(C1355+(C1355*H1355))+D1355+'Таблица вводных'!$E$15+'Таблица вводных'!$F$15</f>
        <v>27.49999999999998</v>
      </c>
      <c r="J1355" s="85">
        <v>0.100000000000003</v>
      </c>
      <c r="K1355" s="106">
        <f t="shared" si="26"/>
        <v>24.749999999999897</v>
      </c>
      <c r="L1355" s="107">
        <f t="shared" si="27"/>
        <v>-2.370000000000079</v>
      </c>
      <c r="M1355" s="12"/>
    </row>
    <row r="1356" ht="13.2" customHeight="1" spans="1:13" x14ac:dyDescent="0.25">
      <c r="A1356" s="9"/>
      <c r="B1356" s="51">
        <v>45426</v>
      </c>
      <c r="C1356" s="71">
        <f>('Исходник сравнение.'!C1356/2-'Таблица вводных'!$E$15-'Таблица вводных'!$F$15-$T$1)-(('Исходник сравнение.'!C1356/2-'Таблица вводных'!$E$15-'Таблица вводных'!$F$15-$T$1)*F1356/G1356)</f>
        <v>-222.88000000000002</v>
      </c>
      <c r="D1356" s="37">
        <v>277.5</v>
      </c>
      <c r="E1356" s="104">
        <f t="shared" si="24"/>
        <v>27.119999999999976</v>
      </c>
      <c r="F1356" s="14">
        <v>25</v>
      </c>
      <c r="G1356" s="14">
        <f t="shared" si="25"/>
        <v>125</v>
      </c>
      <c r="H1356" s="83">
        <v>0.25</v>
      </c>
      <c r="I1356" s="105">
        <f>(C1356+(C1356*H1356))+D1356+'Таблица вводных'!$E$15+'Таблица вводных'!$F$15</f>
        <v>27.49999999999998</v>
      </c>
      <c r="J1356" s="85">
        <v>0.100000000000003</v>
      </c>
      <c r="K1356" s="106">
        <f t="shared" si="26"/>
        <v>24.749999999999897</v>
      </c>
      <c r="L1356" s="107">
        <f t="shared" si="27"/>
        <v>-2.370000000000079</v>
      </c>
      <c r="M1356" s="108"/>
    </row>
    <row r="1357" ht="13.2" customHeight="1" spans="1:13" x14ac:dyDescent="0.25">
      <c r="A1357" s="9"/>
      <c r="B1357" s="13">
        <v>45429</v>
      </c>
      <c r="C1357" s="71">
        <f>('Исходник сравнение.'!C1357/2-'Таблица вводных'!$E$15-'Таблица вводных'!$F$15-$T$1)-(('Исходник сравнение.'!C1357/2-'Таблица вводных'!$E$15-'Таблица вводных'!$F$15-$T$1)*F1357/G1357)</f>
        <v>-222.88000000000002</v>
      </c>
      <c r="D1357" s="37">
        <v>277.5</v>
      </c>
      <c r="E1357" s="104">
        <f t="shared" si="24"/>
        <v>27.119999999999976</v>
      </c>
      <c r="F1357" s="14">
        <v>25</v>
      </c>
      <c r="G1357" s="14">
        <f t="shared" si="25"/>
        <v>125</v>
      </c>
      <c r="H1357" s="83">
        <v>0.25</v>
      </c>
      <c r="I1357" s="105">
        <f>(C1357+(C1357*H1357))+D1357+'Таблица вводных'!$E$15+'Таблица вводных'!$F$15</f>
        <v>27.49999999999998</v>
      </c>
      <c r="J1357" s="85">
        <v>0.100000000000003</v>
      </c>
      <c r="K1357" s="106">
        <f t="shared" si="26"/>
        <v>24.749999999999897</v>
      </c>
      <c r="L1357" s="107">
        <f t="shared" si="27"/>
        <v>-2.370000000000079</v>
      </c>
      <c r="M1357" s="12"/>
    </row>
    <row r="1358" ht="13.2" customHeight="1" spans="1:13" x14ac:dyDescent="0.25">
      <c r="A1358" s="9"/>
      <c r="B1358" s="50">
        <v>45433</v>
      </c>
      <c r="C1358" s="71">
        <f>('Исходник сравнение.'!C1358/2-'Таблица вводных'!$E$15-'Таблица вводных'!$F$15-$T$1)-(('Исходник сравнение.'!C1358/2-'Таблица вводных'!$E$15-'Таблица вводных'!$F$15-$T$1)*F1358/G1358)</f>
        <v>-222.88000000000002</v>
      </c>
      <c r="D1358" s="37">
        <v>277.5</v>
      </c>
      <c r="E1358" s="104">
        <f t="shared" si="24"/>
        <v>27.119999999999976</v>
      </c>
      <c r="F1358" s="14">
        <v>25</v>
      </c>
      <c r="G1358" s="14">
        <f t="shared" si="25"/>
        <v>125</v>
      </c>
      <c r="H1358" s="83">
        <v>0.25</v>
      </c>
      <c r="I1358" s="105">
        <f>(C1358+(C1358*H1358))+D1358+'Таблица вводных'!$E$15+'Таблица вводных'!$F$15</f>
        <v>27.49999999999998</v>
      </c>
      <c r="J1358" s="85">
        <v>0.100000000000003</v>
      </c>
      <c r="K1358" s="106">
        <f t="shared" si="26"/>
        <v>24.749999999999897</v>
      </c>
      <c r="L1358" s="107">
        <f t="shared" si="27"/>
        <v>-2.370000000000079</v>
      </c>
      <c r="M1358" s="15"/>
    </row>
    <row r="1359" ht="13.2" customHeight="1" spans="1:13" x14ac:dyDescent="0.25">
      <c r="A1359" s="9"/>
      <c r="B1359" s="51">
        <v>45436</v>
      </c>
      <c r="C1359" s="71">
        <f>('Исходник сравнение.'!C1359/2-'Таблица вводных'!$E$15-'Таблица вводных'!$F$15-$T$1)-(('Исходник сравнение.'!C1359/2-'Таблица вводных'!$E$15-'Таблица вводных'!$F$15-$T$1)*F1359/G1359)</f>
        <v>-222.88000000000002</v>
      </c>
      <c r="D1359" s="37">
        <v>277.5</v>
      </c>
      <c r="E1359" s="104">
        <f t="shared" si="24"/>
        <v>27.119999999999976</v>
      </c>
      <c r="F1359" s="14">
        <v>25</v>
      </c>
      <c r="G1359" s="14">
        <f t="shared" si="25"/>
        <v>125</v>
      </c>
      <c r="H1359" s="83">
        <v>0.25</v>
      </c>
      <c r="I1359" s="105">
        <f>(C1359+(C1359*H1359))+D1359+'Таблица вводных'!$E$15+'Таблица вводных'!$F$15</f>
        <v>27.49999999999998</v>
      </c>
      <c r="J1359" s="85">
        <v>0.100000000000003</v>
      </c>
      <c r="K1359" s="106">
        <f t="shared" si="26"/>
        <v>24.749999999999897</v>
      </c>
      <c r="L1359" s="107">
        <f t="shared" si="27"/>
        <v>-2.370000000000079</v>
      </c>
      <c r="M1359" s="15"/>
    </row>
    <row r="1360" ht="13.2" customHeight="1" spans="1:13" x14ac:dyDescent="0.25">
      <c r="A1360" s="9"/>
      <c r="B1360" s="13">
        <v>45440</v>
      </c>
      <c r="C1360" s="71">
        <f>('Исходник сравнение.'!C1360/2-'Таблица вводных'!$E$15-'Таблица вводных'!$F$15-$T$1)-(('Исходник сравнение.'!C1360/2-'Таблица вводных'!$E$15-'Таблица вводных'!$F$15-$T$1)*F1360/G1360)</f>
        <v>-222.88000000000002</v>
      </c>
      <c r="D1360" s="37">
        <v>277.5</v>
      </c>
      <c r="E1360" s="104">
        <f t="shared" si="24"/>
        <v>27.119999999999976</v>
      </c>
      <c r="F1360" s="14">
        <v>25</v>
      </c>
      <c r="G1360" s="14">
        <f t="shared" si="25"/>
        <v>125</v>
      </c>
      <c r="H1360" s="83">
        <v>0.25</v>
      </c>
      <c r="I1360" s="105">
        <f>(C1360+(C1360*H1360))+D1360+'Таблица вводных'!$E$15+'Таблица вводных'!$F$15</f>
        <v>27.49999999999998</v>
      </c>
      <c r="J1360" s="85">
        <v>0.100000000000003</v>
      </c>
      <c r="K1360" s="106">
        <f t="shared" si="26"/>
        <v>24.749999999999897</v>
      </c>
      <c r="L1360" s="106">
        <f t="shared" si="27"/>
        <v>-2.370000000000079</v>
      </c>
      <c r="M1360" s="12"/>
    </row>
    <row r="1361" ht="13.2" customHeight="1" spans="1:13" x14ac:dyDescent="0.25">
      <c r="A1361" s="16"/>
      <c r="B1361" s="52">
        <v>45443</v>
      </c>
      <c r="C1361" s="109">
        <f>('Исходник сравнение.'!C1361/2-'Таблица вводных'!$E$15-'Таблица вводных'!$F$15-$T$1)-(('Исходник сравнение.'!C1361/2-'Таблица вводных'!$E$15-'Таблица вводных'!$F$15-$T$1)*F1361/G1361)</f>
        <v>-222.88000000000002</v>
      </c>
      <c r="D1361" s="58">
        <v>277.5</v>
      </c>
      <c r="E1361" s="110">
        <f t="shared" si="24"/>
        <v>27.119999999999976</v>
      </c>
      <c r="F1361" s="18">
        <v>25</v>
      </c>
      <c r="G1361" s="18">
        <f t="shared" si="25"/>
        <v>125</v>
      </c>
      <c r="H1361" s="86">
        <v>0.25</v>
      </c>
      <c r="I1361" s="111">
        <f>(C1361+(C1361*H1361))+D1361+'Таблица вводных'!$E$15+'Таблица вводных'!$F$15</f>
        <v>27.49999999999998</v>
      </c>
      <c r="J1361" s="88">
        <v>0.100000000000003</v>
      </c>
      <c r="K1361" s="111">
        <f t="shared" si="26"/>
        <v>24.749999999999897</v>
      </c>
      <c r="L1361" s="111">
        <f t="shared" si="27"/>
        <v>-2.370000000000079</v>
      </c>
      <c r="M1361" s="19"/>
    </row>
    <row r="1362" ht="13.2" customHeight="1" spans="1:13" x14ac:dyDescent="0.25">
      <c r="A1362" s="56" t="s">
        <v>203</v>
      </c>
      <c r="B1362" s="48">
        <v>45419</v>
      </c>
      <c r="C1362" s="99">
        <f>('Исходник сравнение.'!C1362/2-'Таблица вводных'!$E$15-'Таблица вводных'!$F$15-$T$1)-(('Исходник сравнение.'!C1362/2-'Таблица вводных'!$E$15-'Таблица вводных'!$F$15-$T$1)*F1362/G1362)</f>
        <v>-222.88000000000002</v>
      </c>
      <c r="D1362" s="27">
        <v>277.5</v>
      </c>
      <c r="E1362" s="100">
        <f t="shared" si="24"/>
        <v>27.119999999999976</v>
      </c>
      <c r="F1362" s="7">
        <v>25</v>
      </c>
      <c r="G1362" s="7">
        <f t="shared" si="25"/>
        <v>125</v>
      </c>
      <c r="H1362" s="80">
        <v>0.25</v>
      </c>
      <c r="I1362" s="101">
        <f>(C1362+(C1362*H1362))+D1362+'Таблица вводных'!$E$15+'Таблица вводных'!$F$15</f>
        <v>27.49999999999998</v>
      </c>
      <c r="J1362" s="82">
        <v>0.100000000000003</v>
      </c>
      <c r="K1362" s="101">
        <f t="shared" si="26"/>
        <v>24.749999999999897</v>
      </c>
      <c r="L1362" s="102">
        <f t="shared" si="27"/>
        <v>-2.370000000000079</v>
      </c>
      <c r="M1362" s="103"/>
    </row>
    <row r="1363" ht="13.2" customHeight="1" spans="1:13" x14ac:dyDescent="0.25">
      <c r="A1363" s="9"/>
      <c r="B1363" s="50">
        <v>45422</v>
      </c>
      <c r="C1363" s="71">
        <f>('Исходник сравнение.'!C1363/2-'Таблица вводных'!$E$15-'Таблица вводных'!$F$15-$T$1)-(('Исходник сравнение.'!C1363/2-'Таблица вводных'!$E$15-'Таблица вводных'!$F$15-$T$1)*F1363/G1363)</f>
        <v>-222.88000000000002</v>
      </c>
      <c r="D1363" s="37">
        <v>277.5</v>
      </c>
      <c r="E1363" s="104">
        <f t="shared" si="24"/>
        <v>27.119999999999976</v>
      </c>
      <c r="F1363" s="14">
        <v>25</v>
      </c>
      <c r="G1363" s="14">
        <f t="shared" si="25"/>
        <v>125</v>
      </c>
      <c r="H1363" s="83">
        <v>0.25</v>
      </c>
      <c r="I1363" s="105">
        <f>(C1363+(C1363*H1363))+D1363+'Таблица вводных'!$E$15+'Таблица вводных'!$F$15</f>
        <v>27.49999999999998</v>
      </c>
      <c r="J1363" s="85">
        <v>0.100000000000003</v>
      </c>
      <c r="K1363" s="106">
        <f t="shared" si="26"/>
        <v>24.749999999999897</v>
      </c>
      <c r="L1363" s="107">
        <f t="shared" si="27"/>
        <v>-2.370000000000079</v>
      </c>
      <c r="M1363" s="12"/>
    </row>
    <row r="1364" ht="13.2" customHeight="1" spans="1:13" x14ac:dyDescent="0.25">
      <c r="A1364" s="9"/>
      <c r="B1364" s="51">
        <v>45426</v>
      </c>
      <c r="C1364" s="71">
        <f>('Исходник сравнение.'!C1364/2-'Таблица вводных'!$E$15-'Таблица вводных'!$F$15-$T$1)-(('Исходник сравнение.'!C1364/2-'Таблица вводных'!$E$15-'Таблица вводных'!$F$15-$T$1)*F1364/G1364)</f>
        <v>-222.88000000000002</v>
      </c>
      <c r="D1364" s="37">
        <v>277.5</v>
      </c>
      <c r="E1364" s="104">
        <f t="shared" si="24"/>
        <v>27.119999999999976</v>
      </c>
      <c r="F1364" s="14">
        <v>25</v>
      </c>
      <c r="G1364" s="14">
        <f t="shared" si="25"/>
        <v>125</v>
      </c>
      <c r="H1364" s="83">
        <v>0.25</v>
      </c>
      <c r="I1364" s="105">
        <f>(C1364+(C1364*H1364))+D1364+'Таблица вводных'!$E$15+'Таблица вводных'!$F$15</f>
        <v>27.49999999999998</v>
      </c>
      <c r="J1364" s="85">
        <v>0.100000000000003</v>
      </c>
      <c r="K1364" s="106">
        <f t="shared" si="26"/>
        <v>24.749999999999897</v>
      </c>
      <c r="L1364" s="107">
        <f t="shared" si="27"/>
        <v>-2.370000000000079</v>
      </c>
      <c r="M1364" s="108"/>
    </row>
    <row r="1365" ht="13.2" customHeight="1" spans="1:13" x14ac:dyDescent="0.25">
      <c r="A1365" s="9"/>
      <c r="B1365" s="13">
        <v>45429</v>
      </c>
      <c r="C1365" s="71">
        <f>('Исходник сравнение.'!C1365/2-'Таблица вводных'!$E$15-'Таблица вводных'!$F$15-$T$1)-(('Исходник сравнение.'!C1365/2-'Таблица вводных'!$E$15-'Таблица вводных'!$F$15-$T$1)*F1365/G1365)</f>
        <v>-222.88000000000002</v>
      </c>
      <c r="D1365" s="37">
        <v>277.5</v>
      </c>
      <c r="E1365" s="104">
        <f t="shared" si="24"/>
        <v>27.119999999999976</v>
      </c>
      <c r="F1365" s="14">
        <v>25</v>
      </c>
      <c r="G1365" s="14">
        <f t="shared" si="25"/>
        <v>125</v>
      </c>
      <c r="H1365" s="83">
        <v>0.25</v>
      </c>
      <c r="I1365" s="105">
        <f>(C1365+(C1365*H1365))+D1365+'Таблица вводных'!$E$15+'Таблица вводных'!$F$15</f>
        <v>27.49999999999998</v>
      </c>
      <c r="J1365" s="85">
        <v>0.100000000000003</v>
      </c>
      <c r="K1365" s="106">
        <f t="shared" si="26"/>
        <v>24.749999999999897</v>
      </c>
      <c r="L1365" s="107">
        <f t="shared" si="27"/>
        <v>-2.370000000000079</v>
      </c>
      <c r="M1365" s="12"/>
    </row>
    <row r="1366" ht="13.2" customHeight="1" spans="1:13" x14ac:dyDescent="0.25">
      <c r="A1366" s="9"/>
      <c r="B1366" s="50">
        <v>45433</v>
      </c>
      <c r="C1366" s="71">
        <f>('Исходник сравнение.'!C1366/2-'Таблица вводных'!$E$15-'Таблица вводных'!$F$15-$T$1)-(('Исходник сравнение.'!C1366/2-'Таблица вводных'!$E$15-'Таблица вводных'!$F$15-$T$1)*F1366/G1366)</f>
        <v>-222.88000000000002</v>
      </c>
      <c r="D1366" s="37">
        <v>277.5</v>
      </c>
      <c r="E1366" s="104">
        <f t="shared" si="24"/>
        <v>27.119999999999976</v>
      </c>
      <c r="F1366" s="14">
        <v>25</v>
      </c>
      <c r="G1366" s="14">
        <f t="shared" si="25"/>
        <v>125</v>
      </c>
      <c r="H1366" s="83">
        <v>0.25</v>
      </c>
      <c r="I1366" s="105">
        <f>(C1366+(C1366*H1366))+D1366+'Таблица вводных'!$E$15+'Таблица вводных'!$F$15</f>
        <v>27.49999999999998</v>
      </c>
      <c r="J1366" s="85">
        <v>0.100000000000003</v>
      </c>
      <c r="K1366" s="106">
        <f t="shared" si="26"/>
        <v>24.749999999999897</v>
      </c>
      <c r="L1366" s="107">
        <f t="shared" si="27"/>
        <v>-2.370000000000079</v>
      </c>
      <c r="M1366" s="15"/>
    </row>
    <row r="1367" ht="13.2" customHeight="1" spans="1:13" x14ac:dyDescent="0.25">
      <c r="A1367" s="9"/>
      <c r="B1367" s="51">
        <v>45436</v>
      </c>
      <c r="C1367" s="71">
        <f>('Исходник сравнение.'!C1367/2-'Таблица вводных'!$E$15-'Таблица вводных'!$F$15-$T$1)-(('Исходник сравнение.'!C1367/2-'Таблица вводных'!$E$15-'Таблица вводных'!$F$15-$T$1)*F1367/G1367)</f>
        <v>-222.88000000000002</v>
      </c>
      <c r="D1367" s="37">
        <v>277.5</v>
      </c>
      <c r="E1367" s="104">
        <f t="shared" si="24"/>
        <v>27.119999999999976</v>
      </c>
      <c r="F1367" s="14">
        <v>25</v>
      </c>
      <c r="G1367" s="14">
        <f t="shared" si="25"/>
        <v>125</v>
      </c>
      <c r="H1367" s="83">
        <v>0.25</v>
      </c>
      <c r="I1367" s="105">
        <f>(C1367+(C1367*H1367))+D1367+'Таблица вводных'!$E$15+'Таблица вводных'!$F$15</f>
        <v>27.49999999999998</v>
      </c>
      <c r="J1367" s="85">
        <v>0.100000000000003</v>
      </c>
      <c r="K1367" s="106">
        <f t="shared" si="26"/>
        <v>24.749999999999897</v>
      </c>
      <c r="L1367" s="107">
        <f t="shared" si="27"/>
        <v>-2.370000000000079</v>
      </c>
      <c r="M1367" s="15"/>
    </row>
    <row r="1368" ht="13.2" customHeight="1" spans="1:13" x14ac:dyDescent="0.25">
      <c r="A1368" s="9"/>
      <c r="B1368" s="13">
        <v>45440</v>
      </c>
      <c r="C1368" s="71">
        <f>('Исходник сравнение.'!C1368/2-'Таблица вводных'!$E$15-'Таблица вводных'!$F$15-$T$1)-(('Исходник сравнение.'!C1368/2-'Таблица вводных'!$E$15-'Таблица вводных'!$F$15-$T$1)*F1368/G1368)</f>
        <v>-222.88000000000002</v>
      </c>
      <c r="D1368" s="37">
        <v>277.5</v>
      </c>
      <c r="E1368" s="37">
        <f t="shared" si="24"/>
        <v>27.119999999999976</v>
      </c>
      <c r="F1368" s="14">
        <v>25</v>
      </c>
      <c r="G1368" s="14">
        <f t="shared" si="25"/>
        <v>125</v>
      </c>
      <c r="H1368" s="83">
        <v>0.25</v>
      </c>
      <c r="I1368" s="105">
        <f>(C1368+(C1368*H1368))+D1368+'Таблица вводных'!$E$15+'Таблица вводных'!$F$15</f>
        <v>27.49999999999998</v>
      </c>
      <c r="J1368" s="85">
        <v>0.100000000000003</v>
      </c>
      <c r="K1368" s="112">
        <f t="shared" si="26"/>
        <v>24.749999999999897</v>
      </c>
      <c r="L1368" s="112">
        <f t="shared" si="27"/>
        <v>-2.370000000000079</v>
      </c>
      <c r="M1368" s="12"/>
    </row>
    <row r="1369" ht="13.2" customHeight="1" spans="1:13" x14ac:dyDescent="0.25">
      <c r="A1369" s="16"/>
      <c r="B1369" s="52">
        <v>45443</v>
      </c>
      <c r="C1369" s="109">
        <f>('Исходник сравнение.'!C1369/2-'Таблица вводных'!$E$15-'Таблица вводных'!$F$15-$T$1)-(('Исходник сравнение.'!C1369/2-'Таблица вводных'!$E$15-'Таблица вводных'!$F$15-$T$1)*F1369/G1369)</f>
        <v>-222.88000000000002</v>
      </c>
      <c r="D1369" s="58">
        <v>277.5</v>
      </c>
      <c r="E1369" s="58">
        <f t="shared" si="24"/>
        <v>27.119999999999976</v>
      </c>
      <c r="F1369" s="18">
        <v>25</v>
      </c>
      <c r="G1369" s="18">
        <f t="shared" si="25"/>
        <v>125</v>
      </c>
      <c r="H1369" s="86">
        <v>0.25</v>
      </c>
      <c r="I1369" s="111">
        <f>(C1369+(C1369*H1369))+D1369+'Таблица вводных'!$E$15+'Таблица вводных'!$F$15</f>
        <v>27.49999999999998</v>
      </c>
      <c r="J1369" s="88">
        <v>0.100000000000003</v>
      </c>
      <c r="K1369" s="113">
        <f t="shared" si="26"/>
        <v>24.749999999999897</v>
      </c>
      <c r="L1369" s="113">
        <f t="shared" si="27"/>
        <v>-2.370000000000079</v>
      </c>
      <c r="M1369" s="19"/>
    </row>
    <row r="1370" ht="13.2" customHeight="1" spans="1:13" x14ac:dyDescent="0.25">
      <c r="A1370" s="56" t="s">
        <v>204</v>
      </c>
      <c r="B1370" s="48">
        <v>45419</v>
      </c>
      <c r="C1370" s="99">
        <f>('Исходник сравнение.'!C1370/2-'Таблица вводных'!$E$15-'Таблица вводных'!$F$15-$T$1)-(('Исходник сравнение.'!C1370/2-'Таблица вводных'!$E$15-'Таблица вводных'!$F$15-$T$1)*F1370/G1370)</f>
        <v>-222.88000000000002</v>
      </c>
      <c r="D1370" s="27">
        <v>277.5</v>
      </c>
      <c r="E1370" s="100">
        <f t="shared" si="24"/>
        <v>27.119999999999976</v>
      </c>
      <c r="F1370" s="7">
        <v>25</v>
      </c>
      <c r="G1370" s="7">
        <f t="shared" si="25"/>
        <v>125</v>
      </c>
      <c r="H1370" s="80">
        <v>0.25</v>
      </c>
      <c r="I1370" s="101">
        <f>(C1370+(C1370*H1370))+D1370+'Таблица вводных'!$E$15+'Таблица вводных'!$F$15</f>
        <v>27.49999999999998</v>
      </c>
      <c r="J1370" s="82">
        <v>0.100000000000003</v>
      </c>
      <c r="K1370" s="101">
        <f t="shared" si="26"/>
        <v>24.749999999999897</v>
      </c>
      <c r="L1370" s="102">
        <f t="shared" si="27"/>
        <v>-2.370000000000079</v>
      </c>
      <c r="M1370" s="103"/>
    </row>
    <row r="1371" ht="13.2" customHeight="1" spans="1:13" x14ac:dyDescent="0.25">
      <c r="A1371" s="9"/>
      <c r="B1371" s="50">
        <v>45422</v>
      </c>
      <c r="C1371" s="71">
        <f>('Исходник сравнение.'!C1371/2-'Таблица вводных'!$E$15-'Таблица вводных'!$F$15-$T$1)-(('Исходник сравнение.'!C1371/2-'Таблица вводных'!$E$15-'Таблица вводных'!$F$15-$T$1)*F1371/G1371)</f>
        <v>-222.88000000000002</v>
      </c>
      <c r="D1371" s="37">
        <v>277.5</v>
      </c>
      <c r="E1371" s="104">
        <f t="shared" si="24"/>
        <v>27.119999999999976</v>
      </c>
      <c r="F1371" s="14">
        <v>25</v>
      </c>
      <c r="G1371" s="14">
        <f t="shared" si="25"/>
        <v>125</v>
      </c>
      <c r="H1371" s="83">
        <v>0.25</v>
      </c>
      <c r="I1371" s="105">
        <f>(C1371+(C1371*H1371))+D1371+'Таблица вводных'!$E$15+'Таблица вводных'!$F$15</f>
        <v>27.49999999999998</v>
      </c>
      <c r="J1371" s="85">
        <v>0.100000000000003</v>
      </c>
      <c r="K1371" s="106">
        <f t="shared" si="26"/>
        <v>24.749999999999897</v>
      </c>
      <c r="L1371" s="107">
        <f t="shared" si="27"/>
        <v>-2.370000000000079</v>
      </c>
      <c r="M1371" s="12"/>
    </row>
    <row r="1372" ht="13.2" customHeight="1" spans="1:13" x14ac:dyDescent="0.25">
      <c r="A1372" s="9"/>
      <c r="B1372" s="51">
        <v>45426</v>
      </c>
      <c r="C1372" s="71">
        <f>('Исходник сравнение.'!C1372/2-'Таблица вводных'!$E$15-'Таблица вводных'!$F$15-$T$1)-(('Исходник сравнение.'!C1372/2-'Таблица вводных'!$E$15-'Таблица вводных'!$F$15-$T$1)*F1372/G1372)</f>
        <v>-222.88000000000002</v>
      </c>
      <c r="D1372" s="37">
        <v>277.5</v>
      </c>
      <c r="E1372" s="104">
        <f t="shared" si="24"/>
        <v>27.119999999999976</v>
      </c>
      <c r="F1372" s="14">
        <v>25</v>
      </c>
      <c r="G1372" s="14">
        <f t="shared" si="25"/>
        <v>125</v>
      </c>
      <c r="H1372" s="83">
        <v>0.25</v>
      </c>
      <c r="I1372" s="105">
        <f>(C1372+(C1372*H1372))+D1372+'Таблица вводных'!$E$15+'Таблица вводных'!$F$15</f>
        <v>27.49999999999998</v>
      </c>
      <c r="J1372" s="85">
        <v>0.100000000000003</v>
      </c>
      <c r="K1372" s="106">
        <f t="shared" si="26"/>
        <v>24.749999999999897</v>
      </c>
      <c r="L1372" s="107">
        <f t="shared" si="27"/>
        <v>-2.370000000000079</v>
      </c>
      <c r="M1372" s="108"/>
    </row>
    <row r="1373" ht="13.2" customHeight="1" spans="1:13" x14ac:dyDescent="0.25">
      <c r="A1373" s="9"/>
      <c r="B1373" s="13">
        <v>45429</v>
      </c>
      <c r="C1373" s="71">
        <f>('Исходник сравнение.'!C1373/2-'Таблица вводных'!$E$15-'Таблица вводных'!$F$15-$T$1)-(('Исходник сравнение.'!C1373/2-'Таблица вводных'!$E$15-'Таблица вводных'!$F$15-$T$1)*F1373/G1373)</f>
        <v>-222.88000000000002</v>
      </c>
      <c r="D1373" s="37">
        <v>277.5</v>
      </c>
      <c r="E1373" s="104">
        <f t="shared" si="24"/>
        <v>27.119999999999976</v>
      </c>
      <c r="F1373" s="14">
        <v>25</v>
      </c>
      <c r="G1373" s="14">
        <f t="shared" si="25"/>
        <v>125</v>
      </c>
      <c r="H1373" s="83">
        <v>0.25</v>
      </c>
      <c r="I1373" s="105">
        <f>(C1373+(C1373*H1373))+D1373+'Таблица вводных'!$E$15+'Таблица вводных'!$F$15</f>
        <v>27.49999999999998</v>
      </c>
      <c r="J1373" s="85">
        <v>0.100000000000003</v>
      </c>
      <c r="K1373" s="106">
        <f t="shared" si="26"/>
        <v>24.749999999999897</v>
      </c>
      <c r="L1373" s="107">
        <f t="shared" si="27"/>
        <v>-2.370000000000079</v>
      </c>
      <c r="M1373" s="12"/>
    </row>
    <row r="1374" ht="13.2" customHeight="1" spans="1:13" x14ac:dyDescent="0.25">
      <c r="A1374" s="9"/>
      <c r="B1374" s="50">
        <v>45433</v>
      </c>
      <c r="C1374" s="71">
        <f>('Исходник сравнение.'!C1374/2-'Таблица вводных'!$E$15-'Таблица вводных'!$F$15-$T$1)-(('Исходник сравнение.'!C1374/2-'Таблица вводных'!$E$15-'Таблица вводных'!$F$15-$T$1)*F1374/G1374)</f>
        <v>-222.88000000000002</v>
      </c>
      <c r="D1374" s="37">
        <v>277.5</v>
      </c>
      <c r="E1374" s="104">
        <f t="shared" si="24"/>
        <v>27.119999999999976</v>
      </c>
      <c r="F1374" s="14">
        <v>25</v>
      </c>
      <c r="G1374" s="14">
        <f t="shared" si="25"/>
        <v>125</v>
      </c>
      <c r="H1374" s="83">
        <v>0.25</v>
      </c>
      <c r="I1374" s="105">
        <f>(C1374+(C1374*H1374))+D1374+'Таблица вводных'!$E$15+'Таблица вводных'!$F$15</f>
        <v>27.49999999999998</v>
      </c>
      <c r="J1374" s="85">
        <v>0.100000000000003</v>
      </c>
      <c r="K1374" s="106">
        <f t="shared" si="26"/>
        <v>24.749999999999897</v>
      </c>
      <c r="L1374" s="107">
        <f t="shared" si="27"/>
        <v>-2.370000000000079</v>
      </c>
      <c r="M1374" s="15"/>
    </row>
    <row r="1375" ht="13.2" customHeight="1" spans="1:13" x14ac:dyDescent="0.25">
      <c r="A1375" s="9"/>
      <c r="B1375" s="51">
        <v>45436</v>
      </c>
      <c r="C1375" s="71">
        <f>('Исходник сравнение.'!C1375/2-'Таблица вводных'!$E$15-'Таблица вводных'!$F$15-$T$1)-(('Исходник сравнение.'!C1375/2-'Таблица вводных'!$E$15-'Таблица вводных'!$F$15-$T$1)*F1375/G1375)</f>
        <v>-222.88000000000002</v>
      </c>
      <c r="D1375" s="37">
        <v>277.5</v>
      </c>
      <c r="E1375" s="104">
        <f t="shared" si="24"/>
        <v>27.119999999999976</v>
      </c>
      <c r="F1375" s="14">
        <v>25</v>
      </c>
      <c r="G1375" s="14">
        <f t="shared" si="25"/>
        <v>125</v>
      </c>
      <c r="H1375" s="83">
        <v>0.25</v>
      </c>
      <c r="I1375" s="105">
        <f>(C1375+(C1375*H1375))+D1375+'Таблица вводных'!$E$15+'Таблица вводных'!$F$15</f>
        <v>27.49999999999998</v>
      </c>
      <c r="J1375" s="85">
        <v>0.100000000000003</v>
      </c>
      <c r="K1375" s="106">
        <f t="shared" si="26"/>
        <v>24.749999999999897</v>
      </c>
      <c r="L1375" s="107">
        <f t="shared" si="27"/>
        <v>-2.370000000000079</v>
      </c>
      <c r="M1375" s="15"/>
    </row>
    <row r="1376" ht="13.2" customHeight="1" spans="1:13" x14ac:dyDescent="0.25">
      <c r="A1376" s="9"/>
      <c r="B1376" s="13">
        <v>45440</v>
      </c>
      <c r="C1376" s="71">
        <f>('Исходник сравнение.'!C1376/2-'Таблица вводных'!$E$15-'Таблица вводных'!$F$15-$T$1)-(('Исходник сравнение.'!C1376/2-'Таблица вводных'!$E$15-'Таблица вводных'!$F$15-$T$1)*F1376/G1376)</f>
        <v>-222.88000000000002</v>
      </c>
      <c r="D1376" s="37">
        <v>277.5</v>
      </c>
      <c r="E1376" s="37">
        <f t="shared" si="24"/>
        <v>27.119999999999976</v>
      </c>
      <c r="F1376" s="14">
        <v>25</v>
      </c>
      <c r="G1376" s="14">
        <f t="shared" si="25"/>
        <v>125</v>
      </c>
      <c r="H1376" s="83">
        <v>0.25</v>
      </c>
      <c r="I1376" s="105">
        <f>(C1376+(C1376*H1376))+D1376+'Таблица вводных'!$E$15+'Таблица вводных'!$F$15</f>
        <v>27.49999999999998</v>
      </c>
      <c r="J1376" s="85">
        <v>0.100000000000003</v>
      </c>
      <c r="K1376" s="112">
        <f t="shared" si="26"/>
        <v>24.749999999999897</v>
      </c>
      <c r="L1376" s="112">
        <f t="shared" si="27"/>
        <v>-2.370000000000079</v>
      </c>
      <c r="M1376" s="12"/>
    </row>
    <row r="1377" ht="13.2" customHeight="1" spans="1:13" x14ac:dyDescent="0.25">
      <c r="A1377" s="16"/>
      <c r="B1377" s="52">
        <v>45443</v>
      </c>
      <c r="C1377" s="109">
        <f>('Исходник сравнение.'!C1377/2-'Таблица вводных'!$E$15-'Таблица вводных'!$F$15-$T$1)-(('Исходник сравнение.'!C1377/2-'Таблица вводных'!$E$15-'Таблица вводных'!$F$15-$T$1)*F1377/G1377)</f>
        <v>-222.88000000000002</v>
      </c>
      <c r="D1377" s="58">
        <v>277.5</v>
      </c>
      <c r="E1377" s="58">
        <f t="shared" si="24"/>
        <v>27.119999999999976</v>
      </c>
      <c r="F1377" s="18">
        <v>25</v>
      </c>
      <c r="G1377" s="18">
        <f t="shared" si="25"/>
        <v>125</v>
      </c>
      <c r="H1377" s="86">
        <v>0.25</v>
      </c>
      <c r="I1377" s="111">
        <f>(C1377+(C1377*H1377))+D1377+'Таблица вводных'!$E$15+'Таблица вводных'!$F$15</f>
        <v>27.49999999999998</v>
      </c>
      <c r="J1377" s="88">
        <v>0.100000000000003</v>
      </c>
      <c r="K1377" s="113">
        <f t="shared" si="26"/>
        <v>24.749999999999897</v>
      </c>
      <c r="L1377" s="113">
        <f t="shared" si="27"/>
        <v>-2.370000000000079</v>
      </c>
      <c r="M1377" s="19"/>
    </row>
    <row r="1378" ht="13.2" customHeight="1" spans="1:13" x14ac:dyDescent="0.25">
      <c r="A1378" s="56" t="s">
        <v>205</v>
      </c>
      <c r="B1378" s="48">
        <v>45419</v>
      </c>
      <c r="C1378" s="99">
        <f>('Исходник сравнение.'!C1378/2-'Таблица вводных'!$E$15-'Таблица вводных'!$F$15-$T$1)-(('Исходник сравнение.'!C1378/2-'Таблица вводных'!$E$15-'Таблица вводных'!$F$15-$T$1)*F1378/G1378)</f>
        <v>-222.88000000000002</v>
      </c>
      <c r="D1378" s="27">
        <v>277.5</v>
      </c>
      <c r="E1378" s="100">
        <f t="shared" si="24"/>
        <v>27.119999999999976</v>
      </c>
      <c r="F1378" s="7">
        <v>25</v>
      </c>
      <c r="G1378" s="7">
        <f t="shared" si="25"/>
        <v>125</v>
      </c>
      <c r="H1378" s="80">
        <v>0.25</v>
      </c>
      <c r="I1378" s="101">
        <f>(C1378+(C1378*H1378))+D1378+'Таблица вводных'!$E$15+'Таблица вводных'!$F$15</f>
        <v>27.49999999999998</v>
      </c>
      <c r="J1378" s="82">
        <v>0.100000000000003</v>
      </c>
      <c r="K1378" s="101">
        <f t="shared" si="26"/>
        <v>24.749999999999897</v>
      </c>
      <c r="L1378" s="102">
        <f t="shared" si="27"/>
        <v>-2.370000000000079</v>
      </c>
      <c r="M1378" s="103"/>
    </row>
    <row r="1379" ht="13.2" customHeight="1" spans="1:13" x14ac:dyDescent="0.25">
      <c r="A1379" s="9"/>
      <c r="B1379" s="50">
        <v>45422</v>
      </c>
      <c r="C1379" s="71">
        <f>('Исходник сравнение.'!C1379/2-'Таблица вводных'!$E$15-'Таблица вводных'!$F$15-$T$1)-(('Исходник сравнение.'!C1379/2-'Таблица вводных'!$E$15-'Таблица вводных'!$F$15-$T$1)*F1379/G1379)</f>
        <v>-222.88000000000002</v>
      </c>
      <c r="D1379" s="37">
        <v>277.5</v>
      </c>
      <c r="E1379" s="104">
        <f t="shared" si="24"/>
        <v>27.119999999999976</v>
      </c>
      <c r="F1379" s="14">
        <v>25</v>
      </c>
      <c r="G1379" s="14">
        <f t="shared" si="25"/>
        <v>125</v>
      </c>
      <c r="H1379" s="83">
        <v>0.25</v>
      </c>
      <c r="I1379" s="105">
        <f>(C1379+(C1379*H1379))+D1379+'Таблица вводных'!$E$15+'Таблица вводных'!$F$15</f>
        <v>27.49999999999998</v>
      </c>
      <c r="J1379" s="85">
        <v>0.100000000000003</v>
      </c>
      <c r="K1379" s="106">
        <f t="shared" si="26"/>
        <v>24.749999999999897</v>
      </c>
      <c r="L1379" s="107">
        <f t="shared" si="27"/>
        <v>-2.370000000000079</v>
      </c>
      <c r="M1379" s="12"/>
    </row>
    <row r="1380" ht="13.2" customHeight="1" spans="1:13" x14ac:dyDescent="0.25">
      <c r="A1380" s="9"/>
      <c r="B1380" s="51">
        <v>45426</v>
      </c>
      <c r="C1380" s="71">
        <f>('Исходник сравнение.'!C1380/2-'Таблица вводных'!$E$15-'Таблица вводных'!$F$15-$T$1)-(('Исходник сравнение.'!C1380/2-'Таблица вводных'!$E$15-'Таблица вводных'!$F$15-$T$1)*F1380/G1380)</f>
        <v>-222.88000000000002</v>
      </c>
      <c r="D1380" s="37">
        <v>277.5</v>
      </c>
      <c r="E1380" s="104">
        <f t="shared" si="24"/>
        <v>27.119999999999976</v>
      </c>
      <c r="F1380" s="14">
        <v>25</v>
      </c>
      <c r="G1380" s="14">
        <f t="shared" si="25"/>
        <v>125</v>
      </c>
      <c r="H1380" s="83">
        <v>0.25</v>
      </c>
      <c r="I1380" s="105">
        <f>(C1380+(C1380*H1380))+D1380+'Таблица вводных'!$E$15+'Таблица вводных'!$F$15</f>
        <v>27.49999999999998</v>
      </c>
      <c r="J1380" s="85">
        <v>0.100000000000003</v>
      </c>
      <c r="K1380" s="106">
        <f t="shared" si="26"/>
        <v>24.749999999999897</v>
      </c>
      <c r="L1380" s="107">
        <f t="shared" si="27"/>
        <v>-2.370000000000079</v>
      </c>
      <c r="M1380" s="108"/>
    </row>
    <row r="1381" ht="13.2" customHeight="1" spans="1:13" x14ac:dyDescent="0.25">
      <c r="A1381" s="9"/>
      <c r="B1381" s="13">
        <v>45429</v>
      </c>
      <c r="C1381" s="71">
        <f>('Исходник сравнение.'!C1381/2-'Таблица вводных'!$E$15-'Таблица вводных'!$F$15-$T$1)-(('Исходник сравнение.'!C1381/2-'Таблица вводных'!$E$15-'Таблица вводных'!$F$15-$T$1)*F1381/G1381)</f>
        <v>-222.88000000000002</v>
      </c>
      <c r="D1381" s="37">
        <v>277.5</v>
      </c>
      <c r="E1381" s="104">
        <f t="shared" si="24"/>
        <v>27.119999999999976</v>
      </c>
      <c r="F1381" s="14">
        <v>25</v>
      </c>
      <c r="G1381" s="14">
        <f t="shared" si="25"/>
        <v>125</v>
      </c>
      <c r="H1381" s="83">
        <v>0.25</v>
      </c>
      <c r="I1381" s="105">
        <f>(C1381+(C1381*H1381))+D1381+'Таблица вводных'!$E$15+'Таблица вводных'!$F$15</f>
        <v>27.49999999999998</v>
      </c>
      <c r="J1381" s="85">
        <v>0.100000000000003</v>
      </c>
      <c r="K1381" s="106">
        <f t="shared" si="26"/>
        <v>24.749999999999897</v>
      </c>
      <c r="L1381" s="107">
        <f t="shared" si="27"/>
        <v>-2.370000000000079</v>
      </c>
      <c r="M1381" s="12"/>
    </row>
    <row r="1382" ht="13.2" customHeight="1" spans="1:13" x14ac:dyDescent="0.25">
      <c r="A1382" s="9"/>
      <c r="B1382" s="50">
        <v>45433</v>
      </c>
      <c r="C1382" s="71">
        <f>('Исходник сравнение.'!C1382/2-'Таблица вводных'!$E$15-'Таблица вводных'!$F$15-$T$1)-(('Исходник сравнение.'!C1382/2-'Таблица вводных'!$E$15-'Таблица вводных'!$F$15-$T$1)*F1382/G1382)</f>
        <v>-222.88000000000002</v>
      </c>
      <c r="D1382" s="37">
        <v>277.5</v>
      </c>
      <c r="E1382" s="104">
        <f t="shared" si="24"/>
        <v>27.119999999999976</v>
      </c>
      <c r="F1382" s="14">
        <v>25</v>
      </c>
      <c r="G1382" s="14">
        <f t="shared" si="25"/>
        <v>125</v>
      </c>
      <c r="H1382" s="83">
        <v>0.25</v>
      </c>
      <c r="I1382" s="105">
        <f>(C1382+(C1382*H1382))+D1382+'Таблица вводных'!$E$15+'Таблица вводных'!$F$15</f>
        <v>27.49999999999998</v>
      </c>
      <c r="J1382" s="85">
        <v>0.100000000000003</v>
      </c>
      <c r="K1382" s="106">
        <f t="shared" si="26"/>
        <v>24.749999999999897</v>
      </c>
      <c r="L1382" s="107">
        <f t="shared" si="27"/>
        <v>-2.370000000000079</v>
      </c>
      <c r="M1382" s="15"/>
    </row>
    <row r="1383" ht="13.2" customHeight="1" spans="1:13" x14ac:dyDescent="0.25">
      <c r="A1383" s="9"/>
      <c r="B1383" s="51">
        <v>45436</v>
      </c>
      <c r="C1383" s="71">
        <f>('Исходник сравнение.'!C1383/2-'Таблица вводных'!$E$15-'Таблица вводных'!$F$15-$T$1)-(('Исходник сравнение.'!C1383/2-'Таблица вводных'!$E$15-'Таблица вводных'!$F$15-$T$1)*F1383/G1383)</f>
        <v>-222.88000000000002</v>
      </c>
      <c r="D1383" s="37">
        <v>277.5</v>
      </c>
      <c r="E1383" s="104">
        <f t="shared" si="24"/>
        <v>27.119999999999976</v>
      </c>
      <c r="F1383" s="14">
        <v>25</v>
      </c>
      <c r="G1383" s="14">
        <f t="shared" si="25"/>
        <v>125</v>
      </c>
      <c r="H1383" s="83">
        <v>0.25</v>
      </c>
      <c r="I1383" s="105">
        <f>(C1383+(C1383*H1383))+D1383+'Таблица вводных'!$E$15+'Таблица вводных'!$F$15</f>
        <v>27.49999999999998</v>
      </c>
      <c r="J1383" s="85">
        <v>0.100000000000003</v>
      </c>
      <c r="K1383" s="106">
        <f t="shared" si="26"/>
        <v>24.749999999999897</v>
      </c>
      <c r="L1383" s="107">
        <f t="shared" si="27"/>
        <v>-2.370000000000079</v>
      </c>
      <c r="M1383" s="15"/>
    </row>
    <row r="1384" ht="13.2" customHeight="1" spans="1:13" x14ac:dyDescent="0.25">
      <c r="A1384" s="9"/>
      <c r="B1384" s="13">
        <v>45440</v>
      </c>
      <c r="C1384" s="71">
        <f>('Исходник сравнение.'!C1384/2-'Таблица вводных'!$E$15-'Таблица вводных'!$F$15-$T$1)-(('Исходник сравнение.'!C1384/2-'Таблица вводных'!$E$15-'Таблица вводных'!$F$15-$T$1)*F1384/G1384)</f>
        <v>-222.88000000000002</v>
      </c>
      <c r="D1384" s="37">
        <v>277.5</v>
      </c>
      <c r="E1384" s="37">
        <f t="shared" si="24"/>
        <v>27.119999999999976</v>
      </c>
      <c r="F1384" s="14">
        <v>25</v>
      </c>
      <c r="G1384" s="14">
        <f t="shared" si="25"/>
        <v>125</v>
      </c>
      <c r="H1384" s="83">
        <v>0.25</v>
      </c>
      <c r="I1384" s="105">
        <f>(C1384+(C1384*H1384))+D1384+'Таблица вводных'!$E$15+'Таблица вводных'!$F$15</f>
        <v>27.49999999999998</v>
      </c>
      <c r="J1384" s="85">
        <v>0.100000000000003</v>
      </c>
      <c r="K1384" s="112">
        <f t="shared" si="26"/>
        <v>24.749999999999897</v>
      </c>
      <c r="L1384" s="112">
        <f t="shared" si="27"/>
        <v>-2.370000000000079</v>
      </c>
      <c r="M1384" s="12"/>
    </row>
    <row r="1385" ht="13.2" customHeight="1" spans="1:13" x14ac:dyDescent="0.25">
      <c r="A1385" s="16"/>
      <c r="B1385" s="52">
        <v>45443</v>
      </c>
      <c r="C1385" s="109">
        <f>('Исходник сравнение.'!C1385/2-'Таблица вводных'!$E$15-'Таблица вводных'!$F$15-$T$1)-(('Исходник сравнение.'!C1385/2-'Таблица вводных'!$E$15-'Таблица вводных'!$F$15-$T$1)*F1385/G1385)</f>
        <v>-222.88000000000002</v>
      </c>
      <c r="D1385" s="58">
        <v>277.5</v>
      </c>
      <c r="E1385" s="58">
        <f t="shared" si="24"/>
        <v>27.119999999999976</v>
      </c>
      <c r="F1385" s="18">
        <v>25</v>
      </c>
      <c r="G1385" s="18">
        <f t="shared" si="25"/>
        <v>125</v>
      </c>
      <c r="H1385" s="86">
        <v>0.25</v>
      </c>
      <c r="I1385" s="111">
        <f>(C1385+(C1385*H1385))+D1385+'Таблица вводных'!$E$15+'Таблица вводных'!$F$15</f>
        <v>27.49999999999998</v>
      </c>
      <c r="J1385" s="88">
        <v>0.100000000000003</v>
      </c>
      <c r="K1385" s="113">
        <f t="shared" si="26"/>
        <v>24.749999999999897</v>
      </c>
      <c r="L1385" s="113">
        <f t="shared" si="27"/>
        <v>-2.370000000000079</v>
      </c>
      <c r="M1385" s="19"/>
    </row>
    <row r="1386" ht="13.2" customHeight="1" spans="1:13" x14ac:dyDescent="0.25">
      <c r="A1386" s="56" t="s">
        <v>206</v>
      </c>
      <c r="B1386" s="48">
        <v>45419</v>
      </c>
      <c r="C1386" s="99">
        <f>('Исходник сравнение.'!C1386/2-'Таблица вводных'!$E$15-'Таблица вводных'!$F$15-$T$1)-(('Исходник сравнение.'!C1386/2-'Таблица вводных'!$E$15-'Таблица вводных'!$F$15-$T$1)*F1386/G1386)</f>
        <v>165.11999999999998</v>
      </c>
      <c r="D1386" s="27">
        <v>277.5</v>
      </c>
      <c r="E1386" s="100">
        <f t="shared" si="24"/>
        <v>415.12</v>
      </c>
      <c r="F1386" s="7">
        <v>25</v>
      </c>
      <c r="G1386" s="7">
        <f t="shared" si="25"/>
        <v>125</v>
      </c>
      <c r="H1386" s="80">
        <v>0.25</v>
      </c>
      <c r="I1386" s="101">
        <f>(C1386+(C1386*H1386))+D1386+'Таблица вводных'!$E$15+'Таблица вводных'!$F$15</f>
        <v>512.5</v>
      </c>
      <c r="J1386" s="82">
        <v>0.100000000000003</v>
      </c>
      <c r="K1386" s="101">
        <f t="shared" si="26"/>
        <v>461.24999999999847</v>
      </c>
      <c r="L1386" s="102">
        <f t="shared" si="27"/>
        <v>46.12999999999846</v>
      </c>
      <c r="M1386" s="103"/>
    </row>
    <row r="1387" ht="13.2" customHeight="1" spans="1:13" x14ac:dyDescent="0.25">
      <c r="A1387" s="9"/>
      <c r="B1387" s="50">
        <v>45422</v>
      </c>
      <c r="C1387" s="71">
        <f>('Исходник сравнение.'!C1387/2-'Таблица вводных'!$E$15-'Таблица вводных'!$F$15-$T$1)-(('Исходник сравнение.'!C1387/2-'Таблица вводных'!$E$15-'Таблица вводных'!$F$15-$T$1)*F1387/G1387)</f>
        <v>253.11999999999998</v>
      </c>
      <c r="D1387" s="37">
        <v>277.5</v>
      </c>
      <c r="E1387" s="104">
        <f t="shared" si="24"/>
        <v>503.12</v>
      </c>
      <c r="F1387" s="14">
        <v>25</v>
      </c>
      <c r="G1387" s="14">
        <f t="shared" si="25"/>
        <v>125</v>
      </c>
      <c r="H1387" s="83">
        <v>0.25</v>
      </c>
      <c r="I1387" s="105">
        <f>(C1387+(C1387*H1387))+D1387+'Таблица вводных'!$E$15+'Таблица вводных'!$F$15</f>
        <v>622.5</v>
      </c>
      <c r="J1387" s="85">
        <v>0.100000000000003</v>
      </c>
      <c r="K1387" s="106">
        <f t="shared" si="26"/>
        <v>560.2499999999982</v>
      </c>
      <c r="L1387" s="107">
        <f t="shared" si="27"/>
        <v>57.12999999999818</v>
      </c>
      <c r="M1387" s="12"/>
    </row>
    <row r="1388" ht="13.2" customHeight="1" spans="1:13" x14ac:dyDescent="0.25">
      <c r="A1388" s="9"/>
      <c r="B1388" s="51">
        <v>45426</v>
      </c>
      <c r="C1388" s="71">
        <f>('Исходник сравнение.'!C1388/2-'Таблица вводных'!$E$15-'Таблица вводных'!$F$15-$T$1)-(('Исходник сравнение.'!C1388/2-'Таблица вводных'!$E$15-'Таблица вводных'!$F$15-$T$1)*F1388/G1388)</f>
        <v>303.12</v>
      </c>
      <c r="D1388" s="37">
        <v>277.5</v>
      </c>
      <c r="E1388" s="104">
        <f t="shared" si="24"/>
        <v>553.12</v>
      </c>
      <c r="F1388" s="14">
        <v>25</v>
      </c>
      <c r="G1388" s="14">
        <f t="shared" si="25"/>
        <v>125</v>
      </c>
      <c r="H1388" s="83">
        <v>0.25</v>
      </c>
      <c r="I1388" s="105">
        <f>(C1388+(C1388*H1388))+D1388+'Таблица вводных'!$E$15+'Таблица вводных'!$F$15</f>
        <v>685</v>
      </c>
      <c r="J1388" s="85">
        <v>0.100000000000003</v>
      </c>
      <c r="K1388" s="106">
        <f t="shared" si="26"/>
        <v>616.499999999998</v>
      </c>
      <c r="L1388" s="107">
        <f t="shared" si="27"/>
        <v>63.37999999999795</v>
      </c>
      <c r="M1388" s="108"/>
    </row>
    <row r="1389" ht="13.2" customHeight="1" spans="1:13" x14ac:dyDescent="0.25">
      <c r="A1389" s="9"/>
      <c r="B1389" s="13">
        <v>45429</v>
      </c>
      <c r="C1389" s="71">
        <f>('Исходник сравнение.'!C1389/2-'Таблица вводных'!$E$15-'Таблица вводных'!$F$15-$T$1)-(('Исходник сравнение.'!C1389/2-'Таблица вводных'!$E$15-'Таблица вводных'!$F$15-$T$1)*F1389/G1389)</f>
        <v>-222.88000000000002</v>
      </c>
      <c r="D1389" s="37">
        <v>277.5</v>
      </c>
      <c r="E1389" s="104">
        <f t="shared" si="24"/>
        <v>27.119999999999976</v>
      </c>
      <c r="F1389" s="14">
        <v>25</v>
      </c>
      <c r="G1389" s="14">
        <f t="shared" si="25"/>
        <v>125</v>
      </c>
      <c r="H1389" s="83">
        <v>0.25</v>
      </c>
      <c r="I1389" s="105">
        <f>(C1389+(C1389*H1389))+D1389+'Таблица вводных'!$E$15+'Таблица вводных'!$F$15</f>
        <v>27.49999999999998</v>
      </c>
      <c r="J1389" s="85">
        <v>0.100000000000003</v>
      </c>
      <c r="K1389" s="106">
        <f t="shared" si="26"/>
        <v>24.749999999999897</v>
      </c>
      <c r="L1389" s="107">
        <f t="shared" si="27"/>
        <v>-2.370000000000079</v>
      </c>
      <c r="M1389" s="12"/>
    </row>
    <row r="1390" ht="13.2" customHeight="1" spans="1:13" x14ac:dyDescent="0.25">
      <c r="A1390" s="9"/>
      <c r="B1390" s="50">
        <v>45433</v>
      </c>
      <c r="C1390" s="71">
        <f>('Исходник сравнение.'!C1390/2-'Таблица вводных'!$E$15-'Таблица вводных'!$F$15-$T$1)-(('Исходник сравнение.'!C1390/2-'Таблица вводных'!$E$15-'Таблица вводных'!$F$15-$T$1)*F1390/G1390)</f>
        <v>-222.88000000000002</v>
      </c>
      <c r="D1390" s="37">
        <v>277.5</v>
      </c>
      <c r="E1390" s="104">
        <f t="shared" si="24"/>
        <v>27.119999999999976</v>
      </c>
      <c r="F1390" s="14">
        <v>25</v>
      </c>
      <c r="G1390" s="14">
        <f t="shared" si="25"/>
        <v>125</v>
      </c>
      <c r="H1390" s="83">
        <v>0.25</v>
      </c>
      <c r="I1390" s="105">
        <f>(C1390+(C1390*H1390))+D1390+'Таблица вводных'!$E$15+'Таблица вводных'!$F$15</f>
        <v>27.49999999999998</v>
      </c>
      <c r="J1390" s="85">
        <v>0.100000000000003</v>
      </c>
      <c r="K1390" s="106">
        <f t="shared" si="26"/>
        <v>24.749999999999897</v>
      </c>
      <c r="L1390" s="107">
        <f t="shared" si="27"/>
        <v>-2.370000000000079</v>
      </c>
      <c r="M1390" s="15"/>
    </row>
    <row r="1391" ht="13.2" customHeight="1" spans="1:13" x14ac:dyDescent="0.25">
      <c r="A1391" s="9"/>
      <c r="B1391" s="51">
        <v>45436</v>
      </c>
      <c r="C1391" s="71">
        <f>('Исходник сравнение.'!C1391/2-'Таблица вводных'!$E$15-'Таблица вводных'!$F$15-$T$1)-(('Исходник сравнение.'!C1391/2-'Таблица вводных'!$E$15-'Таблица вводных'!$F$15-$T$1)*F1391/G1391)</f>
        <v>-222.88000000000002</v>
      </c>
      <c r="D1391" s="37">
        <v>277.5</v>
      </c>
      <c r="E1391" s="104">
        <f t="shared" si="24"/>
        <v>27.119999999999976</v>
      </c>
      <c r="F1391" s="14">
        <v>25</v>
      </c>
      <c r="G1391" s="14">
        <f t="shared" si="25"/>
        <v>125</v>
      </c>
      <c r="H1391" s="83">
        <v>0.25</v>
      </c>
      <c r="I1391" s="105">
        <f>(C1391+(C1391*H1391))+D1391+'Таблица вводных'!$E$15+'Таблица вводных'!$F$15</f>
        <v>27.49999999999998</v>
      </c>
      <c r="J1391" s="85">
        <v>0.100000000000003</v>
      </c>
      <c r="K1391" s="106">
        <f t="shared" si="26"/>
        <v>24.749999999999897</v>
      </c>
      <c r="L1391" s="107">
        <f t="shared" si="27"/>
        <v>-2.370000000000079</v>
      </c>
      <c r="M1391" s="15"/>
    </row>
    <row r="1392" ht="13.2" customHeight="1" spans="1:13" x14ac:dyDescent="0.25">
      <c r="A1392" s="9"/>
      <c r="B1392" s="13">
        <v>45440</v>
      </c>
      <c r="C1392" s="71">
        <f>('Исходник сравнение.'!C1392/2-'Таблица вводных'!$E$15-'Таблица вводных'!$F$15-$T$1)-(('Исходник сравнение.'!C1392/2-'Таблица вводных'!$E$15-'Таблица вводных'!$F$15-$T$1)*F1392/G1392)</f>
        <v>-222.88000000000002</v>
      </c>
      <c r="D1392" s="37">
        <v>277.5</v>
      </c>
      <c r="E1392" s="104">
        <f t="shared" si="24"/>
        <v>27.119999999999976</v>
      </c>
      <c r="F1392" s="14">
        <v>25</v>
      </c>
      <c r="G1392" s="14">
        <f t="shared" si="25"/>
        <v>125</v>
      </c>
      <c r="H1392" s="83">
        <v>0.25</v>
      </c>
      <c r="I1392" s="105">
        <f>(C1392+(C1392*H1392))+D1392+'Таблица вводных'!$E$15+'Таблица вводных'!$F$15</f>
        <v>27.49999999999998</v>
      </c>
      <c r="J1392" s="85">
        <v>0.100000000000003</v>
      </c>
      <c r="K1392" s="106">
        <f t="shared" si="26"/>
        <v>24.749999999999897</v>
      </c>
      <c r="L1392" s="106">
        <f t="shared" si="27"/>
        <v>-2.370000000000079</v>
      </c>
      <c r="M1392" s="12"/>
    </row>
    <row r="1393" ht="13.2" customHeight="1" spans="1:13" x14ac:dyDescent="0.25">
      <c r="A1393" s="16"/>
      <c r="B1393" s="52">
        <v>45443</v>
      </c>
      <c r="C1393" s="109">
        <f>('Исходник сравнение.'!C1393/2-'Таблица вводных'!$E$15-'Таблица вводных'!$F$15-$T$1)-(('Исходник сравнение.'!C1393/2-'Таблица вводных'!$E$15-'Таблица вводных'!$F$15-$T$1)*F1393/G1393)</f>
        <v>-222.88000000000002</v>
      </c>
      <c r="D1393" s="58">
        <v>277.5</v>
      </c>
      <c r="E1393" s="110">
        <f t="shared" si="24"/>
        <v>27.119999999999976</v>
      </c>
      <c r="F1393" s="18">
        <v>25</v>
      </c>
      <c r="G1393" s="18">
        <f t="shared" si="25"/>
        <v>125</v>
      </c>
      <c r="H1393" s="114">
        <v>0.25</v>
      </c>
      <c r="I1393" s="111">
        <f>(C1393+(C1393*H1393))+D1393+'Таблица вводных'!$E$15+'Таблица вводных'!$F$15</f>
        <v>27.49999999999998</v>
      </c>
      <c r="J1393" s="88">
        <v>0.100000000000003</v>
      </c>
      <c r="K1393" s="111">
        <f t="shared" si="26"/>
        <v>24.749999999999897</v>
      </c>
      <c r="L1393" s="111">
        <f t="shared" si="27"/>
        <v>-2.370000000000079</v>
      </c>
      <c r="M1393" s="19"/>
    </row>
    <row r="1394" ht="13.2" customHeight="1" spans="1:13" x14ac:dyDescent="0.25">
      <c r="A1394" s="5"/>
      <c r="B1394" s="48">
        <v>45419</v>
      </c>
      <c r="C1394" s="99">
        <f>('Исходник сравнение.'!C1394/2-'Таблица вводных'!$E$15-'Таблица вводных'!$F$15-$T$1)-(('Исходник сравнение.'!C1394/2-'Таблица вводных'!$E$15-'Таблица вводных'!$F$15-$T$1)*F1394/G1394)</f>
        <v>-278.6</v>
      </c>
      <c r="D1394" s="27">
        <v>277.5</v>
      </c>
      <c r="E1394" s="100">
        <f t="shared" si="24"/>
        <v>-28.600000000000023</v>
      </c>
      <c r="F1394" s="7">
        <v>0</v>
      </c>
      <c r="G1394" s="115">
        <f t="shared" si="25"/>
        <v>100</v>
      </c>
      <c r="H1394" s="116">
        <v>0</v>
      </c>
      <c r="I1394" s="101">
        <f>(C1394+(C1394*H1394))+D1394+'Таблица вводных'!$E$15+'Таблица вводных'!$F$15</f>
        <v>27.49999999999998</v>
      </c>
      <c r="J1394" s="117">
        <v>0</v>
      </c>
      <c r="K1394" s="101">
        <f t="shared" si="26"/>
        <v>27.49999999999998</v>
      </c>
      <c r="L1394" s="102">
        <f t="shared" si="27"/>
        <v>56.1</v>
      </c>
      <c r="M1394" s="103"/>
    </row>
    <row r="1395" ht="13.2" customHeight="1" spans="1:13" x14ac:dyDescent="0.25">
      <c r="A1395" s="9"/>
      <c r="B1395" s="50">
        <v>45422</v>
      </c>
      <c r="C1395" s="71">
        <f>('Исходник сравнение.'!C1395/2-'Таблица вводных'!$E$15-'Таблица вводных'!$F$15-$T$1)-(('Исходник сравнение.'!C1395/2-'Таблица вводных'!$E$15-'Таблица вводных'!$F$15-$T$1)*F1395/G1395)</f>
        <v>-278.6</v>
      </c>
      <c r="D1395" s="37">
        <v>277.5</v>
      </c>
      <c r="E1395" s="104">
        <f t="shared" si="24"/>
        <v>-28.600000000000023</v>
      </c>
      <c r="F1395" s="14">
        <v>0</v>
      </c>
      <c r="G1395" s="41">
        <f t="shared" si="25"/>
        <v>100</v>
      </c>
      <c r="H1395" s="118">
        <v>0</v>
      </c>
      <c r="I1395" s="119">
        <f>(C1395+(C1395*H1395))+D1395+'Таблица вводных'!$E$15+'Таблица вводных'!$F$15</f>
        <v>27.49999999999998</v>
      </c>
      <c r="J1395" s="120">
        <v>0</v>
      </c>
      <c r="K1395" s="106">
        <f t="shared" si="26"/>
        <v>27.49999999999998</v>
      </c>
      <c r="L1395" s="107">
        <f t="shared" si="27"/>
        <v>56.1</v>
      </c>
      <c r="M1395" s="12"/>
    </row>
    <row r="1396" ht="13.2" customHeight="1" spans="1:13" x14ac:dyDescent="0.25">
      <c r="A1396" s="9"/>
      <c r="B1396" s="51">
        <v>45426</v>
      </c>
      <c r="C1396" s="71">
        <f>('Исходник сравнение.'!C1396/2-'Таблица вводных'!$E$15-'Таблица вводных'!$F$15-$T$1)-(('Исходник сравнение.'!C1396/2-'Таблица вводных'!$E$15-'Таблица вводных'!$F$15-$T$1)*F1396/G1396)</f>
        <v>-278.6</v>
      </c>
      <c r="D1396" s="37">
        <v>277.5</v>
      </c>
      <c r="E1396" s="104">
        <f t="shared" si="24"/>
        <v>-28.600000000000023</v>
      </c>
      <c r="F1396" s="14">
        <v>0</v>
      </c>
      <c r="G1396" s="41">
        <f t="shared" si="25"/>
        <v>100</v>
      </c>
      <c r="H1396" s="118">
        <v>0</v>
      </c>
      <c r="I1396" s="119">
        <f>(C1396+(C1396*H1396))+D1396+'Таблица вводных'!$E$15+'Таблица вводных'!$F$15</f>
        <v>27.49999999999998</v>
      </c>
      <c r="J1396" s="120">
        <v>0</v>
      </c>
      <c r="K1396" s="106">
        <f t="shared" si="26"/>
        <v>27.49999999999998</v>
      </c>
      <c r="L1396" s="107">
        <f t="shared" si="27"/>
        <v>56.1</v>
      </c>
      <c r="M1396" s="108"/>
    </row>
    <row r="1397" ht="13.2" customHeight="1" spans="1:13" x14ac:dyDescent="0.25">
      <c r="A1397" s="9"/>
      <c r="B1397" s="13">
        <v>45429</v>
      </c>
      <c r="C1397" s="71">
        <f>('Исходник сравнение.'!C1397/2-'Таблица вводных'!$E$15-'Таблица вводных'!$F$15-$T$1)-(('Исходник сравнение.'!C1397/2-'Таблица вводных'!$E$15-'Таблица вводных'!$F$15-$T$1)*F1397/G1397)</f>
        <v>-278.6</v>
      </c>
      <c r="D1397" s="37">
        <v>277.5</v>
      </c>
      <c r="E1397" s="104">
        <f t="shared" si="24"/>
        <v>-28.600000000000023</v>
      </c>
      <c r="F1397" s="14">
        <v>0</v>
      </c>
      <c r="G1397" s="41">
        <f t="shared" si="25"/>
        <v>100</v>
      </c>
      <c r="H1397" s="118">
        <v>0</v>
      </c>
      <c r="I1397" s="119">
        <f>(C1397+(C1397*H1397))+D1397+'Таблица вводных'!$E$15+'Таблица вводных'!$F$15</f>
        <v>27.49999999999998</v>
      </c>
      <c r="J1397" s="120">
        <v>0</v>
      </c>
      <c r="K1397" s="106">
        <f t="shared" si="26"/>
        <v>27.49999999999998</v>
      </c>
      <c r="L1397" s="107">
        <f t="shared" si="27"/>
        <v>56.1</v>
      </c>
      <c r="M1397" s="12"/>
    </row>
    <row r="1398" ht="13.2" customHeight="1" spans="1:13" x14ac:dyDescent="0.25">
      <c r="A1398" s="9"/>
      <c r="B1398" s="50">
        <v>45433</v>
      </c>
      <c r="C1398" s="71">
        <f>('Исходник сравнение.'!C1398/2-'Таблица вводных'!$E$15-'Таблица вводных'!$F$15-$T$1)-(('Исходник сравнение.'!C1398/2-'Таблица вводных'!$E$15-'Таблица вводных'!$F$15-$T$1)*F1398/G1398)</f>
        <v>-278.6</v>
      </c>
      <c r="D1398" s="37">
        <v>277.5</v>
      </c>
      <c r="E1398" s="104">
        <f t="shared" si="24"/>
        <v>-28.600000000000023</v>
      </c>
      <c r="F1398" s="14">
        <v>0</v>
      </c>
      <c r="G1398" s="41">
        <f t="shared" si="25"/>
        <v>100</v>
      </c>
      <c r="H1398" s="118">
        <v>0</v>
      </c>
      <c r="I1398" s="119">
        <f>(C1398+(C1398*H1398))+D1398+'Таблица вводных'!$E$15+'Таблица вводных'!$F$15</f>
        <v>27.49999999999998</v>
      </c>
      <c r="J1398" s="120">
        <v>0</v>
      </c>
      <c r="K1398" s="106">
        <f t="shared" si="26"/>
        <v>27.49999999999998</v>
      </c>
      <c r="L1398" s="107">
        <f t="shared" si="27"/>
        <v>56.1</v>
      </c>
      <c r="M1398" s="15"/>
    </row>
    <row r="1399" ht="13.2" customHeight="1" spans="1:13" x14ac:dyDescent="0.25">
      <c r="A1399" s="9"/>
      <c r="B1399" s="51">
        <v>45436</v>
      </c>
      <c r="C1399" s="71">
        <f>('Исходник сравнение.'!C1399/2-'Таблица вводных'!$E$15-'Таблица вводных'!$F$15-$T$1)-(('Исходник сравнение.'!C1399/2-'Таблица вводных'!$E$15-'Таблица вводных'!$F$15-$T$1)*F1399/G1399)</f>
        <v>-278.6</v>
      </c>
      <c r="D1399" s="37">
        <v>277.5</v>
      </c>
      <c r="E1399" s="104">
        <f t="shared" si="24"/>
        <v>-28.600000000000023</v>
      </c>
      <c r="F1399" s="14">
        <v>0</v>
      </c>
      <c r="G1399" s="41">
        <f t="shared" si="25"/>
        <v>100</v>
      </c>
      <c r="H1399" s="118">
        <v>0</v>
      </c>
      <c r="I1399" s="119">
        <f>(C1399+(C1399*H1399))+D1399+'Таблица вводных'!$E$15+'Таблица вводных'!$F$15</f>
        <v>27.49999999999998</v>
      </c>
      <c r="J1399" s="120">
        <v>0</v>
      </c>
      <c r="K1399" s="106">
        <f t="shared" si="26"/>
        <v>27.49999999999998</v>
      </c>
      <c r="L1399" s="107">
        <f t="shared" si="27"/>
        <v>56.1</v>
      </c>
      <c r="M1399" s="15"/>
    </row>
    <row r="1400" ht="13.2" customHeight="1" spans="1:13" x14ac:dyDescent="0.25">
      <c r="A1400" s="9"/>
      <c r="B1400" s="13">
        <v>45440</v>
      </c>
      <c r="C1400" s="71">
        <f>('Исходник сравнение.'!C1400/2-'Таблица вводных'!$E$15-'Таблица вводных'!$F$15-$T$1)-(('Исходник сравнение.'!C1400/2-'Таблица вводных'!$E$15-'Таблица вводных'!$F$15-$T$1)*F1400/G1400)</f>
        <v>-278.6</v>
      </c>
      <c r="D1400" s="37">
        <v>277.5</v>
      </c>
      <c r="E1400" s="37">
        <f t="shared" si="24"/>
        <v>-28.600000000000023</v>
      </c>
      <c r="F1400" s="14">
        <v>0</v>
      </c>
      <c r="G1400" s="41">
        <f t="shared" si="25"/>
        <v>100</v>
      </c>
      <c r="H1400" s="118">
        <v>0</v>
      </c>
      <c r="I1400" s="119">
        <f>(C1400+(C1400*H1400))+D1400+'Таблица вводных'!$E$15+'Таблица вводных'!$F$15</f>
        <v>27.49999999999998</v>
      </c>
      <c r="J1400" s="120">
        <v>0</v>
      </c>
      <c r="K1400" s="112">
        <f t="shared" si="26"/>
        <v>27.49999999999998</v>
      </c>
      <c r="L1400" s="112">
        <f t="shared" si="27"/>
        <v>56.1</v>
      </c>
      <c r="M1400" s="12"/>
    </row>
    <row r="1401" ht="13.2" customHeight="1" spans="1:13" x14ac:dyDescent="0.25">
      <c r="A1401" s="16"/>
      <c r="B1401" s="52">
        <v>45443</v>
      </c>
      <c r="C1401" s="74">
        <f>('Исходник сравнение.'!C1401/2-'Таблица вводных'!$E$15-'Таблица вводных'!$F$15-$T$1)-(('Исходник сравнение.'!C1401/2-'Таблица вводных'!$E$15-'Таблица вводных'!$F$15-$T$1)*F1401/G1401)</f>
        <v>-278.6</v>
      </c>
      <c r="D1401" s="58">
        <v>277.5</v>
      </c>
      <c r="E1401" s="58">
        <f t="shared" si="24"/>
        <v>-28.600000000000023</v>
      </c>
      <c r="F1401" s="18">
        <v>0</v>
      </c>
      <c r="G1401" s="121">
        <f t="shared" si="25"/>
        <v>100</v>
      </c>
      <c r="H1401" s="122">
        <v>0</v>
      </c>
      <c r="I1401" s="111">
        <f>(C1401+(C1401*H1401))+D1401+'Таблица вводных'!$E$15+'Таблица вводных'!$F$15</f>
        <v>27.49999999999998</v>
      </c>
      <c r="J1401" s="123">
        <v>0</v>
      </c>
      <c r="K1401" s="113">
        <f t="shared" si="26"/>
        <v>27.49999999999998</v>
      </c>
      <c r="L1401" s="113">
        <f t="shared" si="27"/>
        <v>56.1</v>
      </c>
      <c r="M1401" s="19"/>
    </row>
    <row r="1402" ht="13.2" customHeight="1" spans="1:13" x14ac:dyDescent="0.25">
      <c r="A1402" s="5"/>
      <c r="B1402" s="48">
        <v>45419</v>
      </c>
      <c r="C1402" s="99">
        <f>('Исходник сравнение.'!C1402/2-'Таблица вводных'!$E$15-'Таблица вводных'!$F$15-$T$1)-(('Исходник сравнение.'!C1402/2-'Таблица вводных'!$E$15-'Таблица вводных'!$F$15-$T$1)*F1402/G1402)</f>
        <v>-278.6</v>
      </c>
      <c r="D1402" s="27">
        <v>277.5</v>
      </c>
      <c r="E1402" s="100">
        <f t="shared" si="24"/>
        <v>-28.600000000000023</v>
      </c>
      <c r="F1402" s="7">
        <v>0</v>
      </c>
      <c r="G1402" s="115">
        <f t="shared" si="25"/>
        <v>100</v>
      </c>
      <c r="H1402" s="116">
        <v>0</v>
      </c>
      <c r="I1402" s="101">
        <f>(C1402+(C1402*H1402))+D1402+'Таблица вводных'!$E$15+'Таблица вводных'!$F$15</f>
        <v>27.49999999999998</v>
      </c>
      <c r="J1402" s="117">
        <v>0</v>
      </c>
      <c r="K1402" s="101">
        <f t="shared" si="26"/>
        <v>27.49999999999998</v>
      </c>
      <c r="L1402" s="102">
        <f t="shared" si="27"/>
        <v>56.1</v>
      </c>
      <c r="M1402" s="103"/>
    </row>
    <row r="1403" ht="13.2" customHeight="1" spans="1:13" x14ac:dyDescent="0.25">
      <c r="A1403" s="9"/>
      <c r="B1403" s="50">
        <v>45422</v>
      </c>
      <c r="C1403" s="71">
        <f>('Исходник сравнение.'!C1403/2-'Таблица вводных'!$E$15-'Таблица вводных'!$F$15-$T$1)-(('Исходник сравнение.'!C1403/2-'Таблица вводных'!$E$15-'Таблица вводных'!$F$15-$T$1)*F1403/G1403)</f>
        <v>-278.6</v>
      </c>
      <c r="D1403" s="37">
        <v>277.5</v>
      </c>
      <c r="E1403" s="104">
        <f t="shared" si="24"/>
        <v>-28.600000000000023</v>
      </c>
      <c r="F1403" s="14">
        <v>0</v>
      </c>
      <c r="G1403" s="41">
        <f t="shared" si="25"/>
        <v>100</v>
      </c>
      <c r="H1403" s="118">
        <v>0</v>
      </c>
      <c r="I1403" s="119">
        <f>(C1403+(C1403*H1403))+D1403+'Таблица вводных'!$E$15+'Таблица вводных'!$F$15</f>
        <v>27.49999999999998</v>
      </c>
      <c r="J1403" s="120">
        <v>0</v>
      </c>
      <c r="K1403" s="106">
        <f t="shared" si="26"/>
        <v>27.49999999999998</v>
      </c>
      <c r="L1403" s="107">
        <f t="shared" si="27"/>
        <v>56.1</v>
      </c>
      <c r="M1403" s="12"/>
    </row>
    <row r="1404" ht="13.2" customHeight="1" spans="1:13" x14ac:dyDescent="0.25">
      <c r="A1404" s="9"/>
      <c r="B1404" s="51">
        <v>45426</v>
      </c>
      <c r="C1404" s="71">
        <f>('Исходник сравнение.'!C1404/2-'Таблица вводных'!$E$15-'Таблица вводных'!$F$15-$T$1)-(('Исходник сравнение.'!C1404/2-'Таблица вводных'!$E$15-'Таблица вводных'!$F$15-$T$1)*F1404/G1404)</f>
        <v>-278.6</v>
      </c>
      <c r="D1404" s="37">
        <v>277.5</v>
      </c>
      <c r="E1404" s="104">
        <f t="shared" si="24"/>
        <v>-28.600000000000023</v>
      </c>
      <c r="F1404" s="14">
        <v>0</v>
      </c>
      <c r="G1404" s="41">
        <f t="shared" si="25"/>
        <v>100</v>
      </c>
      <c r="H1404" s="118">
        <v>0</v>
      </c>
      <c r="I1404" s="119">
        <f>(C1404+(C1404*H1404))+D1404+'Таблица вводных'!$E$15+'Таблица вводных'!$F$15</f>
        <v>27.49999999999998</v>
      </c>
      <c r="J1404" s="120">
        <v>0</v>
      </c>
      <c r="K1404" s="106">
        <f t="shared" si="26"/>
        <v>27.49999999999998</v>
      </c>
      <c r="L1404" s="107">
        <f t="shared" si="27"/>
        <v>56.1</v>
      </c>
      <c r="M1404" s="108"/>
    </row>
    <row r="1405" ht="13.2" customHeight="1" spans="1:13" x14ac:dyDescent="0.25">
      <c r="A1405" s="9"/>
      <c r="B1405" s="13">
        <v>45429</v>
      </c>
      <c r="C1405" s="71">
        <f>('Исходник сравнение.'!C1405/2-'Таблица вводных'!$E$15-'Таблица вводных'!$F$15-$T$1)-(('Исходник сравнение.'!C1405/2-'Таблица вводных'!$E$15-'Таблица вводных'!$F$15-$T$1)*F1405/G1405)</f>
        <v>-278.6</v>
      </c>
      <c r="D1405" s="37">
        <v>277.5</v>
      </c>
      <c r="E1405" s="104">
        <f t="shared" si="24"/>
        <v>-28.600000000000023</v>
      </c>
      <c r="F1405" s="14">
        <v>0</v>
      </c>
      <c r="G1405" s="41">
        <f t="shared" si="25"/>
        <v>100</v>
      </c>
      <c r="H1405" s="118">
        <v>0</v>
      </c>
      <c r="I1405" s="119">
        <f>(C1405+(C1405*H1405))+D1405+'Таблица вводных'!$E$15+'Таблица вводных'!$F$15</f>
        <v>27.49999999999998</v>
      </c>
      <c r="J1405" s="120">
        <v>0</v>
      </c>
      <c r="K1405" s="106">
        <f t="shared" si="26"/>
        <v>27.49999999999998</v>
      </c>
      <c r="L1405" s="107">
        <f t="shared" si="27"/>
        <v>56.1</v>
      </c>
      <c r="M1405" s="12"/>
    </row>
    <row r="1406" ht="13.2" customHeight="1" spans="1:13" x14ac:dyDescent="0.25">
      <c r="A1406" s="9"/>
      <c r="B1406" s="50">
        <v>45433</v>
      </c>
      <c r="C1406" s="71">
        <f>('Исходник сравнение.'!C1406/2-'Таблица вводных'!$E$15-'Таблица вводных'!$F$15-$T$1)-(('Исходник сравнение.'!C1406/2-'Таблица вводных'!$E$15-'Таблица вводных'!$F$15-$T$1)*F1406/G1406)</f>
        <v>-278.6</v>
      </c>
      <c r="D1406" s="37">
        <v>277.5</v>
      </c>
      <c r="E1406" s="104">
        <f t="shared" si="24"/>
        <v>-28.600000000000023</v>
      </c>
      <c r="F1406" s="14">
        <v>0</v>
      </c>
      <c r="G1406" s="41">
        <f t="shared" si="25"/>
        <v>100</v>
      </c>
      <c r="H1406" s="118">
        <v>0</v>
      </c>
      <c r="I1406" s="119">
        <f>(C1406+(C1406*H1406))+D1406+'Таблица вводных'!$E$15+'Таблица вводных'!$F$15</f>
        <v>27.49999999999998</v>
      </c>
      <c r="J1406" s="120">
        <v>0</v>
      </c>
      <c r="K1406" s="106">
        <f t="shared" si="26"/>
        <v>27.49999999999998</v>
      </c>
      <c r="L1406" s="107">
        <f t="shared" si="27"/>
        <v>56.1</v>
      </c>
      <c r="M1406" s="15"/>
    </row>
    <row r="1407" ht="13.2" customHeight="1" spans="1:13" x14ac:dyDescent="0.25">
      <c r="A1407" s="9"/>
      <c r="B1407" s="51">
        <v>45436</v>
      </c>
      <c r="C1407" s="71">
        <f>('Исходник сравнение.'!C1407/2-'Таблица вводных'!$E$15-'Таблица вводных'!$F$15-$T$1)-(('Исходник сравнение.'!C1407/2-'Таблица вводных'!$E$15-'Таблица вводных'!$F$15-$T$1)*F1407/G1407)</f>
        <v>-278.6</v>
      </c>
      <c r="D1407" s="37">
        <v>277.5</v>
      </c>
      <c r="E1407" s="104">
        <f t="shared" si="24"/>
        <v>-28.600000000000023</v>
      </c>
      <c r="F1407" s="14">
        <v>0</v>
      </c>
      <c r="G1407" s="41">
        <f t="shared" si="25"/>
        <v>100</v>
      </c>
      <c r="H1407" s="118">
        <v>0</v>
      </c>
      <c r="I1407" s="119">
        <f>(C1407+(C1407*H1407))+D1407+'Таблица вводных'!$E$15+'Таблица вводных'!$F$15</f>
        <v>27.49999999999998</v>
      </c>
      <c r="J1407" s="120">
        <v>0</v>
      </c>
      <c r="K1407" s="106">
        <f t="shared" si="26"/>
        <v>27.49999999999998</v>
      </c>
      <c r="L1407" s="107">
        <f t="shared" si="27"/>
        <v>56.1</v>
      </c>
      <c r="M1407" s="15"/>
    </row>
    <row r="1408" ht="13.2" customHeight="1" spans="1:13" x14ac:dyDescent="0.25">
      <c r="A1408" s="9"/>
      <c r="B1408" s="13">
        <v>45440</v>
      </c>
      <c r="C1408" s="71">
        <f>('Исходник сравнение.'!C1408/2-'Таблица вводных'!$E$15-'Таблица вводных'!$F$15-$T$1)-(('Исходник сравнение.'!C1408/2-'Таблица вводных'!$E$15-'Таблица вводных'!$F$15-$T$1)*F1408/G1408)</f>
        <v>-278.6</v>
      </c>
      <c r="D1408" s="37">
        <v>277.5</v>
      </c>
      <c r="E1408" s="37">
        <f t="shared" si="24"/>
        <v>-28.600000000000023</v>
      </c>
      <c r="F1408" s="14">
        <v>0</v>
      </c>
      <c r="G1408" s="41">
        <f t="shared" si="25"/>
        <v>100</v>
      </c>
      <c r="H1408" s="118">
        <v>0</v>
      </c>
      <c r="I1408" s="119">
        <f>(C1408+(C1408*H1408))+D1408+'Таблица вводных'!$E$15+'Таблица вводных'!$F$15</f>
        <v>27.49999999999998</v>
      </c>
      <c r="J1408" s="120">
        <v>0</v>
      </c>
      <c r="K1408" s="112">
        <f t="shared" si="26"/>
        <v>27.49999999999998</v>
      </c>
      <c r="L1408" s="112">
        <f t="shared" si="27"/>
        <v>56.1</v>
      </c>
      <c r="M1408" s="12"/>
    </row>
    <row r="1409" ht="13.2" customHeight="1" spans="1:13" x14ac:dyDescent="0.25">
      <c r="A1409" s="16"/>
      <c r="B1409" s="52">
        <v>45443</v>
      </c>
      <c r="C1409" s="74">
        <f>('Исходник сравнение.'!C1409/2-'Таблица вводных'!$E$15-'Таблица вводных'!$F$15-$T$1)-(('Исходник сравнение.'!C1409/2-'Таблица вводных'!$E$15-'Таблица вводных'!$F$15-$T$1)*F1409/G1409)</f>
        <v>-278.6</v>
      </c>
      <c r="D1409" s="58">
        <v>277.5</v>
      </c>
      <c r="E1409" s="58">
        <f t="shared" si="24"/>
        <v>-28.600000000000023</v>
      </c>
      <c r="F1409" s="18">
        <v>0</v>
      </c>
      <c r="G1409" s="121">
        <f t="shared" si="25"/>
        <v>100</v>
      </c>
      <c r="H1409" s="122">
        <v>0</v>
      </c>
      <c r="I1409" s="111">
        <f>(C1409+(C1409*H1409))+D1409+'Таблица вводных'!$E$15+'Таблица вводных'!$F$15</f>
        <v>27.49999999999998</v>
      </c>
      <c r="J1409" s="123">
        <v>0</v>
      </c>
      <c r="K1409" s="113">
        <f t="shared" si="26"/>
        <v>27.49999999999998</v>
      </c>
      <c r="L1409" s="113">
        <f t="shared" si="27"/>
        <v>56.1</v>
      </c>
      <c r="M1409" s="19"/>
    </row>
    <row r="1410" ht="13.2" customHeight="1" spans="1:13" x14ac:dyDescent="0.25">
      <c r="A1410" s="5"/>
      <c r="B1410" s="48">
        <v>45419</v>
      </c>
      <c r="C1410" s="99">
        <f>('Исходник сравнение.'!C1410/2-'Таблица вводных'!$E$15-'Таблица вводных'!$F$15-$T$1)-(('Исходник сравнение.'!C1410/2-'Таблица вводных'!$E$15-'Таблица вводных'!$F$15-$T$1)*F1410/G1410)</f>
        <v>-278.6</v>
      </c>
      <c r="D1410" s="27">
        <v>277.5</v>
      </c>
      <c r="E1410" s="100">
        <f t="shared" si="24"/>
        <v>-28.600000000000023</v>
      </c>
      <c r="F1410" s="7">
        <v>0</v>
      </c>
      <c r="G1410" s="115">
        <f t="shared" si="25"/>
        <v>100</v>
      </c>
      <c r="H1410" s="116">
        <v>0</v>
      </c>
      <c r="I1410" s="101">
        <f>(C1410+(C1410*H1410))+D1410+'Таблица вводных'!$E$15+'Таблица вводных'!$F$15</f>
        <v>27.49999999999998</v>
      </c>
      <c r="J1410" s="117">
        <v>0</v>
      </c>
      <c r="K1410" s="101">
        <f t="shared" si="26"/>
        <v>27.49999999999998</v>
      </c>
      <c r="L1410" s="102">
        <f t="shared" si="27"/>
        <v>56.1</v>
      </c>
      <c r="M1410" s="103"/>
    </row>
    <row r="1411" ht="13.2" customHeight="1" spans="1:13" x14ac:dyDescent="0.25">
      <c r="A1411" s="9"/>
      <c r="B1411" s="50">
        <v>45422</v>
      </c>
      <c r="C1411" s="71">
        <f>('Исходник сравнение.'!C1411/2-'Таблица вводных'!$E$15-'Таблица вводных'!$F$15-$T$1)-(('Исходник сравнение.'!C1411/2-'Таблица вводных'!$E$15-'Таблица вводных'!$F$15-$T$1)*F1411/G1411)</f>
        <v>-278.6</v>
      </c>
      <c r="D1411" s="37">
        <v>277.5</v>
      </c>
      <c r="E1411" s="104">
        <f t="shared" si="24"/>
        <v>-28.600000000000023</v>
      </c>
      <c r="F1411" s="14">
        <v>0</v>
      </c>
      <c r="G1411" s="41">
        <f t="shared" si="25"/>
        <v>100</v>
      </c>
      <c r="H1411" s="118">
        <v>0</v>
      </c>
      <c r="I1411" s="119">
        <f>(C1411+(C1411*H1411))+D1411+'Таблица вводных'!$E$15+'Таблица вводных'!$F$15</f>
        <v>27.49999999999998</v>
      </c>
      <c r="J1411" s="120">
        <v>0</v>
      </c>
      <c r="K1411" s="106">
        <f t="shared" si="26"/>
        <v>27.49999999999998</v>
      </c>
      <c r="L1411" s="107">
        <f t="shared" si="27"/>
        <v>56.1</v>
      </c>
      <c r="M1411" s="12"/>
    </row>
    <row r="1412" ht="13.2" customHeight="1" spans="1:13" x14ac:dyDescent="0.25">
      <c r="A1412" s="9"/>
      <c r="B1412" s="51">
        <v>45426</v>
      </c>
      <c r="C1412" s="71">
        <f>('Исходник сравнение.'!C1412/2-'Таблица вводных'!$E$15-'Таблица вводных'!$F$15-$T$1)-(('Исходник сравнение.'!C1412/2-'Таблица вводных'!$E$15-'Таблица вводных'!$F$15-$T$1)*F1412/G1412)</f>
        <v>-278.6</v>
      </c>
      <c r="D1412" s="37">
        <v>277.5</v>
      </c>
      <c r="E1412" s="104">
        <f t="shared" si="24"/>
        <v>-28.600000000000023</v>
      </c>
      <c r="F1412" s="14">
        <v>0</v>
      </c>
      <c r="G1412" s="41">
        <f t="shared" si="25"/>
        <v>100</v>
      </c>
      <c r="H1412" s="118">
        <v>0</v>
      </c>
      <c r="I1412" s="119">
        <f>(C1412+(C1412*H1412))+D1412+'Таблица вводных'!$E$15+'Таблица вводных'!$F$15</f>
        <v>27.49999999999998</v>
      </c>
      <c r="J1412" s="120">
        <v>0</v>
      </c>
      <c r="K1412" s="106">
        <f t="shared" si="26"/>
        <v>27.49999999999998</v>
      </c>
      <c r="L1412" s="107">
        <f t="shared" si="27"/>
        <v>56.1</v>
      </c>
      <c r="M1412" s="108"/>
    </row>
    <row r="1413" ht="13.2" customHeight="1" spans="1:13" x14ac:dyDescent="0.25">
      <c r="A1413" s="9"/>
      <c r="B1413" s="13">
        <v>45429</v>
      </c>
      <c r="C1413" s="71">
        <f>('Исходник сравнение.'!C1413/2-'Таблица вводных'!$E$15-'Таблица вводных'!$F$15-$T$1)-(('Исходник сравнение.'!C1413/2-'Таблица вводных'!$E$15-'Таблица вводных'!$F$15-$T$1)*F1413/G1413)</f>
        <v>-278.6</v>
      </c>
      <c r="D1413" s="37">
        <v>277.5</v>
      </c>
      <c r="E1413" s="104">
        <f t="shared" si="24"/>
        <v>-28.600000000000023</v>
      </c>
      <c r="F1413" s="14">
        <v>0</v>
      </c>
      <c r="G1413" s="41">
        <f t="shared" si="25"/>
        <v>100</v>
      </c>
      <c r="H1413" s="118">
        <v>0</v>
      </c>
      <c r="I1413" s="119">
        <f>(C1413+(C1413*H1413))+D1413+'Таблица вводных'!$E$15+'Таблица вводных'!$F$15</f>
        <v>27.49999999999998</v>
      </c>
      <c r="J1413" s="120">
        <v>0</v>
      </c>
      <c r="K1413" s="106">
        <f t="shared" si="26"/>
        <v>27.49999999999998</v>
      </c>
      <c r="L1413" s="107">
        <f t="shared" si="27"/>
        <v>56.1</v>
      </c>
      <c r="M1413" s="12"/>
    </row>
    <row r="1414" ht="13.2" customHeight="1" spans="1:13" x14ac:dyDescent="0.25">
      <c r="A1414" s="9"/>
      <c r="B1414" s="50">
        <v>45433</v>
      </c>
      <c r="C1414" s="71">
        <f>('Исходник сравнение.'!C1414/2-'Таблица вводных'!$E$15-'Таблица вводных'!$F$15-$T$1)-(('Исходник сравнение.'!C1414/2-'Таблица вводных'!$E$15-'Таблица вводных'!$F$15-$T$1)*F1414/G1414)</f>
        <v>-278.6</v>
      </c>
      <c r="D1414" s="37">
        <v>277.5</v>
      </c>
      <c r="E1414" s="104">
        <f t="shared" si="24"/>
        <v>-28.600000000000023</v>
      </c>
      <c r="F1414" s="14">
        <v>0</v>
      </c>
      <c r="G1414" s="41">
        <f t="shared" si="25"/>
        <v>100</v>
      </c>
      <c r="H1414" s="118">
        <v>0</v>
      </c>
      <c r="I1414" s="119">
        <f>(C1414+(C1414*H1414))+D1414+'Таблица вводных'!$E$15+'Таблица вводных'!$F$15</f>
        <v>27.49999999999998</v>
      </c>
      <c r="J1414" s="120">
        <v>0</v>
      </c>
      <c r="K1414" s="106">
        <f t="shared" si="26"/>
        <v>27.49999999999998</v>
      </c>
      <c r="L1414" s="107">
        <f t="shared" si="27"/>
        <v>56.1</v>
      </c>
      <c r="M1414" s="15"/>
    </row>
    <row r="1415" ht="13.2" customHeight="1" spans="1:13" x14ac:dyDescent="0.25">
      <c r="A1415" s="9"/>
      <c r="B1415" s="51">
        <v>45436</v>
      </c>
      <c r="C1415" s="71">
        <f>('Исходник сравнение.'!C1415/2-'Таблица вводных'!$E$15-'Таблица вводных'!$F$15-$T$1)-(('Исходник сравнение.'!C1415/2-'Таблица вводных'!$E$15-'Таблица вводных'!$F$15-$T$1)*F1415/G1415)</f>
        <v>-278.6</v>
      </c>
      <c r="D1415" s="37">
        <v>277.5</v>
      </c>
      <c r="E1415" s="104">
        <f t="shared" si="24"/>
        <v>-28.600000000000023</v>
      </c>
      <c r="F1415" s="14">
        <v>0</v>
      </c>
      <c r="G1415" s="41">
        <f t="shared" si="25"/>
        <v>100</v>
      </c>
      <c r="H1415" s="118">
        <v>0</v>
      </c>
      <c r="I1415" s="119">
        <f>(C1415+(C1415*H1415))+D1415+'Таблица вводных'!$E$15+'Таблица вводных'!$F$15</f>
        <v>27.49999999999998</v>
      </c>
      <c r="J1415" s="120">
        <v>0</v>
      </c>
      <c r="K1415" s="106">
        <f t="shared" si="26"/>
        <v>27.49999999999998</v>
      </c>
      <c r="L1415" s="107">
        <f t="shared" si="27"/>
        <v>56.1</v>
      </c>
      <c r="M1415" s="15"/>
    </row>
    <row r="1416" ht="13.2" customHeight="1" spans="1:13" x14ac:dyDescent="0.25">
      <c r="A1416" s="9"/>
      <c r="B1416" s="13">
        <v>45440</v>
      </c>
      <c r="C1416" s="71">
        <f>('Исходник сравнение.'!C1416/2-'Таблица вводных'!$E$15-'Таблица вводных'!$F$15-$T$1)-(('Исходник сравнение.'!C1416/2-'Таблица вводных'!$E$15-'Таблица вводных'!$F$15-$T$1)*F1416/G1416)</f>
        <v>-278.6</v>
      </c>
      <c r="D1416" s="37">
        <v>277.5</v>
      </c>
      <c r="E1416" s="37">
        <f t="shared" si="24"/>
        <v>-28.600000000000023</v>
      </c>
      <c r="F1416" s="14">
        <v>0</v>
      </c>
      <c r="G1416" s="41">
        <f t="shared" si="25"/>
        <v>100</v>
      </c>
      <c r="H1416" s="118">
        <v>0</v>
      </c>
      <c r="I1416" s="119">
        <f>(C1416+(C1416*H1416))+D1416+'Таблица вводных'!$E$15+'Таблица вводных'!$F$15</f>
        <v>27.49999999999998</v>
      </c>
      <c r="J1416" s="120">
        <v>0</v>
      </c>
      <c r="K1416" s="112">
        <f t="shared" si="26"/>
        <v>27.49999999999998</v>
      </c>
      <c r="L1416" s="112">
        <f t="shared" si="27"/>
        <v>56.1</v>
      </c>
      <c r="M1416" s="12"/>
    </row>
    <row r="1417" ht="13.2" customHeight="1" spans="1:13" x14ac:dyDescent="0.25">
      <c r="A1417" s="16"/>
      <c r="B1417" s="52">
        <v>45443</v>
      </c>
      <c r="C1417" s="74">
        <f>('Исходник сравнение.'!C1417/2-'Таблица вводных'!$E$15-'Таблица вводных'!$F$15-$T$1)-(('Исходник сравнение.'!C1417/2-'Таблица вводных'!$E$15-'Таблица вводных'!$F$15-$T$1)*F1417/G1417)</f>
        <v>-278.6</v>
      </c>
      <c r="D1417" s="58">
        <v>277.5</v>
      </c>
      <c r="E1417" s="58">
        <f t="shared" si="24"/>
        <v>-28.600000000000023</v>
      </c>
      <c r="F1417" s="18">
        <v>0</v>
      </c>
      <c r="G1417" s="121">
        <f t="shared" si="25"/>
        <v>100</v>
      </c>
      <c r="H1417" s="122">
        <v>0</v>
      </c>
      <c r="I1417" s="111">
        <f>(C1417+(C1417*H1417))+D1417+'Таблица вводных'!$E$15+'Таблица вводных'!$F$15</f>
        <v>27.49999999999998</v>
      </c>
      <c r="J1417" s="123">
        <v>0</v>
      </c>
      <c r="K1417" s="113">
        <f t="shared" si="26"/>
        <v>27.49999999999998</v>
      </c>
      <c r="L1417" s="113">
        <f t="shared" si="27"/>
        <v>56.1</v>
      </c>
      <c r="M1417" s="19"/>
    </row>
    <row r="1418" ht="13.2" customHeight="1" spans="1:13" x14ac:dyDescent="0.25">
      <c r="A1418" s="5"/>
      <c r="B1418" s="48">
        <v>45419</v>
      </c>
      <c r="C1418" s="99">
        <f>('Исходник сравнение.'!C1418/2-'Таблица вводных'!$E$15-'Таблица вводных'!$F$15-$T$1)-(('Исходник сравнение.'!C1418/2-'Таблица вводных'!$E$15-'Таблица вводных'!$F$15-$T$1)*F1418/G1418)</f>
        <v>-278.6</v>
      </c>
      <c r="D1418" s="27">
        <v>277.5</v>
      </c>
      <c r="E1418" s="100">
        <f t="shared" si="24"/>
        <v>-28.600000000000023</v>
      </c>
      <c r="F1418" s="7">
        <v>0</v>
      </c>
      <c r="G1418" s="115">
        <f t="shared" si="25"/>
        <v>100</v>
      </c>
      <c r="H1418" s="116">
        <v>0</v>
      </c>
      <c r="I1418" s="101">
        <f>(C1418+(C1418*H1418))+D1418+'Таблица вводных'!$E$15+'Таблица вводных'!$F$15</f>
        <v>27.49999999999998</v>
      </c>
      <c r="J1418" s="117">
        <v>0</v>
      </c>
      <c r="K1418" s="101">
        <f t="shared" si="26"/>
        <v>27.49999999999998</v>
      </c>
      <c r="L1418" s="102">
        <f t="shared" si="27"/>
        <v>56.1</v>
      </c>
      <c r="M1418" s="103"/>
    </row>
    <row r="1419" ht="13.2" customHeight="1" spans="1:13" x14ac:dyDescent="0.25">
      <c r="A1419" s="9"/>
      <c r="B1419" s="50">
        <v>45422</v>
      </c>
      <c r="C1419" s="71">
        <f>('Исходник сравнение.'!C1419/2-'Таблица вводных'!$E$15-'Таблица вводных'!$F$15-$T$1)-(('Исходник сравнение.'!C1419/2-'Таблица вводных'!$E$15-'Таблица вводных'!$F$15-$T$1)*F1419/G1419)</f>
        <v>-278.6</v>
      </c>
      <c r="D1419" s="37">
        <v>277.5</v>
      </c>
      <c r="E1419" s="104">
        <f t="shared" si="24"/>
        <v>-28.600000000000023</v>
      </c>
      <c r="F1419" s="14">
        <v>0</v>
      </c>
      <c r="G1419" s="41">
        <f t="shared" si="25"/>
        <v>100</v>
      </c>
      <c r="H1419" s="118">
        <v>0</v>
      </c>
      <c r="I1419" s="119">
        <f>(C1419+(C1419*H1419))+D1419+'Таблица вводных'!$E$15+'Таблица вводных'!$F$15</f>
        <v>27.49999999999998</v>
      </c>
      <c r="J1419" s="120">
        <v>0</v>
      </c>
      <c r="K1419" s="106">
        <f t="shared" si="26"/>
        <v>27.49999999999998</v>
      </c>
      <c r="L1419" s="107">
        <f t="shared" si="27"/>
        <v>56.1</v>
      </c>
      <c r="M1419" s="12"/>
    </row>
    <row r="1420" ht="13.2" customHeight="1" spans="1:13" x14ac:dyDescent="0.25">
      <c r="A1420" s="9"/>
      <c r="B1420" s="51">
        <v>45426</v>
      </c>
      <c r="C1420" s="71">
        <f>('Исходник сравнение.'!C1420/2-'Таблица вводных'!$E$15-'Таблица вводных'!$F$15-$T$1)-(('Исходник сравнение.'!C1420/2-'Таблица вводных'!$E$15-'Таблица вводных'!$F$15-$T$1)*F1420/G1420)</f>
        <v>-278.6</v>
      </c>
      <c r="D1420" s="37">
        <v>277.5</v>
      </c>
      <c r="E1420" s="104">
        <f t="shared" si="24"/>
        <v>-28.600000000000023</v>
      </c>
      <c r="F1420" s="14">
        <v>0</v>
      </c>
      <c r="G1420" s="41">
        <f t="shared" si="25"/>
        <v>100</v>
      </c>
      <c r="H1420" s="118">
        <v>0</v>
      </c>
      <c r="I1420" s="119">
        <f>(C1420+(C1420*H1420))+D1420+'Таблица вводных'!$E$15+'Таблица вводных'!$F$15</f>
        <v>27.49999999999998</v>
      </c>
      <c r="J1420" s="120">
        <v>0</v>
      </c>
      <c r="K1420" s="106">
        <f t="shared" si="26"/>
        <v>27.49999999999998</v>
      </c>
      <c r="L1420" s="107">
        <f t="shared" si="27"/>
        <v>56.1</v>
      </c>
      <c r="M1420" s="108"/>
    </row>
    <row r="1421" ht="13.2" customHeight="1" spans="1:13" x14ac:dyDescent="0.25">
      <c r="A1421" s="9"/>
      <c r="B1421" s="13">
        <v>45429</v>
      </c>
      <c r="C1421" s="71">
        <f>('Исходник сравнение.'!C1421/2-'Таблица вводных'!$E$15-'Таблица вводных'!$F$15-$T$1)-(('Исходник сравнение.'!C1421/2-'Таблица вводных'!$E$15-'Таблица вводных'!$F$15-$T$1)*F1421/G1421)</f>
        <v>-278.6</v>
      </c>
      <c r="D1421" s="37">
        <v>277.5</v>
      </c>
      <c r="E1421" s="104">
        <f t="shared" si="24"/>
        <v>-28.600000000000023</v>
      </c>
      <c r="F1421" s="14">
        <v>0</v>
      </c>
      <c r="G1421" s="41">
        <f t="shared" si="25"/>
        <v>100</v>
      </c>
      <c r="H1421" s="118">
        <v>0</v>
      </c>
      <c r="I1421" s="119">
        <f>(C1421+(C1421*H1421))+D1421+'Таблица вводных'!$E$15+'Таблица вводных'!$F$15</f>
        <v>27.49999999999998</v>
      </c>
      <c r="J1421" s="120">
        <v>0</v>
      </c>
      <c r="K1421" s="106">
        <f t="shared" si="26"/>
        <v>27.49999999999998</v>
      </c>
      <c r="L1421" s="107">
        <f t="shared" si="27"/>
        <v>56.1</v>
      </c>
      <c r="M1421" s="12"/>
    </row>
    <row r="1422" ht="13.2" customHeight="1" spans="1:13" x14ac:dyDescent="0.25">
      <c r="A1422" s="9"/>
      <c r="B1422" s="50">
        <v>45433</v>
      </c>
      <c r="C1422" s="71">
        <f>('Исходник сравнение.'!C1422/2-'Таблица вводных'!$E$15-'Таблица вводных'!$F$15-$T$1)-(('Исходник сравнение.'!C1422/2-'Таблица вводных'!$E$15-'Таблица вводных'!$F$15-$T$1)*F1422/G1422)</f>
        <v>-278.6</v>
      </c>
      <c r="D1422" s="37">
        <v>277.5</v>
      </c>
      <c r="E1422" s="104">
        <f t="shared" si="24"/>
        <v>-28.600000000000023</v>
      </c>
      <c r="F1422" s="14">
        <v>0</v>
      </c>
      <c r="G1422" s="41">
        <f t="shared" si="25"/>
        <v>100</v>
      </c>
      <c r="H1422" s="118">
        <v>0</v>
      </c>
      <c r="I1422" s="119">
        <f>(C1422+(C1422*H1422))+D1422+'Таблица вводных'!$E$15+'Таблица вводных'!$F$15</f>
        <v>27.49999999999998</v>
      </c>
      <c r="J1422" s="120">
        <v>0</v>
      </c>
      <c r="K1422" s="106">
        <f t="shared" si="26"/>
        <v>27.49999999999998</v>
      </c>
      <c r="L1422" s="107">
        <f t="shared" si="27"/>
        <v>56.1</v>
      </c>
      <c r="M1422" s="15"/>
    </row>
    <row r="1423" ht="13.2" customHeight="1" spans="1:13" x14ac:dyDescent="0.25">
      <c r="A1423" s="9"/>
      <c r="B1423" s="51">
        <v>45436</v>
      </c>
      <c r="C1423" s="71">
        <f>('Исходник сравнение.'!C1423/2-'Таблица вводных'!$E$15-'Таблица вводных'!$F$15-$T$1)-(('Исходник сравнение.'!C1423/2-'Таблица вводных'!$E$15-'Таблица вводных'!$F$15-$T$1)*F1423/G1423)</f>
        <v>-278.6</v>
      </c>
      <c r="D1423" s="37">
        <v>277.5</v>
      </c>
      <c r="E1423" s="104">
        <f t="shared" si="24"/>
        <v>-28.600000000000023</v>
      </c>
      <c r="F1423" s="14">
        <v>0</v>
      </c>
      <c r="G1423" s="41">
        <f t="shared" si="25"/>
        <v>100</v>
      </c>
      <c r="H1423" s="118">
        <v>0</v>
      </c>
      <c r="I1423" s="119">
        <f>(C1423+(C1423*H1423))+D1423+'Таблица вводных'!$E$15+'Таблица вводных'!$F$15</f>
        <v>27.49999999999998</v>
      </c>
      <c r="J1423" s="120">
        <v>0</v>
      </c>
      <c r="K1423" s="106">
        <f t="shared" si="26"/>
        <v>27.49999999999998</v>
      </c>
      <c r="L1423" s="107">
        <f t="shared" si="27"/>
        <v>56.1</v>
      </c>
      <c r="M1423" s="15"/>
    </row>
    <row r="1424" ht="13.2" customHeight="1" spans="1:13" x14ac:dyDescent="0.25">
      <c r="A1424" s="9"/>
      <c r="B1424" s="13">
        <v>45440</v>
      </c>
      <c r="C1424" s="71">
        <f>('Исходник сравнение.'!C1424/2-'Таблица вводных'!$E$15-'Таблица вводных'!$F$15-$T$1)-(('Исходник сравнение.'!C1424/2-'Таблица вводных'!$E$15-'Таблица вводных'!$F$15-$T$1)*F1424/G1424)</f>
        <v>-278.6</v>
      </c>
      <c r="D1424" s="37">
        <v>277.5</v>
      </c>
      <c r="E1424" s="37">
        <f t="shared" si="24"/>
        <v>-28.600000000000023</v>
      </c>
      <c r="F1424" s="14">
        <v>0</v>
      </c>
      <c r="G1424" s="41">
        <f t="shared" si="25"/>
        <v>100</v>
      </c>
      <c r="H1424" s="118">
        <v>0</v>
      </c>
      <c r="I1424" s="119">
        <f>(C1424+(C1424*H1424))+D1424+'Таблица вводных'!$E$15+'Таблица вводных'!$F$15</f>
        <v>27.49999999999998</v>
      </c>
      <c r="J1424" s="120">
        <v>0</v>
      </c>
      <c r="K1424" s="112">
        <f t="shared" si="26"/>
        <v>27.49999999999998</v>
      </c>
      <c r="L1424" s="112">
        <f t="shared" si="27"/>
        <v>56.1</v>
      </c>
      <c r="M1424" s="12"/>
    </row>
    <row r="1425" ht="13.2" customHeight="1" spans="1:13" x14ac:dyDescent="0.25">
      <c r="A1425" s="16"/>
      <c r="B1425" s="52">
        <v>45443</v>
      </c>
      <c r="C1425" s="74">
        <f>('Исходник сравнение.'!C1425/2-'Таблица вводных'!$E$15-'Таблица вводных'!$F$15-$T$1)-(('Исходник сравнение.'!C1425/2-'Таблица вводных'!$E$15-'Таблица вводных'!$F$15-$T$1)*F1425/G1425)</f>
        <v>-278.6</v>
      </c>
      <c r="D1425" s="58">
        <v>277.5</v>
      </c>
      <c r="E1425" s="58">
        <f t="shared" si="24"/>
        <v>-28.600000000000023</v>
      </c>
      <c r="F1425" s="18">
        <v>0</v>
      </c>
      <c r="G1425" s="121">
        <f t="shared" si="25"/>
        <v>100</v>
      </c>
      <c r="H1425" s="122">
        <v>0</v>
      </c>
      <c r="I1425" s="111">
        <f>(C1425+(C1425*H1425))+D1425+'Таблица вводных'!$E$15+'Таблица вводных'!$F$15</f>
        <v>27.49999999999998</v>
      </c>
      <c r="J1425" s="123">
        <v>0</v>
      </c>
      <c r="K1425" s="113">
        <f t="shared" si="26"/>
        <v>27.49999999999998</v>
      </c>
      <c r="L1425" s="113">
        <f t="shared" si="27"/>
        <v>56.1</v>
      </c>
      <c r="M1425" s="19"/>
    </row>
    <row r="1426" ht="13.2" customHeight="1" spans="1:13" x14ac:dyDescent="0.25">
      <c r="A1426" s="5"/>
      <c r="B1426" s="48">
        <v>45419</v>
      </c>
      <c r="C1426" s="99">
        <f>('Исходник сравнение.'!C1426/2-'Таблица вводных'!$E$15-'Таблица вводных'!$F$15-$T$1)-(('Исходник сравнение.'!C1426/2-'Таблица вводных'!$E$15-'Таблица вводных'!$F$15-$T$1)*F1426/G1426)</f>
        <v>-278.6</v>
      </c>
      <c r="D1426" s="27">
        <v>277.5</v>
      </c>
      <c r="E1426" s="100">
        <f t="shared" si="24"/>
        <v>-28.600000000000023</v>
      </c>
      <c r="F1426" s="7">
        <v>0</v>
      </c>
      <c r="G1426" s="115">
        <f t="shared" si="25"/>
        <v>100</v>
      </c>
      <c r="H1426" s="116">
        <v>0</v>
      </c>
      <c r="I1426" s="101">
        <f>(C1426+(C1426*H1426))+D1426+'Таблица вводных'!$E$15+'Таблица вводных'!$F$15</f>
        <v>27.49999999999998</v>
      </c>
      <c r="J1426" s="117">
        <v>0</v>
      </c>
      <c r="K1426" s="101">
        <f t="shared" si="26"/>
        <v>27.49999999999998</v>
      </c>
      <c r="L1426" s="102">
        <f t="shared" si="27"/>
        <v>56.1</v>
      </c>
      <c r="M1426" s="103"/>
    </row>
    <row r="1427" ht="13.2" customHeight="1" spans="1:13" x14ac:dyDescent="0.25">
      <c r="A1427" s="9"/>
      <c r="B1427" s="50">
        <v>45422</v>
      </c>
      <c r="C1427" s="71">
        <f>('Исходник сравнение.'!C1427/2-'Таблица вводных'!$E$15-'Таблица вводных'!$F$15-$T$1)-(('Исходник сравнение.'!C1427/2-'Таблица вводных'!$E$15-'Таблица вводных'!$F$15-$T$1)*F1427/G1427)</f>
        <v>-278.6</v>
      </c>
      <c r="D1427" s="37">
        <v>277.5</v>
      </c>
      <c r="E1427" s="104">
        <f t="shared" si="24"/>
        <v>-28.600000000000023</v>
      </c>
      <c r="F1427" s="14">
        <v>0</v>
      </c>
      <c r="G1427" s="41">
        <f t="shared" si="25"/>
        <v>100</v>
      </c>
      <c r="H1427" s="118">
        <v>0</v>
      </c>
      <c r="I1427" s="119">
        <f>(C1427+(C1427*H1427))+D1427+'Таблица вводных'!$E$15+'Таблица вводных'!$F$15</f>
        <v>27.49999999999998</v>
      </c>
      <c r="J1427" s="120">
        <v>0</v>
      </c>
      <c r="K1427" s="106">
        <f t="shared" si="26"/>
        <v>27.49999999999998</v>
      </c>
      <c r="L1427" s="107">
        <f t="shared" si="27"/>
        <v>56.1</v>
      </c>
      <c r="M1427" s="12"/>
    </row>
    <row r="1428" ht="13.2" customHeight="1" spans="1:13" x14ac:dyDescent="0.25">
      <c r="A1428" s="9"/>
      <c r="B1428" s="51">
        <v>45426</v>
      </c>
      <c r="C1428" s="71">
        <f>('Исходник сравнение.'!C1428/2-'Таблица вводных'!$E$15-'Таблица вводных'!$F$15-$T$1)-(('Исходник сравнение.'!C1428/2-'Таблица вводных'!$E$15-'Таблица вводных'!$F$15-$T$1)*F1428/G1428)</f>
        <v>-278.6</v>
      </c>
      <c r="D1428" s="37">
        <v>277.5</v>
      </c>
      <c r="E1428" s="104">
        <f t="shared" si="24"/>
        <v>-28.600000000000023</v>
      </c>
      <c r="F1428" s="14">
        <v>0</v>
      </c>
      <c r="G1428" s="41">
        <f t="shared" si="25"/>
        <v>100</v>
      </c>
      <c r="H1428" s="118">
        <v>0</v>
      </c>
      <c r="I1428" s="119">
        <f>(C1428+(C1428*H1428))+D1428+'Таблица вводных'!$E$15+'Таблица вводных'!$F$15</f>
        <v>27.49999999999998</v>
      </c>
      <c r="J1428" s="120">
        <v>0</v>
      </c>
      <c r="K1428" s="106">
        <f t="shared" si="26"/>
        <v>27.49999999999998</v>
      </c>
      <c r="L1428" s="107">
        <f t="shared" si="27"/>
        <v>56.1</v>
      </c>
      <c r="M1428" s="108"/>
    </row>
    <row r="1429" ht="13.2" customHeight="1" spans="1:13" x14ac:dyDescent="0.25">
      <c r="A1429" s="9"/>
      <c r="B1429" s="13">
        <v>45429</v>
      </c>
      <c r="C1429" s="71">
        <f>('Исходник сравнение.'!C1429/2-'Таблица вводных'!$E$15-'Таблица вводных'!$F$15-$T$1)-(('Исходник сравнение.'!C1429/2-'Таблица вводных'!$E$15-'Таблица вводных'!$F$15-$T$1)*F1429/G1429)</f>
        <v>-278.6</v>
      </c>
      <c r="D1429" s="37">
        <v>277.5</v>
      </c>
      <c r="E1429" s="104">
        <f t="shared" si="24"/>
        <v>-28.600000000000023</v>
      </c>
      <c r="F1429" s="14">
        <v>0</v>
      </c>
      <c r="G1429" s="41">
        <f t="shared" si="25"/>
        <v>100</v>
      </c>
      <c r="H1429" s="118">
        <v>0</v>
      </c>
      <c r="I1429" s="119">
        <f>(C1429+(C1429*H1429))+D1429+'Таблица вводных'!$E$15+'Таблица вводных'!$F$15</f>
        <v>27.49999999999998</v>
      </c>
      <c r="J1429" s="120">
        <v>0</v>
      </c>
      <c r="K1429" s="106">
        <f t="shared" si="26"/>
        <v>27.49999999999998</v>
      </c>
      <c r="L1429" s="107">
        <f t="shared" si="27"/>
        <v>56.1</v>
      </c>
      <c r="M1429" s="12"/>
    </row>
    <row r="1430" ht="13.2" customHeight="1" spans="1:13" x14ac:dyDescent="0.25">
      <c r="A1430" s="9"/>
      <c r="B1430" s="50">
        <v>45433</v>
      </c>
      <c r="C1430" s="71">
        <f>('Исходник сравнение.'!C1430/2-'Таблица вводных'!$E$15-'Таблица вводных'!$F$15-$T$1)-(('Исходник сравнение.'!C1430/2-'Таблица вводных'!$E$15-'Таблица вводных'!$F$15-$T$1)*F1430/G1430)</f>
        <v>-278.6</v>
      </c>
      <c r="D1430" s="37">
        <v>277.5</v>
      </c>
      <c r="E1430" s="104">
        <f t="shared" si="24"/>
        <v>-28.600000000000023</v>
      </c>
      <c r="F1430" s="14">
        <v>0</v>
      </c>
      <c r="G1430" s="41">
        <f t="shared" si="25"/>
        <v>100</v>
      </c>
      <c r="H1430" s="118">
        <v>0</v>
      </c>
      <c r="I1430" s="119">
        <f>(C1430+(C1430*H1430))+D1430+'Таблица вводных'!$E$15+'Таблица вводных'!$F$15</f>
        <v>27.49999999999998</v>
      </c>
      <c r="J1430" s="120">
        <v>0</v>
      </c>
      <c r="K1430" s="106">
        <f t="shared" si="26"/>
        <v>27.49999999999998</v>
      </c>
      <c r="L1430" s="107">
        <f t="shared" si="27"/>
        <v>56.1</v>
      </c>
      <c r="M1430" s="15"/>
    </row>
    <row r="1431" ht="13.2" customHeight="1" spans="1:13" x14ac:dyDescent="0.25">
      <c r="A1431" s="9"/>
      <c r="B1431" s="51">
        <v>45436</v>
      </c>
      <c r="C1431" s="71">
        <f>('Исходник сравнение.'!C1431/2-'Таблица вводных'!$E$15-'Таблица вводных'!$F$15-$T$1)-(('Исходник сравнение.'!C1431/2-'Таблица вводных'!$E$15-'Таблица вводных'!$F$15-$T$1)*F1431/G1431)</f>
        <v>-278.6</v>
      </c>
      <c r="D1431" s="37">
        <v>277.5</v>
      </c>
      <c r="E1431" s="104">
        <f t="shared" si="24"/>
        <v>-28.600000000000023</v>
      </c>
      <c r="F1431" s="14">
        <v>0</v>
      </c>
      <c r="G1431" s="41">
        <f t="shared" si="25"/>
        <v>100</v>
      </c>
      <c r="H1431" s="118">
        <v>0</v>
      </c>
      <c r="I1431" s="119">
        <f>(C1431+(C1431*H1431))+D1431+'Таблица вводных'!$E$15+'Таблица вводных'!$F$15</f>
        <v>27.49999999999998</v>
      </c>
      <c r="J1431" s="120">
        <v>0</v>
      </c>
      <c r="K1431" s="106">
        <f t="shared" si="26"/>
        <v>27.49999999999998</v>
      </c>
      <c r="L1431" s="107">
        <f t="shared" si="27"/>
        <v>56.1</v>
      </c>
      <c r="M1431" s="15"/>
    </row>
    <row r="1432" ht="13.2" customHeight="1" spans="1:13" x14ac:dyDescent="0.25">
      <c r="A1432" s="9"/>
      <c r="B1432" s="13">
        <v>45440</v>
      </c>
      <c r="C1432" s="71">
        <f>('Исходник сравнение.'!C1432/2-'Таблица вводных'!$E$15-'Таблица вводных'!$F$15-$T$1)-(('Исходник сравнение.'!C1432/2-'Таблица вводных'!$E$15-'Таблица вводных'!$F$15-$T$1)*F1432/G1432)</f>
        <v>-278.6</v>
      </c>
      <c r="D1432" s="37">
        <v>277.5</v>
      </c>
      <c r="E1432" s="37">
        <f t="shared" si="24"/>
        <v>-28.600000000000023</v>
      </c>
      <c r="F1432" s="14">
        <v>0</v>
      </c>
      <c r="G1432" s="41">
        <f t="shared" si="25"/>
        <v>100</v>
      </c>
      <c r="H1432" s="118">
        <v>0</v>
      </c>
      <c r="I1432" s="119">
        <f>(C1432+(C1432*H1432))+D1432+'Таблица вводных'!$E$15+'Таблица вводных'!$F$15</f>
        <v>27.49999999999998</v>
      </c>
      <c r="J1432" s="120">
        <v>0</v>
      </c>
      <c r="K1432" s="112">
        <f t="shared" si="26"/>
        <v>27.49999999999998</v>
      </c>
      <c r="L1432" s="112">
        <f t="shared" si="27"/>
        <v>56.1</v>
      </c>
      <c r="M1432" s="12"/>
    </row>
    <row r="1433" ht="13.2" customHeight="1" spans="1:13" x14ac:dyDescent="0.25">
      <c r="A1433" s="16"/>
      <c r="B1433" s="52">
        <v>45443</v>
      </c>
      <c r="C1433" s="74">
        <f>('Исходник сравнение.'!C1433/2-'Таблица вводных'!$E$15-'Таблица вводных'!$F$15-$T$1)-(('Исходник сравнение.'!C1433/2-'Таблица вводных'!$E$15-'Таблица вводных'!$F$15-$T$1)*F1433/G1433)</f>
        <v>-278.6</v>
      </c>
      <c r="D1433" s="58">
        <v>277.5</v>
      </c>
      <c r="E1433" s="58">
        <f t="shared" si="24"/>
        <v>-28.600000000000023</v>
      </c>
      <c r="F1433" s="18">
        <v>0</v>
      </c>
      <c r="G1433" s="121">
        <f t="shared" si="25"/>
        <v>100</v>
      </c>
      <c r="H1433" s="122">
        <v>0</v>
      </c>
      <c r="I1433" s="111">
        <f>(C1433+(C1433*H1433))+D1433+'Таблица вводных'!$E$15+'Таблица вводных'!$F$15</f>
        <v>27.49999999999998</v>
      </c>
      <c r="J1433" s="123">
        <v>0</v>
      </c>
      <c r="K1433" s="113">
        <f t="shared" si="26"/>
        <v>27.49999999999998</v>
      </c>
      <c r="L1433" s="113">
        <f t="shared" si="27"/>
        <v>56.1</v>
      </c>
      <c r="M1433" s="19"/>
    </row>
    <row r="1434" ht="13.2" customHeight="1" spans="1:13" x14ac:dyDescent="0.25">
      <c r="A1434" s="46"/>
      <c r="B1434" s="48">
        <v>45419</v>
      </c>
      <c r="C1434" s="99">
        <f>('Исходник сравнение.'!C1434/2-'Таблица вводных'!$E$15-'Таблица вводных'!$F$15-$T$1)-(('Исходник сравнение.'!C1434/2-'Таблица вводных'!$E$15-'Таблица вводных'!$F$15-$T$1)*F1434/G1434)</f>
        <v>-278.6</v>
      </c>
      <c r="D1434" s="27">
        <v>277.5</v>
      </c>
      <c r="E1434" s="100">
        <f t="shared" si="24"/>
        <v>-28.600000000000023</v>
      </c>
      <c r="F1434" s="7">
        <v>0</v>
      </c>
      <c r="G1434" s="115">
        <f t="shared" si="25"/>
        <v>100</v>
      </c>
      <c r="H1434" s="116">
        <v>0</v>
      </c>
      <c r="I1434" s="101">
        <f>(C1434+(C1434*H1434))+D1434+'Таблица вводных'!$E$15+'Таблица вводных'!$F$15</f>
        <v>27.49999999999998</v>
      </c>
      <c r="J1434" s="117">
        <v>0</v>
      </c>
      <c r="K1434" s="101">
        <f t="shared" si="26"/>
        <v>27.49999999999998</v>
      </c>
      <c r="L1434" s="102">
        <f t="shared" si="27"/>
        <v>56.1</v>
      </c>
      <c r="M1434" s="103"/>
    </row>
    <row r="1435" ht="13.2" customHeight="1" spans="1:13" x14ac:dyDescent="0.25">
      <c r="A1435" s="29"/>
      <c r="B1435" s="50">
        <v>45422</v>
      </c>
      <c r="C1435" s="71">
        <f>('Исходник сравнение.'!C1435/2-'Таблица вводных'!$E$15-'Таблица вводных'!$F$15-$T$1)-(('Исходник сравнение.'!C1435/2-'Таблица вводных'!$E$15-'Таблица вводных'!$F$15-$T$1)*F1435/G1435)</f>
        <v>-278.6</v>
      </c>
      <c r="D1435" s="37">
        <v>277.5</v>
      </c>
      <c r="E1435" s="104">
        <f t="shared" si="24"/>
        <v>-28.600000000000023</v>
      </c>
      <c r="F1435" s="14">
        <v>0</v>
      </c>
      <c r="G1435" s="41">
        <f t="shared" si="25"/>
        <v>100</v>
      </c>
      <c r="H1435" s="118">
        <v>0</v>
      </c>
      <c r="I1435" s="119">
        <f>(C1435+(C1435*H1435))+D1435+'Таблица вводных'!$E$15+'Таблица вводных'!$F$15</f>
        <v>27.49999999999998</v>
      </c>
      <c r="J1435" s="120">
        <v>0</v>
      </c>
      <c r="K1435" s="106">
        <f t="shared" si="26"/>
        <v>27.49999999999998</v>
      </c>
      <c r="L1435" s="107">
        <f t="shared" si="27"/>
        <v>56.1</v>
      </c>
      <c r="M1435" s="12"/>
    </row>
    <row r="1436" ht="13.2" customHeight="1" spans="1:13" x14ac:dyDescent="0.25">
      <c r="A1436" s="29"/>
      <c r="B1436" s="51">
        <v>45426</v>
      </c>
      <c r="C1436" s="71">
        <f>('Исходник сравнение.'!C1436/2-'Таблица вводных'!$E$15-'Таблица вводных'!$F$15-$T$1)-(('Исходник сравнение.'!C1436/2-'Таблица вводных'!$E$15-'Таблица вводных'!$F$15-$T$1)*F1436/G1436)</f>
        <v>-278.6</v>
      </c>
      <c r="D1436" s="37">
        <v>277.5</v>
      </c>
      <c r="E1436" s="104">
        <f t="shared" si="24"/>
        <v>-28.600000000000023</v>
      </c>
      <c r="F1436" s="14">
        <v>0</v>
      </c>
      <c r="G1436" s="41">
        <f t="shared" si="25"/>
        <v>100</v>
      </c>
      <c r="H1436" s="118">
        <v>0</v>
      </c>
      <c r="I1436" s="119">
        <f>(C1436+(C1436*H1436))+D1436+'Таблица вводных'!$E$15+'Таблица вводных'!$F$15</f>
        <v>27.49999999999998</v>
      </c>
      <c r="J1436" s="120">
        <v>0</v>
      </c>
      <c r="K1436" s="106">
        <f t="shared" si="26"/>
        <v>27.49999999999998</v>
      </c>
      <c r="L1436" s="107">
        <f t="shared" si="27"/>
        <v>56.1</v>
      </c>
      <c r="M1436" s="108"/>
    </row>
    <row r="1437" ht="13.2" customHeight="1" spans="1:13" x14ac:dyDescent="0.25">
      <c r="A1437" s="29"/>
      <c r="B1437" s="13">
        <v>45429</v>
      </c>
      <c r="C1437" s="71">
        <f>('Исходник сравнение.'!C1437/2-'Таблица вводных'!$E$15-'Таблица вводных'!$F$15-$T$1)-(('Исходник сравнение.'!C1437/2-'Таблица вводных'!$E$15-'Таблица вводных'!$F$15-$T$1)*F1437/G1437)</f>
        <v>-278.6</v>
      </c>
      <c r="D1437" s="37">
        <v>277.5</v>
      </c>
      <c r="E1437" s="104">
        <f t="shared" si="24"/>
        <v>-28.600000000000023</v>
      </c>
      <c r="F1437" s="14">
        <v>0</v>
      </c>
      <c r="G1437" s="41">
        <f t="shared" si="25"/>
        <v>100</v>
      </c>
      <c r="H1437" s="118">
        <v>0</v>
      </c>
      <c r="I1437" s="119">
        <f>(C1437+(C1437*H1437))+D1437+'Таблица вводных'!$E$15+'Таблица вводных'!$F$15</f>
        <v>27.49999999999998</v>
      </c>
      <c r="J1437" s="120">
        <v>0</v>
      </c>
      <c r="K1437" s="106">
        <f t="shared" si="26"/>
        <v>27.49999999999998</v>
      </c>
      <c r="L1437" s="107">
        <f t="shared" si="27"/>
        <v>56.1</v>
      </c>
      <c r="M1437" s="12"/>
    </row>
    <row r="1438" ht="13.2" customHeight="1" spans="1:13" x14ac:dyDescent="0.25">
      <c r="A1438" s="29"/>
      <c r="B1438" s="50">
        <v>45433</v>
      </c>
      <c r="C1438" s="71">
        <f>('Исходник сравнение.'!C1438/2-'Таблица вводных'!$E$15-'Таблица вводных'!$F$15-$T$1)-(('Исходник сравнение.'!C1438/2-'Таблица вводных'!$E$15-'Таблица вводных'!$F$15-$T$1)*F1438/G1438)</f>
        <v>-278.6</v>
      </c>
      <c r="D1438" s="37">
        <v>277.5</v>
      </c>
      <c r="E1438" s="104">
        <f t="shared" si="24"/>
        <v>-28.600000000000023</v>
      </c>
      <c r="F1438" s="14">
        <v>0</v>
      </c>
      <c r="G1438" s="41">
        <f t="shared" si="25"/>
        <v>100</v>
      </c>
      <c r="H1438" s="118">
        <v>0</v>
      </c>
      <c r="I1438" s="119">
        <f>(C1438+(C1438*H1438))+D1438+'Таблица вводных'!$E$15+'Таблица вводных'!$F$15</f>
        <v>27.49999999999998</v>
      </c>
      <c r="J1438" s="120">
        <v>0</v>
      </c>
      <c r="K1438" s="106">
        <f t="shared" si="26"/>
        <v>27.49999999999998</v>
      </c>
      <c r="L1438" s="107">
        <f t="shared" si="27"/>
        <v>56.1</v>
      </c>
      <c r="M1438" s="15"/>
    </row>
    <row r="1439" ht="13.2" customHeight="1" spans="1:13" x14ac:dyDescent="0.25">
      <c r="A1439" s="29"/>
      <c r="B1439" s="51">
        <v>45436</v>
      </c>
      <c r="C1439" s="71">
        <f>('Исходник сравнение.'!C1439/2-'Таблица вводных'!$E$15-'Таблица вводных'!$F$15-$T$1)-(('Исходник сравнение.'!C1439/2-'Таблица вводных'!$E$15-'Таблица вводных'!$F$15-$T$1)*F1439/G1439)</f>
        <v>-278.6</v>
      </c>
      <c r="D1439" s="37">
        <v>277.5</v>
      </c>
      <c r="E1439" s="104">
        <f t="shared" si="24"/>
        <v>-28.600000000000023</v>
      </c>
      <c r="F1439" s="14">
        <v>0</v>
      </c>
      <c r="G1439" s="41">
        <f t="shared" si="25"/>
        <v>100</v>
      </c>
      <c r="H1439" s="118">
        <v>0</v>
      </c>
      <c r="I1439" s="119">
        <f>(C1439+(C1439*H1439))+D1439+'Таблица вводных'!$E$15+'Таблица вводных'!$F$15</f>
        <v>27.49999999999998</v>
      </c>
      <c r="J1439" s="120">
        <v>0</v>
      </c>
      <c r="K1439" s="106">
        <f t="shared" si="26"/>
        <v>27.49999999999998</v>
      </c>
      <c r="L1439" s="107">
        <f t="shared" si="27"/>
        <v>56.1</v>
      </c>
      <c r="M1439" s="15"/>
    </row>
    <row r="1440" ht="13.2" customHeight="1" spans="1:13" x14ac:dyDescent="0.25">
      <c r="A1440" s="29"/>
      <c r="B1440" s="13">
        <v>45440</v>
      </c>
      <c r="C1440" s="71">
        <f>('Исходник сравнение.'!C1440/2-'Таблица вводных'!$E$15-'Таблица вводных'!$F$15-$T$1)-(('Исходник сравнение.'!C1440/2-'Таблица вводных'!$E$15-'Таблица вводных'!$F$15-$T$1)*F1440/G1440)</f>
        <v>-278.6</v>
      </c>
      <c r="D1440" s="37">
        <v>277.5</v>
      </c>
      <c r="E1440" s="37">
        <f t="shared" si="24"/>
        <v>-28.600000000000023</v>
      </c>
      <c r="F1440" s="14">
        <v>0</v>
      </c>
      <c r="G1440" s="41">
        <f t="shared" si="25"/>
        <v>100</v>
      </c>
      <c r="H1440" s="118">
        <v>0</v>
      </c>
      <c r="I1440" s="119">
        <f>(C1440+(C1440*H1440))+D1440+'Таблица вводных'!$E$15+'Таблица вводных'!$F$15</f>
        <v>27.49999999999998</v>
      </c>
      <c r="J1440" s="120">
        <v>0</v>
      </c>
      <c r="K1440" s="112">
        <f t="shared" si="26"/>
        <v>27.49999999999998</v>
      </c>
      <c r="L1440" s="112">
        <f t="shared" si="27"/>
        <v>56.1</v>
      </c>
      <c r="M1440" s="12"/>
    </row>
    <row r="1441" ht="13.2" customHeight="1" spans="1:13" x14ac:dyDescent="0.25">
      <c r="A1441" s="30"/>
      <c r="B1441" s="52">
        <v>45443</v>
      </c>
      <c r="C1441" s="74">
        <f>('Исходник сравнение.'!C1441/2-'Таблица вводных'!$E$15-'Таблица вводных'!$F$15-$T$1)-(('Исходник сравнение.'!C1441/2-'Таблица вводных'!$E$15-'Таблица вводных'!$F$15-$T$1)*F1441/G1441)</f>
        <v>-278.6</v>
      </c>
      <c r="D1441" s="58">
        <v>277.5</v>
      </c>
      <c r="E1441" s="58">
        <f t="shared" si="24"/>
        <v>-28.600000000000023</v>
      </c>
      <c r="F1441" s="18">
        <v>0</v>
      </c>
      <c r="G1441" s="121">
        <f t="shared" si="25"/>
        <v>100</v>
      </c>
      <c r="H1441" s="122">
        <v>0</v>
      </c>
      <c r="I1441" s="111">
        <f>(C1441+(C1441*H1441))+D1441+'Таблица вводных'!$E$15+'Таблица вводных'!$F$15</f>
        <v>27.49999999999998</v>
      </c>
      <c r="J1441" s="123">
        <v>0</v>
      </c>
      <c r="K1441" s="113">
        <f t="shared" si="26"/>
        <v>27.49999999999998</v>
      </c>
      <c r="L1441" s="113">
        <f t="shared" si="27"/>
        <v>56.1</v>
      </c>
      <c r="M1441" s="19"/>
    </row>
    <row r="1442" ht="13.2" customHeight="1" spans="1:13" x14ac:dyDescent="0.25">
      <c r="A1442" s="5"/>
      <c r="B1442" s="48">
        <v>45419</v>
      </c>
      <c r="C1442" s="99">
        <f>('Исходник сравнение.'!C1442/2-'Таблица вводных'!$E$15-'Таблица вводных'!$F$15-$T$1)-(('Исходник сравнение.'!C1442/2-'Таблица вводных'!$E$15-'Таблица вводных'!$F$15-$T$1)*F1442/G1442)</f>
        <v>-278.6</v>
      </c>
      <c r="D1442" s="27">
        <v>277.5</v>
      </c>
      <c r="E1442" s="100">
        <f t="shared" si="24"/>
        <v>-28.600000000000023</v>
      </c>
      <c r="F1442" s="7">
        <v>0</v>
      </c>
      <c r="G1442" s="115">
        <f t="shared" si="25"/>
        <v>100</v>
      </c>
      <c r="H1442" s="116">
        <v>0</v>
      </c>
      <c r="I1442" s="101">
        <f>(C1442+(C1442*H1442))+D1442+'Таблица вводных'!$E$15+'Таблица вводных'!$F$15</f>
        <v>27.49999999999998</v>
      </c>
      <c r="J1442" s="117">
        <v>0</v>
      </c>
      <c r="K1442" s="101">
        <f t="shared" si="26"/>
        <v>27.49999999999998</v>
      </c>
      <c r="L1442" s="102">
        <f t="shared" si="27"/>
        <v>56.1</v>
      </c>
      <c r="M1442" s="103"/>
    </row>
    <row r="1443" ht="13.2" customHeight="1" spans="1:13" x14ac:dyDescent="0.25">
      <c r="A1443" s="9"/>
      <c r="B1443" s="50">
        <v>45422</v>
      </c>
      <c r="C1443" s="71">
        <f>('Исходник сравнение.'!C1443/2-'Таблица вводных'!$E$15-'Таблица вводных'!$F$15-$T$1)-(('Исходник сравнение.'!C1443/2-'Таблица вводных'!$E$15-'Таблица вводных'!$F$15-$T$1)*F1443/G1443)</f>
        <v>-278.6</v>
      </c>
      <c r="D1443" s="37">
        <v>277.5</v>
      </c>
      <c r="E1443" s="104">
        <f t="shared" si="24"/>
        <v>-28.600000000000023</v>
      </c>
      <c r="F1443" s="14">
        <v>0</v>
      </c>
      <c r="G1443" s="41">
        <f t="shared" si="25"/>
        <v>100</v>
      </c>
      <c r="H1443" s="118">
        <v>0</v>
      </c>
      <c r="I1443" s="119">
        <f>(C1443+(C1443*H1443))+D1443+'Таблица вводных'!$E$15+'Таблица вводных'!$F$15</f>
        <v>27.49999999999998</v>
      </c>
      <c r="J1443" s="120">
        <v>0</v>
      </c>
      <c r="K1443" s="106">
        <f t="shared" si="26"/>
        <v>27.49999999999998</v>
      </c>
      <c r="L1443" s="107">
        <f t="shared" si="27"/>
        <v>56.1</v>
      </c>
      <c r="M1443" s="12"/>
    </row>
    <row r="1444" ht="13.2" customHeight="1" spans="1:13" x14ac:dyDescent="0.25">
      <c r="A1444" s="9"/>
      <c r="B1444" s="51">
        <v>45426</v>
      </c>
      <c r="C1444" s="71">
        <f>('Исходник сравнение.'!C1444/2-'Таблица вводных'!$E$15-'Таблица вводных'!$F$15-$T$1)-(('Исходник сравнение.'!C1444/2-'Таблица вводных'!$E$15-'Таблица вводных'!$F$15-$T$1)*F1444/G1444)</f>
        <v>-278.6</v>
      </c>
      <c r="D1444" s="37">
        <v>277.5</v>
      </c>
      <c r="E1444" s="104">
        <f t="shared" si="24"/>
        <v>-28.600000000000023</v>
      </c>
      <c r="F1444" s="14">
        <v>0</v>
      </c>
      <c r="G1444" s="41">
        <f t="shared" si="25"/>
        <v>100</v>
      </c>
      <c r="H1444" s="118">
        <v>0</v>
      </c>
      <c r="I1444" s="119">
        <f>(C1444+(C1444*H1444))+D1444+'Таблица вводных'!$E$15+'Таблица вводных'!$F$15</f>
        <v>27.49999999999998</v>
      </c>
      <c r="J1444" s="120">
        <v>0</v>
      </c>
      <c r="K1444" s="106">
        <f t="shared" si="26"/>
        <v>27.49999999999998</v>
      </c>
      <c r="L1444" s="107">
        <f t="shared" si="27"/>
        <v>56.1</v>
      </c>
      <c r="M1444" s="108"/>
    </row>
    <row r="1445" ht="13.2" customHeight="1" spans="1:13" x14ac:dyDescent="0.25">
      <c r="A1445" s="9"/>
      <c r="B1445" s="13">
        <v>45429</v>
      </c>
      <c r="C1445" s="71">
        <f>('Исходник сравнение.'!C1445/2-'Таблица вводных'!$E$15-'Таблица вводных'!$F$15-$T$1)-(('Исходник сравнение.'!C1445/2-'Таблица вводных'!$E$15-'Таблица вводных'!$F$15-$T$1)*F1445/G1445)</f>
        <v>-278.6</v>
      </c>
      <c r="D1445" s="37">
        <v>277.5</v>
      </c>
      <c r="E1445" s="104">
        <f t="shared" si="24"/>
        <v>-28.600000000000023</v>
      </c>
      <c r="F1445" s="14">
        <v>0</v>
      </c>
      <c r="G1445" s="41">
        <f t="shared" si="25"/>
        <v>100</v>
      </c>
      <c r="H1445" s="118">
        <v>0</v>
      </c>
      <c r="I1445" s="119">
        <f>(C1445+(C1445*H1445))+D1445+'Таблица вводных'!$E$15+'Таблица вводных'!$F$15</f>
        <v>27.49999999999998</v>
      </c>
      <c r="J1445" s="120">
        <v>0</v>
      </c>
      <c r="K1445" s="106">
        <f t="shared" si="26"/>
        <v>27.49999999999998</v>
      </c>
      <c r="L1445" s="107">
        <f t="shared" si="27"/>
        <v>56.1</v>
      </c>
      <c r="M1445" s="12"/>
    </row>
    <row r="1446" ht="13.2" customHeight="1" spans="1:13" x14ac:dyDescent="0.25">
      <c r="A1446" s="9"/>
      <c r="B1446" s="50">
        <v>45433</v>
      </c>
      <c r="C1446" s="71">
        <f>('Исходник сравнение.'!C1446/2-'Таблица вводных'!$E$15-'Таблица вводных'!$F$15-$T$1)-(('Исходник сравнение.'!C1446/2-'Таблица вводных'!$E$15-'Таблица вводных'!$F$15-$T$1)*F1446/G1446)</f>
        <v>-278.6</v>
      </c>
      <c r="D1446" s="37">
        <v>277.5</v>
      </c>
      <c r="E1446" s="104">
        <f t="shared" si="24"/>
        <v>-28.600000000000023</v>
      </c>
      <c r="F1446" s="14">
        <v>0</v>
      </c>
      <c r="G1446" s="41">
        <f t="shared" si="25"/>
        <v>100</v>
      </c>
      <c r="H1446" s="118">
        <v>0</v>
      </c>
      <c r="I1446" s="119">
        <f>(C1446+(C1446*H1446))+D1446+'Таблица вводных'!$E$15+'Таблица вводных'!$F$15</f>
        <v>27.49999999999998</v>
      </c>
      <c r="J1446" s="120">
        <v>0</v>
      </c>
      <c r="K1446" s="106">
        <f t="shared" si="26"/>
        <v>27.49999999999998</v>
      </c>
      <c r="L1446" s="107">
        <f t="shared" si="27"/>
        <v>56.1</v>
      </c>
      <c r="M1446" s="15"/>
    </row>
    <row r="1447" ht="13.2" customHeight="1" spans="1:13" x14ac:dyDescent="0.25">
      <c r="A1447" s="9"/>
      <c r="B1447" s="51">
        <v>45436</v>
      </c>
      <c r="C1447" s="71">
        <f>('Исходник сравнение.'!C1447/2-'Таблица вводных'!$E$15-'Таблица вводных'!$F$15-$T$1)-(('Исходник сравнение.'!C1447/2-'Таблица вводных'!$E$15-'Таблица вводных'!$F$15-$T$1)*F1447/G1447)</f>
        <v>-278.6</v>
      </c>
      <c r="D1447" s="37">
        <v>277.5</v>
      </c>
      <c r="E1447" s="104">
        <f t="shared" si="24"/>
        <v>-28.600000000000023</v>
      </c>
      <c r="F1447" s="14">
        <v>0</v>
      </c>
      <c r="G1447" s="41">
        <f t="shared" si="25"/>
        <v>100</v>
      </c>
      <c r="H1447" s="118">
        <v>0</v>
      </c>
      <c r="I1447" s="119">
        <f>(C1447+(C1447*H1447))+D1447+'Таблица вводных'!$E$15+'Таблица вводных'!$F$15</f>
        <v>27.49999999999998</v>
      </c>
      <c r="J1447" s="120">
        <v>0</v>
      </c>
      <c r="K1447" s="106">
        <f t="shared" si="26"/>
        <v>27.49999999999998</v>
      </c>
      <c r="L1447" s="107">
        <f t="shared" si="27"/>
        <v>56.1</v>
      </c>
      <c r="M1447" s="15"/>
    </row>
    <row r="1448" ht="13.2" customHeight="1" spans="1:13" x14ac:dyDescent="0.25">
      <c r="A1448" s="9"/>
      <c r="B1448" s="13">
        <v>45440</v>
      </c>
      <c r="C1448" s="71">
        <f>('Исходник сравнение.'!C1448/2-'Таблица вводных'!$E$15-'Таблица вводных'!$F$15-$T$1)-(('Исходник сравнение.'!C1448/2-'Таблица вводных'!$E$15-'Таблица вводных'!$F$15-$T$1)*F1448/G1448)</f>
        <v>-278.6</v>
      </c>
      <c r="D1448" s="37">
        <v>277.5</v>
      </c>
      <c r="E1448" s="37">
        <f t="shared" si="24"/>
        <v>-28.600000000000023</v>
      </c>
      <c r="F1448" s="14">
        <v>0</v>
      </c>
      <c r="G1448" s="41">
        <f t="shared" si="25"/>
        <v>100</v>
      </c>
      <c r="H1448" s="118">
        <v>0</v>
      </c>
      <c r="I1448" s="119">
        <f>(C1448+(C1448*H1448))+D1448+'Таблица вводных'!$E$15+'Таблица вводных'!$F$15</f>
        <v>27.49999999999998</v>
      </c>
      <c r="J1448" s="120">
        <v>0</v>
      </c>
      <c r="K1448" s="112">
        <f t="shared" si="26"/>
        <v>27.49999999999998</v>
      </c>
      <c r="L1448" s="112">
        <f t="shared" si="27"/>
        <v>56.1</v>
      </c>
      <c r="M1448" s="12"/>
    </row>
    <row r="1449" ht="13.2" customHeight="1" spans="1:13" x14ac:dyDescent="0.25">
      <c r="A1449" s="16"/>
      <c r="B1449" s="52">
        <v>45443</v>
      </c>
      <c r="C1449" s="74">
        <f>('Исходник сравнение.'!C1449/2-'Таблица вводных'!$E$15-'Таблица вводных'!$F$15-$T$1)-(('Исходник сравнение.'!C1449/2-'Таблица вводных'!$E$15-'Таблица вводных'!$F$15-$T$1)*F1449/G1449)</f>
        <v>-278.6</v>
      </c>
      <c r="D1449" s="58">
        <v>277.5</v>
      </c>
      <c r="E1449" s="58">
        <f t="shared" si="24"/>
        <v>-28.600000000000023</v>
      </c>
      <c r="F1449" s="18">
        <v>0</v>
      </c>
      <c r="G1449" s="121">
        <f t="shared" si="25"/>
        <v>100</v>
      </c>
      <c r="H1449" s="122">
        <v>0</v>
      </c>
      <c r="I1449" s="111">
        <f>(C1449+(C1449*H1449))+D1449+'Таблица вводных'!$E$15+'Таблица вводных'!$F$15</f>
        <v>27.49999999999998</v>
      </c>
      <c r="J1449" s="123">
        <v>0</v>
      </c>
      <c r="K1449" s="113">
        <f t="shared" si="26"/>
        <v>27.49999999999998</v>
      </c>
      <c r="L1449" s="113">
        <f t="shared" si="27"/>
        <v>56.1</v>
      </c>
      <c r="M1449" s="19"/>
    </row>
    <row r="1450" ht="13.2" customHeight="1" spans="1:13" x14ac:dyDescent="0.25">
      <c r="A1450" s="5"/>
      <c r="B1450" s="48">
        <v>45419</v>
      </c>
      <c r="C1450" s="99">
        <f>('Исходник сравнение.'!C1450/2-'Таблица вводных'!$E$15-'Таблица вводных'!$F$15-$T$1)-(('Исходник сравнение.'!C1450/2-'Таблица вводных'!$E$15-'Таблица вводных'!$F$15-$T$1)*F1450/G1450)</f>
        <v>-278.6</v>
      </c>
      <c r="D1450" s="27">
        <v>277.5</v>
      </c>
      <c r="E1450" s="100">
        <f t="shared" si="24"/>
        <v>-28.600000000000023</v>
      </c>
      <c r="F1450" s="7">
        <v>0</v>
      </c>
      <c r="G1450" s="115">
        <f t="shared" si="25"/>
        <v>100</v>
      </c>
      <c r="H1450" s="116">
        <v>0</v>
      </c>
      <c r="I1450" s="101">
        <f>(C1450+(C1450*H1450))+D1450+'Таблица вводных'!$E$15+'Таблица вводных'!$F$15</f>
        <v>27.49999999999998</v>
      </c>
      <c r="J1450" s="117">
        <v>0</v>
      </c>
      <c r="K1450" s="101">
        <f t="shared" si="26"/>
        <v>27.49999999999998</v>
      </c>
      <c r="L1450" s="102">
        <f t="shared" si="27"/>
        <v>56.1</v>
      </c>
      <c r="M1450" s="103"/>
    </row>
    <row r="1451" ht="13.2" customHeight="1" spans="1:13" x14ac:dyDescent="0.25">
      <c r="A1451" s="9"/>
      <c r="B1451" s="50">
        <v>45422</v>
      </c>
      <c r="C1451" s="71">
        <f>('Исходник сравнение.'!C1451/2-'Таблица вводных'!$E$15-'Таблица вводных'!$F$15-$T$1)-(('Исходник сравнение.'!C1451/2-'Таблица вводных'!$E$15-'Таблица вводных'!$F$15-$T$1)*F1451/G1451)</f>
        <v>-278.6</v>
      </c>
      <c r="D1451" s="37">
        <v>277.5</v>
      </c>
      <c r="E1451" s="104">
        <f t="shared" si="24"/>
        <v>-28.600000000000023</v>
      </c>
      <c r="F1451" s="14">
        <v>0</v>
      </c>
      <c r="G1451" s="41">
        <f t="shared" si="25"/>
        <v>100</v>
      </c>
      <c r="H1451" s="118">
        <v>0</v>
      </c>
      <c r="I1451" s="119">
        <f>(C1451+(C1451*H1451))+D1451+'Таблица вводных'!$E$15+'Таблица вводных'!$F$15</f>
        <v>27.49999999999998</v>
      </c>
      <c r="J1451" s="120">
        <v>0</v>
      </c>
      <c r="K1451" s="106">
        <f t="shared" si="26"/>
        <v>27.49999999999998</v>
      </c>
      <c r="L1451" s="107">
        <f t="shared" si="27"/>
        <v>56.1</v>
      </c>
      <c r="M1451" s="12"/>
    </row>
    <row r="1452" ht="13.2" customHeight="1" spans="1:13" x14ac:dyDescent="0.25">
      <c r="A1452" s="9"/>
      <c r="B1452" s="51">
        <v>45426</v>
      </c>
      <c r="C1452" s="71">
        <f>('Исходник сравнение.'!C1452/2-'Таблица вводных'!$E$15-'Таблица вводных'!$F$15-$T$1)-(('Исходник сравнение.'!C1452/2-'Таблица вводных'!$E$15-'Таблица вводных'!$F$15-$T$1)*F1452/G1452)</f>
        <v>-278.6</v>
      </c>
      <c r="D1452" s="37">
        <v>277.5</v>
      </c>
      <c r="E1452" s="104">
        <f t="shared" si="24"/>
        <v>-28.600000000000023</v>
      </c>
      <c r="F1452" s="14">
        <v>0</v>
      </c>
      <c r="G1452" s="41">
        <f t="shared" si="25"/>
        <v>100</v>
      </c>
      <c r="H1452" s="118">
        <v>0</v>
      </c>
      <c r="I1452" s="119">
        <f>(C1452+(C1452*H1452))+D1452+'Таблица вводных'!$E$15+'Таблица вводных'!$F$15</f>
        <v>27.49999999999998</v>
      </c>
      <c r="J1452" s="120">
        <v>0</v>
      </c>
      <c r="K1452" s="106">
        <f t="shared" si="26"/>
        <v>27.49999999999998</v>
      </c>
      <c r="L1452" s="107">
        <f t="shared" si="27"/>
        <v>56.1</v>
      </c>
      <c r="M1452" s="108"/>
    </row>
    <row r="1453" ht="13.2" customHeight="1" spans="1:13" x14ac:dyDescent="0.25">
      <c r="A1453" s="9"/>
      <c r="B1453" s="13">
        <v>45429</v>
      </c>
      <c r="C1453" s="71">
        <f>('Исходник сравнение.'!C1453/2-'Таблица вводных'!$E$15-'Таблица вводных'!$F$15-$T$1)-(('Исходник сравнение.'!C1453/2-'Таблица вводных'!$E$15-'Таблица вводных'!$F$15-$T$1)*F1453/G1453)</f>
        <v>-278.6</v>
      </c>
      <c r="D1453" s="37">
        <v>277.5</v>
      </c>
      <c r="E1453" s="104">
        <f t="shared" si="24"/>
        <v>-28.600000000000023</v>
      </c>
      <c r="F1453" s="14">
        <v>0</v>
      </c>
      <c r="G1453" s="41">
        <f t="shared" si="25"/>
        <v>100</v>
      </c>
      <c r="H1453" s="118">
        <v>0</v>
      </c>
      <c r="I1453" s="119">
        <f>(C1453+(C1453*H1453))+D1453+'Таблица вводных'!$E$15+'Таблица вводных'!$F$15</f>
        <v>27.49999999999998</v>
      </c>
      <c r="J1453" s="120">
        <v>0</v>
      </c>
      <c r="K1453" s="106">
        <f t="shared" si="26"/>
        <v>27.49999999999998</v>
      </c>
      <c r="L1453" s="107">
        <f t="shared" si="27"/>
        <v>56.1</v>
      </c>
      <c r="M1453" s="12"/>
    </row>
    <row r="1454" ht="13.2" customHeight="1" spans="1:13" x14ac:dyDescent="0.25">
      <c r="A1454" s="9"/>
      <c r="B1454" s="50">
        <v>45433</v>
      </c>
      <c r="C1454" s="71">
        <f>('Исходник сравнение.'!C1454/2-'Таблица вводных'!$E$15-'Таблица вводных'!$F$15-$T$1)-(('Исходник сравнение.'!C1454/2-'Таблица вводных'!$E$15-'Таблица вводных'!$F$15-$T$1)*F1454/G1454)</f>
        <v>-278.6</v>
      </c>
      <c r="D1454" s="37">
        <v>277.5</v>
      </c>
      <c r="E1454" s="104">
        <f t="shared" si="24"/>
        <v>-28.600000000000023</v>
      </c>
      <c r="F1454" s="14">
        <v>0</v>
      </c>
      <c r="G1454" s="41">
        <f t="shared" si="25"/>
        <v>100</v>
      </c>
      <c r="H1454" s="118">
        <v>0</v>
      </c>
      <c r="I1454" s="119">
        <f>(C1454+(C1454*H1454))+D1454+'Таблица вводных'!$E$15+'Таблица вводных'!$F$15</f>
        <v>27.49999999999998</v>
      </c>
      <c r="J1454" s="120">
        <v>0</v>
      </c>
      <c r="K1454" s="106">
        <f t="shared" si="26"/>
        <v>27.49999999999998</v>
      </c>
      <c r="L1454" s="107">
        <f t="shared" si="27"/>
        <v>56.1</v>
      </c>
      <c r="M1454" s="15"/>
    </row>
    <row r="1455" ht="13.2" customHeight="1" spans="1:13" x14ac:dyDescent="0.25">
      <c r="A1455" s="9"/>
      <c r="B1455" s="51">
        <v>45436</v>
      </c>
      <c r="C1455" s="71">
        <f>('Исходник сравнение.'!C1455/2-'Таблица вводных'!$E$15-'Таблица вводных'!$F$15-$T$1)-(('Исходник сравнение.'!C1455/2-'Таблица вводных'!$E$15-'Таблица вводных'!$F$15-$T$1)*F1455/G1455)</f>
        <v>-278.6</v>
      </c>
      <c r="D1455" s="37">
        <v>277.5</v>
      </c>
      <c r="E1455" s="104">
        <f t="shared" si="24"/>
        <v>-28.600000000000023</v>
      </c>
      <c r="F1455" s="14">
        <v>0</v>
      </c>
      <c r="G1455" s="41">
        <f t="shared" si="25"/>
        <v>100</v>
      </c>
      <c r="H1455" s="118">
        <v>0</v>
      </c>
      <c r="I1455" s="119">
        <f>(C1455+(C1455*H1455))+D1455+'Таблица вводных'!$E$15+'Таблица вводных'!$F$15</f>
        <v>27.49999999999998</v>
      </c>
      <c r="J1455" s="120">
        <v>0</v>
      </c>
      <c r="K1455" s="106">
        <f t="shared" si="26"/>
        <v>27.49999999999998</v>
      </c>
      <c r="L1455" s="107">
        <f t="shared" si="27"/>
        <v>56.1</v>
      </c>
      <c r="M1455" s="15"/>
    </row>
    <row r="1456" ht="13.2" customHeight="1" spans="1:13" x14ac:dyDescent="0.25">
      <c r="A1456" s="9"/>
      <c r="B1456" s="13">
        <v>45440</v>
      </c>
      <c r="C1456" s="71">
        <f>('Исходник сравнение.'!C1456/2-'Таблица вводных'!$E$15-'Таблица вводных'!$F$15-$T$1)-(('Исходник сравнение.'!C1456/2-'Таблица вводных'!$E$15-'Таблица вводных'!$F$15-$T$1)*F1456/G1456)</f>
        <v>-278.6</v>
      </c>
      <c r="D1456" s="37">
        <v>277.5</v>
      </c>
      <c r="E1456" s="37">
        <f t="shared" si="24"/>
        <v>-28.600000000000023</v>
      </c>
      <c r="F1456" s="14">
        <v>0</v>
      </c>
      <c r="G1456" s="41">
        <f t="shared" si="25"/>
        <v>100</v>
      </c>
      <c r="H1456" s="118">
        <v>0</v>
      </c>
      <c r="I1456" s="119">
        <f>(C1456+(C1456*H1456))+D1456+'Таблица вводных'!$E$15+'Таблица вводных'!$F$15</f>
        <v>27.49999999999998</v>
      </c>
      <c r="J1456" s="120">
        <v>0</v>
      </c>
      <c r="K1456" s="112">
        <f t="shared" si="26"/>
        <v>27.49999999999998</v>
      </c>
      <c r="L1456" s="112">
        <f t="shared" si="27"/>
        <v>56.1</v>
      </c>
      <c r="M1456" s="12"/>
    </row>
    <row r="1457" ht="13.2" customHeight="1" spans="1:13" x14ac:dyDescent="0.25">
      <c r="A1457" s="16"/>
      <c r="B1457" s="52">
        <v>45443</v>
      </c>
      <c r="C1457" s="74">
        <f>('Исходник сравнение.'!C1457/2-'Таблица вводных'!$E$15-'Таблица вводных'!$F$15-$T$1)-(('Исходник сравнение.'!C1457/2-'Таблица вводных'!$E$15-'Таблица вводных'!$F$15-$T$1)*F1457/G1457)</f>
        <v>-278.6</v>
      </c>
      <c r="D1457" s="58">
        <v>277.5</v>
      </c>
      <c r="E1457" s="58">
        <f t="shared" si="24"/>
        <v>-28.600000000000023</v>
      </c>
      <c r="F1457" s="18">
        <v>0</v>
      </c>
      <c r="G1457" s="121">
        <f t="shared" si="25"/>
        <v>100</v>
      </c>
      <c r="H1457" s="122">
        <v>0</v>
      </c>
      <c r="I1457" s="111">
        <f>(C1457+(C1457*H1457))+D1457+'Таблица вводных'!$E$15+'Таблица вводных'!$F$15</f>
        <v>27.49999999999998</v>
      </c>
      <c r="J1457" s="123">
        <v>0</v>
      </c>
      <c r="K1457" s="113">
        <f t="shared" si="26"/>
        <v>27.49999999999998</v>
      </c>
      <c r="L1457" s="113">
        <f t="shared" si="27"/>
        <v>56.1</v>
      </c>
      <c r="M1457" s="19"/>
    </row>
    <row r="1458" ht="13.2" customHeight="1" spans="1:13" x14ac:dyDescent="0.25">
      <c r="A1458" s="5"/>
      <c r="B1458" s="48">
        <v>45419</v>
      </c>
      <c r="C1458" s="99">
        <f>('Исходник сравнение.'!C1458/2-'Таблица вводных'!$E$15-'Таблица вводных'!$F$15-$T$1)-(('Исходник сравнение.'!C1458/2-'Таблица вводных'!$E$15-'Таблица вводных'!$F$15-$T$1)*F1458/G1458)</f>
        <v>-278.6</v>
      </c>
      <c r="D1458" s="27">
        <v>277.5</v>
      </c>
      <c r="E1458" s="100">
        <f t="shared" si="24"/>
        <v>-28.600000000000023</v>
      </c>
      <c r="F1458" s="7">
        <v>0</v>
      </c>
      <c r="G1458" s="115">
        <f t="shared" si="25"/>
        <v>100</v>
      </c>
      <c r="H1458" s="116">
        <v>0</v>
      </c>
      <c r="I1458" s="101">
        <f>(C1458+(C1458*H1458))+D1458+'Таблица вводных'!$E$15+'Таблица вводных'!$F$15</f>
        <v>27.49999999999998</v>
      </c>
      <c r="J1458" s="117">
        <v>0</v>
      </c>
      <c r="K1458" s="101">
        <f t="shared" si="26"/>
        <v>27.49999999999998</v>
      </c>
      <c r="L1458" s="102">
        <f t="shared" si="27"/>
        <v>56.1</v>
      </c>
      <c r="M1458" s="103"/>
    </row>
    <row r="1459" ht="13.2" customHeight="1" spans="1:13" x14ac:dyDescent="0.25">
      <c r="A1459" s="9"/>
      <c r="B1459" s="50">
        <v>45422</v>
      </c>
      <c r="C1459" s="71">
        <f>('Исходник сравнение.'!C1459/2-'Таблица вводных'!$E$15-'Таблица вводных'!$F$15-$T$1)-(('Исходник сравнение.'!C1459/2-'Таблица вводных'!$E$15-'Таблица вводных'!$F$15-$T$1)*F1459/G1459)</f>
        <v>-278.6</v>
      </c>
      <c r="D1459" s="37">
        <v>277.5</v>
      </c>
      <c r="E1459" s="104">
        <f t="shared" si="24"/>
        <v>-28.600000000000023</v>
      </c>
      <c r="F1459" s="14">
        <v>0</v>
      </c>
      <c r="G1459" s="41">
        <f t="shared" si="25"/>
        <v>100</v>
      </c>
      <c r="H1459" s="118">
        <v>0</v>
      </c>
      <c r="I1459" s="119">
        <f>(C1459+(C1459*H1459))+D1459+'Таблица вводных'!$E$15+'Таблица вводных'!$F$15</f>
        <v>27.49999999999998</v>
      </c>
      <c r="J1459" s="120">
        <v>0</v>
      </c>
      <c r="K1459" s="106">
        <f t="shared" si="26"/>
        <v>27.49999999999998</v>
      </c>
      <c r="L1459" s="107">
        <f t="shared" si="27"/>
        <v>56.1</v>
      </c>
      <c r="M1459" s="12"/>
    </row>
    <row r="1460" ht="13.2" customHeight="1" spans="1:13" x14ac:dyDescent="0.25">
      <c r="A1460" s="9"/>
      <c r="B1460" s="51">
        <v>45426</v>
      </c>
      <c r="C1460" s="71">
        <f>('Исходник сравнение.'!C1460/2-'Таблица вводных'!$E$15-'Таблица вводных'!$F$15-$T$1)-(('Исходник сравнение.'!C1460/2-'Таблица вводных'!$E$15-'Таблица вводных'!$F$15-$T$1)*F1460/G1460)</f>
        <v>-278.6</v>
      </c>
      <c r="D1460" s="37">
        <v>277.5</v>
      </c>
      <c r="E1460" s="104">
        <f t="shared" si="24"/>
        <v>-28.600000000000023</v>
      </c>
      <c r="F1460" s="14">
        <v>0</v>
      </c>
      <c r="G1460" s="41">
        <f t="shared" si="25"/>
        <v>100</v>
      </c>
      <c r="H1460" s="118">
        <v>0</v>
      </c>
      <c r="I1460" s="119">
        <f>(C1460+(C1460*H1460))+D1460+'Таблица вводных'!$E$15+'Таблица вводных'!$F$15</f>
        <v>27.49999999999998</v>
      </c>
      <c r="J1460" s="120">
        <v>0</v>
      </c>
      <c r="K1460" s="106">
        <f t="shared" si="26"/>
        <v>27.49999999999998</v>
      </c>
      <c r="L1460" s="107">
        <f t="shared" si="27"/>
        <v>56.1</v>
      </c>
      <c r="M1460" s="108"/>
    </row>
    <row r="1461" ht="13.2" customHeight="1" spans="1:13" x14ac:dyDescent="0.25">
      <c r="A1461" s="9"/>
      <c r="B1461" s="13">
        <v>45429</v>
      </c>
      <c r="C1461" s="71">
        <f>('Исходник сравнение.'!C1461/2-'Таблица вводных'!$E$15-'Таблица вводных'!$F$15-$T$1)-(('Исходник сравнение.'!C1461/2-'Таблица вводных'!$E$15-'Таблица вводных'!$F$15-$T$1)*F1461/G1461)</f>
        <v>-278.6</v>
      </c>
      <c r="D1461" s="37">
        <v>277.5</v>
      </c>
      <c r="E1461" s="104">
        <f t="shared" si="24"/>
        <v>-28.600000000000023</v>
      </c>
      <c r="F1461" s="14">
        <v>0</v>
      </c>
      <c r="G1461" s="41">
        <f t="shared" si="25"/>
        <v>100</v>
      </c>
      <c r="H1461" s="118">
        <v>0</v>
      </c>
      <c r="I1461" s="119">
        <f>(C1461+(C1461*H1461))+D1461+'Таблица вводных'!$E$15+'Таблица вводных'!$F$15</f>
        <v>27.49999999999998</v>
      </c>
      <c r="J1461" s="120">
        <v>0</v>
      </c>
      <c r="K1461" s="106">
        <f t="shared" si="26"/>
        <v>27.49999999999998</v>
      </c>
      <c r="L1461" s="107">
        <f t="shared" si="27"/>
        <v>56.1</v>
      </c>
      <c r="M1461" s="12"/>
    </row>
    <row r="1462" ht="13.2" customHeight="1" spans="1:13" x14ac:dyDescent="0.25">
      <c r="A1462" s="9"/>
      <c r="B1462" s="50">
        <v>45433</v>
      </c>
      <c r="C1462" s="71">
        <f>('Исходник сравнение.'!C1462/2-'Таблица вводных'!$E$15-'Таблица вводных'!$F$15-$T$1)-(('Исходник сравнение.'!C1462/2-'Таблица вводных'!$E$15-'Таблица вводных'!$F$15-$T$1)*F1462/G1462)</f>
        <v>-278.6</v>
      </c>
      <c r="D1462" s="37">
        <v>277.5</v>
      </c>
      <c r="E1462" s="104">
        <f t="shared" si="24"/>
        <v>-28.600000000000023</v>
      </c>
      <c r="F1462" s="14">
        <v>0</v>
      </c>
      <c r="G1462" s="41">
        <f t="shared" si="25"/>
        <v>100</v>
      </c>
      <c r="H1462" s="118">
        <v>0</v>
      </c>
      <c r="I1462" s="119">
        <f>(C1462+(C1462*H1462))+D1462+'Таблица вводных'!$E$15+'Таблица вводных'!$F$15</f>
        <v>27.49999999999998</v>
      </c>
      <c r="J1462" s="120">
        <v>0</v>
      </c>
      <c r="K1462" s="106">
        <f t="shared" si="26"/>
        <v>27.49999999999998</v>
      </c>
      <c r="L1462" s="107">
        <f t="shared" si="27"/>
        <v>56.1</v>
      </c>
      <c r="M1462" s="15"/>
    </row>
    <row r="1463" ht="13.2" customHeight="1" spans="1:13" x14ac:dyDescent="0.25">
      <c r="A1463" s="9"/>
      <c r="B1463" s="51">
        <v>45436</v>
      </c>
      <c r="C1463" s="71">
        <f>('Исходник сравнение.'!C1463/2-'Таблица вводных'!$E$15-'Таблица вводных'!$F$15-$T$1)-(('Исходник сравнение.'!C1463/2-'Таблица вводных'!$E$15-'Таблица вводных'!$F$15-$T$1)*F1463/G1463)</f>
        <v>-278.6</v>
      </c>
      <c r="D1463" s="37">
        <v>277.5</v>
      </c>
      <c r="E1463" s="104">
        <f t="shared" si="24"/>
        <v>-28.600000000000023</v>
      </c>
      <c r="F1463" s="14">
        <v>0</v>
      </c>
      <c r="G1463" s="41">
        <f t="shared" si="25"/>
        <v>100</v>
      </c>
      <c r="H1463" s="118">
        <v>0</v>
      </c>
      <c r="I1463" s="119">
        <f>(C1463+(C1463*H1463))+D1463+'Таблица вводных'!$E$15+'Таблица вводных'!$F$15</f>
        <v>27.49999999999998</v>
      </c>
      <c r="J1463" s="120">
        <v>0</v>
      </c>
      <c r="K1463" s="106">
        <f t="shared" si="26"/>
        <v>27.49999999999998</v>
      </c>
      <c r="L1463" s="107">
        <f t="shared" si="27"/>
        <v>56.1</v>
      </c>
      <c r="M1463" s="15"/>
    </row>
    <row r="1464" ht="13.2" customHeight="1" spans="1:13" x14ac:dyDescent="0.25">
      <c r="A1464" s="9"/>
      <c r="B1464" s="13">
        <v>45440</v>
      </c>
      <c r="C1464" s="71">
        <f>('Исходник сравнение.'!C1464/2-'Таблица вводных'!$E$15-'Таблица вводных'!$F$15-$T$1)-(('Исходник сравнение.'!C1464/2-'Таблица вводных'!$E$15-'Таблица вводных'!$F$15-$T$1)*F1464/G1464)</f>
        <v>-278.6</v>
      </c>
      <c r="D1464" s="37">
        <v>277.5</v>
      </c>
      <c r="E1464" s="37">
        <f t="shared" si="24"/>
        <v>-28.600000000000023</v>
      </c>
      <c r="F1464" s="14">
        <v>0</v>
      </c>
      <c r="G1464" s="41">
        <f t="shared" si="25"/>
        <v>100</v>
      </c>
      <c r="H1464" s="118">
        <v>0</v>
      </c>
      <c r="I1464" s="119">
        <f>(C1464+(C1464*H1464))+D1464+'Таблица вводных'!$E$15+'Таблица вводных'!$F$15</f>
        <v>27.49999999999998</v>
      </c>
      <c r="J1464" s="120">
        <v>0</v>
      </c>
      <c r="K1464" s="112">
        <f t="shared" si="26"/>
        <v>27.49999999999998</v>
      </c>
      <c r="L1464" s="112">
        <f t="shared" si="27"/>
        <v>56.1</v>
      </c>
      <c r="M1464" s="12"/>
    </row>
    <row r="1465" ht="13.2" customHeight="1" spans="1:13" x14ac:dyDescent="0.25">
      <c r="A1465" s="16"/>
      <c r="B1465" s="52">
        <v>45443</v>
      </c>
      <c r="C1465" s="74">
        <f>('Исходник сравнение.'!C1465/2-'Таблица вводных'!$E$15-'Таблица вводных'!$F$15-$T$1)-(('Исходник сравнение.'!C1465/2-'Таблица вводных'!$E$15-'Таблица вводных'!$F$15-$T$1)*F1465/G1465)</f>
        <v>-278.6</v>
      </c>
      <c r="D1465" s="58">
        <v>277.5</v>
      </c>
      <c r="E1465" s="58">
        <f t="shared" si="24"/>
        <v>-28.600000000000023</v>
      </c>
      <c r="F1465" s="18">
        <v>0</v>
      </c>
      <c r="G1465" s="121">
        <f t="shared" si="25"/>
        <v>100</v>
      </c>
      <c r="H1465" s="122">
        <v>0</v>
      </c>
      <c r="I1465" s="111">
        <f>(C1465+(C1465*H1465))+D1465+'Таблица вводных'!$E$15+'Таблица вводных'!$F$15</f>
        <v>27.49999999999998</v>
      </c>
      <c r="J1465" s="123">
        <v>0</v>
      </c>
      <c r="K1465" s="113">
        <f t="shared" si="26"/>
        <v>27.49999999999998</v>
      </c>
      <c r="L1465" s="113">
        <f t="shared" si="27"/>
        <v>56.1</v>
      </c>
      <c r="M1465" s="19"/>
    </row>
    <row r="1466" ht="13.2" customHeight="1" spans="1:13" x14ac:dyDescent="0.25">
      <c r="A1466" s="5"/>
      <c r="B1466" s="48">
        <v>45419</v>
      </c>
      <c r="C1466" s="99">
        <f>('Исходник сравнение.'!C1466/2-'Таблица вводных'!$E$15-'Таблица вводных'!$F$15-$T$1)-(('Исходник сравнение.'!C1466/2-'Таблица вводных'!$E$15-'Таблица вводных'!$F$15-$T$1)*F1466/G1466)</f>
        <v>-278.6</v>
      </c>
      <c r="D1466" s="27">
        <v>277.5</v>
      </c>
      <c r="E1466" s="100">
        <f t="shared" si="24"/>
        <v>-28.600000000000023</v>
      </c>
      <c r="F1466" s="7">
        <v>0</v>
      </c>
      <c r="G1466" s="115">
        <f t="shared" si="25"/>
        <v>100</v>
      </c>
      <c r="H1466" s="116">
        <v>0</v>
      </c>
      <c r="I1466" s="101">
        <f>(C1466+(C1466*H1466))+D1466+'Таблица вводных'!$E$15+'Таблица вводных'!$F$15</f>
        <v>27.49999999999998</v>
      </c>
      <c r="J1466" s="117">
        <v>0</v>
      </c>
      <c r="K1466" s="101">
        <f t="shared" si="26"/>
        <v>27.49999999999998</v>
      </c>
      <c r="L1466" s="102">
        <f t="shared" si="27"/>
        <v>56.1</v>
      </c>
      <c r="M1466" s="103"/>
    </row>
    <row r="1467" ht="13.2" customHeight="1" spans="1:13" x14ac:dyDescent="0.25">
      <c r="A1467" s="9"/>
      <c r="B1467" s="50">
        <v>45422</v>
      </c>
      <c r="C1467" s="71">
        <f>('Исходник сравнение.'!C1467/2-'Таблица вводных'!$E$15-'Таблица вводных'!$F$15-$T$1)-(('Исходник сравнение.'!C1467/2-'Таблица вводных'!$E$15-'Таблица вводных'!$F$15-$T$1)*F1467/G1467)</f>
        <v>-278.6</v>
      </c>
      <c r="D1467" s="37">
        <v>277.5</v>
      </c>
      <c r="E1467" s="104">
        <f t="shared" si="24"/>
        <v>-28.600000000000023</v>
      </c>
      <c r="F1467" s="14">
        <v>0</v>
      </c>
      <c r="G1467" s="41">
        <f t="shared" si="25"/>
        <v>100</v>
      </c>
      <c r="H1467" s="118">
        <v>0</v>
      </c>
      <c r="I1467" s="119">
        <f>(C1467+(C1467*H1467))+D1467+'Таблица вводных'!$E$15+'Таблица вводных'!$F$15</f>
        <v>27.49999999999998</v>
      </c>
      <c r="J1467" s="120">
        <v>0</v>
      </c>
      <c r="K1467" s="106">
        <f t="shared" si="26"/>
        <v>27.49999999999998</v>
      </c>
      <c r="L1467" s="107">
        <f t="shared" si="27"/>
        <v>56.1</v>
      </c>
      <c r="M1467" s="12"/>
    </row>
    <row r="1468" ht="13.2" customHeight="1" spans="1:13" x14ac:dyDescent="0.25">
      <c r="A1468" s="9"/>
      <c r="B1468" s="51">
        <v>45426</v>
      </c>
      <c r="C1468" s="71">
        <f>('Исходник сравнение.'!C1468/2-'Таблица вводных'!$E$15-'Таблица вводных'!$F$15-$T$1)-(('Исходник сравнение.'!C1468/2-'Таблица вводных'!$E$15-'Таблица вводных'!$F$15-$T$1)*F1468/G1468)</f>
        <v>-278.6</v>
      </c>
      <c r="D1468" s="37">
        <v>277.5</v>
      </c>
      <c r="E1468" s="104">
        <f t="shared" si="24"/>
        <v>-28.600000000000023</v>
      </c>
      <c r="F1468" s="14">
        <v>0</v>
      </c>
      <c r="G1468" s="41">
        <f t="shared" si="25"/>
        <v>100</v>
      </c>
      <c r="H1468" s="118">
        <v>0</v>
      </c>
      <c r="I1468" s="119">
        <f>(C1468+(C1468*H1468))+D1468+'Таблица вводных'!$E$15+'Таблица вводных'!$F$15</f>
        <v>27.49999999999998</v>
      </c>
      <c r="J1468" s="120">
        <v>0</v>
      </c>
      <c r="K1468" s="106">
        <f t="shared" si="26"/>
        <v>27.49999999999998</v>
      </c>
      <c r="L1468" s="107">
        <f t="shared" si="27"/>
        <v>56.1</v>
      </c>
      <c r="M1468" s="108"/>
    </row>
    <row r="1469" ht="13.2" customHeight="1" spans="1:13" x14ac:dyDescent="0.25">
      <c r="A1469" s="9"/>
      <c r="B1469" s="13">
        <v>45429</v>
      </c>
      <c r="C1469" s="71">
        <f>('Исходник сравнение.'!C1469/2-'Таблица вводных'!$E$15-'Таблица вводных'!$F$15-$T$1)-(('Исходник сравнение.'!C1469/2-'Таблица вводных'!$E$15-'Таблица вводных'!$F$15-$T$1)*F1469/G1469)</f>
        <v>-278.6</v>
      </c>
      <c r="D1469" s="37">
        <v>277.5</v>
      </c>
      <c r="E1469" s="104">
        <f t="shared" si="24"/>
        <v>-28.600000000000023</v>
      </c>
      <c r="F1469" s="14">
        <v>0</v>
      </c>
      <c r="G1469" s="41">
        <f t="shared" si="25"/>
        <v>100</v>
      </c>
      <c r="H1469" s="118">
        <v>0</v>
      </c>
      <c r="I1469" s="119">
        <f>(C1469+(C1469*H1469))+D1469+'Таблица вводных'!$E$15+'Таблица вводных'!$F$15</f>
        <v>27.49999999999998</v>
      </c>
      <c r="J1469" s="120">
        <v>0</v>
      </c>
      <c r="K1469" s="106">
        <f t="shared" si="26"/>
        <v>27.49999999999998</v>
      </c>
      <c r="L1469" s="107">
        <f t="shared" si="27"/>
        <v>56.1</v>
      </c>
      <c r="M1469" s="12"/>
    </row>
    <row r="1470" ht="13.2" customHeight="1" spans="1:13" x14ac:dyDescent="0.25">
      <c r="A1470" s="9"/>
      <c r="B1470" s="50">
        <v>45433</v>
      </c>
      <c r="C1470" s="71">
        <f>('Исходник сравнение.'!C1470/2-'Таблица вводных'!$E$15-'Таблица вводных'!$F$15-$T$1)-(('Исходник сравнение.'!C1470/2-'Таблица вводных'!$E$15-'Таблица вводных'!$F$15-$T$1)*F1470/G1470)</f>
        <v>-278.6</v>
      </c>
      <c r="D1470" s="37">
        <v>277.5</v>
      </c>
      <c r="E1470" s="104">
        <f t="shared" si="24"/>
        <v>-28.600000000000023</v>
      </c>
      <c r="F1470" s="14">
        <v>0</v>
      </c>
      <c r="G1470" s="41">
        <f t="shared" si="25"/>
        <v>100</v>
      </c>
      <c r="H1470" s="118">
        <v>0</v>
      </c>
      <c r="I1470" s="119">
        <f>(C1470+(C1470*H1470))+D1470+'Таблица вводных'!$E$15+'Таблица вводных'!$F$15</f>
        <v>27.49999999999998</v>
      </c>
      <c r="J1470" s="120">
        <v>0</v>
      </c>
      <c r="K1470" s="106">
        <f t="shared" si="26"/>
        <v>27.49999999999998</v>
      </c>
      <c r="L1470" s="107">
        <f t="shared" si="27"/>
        <v>56.1</v>
      </c>
      <c r="M1470" s="15"/>
    </row>
    <row r="1471" ht="13.2" customHeight="1" spans="1:13" x14ac:dyDescent="0.25">
      <c r="A1471" s="9"/>
      <c r="B1471" s="51">
        <v>45436</v>
      </c>
      <c r="C1471" s="71">
        <f>('Исходник сравнение.'!C1471/2-'Таблица вводных'!$E$15-'Таблица вводных'!$F$15-$T$1)-(('Исходник сравнение.'!C1471/2-'Таблица вводных'!$E$15-'Таблица вводных'!$F$15-$T$1)*F1471/G1471)</f>
        <v>-278.6</v>
      </c>
      <c r="D1471" s="37">
        <v>277.5</v>
      </c>
      <c r="E1471" s="104">
        <f t="shared" si="24"/>
        <v>-28.600000000000023</v>
      </c>
      <c r="F1471" s="14">
        <v>0</v>
      </c>
      <c r="G1471" s="41">
        <f t="shared" si="25"/>
        <v>100</v>
      </c>
      <c r="H1471" s="118">
        <v>0</v>
      </c>
      <c r="I1471" s="119">
        <f>(C1471+(C1471*H1471))+D1471+'Таблица вводных'!$E$15+'Таблица вводных'!$F$15</f>
        <v>27.49999999999998</v>
      </c>
      <c r="J1471" s="120">
        <v>0</v>
      </c>
      <c r="K1471" s="106">
        <f t="shared" si="26"/>
        <v>27.49999999999998</v>
      </c>
      <c r="L1471" s="107">
        <f t="shared" si="27"/>
        <v>56.1</v>
      </c>
      <c r="M1471" s="15"/>
    </row>
    <row r="1472" ht="13.2" customHeight="1" spans="1:13" x14ac:dyDescent="0.25">
      <c r="A1472" s="9"/>
      <c r="B1472" s="13">
        <v>45440</v>
      </c>
      <c r="C1472" s="71">
        <f>('Исходник сравнение.'!C1472/2-'Таблица вводных'!$E$15-'Таблица вводных'!$F$15-$T$1)-(('Исходник сравнение.'!C1472/2-'Таблица вводных'!$E$15-'Таблица вводных'!$F$15-$T$1)*F1472/G1472)</f>
        <v>-278.6</v>
      </c>
      <c r="D1472" s="37">
        <v>277.5</v>
      </c>
      <c r="E1472" s="37">
        <f t="shared" si="24"/>
        <v>-28.600000000000023</v>
      </c>
      <c r="F1472" s="14">
        <v>0</v>
      </c>
      <c r="G1472" s="41">
        <f t="shared" si="25"/>
        <v>100</v>
      </c>
      <c r="H1472" s="118">
        <v>0</v>
      </c>
      <c r="I1472" s="119">
        <f>(C1472+(C1472*H1472))+D1472+'Таблица вводных'!$E$15+'Таблица вводных'!$F$15</f>
        <v>27.49999999999998</v>
      </c>
      <c r="J1472" s="120">
        <v>0</v>
      </c>
      <c r="K1472" s="112">
        <f t="shared" si="26"/>
        <v>27.49999999999998</v>
      </c>
      <c r="L1472" s="112">
        <f t="shared" si="27"/>
        <v>56.1</v>
      </c>
      <c r="M1472" s="12"/>
    </row>
    <row r="1473" ht="13.2" customHeight="1" spans="1:13" x14ac:dyDescent="0.25">
      <c r="A1473" s="16"/>
      <c r="B1473" s="52">
        <v>45443</v>
      </c>
      <c r="C1473" s="74">
        <f>('Исходник сравнение.'!C1473/2-'Таблица вводных'!$E$15-'Таблица вводных'!$F$15-$T$1)-(('Исходник сравнение.'!C1473/2-'Таблица вводных'!$E$15-'Таблица вводных'!$F$15-$T$1)*F1473/G1473)</f>
        <v>-278.6</v>
      </c>
      <c r="D1473" s="58">
        <v>277.5</v>
      </c>
      <c r="E1473" s="58">
        <f t="shared" si="24"/>
        <v>-28.600000000000023</v>
      </c>
      <c r="F1473" s="18">
        <v>0</v>
      </c>
      <c r="G1473" s="121">
        <f t="shared" si="25"/>
        <v>100</v>
      </c>
      <c r="H1473" s="122">
        <v>0</v>
      </c>
      <c r="I1473" s="111">
        <f>(C1473+(C1473*H1473))+D1473+'Таблица вводных'!$E$15+'Таблица вводных'!$F$15</f>
        <v>27.49999999999998</v>
      </c>
      <c r="J1473" s="123">
        <v>0</v>
      </c>
      <c r="K1473" s="113">
        <f t="shared" si="26"/>
        <v>27.49999999999998</v>
      </c>
      <c r="L1473" s="113">
        <f t="shared" si="27"/>
        <v>56.1</v>
      </c>
      <c r="M1473" s="19"/>
    </row>
    <row r="1474" ht="13.2" customHeight="1" spans="1:13" x14ac:dyDescent="0.25">
      <c r="A1474" s="5"/>
      <c r="B1474" s="48">
        <v>45419</v>
      </c>
      <c r="C1474" s="99">
        <f>('Исходник сравнение.'!C1474/2-'Таблица вводных'!$E$15-'Таблица вводных'!$F$15-$T$1)-(('Исходник сравнение.'!C1474/2-'Таблица вводных'!$E$15-'Таблица вводных'!$F$15-$T$1)*F1474/G1474)</f>
        <v>-278.6</v>
      </c>
      <c r="D1474" s="27">
        <v>277.5</v>
      </c>
      <c r="E1474" s="100">
        <f t="shared" si="24"/>
        <v>-28.600000000000023</v>
      </c>
      <c r="F1474" s="7">
        <v>0</v>
      </c>
      <c r="G1474" s="115">
        <f t="shared" si="25"/>
        <v>100</v>
      </c>
      <c r="H1474" s="116">
        <v>0</v>
      </c>
      <c r="I1474" s="101">
        <f>(C1474+(C1474*H1474))+D1474+'Таблица вводных'!$E$15+'Таблица вводных'!$F$15</f>
        <v>27.49999999999998</v>
      </c>
      <c r="J1474" s="117">
        <v>0</v>
      </c>
      <c r="K1474" s="101">
        <f t="shared" si="26"/>
        <v>27.49999999999998</v>
      </c>
      <c r="L1474" s="102">
        <f t="shared" si="27"/>
        <v>56.1</v>
      </c>
      <c r="M1474" s="103"/>
    </row>
    <row r="1475" ht="13.2" customHeight="1" spans="1:13" x14ac:dyDescent="0.25">
      <c r="A1475" s="9"/>
      <c r="B1475" s="50">
        <v>45422</v>
      </c>
      <c r="C1475" s="71">
        <f>('Исходник сравнение.'!C1475/2-'Таблица вводных'!$E$15-'Таблица вводных'!$F$15-$T$1)-(('Исходник сравнение.'!C1475/2-'Таблица вводных'!$E$15-'Таблица вводных'!$F$15-$T$1)*F1475/G1475)</f>
        <v>-278.6</v>
      </c>
      <c r="D1475" s="37">
        <v>277.5</v>
      </c>
      <c r="E1475" s="104">
        <f t="shared" si="24"/>
        <v>-28.600000000000023</v>
      </c>
      <c r="F1475" s="14">
        <v>0</v>
      </c>
      <c r="G1475" s="41">
        <f t="shared" si="25"/>
        <v>100</v>
      </c>
      <c r="H1475" s="118">
        <v>0</v>
      </c>
      <c r="I1475" s="119">
        <f>(C1475+(C1475*H1475))+D1475+'Таблица вводных'!$E$15+'Таблица вводных'!$F$15</f>
        <v>27.49999999999998</v>
      </c>
      <c r="J1475" s="120">
        <v>0</v>
      </c>
      <c r="K1475" s="106">
        <f t="shared" si="26"/>
        <v>27.49999999999998</v>
      </c>
      <c r="L1475" s="107">
        <f t="shared" si="27"/>
        <v>56.1</v>
      </c>
      <c r="M1475" s="12"/>
    </row>
    <row r="1476" ht="13.2" customHeight="1" spans="1:13" x14ac:dyDescent="0.25">
      <c r="A1476" s="9"/>
      <c r="B1476" s="51">
        <v>45426</v>
      </c>
      <c r="C1476" s="71">
        <f>('Исходник сравнение.'!C1476/2-'Таблица вводных'!$E$15-'Таблица вводных'!$F$15-$T$1)-(('Исходник сравнение.'!C1476/2-'Таблица вводных'!$E$15-'Таблица вводных'!$F$15-$T$1)*F1476/G1476)</f>
        <v>-278.6</v>
      </c>
      <c r="D1476" s="37">
        <v>277.5</v>
      </c>
      <c r="E1476" s="104">
        <f t="shared" si="24"/>
        <v>-28.600000000000023</v>
      </c>
      <c r="F1476" s="14">
        <v>0</v>
      </c>
      <c r="G1476" s="41">
        <f t="shared" si="25"/>
        <v>100</v>
      </c>
      <c r="H1476" s="118">
        <v>0</v>
      </c>
      <c r="I1476" s="119">
        <f>(C1476+(C1476*H1476))+D1476+'Таблица вводных'!$E$15+'Таблица вводных'!$F$15</f>
        <v>27.49999999999998</v>
      </c>
      <c r="J1476" s="120">
        <v>0</v>
      </c>
      <c r="K1476" s="106">
        <f t="shared" si="26"/>
        <v>27.49999999999998</v>
      </c>
      <c r="L1476" s="107">
        <f t="shared" si="27"/>
        <v>56.1</v>
      </c>
      <c r="M1476" s="108"/>
    </row>
    <row r="1477" ht="13.2" customHeight="1" spans="1:13" x14ac:dyDescent="0.25">
      <c r="A1477" s="9"/>
      <c r="B1477" s="13">
        <v>45429</v>
      </c>
      <c r="C1477" s="71">
        <f>('Исходник сравнение.'!C1477/2-'Таблица вводных'!$E$15-'Таблица вводных'!$F$15-$T$1)-(('Исходник сравнение.'!C1477/2-'Таблица вводных'!$E$15-'Таблица вводных'!$F$15-$T$1)*F1477/G1477)</f>
        <v>-278.6</v>
      </c>
      <c r="D1477" s="37">
        <v>277.5</v>
      </c>
      <c r="E1477" s="104">
        <f t="shared" si="24"/>
        <v>-28.600000000000023</v>
      </c>
      <c r="F1477" s="14">
        <v>0</v>
      </c>
      <c r="G1477" s="41">
        <f t="shared" si="25"/>
        <v>100</v>
      </c>
      <c r="H1477" s="118">
        <v>0</v>
      </c>
      <c r="I1477" s="119">
        <f>(C1477+(C1477*H1477))+D1477+'Таблица вводных'!$E$15+'Таблица вводных'!$F$15</f>
        <v>27.49999999999998</v>
      </c>
      <c r="J1477" s="120">
        <v>0</v>
      </c>
      <c r="K1477" s="106">
        <f t="shared" si="26"/>
        <v>27.49999999999998</v>
      </c>
      <c r="L1477" s="107">
        <f t="shared" si="27"/>
        <v>56.1</v>
      </c>
      <c r="M1477" s="12"/>
    </row>
    <row r="1478" ht="13.2" customHeight="1" spans="1:13" x14ac:dyDescent="0.25">
      <c r="A1478" s="9"/>
      <c r="B1478" s="50">
        <v>45433</v>
      </c>
      <c r="C1478" s="71">
        <f>('Исходник сравнение.'!C1478/2-'Таблица вводных'!$E$15-'Таблица вводных'!$F$15-$T$1)-(('Исходник сравнение.'!C1478/2-'Таблица вводных'!$E$15-'Таблица вводных'!$F$15-$T$1)*F1478/G1478)</f>
        <v>-278.6</v>
      </c>
      <c r="D1478" s="37">
        <v>277.5</v>
      </c>
      <c r="E1478" s="104">
        <f t="shared" si="24"/>
        <v>-28.600000000000023</v>
      </c>
      <c r="F1478" s="14">
        <v>0</v>
      </c>
      <c r="G1478" s="41">
        <f t="shared" si="25"/>
        <v>100</v>
      </c>
      <c r="H1478" s="118">
        <v>0</v>
      </c>
      <c r="I1478" s="119">
        <f>(C1478+(C1478*H1478))+D1478+'Таблица вводных'!$E$15+'Таблица вводных'!$F$15</f>
        <v>27.49999999999998</v>
      </c>
      <c r="J1478" s="120">
        <v>0</v>
      </c>
      <c r="K1478" s="106">
        <f t="shared" si="26"/>
        <v>27.49999999999998</v>
      </c>
      <c r="L1478" s="107">
        <f t="shared" si="27"/>
        <v>56.1</v>
      </c>
      <c r="M1478" s="15"/>
    </row>
    <row r="1479" ht="13.2" customHeight="1" spans="1:13" x14ac:dyDescent="0.25">
      <c r="A1479" s="9"/>
      <c r="B1479" s="51">
        <v>45436</v>
      </c>
      <c r="C1479" s="71">
        <f>('Исходник сравнение.'!C1479/2-'Таблица вводных'!$E$15-'Таблица вводных'!$F$15-$T$1)-(('Исходник сравнение.'!C1479/2-'Таблица вводных'!$E$15-'Таблица вводных'!$F$15-$T$1)*F1479/G1479)</f>
        <v>-278.6</v>
      </c>
      <c r="D1479" s="37">
        <v>277.5</v>
      </c>
      <c r="E1479" s="104">
        <f t="shared" si="24"/>
        <v>-28.600000000000023</v>
      </c>
      <c r="F1479" s="14">
        <v>0</v>
      </c>
      <c r="G1479" s="41">
        <f t="shared" si="25"/>
        <v>100</v>
      </c>
      <c r="H1479" s="118">
        <v>0</v>
      </c>
      <c r="I1479" s="119">
        <f>(C1479+(C1479*H1479))+D1479+'Таблица вводных'!$E$15+'Таблица вводных'!$F$15</f>
        <v>27.49999999999998</v>
      </c>
      <c r="J1479" s="120">
        <v>0</v>
      </c>
      <c r="K1479" s="106">
        <f t="shared" si="26"/>
        <v>27.49999999999998</v>
      </c>
      <c r="L1479" s="107">
        <f t="shared" si="27"/>
        <v>56.1</v>
      </c>
      <c r="M1479" s="15"/>
    </row>
    <row r="1480" ht="13.2" customHeight="1" spans="1:13" x14ac:dyDescent="0.25">
      <c r="A1480" s="9"/>
      <c r="B1480" s="13">
        <v>45440</v>
      </c>
      <c r="C1480" s="71">
        <f>('Исходник сравнение.'!C1480/2-'Таблица вводных'!$E$15-'Таблица вводных'!$F$15-$T$1)-(('Исходник сравнение.'!C1480/2-'Таблица вводных'!$E$15-'Таблица вводных'!$F$15-$T$1)*F1480/G1480)</f>
        <v>-278.6</v>
      </c>
      <c r="D1480" s="37">
        <v>277.5</v>
      </c>
      <c r="E1480" s="37">
        <f t="shared" si="24"/>
        <v>-28.600000000000023</v>
      </c>
      <c r="F1480" s="14">
        <v>0</v>
      </c>
      <c r="G1480" s="41">
        <f t="shared" si="25"/>
        <v>100</v>
      </c>
      <c r="H1480" s="118">
        <v>0</v>
      </c>
      <c r="I1480" s="119">
        <f>(C1480+(C1480*H1480))+D1480+'Таблица вводных'!$E$15+'Таблица вводных'!$F$15</f>
        <v>27.49999999999998</v>
      </c>
      <c r="J1480" s="120">
        <v>0</v>
      </c>
      <c r="K1480" s="112">
        <f t="shared" si="26"/>
        <v>27.49999999999998</v>
      </c>
      <c r="L1480" s="112">
        <f t="shared" si="27"/>
        <v>56.1</v>
      </c>
      <c r="M1480" s="12"/>
    </row>
    <row r="1481" ht="13.2" customHeight="1" spans="1:13" x14ac:dyDescent="0.25">
      <c r="A1481" s="16"/>
      <c r="B1481" s="52">
        <v>45443</v>
      </c>
      <c r="C1481" s="74">
        <f>('Исходник сравнение.'!C1481/2-'Таблица вводных'!$E$15-'Таблица вводных'!$F$15-$T$1)-(('Исходник сравнение.'!C1481/2-'Таблица вводных'!$E$15-'Таблица вводных'!$F$15-$T$1)*F1481/G1481)</f>
        <v>-278.6</v>
      </c>
      <c r="D1481" s="58">
        <v>277.5</v>
      </c>
      <c r="E1481" s="58">
        <f t="shared" si="24"/>
        <v>-28.600000000000023</v>
      </c>
      <c r="F1481" s="18">
        <v>0</v>
      </c>
      <c r="G1481" s="121">
        <f t="shared" si="25"/>
        <v>100</v>
      </c>
      <c r="H1481" s="122">
        <v>0</v>
      </c>
      <c r="I1481" s="111">
        <f>(C1481+(C1481*H1481))+D1481+'Таблица вводных'!$E$15+'Таблица вводных'!$F$15</f>
        <v>27.49999999999998</v>
      </c>
      <c r="J1481" s="123">
        <v>0</v>
      </c>
      <c r="K1481" s="113">
        <f t="shared" si="26"/>
        <v>27.49999999999998</v>
      </c>
      <c r="L1481" s="113">
        <f t="shared" si="27"/>
        <v>56.1</v>
      </c>
      <c r="M1481" s="19"/>
    </row>
    <row r="1482" ht="13.2" customHeight="1" spans="1:13" x14ac:dyDescent="0.25">
      <c r="A1482" s="5"/>
      <c r="B1482" s="48">
        <v>45419</v>
      </c>
      <c r="C1482" s="99">
        <f>('Исходник сравнение.'!C1482/2-'Таблица вводных'!$E$15-'Таблица вводных'!$F$15-$T$1)-(('Исходник сравнение.'!C1482/2-'Таблица вводных'!$E$15-'Таблица вводных'!$F$15-$T$1)*F1482/G1482)</f>
        <v>-278.6</v>
      </c>
      <c r="D1482" s="27">
        <v>277.5</v>
      </c>
      <c r="E1482" s="100">
        <f t="shared" si="24"/>
        <v>-28.600000000000023</v>
      </c>
      <c r="F1482" s="7">
        <v>0</v>
      </c>
      <c r="G1482" s="115">
        <f t="shared" si="25"/>
        <v>100</v>
      </c>
      <c r="H1482" s="116">
        <v>0</v>
      </c>
      <c r="I1482" s="101">
        <f>(C1482+(C1482*H1482))+D1482+'Таблица вводных'!$E$15+'Таблица вводных'!$F$15</f>
        <v>27.49999999999998</v>
      </c>
      <c r="J1482" s="117">
        <v>0</v>
      </c>
      <c r="K1482" s="101">
        <f t="shared" si="26"/>
        <v>27.49999999999998</v>
      </c>
      <c r="L1482" s="102">
        <f t="shared" si="27"/>
        <v>56.1</v>
      </c>
      <c r="M1482" s="103"/>
    </row>
    <row r="1483" ht="13.2" customHeight="1" spans="1:13" x14ac:dyDescent="0.25">
      <c r="A1483" s="9"/>
      <c r="B1483" s="50">
        <v>45422</v>
      </c>
      <c r="C1483" s="71">
        <f>('Исходник сравнение.'!C1483/2-'Таблица вводных'!$E$15-'Таблица вводных'!$F$15-$T$1)-(('Исходник сравнение.'!C1483/2-'Таблица вводных'!$E$15-'Таблица вводных'!$F$15-$T$1)*F1483/G1483)</f>
        <v>-278.6</v>
      </c>
      <c r="D1483" s="37">
        <v>277.5</v>
      </c>
      <c r="E1483" s="104">
        <f t="shared" si="24"/>
        <v>-28.600000000000023</v>
      </c>
      <c r="F1483" s="14">
        <v>0</v>
      </c>
      <c r="G1483" s="41">
        <f t="shared" si="25"/>
        <v>100</v>
      </c>
      <c r="H1483" s="118">
        <v>0</v>
      </c>
      <c r="I1483" s="119">
        <f>(C1483+(C1483*H1483))+D1483+'Таблица вводных'!$E$15+'Таблица вводных'!$F$15</f>
        <v>27.49999999999998</v>
      </c>
      <c r="J1483" s="120">
        <v>0</v>
      </c>
      <c r="K1483" s="106">
        <f t="shared" si="26"/>
        <v>27.49999999999998</v>
      </c>
      <c r="L1483" s="107">
        <f t="shared" si="27"/>
        <v>56.1</v>
      </c>
      <c r="M1483" s="12"/>
    </row>
    <row r="1484" ht="13.2" customHeight="1" spans="1:13" x14ac:dyDescent="0.25">
      <c r="A1484" s="9"/>
      <c r="B1484" s="51">
        <v>45426</v>
      </c>
      <c r="C1484" s="71">
        <f>('Исходник сравнение.'!C1484/2-'Таблица вводных'!$E$15-'Таблица вводных'!$F$15-$T$1)-(('Исходник сравнение.'!C1484/2-'Таблица вводных'!$E$15-'Таблица вводных'!$F$15-$T$1)*F1484/G1484)</f>
        <v>-278.6</v>
      </c>
      <c r="D1484" s="37">
        <v>277.5</v>
      </c>
      <c r="E1484" s="104">
        <f t="shared" si="24"/>
        <v>-28.600000000000023</v>
      </c>
      <c r="F1484" s="14">
        <v>0</v>
      </c>
      <c r="G1484" s="41">
        <f t="shared" si="25"/>
        <v>100</v>
      </c>
      <c r="H1484" s="118">
        <v>0</v>
      </c>
      <c r="I1484" s="119">
        <f>(C1484+(C1484*H1484))+D1484+'Таблица вводных'!$E$15+'Таблица вводных'!$F$15</f>
        <v>27.49999999999998</v>
      </c>
      <c r="J1484" s="120">
        <v>0</v>
      </c>
      <c r="K1484" s="106">
        <f t="shared" si="26"/>
        <v>27.49999999999998</v>
      </c>
      <c r="L1484" s="107">
        <f t="shared" si="27"/>
        <v>56.1</v>
      </c>
      <c r="M1484" s="108"/>
    </row>
    <row r="1485" ht="13.2" customHeight="1" spans="1:13" x14ac:dyDescent="0.25">
      <c r="A1485" s="9"/>
      <c r="B1485" s="13">
        <v>45429</v>
      </c>
      <c r="C1485" s="71">
        <f>('Исходник сравнение.'!C1485/2-'Таблица вводных'!$E$15-'Таблица вводных'!$F$15-$T$1)-(('Исходник сравнение.'!C1485/2-'Таблица вводных'!$E$15-'Таблица вводных'!$F$15-$T$1)*F1485/G1485)</f>
        <v>-278.6</v>
      </c>
      <c r="D1485" s="37">
        <v>277.5</v>
      </c>
      <c r="E1485" s="104">
        <f t="shared" si="24"/>
        <v>-28.600000000000023</v>
      </c>
      <c r="F1485" s="14">
        <v>0</v>
      </c>
      <c r="G1485" s="41">
        <f t="shared" si="25"/>
        <v>100</v>
      </c>
      <c r="H1485" s="118">
        <v>0</v>
      </c>
      <c r="I1485" s="119">
        <f>(C1485+(C1485*H1485))+D1485+'Таблица вводных'!$E$15+'Таблица вводных'!$F$15</f>
        <v>27.49999999999998</v>
      </c>
      <c r="J1485" s="120">
        <v>0</v>
      </c>
      <c r="K1485" s="106">
        <f t="shared" si="26"/>
        <v>27.49999999999998</v>
      </c>
      <c r="L1485" s="107">
        <f t="shared" si="27"/>
        <v>56.1</v>
      </c>
      <c r="M1485" s="12"/>
    </row>
    <row r="1486" ht="13.2" customHeight="1" spans="1:13" x14ac:dyDescent="0.25">
      <c r="A1486" s="9"/>
      <c r="B1486" s="50">
        <v>45433</v>
      </c>
      <c r="C1486" s="71">
        <f>('Исходник сравнение.'!C1486/2-'Таблица вводных'!$E$15-'Таблица вводных'!$F$15-$T$1)-(('Исходник сравнение.'!C1486/2-'Таблица вводных'!$E$15-'Таблица вводных'!$F$15-$T$1)*F1486/G1486)</f>
        <v>-278.6</v>
      </c>
      <c r="D1486" s="37">
        <v>277.5</v>
      </c>
      <c r="E1486" s="104">
        <f t="shared" si="24"/>
        <v>-28.600000000000023</v>
      </c>
      <c r="F1486" s="14">
        <v>0</v>
      </c>
      <c r="G1486" s="41">
        <f t="shared" si="25"/>
        <v>100</v>
      </c>
      <c r="H1486" s="118">
        <v>0</v>
      </c>
      <c r="I1486" s="119">
        <f>(C1486+(C1486*H1486))+D1486+'Таблица вводных'!$E$15+'Таблица вводных'!$F$15</f>
        <v>27.49999999999998</v>
      </c>
      <c r="J1486" s="120">
        <v>0</v>
      </c>
      <c r="K1486" s="106">
        <f t="shared" si="26"/>
        <v>27.49999999999998</v>
      </c>
      <c r="L1486" s="107">
        <f t="shared" si="27"/>
        <v>56.1</v>
      </c>
      <c r="M1486" s="15"/>
    </row>
    <row r="1487" ht="13.2" customHeight="1" spans="1:13" x14ac:dyDescent="0.25">
      <c r="A1487" s="9"/>
      <c r="B1487" s="51">
        <v>45436</v>
      </c>
      <c r="C1487" s="71">
        <f>('Исходник сравнение.'!C1487/2-'Таблица вводных'!$E$15-'Таблица вводных'!$F$15-$T$1)-(('Исходник сравнение.'!C1487/2-'Таблица вводных'!$E$15-'Таблица вводных'!$F$15-$T$1)*F1487/G1487)</f>
        <v>-278.6</v>
      </c>
      <c r="D1487" s="37">
        <v>277.5</v>
      </c>
      <c r="E1487" s="104">
        <f t="shared" si="24"/>
        <v>-28.600000000000023</v>
      </c>
      <c r="F1487" s="14">
        <v>0</v>
      </c>
      <c r="G1487" s="41">
        <f t="shared" si="25"/>
        <v>100</v>
      </c>
      <c r="H1487" s="118">
        <v>0</v>
      </c>
      <c r="I1487" s="119">
        <f>(C1487+(C1487*H1487))+D1487+'Таблица вводных'!$E$15+'Таблица вводных'!$F$15</f>
        <v>27.49999999999998</v>
      </c>
      <c r="J1487" s="120">
        <v>0</v>
      </c>
      <c r="K1487" s="106">
        <f t="shared" si="26"/>
        <v>27.49999999999998</v>
      </c>
      <c r="L1487" s="107">
        <f t="shared" si="27"/>
        <v>56.1</v>
      </c>
      <c r="M1487" s="15"/>
    </row>
    <row r="1488" ht="13.2" customHeight="1" spans="1:13" x14ac:dyDescent="0.25">
      <c r="A1488" s="9"/>
      <c r="B1488" s="13">
        <v>45440</v>
      </c>
      <c r="C1488" s="71">
        <f>('Исходник сравнение.'!C1488/2-'Таблица вводных'!$E$15-'Таблица вводных'!$F$15-$T$1)-(('Исходник сравнение.'!C1488/2-'Таблица вводных'!$E$15-'Таблица вводных'!$F$15-$T$1)*F1488/G1488)</f>
        <v>-278.6</v>
      </c>
      <c r="D1488" s="37">
        <v>277.5</v>
      </c>
      <c r="E1488" s="37">
        <f t="shared" si="24"/>
        <v>-28.600000000000023</v>
      </c>
      <c r="F1488" s="14">
        <v>0</v>
      </c>
      <c r="G1488" s="41">
        <f t="shared" si="25"/>
        <v>100</v>
      </c>
      <c r="H1488" s="118">
        <v>0</v>
      </c>
      <c r="I1488" s="119">
        <f>(C1488+(C1488*H1488))+D1488+'Таблица вводных'!$E$15+'Таблица вводных'!$F$15</f>
        <v>27.49999999999998</v>
      </c>
      <c r="J1488" s="120">
        <v>0</v>
      </c>
      <c r="K1488" s="112">
        <f t="shared" si="26"/>
        <v>27.49999999999998</v>
      </c>
      <c r="L1488" s="112">
        <f t="shared" si="27"/>
        <v>56.1</v>
      </c>
      <c r="M1488" s="12"/>
    </row>
    <row r="1489" ht="13.2" customHeight="1" spans="1:13" x14ac:dyDescent="0.25">
      <c r="A1489" s="16"/>
      <c r="B1489" s="52">
        <v>45443</v>
      </c>
      <c r="C1489" s="74">
        <f>('Исходник сравнение.'!C1489/2-'Таблица вводных'!$E$15-'Таблица вводных'!$F$15-$T$1)-(('Исходник сравнение.'!C1489/2-'Таблица вводных'!$E$15-'Таблица вводных'!$F$15-$T$1)*F1489/G1489)</f>
        <v>-278.6</v>
      </c>
      <c r="D1489" s="58">
        <v>277.5</v>
      </c>
      <c r="E1489" s="58">
        <f t="shared" si="24"/>
        <v>-28.600000000000023</v>
      </c>
      <c r="F1489" s="18">
        <v>0</v>
      </c>
      <c r="G1489" s="121">
        <f t="shared" si="25"/>
        <v>100</v>
      </c>
      <c r="H1489" s="122">
        <v>0</v>
      </c>
      <c r="I1489" s="111">
        <f>(C1489+(C1489*H1489))+D1489+'Таблица вводных'!$E$15+'Таблица вводных'!$F$15</f>
        <v>27.49999999999998</v>
      </c>
      <c r="J1489" s="123">
        <v>0</v>
      </c>
      <c r="K1489" s="113">
        <f t="shared" si="26"/>
        <v>27.49999999999998</v>
      </c>
      <c r="L1489" s="113">
        <f t="shared" si="27"/>
        <v>56.1</v>
      </c>
      <c r="M1489" s="19"/>
    </row>
    <row r="1490" ht="13.2" customHeight="1" spans="1:13" x14ac:dyDescent="0.25">
      <c r="A1490" s="5"/>
      <c r="B1490" s="48">
        <v>45419</v>
      </c>
      <c r="C1490" s="99">
        <f>('Исходник сравнение.'!C1490/2-'Таблица вводных'!$E$15-'Таблица вводных'!$F$15-$T$1)-(('Исходник сравнение.'!C1490/2-'Таблица вводных'!$E$15-'Таблица вводных'!$F$15-$T$1)*F1490/G1490)</f>
        <v>-278.6</v>
      </c>
      <c r="D1490" s="27">
        <v>277.5</v>
      </c>
      <c r="E1490" s="100">
        <f t="shared" si="24"/>
        <v>-28.600000000000023</v>
      </c>
      <c r="F1490" s="7">
        <v>0</v>
      </c>
      <c r="G1490" s="115">
        <f t="shared" si="25"/>
        <v>100</v>
      </c>
      <c r="H1490" s="116">
        <v>0</v>
      </c>
      <c r="I1490" s="101">
        <f>(C1490+(C1490*H1490))+D1490+'Таблица вводных'!$E$15+'Таблица вводных'!$F$15</f>
        <v>27.49999999999998</v>
      </c>
      <c r="J1490" s="117">
        <v>0</v>
      </c>
      <c r="K1490" s="101">
        <f t="shared" si="26"/>
        <v>27.49999999999998</v>
      </c>
      <c r="L1490" s="102">
        <f t="shared" si="27"/>
        <v>56.1</v>
      </c>
      <c r="M1490" s="103"/>
    </row>
    <row r="1491" ht="13.2" customHeight="1" spans="1:13" x14ac:dyDescent="0.25">
      <c r="A1491" s="9"/>
      <c r="B1491" s="50">
        <v>45422</v>
      </c>
      <c r="C1491" s="71">
        <f>('Исходник сравнение.'!C1491/2-'Таблица вводных'!$E$15-'Таблица вводных'!$F$15-$T$1)-(('Исходник сравнение.'!C1491/2-'Таблица вводных'!$E$15-'Таблица вводных'!$F$15-$T$1)*F1491/G1491)</f>
        <v>-278.6</v>
      </c>
      <c r="D1491" s="37">
        <v>277.5</v>
      </c>
      <c r="E1491" s="104">
        <f t="shared" si="24"/>
        <v>-28.600000000000023</v>
      </c>
      <c r="F1491" s="14">
        <v>0</v>
      </c>
      <c r="G1491" s="41">
        <f t="shared" si="25"/>
        <v>100</v>
      </c>
      <c r="H1491" s="118">
        <v>0</v>
      </c>
      <c r="I1491" s="119">
        <f>(C1491+(C1491*H1491))+D1491+'Таблица вводных'!$E$15+'Таблица вводных'!$F$15</f>
        <v>27.49999999999998</v>
      </c>
      <c r="J1491" s="120">
        <v>0</v>
      </c>
      <c r="K1491" s="106">
        <f t="shared" si="26"/>
        <v>27.49999999999998</v>
      </c>
      <c r="L1491" s="107">
        <f t="shared" si="27"/>
        <v>56.1</v>
      </c>
      <c r="M1491" s="12"/>
    </row>
    <row r="1492" ht="13.2" customHeight="1" spans="1:13" x14ac:dyDescent="0.25">
      <c r="A1492" s="9"/>
      <c r="B1492" s="51">
        <v>45426</v>
      </c>
      <c r="C1492" s="71">
        <f>('Исходник сравнение.'!C1492/2-'Таблица вводных'!$E$15-'Таблица вводных'!$F$15-$T$1)-(('Исходник сравнение.'!C1492/2-'Таблица вводных'!$E$15-'Таблица вводных'!$F$15-$T$1)*F1492/G1492)</f>
        <v>-278.6</v>
      </c>
      <c r="D1492" s="37">
        <v>277.5</v>
      </c>
      <c r="E1492" s="104">
        <f t="shared" si="24"/>
        <v>-28.600000000000023</v>
      </c>
      <c r="F1492" s="14">
        <v>0</v>
      </c>
      <c r="G1492" s="41">
        <f t="shared" si="25"/>
        <v>100</v>
      </c>
      <c r="H1492" s="118">
        <v>0</v>
      </c>
      <c r="I1492" s="119">
        <f>(C1492+(C1492*H1492))+D1492+'Таблица вводных'!$E$15+'Таблица вводных'!$F$15</f>
        <v>27.49999999999998</v>
      </c>
      <c r="J1492" s="120">
        <v>0</v>
      </c>
      <c r="K1492" s="106">
        <f t="shared" si="26"/>
        <v>27.49999999999998</v>
      </c>
      <c r="L1492" s="107">
        <f t="shared" si="27"/>
        <v>56.1</v>
      </c>
      <c r="M1492" s="108"/>
    </row>
    <row r="1493" ht="13.2" customHeight="1" spans="1:13" x14ac:dyDescent="0.25">
      <c r="A1493" s="9"/>
      <c r="B1493" s="13">
        <v>45429</v>
      </c>
      <c r="C1493" s="71">
        <f>('Исходник сравнение.'!C1493/2-'Таблица вводных'!$E$15-'Таблица вводных'!$F$15-$T$1)-(('Исходник сравнение.'!C1493/2-'Таблица вводных'!$E$15-'Таблица вводных'!$F$15-$T$1)*F1493/G1493)</f>
        <v>-278.6</v>
      </c>
      <c r="D1493" s="37">
        <v>277.5</v>
      </c>
      <c r="E1493" s="104">
        <f t="shared" si="24"/>
        <v>-28.600000000000023</v>
      </c>
      <c r="F1493" s="14">
        <v>0</v>
      </c>
      <c r="G1493" s="41">
        <f t="shared" si="25"/>
        <v>100</v>
      </c>
      <c r="H1493" s="118">
        <v>0</v>
      </c>
      <c r="I1493" s="119">
        <f>(C1493+(C1493*H1493))+D1493+'Таблица вводных'!$E$15+'Таблица вводных'!$F$15</f>
        <v>27.49999999999998</v>
      </c>
      <c r="J1493" s="120">
        <v>0</v>
      </c>
      <c r="K1493" s="106">
        <f t="shared" si="26"/>
        <v>27.49999999999998</v>
      </c>
      <c r="L1493" s="107">
        <f t="shared" si="27"/>
        <v>56.1</v>
      </c>
      <c r="M1493" s="12"/>
    </row>
    <row r="1494" ht="13.2" customHeight="1" spans="1:13" x14ac:dyDescent="0.25">
      <c r="A1494" s="9"/>
      <c r="B1494" s="50">
        <v>45433</v>
      </c>
      <c r="C1494" s="71">
        <f>('Исходник сравнение.'!C1494/2-'Таблица вводных'!$E$15-'Таблица вводных'!$F$15-$T$1)-(('Исходник сравнение.'!C1494/2-'Таблица вводных'!$E$15-'Таблица вводных'!$F$15-$T$1)*F1494/G1494)</f>
        <v>-278.6</v>
      </c>
      <c r="D1494" s="37">
        <v>277.5</v>
      </c>
      <c r="E1494" s="104">
        <f t="shared" si="24"/>
        <v>-28.600000000000023</v>
      </c>
      <c r="F1494" s="14">
        <v>0</v>
      </c>
      <c r="G1494" s="41">
        <f t="shared" si="25"/>
        <v>100</v>
      </c>
      <c r="H1494" s="118">
        <v>0</v>
      </c>
      <c r="I1494" s="119">
        <f>(C1494+(C1494*H1494))+D1494+'Таблица вводных'!$E$15+'Таблица вводных'!$F$15</f>
        <v>27.49999999999998</v>
      </c>
      <c r="J1494" s="120">
        <v>0</v>
      </c>
      <c r="K1494" s="106">
        <f t="shared" si="26"/>
        <v>27.49999999999998</v>
      </c>
      <c r="L1494" s="107">
        <f t="shared" si="27"/>
        <v>56.1</v>
      </c>
      <c r="M1494" s="15"/>
    </row>
    <row r="1495" ht="13.2" customHeight="1" spans="1:13" x14ac:dyDescent="0.25">
      <c r="A1495" s="9"/>
      <c r="B1495" s="51">
        <v>45436</v>
      </c>
      <c r="C1495" s="71">
        <f>('Исходник сравнение.'!C1495/2-'Таблица вводных'!$E$15-'Таблица вводных'!$F$15-$T$1)-(('Исходник сравнение.'!C1495/2-'Таблица вводных'!$E$15-'Таблица вводных'!$F$15-$T$1)*F1495/G1495)</f>
        <v>-278.6</v>
      </c>
      <c r="D1495" s="37">
        <v>277.5</v>
      </c>
      <c r="E1495" s="104">
        <f t="shared" si="24"/>
        <v>-28.600000000000023</v>
      </c>
      <c r="F1495" s="14">
        <v>0</v>
      </c>
      <c r="G1495" s="41">
        <f t="shared" si="25"/>
        <v>100</v>
      </c>
      <c r="H1495" s="118">
        <v>0</v>
      </c>
      <c r="I1495" s="119">
        <f>(C1495+(C1495*H1495))+D1495+'Таблица вводных'!$E$15+'Таблица вводных'!$F$15</f>
        <v>27.49999999999998</v>
      </c>
      <c r="J1495" s="120">
        <v>0</v>
      </c>
      <c r="K1495" s="106">
        <f t="shared" si="26"/>
        <v>27.49999999999998</v>
      </c>
      <c r="L1495" s="107">
        <f t="shared" si="27"/>
        <v>56.1</v>
      </c>
      <c r="M1495" s="15"/>
    </row>
    <row r="1496" ht="13.2" customHeight="1" spans="1:13" x14ac:dyDescent="0.25">
      <c r="A1496" s="9"/>
      <c r="B1496" s="13">
        <v>45440</v>
      </c>
      <c r="C1496" s="71">
        <f>('Исходник сравнение.'!C1496/2-'Таблица вводных'!$E$15-'Таблица вводных'!$F$15-$T$1)-(('Исходник сравнение.'!C1496/2-'Таблица вводных'!$E$15-'Таблица вводных'!$F$15-$T$1)*F1496/G1496)</f>
        <v>-278.6</v>
      </c>
      <c r="D1496" s="37">
        <v>277.5</v>
      </c>
      <c r="E1496" s="37">
        <f t="shared" si="24"/>
        <v>-28.600000000000023</v>
      </c>
      <c r="F1496" s="14">
        <v>0</v>
      </c>
      <c r="G1496" s="41">
        <f t="shared" si="25"/>
        <v>100</v>
      </c>
      <c r="H1496" s="118">
        <v>0</v>
      </c>
      <c r="I1496" s="119">
        <f>(C1496+(C1496*H1496))+D1496+'Таблица вводных'!$E$15+'Таблица вводных'!$F$15</f>
        <v>27.49999999999998</v>
      </c>
      <c r="J1496" s="120">
        <v>0</v>
      </c>
      <c r="K1496" s="112">
        <f t="shared" si="26"/>
        <v>27.49999999999998</v>
      </c>
      <c r="L1496" s="112">
        <f t="shared" si="27"/>
        <v>56.1</v>
      </c>
      <c r="M1496" s="12"/>
    </row>
    <row r="1497" ht="13.2" customHeight="1" spans="1:13" x14ac:dyDescent="0.25">
      <c r="A1497" s="16"/>
      <c r="B1497" s="52">
        <v>45443</v>
      </c>
      <c r="C1497" s="74">
        <f>('Исходник сравнение.'!C1497/2-'Таблица вводных'!$E$15-'Таблица вводных'!$F$15-$T$1)-(('Исходник сравнение.'!C1497/2-'Таблица вводных'!$E$15-'Таблица вводных'!$F$15-$T$1)*F1497/G1497)</f>
        <v>-278.6</v>
      </c>
      <c r="D1497" s="58">
        <v>277.5</v>
      </c>
      <c r="E1497" s="58">
        <f t="shared" si="24"/>
        <v>-28.600000000000023</v>
      </c>
      <c r="F1497" s="18">
        <v>0</v>
      </c>
      <c r="G1497" s="121">
        <f t="shared" si="25"/>
        <v>100</v>
      </c>
      <c r="H1497" s="122">
        <v>0</v>
      </c>
      <c r="I1497" s="111">
        <f>(C1497+(C1497*H1497))+D1497+'Таблица вводных'!$E$15+'Таблица вводных'!$F$15</f>
        <v>27.49999999999998</v>
      </c>
      <c r="J1497" s="123">
        <v>0</v>
      </c>
      <c r="K1497" s="113">
        <f t="shared" si="26"/>
        <v>27.49999999999998</v>
      </c>
      <c r="L1497" s="113">
        <f t="shared" si="27"/>
        <v>56.1</v>
      </c>
      <c r="M1497" s="19"/>
    </row>
    <row r="1498" ht="13.2" customHeight="1" spans="1:13" x14ac:dyDescent="0.25">
      <c r="A1498" s="5"/>
      <c r="B1498" s="48">
        <v>45419</v>
      </c>
      <c r="C1498" s="99">
        <f>('Исходник сравнение.'!C1498/2-'Таблица вводных'!$E$15-'Таблица вводных'!$F$15-$T$1)-(('Исходник сравнение.'!C1498/2-'Таблица вводных'!$E$15-'Таблица вводных'!$F$15-$T$1)*F1498/G1498)</f>
        <v>-278.6</v>
      </c>
      <c r="D1498" s="27">
        <v>277.5</v>
      </c>
      <c r="E1498" s="100">
        <f t="shared" si="24"/>
        <v>-28.600000000000023</v>
      </c>
      <c r="F1498" s="7">
        <v>0</v>
      </c>
      <c r="G1498" s="115">
        <f t="shared" si="25"/>
        <v>100</v>
      </c>
      <c r="H1498" s="116">
        <v>0</v>
      </c>
      <c r="I1498" s="101">
        <f>(C1498+(C1498*H1498))+D1498+'Таблица вводных'!$E$15+'Таблица вводных'!$F$15</f>
        <v>27.49999999999998</v>
      </c>
      <c r="J1498" s="117">
        <v>0</v>
      </c>
      <c r="K1498" s="101">
        <f t="shared" si="26"/>
        <v>27.49999999999998</v>
      </c>
      <c r="L1498" s="102">
        <f t="shared" si="27"/>
        <v>56.1</v>
      </c>
      <c r="M1498" s="103"/>
    </row>
    <row r="1499" ht="13.2" customHeight="1" spans="1:13" x14ac:dyDescent="0.25">
      <c r="A1499" s="9"/>
      <c r="B1499" s="50">
        <v>45422</v>
      </c>
      <c r="C1499" s="71">
        <f>('Исходник сравнение.'!C1499/2-'Таблица вводных'!$E$15-'Таблица вводных'!$F$15-$T$1)-(('Исходник сравнение.'!C1499/2-'Таблица вводных'!$E$15-'Таблица вводных'!$F$15-$T$1)*F1499/G1499)</f>
        <v>-278.6</v>
      </c>
      <c r="D1499" s="37">
        <v>277.5</v>
      </c>
      <c r="E1499" s="104">
        <f t="shared" si="24"/>
        <v>-28.600000000000023</v>
      </c>
      <c r="F1499" s="14">
        <v>0</v>
      </c>
      <c r="G1499" s="41">
        <f t="shared" si="25"/>
        <v>100</v>
      </c>
      <c r="H1499" s="118">
        <v>0</v>
      </c>
      <c r="I1499" s="119">
        <f>(C1499+(C1499*H1499))+D1499+'Таблица вводных'!$E$15+'Таблица вводных'!$F$15</f>
        <v>27.49999999999998</v>
      </c>
      <c r="J1499" s="120">
        <v>0</v>
      </c>
      <c r="K1499" s="106">
        <f t="shared" si="26"/>
        <v>27.49999999999998</v>
      </c>
      <c r="L1499" s="107">
        <f t="shared" si="27"/>
        <v>56.1</v>
      </c>
      <c r="M1499" s="12"/>
    </row>
    <row r="1500" ht="13.2" customHeight="1" spans="1:13" x14ac:dyDescent="0.25">
      <c r="A1500" s="9"/>
      <c r="B1500" s="51">
        <v>45426</v>
      </c>
      <c r="C1500" s="71">
        <f>('Исходник сравнение.'!C1500/2-'Таблица вводных'!$E$15-'Таблица вводных'!$F$15-$T$1)-(('Исходник сравнение.'!C1500/2-'Таблица вводных'!$E$15-'Таблица вводных'!$F$15-$T$1)*F1500/G1500)</f>
        <v>-278.6</v>
      </c>
      <c r="D1500" s="37">
        <v>277.5</v>
      </c>
      <c r="E1500" s="104">
        <f t="shared" si="24"/>
        <v>-28.600000000000023</v>
      </c>
      <c r="F1500" s="14">
        <v>0</v>
      </c>
      <c r="G1500" s="41">
        <f t="shared" si="25"/>
        <v>100</v>
      </c>
      <c r="H1500" s="118">
        <v>0</v>
      </c>
      <c r="I1500" s="119">
        <f>(C1500+(C1500*H1500))+D1500+'Таблица вводных'!$E$15+'Таблица вводных'!$F$15</f>
        <v>27.49999999999998</v>
      </c>
      <c r="J1500" s="120">
        <v>0</v>
      </c>
      <c r="K1500" s="106">
        <f t="shared" si="26"/>
        <v>27.49999999999998</v>
      </c>
      <c r="L1500" s="107">
        <f t="shared" si="27"/>
        <v>56.1</v>
      </c>
      <c r="M1500" s="108"/>
    </row>
    <row r="1501" ht="13.2" customHeight="1" spans="1:13" x14ac:dyDescent="0.25">
      <c r="A1501" s="9"/>
      <c r="B1501" s="13">
        <v>45429</v>
      </c>
      <c r="C1501" s="71">
        <f>('Исходник сравнение.'!C1501/2-'Таблица вводных'!$E$15-'Таблица вводных'!$F$15-$T$1)-(('Исходник сравнение.'!C1501/2-'Таблица вводных'!$E$15-'Таблица вводных'!$F$15-$T$1)*F1501/G1501)</f>
        <v>-278.6</v>
      </c>
      <c r="D1501" s="37">
        <v>277.5</v>
      </c>
      <c r="E1501" s="104">
        <f t="shared" si="24"/>
        <v>-28.600000000000023</v>
      </c>
      <c r="F1501" s="14">
        <v>0</v>
      </c>
      <c r="G1501" s="41">
        <f t="shared" si="25"/>
        <v>100</v>
      </c>
      <c r="H1501" s="118">
        <v>0</v>
      </c>
      <c r="I1501" s="119">
        <f>(C1501+(C1501*H1501))+D1501+'Таблица вводных'!$E$15+'Таблица вводных'!$F$15</f>
        <v>27.49999999999998</v>
      </c>
      <c r="J1501" s="120">
        <v>0</v>
      </c>
      <c r="K1501" s="106">
        <f t="shared" si="26"/>
        <v>27.49999999999998</v>
      </c>
      <c r="L1501" s="107">
        <f t="shared" si="27"/>
        <v>56.1</v>
      </c>
      <c r="M1501" s="12"/>
    </row>
    <row r="1502" ht="13.2" customHeight="1" spans="1:13" x14ac:dyDescent="0.25">
      <c r="A1502" s="9"/>
      <c r="B1502" s="50">
        <v>45433</v>
      </c>
      <c r="C1502" s="71">
        <f>('Исходник сравнение.'!C1502/2-'Таблица вводных'!$E$15-'Таблица вводных'!$F$15-$T$1)-(('Исходник сравнение.'!C1502/2-'Таблица вводных'!$E$15-'Таблица вводных'!$F$15-$T$1)*F1502/G1502)</f>
        <v>-278.6</v>
      </c>
      <c r="D1502" s="37">
        <v>277.5</v>
      </c>
      <c r="E1502" s="104">
        <f t="shared" si="24"/>
        <v>-28.600000000000023</v>
      </c>
      <c r="F1502" s="14">
        <v>0</v>
      </c>
      <c r="G1502" s="41">
        <f t="shared" si="25"/>
        <v>100</v>
      </c>
      <c r="H1502" s="118">
        <v>0</v>
      </c>
      <c r="I1502" s="119">
        <f>(C1502+(C1502*H1502))+D1502+'Таблица вводных'!$E$15+'Таблица вводных'!$F$15</f>
        <v>27.49999999999998</v>
      </c>
      <c r="J1502" s="120">
        <v>0</v>
      </c>
      <c r="K1502" s="106">
        <f t="shared" si="26"/>
        <v>27.49999999999998</v>
      </c>
      <c r="L1502" s="107">
        <f t="shared" si="27"/>
        <v>56.1</v>
      </c>
      <c r="M1502" s="15"/>
    </row>
    <row r="1503" ht="13.2" customHeight="1" spans="1:13" x14ac:dyDescent="0.25">
      <c r="A1503" s="9"/>
      <c r="B1503" s="51">
        <v>45436</v>
      </c>
      <c r="C1503" s="71">
        <f>('Исходник сравнение.'!C1503/2-'Таблица вводных'!$E$15-'Таблица вводных'!$F$15-$T$1)-(('Исходник сравнение.'!C1503/2-'Таблица вводных'!$E$15-'Таблица вводных'!$F$15-$T$1)*F1503/G1503)</f>
        <v>-278.6</v>
      </c>
      <c r="D1503" s="37">
        <v>277.5</v>
      </c>
      <c r="E1503" s="104">
        <f t="shared" si="24"/>
        <v>-28.600000000000023</v>
      </c>
      <c r="F1503" s="14">
        <v>0</v>
      </c>
      <c r="G1503" s="41">
        <f t="shared" si="25"/>
        <v>100</v>
      </c>
      <c r="H1503" s="118">
        <v>0</v>
      </c>
      <c r="I1503" s="119">
        <f>(C1503+(C1503*H1503))+D1503+'Таблица вводных'!$E$15+'Таблица вводных'!$F$15</f>
        <v>27.49999999999998</v>
      </c>
      <c r="J1503" s="120">
        <v>0</v>
      </c>
      <c r="K1503" s="106">
        <f t="shared" si="26"/>
        <v>27.49999999999998</v>
      </c>
      <c r="L1503" s="107">
        <f t="shared" si="27"/>
        <v>56.1</v>
      </c>
      <c r="M1503" s="15"/>
    </row>
    <row r="1504" ht="13.2" customHeight="1" spans="1:13" x14ac:dyDescent="0.25">
      <c r="A1504" s="9"/>
      <c r="B1504" s="13">
        <v>45440</v>
      </c>
      <c r="C1504" s="71">
        <f>('Исходник сравнение.'!C1504/2-'Таблица вводных'!$E$15-'Таблица вводных'!$F$15-$T$1)-(('Исходник сравнение.'!C1504/2-'Таблица вводных'!$E$15-'Таблица вводных'!$F$15-$T$1)*F1504/G1504)</f>
        <v>-278.6</v>
      </c>
      <c r="D1504" s="37">
        <v>277.5</v>
      </c>
      <c r="E1504" s="37">
        <f t="shared" si="24"/>
        <v>-28.600000000000023</v>
      </c>
      <c r="F1504" s="14">
        <v>0</v>
      </c>
      <c r="G1504" s="41">
        <f t="shared" si="25"/>
        <v>100</v>
      </c>
      <c r="H1504" s="118">
        <v>0</v>
      </c>
      <c r="I1504" s="119">
        <f>(C1504+(C1504*H1504))+D1504+'Таблица вводных'!$E$15+'Таблица вводных'!$F$15</f>
        <v>27.49999999999998</v>
      </c>
      <c r="J1504" s="120">
        <v>0</v>
      </c>
      <c r="K1504" s="112">
        <f t="shared" si="26"/>
        <v>27.49999999999998</v>
      </c>
      <c r="L1504" s="112">
        <f t="shared" si="27"/>
        <v>56.1</v>
      </c>
      <c r="M1504" s="12"/>
    </row>
    <row r="1505" ht="13.2" customHeight="1" spans="1:13" x14ac:dyDescent="0.25">
      <c r="A1505" s="16"/>
      <c r="B1505" s="52">
        <v>45443</v>
      </c>
      <c r="C1505" s="74">
        <f>('Исходник сравнение.'!C1505/2-'Таблица вводных'!$E$15-'Таблица вводных'!$F$15-$T$1)-(('Исходник сравнение.'!C1505/2-'Таблица вводных'!$E$15-'Таблица вводных'!$F$15-$T$1)*F1505/G1505)</f>
        <v>-278.6</v>
      </c>
      <c r="D1505" s="58">
        <v>277.5</v>
      </c>
      <c r="E1505" s="58">
        <f t="shared" si="24"/>
        <v>-28.600000000000023</v>
      </c>
      <c r="F1505" s="18">
        <v>0</v>
      </c>
      <c r="G1505" s="121">
        <f t="shared" si="25"/>
        <v>100</v>
      </c>
      <c r="H1505" s="122">
        <v>0</v>
      </c>
      <c r="I1505" s="111">
        <f>(C1505+(C1505*H1505))+D1505+'Таблица вводных'!$E$15+'Таблица вводных'!$F$15</f>
        <v>27.49999999999998</v>
      </c>
      <c r="J1505" s="123">
        <v>0</v>
      </c>
      <c r="K1505" s="113">
        <f t="shared" si="26"/>
        <v>27.49999999999998</v>
      </c>
      <c r="L1505" s="113">
        <f t="shared" si="27"/>
        <v>56.1</v>
      </c>
      <c r="M1505" s="19"/>
    </row>
    <row r="1506" ht="13.2" customHeight="1" spans="1:13" x14ac:dyDescent="0.25">
      <c r="A1506" s="5"/>
      <c r="B1506" s="48">
        <v>45419</v>
      </c>
      <c r="C1506" s="99">
        <f>('Исходник сравнение.'!C1506/2-'Таблица вводных'!$E$15-'Таблица вводных'!$F$15-$T$1)-(('Исходник сравнение.'!C1506/2-'Таблица вводных'!$E$15-'Таблица вводных'!$F$15-$T$1)*F1506/G1506)</f>
        <v>-278.6</v>
      </c>
      <c r="D1506" s="27">
        <v>277.5</v>
      </c>
      <c r="E1506" s="100">
        <f t="shared" si="24"/>
        <v>-28.600000000000023</v>
      </c>
      <c r="F1506" s="7">
        <v>0</v>
      </c>
      <c r="G1506" s="115">
        <f t="shared" si="25"/>
        <v>100</v>
      </c>
      <c r="H1506" s="116">
        <v>0</v>
      </c>
      <c r="I1506" s="101">
        <f>(C1506+(C1506*H1506))+D1506+'Таблица вводных'!$E$15+'Таблица вводных'!$F$15</f>
        <v>27.49999999999998</v>
      </c>
      <c r="J1506" s="117">
        <v>0</v>
      </c>
      <c r="K1506" s="101">
        <f t="shared" si="26"/>
        <v>27.49999999999998</v>
      </c>
      <c r="L1506" s="102">
        <f t="shared" si="27"/>
        <v>56.1</v>
      </c>
      <c r="M1506" s="103"/>
    </row>
    <row r="1507" ht="13.2" customHeight="1" spans="1:13" x14ac:dyDescent="0.25">
      <c r="A1507" s="9"/>
      <c r="B1507" s="50">
        <v>45422</v>
      </c>
      <c r="C1507" s="71">
        <f>('Исходник сравнение.'!C1507/2-'Таблица вводных'!$E$15-'Таблица вводных'!$F$15-$T$1)-(('Исходник сравнение.'!C1507/2-'Таблица вводных'!$E$15-'Таблица вводных'!$F$15-$T$1)*F1507/G1507)</f>
        <v>-278.6</v>
      </c>
      <c r="D1507" s="37">
        <v>277.5</v>
      </c>
      <c r="E1507" s="104">
        <f t="shared" si="24"/>
        <v>-28.600000000000023</v>
      </c>
      <c r="F1507" s="14">
        <v>0</v>
      </c>
      <c r="G1507" s="41">
        <f t="shared" si="25"/>
        <v>100</v>
      </c>
      <c r="H1507" s="118">
        <v>0</v>
      </c>
      <c r="I1507" s="119">
        <f>(C1507+(C1507*H1507))+D1507+'Таблица вводных'!$E$15+'Таблица вводных'!$F$15</f>
        <v>27.49999999999998</v>
      </c>
      <c r="J1507" s="120">
        <v>0</v>
      </c>
      <c r="K1507" s="106">
        <f t="shared" si="26"/>
        <v>27.49999999999998</v>
      </c>
      <c r="L1507" s="107">
        <f t="shared" si="27"/>
        <v>56.1</v>
      </c>
      <c r="M1507" s="12"/>
    </row>
    <row r="1508" ht="13.2" customHeight="1" spans="1:13" x14ac:dyDescent="0.25">
      <c r="A1508" s="9"/>
      <c r="B1508" s="51">
        <v>45426</v>
      </c>
      <c r="C1508" s="71">
        <f>('Исходник сравнение.'!C1508/2-'Таблица вводных'!$E$15-'Таблица вводных'!$F$15-$T$1)-(('Исходник сравнение.'!C1508/2-'Таблица вводных'!$E$15-'Таблица вводных'!$F$15-$T$1)*F1508/G1508)</f>
        <v>-278.6</v>
      </c>
      <c r="D1508" s="37">
        <v>277.5</v>
      </c>
      <c r="E1508" s="104">
        <f t="shared" si="24"/>
        <v>-28.600000000000023</v>
      </c>
      <c r="F1508" s="14">
        <v>0</v>
      </c>
      <c r="G1508" s="41">
        <f t="shared" si="25"/>
        <v>100</v>
      </c>
      <c r="H1508" s="118">
        <v>0</v>
      </c>
      <c r="I1508" s="119">
        <f>(C1508+(C1508*H1508))+D1508+'Таблица вводных'!$E$15+'Таблица вводных'!$F$15</f>
        <v>27.49999999999998</v>
      </c>
      <c r="J1508" s="120">
        <v>0</v>
      </c>
      <c r="K1508" s="106">
        <f t="shared" si="26"/>
        <v>27.49999999999998</v>
      </c>
      <c r="L1508" s="107">
        <f t="shared" si="27"/>
        <v>56.1</v>
      </c>
      <c r="M1508" s="108"/>
    </row>
    <row r="1509" ht="13.2" customHeight="1" spans="1:13" x14ac:dyDescent="0.25">
      <c r="A1509" s="9"/>
      <c r="B1509" s="13">
        <v>45429</v>
      </c>
      <c r="C1509" s="71">
        <f>('Исходник сравнение.'!C1509/2-'Таблица вводных'!$E$15-'Таблица вводных'!$F$15-$T$1)-(('Исходник сравнение.'!C1509/2-'Таблица вводных'!$E$15-'Таблица вводных'!$F$15-$T$1)*F1509/G1509)</f>
        <v>-278.6</v>
      </c>
      <c r="D1509" s="37">
        <v>277.5</v>
      </c>
      <c r="E1509" s="104">
        <f t="shared" si="24"/>
        <v>-28.600000000000023</v>
      </c>
      <c r="F1509" s="14">
        <v>0</v>
      </c>
      <c r="G1509" s="41">
        <f t="shared" si="25"/>
        <v>100</v>
      </c>
      <c r="H1509" s="118">
        <v>0</v>
      </c>
      <c r="I1509" s="119">
        <f>(C1509+(C1509*H1509))+D1509+'Таблица вводных'!$E$15+'Таблица вводных'!$F$15</f>
        <v>27.49999999999998</v>
      </c>
      <c r="J1509" s="120">
        <v>0</v>
      </c>
      <c r="K1509" s="106">
        <f t="shared" si="26"/>
        <v>27.49999999999998</v>
      </c>
      <c r="L1509" s="107">
        <f t="shared" si="27"/>
        <v>56.1</v>
      </c>
      <c r="M1509" s="12"/>
    </row>
    <row r="1510" ht="13.2" customHeight="1" spans="1:13" x14ac:dyDescent="0.25">
      <c r="A1510" s="9"/>
      <c r="B1510" s="50">
        <v>45433</v>
      </c>
      <c r="C1510" s="71">
        <f>('Исходник сравнение.'!C1510/2-'Таблица вводных'!$E$15-'Таблица вводных'!$F$15-$T$1)-(('Исходник сравнение.'!C1510/2-'Таблица вводных'!$E$15-'Таблица вводных'!$F$15-$T$1)*F1510/G1510)</f>
        <v>-278.6</v>
      </c>
      <c r="D1510" s="37">
        <v>277.5</v>
      </c>
      <c r="E1510" s="104">
        <f t="shared" si="24"/>
        <v>-28.600000000000023</v>
      </c>
      <c r="F1510" s="14">
        <v>0</v>
      </c>
      <c r="G1510" s="41">
        <f t="shared" si="25"/>
        <v>100</v>
      </c>
      <c r="H1510" s="118">
        <v>0</v>
      </c>
      <c r="I1510" s="119">
        <f>(C1510+(C1510*H1510))+D1510+'Таблица вводных'!$E$15+'Таблица вводных'!$F$15</f>
        <v>27.49999999999998</v>
      </c>
      <c r="J1510" s="120">
        <v>0</v>
      </c>
      <c r="K1510" s="106">
        <f t="shared" si="26"/>
        <v>27.49999999999998</v>
      </c>
      <c r="L1510" s="107">
        <f t="shared" si="27"/>
        <v>56.1</v>
      </c>
      <c r="M1510" s="15"/>
    </row>
    <row r="1511" ht="13.2" customHeight="1" spans="1:13" x14ac:dyDescent="0.25">
      <c r="A1511" s="9"/>
      <c r="B1511" s="51">
        <v>45436</v>
      </c>
      <c r="C1511" s="71">
        <f>('Исходник сравнение.'!C1511/2-'Таблица вводных'!$E$15-'Таблица вводных'!$F$15-$T$1)-(('Исходник сравнение.'!C1511/2-'Таблица вводных'!$E$15-'Таблица вводных'!$F$15-$T$1)*F1511/G1511)</f>
        <v>-278.6</v>
      </c>
      <c r="D1511" s="37">
        <v>277.5</v>
      </c>
      <c r="E1511" s="104">
        <f t="shared" si="24"/>
        <v>-28.600000000000023</v>
      </c>
      <c r="F1511" s="14">
        <v>0</v>
      </c>
      <c r="G1511" s="41">
        <f t="shared" si="25"/>
        <v>100</v>
      </c>
      <c r="H1511" s="118">
        <v>0</v>
      </c>
      <c r="I1511" s="119">
        <f>(C1511+(C1511*H1511))+D1511+'Таблица вводных'!$E$15+'Таблица вводных'!$F$15</f>
        <v>27.49999999999998</v>
      </c>
      <c r="J1511" s="120">
        <v>0</v>
      </c>
      <c r="K1511" s="106">
        <f t="shared" si="26"/>
        <v>27.49999999999998</v>
      </c>
      <c r="L1511" s="107">
        <f t="shared" si="27"/>
        <v>56.1</v>
      </c>
      <c r="M1511" s="15"/>
    </row>
    <row r="1512" ht="13.2" customHeight="1" spans="1:13" x14ac:dyDescent="0.25">
      <c r="A1512" s="9"/>
      <c r="B1512" s="13">
        <v>45440</v>
      </c>
      <c r="C1512" s="71">
        <f>('Исходник сравнение.'!C1512/2-'Таблица вводных'!$E$15-'Таблица вводных'!$F$15-$T$1)-(('Исходник сравнение.'!C1512/2-'Таблица вводных'!$E$15-'Таблица вводных'!$F$15-$T$1)*F1512/G1512)</f>
        <v>-278.6</v>
      </c>
      <c r="D1512" s="37">
        <v>277.5</v>
      </c>
      <c r="E1512" s="37">
        <f t="shared" si="24"/>
        <v>-28.600000000000023</v>
      </c>
      <c r="F1512" s="14">
        <v>0</v>
      </c>
      <c r="G1512" s="41">
        <f t="shared" si="25"/>
        <v>100</v>
      </c>
      <c r="H1512" s="118">
        <v>0</v>
      </c>
      <c r="I1512" s="119">
        <f>(C1512+(C1512*H1512))+D1512+'Таблица вводных'!$E$15+'Таблица вводных'!$F$15</f>
        <v>27.49999999999998</v>
      </c>
      <c r="J1512" s="120">
        <v>0</v>
      </c>
      <c r="K1512" s="112">
        <f t="shared" si="26"/>
        <v>27.49999999999998</v>
      </c>
      <c r="L1512" s="112">
        <f t="shared" si="27"/>
        <v>56.1</v>
      </c>
      <c r="M1512" s="12"/>
    </row>
    <row r="1513" ht="13.2" customHeight="1" spans="1:13" x14ac:dyDescent="0.25">
      <c r="A1513" s="16"/>
      <c r="B1513" s="52">
        <v>45443</v>
      </c>
      <c r="C1513" s="74">
        <f>('Исходник сравнение.'!C1513/2-'Таблица вводных'!$E$15-'Таблица вводных'!$F$15-$T$1)-(('Исходник сравнение.'!C1513/2-'Таблица вводных'!$E$15-'Таблица вводных'!$F$15-$T$1)*F1513/G1513)</f>
        <v>-278.6</v>
      </c>
      <c r="D1513" s="58">
        <v>277.5</v>
      </c>
      <c r="E1513" s="58">
        <f t="shared" si="24"/>
        <v>-28.600000000000023</v>
      </c>
      <c r="F1513" s="18">
        <v>0</v>
      </c>
      <c r="G1513" s="121">
        <f t="shared" si="25"/>
        <v>100</v>
      </c>
      <c r="H1513" s="122">
        <v>0</v>
      </c>
      <c r="I1513" s="111">
        <f>(C1513+(C1513*H1513))+D1513+'Таблица вводных'!$E$15+'Таблица вводных'!$F$15</f>
        <v>27.49999999999998</v>
      </c>
      <c r="J1513" s="123">
        <v>0</v>
      </c>
      <c r="K1513" s="113">
        <f t="shared" si="26"/>
        <v>27.49999999999998</v>
      </c>
      <c r="L1513" s="113">
        <f t="shared" si="27"/>
        <v>56.1</v>
      </c>
      <c r="M1513" s="19"/>
    </row>
    <row r="1514" ht="13.2" customHeight="1" spans="1:13" x14ac:dyDescent="0.25">
      <c r="A1514" s="5"/>
      <c r="B1514" s="48">
        <v>45419</v>
      </c>
      <c r="C1514" s="99">
        <f>('Исходник сравнение.'!C1514/2-'Таблица вводных'!$E$15-'Таблица вводных'!$F$15-$T$1)-(('Исходник сравнение.'!C1514/2-'Таблица вводных'!$E$15-'Таблица вводных'!$F$15-$T$1)*F1514/G1514)</f>
        <v>-278.6</v>
      </c>
      <c r="D1514" s="27">
        <v>277.5</v>
      </c>
      <c r="E1514" s="100">
        <f t="shared" si="24"/>
        <v>-28.600000000000023</v>
      </c>
      <c r="F1514" s="7">
        <v>0</v>
      </c>
      <c r="G1514" s="115">
        <f t="shared" si="25"/>
        <v>100</v>
      </c>
      <c r="H1514" s="116">
        <v>0</v>
      </c>
      <c r="I1514" s="101">
        <f>(C1514+(C1514*H1514))+D1514+'Таблица вводных'!$E$15+'Таблица вводных'!$F$15</f>
        <v>27.49999999999998</v>
      </c>
      <c r="J1514" s="117">
        <v>0</v>
      </c>
      <c r="K1514" s="101">
        <f t="shared" si="26"/>
        <v>27.49999999999998</v>
      </c>
      <c r="L1514" s="102">
        <f t="shared" si="27"/>
        <v>56.1</v>
      </c>
      <c r="M1514" s="103"/>
    </row>
    <row r="1515" ht="13.2" customHeight="1" spans="1:13" x14ac:dyDescent="0.25">
      <c r="A1515" s="9"/>
      <c r="B1515" s="50">
        <v>45422</v>
      </c>
      <c r="C1515" s="71">
        <f>('Исходник сравнение.'!C1515/2-'Таблица вводных'!$E$15-'Таблица вводных'!$F$15-$T$1)-(('Исходник сравнение.'!C1515/2-'Таблица вводных'!$E$15-'Таблица вводных'!$F$15-$T$1)*F1515/G1515)</f>
        <v>-278.6</v>
      </c>
      <c r="D1515" s="37">
        <v>277.5</v>
      </c>
      <c r="E1515" s="104">
        <f t="shared" si="24"/>
        <v>-28.600000000000023</v>
      </c>
      <c r="F1515" s="14">
        <v>0</v>
      </c>
      <c r="G1515" s="41">
        <f t="shared" si="25"/>
        <v>100</v>
      </c>
      <c r="H1515" s="118">
        <v>0</v>
      </c>
      <c r="I1515" s="119">
        <f>(C1515+(C1515*H1515))+D1515+'Таблица вводных'!$E$15+'Таблица вводных'!$F$15</f>
        <v>27.49999999999998</v>
      </c>
      <c r="J1515" s="120">
        <v>0</v>
      </c>
      <c r="K1515" s="106">
        <f t="shared" si="26"/>
        <v>27.49999999999998</v>
      </c>
      <c r="L1515" s="107">
        <f t="shared" si="27"/>
        <v>56.1</v>
      </c>
      <c r="M1515" s="12"/>
    </row>
    <row r="1516" ht="13.2" customHeight="1" spans="1:13" x14ac:dyDescent="0.25">
      <c r="A1516" s="9"/>
      <c r="B1516" s="51">
        <v>45426</v>
      </c>
      <c r="C1516" s="71">
        <f>('Исходник сравнение.'!C1516/2-'Таблица вводных'!$E$15-'Таблица вводных'!$F$15-$T$1)-(('Исходник сравнение.'!C1516/2-'Таблица вводных'!$E$15-'Таблица вводных'!$F$15-$T$1)*F1516/G1516)</f>
        <v>-278.6</v>
      </c>
      <c r="D1516" s="37">
        <v>277.5</v>
      </c>
      <c r="E1516" s="104">
        <f t="shared" si="24"/>
        <v>-28.600000000000023</v>
      </c>
      <c r="F1516" s="14">
        <v>0</v>
      </c>
      <c r="G1516" s="41">
        <f t="shared" si="25"/>
        <v>100</v>
      </c>
      <c r="H1516" s="118">
        <v>0</v>
      </c>
      <c r="I1516" s="119">
        <f>(C1516+(C1516*H1516))+D1516+'Таблица вводных'!$E$15+'Таблица вводных'!$F$15</f>
        <v>27.49999999999998</v>
      </c>
      <c r="J1516" s="120">
        <v>0</v>
      </c>
      <c r="K1516" s="106">
        <f t="shared" si="26"/>
        <v>27.49999999999998</v>
      </c>
      <c r="L1516" s="107">
        <f t="shared" si="27"/>
        <v>56.1</v>
      </c>
      <c r="M1516" s="108"/>
    </row>
    <row r="1517" ht="13.2" customHeight="1" spans="1:13" x14ac:dyDescent="0.25">
      <c r="A1517" s="9"/>
      <c r="B1517" s="13">
        <v>45429</v>
      </c>
      <c r="C1517" s="71">
        <f>('Исходник сравнение.'!C1517/2-'Таблица вводных'!$E$15-'Таблица вводных'!$F$15-$T$1)-(('Исходник сравнение.'!C1517/2-'Таблица вводных'!$E$15-'Таблица вводных'!$F$15-$T$1)*F1517/G1517)</f>
        <v>-278.6</v>
      </c>
      <c r="D1517" s="37">
        <v>277.5</v>
      </c>
      <c r="E1517" s="104">
        <f t="shared" si="24"/>
        <v>-28.600000000000023</v>
      </c>
      <c r="F1517" s="14">
        <v>0</v>
      </c>
      <c r="G1517" s="41">
        <f t="shared" si="25"/>
        <v>100</v>
      </c>
      <c r="H1517" s="118">
        <v>0</v>
      </c>
      <c r="I1517" s="119">
        <f>(C1517+(C1517*H1517))+D1517+'Таблица вводных'!$E$15+'Таблица вводных'!$F$15</f>
        <v>27.49999999999998</v>
      </c>
      <c r="J1517" s="120">
        <v>0</v>
      </c>
      <c r="K1517" s="106">
        <f t="shared" si="26"/>
        <v>27.49999999999998</v>
      </c>
      <c r="L1517" s="107">
        <f t="shared" si="27"/>
        <v>56.1</v>
      </c>
      <c r="M1517" s="12"/>
    </row>
    <row r="1518" ht="13.2" customHeight="1" spans="1:13" x14ac:dyDescent="0.25">
      <c r="A1518" s="9"/>
      <c r="B1518" s="50">
        <v>45433</v>
      </c>
      <c r="C1518" s="71">
        <f>('Исходник сравнение.'!C1518/2-'Таблица вводных'!$E$15-'Таблица вводных'!$F$15-$T$1)-(('Исходник сравнение.'!C1518/2-'Таблица вводных'!$E$15-'Таблица вводных'!$F$15-$T$1)*F1518/G1518)</f>
        <v>-278.6</v>
      </c>
      <c r="D1518" s="37">
        <v>277.5</v>
      </c>
      <c r="E1518" s="104">
        <f t="shared" si="24"/>
        <v>-28.600000000000023</v>
      </c>
      <c r="F1518" s="14">
        <v>0</v>
      </c>
      <c r="G1518" s="41">
        <f t="shared" si="25"/>
        <v>100</v>
      </c>
      <c r="H1518" s="118">
        <v>0</v>
      </c>
      <c r="I1518" s="119">
        <f>(C1518+(C1518*H1518))+D1518+'Таблица вводных'!$E$15+'Таблица вводных'!$F$15</f>
        <v>27.49999999999998</v>
      </c>
      <c r="J1518" s="120">
        <v>0</v>
      </c>
      <c r="K1518" s="106">
        <f t="shared" si="26"/>
        <v>27.49999999999998</v>
      </c>
      <c r="L1518" s="107">
        <f t="shared" si="27"/>
        <v>56.1</v>
      </c>
      <c r="M1518" s="15"/>
    </row>
    <row r="1519" ht="13.2" customHeight="1" spans="1:13" x14ac:dyDescent="0.25">
      <c r="A1519" s="9"/>
      <c r="B1519" s="51">
        <v>45436</v>
      </c>
      <c r="C1519" s="71">
        <f>('Исходник сравнение.'!C1519/2-'Таблица вводных'!$E$15-'Таблица вводных'!$F$15-$T$1)-(('Исходник сравнение.'!C1519/2-'Таблица вводных'!$E$15-'Таблица вводных'!$F$15-$T$1)*F1519/G1519)</f>
        <v>-278.6</v>
      </c>
      <c r="D1519" s="37">
        <v>277.5</v>
      </c>
      <c r="E1519" s="104">
        <f t="shared" si="24"/>
        <v>-28.600000000000023</v>
      </c>
      <c r="F1519" s="14">
        <v>0</v>
      </c>
      <c r="G1519" s="41">
        <f t="shared" si="25"/>
        <v>100</v>
      </c>
      <c r="H1519" s="118">
        <v>0</v>
      </c>
      <c r="I1519" s="119">
        <f>(C1519+(C1519*H1519))+D1519+'Таблица вводных'!$E$15+'Таблица вводных'!$F$15</f>
        <v>27.49999999999998</v>
      </c>
      <c r="J1519" s="120">
        <v>0</v>
      </c>
      <c r="K1519" s="106">
        <f t="shared" si="26"/>
        <v>27.49999999999998</v>
      </c>
      <c r="L1519" s="107">
        <f t="shared" si="27"/>
        <v>56.1</v>
      </c>
      <c r="M1519" s="15"/>
    </row>
    <row r="1520" ht="13.2" customHeight="1" spans="1:13" x14ac:dyDescent="0.25">
      <c r="A1520" s="9"/>
      <c r="B1520" s="13">
        <v>45440</v>
      </c>
      <c r="C1520" s="71">
        <f>('Исходник сравнение.'!C1520/2-'Таблица вводных'!$E$15-'Таблица вводных'!$F$15-$T$1)-(('Исходник сравнение.'!C1520/2-'Таблица вводных'!$E$15-'Таблица вводных'!$F$15-$T$1)*F1520/G1520)</f>
        <v>-278.6</v>
      </c>
      <c r="D1520" s="37">
        <v>277.5</v>
      </c>
      <c r="E1520" s="37">
        <f t="shared" si="24"/>
        <v>-28.600000000000023</v>
      </c>
      <c r="F1520" s="14">
        <v>0</v>
      </c>
      <c r="G1520" s="41">
        <f t="shared" si="25"/>
        <v>100</v>
      </c>
      <c r="H1520" s="118">
        <v>0</v>
      </c>
      <c r="I1520" s="119">
        <f>(C1520+(C1520*H1520))+D1520+'Таблица вводных'!$E$15+'Таблица вводных'!$F$15</f>
        <v>27.49999999999998</v>
      </c>
      <c r="J1520" s="120">
        <v>0</v>
      </c>
      <c r="K1520" s="112">
        <f t="shared" si="26"/>
        <v>27.49999999999998</v>
      </c>
      <c r="L1520" s="112">
        <f t="shared" si="27"/>
        <v>56.1</v>
      </c>
      <c r="M1520" s="12"/>
    </row>
    <row r="1521" ht="13.2" customHeight="1" spans="1:13" x14ac:dyDescent="0.25">
      <c r="A1521" s="16"/>
      <c r="B1521" s="52">
        <v>45443</v>
      </c>
      <c r="C1521" s="74">
        <f>('Исходник сравнение.'!C1521/2-'Таблица вводных'!$E$15-'Таблица вводных'!$F$15-$T$1)-(('Исходник сравнение.'!C1521/2-'Таблица вводных'!$E$15-'Таблица вводных'!$F$15-$T$1)*F1521/G1521)</f>
        <v>-278.6</v>
      </c>
      <c r="D1521" s="58">
        <v>277.5</v>
      </c>
      <c r="E1521" s="58">
        <f t="shared" si="24"/>
        <v>-28.600000000000023</v>
      </c>
      <c r="F1521" s="18">
        <v>0</v>
      </c>
      <c r="G1521" s="121">
        <f t="shared" si="25"/>
        <v>100</v>
      </c>
      <c r="H1521" s="122">
        <v>0</v>
      </c>
      <c r="I1521" s="111">
        <f>(C1521+(C1521*H1521))+D1521+'Таблица вводных'!$E$15+'Таблица вводных'!$F$15</f>
        <v>27.49999999999998</v>
      </c>
      <c r="J1521" s="123">
        <v>0</v>
      </c>
      <c r="K1521" s="113">
        <f t="shared" si="26"/>
        <v>27.49999999999998</v>
      </c>
      <c r="L1521" s="113">
        <f t="shared" si="27"/>
        <v>56.1</v>
      </c>
      <c r="M1521" s="19"/>
    </row>
    <row r="1522" ht="13.2" customHeight="1" spans="1:13" x14ac:dyDescent="0.25">
      <c r="A1522" s="5"/>
      <c r="B1522" s="48">
        <v>45419</v>
      </c>
      <c r="C1522" s="99">
        <f>('Исходник сравнение.'!C1522/2-'Таблица вводных'!$E$15-'Таблица вводных'!$F$15-$T$1)-(('Исходник сравнение.'!C1522/2-'Таблица вводных'!$E$15-'Таблица вводных'!$F$15-$T$1)*F1522/G1522)</f>
        <v>-278.6</v>
      </c>
      <c r="D1522" s="27">
        <v>277.5</v>
      </c>
      <c r="E1522" s="100">
        <f t="shared" si="24"/>
        <v>-28.600000000000023</v>
      </c>
      <c r="F1522" s="7">
        <v>0</v>
      </c>
      <c r="G1522" s="115">
        <f t="shared" si="25"/>
        <v>100</v>
      </c>
      <c r="H1522" s="116">
        <v>0</v>
      </c>
      <c r="I1522" s="101">
        <f>(C1522+(C1522*H1522))+D1522+'Таблица вводных'!$E$15+'Таблица вводных'!$F$15</f>
        <v>27.49999999999998</v>
      </c>
      <c r="J1522" s="117">
        <v>0</v>
      </c>
      <c r="K1522" s="101">
        <f t="shared" si="26"/>
        <v>27.49999999999998</v>
      </c>
      <c r="L1522" s="102">
        <f t="shared" si="27"/>
        <v>56.1</v>
      </c>
      <c r="M1522" s="103"/>
    </row>
    <row r="1523" ht="13.2" customHeight="1" spans="1:13" x14ac:dyDescent="0.25">
      <c r="A1523" s="9"/>
      <c r="B1523" s="50">
        <v>45422</v>
      </c>
      <c r="C1523" s="71">
        <f>('Исходник сравнение.'!C1523/2-'Таблица вводных'!$E$15-'Таблица вводных'!$F$15-$T$1)-(('Исходник сравнение.'!C1523/2-'Таблица вводных'!$E$15-'Таблица вводных'!$F$15-$T$1)*F1523/G1523)</f>
        <v>-278.6</v>
      </c>
      <c r="D1523" s="37">
        <v>277.5</v>
      </c>
      <c r="E1523" s="104">
        <f t="shared" si="24"/>
        <v>-28.600000000000023</v>
      </c>
      <c r="F1523" s="14">
        <v>0</v>
      </c>
      <c r="G1523" s="41">
        <f t="shared" si="25"/>
        <v>100</v>
      </c>
      <c r="H1523" s="118">
        <v>0</v>
      </c>
      <c r="I1523" s="119">
        <f>(C1523+(C1523*H1523))+D1523+'Таблица вводных'!$E$15+'Таблица вводных'!$F$15</f>
        <v>27.49999999999998</v>
      </c>
      <c r="J1523" s="120">
        <v>0</v>
      </c>
      <c r="K1523" s="106">
        <f t="shared" si="26"/>
        <v>27.49999999999998</v>
      </c>
      <c r="L1523" s="107">
        <f t="shared" si="27"/>
        <v>56.1</v>
      </c>
      <c r="M1523" s="12"/>
    </row>
    <row r="1524" ht="13.2" customHeight="1" spans="1:13" x14ac:dyDescent="0.25">
      <c r="A1524" s="9"/>
      <c r="B1524" s="51">
        <v>45426</v>
      </c>
      <c r="C1524" s="71">
        <f>('Исходник сравнение.'!C1524/2-'Таблица вводных'!$E$15-'Таблица вводных'!$F$15-$T$1)-(('Исходник сравнение.'!C1524/2-'Таблица вводных'!$E$15-'Таблица вводных'!$F$15-$T$1)*F1524/G1524)</f>
        <v>-278.6</v>
      </c>
      <c r="D1524" s="37">
        <v>277.5</v>
      </c>
      <c r="E1524" s="104">
        <f t="shared" si="24"/>
        <v>-28.600000000000023</v>
      </c>
      <c r="F1524" s="14">
        <v>0</v>
      </c>
      <c r="G1524" s="41">
        <f t="shared" si="25"/>
        <v>100</v>
      </c>
      <c r="H1524" s="118">
        <v>0</v>
      </c>
      <c r="I1524" s="119">
        <f>(C1524+(C1524*H1524))+D1524+'Таблица вводных'!$E$15+'Таблица вводных'!$F$15</f>
        <v>27.49999999999998</v>
      </c>
      <c r="J1524" s="120">
        <v>0</v>
      </c>
      <c r="K1524" s="106">
        <f t="shared" si="26"/>
        <v>27.49999999999998</v>
      </c>
      <c r="L1524" s="107">
        <f t="shared" si="27"/>
        <v>56.1</v>
      </c>
      <c r="M1524" s="108"/>
    </row>
    <row r="1525" ht="13.2" customHeight="1" spans="1:13" x14ac:dyDescent="0.25">
      <c r="A1525" s="9"/>
      <c r="B1525" s="13">
        <v>45429</v>
      </c>
      <c r="C1525" s="71">
        <f>('Исходник сравнение.'!C1525/2-'Таблица вводных'!$E$15-'Таблица вводных'!$F$15-$T$1)-(('Исходник сравнение.'!C1525/2-'Таблица вводных'!$E$15-'Таблица вводных'!$F$15-$T$1)*F1525/G1525)</f>
        <v>-278.6</v>
      </c>
      <c r="D1525" s="37">
        <v>277.5</v>
      </c>
      <c r="E1525" s="104">
        <f t="shared" si="24"/>
        <v>-28.600000000000023</v>
      </c>
      <c r="F1525" s="14">
        <v>0</v>
      </c>
      <c r="G1525" s="41">
        <f t="shared" si="25"/>
        <v>100</v>
      </c>
      <c r="H1525" s="118">
        <v>0</v>
      </c>
      <c r="I1525" s="119">
        <f>(C1525+(C1525*H1525))+D1525+'Таблица вводных'!$E$15+'Таблица вводных'!$F$15</f>
        <v>27.49999999999998</v>
      </c>
      <c r="J1525" s="120">
        <v>0</v>
      </c>
      <c r="K1525" s="106">
        <f t="shared" si="26"/>
        <v>27.49999999999998</v>
      </c>
      <c r="L1525" s="107">
        <f t="shared" si="27"/>
        <v>56.1</v>
      </c>
      <c r="M1525" s="12"/>
    </row>
    <row r="1526" ht="13.2" customHeight="1" spans="1:13" x14ac:dyDescent="0.25">
      <c r="A1526" s="9"/>
      <c r="B1526" s="50">
        <v>45433</v>
      </c>
      <c r="C1526" s="71">
        <f>('Исходник сравнение.'!C1526/2-'Таблица вводных'!$E$15-'Таблица вводных'!$F$15-$T$1)-(('Исходник сравнение.'!C1526/2-'Таблица вводных'!$E$15-'Таблица вводных'!$F$15-$T$1)*F1526/G1526)</f>
        <v>-278.6</v>
      </c>
      <c r="D1526" s="37">
        <v>277.5</v>
      </c>
      <c r="E1526" s="104">
        <f t="shared" si="24"/>
        <v>-28.600000000000023</v>
      </c>
      <c r="F1526" s="14">
        <v>0</v>
      </c>
      <c r="G1526" s="41">
        <f t="shared" si="25"/>
        <v>100</v>
      </c>
      <c r="H1526" s="118">
        <v>0</v>
      </c>
      <c r="I1526" s="119">
        <f>(C1526+(C1526*H1526))+D1526+'Таблица вводных'!$E$15+'Таблица вводных'!$F$15</f>
        <v>27.49999999999998</v>
      </c>
      <c r="J1526" s="120">
        <v>0</v>
      </c>
      <c r="K1526" s="106">
        <f t="shared" si="26"/>
        <v>27.49999999999998</v>
      </c>
      <c r="L1526" s="107">
        <f t="shared" si="27"/>
        <v>56.1</v>
      </c>
      <c r="M1526" s="15"/>
    </row>
    <row r="1527" ht="13.2" customHeight="1" spans="1:13" x14ac:dyDescent="0.25">
      <c r="A1527" s="9"/>
      <c r="B1527" s="51">
        <v>45436</v>
      </c>
      <c r="C1527" s="71">
        <f>('Исходник сравнение.'!C1527/2-'Таблица вводных'!$E$15-'Таблица вводных'!$F$15-$T$1)-(('Исходник сравнение.'!C1527/2-'Таблица вводных'!$E$15-'Таблица вводных'!$F$15-$T$1)*F1527/G1527)</f>
        <v>-278.6</v>
      </c>
      <c r="D1527" s="37">
        <v>277.5</v>
      </c>
      <c r="E1527" s="104">
        <f t="shared" si="24"/>
        <v>-28.600000000000023</v>
      </c>
      <c r="F1527" s="14">
        <v>0</v>
      </c>
      <c r="G1527" s="41">
        <f t="shared" si="25"/>
        <v>100</v>
      </c>
      <c r="H1527" s="118">
        <v>0</v>
      </c>
      <c r="I1527" s="119">
        <f>(C1527+(C1527*H1527))+D1527+'Таблица вводных'!$E$15+'Таблица вводных'!$F$15</f>
        <v>27.49999999999998</v>
      </c>
      <c r="J1527" s="120">
        <v>0</v>
      </c>
      <c r="K1527" s="106">
        <f t="shared" si="26"/>
        <v>27.49999999999998</v>
      </c>
      <c r="L1527" s="107">
        <f t="shared" si="27"/>
        <v>56.1</v>
      </c>
      <c r="M1527" s="15"/>
    </row>
    <row r="1528" ht="13.2" customHeight="1" spans="1:13" x14ac:dyDescent="0.25">
      <c r="A1528" s="9"/>
      <c r="B1528" s="13">
        <v>45440</v>
      </c>
      <c r="C1528" s="71">
        <f>('Исходник сравнение.'!C1528/2-'Таблица вводных'!$E$15-'Таблица вводных'!$F$15-$T$1)-(('Исходник сравнение.'!C1528/2-'Таблица вводных'!$E$15-'Таблица вводных'!$F$15-$T$1)*F1528/G1528)</f>
        <v>-278.6</v>
      </c>
      <c r="D1528" s="37">
        <v>277.5</v>
      </c>
      <c r="E1528" s="37">
        <f t="shared" si="24"/>
        <v>-28.600000000000023</v>
      </c>
      <c r="F1528" s="14">
        <v>0</v>
      </c>
      <c r="G1528" s="41">
        <f t="shared" si="25"/>
        <v>100</v>
      </c>
      <c r="H1528" s="118">
        <v>0</v>
      </c>
      <c r="I1528" s="119">
        <f>(C1528+(C1528*H1528))+D1528+'Таблица вводных'!$E$15+'Таблица вводных'!$F$15</f>
        <v>27.49999999999998</v>
      </c>
      <c r="J1528" s="120">
        <v>0</v>
      </c>
      <c r="K1528" s="112">
        <f t="shared" si="26"/>
        <v>27.49999999999998</v>
      </c>
      <c r="L1528" s="112">
        <f t="shared" si="27"/>
        <v>56.1</v>
      </c>
      <c r="M1528" s="12"/>
    </row>
    <row r="1529" ht="13.2" customHeight="1" spans="1:13" x14ac:dyDescent="0.25">
      <c r="A1529" s="16"/>
      <c r="B1529" s="52">
        <v>45443</v>
      </c>
      <c r="C1529" s="74">
        <f>('Исходник сравнение.'!C1529/2-'Таблица вводных'!$E$15-'Таблица вводных'!$F$15-$T$1)-(('Исходник сравнение.'!C1529/2-'Таблица вводных'!$E$15-'Таблица вводных'!$F$15-$T$1)*F1529/G1529)</f>
        <v>-278.6</v>
      </c>
      <c r="D1529" s="58">
        <v>277.5</v>
      </c>
      <c r="E1529" s="58">
        <f t="shared" si="24"/>
        <v>-28.600000000000023</v>
      </c>
      <c r="F1529" s="18">
        <v>0</v>
      </c>
      <c r="G1529" s="121">
        <f t="shared" si="25"/>
        <v>100</v>
      </c>
      <c r="H1529" s="122">
        <v>0</v>
      </c>
      <c r="I1529" s="111">
        <f>(C1529+(C1529*H1529))+D1529+'Таблица вводных'!$E$15+'Таблица вводных'!$F$15</f>
        <v>27.49999999999998</v>
      </c>
      <c r="J1529" s="123">
        <v>0</v>
      </c>
      <c r="K1529" s="113">
        <f t="shared" si="26"/>
        <v>27.49999999999998</v>
      </c>
      <c r="L1529" s="113">
        <f t="shared" si="27"/>
        <v>56.1</v>
      </c>
      <c r="M1529" s="19"/>
    </row>
    <row r="1530" ht="13.2" customHeight="1" spans="1:13" x14ac:dyDescent="0.25">
      <c r="A1530" s="5"/>
      <c r="B1530" s="48">
        <v>45419</v>
      </c>
      <c r="C1530" s="99">
        <f>('Исходник сравнение.'!C1530/2-'Таблица вводных'!$E$15-'Таблица вводных'!$F$15-$T$1)-(('Исходник сравнение.'!C1530/2-'Таблица вводных'!$E$15-'Таблица вводных'!$F$15-$T$1)*F1530/G1530)</f>
        <v>-278.6</v>
      </c>
      <c r="D1530" s="27">
        <v>277.5</v>
      </c>
      <c r="E1530" s="100">
        <f t="shared" si="24"/>
        <v>-28.600000000000023</v>
      </c>
      <c r="F1530" s="7">
        <v>0</v>
      </c>
      <c r="G1530" s="115">
        <f t="shared" si="25"/>
        <v>100</v>
      </c>
      <c r="H1530" s="116">
        <v>0</v>
      </c>
      <c r="I1530" s="101">
        <f>(C1530+(C1530*H1530))+D1530+'Таблица вводных'!$E$15+'Таблица вводных'!$F$15</f>
        <v>27.49999999999998</v>
      </c>
      <c r="J1530" s="117">
        <v>0</v>
      </c>
      <c r="K1530" s="101">
        <f t="shared" si="26"/>
        <v>27.49999999999998</v>
      </c>
      <c r="L1530" s="102">
        <f t="shared" si="27"/>
        <v>56.1</v>
      </c>
      <c r="M1530" s="103"/>
    </row>
    <row r="1531" ht="13.2" customHeight="1" spans="1:13" x14ac:dyDescent="0.25">
      <c r="A1531" s="9"/>
      <c r="B1531" s="50">
        <v>45422</v>
      </c>
      <c r="C1531" s="71">
        <f>('Исходник сравнение.'!C1531/2-'Таблица вводных'!$E$15-'Таблица вводных'!$F$15-$T$1)-(('Исходник сравнение.'!C1531/2-'Таблица вводных'!$E$15-'Таблица вводных'!$F$15-$T$1)*F1531/G1531)</f>
        <v>-278.6</v>
      </c>
      <c r="D1531" s="37">
        <v>277.5</v>
      </c>
      <c r="E1531" s="104">
        <f t="shared" si="24"/>
        <v>-28.600000000000023</v>
      </c>
      <c r="F1531" s="14">
        <v>0</v>
      </c>
      <c r="G1531" s="41">
        <f t="shared" si="25"/>
        <v>100</v>
      </c>
      <c r="H1531" s="118">
        <v>0</v>
      </c>
      <c r="I1531" s="119">
        <f>(C1531+(C1531*H1531))+D1531+'Таблица вводных'!$E$15+'Таблица вводных'!$F$15</f>
        <v>27.49999999999998</v>
      </c>
      <c r="J1531" s="120">
        <v>0</v>
      </c>
      <c r="K1531" s="106">
        <f t="shared" si="26"/>
        <v>27.49999999999998</v>
      </c>
      <c r="L1531" s="107">
        <f t="shared" si="27"/>
        <v>56.1</v>
      </c>
      <c r="M1531" s="12"/>
    </row>
    <row r="1532" ht="13.2" customHeight="1" spans="1:13" x14ac:dyDescent="0.25">
      <c r="A1532" s="9"/>
      <c r="B1532" s="51">
        <v>45426</v>
      </c>
      <c r="C1532" s="71">
        <f>('Исходник сравнение.'!C1532/2-'Таблица вводных'!$E$15-'Таблица вводных'!$F$15-$T$1)-(('Исходник сравнение.'!C1532/2-'Таблица вводных'!$E$15-'Таблица вводных'!$F$15-$T$1)*F1532/G1532)</f>
        <v>-278.6</v>
      </c>
      <c r="D1532" s="37">
        <v>277.5</v>
      </c>
      <c r="E1532" s="104">
        <f t="shared" si="24"/>
        <v>-28.600000000000023</v>
      </c>
      <c r="F1532" s="14">
        <v>0</v>
      </c>
      <c r="G1532" s="41">
        <f t="shared" si="25"/>
        <v>100</v>
      </c>
      <c r="H1532" s="118">
        <v>0</v>
      </c>
      <c r="I1532" s="119">
        <f>(C1532+(C1532*H1532))+D1532+'Таблица вводных'!$E$15+'Таблица вводных'!$F$15</f>
        <v>27.49999999999998</v>
      </c>
      <c r="J1532" s="120">
        <v>0</v>
      </c>
      <c r="K1532" s="106">
        <f t="shared" si="26"/>
        <v>27.49999999999998</v>
      </c>
      <c r="L1532" s="107">
        <f t="shared" si="27"/>
        <v>56.1</v>
      </c>
      <c r="M1532" s="108"/>
    </row>
    <row r="1533" ht="13.2" customHeight="1" spans="1:13" x14ac:dyDescent="0.25">
      <c r="A1533" s="9"/>
      <c r="B1533" s="13">
        <v>45429</v>
      </c>
      <c r="C1533" s="71">
        <f>('Исходник сравнение.'!C1533/2-'Таблица вводных'!$E$15-'Таблица вводных'!$F$15-$T$1)-(('Исходник сравнение.'!C1533/2-'Таблица вводных'!$E$15-'Таблица вводных'!$F$15-$T$1)*F1533/G1533)</f>
        <v>-278.6</v>
      </c>
      <c r="D1533" s="37">
        <v>277.5</v>
      </c>
      <c r="E1533" s="104">
        <f t="shared" si="24"/>
        <v>-28.600000000000023</v>
      </c>
      <c r="F1533" s="14">
        <v>0</v>
      </c>
      <c r="G1533" s="41">
        <f t="shared" si="25"/>
        <v>100</v>
      </c>
      <c r="H1533" s="118">
        <v>0</v>
      </c>
      <c r="I1533" s="119">
        <f>(C1533+(C1533*H1533))+D1533+'Таблица вводных'!$E$15+'Таблица вводных'!$F$15</f>
        <v>27.49999999999998</v>
      </c>
      <c r="J1533" s="120">
        <v>0</v>
      </c>
      <c r="K1533" s="106">
        <f t="shared" si="26"/>
        <v>27.49999999999998</v>
      </c>
      <c r="L1533" s="107">
        <f t="shared" si="27"/>
        <v>56.1</v>
      </c>
      <c r="M1533" s="12"/>
    </row>
    <row r="1534" ht="13.2" customHeight="1" spans="1:13" x14ac:dyDescent="0.25">
      <c r="A1534" s="9"/>
      <c r="B1534" s="50">
        <v>45433</v>
      </c>
      <c r="C1534" s="71">
        <f>('Исходник сравнение.'!C1534/2-'Таблица вводных'!$E$15-'Таблица вводных'!$F$15-$T$1)-(('Исходник сравнение.'!C1534/2-'Таблица вводных'!$E$15-'Таблица вводных'!$F$15-$T$1)*F1534/G1534)</f>
        <v>-278.6</v>
      </c>
      <c r="D1534" s="37">
        <v>277.5</v>
      </c>
      <c r="E1534" s="104">
        <f t="shared" si="24"/>
        <v>-28.600000000000023</v>
      </c>
      <c r="F1534" s="14">
        <v>0</v>
      </c>
      <c r="G1534" s="41">
        <f t="shared" si="25"/>
        <v>100</v>
      </c>
      <c r="H1534" s="118">
        <v>0</v>
      </c>
      <c r="I1534" s="119">
        <f>(C1534+(C1534*H1534))+D1534+'Таблица вводных'!$E$15+'Таблица вводных'!$F$15</f>
        <v>27.49999999999998</v>
      </c>
      <c r="J1534" s="120">
        <v>0</v>
      </c>
      <c r="K1534" s="106">
        <f t="shared" si="26"/>
        <v>27.49999999999998</v>
      </c>
      <c r="L1534" s="107">
        <f t="shared" si="27"/>
        <v>56.1</v>
      </c>
      <c r="M1534" s="15"/>
    </row>
    <row r="1535" ht="13.2" customHeight="1" spans="1:13" x14ac:dyDescent="0.25">
      <c r="A1535" s="9"/>
      <c r="B1535" s="51">
        <v>45436</v>
      </c>
      <c r="C1535" s="71">
        <f>('Исходник сравнение.'!C1535/2-'Таблица вводных'!$E$15-'Таблица вводных'!$F$15-$T$1)-(('Исходник сравнение.'!C1535/2-'Таблица вводных'!$E$15-'Таблица вводных'!$F$15-$T$1)*F1535/G1535)</f>
        <v>-278.6</v>
      </c>
      <c r="D1535" s="37">
        <v>277.5</v>
      </c>
      <c r="E1535" s="104">
        <f t="shared" si="24"/>
        <v>-28.600000000000023</v>
      </c>
      <c r="F1535" s="14">
        <v>0</v>
      </c>
      <c r="G1535" s="41">
        <f t="shared" si="25"/>
        <v>100</v>
      </c>
      <c r="H1535" s="118">
        <v>0</v>
      </c>
      <c r="I1535" s="119">
        <f>(C1535+(C1535*H1535))+D1535+'Таблица вводных'!$E$15+'Таблица вводных'!$F$15</f>
        <v>27.49999999999998</v>
      </c>
      <c r="J1535" s="120">
        <v>0</v>
      </c>
      <c r="K1535" s="106">
        <f t="shared" si="26"/>
        <v>27.49999999999998</v>
      </c>
      <c r="L1535" s="107">
        <f t="shared" si="27"/>
        <v>56.1</v>
      </c>
      <c r="M1535" s="15"/>
    </row>
    <row r="1536" ht="13.2" customHeight="1" spans="1:13" x14ac:dyDescent="0.25">
      <c r="A1536" s="9"/>
      <c r="B1536" s="13">
        <v>45440</v>
      </c>
      <c r="C1536" s="71">
        <f>('Исходник сравнение.'!C1536/2-'Таблица вводных'!$E$15-'Таблица вводных'!$F$15-$T$1)-(('Исходник сравнение.'!C1536/2-'Таблица вводных'!$E$15-'Таблица вводных'!$F$15-$T$1)*F1536/G1536)</f>
        <v>-278.6</v>
      </c>
      <c r="D1536" s="37">
        <v>277.5</v>
      </c>
      <c r="E1536" s="37">
        <f t="shared" si="24"/>
        <v>-28.600000000000023</v>
      </c>
      <c r="F1536" s="14">
        <v>0</v>
      </c>
      <c r="G1536" s="41">
        <f t="shared" si="25"/>
        <v>100</v>
      </c>
      <c r="H1536" s="118">
        <v>0</v>
      </c>
      <c r="I1536" s="119">
        <f>(C1536+(C1536*H1536))+D1536+'Таблица вводных'!$E$15+'Таблица вводных'!$F$15</f>
        <v>27.49999999999998</v>
      </c>
      <c r="J1536" s="120">
        <v>0</v>
      </c>
      <c r="K1536" s="112">
        <f t="shared" si="26"/>
        <v>27.49999999999998</v>
      </c>
      <c r="L1536" s="112">
        <f t="shared" si="27"/>
        <v>56.1</v>
      </c>
      <c r="M1536" s="12"/>
    </row>
    <row r="1537" ht="13.2" customHeight="1" spans="1:13" x14ac:dyDescent="0.25">
      <c r="A1537" s="16"/>
      <c r="B1537" s="52">
        <v>45443</v>
      </c>
      <c r="C1537" s="74">
        <f>('Исходник сравнение.'!C1537/2-'Таблица вводных'!$E$15-'Таблица вводных'!$F$15-$T$1)-(('Исходник сравнение.'!C1537/2-'Таблица вводных'!$E$15-'Таблица вводных'!$F$15-$T$1)*F1537/G1537)</f>
        <v>-278.6</v>
      </c>
      <c r="D1537" s="58">
        <v>277.5</v>
      </c>
      <c r="E1537" s="58">
        <f t="shared" si="24"/>
        <v>-28.600000000000023</v>
      </c>
      <c r="F1537" s="18">
        <v>0</v>
      </c>
      <c r="G1537" s="121">
        <f t="shared" si="25"/>
        <v>100</v>
      </c>
      <c r="H1537" s="122">
        <v>0</v>
      </c>
      <c r="I1537" s="111">
        <f>(C1537+(C1537*H1537))+D1537+'Таблица вводных'!$E$15+'Таблица вводных'!$F$15</f>
        <v>27.49999999999998</v>
      </c>
      <c r="J1537" s="123">
        <v>0</v>
      </c>
      <c r="K1537" s="113">
        <f t="shared" si="26"/>
        <v>27.49999999999998</v>
      </c>
      <c r="L1537" s="113">
        <f t="shared" si="27"/>
        <v>56.1</v>
      </c>
      <c r="M1537" s="19"/>
    </row>
    <row r="1538" ht="13.2" customHeight="1" spans="1:13" x14ac:dyDescent="0.25">
      <c r="A1538" s="5"/>
      <c r="B1538" s="48">
        <v>45419</v>
      </c>
      <c r="C1538" s="99">
        <f>('Исходник сравнение.'!C1538/2-'Таблица вводных'!$E$15-'Таблица вводных'!$F$15-$T$1)-(('Исходник сравнение.'!C1538/2-'Таблица вводных'!$E$15-'Таблица вводных'!$F$15-$T$1)*F1538/G1538)</f>
        <v>-278.6</v>
      </c>
      <c r="D1538" s="27">
        <v>277.5</v>
      </c>
      <c r="E1538" s="100">
        <f t="shared" si="24"/>
        <v>-28.600000000000023</v>
      </c>
      <c r="F1538" s="7">
        <v>0</v>
      </c>
      <c r="G1538" s="115">
        <f t="shared" si="25"/>
        <v>100</v>
      </c>
      <c r="H1538" s="116">
        <v>0</v>
      </c>
      <c r="I1538" s="101">
        <f>(C1538+(C1538*H1538))+D1538+'Таблица вводных'!$E$15+'Таблица вводных'!$F$15</f>
        <v>27.49999999999998</v>
      </c>
      <c r="J1538" s="117">
        <v>0</v>
      </c>
      <c r="K1538" s="101">
        <f t="shared" si="26"/>
        <v>27.49999999999998</v>
      </c>
      <c r="L1538" s="102">
        <f t="shared" si="27"/>
        <v>56.1</v>
      </c>
      <c r="M1538" s="103"/>
    </row>
    <row r="1539" ht="13.2" customHeight="1" spans="1:13" x14ac:dyDescent="0.25">
      <c r="A1539" s="9"/>
      <c r="B1539" s="50">
        <v>45422</v>
      </c>
      <c r="C1539" s="71">
        <f>('Исходник сравнение.'!C1539/2-'Таблица вводных'!$E$15-'Таблица вводных'!$F$15-$T$1)-(('Исходник сравнение.'!C1539/2-'Таблица вводных'!$E$15-'Таблица вводных'!$F$15-$T$1)*F1539/G1539)</f>
        <v>-278.6</v>
      </c>
      <c r="D1539" s="37">
        <v>277.5</v>
      </c>
      <c r="E1539" s="104">
        <f t="shared" si="24"/>
        <v>-28.600000000000023</v>
      </c>
      <c r="F1539" s="14">
        <v>0</v>
      </c>
      <c r="G1539" s="41">
        <f t="shared" si="25"/>
        <v>100</v>
      </c>
      <c r="H1539" s="118">
        <v>0</v>
      </c>
      <c r="I1539" s="119">
        <f>(C1539+(C1539*H1539))+D1539+'Таблица вводных'!$E$15+'Таблица вводных'!$F$15</f>
        <v>27.49999999999998</v>
      </c>
      <c r="J1539" s="120">
        <v>0</v>
      </c>
      <c r="K1539" s="106">
        <f t="shared" si="26"/>
        <v>27.49999999999998</v>
      </c>
      <c r="L1539" s="107">
        <f t="shared" si="27"/>
        <v>56.1</v>
      </c>
      <c r="M1539" s="12"/>
    </row>
    <row r="1540" ht="13.2" customHeight="1" spans="1:13" x14ac:dyDescent="0.25">
      <c r="A1540" s="9"/>
      <c r="B1540" s="51">
        <v>45426</v>
      </c>
      <c r="C1540" s="71">
        <f>('Исходник сравнение.'!C1540/2-'Таблица вводных'!$E$15-'Таблица вводных'!$F$15-$T$1)-(('Исходник сравнение.'!C1540/2-'Таблица вводных'!$E$15-'Таблица вводных'!$F$15-$T$1)*F1540/G1540)</f>
        <v>-278.6</v>
      </c>
      <c r="D1540" s="37">
        <v>277.5</v>
      </c>
      <c r="E1540" s="104">
        <f t="shared" si="24"/>
        <v>-28.600000000000023</v>
      </c>
      <c r="F1540" s="14">
        <v>0</v>
      </c>
      <c r="G1540" s="41">
        <f t="shared" si="25"/>
        <v>100</v>
      </c>
      <c r="H1540" s="118">
        <v>0</v>
      </c>
      <c r="I1540" s="119">
        <f>(C1540+(C1540*H1540))+D1540+'Таблица вводных'!$E$15+'Таблица вводных'!$F$15</f>
        <v>27.49999999999998</v>
      </c>
      <c r="J1540" s="120">
        <v>0</v>
      </c>
      <c r="K1540" s="106">
        <f t="shared" si="26"/>
        <v>27.49999999999998</v>
      </c>
      <c r="L1540" s="107">
        <f t="shared" si="27"/>
        <v>56.1</v>
      </c>
      <c r="M1540" s="108"/>
    </row>
    <row r="1541" ht="13.2" customHeight="1" spans="1:13" x14ac:dyDescent="0.25">
      <c r="A1541" s="9"/>
      <c r="B1541" s="13">
        <v>45429</v>
      </c>
      <c r="C1541" s="71">
        <f>('Исходник сравнение.'!C1541/2-'Таблица вводных'!$E$15-'Таблица вводных'!$F$15-$T$1)-(('Исходник сравнение.'!C1541/2-'Таблица вводных'!$E$15-'Таблица вводных'!$F$15-$T$1)*F1541/G1541)</f>
        <v>-278.6</v>
      </c>
      <c r="D1541" s="37">
        <v>277.5</v>
      </c>
      <c r="E1541" s="104">
        <f t="shared" si="24"/>
        <v>-28.600000000000023</v>
      </c>
      <c r="F1541" s="14">
        <v>0</v>
      </c>
      <c r="G1541" s="41">
        <f t="shared" si="25"/>
        <v>100</v>
      </c>
      <c r="H1541" s="118">
        <v>0</v>
      </c>
      <c r="I1541" s="119">
        <f>(C1541+(C1541*H1541))+D1541+'Таблица вводных'!$E$15+'Таблица вводных'!$F$15</f>
        <v>27.49999999999998</v>
      </c>
      <c r="J1541" s="120">
        <v>0</v>
      </c>
      <c r="K1541" s="106">
        <f t="shared" si="26"/>
        <v>27.49999999999998</v>
      </c>
      <c r="L1541" s="107">
        <f t="shared" si="27"/>
        <v>56.1</v>
      </c>
      <c r="M1541" s="12"/>
    </row>
    <row r="1542" ht="13.2" customHeight="1" spans="1:13" x14ac:dyDescent="0.25">
      <c r="A1542" s="9"/>
      <c r="B1542" s="50">
        <v>45433</v>
      </c>
      <c r="C1542" s="71">
        <f>('Исходник сравнение.'!C1542/2-'Таблица вводных'!$E$15-'Таблица вводных'!$F$15-$T$1)-(('Исходник сравнение.'!C1542/2-'Таблица вводных'!$E$15-'Таблица вводных'!$F$15-$T$1)*F1542/G1542)</f>
        <v>-278.6</v>
      </c>
      <c r="D1542" s="37">
        <v>277.5</v>
      </c>
      <c r="E1542" s="104">
        <f t="shared" si="24"/>
        <v>-28.600000000000023</v>
      </c>
      <c r="F1542" s="14">
        <v>0</v>
      </c>
      <c r="G1542" s="41">
        <f t="shared" si="25"/>
        <v>100</v>
      </c>
      <c r="H1542" s="118">
        <v>0</v>
      </c>
      <c r="I1542" s="119">
        <f>(C1542+(C1542*H1542))+D1542+'Таблица вводных'!$E$15+'Таблица вводных'!$F$15</f>
        <v>27.49999999999998</v>
      </c>
      <c r="J1542" s="120">
        <v>0</v>
      </c>
      <c r="K1542" s="106">
        <f t="shared" si="26"/>
        <v>27.49999999999998</v>
      </c>
      <c r="L1542" s="107">
        <f t="shared" si="27"/>
        <v>56.1</v>
      </c>
      <c r="M1542" s="15"/>
    </row>
    <row r="1543" ht="13.2" customHeight="1" spans="1:13" x14ac:dyDescent="0.25">
      <c r="A1543" s="9"/>
      <c r="B1543" s="51">
        <v>45436</v>
      </c>
      <c r="C1543" s="71">
        <f>('Исходник сравнение.'!C1543/2-'Таблица вводных'!$E$15-'Таблица вводных'!$F$15-$T$1)-(('Исходник сравнение.'!C1543/2-'Таблица вводных'!$E$15-'Таблица вводных'!$F$15-$T$1)*F1543/G1543)</f>
        <v>-278.6</v>
      </c>
      <c r="D1543" s="37">
        <v>277.5</v>
      </c>
      <c r="E1543" s="104">
        <f t="shared" si="24"/>
        <v>-28.600000000000023</v>
      </c>
      <c r="F1543" s="14">
        <v>0</v>
      </c>
      <c r="G1543" s="41">
        <f t="shared" si="25"/>
        <v>100</v>
      </c>
      <c r="H1543" s="118">
        <v>0</v>
      </c>
      <c r="I1543" s="119">
        <f>(C1543+(C1543*H1543))+D1543+'Таблица вводных'!$E$15+'Таблица вводных'!$F$15</f>
        <v>27.49999999999998</v>
      </c>
      <c r="J1543" s="120">
        <v>0</v>
      </c>
      <c r="K1543" s="106">
        <f t="shared" si="26"/>
        <v>27.49999999999998</v>
      </c>
      <c r="L1543" s="107">
        <f t="shared" si="27"/>
        <v>56.1</v>
      </c>
      <c r="M1543" s="15"/>
    </row>
    <row r="1544" ht="13.2" customHeight="1" spans="1:13" x14ac:dyDescent="0.25">
      <c r="A1544" s="9"/>
      <c r="B1544" s="13">
        <v>45440</v>
      </c>
      <c r="C1544" s="71">
        <f>('Исходник сравнение.'!C1544/2-'Таблица вводных'!$E$15-'Таблица вводных'!$F$15-$T$1)-(('Исходник сравнение.'!C1544/2-'Таблица вводных'!$E$15-'Таблица вводных'!$F$15-$T$1)*F1544/G1544)</f>
        <v>-278.6</v>
      </c>
      <c r="D1544" s="37">
        <v>277.5</v>
      </c>
      <c r="E1544" s="37">
        <f t="shared" si="24"/>
        <v>-28.600000000000023</v>
      </c>
      <c r="F1544" s="14">
        <v>0</v>
      </c>
      <c r="G1544" s="41">
        <f t="shared" si="25"/>
        <v>100</v>
      </c>
      <c r="H1544" s="118">
        <v>0</v>
      </c>
      <c r="I1544" s="119">
        <f>(C1544+(C1544*H1544))+D1544+'Таблица вводных'!$E$15+'Таблица вводных'!$F$15</f>
        <v>27.49999999999998</v>
      </c>
      <c r="J1544" s="120">
        <v>0</v>
      </c>
      <c r="K1544" s="112">
        <f t="shared" si="26"/>
        <v>27.49999999999998</v>
      </c>
      <c r="L1544" s="112">
        <f t="shared" si="27"/>
        <v>56.1</v>
      </c>
      <c r="M1544" s="12"/>
    </row>
    <row r="1545" ht="13.2" customHeight="1" spans="1:13" x14ac:dyDescent="0.25">
      <c r="A1545" s="16"/>
      <c r="B1545" s="52">
        <v>45443</v>
      </c>
      <c r="C1545" s="74">
        <f>('Исходник сравнение.'!C1545/2-'Таблица вводных'!$E$15-'Таблица вводных'!$F$15-$T$1)-(('Исходник сравнение.'!C1545/2-'Таблица вводных'!$E$15-'Таблица вводных'!$F$15-$T$1)*F1545/G1545)</f>
        <v>-278.6</v>
      </c>
      <c r="D1545" s="58">
        <v>277.5</v>
      </c>
      <c r="E1545" s="58">
        <f t="shared" si="24"/>
        <v>-28.600000000000023</v>
      </c>
      <c r="F1545" s="18">
        <v>0</v>
      </c>
      <c r="G1545" s="121">
        <f t="shared" si="25"/>
        <v>100</v>
      </c>
      <c r="H1545" s="122">
        <v>0</v>
      </c>
      <c r="I1545" s="111">
        <f>(C1545+(C1545*H1545))+D1545+'Таблица вводных'!$E$15+'Таблица вводных'!$F$15</f>
        <v>27.49999999999998</v>
      </c>
      <c r="J1545" s="123">
        <v>0</v>
      </c>
      <c r="K1545" s="113">
        <f t="shared" si="26"/>
        <v>27.49999999999998</v>
      </c>
      <c r="L1545" s="113">
        <f t="shared" si="27"/>
        <v>56.1</v>
      </c>
      <c r="M1545" s="19"/>
    </row>
    <row r="1546" ht="13.2" customHeight="1" spans="1:13" x14ac:dyDescent="0.25">
      <c r="A1546" s="5"/>
      <c r="B1546" s="48">
        <v>45419</v>
      </c>
      <c r="C1546" s="99">
        <f>('Исходник сравнение.'!C1546/2-'Таблица вводных'!$E$15-'Таблица вводных'!$F$15-$T$1)-(('Исходник сравнение.'!C1546/2-'Таблица вводных'!$E$15-'Таблица вводных'!$F$15-$T$1)*F1546/G1546)</f>
        <v>-278.6</v>
      </c>
      <c r="D1546" s="27">
        <v>277.5</v>
      </c>
      <c r="E1546" s="100">
        <f t="shared" si="24"/>
        <v>-28.600000000000023</v>
      </c>
      <c r="F1546" s="7">
        <v>0</v>
      </c>
      <c r="G1546" s="115">
        <f t="shared" si="25"/>
        <v>100</v>
      </c>
      <c r="H1546" s="116">
        <v>0</v>
      </c>
      <c r="I1546" s="101">
        <f>(C1546+(C1546*H1546))+D1546+'Таблица вводных'!$E$15+'Таблица вводных'!$F$15</f>
        <v>27.49999999999998</v>
      </c>
      <c r="J1546" s="117">
        <v>0</v>
      </c>
      <c r="K1546" s="101">
        <f t="shared" si="26"/>
        <v>27.49999999999998</v>
      </c>
      <c r="L1546" s="102">
        <f t="shared" si="27"/>
        <v>56.1</v>
      </c>
      <c r="M1546" s="103"/>
    </row>
    <row r="1547" ht="13.2" customHeight="1" spans="1:13" x14ac:dyDescent="0.25">
      <c r="A1547" s="9"/>
      <c r="B1547" s="50">
        <v>45422</v>
      </c>
      <c r="C1547" s="71">
        <f>('Исходник сравнение.'!C1547/2-'Таблица вводных'!$E$15-'Таблица вводных'!$F$15-$T$1)-(('Исходник сравнение.'!C1547/2-'Таблица вводных'!$E$15-'Таблица вводных'!$F$15-$T$1)*F1547/G1547)</f>
        <v>-278.6</v>
      </c>
      <c r="D1547" s="37">
        <v>277.5</v>
      </c>
      <c r="E1547" s="104">
        <f t="shared" si="24"/>
        <v>-28.600000000000023</v>
      </c>
      <c r="F1547" s="14">
        <v>0</v>
      </c>
      <c r="G1547" s="41">
        <f t="shared" si="25"/>
        <v>100</v>
      </c>
      <c r="H1547" s="118">
        <v>0</v>
      </c>
      <c r="I1547" s="119">
        <f>(C1547+(C1547*H1547))+D1547+'Таблица вводных'!$E$15+'Таблица вводных'!$F$15</f>
        <v>27.49999999999998</v>
      </c>
      <c r="J1547" s="120">
        <v>0</v>
      </c>
      <c r="K1547" s="106">
        <f t="shared" si="26"/>
        <v>27.49999999999998</v>
      </c>
      <c r="L1547" s="107">
        <f t="shared" si="27"/>
        <v>56.1</v>
      </c>
      <c r="M1547" s="12"/>
    </row>
    <row r="1548" ht="13.2" customHeight="1" spans="1:13" x14ac:dyDescent="0.25">
      <c r="A1548" s="9"/>
      <c r="B1548" s="51">
        <v>45426</v>
      </c>
      <c r="C1548" s="71">
        <f>('Исходник сравнение.'!C1548/2-'Таблица вводных'!$E$15-'Таблица вводных'!$F$15-$T$1)-(('Исходник сравнение.'!C1548/2-'Таблица вводных'!$E$15-'Таблица вводных'!$F$15-$T$1)*F1548/G1548)</f>
        <v>-278.6</v>
      </c>
      <c r="D1548" s="37">
        <v>277.5</v>
      </c>
      <c r="E1548" s="104">
        <f t="shared" si="24"/>
        <v>-28.600000000000023</v>
      </c>
      <c r="F1548" s="14">
        <v>0</v>
      </c>
      <c r="G1548" s="41">
        <f t="shared" si="25"/>
        <v>100</v>
      </c>
      <c r="H1548" s="118">
        <v>0</v>
      </c>
      <c r="I1548" s="119">
        <f>(C1548+(C1548*H1548))+D1548+'Таблица вводных'!$E$15+'Таблица вводных'!$F$15</f>
        <v>27.49999999999998</v>
      </c>
      <c r="J1548" s="120">
        <v>0</v>
      </c>
      <c r="K1548" s="106">
        <f t="shared" si="26"/>
        <v>27.49999999999998</v>
      </c>
      <c r="L1548" s="107">
        <f t="shared" si="27"/>
        <v>56.1</v>
      </c>
      <c r="M1548" s="108"/>
    </row>
    <row r="1549" ht="13.2" customHeight="1" spans="1:13" x14ac:dyDescent="0.25">
      <c r="A1549" s="9"/>
      <c r="B1549" s="13">
        <v>45429</v>
      </c>
      <c r="C1549" s="71">
        <f>('Исходник сравнение.'!C1549/2-'Таблица вводных'!$E$15-'Таблица вводных'!$F$15-$T$1)-(('Исходник сравнение.'!C1549/2-'Таблица вводных'!$E$15-'Таблица вводных'!$F$15-$T$1)*F1549/G1549)</f>
        <v>-278.6</v>
      </c>
      <c r="D1549" s="37">
        <v>277.5</v>
      </c>
      <c r="E1549" s="104">
        <f t="shared" si="24"/>
        <v>-28.600000000000023</v>
      </c>
      <c r="F1549" s="14">
        <v>0</v>
      </c>
      <c r="G1549" s="41">
        <f t="shared" si="25"/>
        <v>100</v>
      </c>
      <c r="H1549" s="118">
        <v>0</v>
      </c>
      <c r="I1549" s="119">
        <f>(C1549+(C1549*H1549))+D1549+'Таблица вводных'!$E$15+'Таблица вводных'!$F$15</f>
        <v>27.49999999999998</v>
      </c>
      <c r="J1549" s="120">
        <v>0</v>
      </c>
      <c r="K1549" s="106">
        <f t="shared" si="26"/>
        <v>27.49999999999998</v>
      </c>
      <c r="L1549" s="107">
        <f t="shared" si="27"/>
        <v>56.1</v>
      </c>
      <c r="M1549" s="12"/>
    </row>
    <row r="1550" ht="13.2" customHeight="1" spans="1:13" x14ac:dyDescent="0.25">
      <c r="A1550" s="9"/>
      <c r="B1550" s="50">
        <v>45433</v>
      </c>
      <c r="C1550" s="71">
        <f>('Исходник сравнение.'!C1550/2-'Таблица вводных'!$E$15-'Таблица вводных'!$F$15-$T$1)-(('Исходник сравнение.'!C1550/2-'Таблица вводных'!$E$15-'Таблица вводных'!$F$15-$T$1)*F1550/G1550)</f>
        <v>-278.6</v>
      </c>
      <c r="D1550" s="37">
        <v>277.5</v>
      </c>
      <c r="E1550" s="104">
        <f t="shared" si="24"/>
        <v>-28.600000000000023</v>
      </c>
      <c r="F1550" s="14">
        <v>0</v>
      </c>
      <c r="G1550" s="41">
        <f t="shared" si="25"/>
        <v>100</v>
      </c>
      <c r="H1550" s="118">
        <v>0</v>
      </c>
      <c r="I1550" s="119">
        <f>(C1550+(C1550*H1550))+D1550+'Таблица вводных'!$E$15+'Таблица вводных'!$F$15</f>
        <v>27.49999999999998</v>
      </c>
      <c r="J1550" s="120">
        <v>0</v>
      </c>
      <c r="K1550" s="106">
        <f t="shared" si="26"/>
        <v>27.49999999999998</v>
      </c>
      <c r="L1550" s="107">
        <f t="shared" si="27"/>
        <v>56.1</v>
      </c>
      <c r="M1550" s="15"/>
    </row>
    <row r="1551" ht="13.2" customHeight="1" spans="1:13" x14ac:dyDescent="0.25">
      <c r="A1551" s="9"/>
      <c r="B1551" s="51">
        <v>45436</v>
      </c>
      <c r="C1551" s="71">
        <f>('Исходник сравнение.'!C1551/2-'Таблица вводных'!$E$15-'Таблица вводных'!$F$15-$T$1)-(('Исходник сравнение.'!C1551/2-'Таблица вводных'!$E$15-'Таблица вводных'!$F$15-$T$1)*F1551/G1551)</f>
        <v>-278.6</v>
      </c>
      <c r="D1551" s="37">
        <v>277.5</v>
      </c>
      <c r="E1551" s="104">
        <f t="shared" si="24"/>
        <v>-28.600000000000023</v>
      </c>
      <c r="F1551" s="14">
        <v>0</v>
      </c>
      <c r="G1551" s="41">
        <f t="shared" si="25"/>
        <v>100</v>
      </c>
      <c r="H1551" s="118">
        <v>0</v>
      </c>
      <c r="I1551" s="119">
        <f>(C1551+(C1551*H1551))+D1551+'Таблица вводных'!$E$15+'Таблица вводных'!$F$15</f>
        <v>27.49999999999998</v>
      </c>
      <c r="J1551" s="120">
        <v>0</v>
      </c>
      <c r="K1551" s="106">
        <f t="shared" si="26"/>
        <v>27.49999999999998</v>
      </c>
      <c r="L1551" s="107">
        <f t="shared" si="27"/>
        <v>56.1</v>
      </c>
      <c r="M1551" s="15"/>
    </row>
    <row r="1552" ht="13.2" customHeight="1" spans="1:13" x14ac:dyDescent="0.25">
      <c r="A1552" s="9"/>
      <c r="B1552" s="13">
        <v>45440</v>
      </c>
      <c r="C1552" s="71">
        <f>('Исходник сравнение.'!C1552/2-'Таблица вводных'!$E$15-'Таблица вводных'!$F$15-$T$1)-(('Исходник сравнение.'!C1552/2-'Таблица вводных'!$E$15-'Таблица вводных'!$F$15-$T$1)*F1552/G1552)</f>
        <v>-278.6</v>
      </c>
      <c r="D1552" s="37">
        <v>277.5</v>
      </c>
      <c r="E1552" s="37">
        <f t="shared" si="24"/>
        <v>-28.600000000000023</v>
      </c>
      <c r="F1552" s="14">
        <v>0</v>
      </c>
      <c r="G1552" s="41">
        <f t="shared" si="25"/>
        <v>100</v>
      </c>
      <c r="H1552" s="118">
        <v>0</v>
      </c>
      <c r="I1552" s="119">
        <f>(C1552+(C1552*H1552))+D1552+'Таблица вводных'!$E$15+'Таблица вводных'!$F$15</f>
        <v>27.49999999999998</v>
      </c>
      <c r="J1552" s="120">
        <v>0</v>
      </c>
      <c r="K1552" s="112">
        <f t="shared" si="26"/>
        <v>27.49999999999998</v>
      </c>
      <c r="L1552" s="112">
        <f t="shared" si="27"/>
        <v>56.1</v>
      </c>
      <c r="M1552" s="12"/>
    </row>
    <row r="1553" ht="13.2" customHeight="1" spans="1:13" x14ac:dyDescent="0.25">
      <c r="A1553" s="16"/>
      <c r="B1553" s="52">
        <v>45443</v>
      </c>
      <c r="C1553" s="74">
        <f>('Исходник сравнение.'!C1553/2-'Таблица вводных'!$E$15-'Таблица вводных'!$F$15-$T$1)-(('Исходник сравнение.'!C1553/2-'Таблица вводных'!$E$15-'Таблица вводных'!$F$15-$T$1)*F1553/G1553)</f>
        <v>-278.6</v>
      </c>
      <c r="D1553" s="58">
        <v>277.5</v>
      </c>
      <c r="E1553" s="58">
        <f t="shared" si="24"/>
        <v>-28.600000000000023</v>
      </c>
      <c r="F1553" s="18">
        <v>0</v>
      </c>
      <c r="G1553" s="121">
        <f t="shared" si="25"/>
        <v>100</v>
      </c>
      <c r="H1553" s="122">
        <v>0</v>
      </c>
      <c r="I1553" s="111">
        <f>(C1553+(C1553*H1553))+D1553+'Таблица вводных'!$E$15+'Таблица вводных'!$F$15</f>
        <v>27.49999999999998</v>
      </c>
      <c r="J1553" s="123">
        <v>0</v>
      </c>
      <c r="K1553" s="113">
        <f t="shared" si="26"/>
        <v>27.49999999999998</v>
      </c>
      <c r="L1553" s="113">
        <f t="shared" si="27"/>
        <v>56.1</v>
      </c>
      <c r="M1553" s="19"/>
    </row>
    <row r="1554" ht="13.2" customHeight="1" spans="1:13" x14ac:dyDescent="0.25">
      <c r="A1554" s="5"/>
      <c r="B1554" s="48">
        <v>45419</v>
      </c>
      <c r="C1554" s="99">
        <f>('Исходник сравнение.'!C1554/2-'Таблица вводных'!$E$15-'Таблица вводных'!$F$15-$T$1)-(('Исходник сравнение.'!C1554/2-'Таблица вводных'!$E$15-'Таблица вводных'!$F$15-$T$1)*F1554/G1554)</f>
        <v>-278.6</v>
      </c>
      <c r="D1554" s="27">
        <v>277.5</v>
      </c>
      <c r="E1554" s="100">
        <f t="shared" si="24"/>
        <v>-28.600000000000023</v>
      </c>
      <c r="F1554" s="7">
        <v>0</v>
      </c>
      <c r="G1554" s="115">
        <f t="shared" si="25"/>
        <v>100</v>
      </c>
      <c r="H1554" s="116">
        <v>0</v>
      </c>
      <c r="I1554" s="101">
        <f>(C1554+(C1554*H1554))+D1554+'Таблица вводных'!$E$15+'Таблица вводных'!$F$15</f>
        <v>27.49999999999998</v>
      </c>
      <c r="J1554" s="117">
        <v>0</v>
      </c>
      <c r="K1554" s="101">
        <f t="shared" si="26"/>
        <v>27.49999999999998</v>
      </c>
      <c r="L1554" s="102">
        <f t="shared" si="27"/>
        <v>56.1</v>
      </c>
      <c r="M1554" s="103"/>
    </row>
    <row r="1555" ht="13.2" customHeight="1" spans="1:13" x14ac:dyDescent="0.25">
      <c r="A1555" s="9"/>
      <c r="B1555" s="50">
        <v>45422</v>
      </c>
      <c r="C1555" s="71">
        <f>('Исходник сравнение.'!C1555/2-'Таблица вводных'!$E$15-'Таблица вводных'!$F$15-$T$1)-(('Исходник сравнение.'!C1555/2-'Таблица вводных'!$E$15-'Таблица вводных'!$F$15-$T$1)*F1555/G1555)</f>
        <v>-278.6</v>
      </c>
      <c r="D1555" s="37">
        <v>277.5</v>
      </c>
      <c r="E1555" s="104">
        <f t="shared" si="24"/>
        <v>-28.600000000000023</v>
      </c>
      <c r="F1555" s="14">
        <v>0</v>
      </c>
      <c r="G1555" s="41">
        <f t="shared" si="25"/>
        <v>100</v>
      </c>
      <c r="H1555" s="118">
        <v>0</v>
      </c>
      <c r="I1555" s="119">
        <f>(C1555+(C1555*H1555))+D1555+'Таблица вводных'!$E$15+'Таблица вводных'!$F$15</f>
        <v>27.49999999999998</v>
      </c>
      <c r="J1555" s="120">
        <v>0</v>
      </c>
      <c r="K1555" s="106">
        <f t="shared" si="26"/>
        <v>27.49999999999998</v>
      </c>
      <c r="L1555" s="107">
        <f t="shared" si="27"/>
        <v>56.1</v>
      </c>
      <c r="M1555" s="12"/>
    </row>
    <row r="1556" ht="13.2" customHeight="1" spans="1:13" x14ac:dyDescent="0.25">
      <c r="A1556" s="9"/>
      <c r="B1556" s="51">
        <v>45426</v>
      </c>
      <c r="C1556" s="71">
        <f>('Исходник сравнение.'!C1556/2-'Таблица вводных'!$E$15-'Таблица вводных'!$F$15-$T$1)-(('Исходник сравнение.'!C1556/2-'Таблица вводных'!$E$15-'Таблица вводных'!$F$15-$T$1)*F1556/G1556)</f>
        <v>-278.6</v>
      </c>
      <c r="D1556" s="37">
        <v>277.5</v>
      </c>
      <c r="E1556" s="104">
        <f t="shared" si="24"/>
        <v>-28.600000000000023</v>
      </c>
      <c r="F1556" s="14">
        <v>0</v>
      </c>
      <c r="G1556" s="41">
        <f t="shared" si="25"/>
        <v>100</v>
      </c>
      <c r="H1556" s="118">
        <v>0</v>
      </c>
      <c r="I1556" s="119">
        <f>(C1556+(C1556*H1556))+D1556+'Таблица вводных'!$E$15+'Таблица вводных'!$F$15</f>
        <v>27.49999999999998</v>
      </c>
      <c r="J1556" s="120">
        <v>0</v>
      </c>
      <c r="K1556" s="106">
        <f t="shared" si="26"/>
        <v>27.49999999999998</v>
      </c>
      <c r="L1556" s="107">
        <f t="shared" si="27"/>
        <v>56.1</v>
      </c>
      <c r="M1556" s="108"/>
    </row>
    <row r="1557" ht="13.2" customHeight="1" spans="1:13" x14ac:dyDescent="0.25">
      <c r="A1557" s="9"/>
      <c r="B1557" s="13">
        <v>45429</v>
      </c>
      <c r="C1557" s="71">
        <f>('Исходник сравнение.'!C1557/2-'Таблица вводных'!$E$15-'Таблица вводных'!$F$15-$T$1)-(('Исходник сравнение.'!C1557/2-'Таблица вводных'!$E$15-'Таблица вводных'!$F$15-$T$1)*F1557/G1557)</f>
        <v>-278.6</v>
      </c>
      <c r="D1557" s="37">
        <v>277.5</v>
      </c>
      <c r="E1557" s="104">
        <f t="shared" si="24"/>
        <v>-28.600000000000023</v>
      </c>
      <c r="F1557" s="14">
        <v>0</v>
      </c>
      <c r="G1557" s="41">
        <f t="shared" si="25"/>
        <v>100</v>
      </c>
      <c r="H1557" s="118">
        <v>0</v>
      </c>
      <c r="I1557" s="119">
        <f>(C1557+(C1557*H1557))+D1557+'Таблица вводных'!$E$15+'Таблица вводных'!$F$15</f>
        <v>27.49999999999998</v>
      </c>
      <c r="J1557" s="120">
        <v>0</v>
      </c>
      <c r="K1557" s="106">
        <f t="shared" si="26"/>
        <v>27.49999999999998</v>
      </c>
      <c r="L1557" s="107">
        <f t="shared" si="27"/>
        <v>56.1</v>
      </c>
      <c r="M1557" s="12"/>
    </row>
    <row r="1558" ht="13.2" customHeight="1" spans="1:13" x14ac:dyDescent="0.25">
      <c r="A1558" s="9"/>
      <c r="B1558" s="50">
        <v>45433</v>
      </c>
      <c r="C1558" s="71">
        <f>('Исходник сравнение.'!C1558/2-'Таблица вводных'!$E$15-'Таблица вводных'!$F$15-$T$1)-(('Исходник сравнение.'!C1558/2-'Таблица вводных'!$E$15-'Таблица вводных'!$F$15-$T$1)*F1558/G1558)</f>
        <v>-278.6</v>
      </c>
      <c r="D1558" s="37">
        <v>277.5</v>
      </c>
      <c r="E1558" s="104">
        <f t="shared" si="24"/>
        <v>-28.600000000000023</v>
      </c>
      <c r="F1558" s="14">
        <v>0</v>
      </c>
      <c r="G1558" s="41">
        <f t="shared" si="25"/>
        <v>100</v>
      </c>
      <c r="H1558" s="118">
        <v>0</v>
      </c>
      <c r="I1558" s="119">
        <f>(C1558+(C1558*H1558))+D1558+'Таблица вводных'!$E$15+'Таблица вводных'!$F$15</f>
        <v>27.49999999999998</v>
      </c>
      <c r="J1558" s="120">
        <v>0</v>
      </c>
      <c r="K1558" s="106">
        <f t="shared" si="26"/>
        <v>27.49999999999998</v>
      </c>
      <c r="L1558" s="107">
        <f t="shared" si="27"/>
        <v>56.1</v>
      </c>
      <c r="M1558" s="15"/>
    </row>
    <row r="1559" ht="13.2" customHeight="1" spans="1:13" x14ac:dyDescent="0.25">
      <c r="A1559" s="9"/>
      <c r="B1559" s="51">
        <v>45436</v>
      </c>
      <c r="C1559" s="71">
        <f>('Исходник сравнение.'!C1559/2-'Таблица вводных'!$E$15-'Таблица вводных'!$F$15-$T$1)-(('Исходник сравнение.'!C1559/2-'Таблица вводных'!$E$15-'Таблица вводных'!$F$15-$T$1)*F1559/G1559)</f>
        <v>-278.6</v>
      </c>
      <c r="D1559" s="37">
        <v>277.5</v>
      </c>
      <c r="E1559" s="104">
        <f t="shared" si="24"/>
        <v>-28.600000000000023</v>
      </c>
      <c r="F1559" s="14">
        <v>0</v>
      </c>
      <c r="G1559" s="41">
        <f t="shared" si="25"/>
        <v>100</v>
      </c>
      <c r="H1559" s="118">
        <v>0</v>
      </c>
      <c r="I1559" s="119">
        <f>(C1559+(C1559*H1559))+D1559+'Таблица вводных'!$E$15+'Таблица вводных'!$F$15</f>
        <v>27.49999999999998</v>
      </c>
      <c r="J1559" s="120">
        <v>0</v>
      </c>
      <c r="K1559" s="106">
        <f t="shared" si="26"/>
        <v>27.49999999999998</v>
      </c>
      <c r="L1559" s="107">
        <f t="shared" si="27"/>
        <v>56.1</v>
      </c>
      <c r="M1559" s="15"/>
    </row>
    <row r="1560" ht="13.2" customHeight="1" spans="1:13" x14ac:dyDescent="0.25">
      <c r="A1560" s="9"/>
      <c r="B1560" s="13">
        <v>45440</v>
      </c>
      <c r="C1560" s="71">
        <f>('Исходник сравнение.'!C1560/2-'Таблица вводных'!$E$15-'Таблица вводных'!$F$15-$T$1)-(('Исходник сравнение.'!C1560/2-'Таблица вводных'!$E$15-'Таблица вводных'!$F$15-$T$1)*F1560/G1560)</f>
        <v>-278.6</v>
      </c>
      <c r="D1560" s="37">
        <v>277.5</v>
      </c>
      <c r="E1560" s="37">
        <f t="shared" si="24"/>
        <v>-28.600000000000023</v>
      </c>
      <c r="F1560" s="14">
        <v>0</v>
      </c>
      <c r="G1560" s="41">
        <f t="shared" si="25"/>
        <v>100</v>
      </c>
      <c r="H1560" s="118">
        <v>0</v>
      </c>
      <c r="I1560" s="119">
        <f>(C1560+(C1560*H1560))+D1560+'Таблица вводных'!$E$15+'Таблица вводных'!$F$15</f>
        <v>27.49999999999998</v>
      </c>
      <c r="J1560" s="120">
        <v>0</v>
      </c>
      <c r="K1560" s="112">
        <f t="shared" si="26"/>
        <v>27.49999999999998</v>
      </c>
      <c r="L1560" s="112">
        <f t="shared" si="27"/>
        <v>56.1</v>
      </c>
      <c r="M1560" s="12"/>
    </row>
    <row r="1561" ht="13.2" customHeight="1" spans="1:13" x14ac:dyDescent="0.25">
      <c r="A1561" s="16"/>
      <c r="B1561" s="52">
        <v>45443</v>
      </c>
      <c r="C1561" s="74">
        <f>('Исходник сравнение.'!C1561/2-'Таблица вводных'!$E$15-'Таблица вводных'!$F$15-$T$1)-(('Исходник сравнение.'!C1561/2-'Таблица вводных'!$E$15-'Таблица вводных'!$F$15-$T$1)*F1561/G1561)</f>
        <v>-278.6</v>
      </c>
      <c r="D1561" s="58">
        <v>277.5</v>
      </c>
      <c r="E1561" s="58">
        <f t="shared" si="24"/>
        <v>-28.600000000000023</v>
      </c>
      <c r="F1561" s="18">
        <v>0</v>
      </c>
      <c r="G1561" s="121">
        <f t="shared" si="25"/>
        <v>100</v>
      </c>
      <c r="H1561" s="122">
        <v>0</v>
      </c>
      <c r="I1561" s="111">
        <f>(C1561+(C1561*H1561))+D1561+'Таблица вводных'!$E$15+'Таблица вводных'!$F$15</f>
        <v>27.49999999999998</v>
      </c>
      <c r="J1561" s="123">
        <v>0</v>
      </c>
      <c r="K1561" s="113">
        <f t="shared" si="26"/>
        <v>27.49999999999998</v>
      </c>
      <c r="L1561" s="113">
        <f t="shared" si="27"/>
        <v>56.1</v>
      </c>
      <c r="M1561" s="19"/>
    </row>
    <row r="1562" ht="13.2" customHeight="1" spans="1:13" x14ac:dyDescent="0.25">
      <c r="A1562" s="5"/>
      <c r="B1562" s="48">
        <v>45419</v>
      </c>
      <c r="C1562" s="99">
        <f>('Исходник сравнение.'!C1562/2-'Таблица вводных'!$E$15-'Таблица вводных'!$F$15-$T$1)-(('Исходник сравнение.'!C1562/2-'Таблица вводных'!$E$15-'Таблица вводных'!$F$15-$T$1)*F1562/G1562)</f>
        <v>-278.6</v>
      </c>
      <c r="D1562" s="27">
        <v>277.5</v>
      </c>
      <c r="E1562" s="100">
        <f t="shared" si="24"/>
        <v>-28.600000000000023</v>
      </c>
      <c r="F1562" s="7">
        <v>0</v>
      </c>
      <c r="G1562" s="115">
        <f t="shared" si="25"/>
        <v>100</v>
      </c>
      <c r="H1562" s="116">
        <v>0</v>
      </c>
      <c r="I1562" s="101">
        <f>(C1562+(C1562*H1562))+D1562+'Таблица вводных'!$E$15+'Таблица вводных'!$F$15</f>
        <v>27.49999999999998</v>
      </c>
      <c r="J1562" s="117">
        <v>0</v>
      </c>
      <c r="K1562" s="101">
        <f t="shared" si="26"/>
        <v>27.49999999999998</v>
      </c>
      <c r="L1562" s="102">
        <f t="shared" si="27"/>
        <v>56.1</v>
      </c>
      <c r="M1562" s="103"/>
    </row>
    <row r="1563" ht="13.2" customHeight="1" spans="1:13" x14ac:dyDescent="0.25">
      <c r="A1563" s="9"/>
      <c r="B1563" s="50">
        <v>45422</v>
      </c>
      <c r="C1563" s="71">
        <f>('Исходник сравнение.'!C1563/2-'Таблица вводных'!$E$15-'Таблица вводных'!$F$15-$T$1)-(('Исходник сравнение.'!C1563/2-'Таблица вводных'!$E$15-'Таблица вводных'!$F$15-$T$1)*F1563/G1563)</f>
        <v>-278.6</v>
      </c>
      <c r="D1563" s="37">
        <v>277.5</v>
      </c>
      <c r="E1563" s="104">
        <f t="shared" si="24"/>
        <v>-28.600000000000023</v>
      </c>
      <c r="F1563" s="14">
        <v>0</v>
      </c>
      <c r="G1563" s="41">
        <f t="shared" si="25"/>
        <v>100</v>
      </c>
      <c r="H1563" s="118">
        <v>0</v>
      </c>
      <c r="I1563" s="119">
        <f>(C1563+(C1563*H1563))+D1563+'Таблица вводных'!$E$15+'Таблица вводных'!$F$15</f>
        <v>27.49999999999998</v>
      </c>
      <c r="J1563" s="120">
        <v>0</v>
      </c>
      <c r="K1563" s="106">
        <f t="shared" si="26"/>
        <v>27.49999999999998</v>
      </c>
      <c r="L1563" s="107">
        <f t="shared" si="27"/>
        <v>56.1</v>
      </c>
      <c r="M1563" s="12"/>
    </row>
    <row r="1564" ht="13.2" customHeight="1" spans="1:13" x14ac:dyDescent="0.25">
      <c r="A1564" s="9"/>
      <c r="B1564" s="51">
        <v>45426</v>
      </c>
      <c r="C1564" s="71">
        <f>('Исходник сравнение.'!C1564/2-'Таблица вводных'!$E$15-'Таблица вводных'!$F$15-$T$1)-(('Исходник сравнение.'!C1564/2-'Таблица вводных'!$E$15-'Таблица вводных'!$F$15-$T$1)*F1564/G1564)</f>
        <v>-278.6</v>
      </c>
      <c r="D1564" s="37">
        <v>277.5</v>
      </c>
      <c r="E1564" s="104">
        <f t="shared" si="24"/>
        <v>-28.600000000000023</v>
      </c>
      <c r="F1564" s="14">
        <v>0</v>
      </c>
      <c r="G1564" s="41">
        <f t="shared" si="25"/>
        <v>100</v>
      </c>
      <c r="H1564" s="118">
        <v>0</v>
      </c>
      <c r="I1564" s="119">
        <f>(C1564+(C1564*H1564))+D1564+'Таблица вводных'!$E$15+'Таблица вводных'!$F$15</f>
        <v>27.49999999999998</v>
      </c>
      <c r="J1564" s="120">
        <v>0</v>
      </c>
      <c r="K1564" s="106">
        <f t="shared" si="26"/>
        <v>27.49999999999998</v>
      </c>
      <c r="L1564" s="107">
        <f t="shared" si="27"/>
        <v>56.1</v>
      </c>
      <c r="M1564" s="108"/>
    </row>
    <row r="1565" ht="13.2" customHeight="1" spans="1:13" x14ac:dyDescent="0.25">
      <c r="A1565" s="9"/>
      <c r="B1565" s="13">
        <v>45429</v>
      </c>
      <c r="C1565" s="71">
        <f>('Исходник сравнение.'!C1565/2-'Таблица вводных'!$E$15-'Таблица вводных'!$F$15-$T$1)-(('Исходник сравнение.'!C1565/2-'Таблица вводных'!$E$15-'Таблица вводных'!$F$15-$T$1)*F1565/G1565)</f>
        <v>-278.6</v>
      </c>
      <c r="D1565" s="37">
        <v>277.5</v>
      </c>
      <c r="E1565" s="104">
        <f t="shared" si="24"/>
        <v>-28.600000000000023</v>
      </c>
      <c r="F1565" s="14">
        <v>0</v>
      </c>
      <c r="G1565" s="41">
        <f t="shared" si="25"/>
        <v>100</v>
      </c>
      <c r="H1565" s="118">
        <v>0</v>
      </c>
      <c r="I1565" s="119">
        <f>(C1565+(C1565*H1565))+D1565+'Таблица вводных'!$E$15+'Таблица вводных'!$F$15</f>
        <v>27.49999999999998</v>
      </c>
      <c r="J1565" s="120">
        <v>0</v>
      </c>
      <c r="K1565" s="106">
        <f t="shared" si="26"/>
        <v>27.49999999999998</v>
      </c>
      <c r="L1565" s="107">
        <f t="shared" si="27"/>
        <v>56.1</v>
      </c>
      <c r="M1565" s="12"/>
    </row>
    <row r="1566" ht="13.2" customHeight="1" spans="1:13" x14ac:dyDescent="0.25">
      <c r="A1566" s="9"/>
      <c r="B1566" s="50">
        <v>45433</v>
      </c>
      <c r="C1566" s="71">
        <f>('Исходник сравнение.'!C1566/2-'Таблица вводных'!$E$15-'Таблица вводных'!$F$15-$T$1)-(('Исходник сравнение.'!C1566/2-'Таблица вводных'!$E$15-'Таблица вводных'!$F$15-$T$1)*F1566/G1566)</f>
        <v>-278.6</v>
      </c>
      <c r="D1566" s="37">
        <v>277.5</v>
      </c>
      <c r="E1566" s="104">
        <f t="shared" si="24"/>
        <v>-28.600000000000023</v>
      </c>
      <c r="F1566" s="14">
        <v>0</v>
      </c>
      <c r="G1566" s="41">
        <f t="shared" si="25"/>
        <v>100</v>
      </c>
      <c r="H1566" s="118">
        <v>0</v>
      </c>
      <c r="I1566" s="119">
        <f>(C1566+(C1566*H1566))+D1566+'Таблица вводных'!$E$15+'Таблица вводных'!$F$15</f>
        <v>27.49999999999998</v>
      </c>
      <c r="J1566" s="120">
        <v>0</v>
      </c>
      <c r="K1566" s="106">
        <f t="shared" si="26"/>
        <v>27.49999999999998</v>
      </c>
      <c r="L1566" s="107">
        <f t="shared" si="27"/>
        <v>56.1</v>
      </c>
      <c r="M1566" s="15"/>
    </row>
    <row r="1567" ht="13.2" customHeight="1" spans="1:13" x14ac:dyDescent="0.25">
      <c r="A1567" s="9"/>
      <c r="B1567" s="51">
        <v>45436</v>
      </c>
      <c r="C1567" s="71">
        <f>('Исходник сравнение.'!C1567/2-'Таблица вводных'!$E$15-'Таблица вводных'!$F$15-$T$1)-(('Исходник сравнение.'!C1567/2-'Таблица вводных'!$E$15-'Таблица вводных'!$F$15-$T$1)*F1567/G1567)</f>
        <v>-278.6</v>
      </c>
      <c r="D1567" s="37">
        <v>277.5</v>
      </c>
      <c r="E1567" s="104">
        <f t="shared" si="24"/>
        <v>-28.600000000000023</v>
      </c>
      <c r="F1567" s="14">
        <v>0</v>
      </c>
      <c r="G1567" s="41">
        <f t="shared" si="25"/>
        <v>100</v>
      </c>
      <c r="H1567" s="118">
        <v>0</v>
      </c>
      <c r="I1567" s="119">
        <f>(C1567+(C1567*H1567))+D1567+'Таблица вводных'!$E$15+'Таблица вводных'!$F$15</f>
        <v>27.49999999999998</v>
      </c>
      <c r="J1567" s="120">
        <v>0</v>
      </c>
      <c r="K1567" s="106">
        <f t="shared" si="26"/>
        <v>27.49999999999998</v>
      </c>
      <c r="L1567" s="107">
        <f t="shared" si="27"/>
        <v>56.1</v>
      </c>
      <c r="M1567" s="15"/>
    </row>
    <row r="1568" ht="13.2" customHeight="1" spans="1:13" x14ac:dyDescent="0.25">
      <c r="A1568" s="9"/>
      <c r="B1568" s="13">
        <v>45440</v>
      </c>
      <c r="C1568" s="71">
        <f>('Исходник сравнение.'!C1568/2-'Таблица вводных'!$E$15-'Таблица вводных'!$F$15-$T$1)-(('Исходник сравнение.'!C1568/2-'Таблица вводных'!$E$15-'Таблица вводных'!$F$15-$T$1)*F1568/G1568)</f>
        <v>-278.6</v>
      </c>
      <c r="D1568" s="37">
        <v>277.5</v>
      </c>
      <c r="E1568" s="37">
        <f t="shared" si="24"/>
        <v>-28.600000000000023</v>
      </c>
      <c r="F1568" s="14">
        <v>0</v>
      </c>
      <c r="G1568" s="41">
        <f t="shared" si="25"/>
        <v>100</v>
      </c>
      <c r="H1568" s="118">
        <v>0</v>
      </c>
      <c r="I1568" s="119">
        <f>(C1568+(C1568*H1568))+D1568+'Таблица вводных'!$E$15+'Таблица вводных'!$F$15</f>
        <v>27.49999999999998</v>
      </c>
      <c r="J1568" s="120">
        <v>0</v>
      </c>
      <c r="K1568" s="112">
        <f t="shared" si="26"/>
        <v>27.49999999999998</v>
      </c>
      <c r="L1568" s="112">
        <f t="shared" si="27"/>
        <v>56.1</v>
      </c>
      <c r="M1568" s="12"/>
    </row>
    <row r="1569" ht="13.2" customHeight="1" spans="1:13" x14ac:dyDescent="0.25">
      <c r="A1569" s="16"/>
      <c r="B1569" s="52">
        <v>45443</v>
      </c>
      <c r="C1569" s="74">
        <f>('Исходник сравнение.'!C1569/2-'Таблица вводных'!$E$15-'Таблица вводных'!$F$15-$T$1)-(('Исходник сравнение.'!C1569/2-'Таблица вводных'!$E$15-'Таблица вводных'!$F$15-$T$1)*F1569/G1569)</f>
        <v>-278.6</v>
      </c>
      <c r="D1569" s="58">
        <v>277.5</v>
      </c>
      <c r="E1569" s="58">
        <f t="shared" si="24"/>
        <v>-28.600000000000023</v>
      </c>
      <c r="F1569" s="18">
        <v>0</v>
      </c>
      <c r="G1569" s="121">
        <f t="shared" si="25"/>
        <v>100</v>
      </c>
      <c r="H1569" s="122">
        <v>0</v>
      </c>
      <c r="I1569" s="111">
        <f>(C1569+(C1569*H1569))+D1569+'Таблица вводных'!$E$15+'Таблица вводных'!$F$15</f>
        <v>27.49999999999998</v>
      </c>
      <c r="J1569" s="123">
        <v>0</v>
      </c>
      <c r="K1569" s="113">
        <f t="shared" si="26"/>
        <v>27.49999999999998</v>
      </c>
      <c r="L1569" s="113">
        <f t="shared" si="27"/>
        <v>56.1</v>
      </c>
      <c r="M1569" s="19"/>
    </row>
    <row r="1570" ht="13.2" customHeight="1" spans="1:13" x14ac:dyDescent="0.25">
      <c r="A1570" s="5"/>
      <c r="B1570" s="48">
        <v>45419</v>
      </c>
      <c r="C1570" s="99">
        <f>('Исходник сравнение.'!C1570/2-'Таблица вводных'!$E$15-'Таблица вводных'!$F$15-$T$1)-(('Исходник сравнение.'!C1570/2-'Таблица вводных'!$E$15-'Таблица вводных'!$F$15-$T$1)*F1570/G1570)</f>
        <v>-278.6</v>
      </c>
      <c r="D1570" s="27">
        <v>277.5</v>
      </c>
      <c r="E1570" s="100">
        <f t="shared" si="24"/>
        <v>-28.600000000000023</v>
      </c>
      <c r="F1570" s="7">
        <v>0</v>
      </c>
      <c r="G1570" s="115">
        <f t="shared" si="25"/>
        <v>100</v>
      </c>
      <c r="H1570" s="116">
        <v>0</v>
      </c>
      <c r="I1570" s="101">
        <f>(C1570+(C1570*H1570))+D1570+'Таблица вводных'!$E$15+'Таблица вводных'!$F$15</f>
        <v>27.49999999999998</v>
      </c>
      <c r="J1570" s="117">
        <v>0</v>
      </c>
      <c r="K1570" s="101">
        <f t="shared" si="26"/>
        <v>27.49999999999998</v>
      </c>
      <c r="L1570" s="102">
        <f t="shared" si="27"/>
        <v>56.1</v>
      </c>
      <c r="M1570" s="103"/>
    </row>
    <row r="1571" ht="13.2" customHeight="1" spans="1:13" x14ac:dyDescent="0.25">
      <c r="A1571" s="9"/>
      <c r="B1571" s="50">
        <v>45422</v>
      </c>
      <c r="C1571" s="71">
        <f>('Исходник сравнение.'!C1571/2-'Таблица вводных'!$E$15-'Таблица вводных'!$F$15-$T$1)-(('Исходник сравнение.'!C1571/2-'Таблица вводных'!$E$15-'Таблица вводных'!$F$15-$T$1)*F1571/G1571)</f>
        <v>-278.6</v>
      </c>
      <c r="D1571" s="37">
        <v>277.5</v>
      </c>
      <c r="E1571" s="104">
        <f t="shared" si="24"/>
        <v>-28.600000000000023</v>
      </c>
      <c r="F1571" s="14">
        <v>0</v>
      </c>
      <c r="G1571" s="41">
        <f t="shared" si="25"/>
        <v>100</v>
      </c>
      <c r="H1571" s="118">
        <v>0</v>
      </c>
      <c r="I1571" s="119">
        <f>(C1571+(C1571*H1571))+D1571+'Таблица вводных'!$E$15+'Таблица вводных'!$F$15</f>
        <v>27.49999999999998</v>
      </c>
      <c r="J1571" s="120">
        <v>0</v>
      </c>
      <c r="K1571" s="106">
        <f t="shared" si="26"/>
        <v>27.49999999999998</v>
      </c>
      <c r="L1571" s="107">
        <f t="shared" si="27"/>
        <v>56.1</v>
      </c>
      <c r="M1571" s="12"/>
    </row>
    <row r="1572" ht="13.2" customHeight="1" spans="1:13" x14ac:dyDescent="0.25">
      <c r="A1572" s="9"/>
      <c r="B1572" s="51">
        <v>45426</v>
      </c>
      <c r="C1572" s="71">
        <f>('Исходник сравнение.'!C1572/2-'Таблица вводных'!$E$15-'Таблица вводных'!$F$15-$T$1)-(('Исходник сравнение.'!C1572/2-'Таблица вводных'!$E$15-'Таблица вводных'!$F$15-$T$1)*F1572/G1572)</f>
        <v>-278.6</v>
      </c>
      <c r="D1572" s="37">
        <v>277.5</v>
      </c>
      <c r="E1572" s="104">
        <f t="shared" si="24"/>
        <v>-28.600000000000023</v>
      </c>
      <c r="F1572" s="14">
        <v>0</v>
      </c>
      <c r="G1572" s="41">
        <f t="shared" si="25"/>
        <v>100</v>
      </c>
      <c r="H1572" s="118">
        <v>0</v>
      </c>
      <c r="I1572" s="119">
        <f>(C1572+(C1572*H1572))+D1572+'Таблица вводных'!$E$15+'Таблица вводных'!$F$15</f>
        <v>27.49999999999998</v>
      </c>
      <c r="J1572" s="120">
        <v>0</v>
      </c>
      <c r="K1572" s="106">
        <f t="shared" si="26"/>
        <v>27.49999999999998</v>
      </c>
      <c r="L1572" s="107">
        <f t="shared" si="27"/>
        <v>56.1</v>
      </c>
      <c r="M1572" s="108"/>
    </row>
    <row r="1573" ht="13.2" customHeight="1" spans="1:13" x14ac:dyDescent="0.25">
      <c r="A1573" s="9"/>
      <c r="B1573" s="13">
        <v>45429</v>
      </c>
      <c r="C1573" s="71">
        <f>('Исходник сравнение.'!C1573/2-'Таблица вводных'!$E$15-'Таблица вводных'!$F$15-$T$1)-(('Исходник сравнение.'!C1573/2-'Таблица вводных'!$E$15-'Таблица вводных'!$F$15-$T$1)*F1573/G1573)</f>
        <v>-278.6</v>
      </c>
      <c r="D1573" s="37">
        <v>277.5</v>
      </c>
      <c r="E1573" s="104">
        <f t="shared" si="24"/>
        <v>-28.600000000000023</v>
      </c>
      <c r="F1573" s="14">
        <v>0</v>
      </c>
      <c r="G1573" s="41">
        <f t="shared" si="25"/>
        <v>100</v>
      </c>
      <c r="H1573" s="118">
        <v>0</v>
      </c>
      <c r="I1573" s="119">
        <f>(C1573+(C1573*H1573))+D1573+'Таблица вводных'!$E$15+'Таблица вводных'!$F$15</f>
        <v>27.49999999999998</v>
      </c>
      <c r="J1573" s="120">
        <v>0</v>
      </c>
      <c r="K1573" s="106">
        <f t="shared" si="26"/>
        <v>27.49999999999998</v>
      </c>
      <c r="L1573" s="107">
        <f t="shared" si="27"/>
        <v>56.1</v>
      </c>
      <c r="M1573" s="12"/>
    </row>
    <row r="1574" ht="13.2" customHeight="1" spans="1:13" x14ac:dyDescent="0.25">
      <c r="A1574" s="9"/>
      <c r="B1574" s="50">
        <v>45433</v>
      </c>
      <c r="C1574" s="71">
        <f>('Исходник сравнение.'!C1574/2-'Таблица вводных'!$E$15-'Таблица вводных'!$F$15-$T$1)-(('Исходник сравнение.'!C1574/2-'Таблица вводных'!$E$15-'Таблица вводных'!$F$15-$T$1)*F1574/G1574)</f>
        <v>-278.6</v>
      </c>
      <c r="D1574" s="37">
        <v>277.5</v>
      </c>
      <c r="E1574" s="104">
        <f t="shared" si="24"/>
        <v>-28.600000000000023</v>
      </c>
      <c r="F1574" s="14">
        <v>0</v>
      </c>
      <c r="G1574" s="41">
        <f t="shared" si="25"/>
        <v>100</v>
      </c>
      <c r="H1574" s="118">
        <v>0</v>
      </c>
      <c r="I1574" s="119">
        <f>(C1574+(C1574*H1574))+D1574+'Таблица вводных'!$E$15+'Таблица вводных'!$F$15</f>
        <v>27.49999999999998</v>
      </c>
      <c r="J1574" s="120">
        <v>0</v>
      </c>
      <c r="K1574" s="106">
        <f t="shared" si="26"/>
        <v>27.49999999999998</v>
      </c>
      <c r="L1574" s="107">
        <f t="shared" si="27"/>
        <v>56.1</v>
      </c>
      <c r="M1574" s="15"/>
    </row>
    <row r="1575" ht="13.2" customHeight="1" spans="1:13" x14ac:dyDescent="0.25">
      <c r="A1575" s="9"/>
      <c r="B1575" s="51">
        <v>45436</v>
      </c>
      <c r="C1575" s="71">
        <f>('Исходник сравнение.'!C1575/2-'Таблица вводных'!$E$15-'Таблица вводных'!$F$15-$T$1)-(('Исходник сравнение.'!C1575/2-'Таблица вводных'!$E$15-'Таблица вводных'!$F$15-$T$1)*F1575/G1575)</f>
        <v>-278.6</v>
      </c>
      <c r="D1575" s="37">
        <v>277.5</v>
      </c>
      <c r="E1575" s="104">
        <f t="shared" si="24"/>
        <v>-28.600000000000023</v>
      </c>
      <c r="F1575" s="14">
        <v>0</v>
      </c>
      <c r="G1575" s="41">
        <f t="shared" si="25"/>
        <v>100</v>
      </c>
      <c r="H1575" s="118">
        <v>0</v>
      </c>
      <c r="I1575" s="119">
        <f>(C1575+(C1575*H1575))+D1575+'Таблица вводных'!$E$15+'Таблица вводных'!$F$15</f>
        <v>27.49999999999998</v>
      </c>
      <c r="J1575" s="120">
        <v>0</v>
      </c>
      <c r="K1575" s="106">
        <f t="shared" si="26"/>
        <v>27.49999999999998</v>
      </c>
      <c r="L1575" s="107">
        <f t="shared" si="27"/>
        <v>56.1</v>
      </c>
      <c r="M1575" s="15"/>
    </row>
    <row r="1576" ht="13.2" customHeight="1" spans="1:13" x14ac:dyDescent="0.25">
      <c r="A1576" s="9"/>
      <c r="B1576" s="13">
        <v>45440</v>
      </c>
      <c r="C1576" s="71">
        <f>('Исходник сравнение.'!C1576/2-'Таблица вводных'!$E$15-'Таблица вводных'!$F$15-$T$1)-(('Исходник сравнение.'!C1576/2-'Таблица вводных'!$E$15-'Таблица вводных'!$F$15-$T$1)*F1576/G1576)</f>
        <v>-278.6</v>
      </c>
      <c r="D1576" s="37">
        <v>277.5</v>
      </c>
      <c r="E1576" s="37">
        <f t="shared" ref="E1576:E1609" si="28">C1576+$T$1</f>
        <v>-28.600000000000023</v>
      </c>
      <c r="F1576" s="14">
        <v>0</v>
      </c>
      <c r="G1576" s="41">
        <f t="shared" ref="G1576:G1609" si="29">F1576+100</f>
        <v>100</v>
      </c>
      <c r="H1576" s="118">
        <v>0</v>
      </c>
      <c r="I1576" s="119">
        <f>(C1576+(C1576*H1576))+D1576+'Таблица вводных'!$E$15+'Таблица вводных'!$F$15</f>
        <v>27.49999999999998</v>
      </c>
      <c r="J1576" s="120">
        <v>0</v>
      </c>
      <c r="K1576" s="112">
        <f t="shared" ref="K1576:K1609" si="30">I1576-(I1576*J1576)</f>
        <v>27.49999999999998</v>
      </c>
      <c r="L1576" s="112">
        <f t="shared" ref="L1576:L1609" si="31">K1576-E1576</f>
        <v>56.1</v>
      </c>
      <c r="M1576" s="12"/>
    </row>
    <row r="1577" ht="13.2" customHeight="1" spans="1:13" x14ac:dyDescent="0.25">
      <c r="A1577" s="16"/>
      <c r="B1577" s="52">
        <v>45443</v>
      </c>
      <c r="C1577" s="74">
        <f>('Исходник сравнение.'!C1577/2-'Таблица вводных'!$E$15-'Таблица вводных'!$F$15-$T$1)-(('Исходник сравнение.'!C1577/2-'Таблица вводных'!$E$15-'Таблица вводных'!$F$15-$T$1)*F1577/G1577)</f>
        <v>-278.6</v>
      </c>
      <c r="D1577" s="58">
        <v>277.5</v>
      </c>
      <c r="E1577" s="58">
        <f t="shared" si="28"/>
        <v>-28.600000000000023</v>
      </c>
      <c r="F1577" s="18">
        <v>0</v>
      </c>
      <c r="G1577" s="121">
        <f t="shared" si="29"/>
        <v>100</v>
      </c>
      <c r="H1577" s="122">
        <v>0</v>
      </c>
      <c r="I1577" s="111">
        <f>(C1577+(C1577*H1577))+D1577+'Таблица вводных'!$E$15+'Таблица вводных'!$F$15</f>
        <v>27.49999999999998</v>
      </c>
      <c r="J1577" s="123">
        <v>0</v>
      </c>
      <c r="K1577" s="113">
        <f t="shared" si="30"/>
        <v>27.49999999999998</v>
      </c>
      <c r="L1577" s="113">
        <f t="shared" si="31"/>
        <v>56.1</v>
      </c>
      <c r="M1577" s="19"/>
    </row>
    <row r="1578" ht="13.2" customHeight="1" spans="1:13" x14ac:dyDescent="0.25">
      <c r="A1578" s="5"/>
      <c r="B1578" s="48">
        <v>45419</v>
      </c>
      <c r="C1578" s="99">
        <f>('Исходник сравнение.'!C1578/2-'Таблица вводных'!$E$15-'Таблица вводных'!$F$15-$T$1)-(('Исходник сравнение.'!C1578/2-'Таблица вводных'!$E$15-'Таблица вводных'!$F$15-$T$1)*F1578/G1578)</f>
        <v>-278.6</v>
      </c>
      <c r="D1578" s="27">
        <v>277.5</v>
      </c>
      <c r="E1578" s="100">
        <f t="shared" si="28"/>
        <v>-28.600000000000023</v>
      </c>
      <c r="F1578" s="7">
        <v>0</v>
      </c>
      <c r="G1578" s="115">
        <f t="shared" si="29"/>
        <v>100</v>
      </c>
      <c r="H1578" s="116">
        <v>0</v>
      </c>
      <c r="I1578" s="101">
        <f>(C1578+(C1578*H1578))+D1578+'Таблица вводных'!$E$15+'Таблица вводных'!$F$15</f>
        <v>27.49999999999998</v>
      </c>
      <c r="J1578" s="117">
        <v>0</v>
      </c>
      <c r="K1578" s="101">
        <f t="shared" si="30"/>
        <v>27.49999999999998</v>
      </c>
      <c r="L1578" s="102">
        <f t="shared" si="31"/>
        <v>56.1</v>
      </c>
      <c r="M1578" s="103"/>
    </row>
    <row r="1579" ht="13.2" customHeight="1" spans="1:13" x14ac:dyDescent="0.25">
      <c r="A1579" s="9"/>
      <c r="B1579" s="50">
        <v>45422</v>
      </c>
      <c r="C1579" s="71">
        <f>('Исходник сравнение.'!C1579/2-'Таблица вводных'!$E$15-'Таблица вводных'!$F$15-$T$1)-(('Исходник сравнение.'!C1579/2-'Таблица вводных'!$E$15-'Таблица вводных'!$F$15-$T$1)*F1579/G1579)</f>
        <v>-278.6</v>
      </c>
      <c r="D1579" s="37">
        <v>277.5</v>
      </c>
      <c r="E1579" s="104">
        <f t="shared" si="28"/>
        <v>-28.600000000000023</v>
      </c>
      <c r="F1579" s="14">
        <v>0</v>
      </c>
      <c r="G1579" s="41">
        <f t="shared" si="29"/>
        <v>100</v>
      </c>
      <c r="H1579" s="118">
        <v>0</v>
      </c>
      <c r="I1579" s="119">
        <f>(C1579+(C1579*H1579))+D1579+'Таблица вводных'!$E$15+'Таблица вводных'!$F$15</f>
        <v>27.49999999999998</v>
      </c>
      <c r="J1579" s="120">
        <v>0</v>
      </c>
      <c r="K1579" s="106">
        <f t="shared" si="30"/>
        <v>27.49999999999998</v>
      </c>
      <c r="L1579" s="107">
        <f t="shared" si="31"/>
        <v>56.1</v>
      </c>
      <c r="M1579" s="12"/>
    </row>
    <row r="1580" ht="13.2" customHeight="1" spans="1:13" x14ac:dyDescent="0.25">
      <c r="A1580" s="9"/>
      <c r="B1580" s="51">
        <v>45426</v>
      </c>
      <c r="C1580" s="71">
        <f>('Исходник сравнение.'!C1580/2-'Таблица вводных'!$E$15-'Таблица вводных'!$F$15-$T$1)-(('Исходник сравнение.'!C1580/2-'Таблица вводных'!$E$15-'Таблица вводных'!$F$15-$T$1)*F1580/G1580)</f>
        <v>-278.6</v>
      </c>
      <c r="D1580" s="37">
        <v>277.5</v>
      </c>
      <c r="E1580" s="104">
        <f t="shared" si="28"/>
        <v>-28.600000000000023</v>
      </c>
      <c r="F1580" s="14">
        <v>0</v>
      </c>
      <c r="G1580" s="41">
        <f t="shared" si="29"/>
        <v>100</v>
      </c>
      <c r="H1580" s="118">
        <v>0</v>
      </c>
      <c r="I1580" s="119">
        <f>(C1580+(C1580*H1580))+D1580+'Таблица вводных'!$E$15+'Таблица вводных'!$F$15</f>
        <v>27.49999999999998</v>
      </c>
      <c r="J1580" s="120">
        <v>0</v>
      </c>
      <c r="K1580" s="106">
        <f t="shared" si="30"/>
        <v>27.49999999999998</v>
      </c>
      <c r="L1580" s="107">
        <f t="shared" si="31"/>
        <v>56.1</v>
      </c>
      <c r="M1580" s="108"/>
    </row>
    <row r="1581" ht="13.2" customHeight="1" spans="1:13" x14ac:dyDescent="0.25">
      <c r="A1581" s="9"/>
      <c r="B1581" s="13">
        <v>45429</v>
      </c>
      <c r="C1581" s="71">
        <f>('Исходник сравнение.'!C1581/2-'Таблица вводных'!$E$15-'Таблица вводных'!$F$15-$T$1)-(('Исходник сравнение.'!C1581/2-'Таблица вводных'!$E$15-'Таблица вводных'!$F$15-$T$1)*F1581/G1581)</f>
        <v>-278.6</v>
      </c>
      <c r="D1581" s="37">
        <v>277.5</v>
      </c>
      <c r="E1581" s="104">
        <f t="shared" si="28"/>
        <v>-28.600000000000023</v>
      </c>
      <c r="F1581" s="14">
        <v>0</v>
      </c>
      <c r="G1581" s="41">
        <f t="shared" si="29"/>
        <v>100</v>
      </c>
      <c r="H1581" s="118">
        <v>0</v>
      </c>
      <c r="I1581" s="119">
        <f>(C1581+(C1581*H1581))+D1581+'Таблица вводных'!$E$15+'Таблица вводных'!$F$15</f>
        <v>27.49999999999998</v>
      </c>
      <c r="J1581" s="120">
        <v>0</v>
      </c>
      <c r="K1581" s="106">
        <f t="shared" si="30"/>
        <v>27.49999999999998</v>
      </c>
      <c r="L1581" s="107">
        <f t="shared" si="31"/>
        <v>56.1</v>
      </c>
      <c r="M1581" s="12"/>
    </row>
    <row r="1582" ht="13.2" customHeight="1" spans="1:13" x14ac:dyDescent="0.25">
      <c r="A1582" s="9"/>
      <c r="B1582" s="50">
        <v>45433</v>
      </c>
      <c r="C1582" s="71">
        <f>('Исходник сравнение.'!C1582/2-'Таблица вводных'!$E$15-'Таблица вводных'!$F$15-$T$1)-(('Исходник сравнение.'!C1582/2-'Таблица вводных'!$E$15-'Таблица вводных'!$F$15-$T$1)*F1582/G1582)</f>
        <v>-278.6</v>
      </c>
      <c r="D1582" s="37">
        <v>277.5</v>
      </c>
      <c r="E1582" s="104">
        <f t="shared" si="28"/>
        <v>-28.600000000000023</v>
      </c>
      <c r="F1582" s="14">
        <v>0</v>
      </c>
      <c r="G1582" s="41">
        <f t="shared" si="29"/>
        <v>100</v>
      </c>
      <c r="H1582" s="118">
        <v>0</v>
      </c>
      <c r="I1582" s="119">
        <f>(C1582+(C1582*H1582))+D1582+'Таблица вводных'!$E$15+'Таблица вводных'!$F$15</f>
        <v>27.49999999999998</v>
      </c>
      <c r="J1582" s="120">
        <v>0</v>
      </c>
      <c r="K1582" s="106">
        <f t="shared" si="30"/>
        <v>27.49999999999998</v>
      </c>
      <c r="L1582" s="107">
        <f t="shared" si="31"/>
        <v>56.1</v>
      </c>
      <c r="M1582" s="15"/>
    </row>
    <row r="1583" ht="13.2" customHeight="1" spans="1:13" x14ac:dyDescent="0.25">
      <c r="A1583" s="9"/>
      <c r="B1583" s="51">
        <v>45436</v>
      </c>
      <c r="C1583" s="71">
        <f>('Исходник сравнение.'!C1583/2-'Таблица вводных'!$E$15-'Таблица вводных'!$F$15-$T$1)-(('Исходник сравнение.'!C1583/2-'Таблица вводных'!$E$15-'Таблица вводных'!$F$15-$T$1)*F1583/G1583)</f>
        <v>-278.6</v>
      </c>
      <c r="D1583" s="37">
        <v>277.5</v>
      </c>
      <c r="E1583" s="104">
        <f t="shared" si="28"/>
        <v>-28.600000000000023</v>
      </c>
      <c r="F1583" s="14">
        <v>0</v>
      </c>
      <c r="G1583" s="41">
        <f t="shared" si="29"/>
        <v>100</v>
      </c>
      <c r="H1583" s="118">
        <v>0</v>
      </c>
      <c r="I1583" s="119">
        <f>(C1583+(C1583*H1583))+D1583+'Таблица вводных'!$E$15+'Таблица вводных'!$F$15</f>
        <v>27.49999999999998</v>
      </c>
      <c r="J1583" s="120">
        <v>0</v>
      </c>
      <c r="K1583" s="106">
        <f t="shared" si="30"/>
        <v>27.49999999999998</v>
      </c>
      <c r="L1583" s="107">
        <f t="shared" si="31"/>
        <v>56.1</v>
      </c>
      <c r="M1583" s="15"/>
    </row>
    <row r="1584" ht="13.2" customHeight="1" spans="1:13" x14ac:dyDescent="0.25">
      <c r="A1584" s="9"/>
      <c r="B1584" s="13">
        <v>45440</v>
      </c>
      <c r="C1584" s="71">
        <f>('Исходник сравнение.'!C1584/2-'Таблица вводных'!$E$15-'Таблица вводных'!$F$15-$T$1)-(('Исходник сравнение.'!C1584/2-'Таблица вводных'!$E$15-'Таблица вводных'!$F$15-$T$1)*F1584/G1584)</f>
        <v>-278.6</v>
      </c>
      <c r="D1584" s="37">
        <v>277.5</v>
      </c>
      <c r="E1584" s="37">
        <f t="shared" si="28"/>
        <v>-28.600000000000023</v>
      </c>
      <c r="F1584" s="14">
        <v>0</v>
      </c>
      <c r="G1584" s="41">
        <f t="shared" si="29"/>
        <v>100</v>
      </c>
      <c r="H1584" s="118">
        <v>0</v>
      </c>
      <c r="I1584" s="119">
        <f>(C1584+(C1584*H1584))+D1584+'Таблица вводных'!$E$15+'Таблица вводных'!$F$15</f>
        <v>27.49999999999998</v>
      </c>
      <c r="J1584" s="120">
        <v>0</v>
      </c>
      <c r="K1584" s="112">
        <f t="shared" si="30"/>
        <v>27.49999999999998</v>
      </c>
      <c r="L1584" s="112">
        <f t="shared" si="31"/>
        <v>56.1</v>
      </c>
      <c r="M1584" s="12"/>
    </row>
    <row r="1585" ht="13.2" customHeight="1" spans="1:13" x14ac:dyDescent="0.25">
      <c r="A1585" s="16"/>
      <c r="B1585" s="52">
        <v>45443</v>
      </c>
      <c r="C1585" s="74">
        <f>('Исходник сравнение.'!C1585/2-'Таблица вводных'!$E$15-'Таблица вводных'!$F$15-$T$1)-(('Исходник сравнение.'!C1585/2-'Таблица вводных'!$E$15-'Таблица вводных'!$F$15-$T$1)*F1585/G1585)</f>
        <v>-278.6</v>
      </c>
      <c r="D1585" s="58">
        <v>277.5</v>
      </c>
      <c r="E1585" s="58">
        <f t="shared" si="28"/>
        <v>-28.600000000000023</v>
      </c>
      <c r="F1585" s="18">
        <v>0</v>
      </c>
      <c r="G1585" s="121">
        <f t="shared" si="29"/>
        <v>100</v>
      </c>
      <c r="H1585" s="122">
        <v>0</v>
      </c>
      <c r="I1585" s="111">
        <f>(C1585+(C1585*H1585))+D1585+'Таблица вводных'!$E$15+'Таблица вводных'!$F$15</f>
        <v>27.49999999999998</v>
      </c>
      <c r="J1585" s="123">
        <v>0</v>
      </c>
      <c r="K1585" s="113">
        <f t="shared" si="30"/>
        <v>27.49999999999998</v>
      </c>
      <c r="L1585" s="113">
        <f t="shared" si="31"/>
        <v>56.1</v>
      </c>
      <c r="M1585" s="19"/>
    </row>
    <row r="1586" ht="13.2" customHeight="1" spans="1:13" x14ac:dyDescent="0.25">
      <c r="A1586" s="5"/>
      <c r="B1586" s="48">
        <v>45419</v>
      </c>
      <c r="C1586" s="99">
        <f>('Исходник сравнение.'!C1586/2-'Таблица вводных'!$E$15-'Таблица вводных'!$F$15-$T$1)-(('Исходник сравнение.'!C1586/2-'Таблица вводных'!$E$15-'Таблица вводных'!$F$15-$T$1)*F1586/G1586)</f>
        <v>-278.6</v>
      </c>
      <c r="D1586" s="27">
        <v>277.5</v>
      </c>
      <c r="E1586" s="100">
        <f t="shared" si="28"/>
        <v>-28.600000000000023</v>
      </c>
      <c r="F1586" s="7">
        <v>0</v>
      </c>
      <c r="G1586" s="115">
        <f t="shared" si="29"/>
        <v>100</v>
      </c>
      <c r="H1586" s="116">
        <v>0</v>
      </c>
      <c r="I1586" s="101">
        <f>(C1586+(C1586*H1586))+D1586+'Таблица вводных'!$E$15+'Таблица вводных'!$F$15</f>
        <v>27.49999999999998</v>
      </c>
      <c r="J1586" s="117">
        <v>0</v>
      </c>
      <c r="K1586" s="101">
        <f t="shared" si="30"/>
        <v>27.49999999999998</v>
      </c>
      <c r="L1586" s="102">
        <f t="shared" si="31"/>
        <v>56.1</v>
      </c>
      <c r="M1586" s="103"/>
    </row>
    <row r="1587" ht="13.2" customHeight="1" spans="1:13" x14ac:dyDescent="0.25">
      <c r="A1587" s="9"/>
      <c r="B1587" s="50">
        <v>45422</v>
      </c>
      <c r="C1587" s="71">
        <f>('Исходник сравнение.'!C1587/2-'Таблица вводных'!$E$15-'Таблица вводных'!$F$15-$T$1)-(('Исходник сравнение.'!C1587/2-'Таблица вводных'!$E$15-'Таблица вводных'!$F$15-$T$1)*F1587/G1587)</f>
        <v>-278.6</v>
      </c>
      <c r="D1587" s="37">
        <v>277.5</v>
      </c>
      <c r="E1587" s="104">
        <f t="shared" si="28"/>
        <v>-28.600000000000023</v>
      </c>
      <c r="F1587" s="14">
        <v>0</v>
      </c>
      <c r="G1587" s="41">
        <f t="shared" si="29"/>
        <v>100</v>
      </c>
      <c r="H1587" s="118">
        <v>0</v>
      </c>
      <c r="I1587" s="119">
        <f>(C1587+(C1587*H1587))+D1587+'Таблица вводных'!$E$15+'Таблица вводных'!$F$15</f>
        <v>27.49999999999998</v>
      </c>
      <c r="J1587" s="120">
        <v>0</v>
      </c>
      <c r="K1587" s="106">
        <f t="shared" si="30"/>
        <v>27.49999999999998</v>
      </c>
      <c r="L1587" s="107">
        <f t="shared" si="31"/>
        <v>56.1</v>
      </c>
      <c r="M1587" s="12"/>
    </row>
    <row r="1588" ht="13.2" customHeight="1" spans="1:13" x14ac:dyDescent="0.25">
      <c r="A1588" s="9"/>
      <c r="B1588" s="51">
        <v>45426</v>
      </c>
      <c r="C1588" s="71">
        <f>('Исходник сравнение.'!C1588/2-'Таблица вводных'!$E$15-'Таблица вводных'!$F$15-$T$1)-(('Исходник сравнение.'!C1588/2-'Таблица вводных'!$E$15-'Таблица вводных'!$F$15-$T$1)*F1588/G1588)</f>
        <v>-278.6</v>
      </c>
      <c r="D1588" s="37">
        <v>277.5</v>
      </c>
      <c r="E1588" s="104">
        <f t="shared" si="28"/>
        <v>-28.600000000000023</v>
      </c>
      <c r="F1588" s="14">
        <v>0</v>
      </c>
      <c r="G1588" s="41">
        <f t="shared" si="29"/>
        <v>100</v>
      </c>
      <c r="H1588" s="118">
        <v>0</v>
      </c>
      <c r="I1588" s="119">
        <f>(C1588+(C1588*H1588))+D1588+'Таблица вводных'!$E$15+'Таблица вводных'!$F$15</f>
        <v>27.49999999999998</v>
      </c>
      <c r="J1588" s="120">
        <v>0</v>
      </c>
      <c r="K1588" s="106">
        <f t="shared" si="30"/>
        <v>27.49999999999998</v>
      </c>
      <c r="L1588" s="107">
        <f t="shared" si="31"/>
        <v>56.1</v>
      </c>
      <c r="M1588" s="108"/>
    </row>
    <row r="1589" ht="13.2" customHeight="1" spans="1:13" x14ac:dyDescent="0.25">
      <c r="A1589" s="9"/>
      <c r="B1589" s="13">
        <v>45429</v>
      </c>
      <c r="C1589" s="71">
        <f>('Исходник сравнение.'!C1589/2-'Таблица вводных'!$E$15-'Таблица вводных'!$F$15-$T$1)-(('Исходник сравнение.'!C1589/2-'Таблица вводных'!$E$15-'Таблица вводных'!$F$15-$T$1)*F1589/G1589)</f>
        <v>-278.6</v>
      </c>
      <c r="D1589" s="37">
        <v>277.5</v>
      </c>
      <c r="E1589" s="104">
        <f t="shared" si="28"/>
        <v>-28.600000000000023</v>
      </c>
      <c r="F1589" s="14">
        <v>0</v>
      </c>
      <c r="G1589" s="41">
        <f t="shared" si="29"/>
        <v>100</v>
      </c>
      <c r="H1589" s="118">
        <v>0</v>
      </c>
      <c r="I1589" s="119">
        <f>(C1589+(C1589*H1589))+D1589+'Таблица вводных'!$E$15+'Таблица вводных'!$F$15</f>
        <v>27.49999999999998</v>
      </c>
      <c r="J1589" s="120">
        <v>0</v>
      </c>
      <c r="K1589" s="106">
        <f t="shared" si="30"/>
        <v>27.49999999999998</v>
      </c>
      <c r="L1589" s="107">
        <f t="shared" si="31"/>
        <v>56.1</v>
      </c>
      <c r="M1589" s="12"/>
    </row>
    <row r="1590" ht="13.2" customHeight="1" spans="1:13" x14ac:dyDescent="0.25">
      <c r="A1590" s="9"/>
      <c r="B1590" s="50">
        <v>45433</v>
      </c>
      <c r="C1590" s="71">
        <f>('Исходник сравнение.'!C1590/2-'Таблица вводных'!$E$15-'Таблица вводных'!$F$15-$T$1)-(('Исходник сравнение.'!C1590/2-'Таблица вводных'!$E$15-'Таблица вводных'!$F$15-$T$1)*F1590/G1590)</f>
        <v>-278.6</v>
      </c>
      <c r="D1590" s="37">
        <v>277.5</v>
      </c>
      <c r="E1590" s="104">
        <f t="shared" si="28"/>
        <v>-28.600000000000023</v>
      </c>
      <c r="F1590" s="14">
        <v>0</v>
      </c>
      <c r="G1590" s="41">
        <f t="shared" si="29"/>
        <v>100</v>
      </c>
      <c r="H1590" s="118">
        <v>0</v>
      </c>
      <c r="I1590" s="119">
        <f>(C1590+(C1590*H1590))+D1590+'Таблица вводных'!$E$15+'Таблица вводных'!$F$15</f>
        <v>27.49999999999998</v>
      </c>
      <c r="J1590" s="120">
        <v>0</v>
      </c>
      <c r="K1590" s="106">
        <f t="shared" si="30"/>
        <v>27.49999999999998</v>
      </c>
      <c r="L1590" s="107">
        <f t="shared" si="31"/>
        <v>56.1</v>
      </c>
      <c r="M1590" s="15"/>
    </row>
    <row r="1591" ht="13.2" customHeight="1" spans="1:13" x14ac:dyDescent="0.25">
      <c r="A1591" s="9"/>
      <c r="B1591" s="51">
        <v>45436</v>
      </c>
      <c r="C1591" s="71">
        <f>('Исходник сравнение.'!C1591/2-'Таблица вводных'!$E$15-'Таблица вводных'!$F$15-$T$1)-(('Исходник сравнение.'!C1591/2-'Таблица вводных'!$E$15-'Таблица вводных'!$F$15-$T$1)*F1591/G1591)</f>
        <v>-278.6</v>
      </c>
      <c r="D1591" s="37">
        <v>277.5</v>
      </c>
      <c r="E1591" s="104">
        <f t="shared" si="28"/>
        <v>-28.600000000000023</v>
      </c>
      <c r="F1591" s="14">
        <v>0</v>
      </c>
      <c r="G1591" s="41">
        <f t="shared" si="29"/>
        <v>100</v>
      </c>
      <c r="H1591" s="118">
        <v>0</v>
      </c>
      <c r="I1591" s="119">
        <f>(C1591+(C1591*H1591))+D1591+'Таблица вводных'!$E$15+'Таблица вводных'!$F$15</f>
        <v>27.49999999999998</v>
      </c>
      <c r="J1591" s="120">
        <v>0</v>
      </c>
      <c r="K1591" s="106">
        <f t="shared" si="30"/>
        <v>27.49999999999998</v>
      </c>
      <c r="L1591" s="107">
        <f t="shared" si="31"/>
        <v>56.1</v>
      </c>
      <c r="M1591" s="15"/>
    </row>
    <row r="1592" ht="13.2" customHeight="1" spans="1:13" x14ac:dyDescent="0.25">
      <c r="A1592" s="9"/>
      <c r="B1592" s="13">
        <v>45440</v>
      </c>
      <c r="C1592" s="71">
        <f>('Исходник сравнение.'!C1592/2-'Таблица вводных'!$E$15-'Таблица вводных'!$F$15-$T$1)-(('Исходник сравнение.'!C1592/2-'Таблица вводных'!$E$15-'Таблица вводных'!$F$15-$T$1)*F1592/G1592)</f>
        <v>-278.6</v>
      </c>
      <c r="D1592" s="37">
        <v>277.5</v>
      </c>
      <c r="E1592" s="37">
        <f t="shared" si="28"/>
        <v>-28.600000000000023</v>
      </c>
      <c r="F1592" s="14">
        <v>0</v>
      </c>
      <c r="G1592" s="41">
        <f t="shared" si="29"/>
        <v>100</v>
      </c>
      <c r="H1592" s="118">
        <v>0</v>
      </c>
      <c r="I1592" s="119">
        <f>(C1592+(C1592*H1592))+D1592+'Таблица вводных'!$E$15+'Таблица вводных'!$F$15</f>
        <v>27.49999999999998</v>
      </c>
      <c r="J1592" s="120">
        <v>0</v>
      </c>
      <c r="K1592" s="112">
        <f t="shared" si="30"/>
        <v>27.49999999999998</v>
      </c>
      <c r="L1592" s="112">
        <f t="shared" si="31"/>
        <v>56.1</v>
      </c>
      <c r="M1592" s="12"/>
    </row>
    <row r="1593" ht="13.2" customHeight="1" spans="1:13" x14ac:dyDescent="0.25">
      <c r="A1593" s="16"/>
      <c r="B1593" s="52">
        <v>45443</v>
      </c>
      <c r="C1593" s="74">
        <f>('Исходник сравнение.'!C1593/2-'Таблица вводных'!$E$15-'Таблица вводных'!$F$15-$T$1)-(('Исходник сравнение.'!C1593/2-'Таблица вводных'!$E$15-'Таблица вводных'!$F$15-$T$1)*F1593/G1593)</f>
        <v>-278.6</v>
      </c>
      <c r="D1593" s="58">
        <v>277.5</v>
      </c>
      <c r="E1593" s="58">
        <f t="shared" si="28"/>
        <v>-28.600000000000023</v>
      </c>
      <c r="F1593" s="18">
        <v>0</v>
      </c>
      <c r="G1593" s="121">
        <f t="shared" si="29"/>
        <v>100</v>
      </c>
      <c r="H1593" s="122">
        <v>0</v>
      </c>
      <c r="I1593" s="111">
        <f>(C1593+(C1593*H1593))+D1593+'Таблица вводных'!$E$15+'Таблица вводных'!$F$15</f>
        <v>27.49999999999998</v>
      </c>
      <c r="J1593" s="123">
        <v>0</v>
      </c>
      <c r="K1593" s="113">
        <f t="shared" si="30"/>
        <v>27.49999999999998</v>
      </c>
      <c r="L1593" s="113">
        <f t="shared" si="31"/>
        <v>56.1</v>
      </c>
      <c r="M1593" s="19"/>
    </row>
    <row r="1594" ht="13.2" customHeight="1" spans="1:13" x14ac:dyDescent="0.25">
      <c r="A1594" s="5"/>
      <c r="B1594" s="48">
        <v>45419</v>
      </c>
      <c r="C1594" s="99">
        <f>('Исходник сравнение.'!C1594/2-'Таблица вводных'!$E$15-'Таблица вводных'!$F$15-$T$1)-(('Исходник сравнение.'!C1594/2-'Таблица вводных'!$E$15-'Таблица вводных'!$F$15-$T$1)*F1594/G1594)</f>
        <v>-278.6</v>
      </c>
      <c r="D1594" s="27">
        <v>277.5</v>
      </c>
      <c r="E1594" s="100">
        <f t="shared" si="28"/>
        <v>-28.600000000000023</v>
      </c>
      <c r="F1594" s="7">
        <v>0</v>
      </c>
      <c r="G1594" s="115">
        <f t="shared" si="29"/>
        <v>100</v>
      </c>
      <c r="H1594" s="116">
        <v>0</v>
      </c>
      <c r="I1594" s="101">
        <f>(C1594+(C1594*H1594))+D1594+'Таблица вводных'!$E$15+'Таблица вводных'!$F$15</f>
        <v>27.49999999999998</v>
      </c>
      <c r="J1594" s="117">
        <v>0</v>
      </c>
      <c r="K1594" s="101">
        <f t="shared" si="30"/>
        <v>27.49999999999998</v>
      </c>
      <c r="L1594" s="102">
        <f t="shared" si="31"/>
        <v>56.1</v>
      </c>
      <c r="M1594" s="103"/>
    </row>
    <row r="1595" ht="13.2" customHeight="1" spans="1:13" x14ac:dyDescent="0.25">
      <c r="A1595" s="9"/>
      <c r="B1595" s="50">
        <v>45422</v>
      </c>
      <c r="C1595" s="71">
        <f>('Исходник сравнение.'!C1595/2-'Таблица вводных'!$E$15-'Таблица вводных'!$F$15-$T$1)-(('Исходник сравнение.'!C1595/2-'Таблица вводных'!$E$15-'Таблица вводных'!$F$15-$T$1)*F1595/G1595)</f>
        <v>-278.6</v>
      </c>
      <c r="D1595" s="37">
        <v>277.5</v>
      </c>
      <c r="E1595" s="104">
        <f t="shared" si="28"/>
        <v>-28.600000000000023</v>
      </c>
      <c r="F1595" s="14">
        <v>0</v>
      </c>
      <c r="G1595" s="41">
        <f t="shared" si="29"/>
        <v>100</v>
      </c>
      <c r="H1595" s="118">
        <v>0</v>
      </c>
      <c r="I1595" s="119">
        <f>(C1595+(C1595*H1595))+D1595+'Таблица вводных'!$E$15+'Таблица вводных'!$F$15</f>
        <v>27.49999999999998</v>
      </c>
      <c r="J1595" s="120">
        <v>0</v>
      </c>
      <c r="K1595" s="106">
        <f t="shared" si="30"/>
        <v>27.49999999999998</v>
      </c>
      <c r="L1595" s="107">
        <f t="shared" si="31"/>
        <v>56.1</v>
      </c>
      <c r="M1595" s="12"/>
    </row>
    <row r="1596" ht="13.2" customHeight="1" spans="1:13" x14ac:dyDescent="0.25">
      <c r="A1596" s="9"/>
      <c r="B1596" s="51">
        <v>45426</v>
      </c>
      <c r="C1596" s="71">
        <f>('Исходник сравнение.'!C1596/2-'Таблица вводных'!$E$15-'Таблица вводных'!$F$15-$T$1)-(('Исходник сравнение.'!C1596/2-'Таблица вводных'!$E$15-'Таблица вводных'!$F$15-$T$1)*F1596/G1596)</f>
        <v>-278.6</v>
      </c>
      <c r="D1596" s="37">
        <v>277.5</v>
      </c>
      <c r="E1596" s="104">
        <f t="shared" si="28"/>
        <v>-28.600000000000023</v>
      </c>
      <c r="F1596" s="14">
        <v>0</v>
      </c>
      <c r="G1596" s="41">
        <f t="shared" si="29"/>
        <v>100</v>
      </c>
      <c r="H1596" s="118">
        <v>0</v>
      </c>
      <c r="I1596" s="119">
        <f>(C1596+(C1596*H1596))+D1596+'Таблица вводных'!$E$15+'Таблица вводных'!$F$15</f>
        <v>27.49999999999998</v>
      </c>
      <c r="J1596" s="120">
        <v>0</v>
      </c>
      <c r="K1596" s="106">
        <f t="shared" si="30"/>
        <v>27.49999999999998</v>
      </c>
      <c r="L1596" s="107">
        <f t="shared" si="31"/>
        <v>56.1</v>
      </c>
      <c r="M1596" s="108"/>
    </row>
    <row r="1597" ht="13.2" customHeight="1" spans="1:13" x14ac:dyDescent="0.25">
      <c r="A1597" s="9"/>
      <c r="B1597" s="13">
        <v>45429</v>
      </c>
      <c r="C1597" s="71">
        <f>('Исходник сравнение.'!C1597/2-'Таблица вводных'!$E$15-'Таблица вводных'!$F$15-$T$1)-(('Исходник сравнение.'!C1597/2-'Таблица вводных'!$E$15-'Таблица вводных'!$F$15-$T$1)*F1597/G1597)</f>
        <v>-278.6</v>
      </c>
      <c r="D1597" s="37">
        <v>277.5</v>
      </c>
      <c r="E1597" s="104">
        <f t="shared" si="28"/>
        <v>-28.600000000000023</v>
      </c>
      <c r="F1597" s="14">
        <v>0</v>
      </c>
      <c r="G1597" s="41">
        <f t="shared" si="29"/>
        <v>100</v>
      </c>
      <c r="H1597" s="118">
        <v>0</v>
      </c>
      <c r="I1597" s="119">
        <f>(C1597+(C1597*H1597))+D1597+'Таблица вводных'!$E$15+'Таблица вводных'!$F$15</f>
        <v>27.49999999999998</v>
      </c>
      <c r="J1597" s="120">
        <v>0</v>
      </c>
      <c r="K1597" s="106">
        <f t="shared" si="30"/>
        <v>27.49999999999998</v>
      </c>
      <c r="L1597" s="107">
        <f t="shared" si="31"/>
        <v>56.1</v>
      </c>
      <c r="M1597" s="12"/>
    </row>
    <row r="1598" ht="13.2" customHeight="1" spans="1:13" x14ac:dyDescent="0.25">
      <c r="A1598" s="9"/>
      <c r="B1598" s="50">
        <v>45433</v>
      </c>
      <c r="C1598" s="71">
        <f>('Исходник сравнение.'!C1598/2-'Таблица вводных'!$E$15-'Таблица вводных'!$F$15-$T$1)-(('Исходник сравнение.'!C1598/2-'Таблица вводных'!$E$15-'Таблица вводных'!$F$15-$T$1)*F1598/G1598)</f>
        <v>-278.6</v>
      </c>
      <c r="D1598" s="37">
        <v>277.5</v>
      </c>
      <c r="E1598" s="104">
        <f t="shared" si="28"/>
        <v>-28.600000000000023</v>
      </c>
      <c r="F1598" s="14">
        <v>0</v>
      </c>
      <c r="G1598" s="41">
        <f t="shared" si="29"/>
        <v>100</v>
      </c>
      <c r="H1598" s="118">
        <v>0</v>
      </c>
      <c r="I1598" s="119">
        <f>(C1598+(C1598*H1598))+D1598+'Таблица вводных'!$E$15+'Таблица вводных'!$F$15</f>
        <v>27.49999999999998</v>
      </c>
      <c r="J1598" s="120">
        <v>0</v>
      </c>
      <c r="K1598" s="106">
        <f t="shared" si="30"/>
        <v>27.49999999999998</v>
      </c>
      <c r="L1598" s="107">
        <f t="shared" si="31"/>
        <v>56.1</v>
      </c>
      <c r="M1598" s="15"/>
    </row>
    <row r="1599" ht="13.2" customHeight="1" spans="1:13" x14ac:dyDescent="0.25">
      <c r="A1599" s="9"/>
      <c r="B1599" s="51">
        <v>45436</v>
      </c>
      <c r="C1599" s="71">
        <f>('Исходник сравнение.'!C1599/2-'Таблица вводных'!$E$15-'Таблица вводных'!$F$15-$T$1)-(('Исходник сравнение.'!C1599/2-'Таблица вводных'!$E$15-'Таблица вводных'!$F$15-$T$1)*F1599/G1599)</f>
        <v>-278.6</v>
      </c>
      <c r="D1599" s="37">
        <v>277.5</v>
      </c>
      <c r="E1599" s="104">
        <f t="shared" si="28"/>
        <v>-28.600000000000023</v>
      </c>
      <c r="F1599" s="14">
        <v>0</v>
      </c>
      <c r="G1599" s="41">
        <f t="shared" si="29"/>
        <v>100</v>
      </c>
      <c r="H1599" s="118">
        <v>0</v>
      </c>
      <c r="I1599" s="119">
        <f>(C1599+(C1599*H1599))+D1599+'Таблица вводных'!$E$15+'Таблица вводных'!$F$15</f>
        <v>27.49999999999998</v>
      </c>
      <c r="J1599" s="120">
        <v>0</v>
      </c>
      <c r="K1599" s="106">
        <f t="shared" si="30"/>
        <v>27.49999999999998</v>
      </c>
      <c r="L1599" s="107">
        <f t="shared" si="31"/>
        <v>56.1</v>
      </c>
      <c r="M1599" s="15"/>
    </row>
    <row r="1600" ht="13.2" customHeight="1" spans="1:13" x14ac:dyDescent="0.25">
      <c r="A1600" s="9"/>
      <c r="B1600" s="13">
        <v>45440</v>
      </c>
      <c r="C1600" s="71">
        <f>('Исходник сравнение.'!C1600/2-'Таблица вводных'!$E$15-'Таблица вводных'!$F$15-$T$1)-(('Исходник сравнение.'!C1600/2-'Таблица вводных'!$E$15-'Таблица вводных'!$F$15-$T$1)*F1600/G1600)</f>
        <v>-278.6</v>
      </c>
      <c r="D1600" s="37">
        <v>277.5</v>
      </c>
      <c r="E1600" s="37">
        <f t="shared" si="28"/>
        <v>-28.600000000000023</v>
      </c>
      <c r="F1600" s="14">
        <v>0</v>
      </c>
      <c r="G1600" s="41">
        <f t="shared" si="29"/>
        <v>100</v>
      </c>
      <c r="H1600" s="118">
        <v>0</v>
      </c>
      <c r="I1600" s="119">
        <f>(C1600+(C1600*H1600))+D1600+'Таблица вводных'!$E$15+'Таблица вводных'!$F$15</f>
        <v>27.49999999999998</v>
      </c>
      <c r="J1600" s="120">
        <v>0</v>
      </c>
      <c r="K1600" s="112">
        <f t="shared" si="30"/>
        <v>27.49999999999998</v>
      </c>
      <c r="L1600" s="112">
        <f t="shared" si="31"/>
        <v>56.1</v>
      </c>
      <c r="M1600" s="12"/>
    </row>
    <row r="1601" ht="13.2" customHeight="1" spans="1:13" x14ac:dyDescent="0.25">
      <c r="A1601" s="16"/>
      <c r="B1601" s="52">
        <v>45443</v>
      </c>
      <c r="C1601" s="74">
        <f>('Исходник сравнение.'!C1601/2-'Таблица вводных'!$E$15-'Таблица вводных'!$F$15-$T$1)-(('Исходник сравнение.'!C1601/2-'Таблица вводных'!$E$15-'Таблица вводных'!$F$15-$T$1)*F1601/G1601)</f>
        <v>-278.6</v>
      </c>
      <c r="D1601" s="58">
        <v>277.5</v>
      </c>
      <c r="E1601" s="58">
        <f t="shared" si="28"/>
        <v>-28.600000000000023</v>
      </c>
      <c r="F1601" s="18">
        <v>0</v>
      </c>
      <c r="G1601" s="121">
        <f t="shared" si="29"/>
        <v>100</v>
      </c>
      <c r="H1601" s="122">
        <v>0</v>
      </c>
      <c r="I1601" s="111">
        <f>(C1601+(C1601*H1601))+D1601+'Таблица вводных'!$E$15+'Таблица вводных'!$F$15</f>
        <v>27.49999999999998</v>
      </c>
      <c r="J1601" s="123">
        <v>0</v>
      </c>
      <c r="K1601" s="113">
        <f t="shared" si="30"/>
        <v>27.49999999999998</v>
      </c>
      <c r="L1601" s="113">
        <f t="shared" si="31"/>
        <v>56.1</v>
      </c>
      <c r="M1601" s="19"/>
    </row>
    <row r="1602" ht="13.2" customHeight="1" spans="1:13" x14ac:dyDescent="0.25">
      <c r="A1602" s="5"/>
      <c r="B1602" s="48">
        <v>45419</v>
      </c>
      <c r="C1602" s="99">
        <f>('Исходник сравнение.'!C1602/2-'Таблица вводных'!$E$15-'Таблица вводных'!$F$15-$T$1)-(('Исходник сравнение.'!C1602/2-'Таблица вводных'!$E$15-'Таблица вводных'!$F$15-$T$1)*F1602/G1602)</f>
        <v>-278.6</v>
      </c>
      <c r="D1602" s="27">
        <v>277.5</v>
      </c>
      <c r="E1602" s="100">
        <f t="shared" si="28"/>
        <v>-28.600000000000023</v>
      </c>
      <c r="F1602" s="7">
        <v>0</v>
      </c>
      <c r="G1602" s="115">
        <f t="shared" si="29"/>
        <v>100</v>
      </c>
      <c r="H1602" s="116">
        <v>0</v>
      </c>
      <c r="I1602" s="101">
        <f>(C1602+(C1602*H1602))+D1602+'Таблица вводных'!$E$15+'Таблица вводных'!$F$15</f>
        <v>27.49999999999998</v>
      </c>
      <c r="J1602" s="117">
        <v>0</v>
      </c>
      <c r="K1602" s="101">
        <f t="shared" si="30"/>
        <v>27.49999999999998</v>
      </c>
      <c r="L1602" s="102">
        <f t="shared" si="31"/>
        <v>56.1</v>
      </c>
      <c r="M1602" s="103"/>
    </row>
    <row r="1603" ht="13.2" customHeight="1" spans="1:13" x14ac:dyDescent="0.25">
      <c r="A1603" s="9"/>
      <c r="B1603" s="50">
        <v>45422</v>
      </c>
      <c r="C1603" s="71">
        <f>('Исходник сравнение.'!C1603/2-'Таблица вводных'!$E$15-'Таблица вводных'!$F$15-$T$1)-(('Исходник сравнение.'!C1603/2-'Таблица вводных'!$E$15-'Таблица вводных'!$F$15-$T$1)*F1603/G1603)</f>
        <v>-278.6</v>
      </c>
      <c r="D1603" s="37">
        <v>277.5</v>
      </c>
      <c r="E1603" s="104">
        <f t="shared" si="28"/>
        <v>-28.600000000000023</v>
      </c>
      <c r="F1603" s="14">
        <v>0</v>
      </c>
      <c r="G1603" s="41">
        <f t="shared" si="29"/>
        <v>100</v>
      </c>
      <c r="H1603" s="118">
        <v>0</v>
      </c>
      <c r="I1603" s="119">
        <f>(C1603+(C1603*H1603))+D1603+'Таблица вводных'!$E$15+'Таблица вводных'!$F$15</f>
        <v>27.49999999999998</v>
      </c>
      <c r="J1603" s="120">
        <v>0</v>
      </c>
      <c r="K1603" s="106">
        <f t="shared" si="30"/>
        <v>27.49999999999998</v>
      </c>
      <c r="L1603" s="107">
        <f t="shared" si="31"/>
        <v>56.1</v>
      </c>
      <c r="M1603" s="12"/>
    </row>
    <row r="1604" ht="13.2" customHeight="1" spans="1:13" x14ac:dyDescent="0.25">
      <c r="A1604" s="9"/>
      <c r="B1604" s="51">
        <v>45426</v>
      </c>
      <c r="C1604" s="71">
        <f>('Исходник сравнение.'!C1604/2-'Таблица вводных'!$E$15-'Таблица вводных'!$F$15-$T$1)-(('Исходник сравнение.'!C1604/2-'Таблица вводных'!$E$15-'Таблица вводных'!$F$15-$T$1)*F1604/G1604)</f>
        <v>-278.6</v>
      </c>
      <c r="D1604" s="37">
        <v>277.5</v>
      </c>
      <c r="E1604" s="104">
        <f t="shared" si="28"/>
        <v>-28.600000000000023</v>
      </c>
      <c r="F1604" s="14">
        <v>0</v>
      </c>
      <c r="G1604" s="41">
        <f t="shared" si="29"/>
        <v>100</v>
      </c>
      <c r="H1604" s="118">
        <v>0</v>
      </c>
      <c r="I1604" s="119">
        <f>(C1604+(C1604*H1604))+D1604+'Таблица вводных'!$E$15+'Таблица вводных'!$F$15</f>
        <v>27.49999999999998</v>
      </c>
      <c r="J1604" s="120">
        <v>0</v>
      </c>
      <c r="K1604" s="106">
        <f t="shared" si="30"/>
        <v>27.49999999999998</v>
      </c>
      <c r="L1604" s="107">
        <f t="shared" si="31"/>
        <v>56.1</v>
      </c>
      <c r="M1604" s="108"/>
    </row>
    <row r="1605" ht="13.2" customHeight="1" spans="1:13" x14ac:dyDescent="0.25">
      <c r="A1605" s="9"/>
      <c r="B1605" s="13">
        <v>45429</v>
      </c>
      <c r="C1605" s="71">
        <f>('Исходник сравнение.'!C1605/2-'Таблица вводных'!$E$15-'Таблица вводных'!$F$15-$T$1)-(('Исходник сравнение.'!C1605/2-'Таблица вводных'!$E$15-'Таблица вводных'!$F$15-$T$1)*F1605/G1605)</f>
        <v>-278.6</v>
      </c>
      <c r="D1605" s="37">
        <v>277.5</v>
      </c>
      <c r="E1605" s="104">
        <f t="shared" si="28"/>
        <v>-28.600000000000023</v>
      </c>
      <c r="F1605" s="14">
        <v>0</v>
      </c>
      <c r="G1605" s="41">
        <f t="shared" si="29"/>
        <v>100</v>
      </c>
      <c r="H1605" s="118">
        <v>0</v>
      </c>
      <c r="I1605" s="119">
        <f>(C1605+(C1605*H1605))+D1605+'Таблица вводных'!$E$15+'Таблица вводных'!$F$15</f>
        <v>27.49999999999998</v>
      </c>
      <c r="J1605" s="120">
        <v>0</v>
      </c>
      <c r="K1605" s="106">
        <f t="shared" si="30"/>
        <v>27.49999999999998</v>
      </c>
      <c r="L1605" s="107">
        <f t="shared" si="31"/>
        <v>56.1</v>
      </c>
      <c r="M1605" s="12"/>
    </row>
    <row r="1606" ht="13.2" customHeight="1" spans="1:13" x14ac:dyDescent="0.25">
      <c r="A1606" s="9"/>
      <c r="B1606" s="50">
        <v>45433</v>
      </c>
      <c r="C1606" s="71">
        <f>('Исходник сравнение.'!C1606/2-'Таблица вводных'!$E$15-'Таблица вводных'!$F$15-$T$1)-(('Исходник сравнение.'!C1606/2-'Таблица вводных'!$E$15-'Таблица вводных'!$F$15-$T$1)*F1606/G1606)</f>
        <v>-278.6</v>
      </c>
      <c r="D1606" s="37">
        <v>277.5</v>
      </c>
      <c r="E1606" s="104">
        <f t="shared" si="28"/>
        <v>-28.600000000000023</v>
      </c>
      <c r="F1606" s="14">
        <v>0</v>
      </c>
      <c r="G1606" s="41">
        <f t="shared" si="29"/>
        <v>100</v>
      </c>
      <c r="H1606" s="118">
        <v>0</v>
      </c>
      <c r="I1606" s="119">
        <f>(C1606+(C1606*H1606))+D1606+'Таблица вводных'!$E$15+'Таблица вводных'!$F$15</f>
        <v>27.49999999999998</v>
      </c>
      <c r="J1606" s="120">
        <v>0</v>
      </c>
      <c r="K1606" s="106">
        <f t="shared" si="30"/>
        <v>27.49999999999998</v>
      </c>
      <c r="L1606" s="107">
        <f t="shared" si="31"/>
        <v>56.1</v>
      </c>
      <c r="M1606" s="15"/>
    </row>
    <row r="1607" ht="13.2" customHeight="1" spans="1:13" x14ac:dyDescent="0.25">
      <c r="A1607" s="9"/>
      <c r="B1607" s="51">
        <v>45436</v>
      </c>
      <c r="C1607" s="71">
        <f>('Исходник сравнение.'!C1607/2-'Таблица вводных'!$E$15-'Таблица вводных'!$F$15-$T$1)-(('Исходник сравнение.'!C1607/2-'Таблица вводных'!$E$15-'Таблица вводных'!$F$15-$T$1)*F1607/G1607)</f>
        <v>-278.6</v>
      </c>
      <c r="D1607" s="37">
        <v>277.5</v>
      </c>
      <c r="E1607" s="104">
        <f t="shared" si="28"/>
        <v>-28.600000000000023</v>
      </c>
      <c r="F1607" s="14">
        <v>0</v>
      </c>
      <c r="G1607" s="41">
        <f t="shared" si="29"/>
        <v>100</v>
      </c>
      <c r="H1607" s="118">
        <v>0</v>
      </c>
      <c r="I1607" s="119">
        <f>(C1607+(C1607*H1607))+D1607+'Таблица вводных'!$E$15+'Таблица вводных'!$F$15</f>
        <v>27.49999999999998</v>
      </c>
      <c r="J1607" s="120">
        <v>0</v>
      </c>
      <c r="K1607" s="106">
        <f t="shared" si="30"/>
        <v>27.49999999999998</v>
      </c>
      <c r="L1607" s="107">
        <f t="shared" si="31"/>
        <v>56.1</v>
      </c>
      <c r="M1607" s="15"/>
    </row>
    <row r="1608" ht="13.2" customHeight="1" spans="1:13" x14ac:dyDescent="0.25">
      <c r="A1608" s="9"/>
      <c r="B1608" s="13">
        <v>45440</v>
      </c>
      <c r="C1608" s="71">
        <f>('Исходник сравнение.'!C1608/2-'Таблица вводных'!$E$15-'Таблица вводных'!$F$15-$T$1)-(('Исходник сравнение.'!C1608/2-'Таблица вводных'!$E$15-'Таблица вводных'!$F$15-$T$1)*F1608/G1608)</f>
        <v>-278.6</v>
      </c>
      <c r="D1608" s="37">
        <v>277.5</v>
      </c>
      <c r="E1608" s="37">
        <f t="shared" si="28"/>
        <v>-28.600000000000023</v>
      </c>
      <c r="F1608" s="14">
        <v>0</v>
      </c>
      <c r="G1608" s="41">
        <f t="shared" si="29"/>
        <v>100</v>
      </c>
      <c r="H1608" s="118">
        <v>0</v>
      </c>
      <c r="I1608" s="119">
        <f>(C1608+(C1608*H1608))+D1608+'Таблица вводных'!$E$15+'Таблица вводных'!$F$15</f>
        <v>27.49999999999998</v>
      </c>
      <c r="J1608" s="120">
        <v>0</v>
      </c>
      <c r="K1608" s="112">
        <f t="shared" si="30"/>
        <v>27.49999999999998</v>
      </c>
      <c r="L1608" s="112">
        <f t="shared" si="31"/>
        <v>56.1</v>
      </c>
      <c r="M1608" s="12"/>
    </row>
    <row r="1609" ht="13.2" customHeight="1" spans="1:13" x14ac:dyDescent="0.25">
      <c r="A1609" s="16"/>
      <c r="B1609" s="57">
        <v>45443</v>
      </c>
      <c r="C1609" s="74">
        <f>('Исходник сравнение.'!C1609/2-'Таблица вводных'!$E$15-'Таблица вводных'!$F$15-$T$1)-(('Исходник сравнение.'!C1609/2-'Таблица вводных'!$E$15-'Таблица вводных'!$F$15-$T$1)*F1609/G1609)</f>
        <v>-278.6</v>
      </c>
      <c r="D1609" s="58">
        <v>277.5</v>
      </c>
      <c r="E1609" s="58">
        <f t="shared" si="28"/>
        <v>-28.600000000000023</v>
      </c>
      <c r="F1609" s="18">
        <v>0</v>
      </c>
      <c r="G1609" s="121">
        <f t="shared" si="29"/>
        <v>100</v>
      </c>
      <c r="H1609" s="122">
        <v>0</v>
      </c>
      <c r="I1609" s="111">
        <f>(C1609+(C1609*H1609))+D1609+'Таблица вводных'!$E$15+'Таблица вводных'!$F$15</f>
        <v>27.49999999999998</v>
      </c>
      <c r="J1609" s="123">
        <v>0</v>
      </c>
      <c r="K1609" s="113">
        <f t="shared" si="30"/>
        <v>27.49999999999998</v>
      </c>
      <c r="L1609" s="113">
        <f t="shared" si="31"/>
        <v>56.1</v>
      </c>
      <c r="M1609" s="19"/>
    </row>
    <row r="1610" ht="13.8" customHeight="1" spans="1:12" x14ac:dyDescent="0.25">
      <c r="A1610" s="4" t="s">
        <v>207</v>
      </c>
      <c r="C1610" s="124"/>
      <c r="D1610" s="125"/>
      <c r="E1610" s="125"/>
      <c r="F1610" s="125"/>
      <c r="G1610" s="125"/>
      <c r="H1610" s="116"/>
      <c r="I1610" s="126"/>
      <c r="J1610" s="127"/>
      <c r="K1610" s="126"/>
      <c r="L1610" s="126"/>
    </row>
    <row r="1611" ht="13.2" customHeight="1" spans="1:13" x14ac:dyDescent="0.25">
      <c r="A1611" s="5" t="s">
        <v>208</v>
      </c>
      <c r="B1611" s="48">
        <v>45383</v>
      </c>
      <c r="C1611" s="70">
        <f>('Исходник сравнение.'!$C1611/2+'Таблица вводных'!$E$27+'Таблица вводных'!$F$27)-(('Исходник сравнение.'!$C1611/2)*'Таблица вводных'!$G$27)</f>
        <v>513.595</v>
      </c>
      <c r="D1611" s="7">
        <v>277.5</v>
      </c>
      <c r="E1611" s="7">
        <f>('Исходник сравнение.'!$E1731/2)-(('Исходник сравнение.'!$E1731/2-'Таблица вводных'!$F$29)*'Таблица вводных'!$G$29)</f>
        <v>0.49000000000000005</v>
      </c>
      <c r="F1611" s="7">
        <v>0</v>
      </c>
      <c r="G1611" s="7">
        <f t="shared" ref="G1611:G1654" si="32">F1611+100</f>
        <v>100</v>
      </c>
      <c r="H1611" s="116">
        <v>0</v>
      </c>
      <c r="I1611" s="81">
        <f t="shared" ref="I1611:I1654" si="33">(C1611+(C1611*H1611))+D1611</f>
        <v>791.095</v>
      </c>
      <c r="J1611" s="117">
        <v>0</v>
      </c>
      <c r="K1611" s="81">
        <f t="shared" ref="K1611:K1654" si="34">I1611-(I1611*J1611)</f>
        <v>791.095</v>
      </c>
      <c r="L1611" s="81">
        <f t="shared" ref="L1611:L1654" si="35">K1611-E1611</f>
        <v>790.605</v>
      </c>
      <c r="M1611" s="103"/>
    </row>
    <row r="1612" ht="13.2" customHeight="1" spans="1:13" x14ac:dyDescent="0.25">
      <c r="A1612" s="9"/>
      <c r="B1612" s="50">
        <v>45387</v>
      </c>
      <c r="C1612" s="71">
        <f>('Исходник сравнение.'!$C1612/2+'Таблица вводных'!$E$27+'Таблица вводных'!$F$27)-(('Исходник сравнение.'!$C1612/2)*'Таблица вводных'!$G$27)</f>
        <v>543.82</v>
      </c>
      <c r="D1612" s="14">
        <v>277.5</v>
      </c>
      <c r="E1612" s="14">
        <f>('Исходник сравнение.'!$E1732/2)-(('Исходник сравнение.'!$E1732/2-'Таблица вводных'!$F$29)*'Таблица вводных'!$G$29)</f>
        <v>0.49000000000000005</v>
      </c>
      <c r="F1612" s="14">
        <v>0</v>
      </c>
      <c r="G1612" s="14">
        <f t="shared" si="32"/>
        <v>100</v>
      </c>
      <c r="H1612" s="118">
        <v>0</v>
      </c>
      <c r="I1612" s="84">
        <f t="shared" si="33"/>
        <v>821.32</v>
      </c>
      <c r="J1612" s="120">
        <v>0</v>
      </c>
      <c r="K1612" s="84">
        <f t="shared" si="34"/>
        <v>821.32</v>
      </c>
      <c r="L1612" s="128">
        <f t="shared" si="35"/>
        <v>820.83</v>
      </c>
      <c r="M1612" s="12"/>
    </row>
    <row r="1613" ht="13.2" customHeight="1" spans="1:13" x14ac:dyDescent="0.25">
      <c r="A1613" s="9"/>
      <c r="B1613" s="51">
        <v>45390</v>
      </c>
      <c r="C1613" s="71">
        <f>('Исходник сравнение.'!$C1613/2+'Таблица вводных'!$E$27+'Таблица вводных'!$F$27)-(('Исходник сравнение.'!$C1613/2)*'Таблица вводных'!$G$27)</f>
        <v>674.02</v>
      </c>
      <c r="D1613" s="14">
        <v>277.5</v>
      </c>
      <c r="E1613" s="14">
        <f>('Исходник сравнение.'!$E1733/2)-(('Исходник сравнение.'!$E1733/2-'Таблица вводных'!$F$29)*'Таблица вводных'!$G$29)</f>
        <v>0.49000000000000005</v>
      </c>
      <c r="F1613" s="14">
        <v>0</v>
      </c>
      <c r="G1613" s="14">
        <f t="shared" si="32"/>
        <v>100</v>
      </c>
      <c r="H1613" s="118">
        <v>0</v>
      </c>
      <c r="I1613" s="84">
        <f t="shared" si="33"/>
        <v>951.52</v>
      </c>
      <c r="J1613" s="120">
        <v>0</v>
      </c>
      <c r="K1613" s="84">
        <f t="shared" si="34"/>
        <v>951.52</v>
      </c>
      <c r="L1613" s="84">
        <f t="shared" si="35"/>
        <v>951.03</v>
      </c>
      <c r="M1613" s="108"/>
    </row>
    <row r="1614" ht="13.2" customHeight="1" spans="1:13" x14ac:dyDescent="0.25">
      <c r="A1614" s="16"/>
      <c r="B1614" s="57">
        <v>45394</v>
      </c>
      <c r="C1614" s="72">
        <f>('Исходник сравнение.'!$C1614/2+'Таблица вводных'!$E$27+'Таблица вводных'!$F$27)-(('Исходник сравнение.'!$C1614/2)*'Таблица вводных'!$G$27)</f>
        <v>28.6</v>
      </c>
      <c r="D1614" s="18">
        <v>277.5</v>
      </c>
      <c r="E1614" s="18">
        <f>('Исходник сравнение.'!$E1734/2)-(('Исходник сравнение.'!$E1734/2-'Таблица вводных'!$F$29)*'Таблица вводных'!$G$29)</f>
        <v>0.49000000000000005</v>
      </c>
      <c r="F1614" s="18">
        <v>0</v>
      </c>
      <c r="G1614" s="18">
        <f t="shared" si="32"/>
        <v>100</v>
      </c>
      <c r="H1614" s="122">
        <v>0</v>
      </c>
      <c r="I1614" s="89">
        <f t="shared" si="33"/>
        <v>306.1</v>
      </c>
      <c r="J1614" s="123">
        <v>0</v>
      </c>
      <c r="K1614" s="89">
        <f t="shared" si="34"/>
        <v>306.1</v>
      </c>
      <c r="L1614" s="89">
        <f t="shared" si="35"/>
        <v>305.61</v>
      </c>
      <c r="M1614" s="129"/>
    </row>
    <row r="1615" ht="13.2" customHeight="1" spans="1:13" x14ac:dyDescent="0.25">
      <c r="A1615" s="5" t="s">
        <v>210</v>
      </c>
      <c r="B1615" s="48">
        <v>45383</v>
      </c>
      <c r="C1615" s="70">
        <f>('Исходник сравнение.'!$C1615/2+'Таблица вводных'!$E$27+'Таблица вводных'!$F$27)-(('Исходник сравнение.'!$C1615/2)*'Таблица вводных'!$G$27)</f>
        <v>28.6</v>
      </c>
      <c r="D1615" s="7">
        <v>277.5</v>
      </c>
      <c r="E1615" s="7">
        <f>('Исходник сравнение.'!$E1735/2)-(('Исходник сравнение.'!$E1735/2-'Таблица вводных'!$F$29)*'Таблица вводных'!$G$29)</f>
        <v>0.49000000000000005</v>
      </c>
      <c r="F1615" s="7">
        <v>0</v>
      </c>
      <c r="G1615" s="7">
        <f t="shared" si="32"/>
        <v>100</v>
      </c>
      <c r="H1615" s="116">
        <v>0</v>
      </c>
      <c r="I1615" s="81">
        <f t="shared" si="33"/>
        <v>306.1</v>
      </c>
      <c r="J1615" s="117">
        <v>0</v>
      </c>
      <c r="K1615" s="81">
        <f t="shared" si="34"/>
        <v>306.1</v>
      </c>
      <c r="L1615" s="81">
        <f t="shared" si="35"/>
        <v>305.61</v>
      </c>
      <c r="M1615" s="103"/>
    </row>
    <row r="1616" ht="13.2" customHeight="1" spans="1:13" x14ac:dyDescent="0.25">
      <c r="A1616" s="9"/>
      <c r="B1616" s="50">
        <v>45387</v>
      </c>
      <c r="C1616" s="71">
        <f>('Исходник сравнение.'!$C1616/2+'Таблица вводных'!$E$27+'Таблица вводных'!$F$27)-(('Исходник сравнение.'!$C1616/2)*'Таблица вводных'!$G$27)</f>
        <v>28.6</v>
      </c>
      <c r="D1616" s="14">
        <v>277.5</v>
      </c>
      <c r="E1616" s="14">
        <f>('Исходник сравнение.'!$E1736/2)-(('Исходник сравнение.'!$E1736/2-'Таблица вводных'!$F$29)*'Таблица вводных'!$G$29)</f>
        <v>0.49000000000000005</v>
      </c>
      <c r="F1616" s="14">
        <v>0</v>
      </c>
      <c r="G1616" s="14">
        <f t="shared" si="32"/>
        <v>100</v>
      </c>
      <c r="H1616" s="118">
        <v>0</v>
      </c>
      <c r="I1616" s="84">
        <f t="shared" si="33"/>
        <v>306.1</v>
      </c>
      <c r="J1616" s="120">
        <v>0</v>
      </c>
      <c r="K1616" s="84">
        <f t="shared" si="34"/>
        <v>306.1</v>
      </c>
      <c r="L1616" s="128">
        <f t="shared" si="35"/>
        <v>305.61</v>
      </c>
      <c r="M1616" s="12"/>
    </row>
    <row r="1617" ht="13.2" customHeight="1" spans="1:13" x14ac:dyDescent="0.25">
      <c r="A1617" s="9"/>
      <c r="B1617" s="51">
        <v>45390</v>
      </c>
      <c r="C1617" s="71">
        <f>('Исходник сравнение.'!$C1617/2+'Таблица вводных'!$E$27+'Таблица вводных'!$F$27)-(('Исходник сравнение.'!$C1617/2)*'Таблица вводных'!$G$27)</f>
        <v>28.6</v>
      </c>
      <c r="D1617" s="14">
        <v>277.5</v>
      </c>
      <c r="E1617" s="14">
        <f>('Исходник сравнение.'!$E1737/2)-(('Исходник сравнение.'!$E1737/2-'Таблица вводных'!$F$29)*'Таблица вводных'!$G$29)</f>
        <v>0.49000000000000005</v>
      </c>
      <c r="F1617" s="14">
        <v>0</v>
      </c>
      <c r="G1617" s="14">
        <f t="shared" si="32"/>
        <v>100</v>
      </c>
      <c r="H1617" s="118">
        <v>0</v>
      </c>
      <c r="I1617" s="84">
        <f t="shared" si="33"/>
        <v>306.1</v>
      </c>
      <c r="J1617" s="120">
        <v>0</v>
      </c>
      <c r="K1617" s="84">
        <f t="shared" si="34"/>
        <v>306.1</v>
      </c>
      <c r="L1617" s="84">
        <f t="shared" si="35"/>
        <v>305.61</v>
      </c>
      <c r="M1617" s="108"/>
    </row>
    <row r="1618" ht="13.2" customHeight="1" spans="1:13" x14ac:dyDescent="0.25">
      <c r="A1618" s="16"/>
      <c r="B1618" s="57">
        <v>45394</v>
      </c>
      <c r="C1618" s="72">
        <f>('Исходник сравнение.'!$C1618/2+'Таблица вводных'!$E$27+'Таблица вводных'!$F$27)-(('Исходник сравнение.'!$C1618/2)*'Таблица вводных'!$G$27)</f>
        <v>562.4200000000001</v>
      </c>
      <c r="D1618" s="18">
        <v>277.5</v>
      </c>
      <c r="E1618" s="18">
        <f>('Исходник сравнение.'!$E1738/2)-(('Исходник сравнение.'!$E1738/2-'Таблица вводных'!$F$29)*'Таблица вводных'!$G$29)</f>
        <v>0.49000000000000005</v>
      </c>
      <c r="F1618" s="18">
        <v>0</v>
      </c>
      <c r="G1618" s="18">
        <f t="shared" si="32"/>
        <v>100</v>
      </c>
      <c r="H1618" s="122">
        <v>0</v>
      </c>
      <c r="I1618" s="89">
        <f t="shared" si="33"/>
        <v>839.9200000000001</v>
      </c>
      <c r="J1618" s="123">
        <v>0</v>
      </c>
      <c r="K1618" s="89">
        <f t="shared" si="34"/>
        <v>839.9200000000001</v>
      </c>
      <c r="L1618" s="89">
        <f t="shared" si="35"/>
        <v>839.4300000000001</v>
      </c>
      <c r="M1618" s="129"/>
    </row>
    <row r="1619" ht="13.2" customHeight="1" spans="1:13" x14ac:dyDescent="0.25">
      <c r="A1619" s="5" t="s">
        <v>1172</v>
      </c>
      <c r="B1619" s="48">
        <v>45383</v>
      </c>
      <c r="C1619" s="70">
        <f>('Исходник сравнение.'!$C1619/2+'Таблица вводных'!$E$27+'Таблица вводных'!$F$27)-(('Исходник сравнение.'!$C1619/2)*'Таблица вводных'!$G$27)</f>
        <v>28.6</v>
      </c>
      <c r="D1619" s="7">
        <v>277.5</v>
      </c>
      <c r="E1619" s="7">
        <f>('Исходник сравнение.'!$E1739/2)-(('Исходник сравнение.'!$E1739/2-'Таблица вводных'!$F$29)*'Таблица вводных'!$G$29)</f>
        <v>0.49000000000000005</v>
      </c>
      <c r="F1619" s="7">
        <v>0</v>
      </c>
      <c r="G1619" s="7">
        <f t="shared" si="32"/>
        <v>100</v>
      </c>
      <c r="H1619" s="116">
        <v>0</v>
      </c>
      <c r="I1619" s="81">
        <f t="shared" si="33"/>
        <v>306.1</v>
      </c>
      <c r="J1619" s="117">
        <v>0</v>
      </c>
      <c r="K1619" s="81">
        <f t="shared" si="34"/>
        <v>306.1</v>
      </c>
      <c r="L1619" s="81">
        <f t="shared" si="35"/>
        <v>305.61</v>
      </c>
      <c r="M1619" s="103"/>
    </row>
    <row r="1620" ht="13.2" customHeight="1" spans="1:13" x14ac:dyDescent="0.25">
      <c r="A1620" s="9"/>
      <c r="B1620" s="50">
        <v>45387</v>
      </c>
      <c r="C1620" s="71">
        <f>('Исходник сравнение.'!$C1620/2+'Таблица вводных'!$E$27+'Таблица вводных'!$F$27)-(('Исходник сравнение.'!$C1620/2)*'Таблица вводных'!$G$27)</f>
        <v>28.6</v>
      </c>
      <c r="D1620" s="14">
        <v>277.5</v>
      </c>
      <c r="E1620" s="14">
        <f>('Исходник сравнение.'!$E1740/2)-(('Исходник сравнение.'!$E1740/2-'Таблица вводных'!$F$29)*'Таблица вводных'!$G$29)</f>
        <v>0.49000000000000005</v>
      </c>
      <c r="F1620" s="14">
        <v>0</v>
      </c>
      <c r="G1620" s="14">
        <f t="shared" si="32"/>
        <v>100</v>
      </c>
      <c r="H1620" s="118">
        <v>0</v>
      </c>
      <c r="I1620" s="84">
        <f t="shared" si="33"/>
        <v>306.1</v>
      </c>
      <c r="J1620" s="120">
        <v>0</v>
      </c>
      <c r="K1620" s="84">
        <f t="shared" si="34"/>
        <v>306.1</v>
      </c>
      <c r="L1620" s="128">
        <f t="shared" si="35"/>
        <v>305.61</v>
      </c>
      <c r="M1620" s="12"/>
    </row>
    <row r="1621" ht="13.2" customHeight="1" spans="1:13" x14ac:dyDescent="0.25">
      <c r="A1621" s="9"/>
      <c r="B1621" s="51">
        <v>45390</v>
      </c>
      <c r="C1621" s="71">
        <f>('Исходник сравнение.'!$C1621/2+'Таблица вводных'!$E$27+'Таблица вводных'!$F$27)-(('Исходник сравнение.'!$C1621/2)*'Таблица вводных'!$G$27)</f>
        <v>28.6</v>
      </c>
      <c r="D1621" s="14">
        <v>277.5</v>
      </c>
      <c r="E1621" s="14">
        <f>('Исходник сравнение.'!$E1741/2)-(('Исходник сравнение.'!$E1741/2-'Таблица вводных'!$F$29)*'Таблица вводных'!$G$29)</f>
        <v>0.49000000000000005</v>
      </c>
      <c r="F1621" s="14">
        <v>0</v>
      </c>
      <c r="G1621" s="14">
        <f t="shared" si="32"/>
        <v>100</v>
      </c>
      <c r="H1621" s="118">
        <v>0</v>
      </c>
      <c r="I1621" s="84">
        <f t="shared" si="33"/>
        <v>306.1</v>
      </c>
      <c r="J1621" s="120">
        <v>0</v>
      </c>
      <c r="K1621" s="84">
        <f t="shared" si="34"/>
        <v>306.1</v>
      </c>
      <c r="L1621" s="84">
        <f t="shared" si="35"/>
        <v>305.61</v>
      </c>
      <c r="M1621" s="108"/>
    </row>
    <row r="1622" ht="13.2" customHeight="1" spans="1:13" x14ac:dyDescent="0.25">
      <c r="A1622" s="16"/>
      <c r="B1622" s="57">
        <v>45394</v>
      </c>
      <c r="C1622" s="72">
        <f>('Исходник сравнение.'!$C1622/2+'Таблица вводных'!$E$27+'Таблица вводных'!$F$27)-(('Исходник сравнение.'!$C1622/2)*'Таблица вводных'!$G$27)</f>
        <v>28.6</v>
      </c>
      <c r="D1622" s="18">
        <v>277.5</v>
      </c>
      <c r="E1622" s="18">
        <f>('Исходник сравнение.'!$E1742/2)-(('Исходник сравнение.'!$E1742/2-'Таблица вводных'!$F$29)*'Таблица вводных'!$G$29)</f>
        <v>0.49000000000000005</v>
      </c>
      <c r="F1622" s="18">
        <v>0</v>
      </c>
      <c r="G1622" s="18">
        <f t="shared" si="32"/>
        <v>100</v>
      </c>
      <c r="H1622" s="122">
        <v>0</v>
      </c>
      <c r="I1622" s="89">
        <f t="shared" si="33"/>
        <v>306.1</v>
      </c>
      <c r="J1622" s="123">
        <v>0</v>
      </c>
      <c r="K1622" s="89">
        <f t="shared" si="34"/>
        <v>306.1</v>
      </c>
      <c r="L1622" s="89">
        <f t="shared" si="35"/>
        <v>305.61</v>
      </c>
      <c r="M1622" s="129"/>
    </row>
    <row r="1623" ht="13.2" customHeight="1" spans="1:13" x14ac:dyDescent="0.25">
      <c r="A1623" s="5" t="s">
        <v>1173</v>
      </c>
      <c r="B1623" s="48">
        <v>45383</v>
      </c>
      <c r="C1623" s="70">
        <f>('Исходник сравнение.'!$C1623/2+'Таблица вводных'!$E$27+'Таблица вводных'!$F$27)-(('Исходник сравнение.'!$C1623/2)*'Таблица вводных'!$G$27)</f>
        <v>28.6</v>
      </c>
      <c r="D1623" s="7">
        <v>277.5</v>
      </c>
      <c r="E1623" s="7">
        <f>('Исходник сравнение.'!$E1743/2)-(('Исходник сравнение.'!$E1743/2-'Таблица вводных'!$F$29)*'Таблица вводных'!$G$29)</f>
        <v>0.49000000000000005</v>
      </c>
      <c r="F1623" s="7">
        <v>0</v>
      </c>
      <c r="G1623" s="7">
        <f t="shared" si="32"/>
        <v>100</v>
      </c>
      <c r="H1623" s="116">
        <v>0</v>
      </c>
      <c r="I1623" s="81">
        <f t="shared" si="33"/>
        <v>306.1</v>
      </c>
      <c r="J1623" s="117">
        <v>0</v>
      </c>
      <c r="K1623" s="81">
        <f t="shared" si="34"/>
        <v>306.1</v>
      </c>
      <c r="L1623" s="81">
        <f t="shared" si="35"/>
        <v>305.61</v>
      </c>
      <c r="M1623" s="103"/>
    </row>
    <row r="1624" ht="13.2" customHeight="1" spans="1:13" x14ac:dyDescent="0.25">
      <c r="A1624" s="9"/>
      <c r="B1624" s="50">
        <v>45387</v>
      </c>
      <c r="C1624" s="71">
        <f>('Исходник сравнение.'!$C1624/2+'Таблица вводных'!$E$27+'Таблица вводных'!$F$27)-(('Исходник сравнение.'!$C1624/2)*'Таблица вводных'!$G$27)</f>
        <v>28.6</v>
      </c>
      <c r="D1624" s="14">
        <v>277.5</v>
      </c>
      <c r="E1624" s="14">
        <f>('Исходник сравнение.'!$E1744/2)-(('Исходник сравнение.'!$E1744/2-'Таблица вводных'!$F$29)*'Таблица вводных'!$G$29)</f>
        <v>0.49000000000000005</v>
      </c>
      <c r="F1624" s="14">
        <v>0</v>
      </c>
      <c r="G1624" s="14">
        <f t="shared" si="32"/>
        <v>100</v>
      </c>
      <c r="H1624" s="118">
        <v>0</v>
      </c>
      <c r="I1624" s="84">
        <f t="shared" si="33"/>
        <v>306.1</v>
      </c>
      <c r="J1624" s="120">
        <v>0</v>
      </c>
      <c r="K1624" s="84">
        <f t="shared" si="34"/>
        <v>306.1</v>
      </c>
      <c r="L1624" s="128">
        <f t="shared" si="35"/>
        <v>305.61</v>
      </c>
      <c r="M1624" s="12"/>
    </row>
    <row r="1625" ht="13.2" customHeight="1" spans="1:13" x14ac:dyDescent="0.25">
      <c r="A1625" s="9"/>
      <c r="B1625" s="51">
        <v>45390</v>
      </c>
      <c r="C1625" s="71">
        <f>('Исходник сравнение.'!$C1625/2+'Таблица вводных'!$E$27+'Таблица вводных'!$F$27)-(('Исходник сравнение.'!$C1625/2)*'Таблица вводных'!$G$27)</f>
        <v>28.6</v>
      </c>
      <c r="D1625" s="14">
        <v>277.5</v>
      </c>
      <c r="E1625" s="14">
        <f>('Исходник сравнение.'!$E1745/2)-(('Исходник сравнение.'!$E1745/2-'Таблица вводных'!$F$29)*'Таблица вводных'!$G$29)</f>
        <v>0.49000000000000005</v>
      </c>
      <c r="F1625" s="14">
        <v>0</v>
      </c>
      <c r="G1625" s="14">
        <f t="shared" si="32"/>
        <v>100</v>
      </c>
      <c r="H1625" s="118">
        <v>0</v>
      </c>
      <c r="I1625" s="84">
        <f t="shared" si="33"/>
        <v>306.1</v>
      </c>
      <c r="J1625" s="120">
        <v>0</v>
      </c>
      <c r="K1625" s="84">
        <f t="shared" si="34"/>
        <v>306.1</v>
      </c>
      <c r="L1625" s="84">
        <f t="shared" si="35"/>
        <v>305.61</v>
      </c>
      <c r="M1625" s="108"/>
    </row>
    <row r="1626" ht="13.2" customHeight="1" spans="1:13" x14ac:dyDescent="0.25">
      <c r="A1626" s="16"/>
      <c r="B1626" s="57">
        <v>45394</v>
      </c>
      <c r="C1626" s="72">
        <f>('Исходник сравнение.'!$C1626/2+'Таблица вводных'!$E$27+'Таблица вводных'!$F$27)-(('Исходник сравнение.'!$C1626/2)*'Таблица вводных'!$G$27)</f>
        <v>28.6</v>
      </c>
      <c r="D1626" s="18">
        <v>277.5</v>
      </c>
      <c r="E1626" s="18">
        <f>('Исходник сравнение.'!$E1746/2)-(('Исходник сравнение.'!$E1746/2-'Таблица вводных'!$F$29)*'Таблица вводных'!$G$29)</f>
        <v>0.49000000000000005</v>
      </c>
      <c r="F1626" s="18">
        <v>0</v>
      </c>
      <c r="G1626" s="18">
        <f t="shared" si="32"/>
        <v>100</v>
      </c>
      <c r="H1626" s="122">
        <v>0</v>
      </c>
      <c r="I1626" s="89">
        <f t="shared" si="33"/>
        <v>306.1</v>
      </c>
      <c r="J1626" s="123">
        <v>0</v>
      </c>
      <c r="K1626" s="89">
        <f t="shared" si="34"/>
        <v>306.1</v>
      </c>
      <c r="L1626" s="89">
        <f t="shared" si="35"/>
        <v>305.61</v>
      </c>
      <c r="M1626" s="129"/>
    </row>
    <row r="1627" ht="13.2" customHeight="1" spans="1:13" x14ac:dyDescent="0.25">
      <c r="A1627" s="5"/>
      <c r="B1627" s="48">
        <v>45383</v>
      </c>
      <c r="C1627" s="70">
        <f>('Исходник сравнение.'!$C1627/2+'Таблица вводных'!$E$27+'Таблица вводных'!$F$27)-(('Исходник сравнение.'!$C1627/2)*'Таблица вводных'!$G$27)</f>
        <v>28.6</v>
      </c>
      <c r="D1627" s="7">
        <v>277.5</v>
      </c>
      <c r="E1627" s="7">
        <f>('Исходник сравнение.'!$E1747/2)-(('Исходник сравнение.'!$E1747/2-'Таблица вводных'!$F$29)*'Таблица вводных'!$G$29)</f>
        <v>0.49000000000000005</v>
      </c>
      <c r="F1627" s="7">
        <v>0</v>
      </c>
      <c r="G1627" s="7">
        <f t="shared" si="32"/>
        <v>100</v>
      </c>
      <c r="H1627" s="116">
        <v>0</v>
      </c>
      <c r="I1627" s="81">
        <f t="shared" si="33"/>
        <v>306.1</v>
      </c>
      <c r="J1627" s="117">
        <v>0</v>
      </c>
      <c r="K1627" s="81">
        <f t="shared" si="34"/>
        <v>306.1</v>
      </c>
      <c r="L1627" s="81">
        <f t="shared" si="35"/>
        <v>305.61</v>
      </c>
      <c r="M1627" s="103"/>
    </row>
    <row r="1628" ht="13.2" customHeight="1" spans="1:13" x14ac:dyDescent="0.25">
      <c r="A1628" s="9"/>
      <c r="B1628" s="50">
        <v>45387</v>
      </c>
      <c r="C1628" s="71">
        <f>('Исходник сравнение.'!$C1628/2+'Таблица вводных'!$E$27+'Таблица вводных'!$F$27)-(('Исходник сравнение.'!$C1628/2)*'Таблица вводных'!$G$27)</f>
        <v>28.6</v>
      </c>
      <c r="D1628" s="14">
        <v>277.5</v>
      </c>
      <c r="E1628" s="14">
        <f>('Исходник сравнение.'!$E1748/2)-(('Исходник сравнение.'!$E1748/2-'Таблица вводных'!$F$29)*'Таблица вводных'!$G$29)</f>
        <v>0.49000000000000005</v>
      </c>
      <c r="F1628" s="14">
        <v>0</v>
      </c>
      <c r="G1628" s="14">
        <f t="shared" si="32"/>
        <v>100</v>
      </c>
      <c r="H1628" s="118">
        <v>0</v>
      </c>
      <c r="I1628" s="84">
        <f t="shared" si="33"/>
        <v>306.1</v>
      </c>
      <c r="J1628" s="120">
        <v>0</v>
      </c>
      <c r="K1628" s="84">
        <f t="shared" si="34"/>
        <v>306.1</v>
      </c>
      <c r="L1628" s="128">
        <f t="shared" si="35"/>
        <v>305.61</v>
      </c>
      <c r="M1628" s="12"/>
    </row>
    <row r="1629" ht="13.2" customHeight="1" spans="1:13" x14ac:dyDescent="0.25">
      <c r="A1629" s="9"/>
      <c r="B1629" s="51">
        <v>45390</v>
      </c>
      <c r="C1629" s="71">
        <f>('Исходник сравнение.'!$C1629/2+'Таблица вводных'!$E$27+'Таблица вводных'!$F$27)-(('Исходник сравнение.'!$C1629/2)*'Таблица вводных'!$G$27)</f>
        <v>28.6</v>
      </c>
      <c r="D1629" s="14">
        <v>277.5</v>
      </c>
      <c r="E1629" s="14">
        <f>('Исходник сравнение.'!$E1749/2)-(('Исходник сравнение.'!$E1749/2-'Таблица вводных'!$F$29)*'Таблица вводных'!$G$29)</f>
        <v>0.49000000000000005</v>
      </c>
      <c r="F1629" s="14">
        <v>0</v>
      </c>
      <c r="G1629" s="14">
        <f t="shared" si="32"/>
        <v>100</v>
      </c>
      <c r="H1629" s="118">
        <v>0</v>
      </c>
      <c r="I1629" s="84">
        <f t="shared" si="33"/>
        <v>306.1</v>
      </c>
      <c r="J1629" s="120">
        <v>0</v>
      </c>
      <c r="K1629" s="84">
        <f t="shared" si="34"/>
        <v>306.1</v>
      </c>
      <c r="L1629" s="84">
        <f t="shared" si="35"/>
        <v>305.61</v>
      </c>
      <c r="M1629" s="108"/>
    </row>
    <row r="1630" ht="13.2" customHeight="1" spans="1:13" x14ac:dyDescent="0.25">
      <c r="A1630" s="16"/>
      <c r="B1630" s="57">
        <v>45394</v>
      </c>
      <c r="C1630" s="72">
        <f>('Исходник сравнение.'!$C1630/2+'Таблица вводных'!$E$27+'Таблица вводных'!$F$27)-(('Исходник сравнение.'!$C1630/2)*'Таблица вводных'!$G$27)</f>
        <v>28.6</v>
      </c>
      <c r="D1630" s="18">
        <v>277.5</v>
      </c>
      <c r="E1630" s="18">
        <f>('Исходник сравнение.'!$E1750/2)-(('Исходник сравнение.'!$E1750/2-'Таблица вводных'!$F$29)*'Таблица вводных'!$G$29)</f>
        <v>0.49000000000000005</v>
      </c>
      <c r="F1630" s="18">
        <v>0</v>
      </c>
      <c r="G1630" s="18">
        <f t="shared" si="32"/>
        <v>100</v>
      </c>
      <c r="H1630" s="122">
        <v>0</v>
      </c>
      <c r="I1630" s="89">
        <f t="shared" si="33"/>
        <v>306.1</v>
      </c>
      <c r="J1630" s="123">
        <v>0</v>
      </c>
      <c r="K1630" s="89">
        <f t="shared" si="34"/>
        <v>306.1</v>
      </c>
      <c r="L1630" s="89">
        <f t="shared" si="35"/>
        <v>305.61</v>
      </c>
      <c r="M1630" s="129"/>
    </row>
    <row r="1631" ht="13.2" customHeight="1" spans="1:13" x14ac:dyDescent="0.25">
      <c r="A1631" s="5"/>
      <c r="B1631" s="48">
        <v>45383</v>
      </c>
      <c r="C1631" s="70">
        <f>('Исходник сравнение.'!$C1631/2+'Таблица вводных'!$E$27+'Таблица вводных'!$F$27)-(('Исходник сравнение.'!$C1631/2)*'Таблица вводных'!$G$27)</f>
        <v>28.6</v>
      </c>
      <c r="D1631" s="7">
        <v>277.5</v>
      </c>
      <c r="E1631" s="7">
        <f>('Исходник сравнение.'!$E1751/2)-(('Исходник сравнение.'!$E1751/2-'Таблица вводных'!$F$29)*'Таблица вводных'!$G$29)</f>
        <v>0.49000000000000005</v>
      </c>
      <c r="F1631" s="7">
        <v>0</v>
      </c>
      <c r="G1631" s="7">
        <f t="shared" si="32"/>
        <v>100</v>
      </c>
      <c r="H1631" s="116">
        <v>0</v>
      </c>
      <c r="I1631" s="81">
        <f t="shared" si="33"/>
        <v>306.1</v>
      </c>
      <c r="J1631" s="117">
        <v>0</v>
      </c>
      <c r="K1631" s="81">
        <f t="shared" si="34"/>
        <v>306.1</v>
      </c>
      <c r="L1631" s="81">
        <f t="shared" si="35"/>
        <v>305.61</v>
      </c>
      <c r="M1631" s="103"/>
    </row>
    <row r="1632" ht="13.2" customHeight="1" spans="1:13" x14ac:dyDescent="0.25">
      <c r="A1632" s="9"/>
      <c r="B1632" s="50">
        <v>45387</v>
      </c>
      <c r="C1632" s="71">
        <f>('Исходник сравнение.'!$C1632/2+'Таблица вводных'!$E$27+'Таблица вводных'!$F$27)-(('Исходник сравнение.'!$C1632/2)*'Таблица вводных'!$G$27)</f>
        <v>28.6</v>
      </c>
      <c r="D1632" s="14">
        <v>277.5</v>
      </c>
      <c r="E1632" s="14">
        <f>('Исходник сравнение.'!$E1752/2)-(('Исходник сравнение.'!$E1752/2-'Таблица вводных'!$F$29)*'Таблица вводных'!$G$29)</f>
        <v>0.49000000000000005</v>
      </c>
      <c r="F1632" s="14">
        <v>0</v>
      </c>
      <c r="G1632" s="14">
        <f t="shared" si="32"/>
        <v>100</v>
      </c>
      <c r="H1632" s="118">
        <v>0</v>
      </c>
      <c r="I1632" s="84">
        <f t="shared" si="33"/>
        <v>306.1</v>
      </c>
      <c r="J1632" s="120">
        <v>0</v>
      </c>
      <c r="K1632" s="84">
        <f t="shared" si="34"/>
        <v>306.1</v>
      </c>
      <c r="L1632" s="128">
        <f t="shared" si="35"/>
        <v>305.61</v>
      </c>
      <c r="M1632" s="12"/>
    </row>
    <row r="1633" ht="13.2" customHeight="1" spans="1:13" x14ac:dyDescent="0.25">
      <c r="A1633" s="9"/>
      <c r="B1633" s="51">
        <v>45390</v>
      </c>
      <c r="C1633" s="71">
        <f>('Исходник сравнение.'!$C1633/2+'Таблица вводных'!$E$27+'Таблица вводных'!$F$27)-(('Исходник сравнение.'!$C1633/2)*'Таблица вводных'!$G$27)</f>
        <v>28.6</v>
      </c>
      <c r="D1633" s="14">
        <v>277.5</v>
      </c>
      <c r="E1633" s="14">
        <f>('Исходник сравнение.'!$E1753/2)-(('Исходник сравнение.'!$E1753/2-'Таблица вводных'!$F$29)*'Таблица вводных'!$G$29)</f>
        <v>0.49000000000000005</v>
      </c>
      <c r="F1633" s="14">
        <v>0</v>
      </c>
      <c r="G1633" s="14">
        <f t="shared" si="32"/>
        <v>100</v>
      </c>
      <c r="H1633" s="118">
        <v>0</v>
      </c>
      <c r="I1633" s="84">
        <f t="shared" si="33"/>
        <v>306.1</v>
      </c>
      <c r="J1633" s="120">
        <v>0</v>
      </c>
      <c r="K1633" s="84">
        <f t="shared" si="34"/>
        <v>306.1</v>
      </c>
      <c r="L1633" s="84">
        <f t="shared" si="35"/>
        <v>305.61</v>
      </c>
      <c r="M1633" s="108"/>
    </row>
    <row r="1634" ht="13.2" customHeight="1" spans="1:13" x14ac:dyDescent="0.25">
      <c r="A1634" s="16"/>
      <c r="B1634" s="57">
        <v>45394</v>
      </c>
      <c r="C1634" s="72">
        <f>('Исходник сравнение.'!$C1634/2+'Таблица вводных'!$E$27+'Таблица вводных'!$F$27)-(('Исходник сравнение.'!$C1634/2)*'Таблица вводных'!$G$27)</f>
        <v>28.6</v>
      </c>
      <c r="D1634" s="18">
        <v>277.5</v>
      </c>
      <c r="E1634" s="18">
        <f>('Исходник сравнение.'!$E1754/2)-(('Исходник сравнение.'!$E1754/2-'Таблица вводных'!$F$29)*'Таблица вводных'!$G$29)</f>
        <v>0.49000000000000005</v>
      </c>
      <c r="F1634" s="18">
        <v>0</v>
      </c>
      <c r="G1634" s="18">
        <f t="shared" si="32"/>
        <v>100</v>
      </c>
      <c r="H1634" s="122">
        <v>0</v>
      </c>
      <c r="I1634" s="89">
        <f t="shared" si="33"/>
        <v>306.1</v>
      </c>
      <c r="J1634" s="123">
        <v>0</v>
      </c>
      <c r="K1634" s="89">
        <f t="shared" si="34"/>
        <v>306.1</v>
      </c>
      <c r="L1634" s="89">
        <f t="shared" si="35"/>
        <v>305.61</v>
      </c>
      <c r="M1634" s="129"/>
    </row>
    <row r="1635" ht="13.2" customHeight="1" spans="1:13" x14ac:dyDescent="0.25">
      <c r="A1635" s="5"/>
      <c r="B1635" s="48">
        <v>45383</v>
      </c>
      <c r="C1635" s="70">
        <f>('Исходник сравнение.'!$C1635/2+'Таблица вводных'!$E$27+'Таблица вводных'!$F$27)-(('Исходник сравнение.'!$C1635/2)*'Таблица вводных'!$G$27)</f>
        <v>28.6</v>
      </c>
      <c r="D1635" s="7">
        <v>277.5</v>
      </c>
      <c r="E1635" s="7">
        <f>('Исходник сравнение.'!$E1755/2)-(('Исходник сравнение.'!$E1755/2-'Таблица вводных'!$F$29)*'Таблица вводных'!$G$29)</f>
        <v>0.49000000000000005</v>
      </c>
      <c r="F1635" s="7">
        <v>0</v>
      </c>
      <c r="G1635" s="7">
        <f t="shared" si="32"/>
        <v>100</v>
      </c>
      <c r="H1635" s="116">
        <v>0</v>
      </c>
      <c r="I1635" s="81">
        <f t="shared" si="33"/>
        <v>306.1</v>
      </c>
      <c r="J1635" s="117">
        <v>0</v>
      </c>
      <c r="K1635" s="81">
        <f t="shared" si="34"/>
        <v>306.1</v>
      </c>
      <c r="L1635" s="81">
        <f t="shared" si="35"/>
        <v>305.61</v>
      </c>
      <c r="M1635" s="103"/>
    </row>
    <row r="1636" ht="13.2" customHeight="1" spans="1:13" x14ac:dyDescent="0.25">
      <c r="A1636" s="9"/>
      <c r="B1636" s="50">
        <v>45387</v>
      </c>
      <c r="C1636" s="71">
        <f>('Исходник сравнение.'!$C1636/2+'Таблица вводных'!$E$27+'Таблица вводных'!$F$27)-(('Исходник сравнение.'!$C1636/2)*'Таблица вводных'!$G$27)</f>
        <v>28.6</v>
      </c>
      <c r="D1636" s="14">
        <v>277.5</v>
      </c>
      <c r="E1636" s="14">
        <f>('Исходник сравнение.'!$E1756/2)-(('Исходник сравнение.'!$E1756/2-'Таблица вводных'!$F$29)*'Таблица вводных'!$G$29)</f>
        <v>0.49000000000000005</v>
      </c>
      <c r="F1636" s="14">
        <v>0</v>
      </c>
      <c r="G1636" s="14">
        <f t="shared" si="32"/>
        <v>100</v>
      </c>
      <c r="H1636" s="118">
        <v>0</v>
      </c>
      <c r="I1636" s="84">
        <f t="shared" si="33"/>
        <v>306.1</v>
      </c>
      <c r="J1636" s="120">
        <v>0</v>
      </c>
      <c r="K1636" s="84">
        <f t="shared" si="34"/>
        <v>306.1</v>
      </c>
      <c r="L1636" s="128">
        <f t="shared" si="35"/>
        <v>305.61</v>
      </c>
      <c r="M1636" s="12"/>
    </row>
    <row r="1637" ht="13.2" customHeight="1" spans="1:13" x14ac:dyDescent="0.25">
      <c r="A1637" s="9"/>
      <c r="B1637" s="51">
        <v>45390</v>
      </c>
      <c r="C1637" s="71">
        <f>('Исходник сравнение.'!$C1637/2+'Таблица вводных'!$E$27+'Таблица вводных'!$F$27)-(('Исходник сравнение.'!$C1637/2)*'Таблица вводных'!$G$27)</f>
        <v>28.6</v>
      </c>
      <c r="D1637" s="14">
        <v>277.5</v>
      </c>
      <c r="E1637" s="14">
        <f>('Исходник сравнение.'!$E1757/2)-(('Исходник сравнение.'!$E1757/2-'Таблица вводных'!$F$29)*'Таблица вводных'!$G$29)</f>
        <v>0.49000000000000005</v>
      </c>
      <c r="F1637" s="14">
        <v>0</v>
      </c>
      <c r="G1637" s="14">
        <f t="shared" si="32"/>
        <v>100</v>
      </c>
      <c r="H1637" s="118">
        <v>0</v>
      </c>
      <c r="I1637" s="84">
        <f t="shared" si="33"/>
        <v>306.1</v>
      </c>
      <c r="J1637" s="120">
        <v>0</v>
      </c>
      <c r="K1637" s="84">
        <f t="shared" si="34"/>
        <v>306.1</v>
      </c>
      <c r="L1637" s="84">
        <f t="shared" si="35"/>
        <v>305.61</v>
      </c>
      <c r="M1637" s="108"/>
    </row>
    <row r="1638" ht="13.2" customHeight="1" spans="1:13" x14ac:dyDescent="0.25">
      <c r="A1638" s="16"/>
      <c r="B1638" s="57">
        <v>45394</v>
      </c>
      <c r="C1638" s="72">
        <f>('Исходник сравнение.'!$C1638/2+'Таблица вводных'!$E$27+'Таблица вводных'!$F$27)-(('Исходник сравнение.'!$C1638/2)*'Таблица вводных'!$G$27)</f>
        <v>28.6</v>
      </c>
      <c r="D1638" s="18">
        <v>277.5</v>
      </c>
      <c r="E1638" s="18">
        <f>('Исходник сравнение.'!$E1758/2)-(('Исходник сравнение.'!$E1758/2-'Таблица вводных'!$F$29)*'Таблица вводных'!$G$29)</f>
        <v>0.49000000000000005</v>
      </c>
      <c r="F1638" s="18">
        <v>0</v>
      </c>
      <c r="G1638" s="18">
        <f t="shared" si="32"/>
        <v>100</v>
      </c>
      <c r="H1638" s="122">
        <v>0</v>
      </c>
      <c r="I1638" s="89">
        <f t="shared" si="33"/>
        <v>306.1</v>
      </c>
      <c r="J1638" s="123">
        <v>0</v>
      </c>
      <c r="K1638" s="89">
        <f t="shared" si="34"/>
        <v>306.1</v>
      </c>
      <c r="L1638" s="89">
        <f t="shared" si="35"/>
        <v>305.61</v>
      </c>
      <c r="M1638" s="129"/>
    </row>
    <row r="1639" ht="13.2" customHeight="1" spans="1:13" x14ac:dyDescent="0.25">
      <c r="A1639" s="5"/>
      <c r="B1639" s="48">
        <v>45383</v>
      </c>
      <c r="C1639" s="70">
        <f>('Исходник сравнение.'!$C1639/2+'Таблица вводных'!$E$27+'Таблица вводных'!$F$27)-(('Исходник сравнение.'!$C1639/2)*'Таблица вводных'!$G$27)</f>
        <v>28.6</v>
      </c>
      <c r="D1639" s="7">
        <v>277.5</v>
      </c>
      <c r="E1639" s="7">
        <f>('Исходник сравнение.'!$E1759/2)-(('Исходник сравнение.'!$E1759/2-'Таблица вводных'!$F$29)*'Таблица вводных'!$G$29)</f>
        <v>0.49000000000000005</v>
      </c>
      <c r="F1639" s="7">
        <v>0</v>
      </c>
      <c r="G1639" s="7">
        <f t="shared" si="32"/>
        <v>100</v>
      </c>
      <c r="H1639" s="116">
        <v>0</v>
      </c>
      <c r="I1639" s="81">
        <f t="shared" si="33"/>
        <v>306.1</v>
      </c>
      <c r="J1639" s="117">
        <v>0</v>
      </c>
      <c r="K1639" s="81">
        <f t="shared" si="34"/>
        <v>306.1</v>
      </c>
      <c r="L1639" s="81">
        <f t="shared" si="35"/>
        <v>305.61</v>
      </c>
      <c r="M1639" s="103"/>
    </row>
    <row r="1640" ht="13.2" customHeight="1" spans="1:13" x14ac:dyDescent="0.25">
      <c r="A1640" s="9"/>
      <c r="B1640" s="50">
        <v>45387</v>
      </c>
      <c r="C1640" s="71">
        <f>('Исходник сравнение.'!$C1640/2+'Таблица вводных'!$E$27+'Таблица вводных'!$F$27)-(('Исходник сравнение.'!$C1640/2)*'Таблица вводных'!$G$27)</f>
        <v>28.6</v>
      </c>
      <c r="D1640" s="14">
        <v>277.5</v>
      </c>
      <c r="E1640" s="14">
        <f>('Исходник сравнение.'!$E1760/2)-(('Исходник сравнение.'!$E1760/2-'Таблица вводных'!$F$29)*'Таблица вводных'!$G$29)</f>
        <v>0.49000000000000005</v>
      </c>
      <c r="F1640" s="14">
        <v>0</v>
      </c>
      <c r="G1640" s="14">
        <f t="shared" si="32"/>
        <v>100</v>
      </c>
      <c r="H1640" s="118">
        <v>0</v>
      </c>
      <c r="I1640" s="84">
        <f t="shared" si="33"/>
        <v>306.1</v>
      </c>
      <c r="J1640" s="120">
        <v>0</v>
      </c>
      <c r="K1640" s="84">
        <f t="shared" si="34"/>
        <v>306.1</v>
      </c>
      <c r="L1640" s="128">
        <f t="shared" si="35"/>
        <v>305.61</v>
      </c>
      <c r="M1640" s="12"/>
    </row>
    <row r="1641" ht="13.2" customHeight="1" spans="1:13" x14ac:dyDescent="0.25">
      <c r="A1641" s="9"/>
      <c r="B1641" s="51">
        <v>45390</v>
      </c>
      <c r="C1641" s="71">
        <f>('Исходник сравнение.'!$C1641/2+'Таблица вводных'!$E$27+'Таблица вводных'!$F$27)-(('Исходник сравнение.'!$C1641/2)*'Таблица вводных'!$G$27)</f>
        <v>28.6</v>
      </c>
      <c r="D1641" s="14">
        <v>277.5</v>
      </c>
      <c r="E1641" s="14">
        <f>('Исходник сравнение.'!$E1761/2)-(('Исходник сравнение.'!$E1761/2-'Таблица вводных'!$F$29)*'Таблица вводных'!$G$29)</f>
        <v>0.49000000000000005</v>
      </c>
      <c r="F1641" s="14">
        <v>0</v>
      </c>
      <c r="G1641" s="14">
        <f t="shared" si="32"/>
        <v>100</v>
      </c>
      <c r="H1641" s="118">
        <v>0</v>
      </c>
      <c r="I1641" s="84">
        <f t="shared" si="33"/>
        <v>306.1</v>
      </c>
      <c r="J1641" s="120">
        <v>0</v>
      </c>
      <c r="K1641" s="84">
        <f t="shared" si="34"/>
        <v>306.1</v>
      </c>
      <c r="L1641" s="84">
        <f t="shared" si="35"/>
        <v>305.61</v>
      </c>
      <c r="M1641" s="108"/>
    </row>
    <row r="1642" ht="13.2" customHeight="1" spans="1:13" x14ac:dyDescent="0.25">
      <c r="A1642" s="16"/>
      <c r="B1642" s="57">
        <v>45394</v>
      </c>
      <c r="C1642" s="72">
        <f>('Исходник сравнение.'!$C1642/2+'Таблица вводных'!$E$27+'Таблица вводных'!$F$27)-(('Исходник сравнение.'!$C1642/2)*'Таблица вводных'!$G$27)</f>
        <v>28.6</v>
      </c>
      <c r="D1642" s="18">
        <v>277.5</v>
      </c>
      <c r="E1642" s="18">
        <f>('Исходник сравнение.'!$E1762/2)-(('Исходник сравнение.'!$E1762/2-'Таблица вводных'!$F$29)*'Таблица вводных'!$G$29)</f>
        <v>0.49000000000000005</v>
      </c>
      <c r="F1642" s="18">
        <v>0</v>
      </c>
      <c r="G1642" s="18">
        <f t="shared" si="32"/>
        <v>100</v>
      </c>
      <c r="H1642" s="122">
        <v>0</v>
      </c>
      <c r="I1642" s="89">
        <f t="shared" si="33"/>
        <v>306.1</v>
      </c>
      <c r="J1642" s="123">
        <v>0</v>
      </c>
      <c r="K1642" s="89">
        <f t="shared" si="34"/>
        <v>306.1</v>
      </c>
      <c r="L1642" s="89">
        <f t="shared" si="35"/>
        <v>305.61</v>
      </c>
      <c r="M1642" s="129"/>
    </row>
    <row r="1643" ht="13.2" customHeight="1" spans="1:13" x14ac:dyDescent="0.25">
      <c r="A1643" s="5"/>
      <c r="B1643" s="48">
        <v>45383</v>
      </c>
      <c r="C1643" s="70">
        <f>('Исходник сравнение.'!$C1643/2+'Таблица вводных'!$E$27+'Таблица вводных'!$F$27)-(('Исходник сравнение.'!$C1643/2)*'Таблица вводных'!$G$27)</f>
        <v>28.6</v>
      </c>
      <c r="D1643" s="7">
        <v>277.5</v>
      </c>
      <c r="E1643" s="7">
        <f>('Исходник сравнение.'!$E1763/2)-(('Исходник сравнение.'!$E1763/2-'Таблица вводных'!$F$29)*'Таблица вводных'!$G$29)</f>
        <v>0.49000000000000005</v>
      </c>
      <c r="F1643" s="7">
        <v>0</v>
      </c>
      <c r="G1643" s="7">
        <f t="shared" si="32"/>
        <v>100</v>
      </c>
      <c r="H1643" s="116">
        <v>0</v>
      </c>
      <c r="I1643" s="81">
        <f t="shared" si="33"/>
        <v>306.1</v>
      </c>
      <c r="J1643" s="117">
        <v>0</v>
      </c>
      <c r="K1643" s="81">
        <f t="shared" si="34"/>
        <v>306.1</v>
      </c>
      <c r="L1643" s="81">
        <f t="shared" si="35"/>
        <v>305.61</v>
      </c>
      <c r="M1643" s="103"/>
    </row>
    <row r="1644" ht="13.2" customHeight="1" spans="1:13" x14ac:dyDescent="0.25">
      <c r="A1644" s="9"/>
      <c r="B1644" s="50">
        <v>45387</v>
      </c>
      <c r="C1644" s="71">
        <f>('Исходник сравнение.'!$C1644/2+'Таблица вводных'!$E$27+'Таблица вводных'!$F$27)-(('Исходник сравнение.'!$C1644/2)*'Таблица вводных'!$G$27)</f>
        <v>28.6</v>
      </c>
      <c r="D1644" s="14">
        <v>277.5</v>
      </c>
      <c r="E1644" s="14">
        <f>('Исходник сравнение.'!$E1764/2)-(('Исходник сравнение.'!$E1764/2-'Таблица вводных'!$F$29)*'Таблица вводных'!$G$29)</f>
        <v>0.49000000000000005</v>
      </c>
      <c r="F1644" s="14">
        <v>0</v>
      </c>
      <c r="G1644" s="14">
        <f t="shared" si="32"/>
        <v>100</v>
      </c>
      <c r="H1644" s="118">
        <v>0</v>
      </c>
      <c r="I1644" s="84">
        <f t="shared" si="33"/>
        <v>306.1</v>
      </c>
      <c r="J1644" s="120">
        <v>0</v>
      </c>
      <c r="K1644" s="84">
        <f t="shared" si="34"/>
        <v>306.1</v>
      </c>
      <c r="L1644" s="128">
        <f t="shared" si="35"/>
        <v>305.61</v>
      </c>
      <c r="M1644" s="12"/>
    </row>
    <row r="1645" ht="13.2" customHeight="1" spans="1:13" x14ac:dyDescent="0.25">
      <c r="A1645" s="9"/>
      <c r="B1645" s="51">
        <v>45390</v>
      </c>
      <c r="C1645" s="71">
        <f>('Исходник сравнение.'!$C1645/2+'Таблица вводных'!$E$27+'Таблица вводных'!$F$27)-(('Исходник сравнение.'!$C1645/2)*'Таблица вводных'!$G$27)</f>
        <v>28.6</v>
      </c>
      <c r="D1645" s="14">
        <v>277.5</v>
      </c>
      <c r="E1645" s="14">
        <f>('Исходник сравнение.'!$E1765/2)-(('Исходник сравнение.'!$E1765/2-'Таблица вводных'!$F$29)*'Таблица вводных'!$G$29)</f>
        <v>0.49000000000000005</v>
      </c>
      <c r="F1645" s="14">
        <v>0</v>
      </c>
      <c r="G1645" s="14">
        <f t="shared" si="32"/>
        <v>100</v>
      </c>
      <c r="H1645" s="118">
        <v>0</v>
      </c>
      <c r="I1645" s="84">
        <f t="shared" si="33"/>
        <v>306.1</v>
      </c>
      <c r="J1645" s="120">
        <v>0</v>
      </c>
      <c r="K1645" s="84">
        <f t="shared" si="34"/>
        <v>306.1</v>
      </c>
      <c r="L1645" s="84">
        <f t="shared" si="35"/>
        <v>305.61</v>
      </c>
      <c r="M1645" s="108"/>
    </row>
    <row r="1646" ht="13.2" customHeight="1" spans="1:13" x14ac:dyDescent="0.25">
      <c r="A1646" s="16"/>
      <c r="B1646" s="57">
        <v>45394</v>
      </c>
      <c r="C1646" s="72">
        <f>('Исходник сравнение.'!$C1646/2+'Таблица вводных'!$E$27+'Таблица вводных'!$F$27)-(('Исходник сравнение.'!$C1646/2)*'Таблица вводных'!$G$27)</f>
        <v>28.6</v>
      </c>
      <c r="D1646" s="18">
        <v>277.5</v>
      </c>
      <c r="E1646" s="18">
        <f>('Исходник сравнение.'!$E1766/2)-(('Исходник сравнение.'!$E1766/2-'Таблица вводных'!$F$29)*'Таблица вводных'!$G$29)</f>
        <v>0.49000000000000005</v>
      </c>
      <c r="F1646" s="18">
        <v>0</v>
      </c>
      <c r="G1646" s="18">
        <f t="shared" si="32"/>
        <v>100</v>
      </c>
      <c r="H1646" s="122">
        <v>0</v>
      </c>
      <c r="I1646" s="89">
        <f t="shared" si="33"/>
        <v>306.1</v>
      </c>
      <c r="J1646" s="123">
        <v>0</v>
      </c>
      <c r="K1646" s="89">
        <f t="shared" si="34"/>
        <v>306.1</v>
      </c>
      <c r="L1646" s="89">
        <f t="shared" si="35"/>
        <v>305.61</v>
      </c>
      <c r="M1646" s="129"/>
    </row>
    <row r="1647" ht="13.2" customHeight="1" spans="1:13" x14ac:dyDescent="0.25">
      <c r="A1647" s="5"/>
      <c r="B1647" s="48">
        <v>45383</v>
      </c>
      <c r="C1647" s="70">
        <f>('Исходник сравнение.'!$C1647/2+'Таблица вводных'!$E$27+'Таблица вводных'!$F$27)-(('Исходник сравнение.'!$C1647/2)*'Таблица вводных'!$G$27)</f>
        <v>28.6</v>
      </c>
      <c r="D1647" s="7">
        <v>277.5</v>
      </c>
      <c r="E1647" s="7">
        <f>('Исходник сравнение.'!$E1767/2)-(('Исходник сравнение.'!$E1767/2-'Таблица вводных'!$F$29)*'Таблица вводных'!$G$29)</f>
        <v>0.49000000000000005</v>
      </c>
      <c r="F1647" s="7">
        <v>0</v>
      </c>
      <c r="G1647" s="7">
        <f t="shared" si="32"/>
        <v>100</v>
      </c>
      <c r="H1647" s="116">
        <v>0</v>
      </c>
      <c r="I1647" s="81">
        <f t="shared" si="33"/>
        <v>306.1</v>
      </c>
      <c r="J1647" s="117">
        <v>0</v>
      </c>
      <c r="K1647" s="81">
        <f t="shared" si="34"/>
        <v>306.1</v>
      </c>
      <c r="L1647" s="81">
        <f t="shared" si="35"/>
        <v>305.61</v>
      </c>
      <c r="M1647" s="103"/>
    </row>
    <row r="1648" ht="13.2" customHeight="1" spans="1:13" x14ac:dyDescent="0.25">
      <c r="A1648" s="9"/>
      <c r="B1648" s="50">
        <v>45387</v>
      </c>
      <c r="C1648" s="71">
        <f>('Исходник сравнение.'!$C1648/2+'Таблица вводных'!$E$27+'Таблица вводных'!$F$27)-(('Исходник сравнение.'!$C1648/2)*'Таблица вводных'!$G$27)</f>
        <v>28.6</v>
      </c>
      <c r="D1648" s="14">
        <v>277.5</v>
      </c>
      <c r="E1648" s="14">
        <f>('Исходник сравнение.'!$E1768/2)-(('Исходник сравнение.'!$E1768/2-'Таблица вводных'!$F$29)*'Таблица вводных'!$G$29)</f>
        <v>0.49000000000000005</v>
      </c>
      <c r="F1648" s="14">
        <v>0</v>
      </c>
      <c r="G1648" s="14">
        <f t="shared" si="32"/>
        <v>100</v>
      </c>
      <c r="H1648" s="118">
        <v>0</v>
      </c>
      <c r="I1648" s="84">
        <f t="shared" si="33"/>
        <v>306.1</v>
      </c>
      <c r="J1648" s="120">
        <v>0</v>
      </c>
      <c r="K1648" s="84">
        <f t="shared" si="34"/>
        <v>306.1</v>
      </c>
      <c r="L1648" s="128">
        <f t="shared" si="35"/>
        <v>305.61</v>
      </c>
      <c r="M1648" s="12"/>
    </row>
    <row r="1649" ht="13.2" customHeight="1" spans="1:13" x14ac:dyDescent="0.25">
      <c r="A1649" s="9"/>
      <c r="B1649" s="51">
        <v>45390</v>
      </c>
      <c r="C1649" s="71">
        <f>('Исходник сравнение.'!$C1649/2+'Таблица вводных'!$E$27+'Таблица вводных'!$F$27)-(('Исходник сравнение.'!$C1649/2)*'Таблица вводных'!$G$27)</f>
        <v>28.6</v>
      </c>
      <c r="D1649" s="14">
        <v>277.5</v>
      </c>
      <c r="E1649" s="14">
        <f>('Исходник сравнение.'!$E1769/2)-(('Исходник сравнение.'!$E1769/2-'Таблица вводных'!$F$29)*'Таблица вводных'!$G$29)</f>
        <v>0.49000000000000005</v>
      </c>
      <c r="F1649" s="14">
        <v>0</v>
      </c>
      <c r="G1649" s="14">
        <f t="shared" si="32"/>
        <v>100</v>
      </c>
      <c r="H1649" s="118">
        <v>0</v>
      </c>
      <c r="I1649" s="84">
        <f t="shared" si="33"/>
        <v>306.1</v>
      </c>
      <c r="J1649" s="120">
        <v>0</v>
      </c>
      <c r="K1649" s="84">
        <f t="shared" si="34"/>
        <v>306.1</v>
      </c>
      <c r="L1649" s="84">
        <f t="shared" si="35"/>
        <v>305.61</v>
      </c>
      <c r="M1649" s="108"/>
    </row>
    <row r="1650" ht="13.2" customHeight="1" spans="1:13" x14ac:dyDescent="0.25">
      <c r="A1650" s="16"/>
      <c r="B1650" s="57">
        <v>45394</v>
      </c>
      <c r="C1650" s="72">
        <f>('Исходник сравнение.'!$C1650/2+'Таблица вводных'!$E$27+'Таблица вводных'!$F$27)-(('Исходник сравнение.'!$C1650/2)*'Таблица вводных'!$G$27)</f>
        <v>28.6</v>
      </c>
      <c r="D1650" s="18">
        <v>277.5</v>
      </c>
      <c r="E1650" s="18">
        <f>('Исходник сравнение.'!$E1770/2)-(('Исходник сравнение.'!$E1770/2-'Таблица вводных'!$F$29)*'Таблица вводных'!$G$29)</f>
        <v>0.49000000000000005</v>
      </c>
      <c r="F1650" s="18">
        <v>0</v>
      </c>
      <c r="G1650" s="18">
        <f t="shared" si="32"/>
        <v>100</v>
      </c>
      <c r="H1650" s="122">
        <v>0</v>
      </c>
      <c r="I1650" s="89">
        <f t="shared" si="33"/>
        <v>306.1</v>
      </c>
      <c r="J1650" s="123">
        <v>0</v>
      </c>
      <c r="K1650" s="89">
        <f t="shared" si="34"/>
        <v>306.1</v>
      </c>
      <c r="L1650" s="89">
        <f t="shared" si="35"/>
        <v>305.61</v>
      </c>
      <c r="M1650" s="129"/>
    </row>
    <row r="1651" ht="13.2" customHeight="1" spans="1:13" x14ac:dyDescent="0.25">
      <c r="A1651" s="5"/>
      <c r="B1651" s="48">
        <v>45383</v>
      </c>
      <c r="C1651" s="70">
        <f>('Исходник сравнение.'!$C1651/2+'Таблица вводных'!$E$27+'Таблица вводных'!$F$27)-(('Исходник сравнение.'!$C1651/2)*'Таблица вводных'!$G$27)</f>
        <v>28.6</v>
      </c>
      <c r="D1651" s="7">
        <v>277.5</v>
      </c>
      <c r="E1651" s="7">
        <f>('Исходник сравнение.'!$E1771/2)-(('Исходник сравнение.'!$E1771/2-'Таблица вводных'!$F$29)*'Таблица вводных'!$G$29)</f>
        <v>0.49000000000000005</v>
      </c>
      <c r="F1651" s="7">
        <v>0</v>
      </c>
      <c r="G1651" s="7">
        <f t="shared" si="32"/>
        <v>100</v>
      </c>
      <c r="H1651" s="116">
        <v>0</v>
      </c>
      <c r="I1651" s="81">
        <f t="shared" si="33"/>
        <v>306.1</v>
      </c>
      <c r="J1651" s="117">
        <v>0</v>
      </c>
      <c r="K1651" s="81">
        <f t="shared" si="34"/>
        <v>306.1</v>
      </c>
      <c r="L1651" s="81">
        <f t="shared" si="35"/>
        <v>305.61</v>
      </c>
      <c r="M1651" s="103"/>
    </row>
    <row r="1652" ht="13.2" customHeight="1" spans="1:13" x14ac:dyDescent="0.25">
      <c r="A1652" s="9"/>
      <c r="B1652" s="50">
        <v>45387</v>
      </c>
      <c r="C1652" s="71">
        <f>('Исходник сравнение.'!$C1652/2+'Таблица вводных'!$E$27+'Таблица вводных'!$F$27)-(('Исходник сравнение.'!$C1652/2)*'Таблица вводных'!$G$27)</f>
        <v>28.6</v>
      </c>
      <c r="D1652" s="14">
        <v>277.5</v>
      </c>
      <c r="E1652" s="14">
        <f>('Исходник сравнение.'!$E1772/2)-(('Исходник сравнение.'!$E1772/2-'Таблица вводных'!$F$29)*'Таблица вводных'!$G$29)</f>
        <v>0.49000000000000005</v>
      </c>
      <c r="F1652" s="14">
        <v>0</v>
      </c>
      <c r="G1652" s="14">
        <f t="shared" si="32"/>
        <v>100</v>
      </c>
      <c r="H1652" s="118">
        <v>0</v>
      </c>
      <c r="I1652" s="84">
        <f t="shared" si="33"/>
        <v>306.1</v>
      </c>
      <c r="J1652" s="120">
        <v>0</v>
      </c>
      <c r="K1652" s="84">
        <f t="shared" si="34"/>
        <v>306.1</v>
      </c>
      <c r="L1652" s="128">
        <f t="shared" si="35"/>
        <v>305.61</v>
      </c>
      <c r="M1652" s="12"/>
    </row>
    <row r="1653" ht="13.2" customHeight="1" spans="1:13" x14ac:dyDescent="0.25">
      <c r="A1653" s="9"/>
      <c r="B1653" s="51">
        <v>45390</v>
      </c>
      <c r="C1653" s="71">
        <f>('Исходник сравнение.'!$C1653/2+'Таблица вводных'!$E$27+'Таблица вводных'!$F$27)-(('Исходник сравнение.'!$C1653/2)*'Таблица вводных'!$G$27)</f>
        <v>28.6</v>
      </c>
      <c r="D1653" s="14">
        <v>277.5</v>
      </c>
      <c r="E1653" s="14">
        <f>('Исходник сравнение.'!$E1773/2)-(('Исходник сравнение.'!$E1773/2-'Таблица вводных'!$F$29)*'Таблица вводных'!$G$29)</f>
        <v>0.49000000000000005</v>
      </c>
      <c r="F1653" s="14">
        <v>0</v>
      </c>
      <c r="G1653" s="14">
        <f t="shared" si="32"/>
        <v>100</v>
      </c>
      <c r="H1653" s="118">
        <v>0</v>
      </c>
      <c r="I1653" s="84">
        <f t="shared" si="33"/>
        <v>306.1</v>
      </c>
      <c r="J1653" s="120">
        <v>0</v>
      </c>
      <c r="K1653" s="84">
        <f t="shared" si="34"/>
        <v>306.1</v>
      </c>
      <c r="L1653" s="84">
        <f t="shared" si="35"/>
        <v>305.61</v>
      </c>
      <c r="M1653" s="108"/>
    </row>
    <row r="1654" ht="13.2" customHeight="1" spans="1:13" x14ac:dyDescent="0.25">
      <c r="A1654" s="16"/>
      <c r="B1654" s="52">
        <v>45394</v>
      </c>
      <c r="C1654" s="72">
        <f>('Исходник сравнение.'!$C1654/2+'Таблица вводных'!$E$27+'Таблица вводных'!$F$27)-(('Исходник сравнение.'!$C1654/2)*'Таблица вводных'!$G$27)</f>
        <v>28.6</v>
      </c>
      <c r="D1654" s="18">
        <v>277.5</v>
      </c>
      <c r="E1654" s="18">
        <f>('Исходник сравнение.'!$E1774/2)-(('Исходник сравнение.'!$E1774/2-'Таблица вводных'!$F$29)*'Таблица вводных'!$G$29)</f>
        <v>0.49000000000000005</v>
      </c>
      <c r="F1654" s="18">
        <v>0</v>
      </c>
      <c r="G1654" s="18">
        <f t="shared" si="32"/>
        <v>100</v>
      </c>
      <c r="H1654" s="122">
        <v>0</v>
      </c>
      <c r="I1654" s="89">
        <f t="shared" si="33"/>
        <v>306.1</v>
      </c>
      <c r="J1654" s="123">
        <v>0</v>
      </c>
      <c r="K1654" s="89">
        <f t="shared" si="34"/>
        <v>306.1</v>
      </c>
      <c r="L1654" s="89">
        <f t="shared" si="35"/>
        <v>305.61</v>
      </c>
      <c r="M1654" s="129"/>
    </row>
    <row r="1655" ht="17.4" customHeight="1" spans="1:12" x14ac:dyDescent="0.25">
      <c r="A1655" s="59" t="s">
        <v>211</v>
      </c>
      <c r="B1655" s="60"/>
      <c r="C1655" s="124"/>
      <c r="D1655" s="125"/>
      <c r="E1655" s="125"/>
      <c r="F1655" s="125"/>
      <c r="G1655" s="125"/>
      <c r="H1655" s="116"/>
      <c r="I1655" s="126"/>
      <c r="J1655" s="120"/>
      <c r="K1655" s="126"/>
      <c r="L1655" s="126"/>
    </row>
    <row r="1656" ht="13.2" customHeight="1" spans="1:13" x14ac:dyDescent="0.25">
      <c r="A1656" s="42" t="s">
        <v>212</v>
      </c>
      <c r="B1656" s="62">
        <v>45383</v>
      </c>
      <c r="C1656" s="70">
        <f>('Исходник сравнение.'!$C1656/2+'Таблица вводных'!$E$27+'Таблица вводных'!$F$27)-(('Исходник сравнение.'!$C1656/2)*'Таблица вводных'!$G$27)</f>
        <v>719.59</v>
      </c>
      <c r="D1656" s="7">
        <v>277.5</v>
      </c>
      <c r="E1656" s="7">
        <f>('Исходник сравнение.'!$E1776/2)-(('Исходник сравнение.'!$E1776/2-'Таблица вводных'!$F$29)*'Таблица вводных'!$G$29)</f>
        <v>0.49000000000000005</v>
      </c>
      <c r="F1656" s="7">
        <v>0</v>
      </c>
      <c r="G1656" s="7">
        <f t="shared" ref="G1656:G1667" si="36">F1656+100</f>
        <v>100</v>
      </c>
      <c r="H1656" s="116">
        <v>0</v>
      </c>
      <c r="I1656" s="81">
        <f t="shared" ref="I1656:I1667" si="37">(C1656+(C1656*H1656))+D1656</f>
        <v>997.09</v>
      </c>
      <c r="J1656" s="117">
        <v>0</v>
      </c>
      <c r="K1656" s="81">
        <f t="shared" ref="K1656:K1667" si="38">I1656-(I1656*J1656)</f>
        <v>997.09</v>
      </c>
      <c r="L1656" s="81">
        <f t="shared" ref="L1656:L1667" si="39">K1656-E1656</f>
        <v>996.6</v>
      </c>
      <c r="M1656" s="103"/>
    </row>
    <row r="1657" ht="13.2" customHeight="1" spans="1:13" x14ac:dyDescent="0.25">
      <c r="A1657" s="9"/>
      <c r="B1657" s="63">
        <v>45387</v>
      </c>
      <c r="C1657" s="71">
        <f>('Исходник сравнение.'!$C1657/2+'Таблица вводных'!$E$27+'Таблица вводных'!$F$27)-(('Исходник сравнение.'!$C1657/2)*'Таблица вводных'!$G$27)</f>
        <v>619.615</v>
      </c>
      <c r="D1657" s="14">
        <v>277.5</v>
      </c>
      <c r="E1657" s="14">
        <f>('Исходник сравнение.'!$E1777/2)-(('Исходник сравнение.'!$E1777/2-'Таблица вводных'!$F$29)*'Таблица вводных'!$G$29)</f>
        <v>0.49000000000000005</v>
      </c>
      <c r="F1657" s="14">
        <v>0</v>
      </c>
      <c r="G1657" s="14">
        <f t="shared" si="36"/>
        <v>100</v>
      </c>
      <c r="H1657" s="118">
        <v>0</v>
      </c>
      <c r="I1657" s="84">
        <f t="shared" si="37"/>
        <v>897.115</v>
      </c>
      <c r="J1657" s="120">
        <v>0</v>
      </c>
      <c r="K1657" s="84">
        <f t="shared" si="38"/>
        <v>897.115</v>
      </c>
      <c r="L1657" s="128">
        <f t="shared" si="39"/>
        <v>896.625</v>
      </c>
      <c r="M1657" s="12"/>
    </row>
    <row r="1658" ht="13.2" customHeight="1" spans="1:13" x14ac:dyDescent="0.25">
      <c r="A1658" s="9"/>
      <c r="B1658" s="63">
        <v>45390</v>
      </c>
      <c r="C1658" s="71">
        <f>('Исходник сравнение.'!$C1658/2+'Таблица вводных'!$E$27+'Таблица вводных'!$F$27)-(('Исходник сравнение.'!$C1658/2)*'Таблица вводных'!$G$27)</f>
        <v>28.6</v>
      </c>
      <c r="D1658" s="14">
        <v>277.5</v>
      </c>
      <c r="E1658" s="14">
        <f>('Исходник сравнение.'!$E1778/2)-(('Исходник сравнение.'!$E1778/2-'Таблица вводных'!$F$29)*'Таблица вводных'!$G$29)</f>
        <v>0.49000000000000005</v>
      </c>
      <c r="F1658" s="14">
        <v>0</v>
      </c>
      <c r="G1658" s="14">
        <f t="shared" si="36"/>
        <v>100</v>
      </c>
      <c r="H1658" s="118">
        <v>0</v>
      </c>
      <c r="I1658" s="84">
        <f t="shared" si="37"/>
        <v>306.1</v>
      </c>
      <c r="J1658" s="120">
        <v>0</v>
      </c>
      <c r="K1658" s="84">
        <f t="shared" si="38"/>
        <v>306.1</v>
      </c>
      <c r="L1658" s="84">
        <f t="shared" si="39"/>
        <v>305.61</v>
      </c>
      <c r="M1658" s="108"/>
    </row>
    <row r="1659" ht="13.2" customHeight="1" spans="1:13" x14ac:dyDescent="0.25">
      <c r="A1659" s="16"/>
      <c r="B1659" s="64">
        <v>45394</v>
      </c>
      <c r="C1659" s="72">
        <f>('Исходник сравнение.'!$C1659/2+'Таблица вводных'!$E$27+'Таблица вводных'!$F$27)-(('Исходник сравнение.'!$C1659/2)*'Таблица вводных'!$G$27)</f>
        <v>28.6</v>
      </c>
      <c r="D1659" s="18">
        <v>277.5</v>
      </c>
      <c r="E1659" s="18">
        <f>('Исходник сравнение.'!$E1779/2)-(('Исходник сравнение.'!$E1779/2-'Таблица вводных'!$F$29)*'Таблица вводных'!$G$29)</f>
        <v>0.49000000000000005</v>
      </c>
      <c r="F1659" s="18">
        <v>0</v>
      </c>
      <c r="G1659" s="18">
        <f t="shared" si="36"/>
        <v>100</v>
      </c>
      <c r="H1659" s="122">
        <v>0</v>
      </c>
      <c r="I1659" s="89">
        <f t="shared" si="37"/>
        <v>306.1</v>
      </c>
      <c r="J1659" s="123">
        <v>0</v>
      </c>
      <c r="K1659" s="89">
        <f t="shared" si="38"/>
        <v>306.1</v>
      </c>
      <c r="L1659" s="89">
        <f t="shared" si="39"/>
        <v>305.61</v>
      </c>
      <c r="M1659" s="129"/>
    </row>
    <row r="1660" ht="13.2" customHeight="1" spans="1:13" x14ac:dyDescent="0.25">
      <c r="A1660" s="56" t="s">
        <v>214</v>
      </c>
      <c r="B1660" s="62">
        <v>45383</v>
      </c>
      <c r="C1660" s="70">
        <f>('Исходник сравнение.'!$C1660/2+'Таблица вводных'!$E$27+'Таблица вводных'!$F$27)-(('Исходник сравнение.'!$C1660/2)*'Таблица вводных'!$G$27)</f>
        <v>28.6</v>
      </c>
      <c r="D1660" s="7">
        <v>277.5</v>
      </c>
      <c r="E1660" s="7">
        <f>('Исходник сравнение.'!$E1780/2)-(('Исходник сравнение.'!$E1780/2-'Таблица вводных'!$F$29)*'Таблица вводных'!$G$29)</f>
        <v>0.49000000000000005</v>
      </c>
      <c r="F1660" s="7">
        <v>0</v>
      </c>
      <c r="G1660" s="7">
        <f t="shared" si="36"/>
        <v>100</v>
      </c>
      <c r="H1660" s="116">
        <v>0</v>
      </c>
      <c r="I1660" s="81">
        <f t="shared" si="37"/>
        <v>306.1</v>
      </c>
      <c r="J1660" s="117">
        <v>0</v>
      </c>
      <c r="K1660" s="81">
        <f t="shared" si="38"/>
        <v>306.1</v>
      </c>
      <c r="L1660" s="81">
        <f t="shared" si="39"/>
        <v>305.61</v>
      </c>
      <c r="M1660" s="103"/>
    </row>
    <row r="1661" ht="13.2" customHeight="1" spans="1:13" x14ac:dyDescent="0.25">
      <c r="A1661" s="9"/>
      <c r="B1661" s="63">
        <v>45387</v>
      </c>
      <c r="C1661" s="71">
        <f>('Исходник сравнение.'!$C1661/2+'Таблица вводных'!$E$27+'Таблица вводных'!$F$27)-(('Исходник сравнение.'!$C1661/2)*'Таблица вводных'!$G$27)</f>
        <v>718.195</v>
      </c>
      <c r="D1661" s="14">
        <v>277.5</v>
      </c>
      <c r="E1661" s="14">
        <f>('Исходник сравнение.'!$E1781/2)-(('Исходник сравнение.'!$E1781/2-'Таблица вводных'!$F$29)*'Таблица вводных'!$G$29)</f>
        <v>0.49000000000000005</v>
      </c>
      <c r="F1661" s="14">
        <v>0</v>
      </c>
      <c r="G1661" s="14">
        <f t="shared" si="36"/>
        <v>100</v>
      </c>
      <c r="H1661" s="118">
        <v>0</v>
      </c>
      <c r="I1661" s="84">
        <f t="shared" si="37"/>
        <v>995.695</v>
      </c>
      <c r="J1661" s="120">
        <v>0</v>
      </c>
      <c r="K1661" s="84">
        <f t="shared" si="38"/>
        <v>995.695</v>
      </c>
      <c r="L1661" s="128">
        <f t="shared" si="39"/>
        <v>995.205</v>
      </c>
      <c r="M1661" s="12"/>
    </row>
    <row r="1662" ht="13.2" customHeight="1" spans="1:13" x14ac:dyDescent="0.25">
      <c r="A1662" s="9"/>
      <c r="B1662" s="63">
        <v>45390</v>
      </c>
      <c r="C1662" s="71">
        <f>('Исходник сравнение.'!$C1662/2+'Таблица вводных'!$E$27+'Таблица вводных'!$F$27)-(('Исходник сравнение.'!$C1662/2)*'Таблица вводных'!$G$27)</f>
        <v>28.6</v>
      </c>
      <c r="D1662" s="14">
        <v>277.5</v>
      </c>
      <c r="E1662" s="14">
        <f>('Исходник сравнение.'!$E1782/2)-(('Исходник сравнение.'!$E1782/2-'Таблица вводных'!$F$29)*'Таблица вводных'!$G$29)</f>
        <v>0.49000000000000005</v>
      </c>
      <c r="F1662" s="14">
        <v>0</v>
      </c>
      <c r="G1662" s="14">
        <f t="shared" si="36"/>
        <v>100</v>
      </c>
      <c r="H1662" s="118">
        <v>0</v>
      </c>
      <c r="I1662" s="84">
        <f t="shared" si="37"/>
        <v>306.1</v>
      </c>
      <c r="J1662" s="120">
        <v>0</v>
      </c>
      <c r="K1662" s="84">
        <f t="shared" si="38"/>
        <v>306.1</v>
      </c>
      <c r="L1662" s="84">
        <f t="shared" si="39"/>
        <v>305.61</v>
      </c>
      <c r="M1662" s="108"/>
    </row>
    <row r="1663" ht="13.2" customHeight="1" spans="1:13" x14ac:dyDescent="0.25">
      <c r="A1663" s="16"/>
      <c r="B1663" s="67">
        <v>45394</v>
      </c>
      <c r="C1663" s="72">
        <f>('Исходник сравнение.'!$C1663/2+'Таблица вводных'!$E$27+'Таблица вводных'!$F$27)-(('Исходник сравнение.'!$C1663/2)*'Таблица вводных'!$G$27)</f>
        <v>28.6</v>
      </c>
      <c r="D1663" s="18">
        <v>277.5</v>
      </c>
      <c r="E1663" s="18">
        <f>('Исходник сравнение.'!$E1783/2)-(('Исходник сравнение.'!$E1783/2-'Таблица вводных'!$F$29)*'Таблица вводных'!$G$29)</f>
        <v>0.49000000000000005</v>
      </c>
      <c r="F1663" s="18">
        <v>0</v>
      </c>
      <c r="G1663" s="18">
        <f t="shared" si="36"/>
        <v>100</v>
      </c>
      <c r="H1663" s="122">
        <v>0</v>
      </c>
      <c r="I1663" s="89">
        <f t="shared" si="37"/>
        <v>306.1</v>
      </c>
      <c r="J1663" s="123">
        <v>0</v>
      </c>
      <c r="K1663" s="89">
        <f t="shared" si="38"/>
        <v>306.1</v>
      </c>
      <c r="L1663" s="89">
        <f t="shared" si="39"/>
        <v>305.61</v>
      </c>
      <c r="M1663" s="129"/>
    </row>
    <row r="1664" ht="13.2" customHeight="1" spans="1:13" x14ac:dyDescent="0.25">
      <c r="A1664" s="5" t="s">
        <v>216</v>
      </c>
      <c r="B1664" s="62">
        <v>45383</v>
      </c>
      <c r="C1664" s="70">
        <f>('Исходник сравнение.'!$C1664/2+'Таблица вводных'!$E$27+'Таблица вводных'!$F$27)-(('Исходник сравнение.'!$C1664/2)*'Таблица вводных'!$G$27)</f>
        <v>28.6</v>
      </c>
      <c r="D1664" s="7">
        <v>277.5</v>
      </c>
      <c r="E1664" s="7">
        <f>('Исходник сравнение.'!$E1784/2)-(('Исходник сравнение.'!$E1784/2-'Таблица вводных'!$F$29)*'Таблица вводных'!$G$29)</f>
        <v>0.49000000000000005</v>
      </c>
      <c r="F1664" s="7">
        <v>0</v>
      </c>
      <c r="G1664" s="7">
        <f t="shared" si="36"/>
        <v>100</v>
      </c>
      <c r="H1664" s="116">
        <v>0</v>
      </c>
      <c r="I1664" s="81">
        <f t="shared" si="37"/>
        <v>306.1</v>
      </c>
      <c r="J1664" s="117">
        <v>0</v>
      </c>
      <c r="K1664" s="81">
        <f t="shared" si="38"/>
        <v>306.1</v>
      </c>
      <c r="L1664" s="81">
        <f t="shared" si="39"/>
        <v>305.61</v>
      </c>
      <c r="M1664" s="103"/>
    </row>
    <row r="1665" ht="13.2" customHeight="1" spans="1:13" x14ac:dyDescent="0.25">
      <c r="A1665" s="9"/>
      <c r="B1665" s="63">
        <v>45387</v>
      </c>
      <c r="C1665" s="71">
        <f>('Исходник сравнение.'!$C1665/2+'Таблица вводных'!$E$27+'Таблица вводных'!$F$27)-(('Исходник сравнение.'!$C1665/2)*'Таблица вводных'!$G$27)</f>
        <v>28.6</v>
      </c>
      <c r="D1665" s="14">
        <v>277.5</v>
      </c>
      <c r="E1665" s="14">
        <f>('Исходник сравнение.'!$E1785/2)-(('Исходник сравнение.'!$E1785/2-'Таблица вводных'!$F$29)*'Таблица вводных'!$G$29)</f>
        <v>0.49000000000000005</v>
      </c>
      <c r="F1665" s="14">
        <v>0</v>
      </c>
      <c r="G1665" s="14">
        <f t="shared" si="36"/>
        <v>100</v>
      </c>
      <c r="H1665" s="118">
        <v>0</v>
      </c>
      <c r="I1665" s="84">
        <f t="shared" si="37"/>
        <v>306.1</v>
      </c>
      <c r="J1665" s="120">
        <v>0</v>
      </c>
      <c r="K1665" s="84">
        <f t="shared" si="38"/>
        <v>306.1</v>
      </c>
      <c r="L1665" s="128">
        <f t="shared" si="39"/>
        <v>305.61</v>
      </c>
      <c r="M1665" s="12"/>
    </row>
    <row r="1666" ht="13.2" customHeight="1" spans="1:13" x14ac:dyDescent="0.25">
      <c r="A1666" s="9"/>
      <c r="B1666" s="63">
        <v>45390</v>
      </c>
      <c r="C1666" s="71">
        <f>('Исходник сравнение.'!$C1666/2+'Таблица вводных'!$E$27+'Таблица вводных'!$F$27)-(('Исходник сравнение.'!$C1666/2)*'Таблица вводных'!$G$27)</f>
        <v>28.6</v>
      </c>
      <c r="D1666" s="14">
        <v>277.5</v>
      </c>
      <c r="E1666" s="14">
        <f>('Исходник сравнение.'!$E1786/2)-(('Исходник сравнение.'!$E1786/2-'Таблица вводных'!$F$29)*'Таблица вводных'!$G$29)</f>
        <v>0.49000000000000005</v>
      </c>
      <c r="F1666" s="14">
        <v>0</v>
      </c>
      <c r="G1666" s="14">
        <f t="shared" si="36"/>
        <v>100</v>
      </c>
      <c r="H1666" s="118">
        <v>0</v>
      </c>
      <c r="I1666" s="84">
        <f t="shared" si="37"/>
        <v>306.1</v>
      </c>
      <c r="J1666" s="120">
        <v>0</v>
      </c>
      <c r="K1666" s="84">
        <f t="shared" si="38"/>
        <v>306.1</v>
      </c>
      <c r="L1666" s="84">
        <f t="shared" si="39"/>
        <v>305.61</v>
      </c>
      <c r="M1666" s="108"/>
    </row>
    <row r="1667" ht="13.2" customHeight="1" spans="1:13" x14ac:dyDescent="0.25">
      <c r="A1667" s="16"/>
      <c r="B1667" s="64">
        <v>45394</v>
      </c>
      <c r="C1667" s="72">
        <f>('Исходник сравнение.'!$C1667/2+'Таблица вводных'!$E$27+'Таблица вводных'!$F$27)-(('Исходник сравнение.'!$C1667/2)*'Таблица вводных'!$G$27)</f>
        <v>28.6</v>
      </c>
      <c r="D1667" s="18">
        <v>277.5</v>
      </c>
      <c r="E1667" s="18">
        <f>('Исходник сравнение.'!$E1787/2)-(('Исходник сравнение.'!$E1787/2-'Таблица вводных'!$F$29)*'Таблица вводных'!$G$29)</f>
        <v>0.49000000000000005</v>
      </c>
      <c r="F1667" s="18">
        <v>0</v>
      </c>
      <c r="G1667" s="18">
        <f t="shared" si="36"/>
        <v>100</v>
      </c>
      <c r="H1667" s="122">
        <v>0</v>
      </c>
      <c r="I1667" s="89">
        <f t="shared" si="37"/>
        <v>306.1</v>
      </c>
      <c r="J1667" s="123">
        <v>0</v>
      </c>
      <c r="K1667" s="89">
        <f t="shared" si="38"/>
        <v>306.1</v>
      </c>
      <c r="L1667" s="89">
        <f t="shared" si="39"/>
        <v>305.61</v>
      </c>
      <c r="M1667" s="129"/>
    </row>
    <row r="1668" ht="17.4" customHeight="1" spans="1:12" x14ac:dyDescent="0.25">
      <c r="A1668" s="59" t="s">
        <v>217</v>
      </c>
      <c r="B1668" s="60"/>
      <c r="C1668" s="124"/>
      <c r="D1668" s="125"/>
      <c r="E1668" s="125"/>
      <c r="F1668" s="125"/>
      <c r="G1668" s="125"/>
      <c r="H1668" s="116"/>
      <c r="I1668" s="126"/>
      <c r="J1668" s="120"/>
      <c r="K1668" s="126"/>
      <c r="L1668" s="126"/>
    </row>
    <row r="1669" ht="13.2" customHeight="1" spans="1:13" x14ac:dyDescent="0.25">
      <c r="A1669" s="42" t="s">
        <v>218</v>
      </c>
      <c r="B1669" s="62">
        <v>45383</v>
      </c>
      <c r="C1669" s="70">
        <f>('Исходник сравнение.'!$C1669/2+'Таблица вводных'!$E$27+'Таблица вводных'!$F$27)-(('Исходник сравнение.'!$C1669/2)*'Таблица вводных'!$G$27)</f>
        <v>28.6</v>
      </c>
      <c r="D1669" s="7">
        <v>277.5</v>
      </c>
      <c r="E1669" s="7">
        <f>('Исходник сравнение.'!$E1789/2)-(('Исходник сравнение.'!$E1789/2-'Таблица вводных'!$F$29)*'Таблица вводных'!$G$29)</f>
        <v>0.49000000000000005</v>
      </c>
      <c r="F1669" s="7">
        <v>0</v>
      </c>
      <c r="G1669" s="7">
        <f t="shared" ref="G1669:G1672" si="40">F1669+100</f>
        <v>100</v>
      </c>
      <c r="H1669" s="116">
        <v>0</v>
      </c>
      <c r="I1669" s="81">
        <f t="shared" ref="I1669:I1672" si="41">(C1669+(C1669*H1669))+D1669</f>
        <v>306.1</v>
      </c>
      <c r="J1669" s="117">
        <v>0</v>
      </c>
      <c r="K1669" s="81">
        <f t="shared" ref="K1669:K1672" si="42">I1669-(I1669*J1669)</f>
        <v>306.1</v>
      </c>
      <c r="L1669" s="81">
        <f t="shared" ref="L1669:L1672" si="43">K1669-E1669</f>
        <v>305.61</v>
      </c>
      <c r="M1669" s="103"/>
    </row>
    <row r="1670" ht="13.2" customHeight="1" spans="1:13" x14ac:dyDescent="0.25">
      <c r="A1670" s="9"/>
      <c r="B1670" s="63">
        <v>45387</v>
      </c>
      <c r="C1670" s="71">
        <f>('Исходник сравнение.'!$C1670/2+'Таблица вводных'!$E$27+'Таблица вводных'!$F$27)-(('Исходник сравнение.'!$C1670/2)*'Таблица вводных'!$G$27)</f>
        <v>28.6</v>
      </c>
      <c r="D1670" s="14">
        <v>277.5</v>
      </c>
      <c r="E1670" s="14">
        <f>('Исходник сравнение.'!$E1790/2)-(('Исходник сравнение.'!$E1790/2-'Таблица вводных'!$F$29)*'Таблица вводных'!$G$29)</f>
        <v>0.49000000000000005</v>
      </c>
      <c r="F1670" s="14">
        <v>0</v>
      </c>
      <c r="G1670" s="14">
        <f t="shared" si="40"/>
        <v>100</v>
      </c>
      <c r="H1670" s="118">
        <v>0</v>
      </c>
      <c r="I1670" s="84">
        <f t="shared" si="41"/>
        <v>306.1</v>
      </c>
      <c r="J1670" s="120">
        <v>0</v>
      </c>
      <c r="K1670" s="84">
        <f t="shared" si="42"/>
        <v>306.1</v>
      </c>
      <c r="L1670" s="128">
        <f t="shared" si="43"/>
        <v>305.61</v>
      </c>
      <c r="M1670" s="12"/>
    </row>
    <row r="1671" ht="13.2" customHeight="1" spans="1:13" x14ac:dyDescent="0.25">
      <c r="A1671" s="9"/>
      <c r="B1671" s="63">
        <v>45390</v>
      </c>
      <c r="C1671" s="71">
        <f>('Исходник сравнение.'!$C1671/2+'Таблица вводных'!$E$27+'Таблица вводных'!$F$27)-(('Исходник сравнение.'!$C1671/2)*'Таблица вводных'!$G$27)</f>
        <v>28.6</v>
      </c>
      <c r="D1671" s="14">
        <v>277.5</v>
      </c>
      <c r="E1671" s="14">
        <f>('Исходник сравнение.'!$E1791/2)-(('Исходник сравнение.'!$E1791/2-'Таблица вводных'!$F$29)*'Таблица вводных'!$G$29)</f>
        <v>0.49000000000000005</v>
      </c>
      <c r="F1671" s="14">
        <v>0</v>
      </c>
      <c r="G1671" s="14">
        <f t="shared" si="40"/>
        <v>100</v>
      </c>
      <c r="H1671" s="118">
        <v>0</v>
      </c>
      <c r="I1671" s="84">
        <f t="shared" si="41"/>
        <v>306.1</v>
      </c>
      <c r="J1671" s="120">
        <v>0</v>
      </c>
      <c r="K1671" s="84">
        <f t="shared" si="42"/>
        <v>306.1</v>
      </c>
      <c r="L1671" s="84">
        <f t="shared" si="43"/>
        <v>305.61</v>
      </c>
      <c r="M1671" s="108"/>
    </row>
    <row r="1672" ht="13.2" customHeight="1" spans="1:13" x14ac:dyDescent="0.25">
      <c r="A1672" s="16"/>
      <c r="B1672" s="64">
        <v>45394</v>
      </c>
      <c r="C1672" s="72">
        <f>('Исходник сравнение.'!$C1672/2+'Таблица вводных'!$E$27+'Таблица вводных'!$F$27)-(('Исходник сравнение.'!$C1672/2)*'Таблица вводных'!$G$27)</f>
        <v>28.6</v>
      </c>
      <c r="D1672" s="18">
        <v>277.5</v>
      </c>
      <c r="E1672" s="18">
        <f>('Исходник сравнение.'!$E1792/2)-(('Исходник сравнение.'!$E1792/2-'Таблица вводных'!$F$29)*'Таблица вводных'!$G$29)</f>
        <v>0.49000000000000005</v>
      </c>
      <c r="F1672" s="18">
        <v>0</v>
      </c>
      <c r="G1672" s="18">
        <f t="shared" si="40"/>
        <v>100</v>
      </c>
      <c r="H1672" s="122">
        <v>0</v>
      </c>
      <c r="I1672" s="89">
        <f t="shared" si="41"/>
        <v>306.1</v>
      </c>
      <c r="J1672" s="123">
        <v>0</v>
      </c>
      <c r="K1672" s="89">
        <f t="shared" si="42"/>
        <v>306.1</v>
      </c>
      <c r="L1672" s="89">
        <f t="shared" si="43"/>
        <v>305.61</v>
      </c>
      <c r="M1672" s="129"/>
    </row>
    <row r="1673" ht="17.4" customHeight="1" spans="1:12" x14ac:dyDescent="0.25">
      <c r="A1673" s="59" t="s">
        <v>219</v>
      </c>
      <c r="B1673" s="60"/>
      <c r="C1673" s="124"/>
      <c r="D1673" s="125"/>
      <c r="E1673" s="125"/>
      <c r="F1673" s="125"/>
      <c r="G1673" s="125"/>
      <c r="H1673" s="116"/>
      <c r="I1673" s="126"/>
      <c r="J1673" s="120"/>
      <c r="K1673" s="126"/>
      <c r="L1673" s="126"/>
    </row>
    <row r="1674" ht="13.2" customHeight="1" spans="1:13" x14ac:dyDescent="0.25">
      <c r="A1674" s="42" t="s">
        <v>220</v>
      </c>
      <c r="B1674" s="62">
        <v>45383</v>
      </c>
      <c r="C1674" s="70">
        <f>('Исходник сравнение.'!$C1674/2+'Таблица вводных'!$E$27+'Таблица вводных'!$F$27)-(('Исходник сравнение.'!$C1674/2)*'Таблица вводных'!$G$27)</f>
        <v>28.6</v>
      </c>
      <c r="D1674" s="7">
        <v>277.5</v>
      </c>
      <c r="E1674" s="7">
        <f>('Исходник сравнение.'!$E1794/2)-(('Исходник сравнение.'!$E1794/2-'Таблица вводных'!$F$29)*'Таблица вводных'!$G$29)</f>
        <v>0.49000000000000005</v>
      </c>
      <c r="F1674" s="7">
        <v>0</v>
      </c>
      <c r="G1674" s="7">
        <f t="shared" ref="G1674:G1681" si="44">F1674+100</f>
        <v>100</v>
      </c>
      <c r="H1674" s="116">
        <v>0</v>
      </c>
      <c r="I1674" s="81">
        <f t="shared" ref="I1674:I1681" si="45">(C1674+(C1674*H1674))+D1674</f>
        <v>306.1</v>
      </c>
      <c r="J1674" s="117">
        <v>0</v>
      </c>
      <c r="K1674" s="81">
        <f t="shared" ref="K1674:K1681" si="46">I1674-(I1674*J1674)</f>
        <v>306.1</v>
      </c>
      <c r="L1674" s="81">
        <f t="shared" ref="L1674:L1681" si="47">K1674-E1674</f>
        <v>305.61</v>
      </c>
      <c r="M1674" s="103"/>
    </row>
    <row r="1675" ht="13.2" customHeight="1" spans="1:13" x14ac:dyDescent="0.25">
      <c r="A1675" s="9"/>
      <c r="B1675" s="63">
        <v>45387</v>
      </c>
      <c r="C1675" s="71">
        <f>('Исходник сравнение.'!$C1675/2+'Таблица вводных'!$E$27+'Таблица вводных'!$F$27)-(('Исходник сравнение.'!$C1675/2)*'Таблица вводных'!$G$27)</f>
        <v>28.6</v>
      </c>
      <c r="D1675" s="14">
        <v>277.5</v>
      </c>
      <c r="E1675" s="14">
        <f>('Исходник сравнение.'!$E1795/2)-(('Исходник сравнение.'!$E1795/2-'Таблица вводных'!$F$29)*'Таблица вводных'!$G$29)</f>
        <v>0.49000000000000005</v>
      </c>
      <c r="F1675" s="14">
        <v>0</v>
      </c>
      <c r="G1675" s="14">
        <f t="shared" si="44"/>
        <v>100</v>
      </c>
      <c r="H1675" s="118">
        <v>0</v>
      </c>
      <c r="I1675" s="84">
        <f t="shared" si="45"/>
        <v>306.1</v>
      </c>
      <c r="J1675" s="120">
        <v>0</v>
      </c>
      <c r="K1675" s="84">
        <f t="shared" si="46"/>
        <v>306.1</v>
      </c>
      <c r="L1675" s="128">
        <f t="shared" si="47"/>
        <v>305.61</v>
      </c>
      <c r="M1675" s="12"/>
    </row>
    <row r="1676" ht="13.2" customHeight="1" spans="1:13" x14ac:dyDescent="0.25">
      <c r="A1676" s="9"/>
      <c r="B1676" s="63">
        <v>45390</v>
      </c>
      <c r="C1676" s="71">
        <f>('Исходник сравнение.'!$C1676/2+'Таблица вводных'!$E$27+'Таблица вводных'!$F$27)-(('Исходник сравнение.'!$C1676/2)*'Таблица вводных'!$G$27)</f>
        <v>28.6</v>
      </c>
      <c r="D1676" s="14">
        <v>277.5</v>
      </c>
      <c r="E1676" s="14">
        <f>('Исходник сравнение.'!$E1796/2)-(('Исходник сравнение.'!$E1796/2-'Таблица вводных'!$F$29)*'Таблица вводных'!$G$29)</f>
        <v>0.49000000000000005</v>
      </c>
      <c r="F1676" s="14">
        <v>0</v>
      </c>
      <c r="G1676" s="14">
        <f t="shared" si="44"/>
        <v>100</v>
      </c>
      <c r="H1676" s="118">
        <v>0</v>
      </c>
      <c r="I1676" s="84">
        <f t="shared" si="45"/>
        <v>306.1</v>
      </c>
      <c r="J1676" s="120">
        <v>0</v>
      </c>
      <c r="K1676" s="84">
        <f t="shared" si="46"/>
        <v>306.1</v>
      </c>
      <c r="L1676" s="84">
        <f t="shared" si="47"/>
        <v>305.61</v>
      </c>
      <c r="M1676" s="108"/>
    </row>
    <row r="1677" ht="13.2" customHeight="1" spans="1:13" x14ac:dyDescent="0.25">
      <c r="A1677" s="16"/>
      <c r="B1677" s="64">
        <v>45394</v>
      </c>
      <c r="C1677" s="72">
        <f>('Исходник сравнение.'!$C1677/2+'Таблица вводных'!$E$27+'Таблица вводных'!$F$27)-(('Исходник сравнение.'!$C1677/2)*'Таблица вводных'!$G$27)</f>
        <v>28.6</v>
      </c>
      <c r="D1677" s="18">
        <v>277.5</v>
      </c>
      <c r="E1677" s="18">
        <f>('Исходник сравнение.'!$E1797/2)-(('Исходник сравнение.'!$E1797/2-'Таблица вводных'!$F$29)*'Таблица вводных'!$G$29)</f>
        <v>0.49000000000000005</v>
      </c>
      <c r="F1677" s="18">
        <v>0</v>
      </c>
      <c r="G1677" s="18">
        <f t="shared" si="44"/>
        <v>100</v>
      </c>
      <c r="H1677" s="122">
        <v>0</v>
      </c>
      <c r="I1677" s="89">
        <f t="shared" si="45"/>
        <v>306.1</v>
      </c>
      <c r="J1677" s="123">
        <v>0</v>
      </c>
      <c r="K1677" s="89">
        <f t="shared" si="46"/>
        <v>306.1</v>
      </c>
      <c r="L1677" s="89">
        <f t="shared" si="47"/>
        <v>305.61</v>
      </c>
      <c r="M1677" s="129"/>
    </row>
    <row r="1678" ht="13.2" customHeight="1" spans="1:13" x14ac:dyDescent="0.25">
      <c r="A1678" s="42" t="s">
        <v>221</v>
      </c>
      <c r="B1678" s="62">
        <v>45383</v>
      </c>
      <c r="C1678" s="70">
        <f>('Исходник сравнение.'!$C1678/2+'Таблица вводных'!$E$27+'Таблица вводных'!$F$27)-(('Исходник сравнение.'!$C1678/2)*'Таблица вводных'!$G$27)</f>
        <v>647.515</v>
      </c>
      <c r="D1678" s="7">
        <v>277.5</v>
      </c>
      <c r="E1678" s="7">
        <f>('Исходник сравнение.'!$E1798/2)-(('Исходник сравнение.'!$E1798/2-'Таблица вводных'!$F$29)*'Таблица вводных'!$G$29)</f>
        <v>0.49000000000000005</v>
      </c>
      <c r="F1678" s="7">
        <v>0</v>
      </c>
      <c r="G1678" s="7">
        <f t="shared" si="44"/>
        <v>100</v>
      </c>
      <c r="H1678" s="116">
        <v>0</v>
      </c>
      <c r="I1678" s="81">
        <f t="shared" si="45"/>
        <v>925.015</v>
      </c>
      <c r="J1678" s="117">
        <v>0</v>
      </c>
      <c r="K1678" s="81">
        <f t="shared" si="46"/>
        <v>925.015</v>
      </c>
      <c r="L1678" s="81">
        <f t="shared" si="47"/>
        <v>924.525</v>
      </c>
      <c r="M1678" s="103"/>
    </row>
    <row r="1679" ht="13.2" customHeight="1" spans="1:13" x14ac:dyDescent="0.25">
      <c r="A1679" s="9"/>
      <c r="B1679" s="63">
        <v>45387</v>
      </c>
      <c r="C1679" s="71">
        <f>('Исходник сравнение.'!$C1679/2+'Таблица вводных'!$E$27+'Таблица вводных'!$F$27)-(('Исходник сравнение.'!$C1679/2)*'Таблица вводных'!$G$27)</f>
        <v>705.64</v>
      </c>
      <c r="D1679" s="14">
        <v>277.5</v>
      </c>
      <c r="E1679" s="14">
        <f>('Исходник сравнение.'!$E1799/2)-(('Исходник сравнение.'!$E1799/2-'Таблица вводных'!$F$29)*'Таблица вводных'!$G$29)</f>
        <v>0.49000000000000005</v>
      </c>
      <c r="F1679" s="14">
        <v>0</v>
      </c>
      <c r="G1679" s="14">
        <f t="shared" si="44"/>
        <v>100</v>
      </c>
      <c r="H1679" s="118">
        <v>0</v>
      </c>
      <c r="I1679" s="84">
        <f t="shared" si="45"/>
        <v>983.14</v>
      </c>
      <c r="J1679" s="120">
        <v>0</v>
      </c>
      <c r="K1679" s="84">
        <f t="shared" si="46"/>
        <v>983.14</v>
      </c>
      <c r="L1679" s="128">
        <f t="shared" si="47"/>
        <v>982.65</v>
      </c>
      <c r="M1679" s="12"/>
    </row>
    <row r="1680" ht="13.2" customHeight="1" spans="1:13" x14ac:dyDescent="0.25">
      <c r="A1680" s="9"/>
      <c r="B1680" s="63">
        <v>45390</v>
      </c>
      <c r="C1680" s="71">
        <f>('Исходник сравнение.'!$C1680/2+'Таблица вводных'!$E$27+'Таблица вводных'!$F$27)-(('Исходник сравнение.'!$C1680/2)*'Таблица вводных'!$G$27)</f>
        <v>28.6</v>
      </c>
      <c r="D1680" s="14">
        <v>277.5</v>
      </c>
      <c r="E1680" s="14">
        <f>('Исходник сравнение.'!$E1800/2)-(('Исходник сравнение.'!$E1800/2-'Таблица вводных'!$F$29)*'Таблица вводных'!$G$29)</f>
        <v>0.49000000000000005</v>
      </c>
      <c r="F1680" s="14">
        <v>0</v>
      </c>
      <c r="G1680" s="14">
        <f t="shared" si="44"/>
        <v>100</v>
      </c>
      <c r="H1680" s="118">
        <v>0</v>
      </c>
      <c r="I1680" s="84">
        <f t="shared" si="45"/>
        <v>306.1</v>
      </c>
      <c r="J1680" s="120">
        <v>0</v>
      </c>
      <c r="K1680" s="84">
        <f t="shared" si="46"/>
        <v>306.1</v>
      </c>
      <c r="L1680" s="84">
        <f t="shared" si="47"/>
        <v>305.61</v>
      </c>
      <c r="M1680" s="108"/>
    </row>
    <row r="1681" ht="13.2" customHeight="1" spans="1:13" x14ac:dyDescent="0.25">
      <c r="A1681" s="16"/>
      <c r="B1681" s="64">
        <v>45394</v>
      </c>
      <c r="C1681" s="72">
        <f>('Исходник сравнение.'!$C1681/2+'Таблица вводных'!$E$27+'Таблица вводных'!$F$27)-(('Исходник сравнение.'!$C1681/2)*'Таблица вводных'!$G$27)</f>
        <v>28.6</v>
      </c>
      <c r="D1681" s="18">
        <v>277.5</v>
      </c>
      <c r="E1681" s="18">
        <f>('Исходник сравнение.'!$E1801/2)-(('Исходник сравнение.'!$E1801/2-'Таблица вводных'!$F$29)*'Таблица вводных'!$G$29)</f>
        <v>0.49000000000000005</v>
      </c>
      <c r="F1681" s="18">
        <v>0</v>
      </c>
      <c r="G1681" s="18">
        <f t="shared" si="44"/>
        <v>100</v>
      </c>
      <c r="H1681" s="122">
        <v>0</v>
      </c>
      <c r="I1681" s="89">
        <f t="shared" si="45"/>
        <v>306.1</v>
      </c>
      <c r="J1681" s="123">
        <v>0</v>
      </c>
      <c r="K1681" s="89">
        <f t="shared" si="46"/>
        <v>306.1</v>
      </c>
      <c r="L1681" s="89">
        <f t="shared" si="47"/>
        <v>305.61</v>
      </c>
      <c r="M1681" s="129"/>
    </row>
    <row r="1682" ht="13.2" customHeight="1" spans="3:12" x14ac:dyDescent="0.25">
      <c r="C1682" s="124"/>
      <c r="D1682" s="125"/>
      <c r="E1682" s="125"/>
      <c r="F1682" s="125"/>
      <c r="G1682" s="125"/>
      <c r="H1682" s="130"/>
      <c r="I1682" s="126"/>
      <c r="J1682" s="131"/>
      <c r="K1682" s="126"/>
      <c r="L1682" s="126"/>
    </row>
    <row r="1683" ht="13.2" customHeight="1" spans="3:12" x14ac:dyDescent="0.25">
      <c r="C1683" s="124"/>
      <c r="D1683" s="125"/>
      <c r="E1683" s="125"/>
      <c r="F1683" s="125"/>
      <c r="G1683" s="125"/>
      <c r="H1683" s="130"/>
      <c r="I1683" s="126"/>
      <c r="J1683" s="131"/>
      <c r="K1683" s="126"/>
      <c r="L1683" s="126"/>
    </row>
    <row r="1684" ht="13.2" customHeight="1" spans="3:12" x14ac:dyDescent="0.25">
      <c r="C1684" s="124"/>
      <c r="D1684" s="125"/>
      <c r="E1684" s="125"/>
      <c r="F1684" s="125"/>
      <c r="G1684" s="125"/>
      <c r="H1684" s="130"/>
      <c r="I1684" s="126"/>
      <c r="J1684" s="131"/>
      <c r="K1684" s="126"/>
      <c r="L1684" s="126"/>
    </row>
    <row r="1685" ht="13.2" customHeight="1" spans="3:12" x14ac:dyDescent="0.25">
      <c r="C1685" s="124"/>
      <c r="D1685" s="125"/>
      <c r="E1685" s="125"/>
      <c r="F1685" s="125"/>
      <c r="G1685" s="125"/>
      <c r="H1685" s="130"/>
      <c r="I1685" s="126"/>
      <c r="J1685" s="131"/>
      <c r="K1685" s="126"/>
      <c r="L1685" s="126"/>
    </row>
    <row r="1686" ht="13.2" customHeight="1" spans="3:12" x14ac:dyDescent="0.25">
      <c r="C1686" s="124"/>
      <c r="D1686" s="125"/>
      <c r="E1686" s="125"/>
      <c r="F1686" s="125"/>
      <c r="G1686" s="125"/>
      <c r="H1686" s="130"/>
      <c r="I1686" s="126"/>
      <c r="J1686" s="131"/>
      <c r="K1686" s="126"/>
      <c r="L1686" s="126"/>
    </row>
    <row r="1687" ht="13.2" customHeight="1" spans="3:12" x14ac:dyDescent="0.25">
      <c r="C1687" s="124"/>
      <c r="D1687" s="125"/>
      <c r="E1687" s="125"/>
      <c r="F1687" s="125"/>
      <c r="G1687" s="125"/>
      <c r="H1687" s="130"/>
      <c r="I1687" s="126"/>
      <c r="J1687" s="131"/>
      <c r="K1687" s="126"/>
      <c r="L1687" s="126"/>
    </row>
    <row r="1688" ht="13.2" customHeight="1" spans="3:12" x14ac:dyDescent="0.25">
      <c r="C1688" s="124"/>
      <c r="D1688" s="125"/>
      <c r="E1688" s="125"/>
      <c r="F1688" s="125"/>
      <c r="G1688" s="125"/>
      <c r="H1688" s="130"/>
      <c r="I1688" s="126"/>
      <c r="J1688" s="131"/>
      <c r="K1688" s="126"/>
      <c r="L1688" s="126"/>
    </row>
    <row r="1689" ht="13.2" customHeight="1" spans="3:12" x14ac:dyDescent="0.25">
      <c r="C1689" s="124"/>
      <c r="D1689" s="125"/>
      <c r="E1689" s="125"/>
      <c r="F1689" s="125"/>
      <c r="G1689" s="125"/>
      <c r="H1689" s="130"/>
      <c r="I1689" s="126"/>
      <c r="J1689" s="131"/>
      <c r="K1689" s="126"/>
      <c r="L1689" s="126"/>
    </row>
    <row r="1690" ht="13.2" customHeight="1" spans="3:12" x14ac:dyDescent="0.25">
      <c r="C1690" s="124"/>
      <c r="D1690" s="125"/>
      <c r="E1690" s="125"/>
      <c r="F1690" s="125"/>
      <c r="G1690" s="125"/>
      <c r="H1690" s="130"/>
      <c r="I1690" s="126"/>
      <c r="J1690" s="131"/>
      <c r="K1690" s="126"/>
      <c r="L1690" s="126"/>
    </row>
    <row r="1691" ht="13.2" customHeight="1" spans="3:12" x14ac:dyDescent="0.25">
      <c r="C1691" s="124"/>
      <c r="D1691" s="125"/>
      <c r="E1691" s="125"/>
      <c r="F1691" s="125"/>
      <c r="G1691" s="125"/>
      <c r="H1691" s="130"/>
      <c r="I1691" s="126"/>
      <c r="J1691" s="131"/>
      <c r="K1691" s="126"/>
      <c r="L1691" s="126"/>
    </row>
    <row r="1692" ht="13.2" customHeight="1" spans="3:12" x14ac:dyDescent="0.25">
      <c r="C1692" s="124"/>
      <c r="D1692" s="125"/>
      <c r="E1692" s="125"/>
      <c r="F1692" s="125"/>
      <c r="G1692" s="125"/>
      <c r="H1692" s="130"/>
      <c r="I1692" s="126"/>
      <c r="J1692" s="131"/>
      <c r="K1692" s="126"/>
      <c r="L1692" s="126"/>
    </row>
    <row r="1693" ht="13.2" customHeight="1" spans="3:12" x14ac:dyDescent="0.25">
      <c r="C1693" s="124"/>
      <c r="D1693" s="125"/>
      <c r="E1693" s="125"/>
      <c r="F1693" s="125"/>
      <c r="G1693" s="125"/>
      <c r="H1693" s="130"/>
      <c r="I1693" s="126"/>
      <c r="J1693" s="131"/>
      <c r="K1693" s="126"/>
      <c r="L1693" s="126"/>
    </row>
    <row r="1694" ht="13.2" customHeight="1" spans="3:12" x14ac:dyDescent="0.25">
      <c r="C1694" s="124"/>
      <c r="D1694" s="125"/>
      <c r="E1694" s="125"/>
      <c r="F1694" s="125"/>
      <c r="G1694" s="125"/>
      <c r="H1694" s="130"/>
      <c r="I1694" s="126"/>
      <c r="J1694" s="131"/>
      <c r="K1694" s="126"/>
      <c r="L1694" s="126"/>
    </row>
    <row r="1695" ht="13.2" customHeight="1" spans="3:12" x14ac:dyDescent="0.25">
      <c r="C1695" s="124"/>
      <c r="D1695" s="125"/>
      <c r="E1695" s="125"/>
      <c r="F1695" s="125"/>
      <c r="G1695" s="125"/>
      <c r="H1695" s="130"/>
      <c r="I1695" s="126"/>
      <c r="J1695" s="131"/>
      <c r="K1695" s="126"/>
      <c r="L1695" s="126"/>
    </row>
    <row r="1696" ht="13.2" customHeight="1" spans="3:12" x14ac:dyDescent="0.25">
      <c r="C1696" s="124"/>
      <c r="D1696" s="125"/>
      <c r="E1696" s="125"/>
      <c r="F1696" s="125"/>
      <c r="G1696" s="125"/>
      <c r="H1696" s="130"/>
      <c r="I1696" s="126"/>
      <c r="J1696" s="131"/>
      <c r="K1696" s="126"/>
      <c r="L1696" s="126"/>
    </row>
    <row r="1697" ht="13.2" customHeight="1" spans="3:12" x14ac:dyDescent="0.25">
      <c r="C1697" s="124"/>
      <c r="D1697" s="125"/>
      <c r="E1697" s="125"/>
      <c r="F1697" s="125"/>
      <c r="G1697" s="125"/>
      <c r="H1697" s="130"/>
      <c r="I1697" s="126"/>
      <c r="J1697" s="131"/>
      <c r="K1697" s="126"/>
      <c r="L1697" s="126"/>
    </row>
    <row r="1698" ht="13.2" customHeight="1" spans="3:12" x14ac:dyDescent="0.25">
      <c r="C1698" s="124"/>
      <c r="D1698" s="125"/>
      <c r="E1698" s="125"/>
      <c r="F1698" s="125"/>
      <c r="G1698" s="125"/>
      <c r="H1698" s="130"/>
      <c r="I1698" s="126"/>
      <c r="J1698" s="131"/>
      <c r="K1698" s="126"/>
      <c r="L1698" s="126"/>
    </row>
    <row r="1699" ht="13.2" customHeight="1" spans="3:12" x14ac:dyDescent="0.25">
      <c r="C1699" s="124"/>
      <c r="D1699" s="125"/>
      <c r="E1699" s="125"/>
      <c r="F1699" s="125"/>
      <c r="G1699" s="125"/>
      <c r="H1699" s="130"/>
      <c r="I1699" s="126"/>
      <c r="J1699" s="131"/>
      <c r="K1699" s="126"/>
      <c r="L1699" s="126"/>
    </row>
    <row r="1700" ht="13.2" customHeight="1" spans="3:12" x14ac:dyDescent="0.25">
      <c r="C1700" s="124"/>
      <c r="D1700" s="125"/>
      <c r="E1700" s="125"/>
      <c r="F1700" s="125"/>
      <c r="G1700" s="125"/>
      <c r="H1700" s="130"/>
      <c r="I1700" s="126"/>
      <c r="J1700" s="131"/>
      <c r="K1700" s="126"/>
      <c r="L1700" s="126"/>
    </row>
    <row r="1701" ht="13.2" customHeight="1" spans="3:12" x14ac:dyDescent="0.25">
      <c r="C1701" s="124"/>
      <c r="D1701" s="125"/>
      <c r="E1701" s="125"/>
      <c r="F1701" s="125"/>
      <c r="G1701" s="125"/>
      <c r="H1701" s="130"/>
      <c r="I1701" s="126"/>
      <c r="J1701" s="131"/>
      <c r="K1701" s="126"/>
      <c r="L1701" s="126"/>
    </row>
    <row r="1702" ht="13.2" customHeight="1" spans="3:12" x14ac:dyDescent="0.25">
      <c r="C1702" s="124"/>
      <c r="D1702" s="125"/>
      <c r="E1702" s="125"/>
      <c r="F1702" s="125"/>
      <c r="G1702" s="125"/>
      <c r="H1702" s="130"/>
      <c r="I1702" s="126"/>
      <c r="J1702" s="131"/>
      <c r="K1702" s="126"/>
      <c r="L1702" s="126"/>
    </row>
    <row r="1703" ht="13.2" customHeight="1" spans="3:12" x14ac:dyDescent="0.25">
      <c r="C1703" s="124"/>
      <c r="D1703" s="125"/>
      <c r="E1703" s="125"/>
      <c r="F1703" s="125"/>
      <c r="G1703" s="125"/>
      <c r="H1703" s="130"/>
      <c r="I1703" s="126"/>
      <c r="J1703" s="131"/>
      <c r="K1703" s="126"/>
      <c r="L1703" s="126"/>
    </row>
    <row r="1704" ht="13.2" customHeight="1" spans="3:12" x14ac:dyDescent="0.25">
      <c r="C1704" s="124"/>
      <c r="D1704" s="125"/>
      <c r="E1704" s="125"/>
      <c r="F1704" s="125"/>
      <c r="G1704" s="125"/>
      <c r="H1704" s="130"/>
      <c r="I1704" s="126"/>
      <c r="J1704" s="131"/>
      <c r="K1704" s="126"/>
      <c r="L1704" s="126"/>
    </row>
    <row r="1705" ht="13.2" customHeight="1" spans="3:12" x14ac:dyDescent="0.25">
      <c r="C1705" s="124"/>
      <c r="D1705" s="125"/>
      <c r="E1705" s="125"/>
      <c r="F1705" s="125"/>
      <c r="G1705" s="125"/>
      <c r="H1705" s="130"/>
      <c r="I1705" s="126"/>
      <c r="J1705" s="131"/>
      <c r="K1705" s="126"/>
      <c r="L1705" s="126"/>
    </row>
    <row r="1706" ht="13.2" customHeight="1" spans="3:12" x14ac:dyDescent="0.25">
      <c r="C1706" s="124"/>
      <c r="D1706" s="125"/>
      <c r="E1706" s="125"/>
      <c r="F1706" s="125"/>
      <c r="G1706" s="125"/>
      <c r="H1706" s="130"/>
      <c r="I1706" s="126"/>
      <c r="J1706" s="131"/>
      <c r="K1706" s="126"/>
      <c r="L1706" s="126"/>
    </row>
    <row r="1707" ht="13.2" customHeight="1" spans="3:12" x14ac:dyDescent="0.25">
      <c r="C1707" s="124"/>
      <c r="D1707" s="125"/>
      <c r="E1707" s="125"/>
      <c r="F1707" s="125"/>
      <c r="G1707" s="125"/>
      <c r="H1707" s="130"/>
      <c r="I1707" s="126"/>
      <c r="J1707" s="131"/>
      <c r="K1707" s="126"/>
      <c r="L1707" s="126"/>
    </row>
    <row r="1708" ht="13.2" customHeight="1" spans="3:12" x14ac:dyDescent="0.25">
      <c r="C1708" s="124"/>
      <c r="D1708" s="125"/>
      <c r="E1708" s="125"/>
      <c r="F1708" s="125"/>
      <c r="G1708" s="125"/>
      <c r="H1708" s="130"/>
      <c r="I1708" s="126"/>
      <c r="J1708" s="131"/>
      <c r="K1708" s="126"/>
      <c r="L1708" s="126"/>
    </row>
    <row r="1709" ht="13.2" customHeight="1" spans="3:12" x14ac:dyDescent="0.25">
      <c r="C1709" s="124"/>
      <c r="D1709" s="125"/>
      <c r="E1709" s="125"/>
      <c r="F1709" s="125"/>
      <c r="G1709" s="125"/>
      <c r="H1709" s="130"/>
      <c r="I1709" s="126"/>
      <c r="J1709" s="131"/>
      <c r="K1709" s="126"/>
      <c r="L1709" s="126"/>
    </row>
    <row r="1710" ht="13.2" customHeight="1" spans="3:12" x14ac:dyDescent="0.25">
      <c r="C1710" s="124"/>
      <c r="D1710" s="125"/>
      <c r="E1710" s="125"/>
      <c r="F1710" s="125"/>
      <c r="G1710" s="125"/>
      <c r="H1710" s="130"/>
      <c r="I1710" s="126"/>
      <c r="J1710" s="131"/>
      <c r="K1710" s="126"/>
      <c r="L1710" s="126"/>
    </row>
    <row r="1711" ht="13.2" customHeight="1" spans="3:12" x14ac:dyDescent="0.25">
      <c r="C1711" s="124"/>
      <c r="D1711" s="125"/>
      <c r="E1711" s="125"/>
      <c r="F1711" s="125"/>
      <c r="G1711" s="125"/>
      <c r="H1711" s="130"/>
      <c r="I1711" s="126"/>
      <c r="J1711" s="131"/>
      <c r="K1711" s="126"/>
      <c r="L1711" s="126"/>
    </row>
    <row r="1712" ht="13.2" customHeight="1" spans="3:12" x14ac:dyDescent="0.25">
      <c r="C1712" s="124"/>
      <c r="D1712" s="125"/>
      <c r="E1712" s="125"/>
      <c r="F1712" s="125"/>
      <c r="G1712" s="125"/>
      <c r="H1712" s="130"/>
      <c r="I1712" s="126"/>
      <c r="J1712" s="131"/>
      <c r="K1712" s="126"/>
      <c r="L1712" s="126"/>
    </row>
    <row r="1713" ht="13.2" customHeight="1" spans="3:12" x14ac:dyDescent="0.25">
      <c r="C1713" s="124"/>
      <c r="D1713" s="125"/>
      <c r="E1713" s="125"/>
      <c r="F1713" s="125"/>
      <c r="G1713" s="125"/>
      <c r="H1713" s="130"/>
      <c r="I1713" s="126"/>
      <c r="J1713" s="131"/>
      <c r="K1713" s="126"/>
      <c r="L1713" s="126"/>
    </row>
    <row r="1714" ht="13.2" customHeight="1" spans="3:12" x14ac:dyDescent="0.25">
      <c r="C1714" s="124"/>
      <c r="D1714" s="125"/>
      <c r="E1714" s="125"/>
      <c r="F1714" s="125"/>
      <c r="G1714" s="125"/>
      <c r="H1714" s="130"/>
      <c r="I1714" s="126"/>
      <c r="J1714" s="131"/>
      <c r="K1714" s="126"/>
      <c r="L1714" s="126"/>
    </row>
    <row r="1715" ht="13.2" customHeight="1" spans="3:12" x14ac:dyDescent="0.25">
      <c r="C1715" s="124"/>
      <c r="D1715" s="125"/>
      <c r="E1715" s="125"/>
      <c r="F1715" s="125"/>
      <c r="G1715" s="125"/>
      <c r="H1715" s="130"/>
      <c r="I1715" s="126"/>
      <c r="J1715" s="131"/>
      <c r="K1715" s="126"/>
      <c r="L1715" s="126"/>
    </row>
    <row r="1716" ht="13.2" customHeight="1" spans="3:12" x14ac:dyDescent="0.25">
      <c r="C1716" s="124"/>
      <c r="D1716" s="125"/>
      <c r="E1716" s="125"/>
      <c r="F1716" s="125"/>
      <c r="G1716" s="125"/>
      <c r="H1716" s="130"/>
      <c r="I1716" s="126"/>
      <c r="J1716" s="131"/>
      <c r="K1716" s="126"/>
      <c r="L1716" s="126"/>
    </row>
    <row r="1717" ht="13.2" customHeight="1" spans="3:12" x14ac:dyDescent="0.25">
      <c r="C1717" s="124"/>
      <c r="D1717" s="125"/>
      <c r="E1717" s="125"/>
      <c r="F1717" s="125"/>
      <c r="G1717" s="125"/>
      <c r="H1717" s="130"/>
      <c r="I1717" s="126"/>
      <c r="J1717" s="131"/>
      <c r="K1717" s="126"/>
      <c r="L1717" s="126"/>
    </row>
    <row r="1718" ht="13.2" customHeight="1" spans="3:12" x14ac:dyDescent="0.25">
      <c r="C1718" s="124"/>
      <c r="D1718" s="125"/>
      <c r="E1718" s="125"/>
      <c r="F1718" s="125"/>
      <c r="G1718" s="125"/>
      <c r="H1718" s="130"/>
      <c r="I1718" s="126"/>
      <c r="J1718" s="131"/>
      <c r="K1718" s="126"/>
      <c r="L1718" s="126"/>
    </row>
    <row r="1719" ht="13.2" customHeight="1" spans="3:12" x14ac:dyDescent="0.25">
      <c r="C1719" s="124"/>
      <c r="D1719" s="125"/>
      <c r="E1719" s="125"/>
      <c r="F1719" s="125"/>
      <c r="G1719" s="125"/>
      <c r="H1719" s="130"/>
      <c r="I1719" s="126"/>
      <c r="J1719" s="131"/>
      <c r="K1719" s="126"/>
      <c r="L1719" s="126"/>
    </row>
    <row r="1720" ht="13.2" customHeight="1" spans="3:12" x14ac:dyDescent="0.25">
      <c r="C1720" s="124"/>
      <c r="D1720" s="125"/>
      <c r="E1720" s="125"/>
      <c r="F1720" s="125"/>
      <c r="G1720" s="125"/>
      <c r="H1720" s="130"/>
      <c r="I1720" s="126"/>
      <c r="J1720" s="131"/>
      <c r="K1720" s="126"/>
      <c r="L1720" s="126"/>
    </row>
    <row r="1721" ht="13.2" customHeight="1" spans="3:12" x14ac:dyDescent="0.25">
      <c r="C1721" s="124"/>
      <c r="D1721" s="125"/>
      <c r="E1721" s="125"/>
      <c r="F1721" s="125"/>
      <c r="G1721" s="125"/>
      <c r="H1721" s="130"/>
      <c r="I1721" s="126"/>
      <c r="J1721" s="131"/>
      <c r="K1721" s="126"/>
      <c r="L1721" s="126"/>
    </row>
    <row r="1722" ht="13.2" customHeight="1" spans="3:12" x14ac:dyDescent="0.25">
      <c r="C1722" s="124"/>
      <c r="D1722" s="125"/>
      <c r="E1722" s="125"/>
      <c r="F1722" s="125"/>
      <c r="G1722" s="125"/>
      <c r="H1722" s="130"/>
      <c r="I1722" s="126"/>
      <c r="J1722" s="131"/>
      <c r="K1722" s="126"/>
      <c r="L1722" s="126"/>
    </row>
    <row r="1723" ht="13.2" customHeight="1" spans="3:12" x14ac:dyDescent="0.25">
      <c r="C1723" s="124"/>
      <c r="D1723" s="125"/>
      <c r="E1723" s="125"/>
      <c r="F1723" s="125"/>
      <c r="G1723" s="125"/>
      <c r="H1723" s="130"/>
      <c r="I1723" s="126"/>
      <c r="J1723" s="131"/>
      <c r="K1723" s="126"/>
      <c r="L1723" s="126"/>
    </row>
    <row r="1724" ht="13.2" customHeight="1" spans="3:12" x14ac:dyDescent="0.25">
      <c r="C1724" s="124"/>
      <c r="D1724" s="125"/>
      <c r="E1724" s="125"/>
      <c r="F1724" s="125"/>
      <c r="G1724" s="125"/>
      <c r="H1724" s="130"/>
      <c r="I1724" s="126"/>
      <c r="J1724" s="131"/>
      <c r="K1724" s="126"/>
      <c r="L1724" s="126"/>
    </row>
    <row r="1725" ht="13.2" customHeight="1" spans="3:12" x14ac:dyDescent="0.25">
      <c r="C1725" s="124"/>
      <c r="D1725" s="125"/>
      <c r="E1725" s="125"/>
      <c r="F1725" s="125"/>
      <c r="G1725" s="125"/>
      <c r="H1725" s="130"/>
      <c r="I1725" s="126"/>
      <c r="J1725" s="131"/>
      <c r="K1725" s="126"/>
      <c r="L1725" s="126"/>
    </row>
    <row r="1726" ht="13.2" customHeight="1" spans="3:12" x14ac:dyDescent="0.25">
      <c r="C1726" s="124"/>
      <c r="D1726" s="125"/>
      <c r="E1726" s="125"/>
      <c r="F1726" s="125"/>
      <c r="G1726" s="125"/>
      <c r="H1726" s="130"/>
      <c r="I1726" s="126"/>
      <c r="J1726" s="131"/>
      <c r="K1726" s="126"/>
      <c r="L1726" s="126"/>
    </row>
    <row r="1727" ht="13.2" customHeight="1" spans="3:12" x14ac:dyDescent="0.25">
      <c r="C1727" s="124"/>
      <c r="D1727" s="125"/>
      <c r="E1727" s="125"/>
      <c r="F1727" s="125"/>
      <c r="G1727" s="125"/>
      <c r="H1727" s="130"/>
      <c r="I1727" s="126"/>
      <c r="J1727" s="131"/>
      <c r="K1727" s="126"/>
      <c r="L1727" s="126"/>
    </row>
    <row r="1728" ht="13.2" customHeight="1" spans="3:12" x14ac:dyDescent="0.25">
      <c r="C1728" s="124"/>
      <c r="D1728" s="125"/>
      <c r="E1728" s="125"/>
      <c r="F1728" s="125"/>
      <c r="G1728" s="125"/>
      <c r="H1728" s="130"/>
      <c r="I1728" s="126"/>
      <c r="J1728" s="131"/>
      <c r="K1728" s="126"/>
      <c r="L1728" s="126"/>
    </row>
    <row r="1729" ht="13.2" customHeight="1" spans="3:12" x14ac:dyDescent="0.25">
      <c r="C1729" s="124"/>
      <c r="D1729" s="125"/>
      <c r="E1729" s="125"/>
      <c r="F1729" s="125"/>
      <c r="G1729" s="125"/>
      <c r="H1729" s="130"/>
      <c r="I1729" s="126"/>
      <c r="J1729" s="131"/>
      <c r="K1729" s="126"/>
      <c r="L1729" s="126"/>
    </row>
    <row r="1730" ht="13.2" customHeight="1" spans="3:12" x14ac:dyDescent="0.25">
      <c r="C1730" s="124"/>
      <c r="D1730" s="125"/>
      <c r="E1730" s="125"/>
      <c r="F1730" s="125"/>
      <c r="G1730" s="125"/>
      <c r="H1730" s="130"/>
      <c r="I1730" s="126"/>
      <c r="J1730" s="131"/>
      <c r="K1730" s="126"/>
      <c r="L1730" s="126"/>
    </row>
    <row r="1731" ht="13.2" customHeight="1" spans="3:12" x14ac:dyDescent="0.25">
      <c r="C1731" s="124"/>
      <c r="D1731" s="125"/>
      <c r="E1731" s="125"/>
      <c r="F1731" s="125"/>
      <c r="G1731" s="125"/>
      <c r="H1731" s="130"/>
      <c r="I1731" s="126"/>
      <c r="J1731" s="131"/>
      <c r="K1731" s="126"/>
      <c r="L1731" s="126"/>
    </row>
    <row r="1732" ht="13.2" customHeight="1" spans="3:12" x14ac:dyDescent="0.25">
      <c r="C1732" s="124"/>
      <c r="D1732" s="125"/>
      <c r="E1732" s="125"/>
      <c r="F1732" s="125"/>
      <c r="G1732" s="125"/>
      <c r="H1732" s="130"/>
      <c r="I1732" s="126"/>
      <c r="J1732" s="131"/>
      <c r="K1732" s="126"/>
      <c r="L1732" s="126"/>
    </row>
    <row r="1733" ht="13.2" customHeight="1" spans="3:12" x14ac:dyDescent="0.25">
      <c r="C1733" s="124"/>
      <c r="D1733" s="125"/>
      <c r="E1733" s="125"/>
      <c r="F1733" s="125"/>
      <c r="G1733" s="125"/>
      <c r="H1733" s="130"/>
      <c r="I1733" s="126"/>
      <c r="J1733" s="131"/>
      <c r="K1733" s="126"/>
      <c r="L1733" s="126"/>
    </row>
    <row r="1734" ht="13.2" customHeight="1" spans="3:12" x14ac:dyDescent="0.25">
      <c r="C1734" s="124"/>
      <c r="D1734" s="125"/>
      <c r="E1734" s="125"/>
      <c r="F1734" s="125"/>
      <c r="G1734" s="125"/>
      <c r="H1734" s="130"/>
      <c r="I1734" s="126"/>
      <c r="J1734" s="131"/>
      <c r="K1734" s="126"/>
      <c r="L1734" s="126"/>
    </row>
    <row r="1735" ht="13.2" customHeight="1" spans="3:12" x14ac:dyDescent="0.25">
      <c r="C1735" s="124"/>
      <c r="D1735" s="125"/>
      <c r="E1735" s="125"/>
      <c r="F1735" s="125"/>
      <c r="G1735" s="125"/>
      <c r="H1735" s="130"/>
      <c r="I1735" s="126"/>
      <c r="J1735" s="131"/>
      <c r="K1735" s="126"/>
      <c r="L1735" s="126"/>
    </row>
    <row r="1736" ht="13.2" customHeight="1" spans="3:12" x14ac:dyDescent="0.25">
      <c r="C1736" s="124"/>
      <c r="D1736" s="125"/>
      <c r="E1736" s="125"/>
      <c r="F1736" s="125"/>
      <c r="G1736" s="125"/>
      <c r="H1736" s="130"/>
      <c r="I1736" s="126"/>
      <c r="J1736" s="131"/>
      <c r="K1736" s="126"/>
      <c r="L1736" s="126"/>
    </row>
    <row r="1737" ht="13.2" customHeight="1" spans="3:12" x14ac:dyDescent="0.25">
      <c r="C1737" s="124"/>
      <c r="D1737" s="125"/>
      <c r="E1737" s="125"/>
      <c r="F1737" s="125"/>
      <c r="G1737" s="125"/>
      <c r="H1737" s="130"/>
      <c r="I1737" s="126"/>
      <c r="J1737" s="131"/>
      <c r="K1737" s="126"/>
      <c r="L1737" s="126"/>
    </row>
    <row r="1738" ht="13.2" customHeight="1" spans="3:12" x14ac:dyDescent="0.25">
      <c r="C1738" s="124"/>
      <c r="D1738" s="125"/>
      <c r="E1738" s="125"/>
      <c r="F1738" s="125"/>
      <c r="G1738" s="125"/>
      <c r="H1738" s="130"/>
      <c r="I1738" s="126"/>
      <c r="J1738" s="131"/>
      <c r="K1738" s="126"/>
      <c r="L1738" s="126"/>
    </row>
    <row r="1739" ht="13.2" customHeight="1" spans="3:12" x14ac:dyDescent="0.25">
      <c r="C1739" s="124"/>
      <c r="D1739" s="125"/>
      <c r="E1739" s="125"/>
      <c r="F1739" s="125"/>
      <c r="G1739" s="125"/>
      <c r="H1739" s="130"/>
      <c r="I1739" s="126"/>
      <c r="J1739" s="131"/>
      <c r="K1739" s="126"/>
      <c r="L1739" s="126"/>
    </row>
    <row r="1740" ht="13.2" customHeight="1" spans="3:12" x14ac:dyDescent="0.25">
      <c r="C1740" s="124"/>
      <c r="D1740" s="125"/>
      <c r="E1740" s="125"/>
      <c r="F1740" s="125"/>
      <c r="G1740" s="125"/>
      <c r="H1740" s="130"/>
      <c r="I1740" s="126"/>
      <c r="J1740" s="131"/>
      <c r="K1740" s="126"/>
      <c r="L1740" s="126"/>
    </row>
    <row r="1741" ht="13.2" customHeight="1" spans="3:12" x14ac:dyDescent="0.25">
      <c r="C1741" s="124"/>
      <c r="D1741" s="125"/>
      <c r="E1741" s="125"/>
      <c r="F1741" s="125"/>
      <c r="G1741" s="125"/>
      <c r="H1741" s="130"/>
      <c r="I1741" s="126"/>
      <c r="J1741" s="131"/>
      <c r="K1741" s="126"/>
      <c r="L1741" s="126"/>
    </row>
    <row r="1742" ht="13.2" customHeight="1" spans="3:12" x14ac:dyDescent="0.25">
      <c r="C1742" s="124"/>
      <c r="D1742" s="125"/>
      <c r="E1742" s="125"/>
      <c r="F1742" s="125"/>
      <c r="G1742" s="125"/>
      <c r="H1742" s="130"/>
      <c r="I1742" s="126"/>
      <c r="J1742" s="131"/>
      <c r="K1742" s="126"/>
      <c r="L1742" s="126"/>
    </row>
    <row r="1743" ht="13.2" customHeight="1" spans="3:12" x14ac:dyDescent="0.25">
      <c r="C1743" s="124"/>
      <c r="D1743" s="125"/>
      <c r="E1743" s="125"/>
      <c r="F1743" s="125"/>
      <c r="G1743" s="125"/>
      <c r="H1743" s="130"/>
      <c r="I1743" s="126"/>
      <c r="J1743" s="131"/>
      <c r="K1743" s="126"/>
      <c r="L1743" s="126"/>
    </row>
    <row r="1744" ht="13.2" customHeight="1" spans="3:12" x14ac:dyDescent="0.25">
      <c r="C1744" s="124"/>
      <c r="D1744" s="125"/>
      <c r="E1744" s="125"/>
      <c r="F1744" s="125"/>
      <c r="G1744" s="125"/>
      <c r="H1744" s="130"/>
      <c r="I1744" s="126"/>
      <c r="J1744" s="131"/>
      <c r="K1744" s="126"/>
      <c r="L1744" s="126"/>
    </row>
    <row r="1745" ht="13.2" customHeight="1" spans="3:12" x14ac:dyDescent="0.25">
      <c r="C1745" s="124"/>
      <c r="D1745" s="125"/>
      <c r="E1745" s="125"/>
      <c r="F1745" s="125"/>
      <c r="G1745" s="125"/>
      <c r="H1745" s="130"/>
      <c r="I1745" s="126"/>
      <c r="J1745" s="131"/>
      <c r="K1745" s="126"/>
      <c r="L1745" s="126"/>
    </row>
    <row r="1746" ht="13.2" customHeight="1" spans="3:12" x14ac:dyDescent="0.25">
      <c r="C1746" s="124"/>
      <c r="D1746" s="125"/>
      <c r="E1746" s="125"/>
      <c r="F1746" s="125"/>
      <c r="G1746" s="125"/>
      <c r="H1746" s="130"/>
      <c r="I1746" s="126"/>
      <c r="J1746" s="131"/>
      <c r="K1746" s="126"/>
      <c r="L1746" s="126"/>
    </row>
    <row r="1747" ht="13.2" customHeight="1" spans="3:12" x14ac:dyDescent="0.25">
      <c r="C1747" s="124"/>
      <c r="D1747" s="125"/>
      <c r="E1747" s="125"/>
      <c r="F1747" s="125"/>
      <c r="G1747" s="125"/>
      <c r="H1747" s="130"/>
      <c r="I1747" s="126"/>
      <c r="J1747" s="131"/>
      <c r="K1747" s="126"/>
      <c r="L1747" s="126"/>
    </row>
    <row r="1748" ht="13.2" customHeight="1" spans="3:12" x14ac:dyDescent="0.25">
      <c r="C1748" s="124"/>
      <c r="D1748" s="125"/>
      <c r="E1748" s="125"/>
      <c r="F1748" s="125"/>
      <c r="G1748" s="125"/>
      <c r="H1748" s="130"/>
      <c r="I1748" s="126"/>
      <c r="J1748" s="131"/>
      <c r="K1748" s="126"/>
      <c r="L1748" s="126"/>
    </row>
    <row r="1749" ht="13.2" customHeight="1" spans="3:12" x14ac:dyDescent="0.25">
      <c r="C1749" s="124"/>
      <c r="D1749" s="125"/>
      <c r="E1749" s="125"/>
      <c r="F1749" s="125"/>
      <c r="G1749" s="125"/>
      <c r="H1749" s="130"/>
      <c r="I1749" s="126"/>
      <c r="J1749" s="131"/>
      <c r="K1749" s="126"/>
      <c r="L1749" s="126"/>
    </row>
    <row r="1750" ht="13.2" customHeight="1" spans="3:12" x14ac:dyDescent="0.25">
      <c r="C1750" s="124"/>
      <c r="D1750" s="125"/>
      <c r="E1750" s="125"/>
      <c r="F1750" s="125"/>
      <c r="G1750" s="125"/>
      <c r="H1750" s="130"/>
      <c r="I1750" s="126"/>
      <c r="J1750" s="131"/>
      <c r="K1750" s="126"/>
      <c r="L1750" s="126"/>
    </row>
    <row r="1751" ht="13.2" customHeight="1" spans="3:12" x14ac:dyDescent="0.25">
      <c r="C1751" s="124"/>
      <c r="D1751" s="125"/>
      <c r="E1751" s="125"/>
      <c r="F1751" s="125"/>
      <c r="G1751" s="125"/>
      <c r="H1751" s="130"/>
      <c r="I1751" s="126"/>
      <c r="J1751" s="131"/>
      <c r="K1751" s="126"/>
      <c r="L1751" s="126"/>
    </row>
    <row r="1752" ht="13.2" customHeight="1" spans="3:12" x14ac:dyDescent="0.25">
      <c r="C1752" s="124"/>
      <c r="D1752" s="125"/>
      <c r="E1752" s="125"/>
      <c r="F1752" s="125"/>
      <c r="G1752" s="125"/>
      <c r="H1752" s="130"/>
      <c r="I1752" s="126"/>
      <c r="J1752" s="131"/>
      <c r="K1752" s="126"/>
      <c r="L1752" s="126"/>
    </row>
    <row r="1753" ht="13.2" customHeight="1" spans="3:12" x14ac:dyDescent="0.25">
      <c r="C1753" s="124"/>
      <c r="D1753" s="125"/>
      <c r="E1753" s="125"/>
      <c r="F1753" s="125"/>
      <c r="G1753" s="125"/>
      <c r="H1753" s="130"/>
      <c r="I1753" s="126"/>
      <c r="J1753" s="131"/>
      <c r="K1753" s="126"/>
      <c r="L1753" s="126"/>
    </row>
    <row r="1754" ht="13.2" customHeight="1" spans="3:12" x14ac:dyDescent="0.25">
      <c r="C1754" s="124"/>
      <c r="D1754" s="125"/>
      <c r="E1754" s="125"/>
      <c r="F1754" s="125"/>
      <c r="G1754" s="125"/>
      <c r="H1754" s="130"/>
      <c r="I1754" s="126"/>
      <c r="J1754" s="131"/>
      <c r="K1754" s="126"/>
      <c r="L1754" s="126"/>
    </row>
    <row r="1755" ht="13.2" customHeight="1" spans="3:12" x14ac:dyDescent="0.25">
      <c r="C1755" s="124"/>
      <c r="D1755" s="125"/>
      <c r="E1755" s="125"/>
      <c r="F1755" s="125"/>
      <c r="G1755" s="125"/>
      <c r="H1755" s="130"/>
      <c r="I1755" s="126"/>
      <c r="J1755" s="131"/>
      <c r="K1755" s="126"/>
      <c r="L1755" s="126"/>
    </row>
    <row r="1756" ht="13.2" customHeight="1" spans="3:12" x14ac:dyDescent="0.25">
      <c r="C1756" s="124"/>
      <c r="D1756" s="125"/>
      <c r="E1756" s="125"/>
      <c r="F1756" s="125"/>
      <c r="G1756" s="125"/>
      <c r="H1756" s="130"/>
      <c r="I1756" s="126"/>
      <c r="J1756" s="131"/>
      <c r="K1756" s="126"/>
      <c r="L1756" s="126"/>
    </row>
    <row r="1757" ht="13.2" customHeight="1" spans="3:12" x14ac:dyDescent="0.25">
      <c r="C1757" s="124"/>
      <c r="D1757" s="125"/>
      <c r="E1757" s="125"/>
      <c r="F1757" s="125"/>
      <c r="G1757" s="125"/>
      <c r="H1757" s="130"/>
      <c r="I1757" s="126"/>
      <c r="J1757" s="131"/>
      <c r="K1757" s="126"/>
      <c r="L1757" s="126"/>
    </row>
    <row r="1758" ht="13.2" customHeight="1" spans="3:12" x14ac:dyDescent="0.25">
      <c r="C1758" s="124"/>
      <c r="D1758" s="125"/>
      <c r="E1758" s="125"/>
      <c r="F1758" s="125"/>
      <c r="G1758" s="125"/>
      <c r="H1758" s="130"/>
      <c r="I1758" s="126"/>
      <c r="J1758" s="131"/>
      <c r="K1758" s="126"/>
      <c r="L1758" s="126"/>
    </row>
    <row r="1759" ht="13.2" customHeight="1" spans="3:12" x14ac:dyDescent="0.25">
      <c r="C1759" s="124"/>
      <c r="D1759" s="125"/>
      <c r="E1759" s="125"/>
      <c r="F1759" s="125"/>
      <c r="G1759" s="125"/>
      <c r="H1759" s="130"/>
      <c r="I1759" s="126"/>
      <c r="J1759" s="131"/>
      <c r="K1759" s="126"/>
      <c r="L1759" s="126"/>
    </row>
    <row r="1760" ht="13.2" customHeight="1" spans="3:12" x14ac:dyDescent="0.25">
      <c r="C1760" s="124"/>
      <c r="D1760" s="125"/>
      <c r="E1760" s="125"/>
      <c r="F1760" s="125"/>
      <c r="G1760" s="125"/>
      <c r="H1760" s="130"/>
      <c r="I1760" s="126"/>
      <c r="J1760" s="131"/>
      <c r="K1760" s="126"/>
      <c r="L1760" s="126"/>
    </row>
    <row r="1761" ht="13.2" customHeight="1" spans="3:12" x14ac:dyDescent="0.25">
      <c r="C1761" s="124"/>
      <c r="D1761" s="125"/>
      <c r="E1761" s="125"/>
      <c r="F1761" s="125"/>
      <c r="G1761" s="125"/>
      <c r="H1761" s="130"/>
      <c r="I1761" s="126"/>
      <c r="J1761" s="131"/>
      <c r="K1761" s="126"/>
      <c r="L1761" s="126"/>
    </row>
    <row r="1762" ht="13.2" customHeight="1" spans="3:12" x14ac:dyDescent="0.25">
      <c r="C1762" s="124"/>
      <c r="D1762" s="125"/>
      <c r="E1762" s="125"/>
      <c r="F1762" s="125"/>
      <c r="G1762" s="125"/>
      <c r="H1762" s="130"/>
      <c r="I1762" s="126"/>
      <c r="J1762" s="131"/>
      <c r="K1762" s="126"/>
      <c r="L1762" s="126"/>
    </row>
    <row r="1763" ht="13.2" customHeight="1" spans="3:12" x14ac:dyDescent="0.25">
      <c r="C1763" s="124"/>
      <c r="D1763" s="125"/>
      <c r="E1763" s="125"/>
      <c r="F1763" s="125"/>
      <c r="G1763" s="125"/>
      <c r="H1763" s="130"/>
      <c r="I1763" s="126"/>
      <c r="J1763" s="131"/>
      <c r="K1763" s="126"/>
      <c r="L1763" s="126"/>
    </row>
    <row r="1764" ht="13.2" customHeight="1" spans="3:12" x14ac:dyDescent="0.25">
      <c r="C1764" s="124"/>
      <c r="D1764" s="125"/>
      <c r="E1764" s="125"/>
      <c r="F1764" s="125"/>
      <c r="G1764" s="125"/>
      <c r="H1764" s="130"/>
      <c r="I1764" s="126"/>
      <c r="J1764" s="131"/>
      <c r="K1764" s="126"/>
      <c r="L1764" s="126"/>
    </row>
    <row r="1765" ht="13.2" customHeight="1" spans="3:12" x14ac:dyDescent="0.25">
      <c r="C1765" s="124"/>
      <c r="D1765" s="125"/>
      <c r="E1765" s="125"/>
      <c r="F1765" s="125"/>
      <c r="G1765" s="125"/>
      <c r="H1765" s="130"/>
      <c r="I1765" s="126"/>
      <c r="J1765" s="131"/>
      <c r="K1765" s="126"/>
      <c r="L1765" s="126"/>
    </row>
    <row r="1766" ht="13.2" customHeight="1" spans="3:12" x14ac:dyDescent="0.25">
      <c r="C1766" s="124"/>
      <c r="D1766" s="125"/>
      <c r="E1766" s="125"/>
      <c r="F1766" s="125"/>
      <c r="G1766" s="125"/>
      <c r="H1766" s="130"/>
      <c r="I1766" s="126"/>
      <c r="J1766" s="131"/>
      <c r="K1766" s="126"/>
      <c r="L1766" s="126"/>
    </row>
    <row r="1767" ht="13.2" customHeight="1" spans="3:12" x14ac:dyDescent="0.25">
      <c r="C1767" s="124"/>
      <c r="D1767" s="125"/>
      <c r="E1767" s="125"/>
      <c r="F1767" s="125"/>
      <c r="G1767" s="125"/>
      <c r="H1767" s="130"/>
      <c r="I1767" s="126"/>
      <c r="J1767" s="131"/>
      <c r="K1767" s="126"/>
      <c r="L1767" s="126"/>
    </row>
    <row r="1768" ht="13.2" customHeight="1" spans="3:12" x14ac:dyDescent="0.25">
      <c r="C1768" s="124"/>
      <c r="D1768" s="125"/>
      <c r="E1768" s="125"/>
      <c r="F1768" s="125"/>
      <c r="G1768" s="125"/>
      <c r="H1768" s="130"/>
      <c r="I1768" s="126"/>
      <c r="J1768" s="131"/>
      <c r="K1768" s="126"/>
      <c r="L1768" s="126"/>
    </row>
    <row r="1769" ht="13.2" customHeight="1" spans="3:12" x14ac:dyDescent="0.25">
      <c r="C1769" s="124"/>
      <c r="D1769" s="125"/>
      <c r="E1769" s="125"/>
      <c r="F1769" s="125"/>
      <c r="G1769" s="125"/>
      <c r="H1769" s="130"/>
      <c r="I1769" s="126"/>
      <c r="J1769" s="131"/>
      <c r="K1769" s="126"/>
      <c r="L1769" s="126"/>
    </row>
    <row r="1770" ht="13.2" customHeight="1" spans="3:12" x14ac:dyDescent="0.25">
      <c r="C1770" s="124"/>
      <c r="D1770" s="125"/>
      <c r="E1770" s="125"/>
      <c r="F1770" s="125"/>
      <c r="G1770" s="125"/>
      <c r="H1770" s="130"/>
      <c r="I1770" s="126"/>
      <c r="J1770" s="131"/>
      <c r="K1770" s="126"/>
      <c r="L1770" s="126"/>
    </row>
    <row r="1771" ht="13.2" customHeight="1" spans="3:12" x14ac:dyDescent="0.25">
      <c r="C1771" s="124"/>
      <c r="D1771" s="125"/>
      <c r="E1771" s="125"/>
      <c r="F1771" s="125"/>
      <c r="G1771" s="125"/>
      <c r="H1771" s="130"/>
      <c r="I1771" s="126"/>
      <c r="J1771" s="131"/>
      <c r="K1771" s="126"/>
      <c r="L1771" s="126"/>
    </row>
    <row r="1772" ht="13.2" customHeight="1" spans="3:12" x14ac:dyDescent="0.25">
      <c r="C1772" s="124"/>
      <c r="D1772" s="125"/>
      <c r="E1772" s="125"/>
      <c r="F1772" s="125"/>
      <c r="G1772" s="125"/>
      <c r="H1772" s="130"/>
      <c r="I1772" s="126"/>
      <c r="J1772" s="131"/>
      <c r="K1772" s="126"/>
      <c r="L1772" s="126"/>
    </row>
    <row r="1773" ht="13.2" customHeight="1" spans="3:12" x14ac:dyDescent="0.25">
      <c r="C1773" s="124"/>
      <c r="D1773" s="125"/>
      <c r="E1773" s="125"/>
      <c r="F1773" s="125"/>
      <c r="G1773" s="125"/>
      <c r="H1773" s="130"/>
      <c r="I1773" s="126"/>
      <c r="J1773" s="131"/>
      <c r="K1773" s="126"/>
      <c r="L1773" s="126"/>
    </row>
    <row r="1774" ht="13.2" customHeight="1" spans="3:12" x14ac:dyDescent="0.25">
      <c r="C1774" s="124"/>
      <c r="D1774" s="125"/>
      <c r="E1774" s="125"/>
      <c r="F1774" s="125"/>
      <c r="G1774" s="125"/>
      <c r="H1774" s="130"/>
      <c r="I1774" s="126"/>
      <c r="J1774" s="131"/>
      <c r="K1774" s="126"/>
      <c r="L1774" s="126"/>
    </row>
    <row r="1775" ht="13.2" customHeight="1" spans="3:12" x14ac:dyDescent="0.25">
      <c r="C1775" s="124"/>
      <c r="D1775" s="125"/>
      <c r="E1775" s="125"/>
      <c r="F1775" s="125"/>
      <c r="G1775" s="125"/>
      <c r="H1775" s="130"/>
      <c r="I1775" s="126"/>
      <c r="J1775" s="131"/>
      <c r="K1775" s="126"/>
      <c r="L1775" s="126"/>
    </row>
    <row r="1776" ht="13.2" customHeight="1" spans="3:12" x14ac:dyDescent="0.25">
      <c r="C1776" s="124"/>
      <c r="D1776" s="125"/>
      <c r="E1776" s="125"/>
      <c r="F1776" s="125"/>
      <c r="G1776" s="125"/>
      <c r="H1776" s="130"/>
      <c r="I1776" s="126"/>
      <c r="J1776" s="131"/>
      <c r="K1776" s="126"/>
      <c r="L1776" s="126"/>
    </row>
    <row r="1777" ht="13.2" customHeight="1" spans="3:12" x14ac:dyDescent="0.25">
      <c r="C1777" s="124"/>
      <c r="D1777" s="125"/>
      <c r="E1777" s="125"/>
      <c r="F1777" s="125"/>
      <c r="G1777" s="125"/>
      <c r="H1777" s="130"/>
      <c r="I1777" s="126"/>
      <c r="J1777" s="131"/>
      <c r="K1777" s="126"/>
      <c r="L1777" s="126"/>
    </row>
    <row r="1778" ht="13.2" customHeight="1" spans="3:12" x14ac:dyDescent="0.25">
      <c r="C1778" s="124"/>
      <c r="D1778" s="125"/>
      <c r="E1778" s="125"/>
      <c r="F1778" s="125"/>
      <c r="G1778" s="125"/>
      <c r="H1778" s="130"/>
      <c r="I1778" s="126"/>
      <c r="J1778" s="131"/>
      <c r="K1778" s="126"/>
      <c r="L1778" s="126"/>
    </row>
    <row r="1779" ht="13.2" customHeight="1" spans="3:12" x14ac:dyDescent="0.25">
      <c r="C1779" s="124"/>
      <c r="D1779" s="125"/>
      <c r="E1779" s="125"/>
      <c r="F1779" s="125"/>
      <c r="G1779" s="125"/>
      <c r="H1779" s="130"/>
      <c r="I1779" s="126"/>
      <c r="J1779" s="131"/>
      <c r="K1779" s="126"/>
      <c r="L1779" s="126"/>
    </row>
    <row r="1780" ht="13.2" customHeight="1" spans="3:12" x14ac:dyDescent="0.25">
      <c r="C1780" s="124"/>
      <c r="D1780" s="125"/>
      <c r="E1780" s="125"/>
      <c r="F1780" s="125"/>
      <c r="G1780" s="125"/>
      <c r="H1780" s="130"/>
      <c r="I1780" s="126"/>
      <c r="J1780" s="131"/>
      <c r="K1780" s="126"/>
      <c r="L1780" s="126"/>
    </row>
    <row r="1781" ht="13.2" customHeight="1" spans="3:12" x14ac:dyDescent="0.25">
      <c r="C1781" s="124"/>
      <c r="D1781" s="125"/>
      <c r="E1781" s="125"/>
      <c r="F1781" s="125"/>
      <c r="G1781" s="125"/>
      <c r="H1781" s="130"/>
      <c r="I1781" s="126"/>
      <c r="J1781" s="131"/>
      <c r="K1781" s="126"/>
      <c r="L1781" s="126"/>
    </row>
    <row r="1782" ht="13.2" customHeight="1" spans="3:12" x14ac:dyDescent="0.25">
      <c r="C1782" s="124"/>
      <c r="D1782" s="125"/>
      <c r="E1782" s="125"/>
      <c r="F1782" s="125"/>
      <c r="G1782" s="125"/>
      <c r="H1782" s="130"/>
      <c r="I1782" s="126"/>
      <c r="J1782" s="131"/>
      <c r="K1782" s="126"/>
      <c r="L1782" s="126"/>
    </row>
    <row r="1783" ht="13.2" customHeight="1" spans="3:12" x14ac:dyDescent="0.25">
      <c r="C1783" s="124"/>
      <c r="D1783" s="125"/>
      <c r="E1783" s="125"/>
      <c r="F1783" s="125"/>
      <c r="G1783" s="125"/>
      <c r="H1783" s="130"/>
      <c r="I1783" s="126"/>
      <c r="J1783" s="131"/>
      <c r="K1783" s="126"/>
      <c r="L1783" s="126"/>
    </row>
    <row r="1784" ht="13.2" customHeight="1" spans="3:12" x14ac:dyDescent="0.25">
      <c r="C1784" s="124"/>
      <c r="D1784" s="125"/>
      <c r="E1784" s="125"/>
      <c r="F1784" s="125"/>
      <c r="G1784" s="125"/>
      <c r="H1784" s="130"/>
      <c r="I1784" s="126"/>
      <c r="J1784" s="131"/>
      <c r="K1784" s="126"/>
      <c r="L1784" s="126"/>
    </row>
    <row r="1785" ht="13.2" customHeight="1" spans="3:12" x14ac:dyDescent="0.25">
      <c r="C1785" s="124"/>
      <c r="D1785" s="125"/>
      <c r="E1785" s="125"/>
      <c r="F1785" s="125"/>
      <c r="G1785" s="125"/>
      <c r="H1785" s="130"/>
      <c r="I1785" s="126"/>
      <c r="J1785" s="131"/>
      <c r="K1785" s="126"/>
      <c r="L1785" s="126"/>
    </row>
    <row r="1786" ht="13.2" customHeight="1" spans="3:12" x14ac:dyDescent="0.25">
      <c r="C1786" s="124"/>
      <c r="D1786" s="125"/>
      <c r="E1786" s="125"/>
      <c r="F1786" s="125"/>
      <c r="G1786" s="125"/>
      <c r="H1786" s="130"/>
      <c r="I1786" s="126"/>
      <c r="J1786" s="131"/>
      <c r="K1786" s="126"/>
      <c r="L1786" s="126"/>
    </row>
    <row r="1787" ht="13.2" customHeight="1" spans="3:12" x14ac:dyDescent="0.25">
      <c r="C1787" s="124"/>
      <c r="D1787" s="125"/>
      <c r="E1787" s="125"/>
      <c r="F1787" s="125"/>
      <c r="G1787" s="125"/>
      <c r="H1787" s="130"/>
      <c r="I1787" s="126"/>
      <c r="J1787" s="131"/>
      <c r="K1787" s="126"/>
      <c r="L1787" s="126"/>
    </row>
    <row r="1788" ht="13.2" customHeight="1" spans="3:12" x14ac:dyDescent="0.25">
      <c r="C1788" s="124"/>
      <c r="D1788" s="125"/>
      <c r="E1788" s="125"/>
      <c r="F1788" s="125"/>
      <c r="G1788" s="125"/>
      <c r="H1788" s="130"/>
      <c r="I1788" s="126"/>
      <c r="J1788" s="131"/>
      <c r="K1788" s="126"/>
      <c r="L1788" s="126"/>
    </row>
    <row r="1789" ht="13.2" customHeight="1" spans="3:12" x14ac:dyDescent="0.25">
      <c r="C1789" s="124"/>
      <c r="D1789" s="125"/>
      <c r="E1789" s="125"/>
      <c r="F1789" s="125"/>
      <c r="G1789" s="125"/>
      <c r="H1789" s="130"/>
      <c r="I1789" s="126"/>
      <c r="J1789" s="131"/>
      <c r="K1789" s="126"/>
      <c r="L1789" s="126"/>
    </row>
    <row r="1790" ht="13.2" customHeight="1" spans="3:12" x14ac:dyDescent="0.25">
      <c r="C1790" s="124"/>
      <c r="D1790" s="125"/>
      <c r="E1790" s="125"/>
      <c r="F1790" s="125"/>
      <c r="G1790" s="125"/>
      <c r="H1790" s="130"/>
      <c r="I1790" s="126"/>
      <c r="J1790" s="131"/>
      <c r="K1790" s="126"/>
      <c r="L1790" s="126"/>
    </row>
    <row r="1791" ht="13.2" customHeight="1" spans="3:12" x14ac:dyDescent="0.25">
      <c r="C1791" s="124"/>
      <c r="D1791" s="125"/>
      <c r="E1791" s="125"/>
      <c r="F1791" s="125"/>
      <c r="G1791" s="125"/>
      <c r="H1791" s="130"/>
      <c r="I1791" s="126"/>
      <c r="J1791" s="131"/>
      <c r="K1791" s="126"/>
      <c r="L1791" s="126"/>
    </row>
    <row r="1792" ht="13.2" customHeight="1" spans="3:12" x14ac:dyDescent="0.25">
      <c r="C1792" s="124"/>
      <c r="D1792" s="125"/>
      <c r="E1792" s="125"/>
      <c r="F1792" s="125"/>
      <c r="G1792" s="125"/>
      <c r="H1792" s="130"/>
      <c r="I1792" s="126"/>
      <c r="J1792" s="131"/>
      <c r="K1792" s="126"/>
      <c r="L1792" s="126"/>
    </row>
    <row r="1793" ht="13.2" customHeight="1" spans="3:12" x14ac:dyDescent="0.25">
      <c r="C1793" s="124"/>
      <c r="D1793" s="125"/>
      <c r="E1793" s="125"/>
      <c r="F1793" s="125"/>
      <c r="G1793" s="125"/>
      <c r="H1793" s="130"/>
      <c r="I1793" s="126"/>
      <c r="J1793" s="131"/>
      <c r="K1793" s="126"/>
      <c r="L1793" s="126"/>
    </row>
    <row r="1794" ht="13.2" customHeight="1" spans="3:12" x14ac:dyDescent="0.25">
      <c r="C1794" s="124"/>
      <c r="D1794" s="125"/>
      <c r="E1794" s="125"/>
      <c r="F1794" s="125"/>
      <c r="G1794" s="125"/>
      <c r="H1794" s="130"/>
      <c r="I1794" s="126"/>
      <c r="J1794" s="131"/>
      <c r="K1794" s="126"/>
      <c r="L1794" s="126"/>
    </row>
    <row r="1795" ht="13.2" customHeight="1" spans="3:12" x14ac:dyDescent="0.25">
      <c r="C1795" s="124"/>
      <c r="D1795" s="125"/>
      <c r="E1795" s="125"/>
      <c r="F1795" s="125"/>
      <c r="G1795" s="125"/>
      <c r="H1795" s="130"/>
      <c r="I1795" s="126"/>
      <c r="J1795" s="131"/>
      <c r="K1795" s="126"/>
      <c r="L1795" s="126"/>
    </row>
    <row r="1796" ht="13.2" customHeight="1" spans="3:12" x14ac:dyDescent="0.25">
      <c r="C1796" s="124"/>
      <c r="D1796" s="125"/>
      <c r="E1796" s="125"/>
      <c r="F1796" s="125"/>
      <c r="G1796" s="125"/>
      <c r="H1796" s="130"/>
      <c r="I1796" s="126"/>
      <c r="J1796" s="131"/>
      <c r="K1796" s="126"/>
      <c r="L1796" s="126"/>
    </row>
    <row r="1797" ht="13.2" customHeight="1" spans="3:12" x14ac:dyDescent="0.25">
      <c r="C1797" s="124"/>
      <c r="D1797" s="125"/>
      <c r="E1797" s="125"/>
      <c r="F1797" s="125"/>
      <c r="G1797" s="125"/>
      <c r="H1797" s="130"/>
      <c r="I1797" s="126"/>
      <c r="J1797" s="131"/>
      <c r="K1797" s="126"/>
      <c r="L1797" s="126"/>
    </row>
    <row r="1798" ht="13.2" customHeight="1" spans="3:12" x14ac:dyDescent="0.25">
      <c r="C1798" s="124"/>
      <c r="D1798" s="125"/>
      <c r="E1798" s="125"/>
      <c r="F1798" s="125"/>
      <c r="G1798" s="125"/>
      <c r="H1798" s="130"/>
      <c r="I1798" s="126"/>
      <c r="J1798" s="131"/>
      <c r="K1798" s="126"/>
      <c r="L1798" s="126"/>
    </row>
    <row r="1799" ht="13.2" customHeight="1" spans="3:12" x14ac:dyDescent="0.25">
      <c r="C1799" s="124"/>
      <c r="D1799" s="125"/>
      <c r="E1799" s="125"/>
      <c r="F1799" s="125"/>
      <c r="G1799" s="125"/>
      <c r="H1799" s="130"/>
      <c r="I1799" s="126"/>
      <c r="J1799" s="131"/>
      <c r="K1799" s="126"/>
      <c r="L1799" s="126"/>
    </row>
    <row r="1800" ht="13.2" customHeight="1" spans="3:12" x14ac:dyDescent="0.25">
      <c r="C1800" s="124"/>
      <c r="D1800" s="125"/>
      <c r="E1800" s="125"/>
      <c r="F1800" s="125"/>
      <c r="G1800" s="125"/>
      <c r="H1800" s="130"/>
      <c r="I1800" s="126"/>
      <c r="J1800" s="131"/>
      <c r="K1800" s="126"/>
      <c r="L1800" s="126"/>
    </row>
    <row r="1801" ht="13.2" customHeight="1" spans="3:12" x14ac:dyDescent="0.25">
      <c r="C1801" s="124"/>
      <c r="D1801" s="125"/>
      <c r="E1801" s="125"/>
      <c r="F1801" s="125"/>
      <c r="G1801" s="125"/>
      <c r="H1801" s="130"/>
      <c r="I1801" s="126"/>
      <c r="J1801" s="131"/>
      <c r="K1801" s="126"/>
      <c r="L1801" s="126"/>
    </row>
    <row r="1802" ht="13.2" customHeight="1" spans="3:12" x14ac:dyDescent="0.25">
      <c r="C1802" s="124"/>
      <c r="D1802" s="125"/>
      <c r="E1802" s="125"/>
      <c r="F1802" s="125"/>
      <c r="G1802" s="125"/>
      <c r="H1802" s="130"/>
      <c r="I1802" s="126"/>
      <c r="J1802" s="131"/>
      <c r="K1802" s="126"/>
      <c r="L1802" s="126"/>
    </row>
    <row r="1803" ht="13.2" customHeight="1" spans="3:12" x14ac:dyDescent="0.25">
      <c r="C1803" s="124"/>
      <c r="D1803" s="125"/>
      <c r="E1803" s="125"/>
      <c r="F1803" s="125"/>
      <c r="G1803" s="125"/>
      <c r="H1803" s="130"/>
      <c r="I1803" s="126"/>
      <c r="J1803" s="131"/>
      <c r="K1803" s="126"/>
      <c r="L1803" s="126"/>
    </row>
    <row r="1804" ht="13.2" customHeight="1" spans="3:12" x14ac:dyDescent="0.25">
      <c r="C1804" s="124"/>
      <c r="D1804" s="125"/>
      <c r="E1804" s="125"/>
      <c r="F1804" s="125"/>
      <c r="G1804" s="125"/>
      <c r="H1804" s="130"/>
      <c r="I1804" s="126"/>
      <c r="J1804" s="131"/>
      <c r="K1804" s="126"/>
      <c r="L1804" s="126"/>
    </row>
    <row r="1805" ht="13.2" customHeight="1" spans="3:12" x14ac:dyDescent="0.25">
      <c r="C1805" s="124"/>
      <c r="D1805" s="125"/>
      <c r="E1805" s="125"/>
      <c r="F1805" s="125"/>
      <c r="G1805" s="125"/>
      <c r="H1805" s="130"/>
      <c r="I1805" s="126"/>
      <c r="J1805" s="131"/>
      <c r="K1805" s="126"/>
      <c r="L1805" s="126"/>
    </row>
    <row r="1806" ht="13.2" customHeight="1" spans="3:12" x14ac:dyDescent="0.25">
      <c r="C1806" s="124"/>
      <c r="D1806" s="125"/>
      <c r="E1806" s="125"/>
      <c r="F1806" s="125"/>
      <c r="G1806" s="125"/>
      <c r="H1806" s="130"/>
      <c r="I1806" s="126"/>
      <c r="J1806" s="131"/>
      <c r="K1806" s="126"/>
      <c r="L1806" s="126"/>
    </row>
    <row r="1807" ht="13.2" customHeight="1" spans="3:12" x14ac:dyDescent="0.25">
      <c r="C1807" s="124"/>
      <c r="D1807" s="125"/>
      <c r="E1807" s="125"/>
      <c r="F1807" s="125"/>
      <c r="G1807" s="125"/>
      <c r="H1807" s="130"/>
      <c r="I1807" s="126"/>
      <c r="J1807" s="131"/>
      <c r="K1807" s="126"/>
      <c r="L1807" s="126"/>
    </row>
    <row r="1808" ht="13.2" customHeight="1" spans="3:12" x14ac:dyDescent="0.25">
      <c r="C1808" s="124"/>
      <c r="D1808" s="125"/>
      <c r="E1808" s="125"/>
      <c r="F1808" s="125"/>
      <c r="G1808" s="125"/>
      <c r="H1808" s="130"/>
      <c r="I1808" s="126"/>
      <c r="J1808" s="131"/>
      <c r="K1808" s="126"/>
      <c r="L1808" s="126"/>
    </row>
    <row r="1809" ht="13.2" customHeight="1" spans="3:12" x14ac:dyDescent="0.25">
      <c r="C1809" s="124"/>
      <c r="D1809" s="125"/>
      <c r="E1809" s="125"/>
      <c r="F1809" s="125"/>
      <c r="G1809" s="125"/>
      <c r="H1809" s="130"/>
      <c r="I1809" s="126"/>
      <c r="J1809" s="131"/>
      <c r="K1809" s="126"/>
      <c r="L1809" s="126"/>
    </row>
    <row r="1810" ht="13.2" customHeight="1" spans="3:12" x14ac:dyDescent="0.25">
      <c r="C1810" s="124"/>
      <c r="D1810" s="125"/>
      <c r="E1810" s="125"/>
      <c r="F1810" s="125"/>
      <c r="G1810" s="125"/>
      <c r="H1810" s="130"/>
      <c r="I1810" s="126"/>
      <c r="J1810" s="131"/>
      <c r="K1810" s="126"/>
      <c r="L1810" s="126"/>
    </row>
    <row r="1811" ht="13.2" customHeight="1" spans="3:12" x14ac:dyDescent="0.25">
      <c r="C1811" s="124"/>
      <c r="D1811" s="125"/>
      <c r="E1811" s="125"/>
      <c r="F1811" s="125"/>
      <c r="G1811" s="125"/>
      <c r="H1811" s="130"/>
      <c r="I1811" s="126"/>
      <c r="J1811" s="131"/>
      <c r="K1811" s="126"/>
      <c r="L1811" s="126"/>
    </row>
    <row r="1812" ht="13.2" customHeight="1" spans="3:12" x14ac:dyDescent="0.25">
      <c r="C1812" s="124"/>
      <c r="D1812" s="125"/>
      <c r="E1812" s="125"/>
      <c r="F1812" s="125"/>
      <c r="G1812" s="125"/>
      <c r="H1812" s="130"/>
      <c r="I1812" s="126"/>
      <c r="J1812" s="131"/>
      <c r="K1812" s="126"/>
      <c r="L1812" s="126"/>
    </row>
    <row r="1813" ht="13.2" customHeight="1" spans="3:12" x14ac:dyDescent="0.25">
      <c r="C1813" s="124"/>
      <c r="D1813" s="125"/>
      <c r="E1813" s="125"/>
      <c r="F1813" s="125"/>
      <c r="G1813" s="125"/>
      <c r="H1813" s="130"/>
      <c r="I1813" s="126"/>
      <c r="J1813" s="131"/>
      <c r="K1813" s="126"/>
      <c r="L1813" s="126"/>
    </row>
    <row r="1814" ht="13.2" customHeight="1" spans="3:12" x14ac:dyDescent="0.25">
      <c r="C1814" s="124"/>
      <c r="D1814" s="125"/>
      <c r="E1814" s="125"/>
      <c r="F1814" s="125"/>
      <c r="G1814" s="125"/>
      <c r="H1814" s="130"/>
      <c r="I1814" s="126"/>
      <c r="J1814" s="131"/>
      <c r="K1814" s="126"/>
      <c r="L1814" s="126"/>
    </row>
    <row r="1815" ht="13.2" customHeight="1" spans="3:12" x14ac:dyDescent="0.25">
      <c r="C1815" s="124"/>
      <c r="D1815" s="125"/>
      <c r="E1815" s="125"/>
      <c r="F1815" s="125"/>
      <c r="G1815" s="125"/>
      <c r="H1815" s="130"/>
      <c r="I1815" s="126"/>
      <c r="J1815" s="131"/>
      <c r="K1815" s="126"/>
      <c r="L1815" s="126"/>
    </row>
    <row r="1816" ht="13.2" customHeight="1" spans="3:12" x14ac:dyDescent="0.25">
      <c r="C1816" s="124"/>
      <c r="D1816" s="125"/>
      <c r="E1816" s="125"/>
      <c r="F1816" s="125"/>
      <c r="G1816" s="125"/>
      <c r="H1816" s="130"/>
      <c r="I1816" s="126"/>
      <c r="J1816" s="131"/>
      <c r="K1816" s="126"/>
      <c r="L1816" s="126"/>
    </row>
    <row r="1817" ht="13.2" customHeight="1" spans="3:12" x14ac:dyDescent="0.25">
      <c r="C1817" s="124"/>
      <c r="D1817" s="125"/>
      <c r="E1817" s="125"/>
      <c r="F1817" s="125"/>
      <c r="G1817" s="125"/>
      <c r="H1817" s="130"/>
      <c r="I1817" s="126"/>
      <c r="J1817" s="131"/>
      <c r="K1817" s="126"/>
      <c r="L1817" s="126"/>
    </row>
    <row r="1818" ht="13.2" customHeight="1" spans="3:12" x14ac:dyDescent="0.25">
      <c r="C1818" s="124"/>
      <c r="D1818" s="125"/>
      <c r="E1818" s="125"/>
      <c r="F1818" s="125"/>
      <c r="G1818" s="125"/>
      <c r="H1818" s="130"/>
      <c r="I1818" s="126"/>
      <c r="J1818" s="131"/>
      <c r="K1818" s="126"/>
      <c r="L1818" s="126"/>
    </row>
    <row r="1819" ht="13.2" customHeight="1" spans="3:12" x14ac:dyDescent="0.25">
      <c r="C1819" s="124"/>
      <c r="D1819" s="125"/>
      <c r="E1819" s="125"/>
      <c r="F1819" s="125"/>
      <c r="G1819" s="125"/>
      <c r="H1819" s="130"/>
      <c r="I1819" s="126"/>
      <c r="J1819" s="131"/>
      <c r="K1819" s="126"/>
      <c r="L1819" s="126"/>
    </row>
    <row r="1820" ht="13.2" customHeight="1" spans="3:12" x14ac:dyDescent="0.25">
      <c r="C1820" s="124"/>
      <c r="D1820" s="125"/>
      <c r="E1820" s="125"/>
      <c r="F1820" s="125"/>
      <c r="G1820" s="125"/>
      <c r="H1820" s="130"/>
      <c r="I1820" s="126"/>
      <c r="J1820" s="131"/>
      <c r="K1820" s="126"/>
      <c r="L1820" s="126"/>
    </row>
    <row r="1821" ht="13.2" customHeight="1" spans="3:12" x14ac:dyDescent="0.25">
      <c r="C1821" s="124"/>
      <c r="D1821" s="125"/>
      <c r="E1821" s="125"/>
      <c r="F1821" s="125"/>
      <c r="G1821" s="125"/>
      <c r="H1821" s="130"/>
      <c r="I1821" s="126"/>
      <c r="J1821" s="131"/>
      <c r="K1821" s="126"/>
      <c r="L1821" s="126"/>
    </row>
    <row r="1822" ht="13.2" customHeight="1" spans="3:12" x14ac:dyDescent="0.25">
      <c r="C1822" s="124"/>
      <c r="D1822" s="125"/>
      <c r="E1822" s="125"/>
      <c r="F1822" s="125"/>
      <c r="G1822" s="125"/>
      <c r="H1822" s="130"/>
      <c r="I1822" s="126"/>
      <c r="J1822" s="131"/>
      <c r="K1822" s="126"/>
      <c r="L1822" s="126"/>
    </row>
    <row r="1823" ht="13.2" customHeight="1" spans="3:12" x14ac:dyDescent="0.25">
      <c r="C1823" s="124"/>
      <c r="D1823" s="125"/>
      <c r="E1823" s="125"/>
      <c r="F1823" s="125"/>
      <c r="G1823" s="125"/>
      <c r="H1823" s="130"/>
      <c r="I1823" s="126"/>
      <c r="J1823" s="131"/>
      <c r="K1823" s="126"/>
      <c r="L1823" s="126"/>
    </row>
    <row r="1824" ht="13.2" customHeight="1" spans="3:12" x14ac:dyDescent="0.25">
      <c r="C1824" s="124"/>
      <c r="D1824" s="125"/>
      <c r="E1824" s="125"/>
      <c r="F1824" s="125"/>
      <c r="G1824" s="125"/>
      <c r="H1824" s="130"/>
      <c r="I1824" s="126"/>
      <c r="J1824" s="131"/>
      <c r="K1824" s="126"/>
      <c r="L1824" s="126"/>
    </row>
    <row r="1825" ht="13.2" customHeight="1" spans="3:12" x14ac:dyDescent="0.25">
      <c r="C1825" s="124"/>
      <c r="D1825" s="125"/>
      <c r="E1825" s="125"/>
      <c r="F1825" s="125"/>
      <c r="G1825" s="125"/>
      <c r="H1825" s="130"/>
      <c r="I1825" s="126"/>
      <c r="J1825" s="131"/>
      <c r="K1825" s="126"/>
      <c r="L1825" s="126"/>
    </row>
    <row r="1826" ht="13.2" customHeight="1" spans="3:12" x14ac:dyDescent="0.25">
      <c r="C1826" s="124"/>
      <c r="D1826" s="125"/>
      <c r="E1826" s="125"/>
      <c r="F1826" s="125"/>
      <c r="G1826" s="125"/>
      <c r="H1826" s="130"/>
      <c r="I1826" s="126"/>
      <c r="J1826" s="131"/>
      <c r="K1826" s="126"/>
      <c r="L1826" s="126"/>
    </row>
    <row r="1827" ht="13.2" customHeight="1" spans="3:12" x14ac:dyDescent="0.25">
      <c r="C1827" s="124"/>
      <c r="D1827" s="125"/>
      <c r="E1827" s="125"/>
      <c r="F1827" s="125"/>
      <c r="G1827" s="125"/>
      <c r="H1827" s="130"/>
      <c r="I1827" s="126"/>
      <c r="J1827" s="131"/>
      <c r="K1827" s="126"/>
      <c r="L1827" s="126"/>
    </row>
    <row r="1828" ht="13.2" customHeight="1" spans="3:12" x14ac:dyDescent="0.25">
      <c r="C1828" s="124"/>
      <c r="D1828" s="125"/>
      <c r="E1828" s="125"/>
      <c r="F1828" s="125"/>
      <c r="G1828" s="125"/>
      <c r="H1828" s="130"/>
      <c r="I1828" s="126"/>
      <c r="J1828" s="131"/>
      <c r="K1828" s="126"/>
      <c r="L1828" s="126"/>
    </row>
    <row r="1829" ht="13.2" customHeight="1" spans="3:12" x14ac:dyDescent="0.25">
      <c r="C1829" s="124"/>
      <c r="D1829" s="125"/>
      <c r="E1829" s="125"/>
      <c r="F1829" s="125"/>
      <c r="G1829" s="125"/>
      <c r="H1829" s="130"/>
      <c r="I1829" s="126"/>
      <c r="J1829" s="131"/>
      <c r="K1829" s="126"/>
      <c r="L1829" s="126"/>
    </row>
    <row r="1830" ht="13.2" customHeight="1" spans="3:12" x14ac:dyDescent="0.25">
      <c r="C1830" s="124"/>
      <c r="D1830" s="125"/>
      <c r="E1830" s="125"/>
      <c r="F1830" s="125"/>
      <c r="G1830" s="125"/>
      <c r="H1830" s="130"/>
      <c r="I1830" s="126"/>
      <c r="J1830" s="131"/>
      <c r="K1830" s="126"/>
      <c r="L1830" s="126"/>
    </row>
    <row r="1831" ht="13.2" customHeight="1" spans="3:12" x14ac:dyDescent="0.25">
      <c r="C1831" s="124"/>
      <c r="D1831" s="125"/>
      <c r="E1831" s="125"/>
      <c r="F1831" s="125"/>
      <c r="G1831" s="125"/>
      <c r="H1831" s="130"/>
      <c r="I1831" s="126"/>
      <c r="J1831" s="131"/>
      <c r="K1831" s="126"/>
      <c r="L1831" s="126"/>
    </row>
    <row r="1832" ht="13.2" customHeight="1" spans="3:12" x14ac:dyDescent="0.25">
      <c r="C1832" s="124"/>
      <c r="D1832" s="125"/>
      <c r="E1832" s="125"/>
      <c r="F1832" s="125"/>
      <c r="G1832" s="125"/>
      <c r="H1832" s="130"/>
      <c r="I1832" s="126"/>
      <c r="J1832" s="131"/>
      <c r="K1832" s="126"/>
      <c r="L1832" s="126"/>
    </row>
    <row r="1833" ht="13.2" customHeight="1" spans="3:12" x14ac:dyDescent="0.25">
      <c r="C1833" s="124"/>
      <c r="D1833" s="125"/>
      <c r="E1833" s="125"/>
      <c r="F1833" s="125"/>
      <c r="G1833" s="125"/>
      <c r="H1833" s="130"/>
      <c r="I1833" s="126"/>
      <c r="J1833" s="131"/>
      <c r="K1833" s="126"/>
      <c r="L1833" s="126"/>
    </row>
    <row r="1834" ht="13.2" customHeight="1" spans="3:12" x14ac:dyDescent="0.25">
      <c r="C1834" s="124"/>
      <c r="D1834" s="125"/>
      <c r="E1834" s="125"/>
      <c r="F1834" s="125"/>
      <c r="G1834" s="125"/>
      <c r="H1834" s="130"/>
      <c r="I1834" s="126"/>
      <c r="J1834" s="131"/>
      <c r="K1834" s="126"/>
      <c r="L1834" s="126"/>
    </row>
    <row r="1835" ht="13.2" customHeight="1" spans="3:12" x14ac:dyDescent="0.25">
      <c r="C1835" s="124"/>
      <c r="D1835" s="125"/>
      <c r="E1835" s="125"/>
      <c r="F1835" s="125"/>
      <c r="G1835" s="125"/>
      <c r="H1835" s="130"/>
      <c r="I1835" s="126"/>
      <c r="J1835" s="131"/>
      <c r="K1835" s="126"/>
      <c r="L1835" s="126"/>
    </row>
    <row r="1836" ht="13.2" customHeight="1" spans="3:12" x14ac:dyDescent="0.25">
      <c r="C1836" s="124"/>
      <c r="D1836" s="125"/>
      <c r="E1836" s="125"/>
      <c r="F1836" s="125"/>
      <c r="G1836" s="125"/>
      <c r="H1836" s="130"/>
      <c r="I1836" s="126"/>
      <c r="J1836" s="131"/>
      <c r="K1836" s="126"/>
      <c r="L1836" s="126"/>
    </row>
    <row r="1837" ht="13.2" customHeight="1" spans="3:12" x14ac:dyDescent="0.25">
      <c r="C1837" s="124"/>
      <c r="D1837" s="125"/>
      <c r="E1837" s="125"/>
      <c r="F1837" s="125"/>
      <c r="G1837" s="125"/>
      <c r="H1837" s="130"/>
      <c r="I1837" s="126"/>
      <c r="J1837" s="131"/>
      <c r="K1837" s="126"/>
      <c r="L1837" s="126"/>
    </row>
    <row r="1838" ht="13.2" customHeight="1" spans="3:12" x14ac:dyDescent="0.25">
      <c r="C1838" s="124"/>
      <c r="D1838" s="125"/>
      <c r="E1838" s="125"/>
      <c r="F1838" s="125"/>
      <c r="G1838" s="125"/>
      <c r="H1838" s="130"/>
      <c r="I1838" s="126"/>
      <c r="J1838" s="131"/>
      <c r="K1838" s="126"/>
      <c r="L1838" s="126"/>
    </row>
    <row r="1839" ht="13.2" customHeight="1" spans="3:12" x14ac:dyDescent="0.25">
      <c r="C1839" s="124"/>
      <c r="D1839" s="125"/>
      <c r="E1839" s="125"/>
      <c r="F1839" s="125"/>
      <c r="G1839" s="125"/>
      <c r="H1839" s="130"/>
      <c r="I1839" s="126"/>
      <c r="J1839" s="131"/>
      <c r="K1839" s="126"/>
      <c r="L1839" s="126"/>
    </row>
    <row r="1840" ht="13.2" customHeight="1" spans="3:12" x14ac:dyDescent="0.25">
      <c r="C1840" s="124"/>
      <c r="D1840" s="125"/>
      <c r="E1840" s="125"/>
      <c r="F1840" s="125"/>
      <c r="G1840" s="125"/>
      <c r="H1840" s="130"/>
      <c r="I1840" s="126"/>
      <c r="J1840" s="131"/>
      <c r="K1840" s="126"/>
      <c r="L1840" s="126"/>
    </row>
    <row r="1841" ht="13.2" customHeight="1" spans="3:12" x14ac:dyDescent="0.25">
      <c r="C1841" s="124"/>
      <c r="D1841" s="125"/>
      <c r="E1841" s="125"/>
      <c r="F1841" s="125"/>
      <c r="G1841" s="125"/>
      <c r="H1841" s="130"/>
      <c r="I1841" s="126"/>
      <c r="J1841" s="131"/>
      <c r="K1841" s="126"/>
      <c r="L1841" s="126"/>
    </row>
    <row r="1842" ht="13.2" customHeight="1" spans="3:12" x14ac:dyDescent="0.25">
      <c r="C1842" s="124"/>
      <c r="D1842" s="125"/>
      <c r="E1842" s="125"/>
      <c r="F1842" s="125"/>
      <c r="G1842" s="125"/>
      <c r="H1842" s="130"/>
      <c r="I1842" s="126"/>
      <c r="J1842" s="131"/>
      <c r="K1842" s="126"/>
      <c r="L1842" s="126"/>
    </row>
    <row r="1843" ht="13.2" customHeight="1" spans="3:12" x14ac:dyDescent="0.25">
      <c r="C1843" s="124"/>
      <c r="D1843" s="125"/>
      <c r="E1843" s="125"/>
      <c r="F1843" s="125"/>
      <c r="G1843" s="125"/>
      <c r="H1843" s="130"/>
      <c r="I1843" s="126"/>
      <c r="J1843" s="131"/>
      <c r="K1843" s="126"/>
      <c r="L1843" s="126"/>
    </row>
    <row r="1844" ht="13.2" customHeight="1" spans="3:12" x14ac:dyDescent="0.25">
      <c r="C1844" s="124"/>
      <c r="D1844" s="125"/>
      <c r="E1844" s="125"/>
      <c r="F1844" s="125"/>
      <c r="G1844" s="125"/>
      <c r="H1844" s="130"/>
      <c r="I1844" s="126"/>
      <c r="J1844" s="131"/>
      <c r="K1844" s="126"/>
      <c r="L1844" s="126"/>
    </row>
    <row r="1845" ht="13.2" customHeight="1" spans="3:12" x14ac:dyDescent="0.25">
      <c r="C1845" s="124"/>
      <c r="D1845" s="125"/>
      <c r="E1845" s="125"/>
      <c r="F1845" s="125"/>
      <c r="G1845" s="125"/>
      <c r="H1845" s="130"/>
      <c r="I1845" s="126"/>
      <c r="J1845" s="131"/>
      <c r="K1845" s="126"/>
      <c r="L1845" s="126"/>
    </row>
    <row r="1846" ht="13.2" customHeight="1" spans="3:12" x14ac:dyDescent="0.25">
      <c r="C1846" s="124"/>
      <c r="D1846" s="125"/>
      <c r="E1846" s="125"/>
      <c r="F1846" s="125"/>
      <c r="G1846" s="125"/>
      <c r="H1846" s="130"/>
      <c r="I1846" s="126"/>
      <c r="J1846" s="131"/>
      <c r="K1846" s="126"/>
      <c r="L1846" s="126"/>
    </row>
    <row r="1847" ht="13.2" customHeight="1" spans="3:12" x14ac:dyDescent="0.25">
      <c r="C1847" s="124"/>
      <c r="D1847" s="125"/>
      <c r="E1847" s="125"/>
      <c r="F1847" s="125"/>
      <c r="G1847" s="125"/>
      <c r="H1847" s="130"/>
      <c r="I1847" s="126"/>
      <c r="J1847" s="131"/>
      <c r="K1847" s="126"/>
      <c r="L1847" s="126"/>
    </row>
    <row r="1848" ht="13.2" customHeight="1" spans="3:12" x14ac:dyDescent="0.25">
      <c r="C1848" s="124"/>
      <c r="D1848" s="125"/>
      <c r="E1848" s="125"/>
      <c r="F1848" s="125"/>
      <c r="G1848" s="125"/>
      <c r="H1848" s="130"/>
      <c r="I1848" s="126"/>
      <c r="J1848" s="131"/>
      <c r="K1848" s="126"/>
      <c r="L1848" s="126"/>
    </row>
    <row r="1849" ht="13.2" customHeight="1" spans="3:12" x14ac:dyDescent="0.25">
      <c r="C1849" s="124"/>
      <c r="D1849" s="125"/>
      <c r="E1849" s="125"/>
      <c r="F1849" s="125"/>
      <c r="G1849" s="125"/>
      <c r="H1849" s="130"/>
      <c r="I1849" s="126"/>
      <c r="J1849" s="131"/>
      <c r="K1849" s="126"/>
      <c r="L1849" s="126"/>
    </row>
    <row r="1850" ht="13.2" customHeight="1" spans="3:12" x14ac:dyDescent="0.25">
      <c r="C1850" s="124"/>
      <c r="D1850" s="125"/>
      <c r="E1850" s="125"/>
      <c r="F1850" s="125"/>
      <c r="G1850" s="125"/>
      <c r="H1850" s="130"/>
      <c r="I1850" s="126"/>
      <c r="J1850" s="131"/>
      <c r="K1850" s="126"/>
      <c r="L1850" s="126"/>
    </row>
    <row r="1851" ht="13.2" customHeight="1" spans="3:12" x14ac:dyDescent="0.25">
      <c r="C1851" s="124"/>
      <c r="D1851" s="125"/>
      <c r="E1851" s="125"/>
      <c r="F1851" s="125"/>
      <c r="G1851" s="125"/>
      <c r="H1851" s="130"/>
      <c r="I1851" s="126"/>
      <c r="J1851" s="131"/>
      <c r="K1851" s="126"/>
      <c r="L1851" s="126"/>
    </row>
    <row r="1852" ht="13.2" customHeight="1" spans="3:12" x14ac:dyDescent="0.25">
      <c r="C1852" s="124"/>
      <c r="D1852" s="125"/>
      <c r="E1852" s="125"/>
      <c r="F1852" s="125"/>
      <c r="G1852" s="125"/>
      <c r="H1852" s="130"/>
      <c r="I1852" s="126"/>
      <c r="J1852" s="131"/>
      <c r="K1852" s="126"/>
      <c r="L1852" s="126"/>
    </row>
    <row r="1853" ht="13.2" customHeight="1" spans="3:12" x14ac:dyDescent="0.25">
      <c r="C1853" s="124"/>
      <c r="D1853" s="125"/>
      <c r="E1853" s="125"/>
      <c r="F1853" s="125"/>
      <c r="G1853" s="125"/>
      <c r="H1853" s="130"/>
      <c r="I1853" s="126"/>
      <c r="J1853" s="131"/>
      <c r="K1853" s="126"/>
      <c r="L1853" s="126"/>
    </row>
    <row r="1854" ht="13.2" customHeight="1" spans="3:12" x14ac:dyDescent="0.25">
      <c r="C1854" s="124"/>
      <c r="D1854" s="125"/>
      <c r="E1854" s="125"/>
      <c r="F1854" s="125"/>
      <c r="G1854" s="125"/>
      <c r="H1854" s="130"/>
      <c r="I1854" s="126"/>
      <c r="J1854" s="131"/>
      <c r="K1854" s="126"/>
      <c r="L1854" s="126"/>
    </row>
    <row r="1855" ht="13.2" customHeight="1" spans="3:12" x14ac:dyDescent="0.25">
      <c r="C1855" s="124"/>
      <c r="D1855" s="125"/>
      <c r="E1855" s="125"/>
      <c r="F1855" s="125"/>
      <c r="G1855" s="125"/>
      <c r="H1855" s="130"/>
      <c r="I1855" s="126"/>
      <c r="J1855" s="131"/>
      <c r="K1855" s="126"/>
      <c r="L1855" s="126"/>
    </row>
    <row r="1856" ht="13.2" customHeight="1" spans="3:12" x14ac:dyDescent="0.25">
      <c r="C1856" s="124"/>
      <c r="D1856" s="125"/>
      <c r="E1856" s="125"/>
      <c r="F1856" s="125"/>
      <c r="G1856" s="125"/>
      <c r="H1856" s="130"/>
      <c r="I1856" s="126"/>
      <c r="J1856" s="131"/>
      <c r="K1856" s="126"/>
      <c r="L1856" s="126"/>
    </row>
    <row r="1857" ht="13.2" customHeight="1" spans="3:12" x14ac:dyDescent="0.25">
      <c r="C1857" s="124"/>
      <c r="D1857" s="125"/>
      <c r="E1857" s="125"/>
      <c r="F1857" s="125"/>
      <c r="G1857" s="125"/>
      <c r="H1857" s="130"/>
      <c r="I1857" s="126"/>
      <c r="J1857" s="131"/>
      <c r="K1857" s="126"/>
      <c r="L1857" s="126"/>
    </row>
    <row r="1858" ht="13.2" customHeight="1" spans="3:12" x14ac:dyDescent="0.25">
      <c r="C1858" s="124"/>
      <c r="D1858" s="125"/>
      <c r="E1858" s="125"/>
      <c r="F1858" s="125"/>
      <c r="G1858" s="125"/>
      <c r="H1858" s="130"/>
      <c r="I1858" s="126"/>
      <c r="J1858" s="131"/>
      <c r="K1858" s="126"/>
      <c r="L1858" s="126"/>
    </row>
    <row r="1859" ht="13.2" customHeight="1" spans="3:12" x14ac:dyDescent="0.25">
      <c r="C1859" s="124"/>
      <c r="D1859" s="125"/>
      <c r="E1859" s="125"/>
      <c r="F1859" s="125"/>
      <c r="G1859" s="125"/>
      <c r="H1859" s="130"/>
      <c r="I1859" s="126"/>
      <c r="J1859" s="131"/>
      <c r="K1859" s="126"/>
      <c r="L1859" s="126"/>
    </row>
    <row r="1860" ht="13.2" customHeight="1" spans="3:12" x14ac:dyDescent="0.25">
      <c r="C1860" s="124"/>
      <c r="D1860" s="125"/>
      <c r="E1860" s="125"/>
      <c r="F1860" s="125"/>
      <c r="G1860" s="125"/>
      <c r="H1860" s="130"/>
      <c r="I1860" s="126"/>
      <c r="J1860" s="131"/>
      <c r="K1860" s="126"/>
      <c r="L1860" s="126"/>
    </row>
    <row r="1861" ht="13.2" customHeight="1" spans="3:12" x14ac:dyDescent="0.25">
      <c r="C1861" s="124"/>
      <c r="D1861" s="125"/>
      <c r="E1861" s="125"/>
      <c r="F1861" s="125"/>
      <c r="G1861" s="125"/>
      <c r="H1861" s="130"/>
      <c r="I1861" s="126"/>
      <c r="J1861" s="131"/>
      <c r="K1861" s="126"/>
      <c r="L1861" s="126"/>
    </row>
    <row r="1862" ht="13.2" customHeight="1" spans="3:12" x14ac:dyDescent="0.25">
      <c r="C1862" s="124"/>
      <c r="D1862" s="125"/>
      <c r="E1862" s="125"/>
      <c r="F1862" s="125"/>
      <c r="G1862" s="125"/>
      <c r="H1862" s="130"/>
      <c r="I1862" s="126"/>
      <c r="J1862" s="131"/>
      <c r="K1862" s="126"/>
      <c r="L1862" s="126"/>
    </row>
    <row r="1863" ht="13.2" customHeight="1" spans="3:12" x14ac:dyDescent="0.25">
      <c r="C1863" s="124"/>
      <c r="D1863" s="125"/>
      <c r="E1863" s="125"/>
      <c r="F1863" s="125"/>
      <c r="G1863" s="125"/>
      <c r="H1863" s="130"/>
      <c r="I1863" s="126"/>
      <c r="J1863" s="131"/>
      <c r="K1863" s="126"/>
      <c r="L1863" s="126"/>
    </row>
    <row r="1864" ht="13.2" customHeight="1" spans="3:12" x14ac:dyDescent="0.25">
      <c r="C1864" s="124"/>
      <c r="D1864" s="125"/>
      <c r="E1864" s="125"/>
      <c r="F1864" s="125"/>
      <c r="G1864" s="125"/>
      <c r="H1864" s="130"/>
      <c r="I1864" s="126"/>
      <c r="J1864" s="131"/>
      <c r="K1864" s="126"/>
      <c r="L1864" s="126"/>
    </row>
    <row r="1865" ht="13.2" customHeight="1" spans="3:12" x14ac:dyDescent="0.25">
      <c r="C1865" s="124"/>
      <c r="D1865" s="125"/>
      <c r="E1865" s="125"/>
      <c r="F1865" s="125"/>
      <c r="G1865" s="125"/>
      <c r="H1865" s="130"/>
      <c r="I1865" s="126"/>
      <c r="J1865" s="131"/>
      <c r="K1865" s="126"/>
      <c r="L1865" s="126"/>
    </row>
    <row r="1866" ht="13.2" customHeight="1" spans="3:12" x14ac:dyDescent="0.25">
      <c r="C1866" s="124"/>
      <c r="D1866" s="125"/>
      <c r="E1866" s="125"/>
      <c r="F1866" s="125"/>
      <c r="G1866" s="125"/>
      <c r="H1866" s="130"/>
      <c r="I1866" s="126"/>
      <c r="J1866" s="131"/>
      <c r="K1866" s="126"/>
      <c r="L1866" s="126"/>
    </row>
    <row r="1867" ht="13.2" customHeight="1" spans="3:12" x14ac:dyDescent="0.25">
      <c r="C1867" s="124"/>
      <c r="D1867" s="125"/>
      <c r="E1867" s="125"/>
      <c r="F1867" s="125"/>
      <c r="G1867" s="125"/>
      <c r="H1867" s="130"/>
      <c r="I1867" s="126"/>
      <c r="J1867" s="131"/>
      <c r="K1867" s="126"/>
      <c r="L1867" s="126"/>
    </row>
    <row r="1868" ht="13.2" customHeight="1" spans="3:12" x14ac:dyDescent="0.25">
      <c r="C1868" s="124"/>
      <c r="D1868" s="125"/>
      <c r="E1868" s="125"/>
      <c r="F1868" s="125"/>
      <c r="G1868" s="125"/>
      <c r="H1868" s="130"/>
      <c r="I1868" s="126"/>
      <c r="J1868" s="131"/>
      <c r="K1868" s="126"/>
      <c r="L1868" s="126"/>
    </row>
    <row r="1869" ht="13.2" customHeight="1" spans="3:12" x14ac:dyDescent="0.25">
      <c r="C1869" s="124"/>
      <c r="D1869" s="125"/>
      <c r="E1869" s="125"/>
      <c r="F1869" s="125"/>
      <c r="G1869" s="125"/>
      <c r="H1869" s="130"/>
      <c r="I1869" s="126"/>
      <c r="J1869" s="131"/>
      <c r="K1869" s="126"/>
      <c r="L1869" s="126"/>
    </row>
    <row r="1870" ht="13.2" customHeight="1" spans="3:12" x14ac:dyDescent="0.25">
      <c r="C1870" s="124"/>
      <c r="D1870" s="125"/>
      <c r="E1870" s="125"/>
      <c r="F1870" s="125"/>
      <c r="G1870" s="125"/>
      <c r="H1870" s="130"/>
      <c r="I1870" s="126"/>
      <c r="J1870" s="131"/>
      <c r="K1870" s="126"/>
      <c r="L1870" s="126"/>
    </row>
    <row r="1871" ht="13.2" customHeight="1" spans="3:12" x14ac:dyDescent="0.25">
      <c r="C1871" s="124"/>
      <c r="D1871" s="125"/>
      <c r="E1871" s="125"/>
      <c r="F1871" s="125"/>
      <c r="G1871" s="125"/>
      <c r="H1871" s="130"/>
      <c r="I1871" s="126"/>
      <c r="J1871" s="131"/>
      <c r="K1871" s="126"/>
      <c r="L1871" s="126"/>
    </row>
    <row r="1872" ht="13.2" customHeight="1" spans="3:12" x14ac:dyDescent="0.25">
      <c r="C1872" s="124"/>
      <c r="D1872" s="125"/>
      <c r="E1872" s="125"/>
      <c r="F1872" s="125"/>
      <c r="G1872" s="125"/>
      <c r="H1872" s="130"/>
      <c r="I1872" s="126"/>
      <c r="J1872" s="131"/>
      <c r="K1872" s="126"/>
      <c r="L1872" s="126"/>
    </row>
    <row r="1873" ht="13.2" customHeight="1" spans="3:12" x14ac:dyDescent="0.25">
      <c r="C1873" s="124"/>
      <c r="D1873" s="125"/>
      <c r="E1873" s="125"/>
      <c r="F1873" s="125"/>
      <c r="G1873" s="125"/>
      <c r="H1873" s="130"/>
      <c r="I1873" s="126"/>
      <c r="J1873" s="131"/>
      <c r="K1873" s="126"/>
      <c r="L1873" s="126"/>
    </row>
    <row r="1874" ht="13.2" customHeight="1" spans="3:12" x14ac:dyDescent="0.25">
      <c r="C1874" s="124"/>
      <c r="D1874" s="125"/>
      <c r="E1874" s="125"/>
      <c r="F1874" s="125"/>
      <c r="G1874" s="125"/>
      <c r="H1874" s="130"/>
      <c r="I1874" s="126"/>
      <c r="J1874" s="131"/>
      <c r="K1874" s="126"/>
      <c r="L1874" s="126"/>
    </row>
    <row r="1875" ht="13.2" customHeight="1" spans="3:12" x14ac:dyDescent="0.25">
      <c r="C1875" s="124"/>
      <c r="D1875" s="125"/>
      <c r="E1875" s="125"/>
      <c r="F1875" s="125"/>
      <c r="G1875" s="125"/>
      <c r="H1875" s="130"/>
      <c r="I1875" s="126"/>
      <c r="J1875" s="131"/>
      <c r="K1875" s="126"/>
      <c r="L1875" s="126"/>
    </row>
    <row r="1876" ht="13.2" customHeight="1" spans="3:12" x14ac:dyDescent="0.25">
      <c r="C1876" s="124"/>
      <c r="D1876" s="125"/>
      <c r="E1876" s="125"/>
      <c r="F1876" s="125"/>
      <c r="G1876" s="125"/>
      <c r="H1876" s="130"/>
      <c r="I1876" s="126"/>
      <c r="J1876" s="131"/>
      <c r="K1876" s="126"/>
      <c r="L1876" s="126"/>
    </row>
    <row r="1877" ht="13.2" customHeight="1" spans="3:12" x14ac:dyDescent="0.25">
      <c r="C1877" s="124"/>
      <c r="D1877" s="125"/>
      <c r="E1877" s="125"/>
      <c r="F1877" s="125"/>
      <c r="G1877" s="125"/>
      <c r="H1877" s="130"/>
      <c r="I1877" s="126"/>
      <c r="J1877" s="131"/>
      <c r="K1877" s="126"/>
      <c r="L1877" s="126"/>
    </row>
    <row r="1878" ht="13.2" customHeight="1" spans="3:12" x14ac:dyDescent="0.25">
      <c r="C1878" s="124"/>
      <c r="D1878" s="125"/>
      <c r="E1878" s="125"/>
      <c r="F1878" s="125"/>
      <c r="G1878" s="125"/>
      <c r="H1878" s="130"/>
      <c r="I1878" s="126"/>
      <c r="J1878" s="131"/>
      <c r="K1878" s="126"/>
      <c r="L1878" s="126"/>
    </row>
    <row r="1879" ht="13.2" customHeight="1" spans="3:12" x14ac:dyDescent="0.25">
      <c r="C1879" s="124"/>
      <c r="D1879" s="125"/>
      <c r="E1879" s="125"/>
      <c r="F1879" s="125"/>
      <c r="G1879" s="125"/>
      <c r="H1879" s="130"/>
      <c r="I1879" s="126"/>
      <c r="J1879" s="131"/>
      <c r="K1879" s="126"/>
      <c r="L1879" s="126"/>
    </row>
    <row r="1880" ht="13.2" customHeight="1" spans="3:12" x14ac:dyDescent="0.25">
      <c r="C1880" s="124"/>
      <c r="D1880" s="125"/>
      <c r="E1880" s="125"/>
      <c r="F1880" s="125"/>
      <c r="G1880" s="125"/>
      <c r="H1880" s="130"/>
      <c r="I1880" s="126"/>
      <c r="J1880" s="131"/>
      <c r="K1880" s="126"/>
      <c r="L1880" s="126"/>
    </row>
    <row r="1881" ht="13.2" customHeight="1" spans="3:12" x14ac:dyDescent="0.25">
      <c r="C1881" s="124"/>
      <c r="D1881" s="125"/>
      <c r="E1881" s="125"/>
      <c r="F1881" s="125"/>
      <c r="G1881" s="125"/>
      <c r="H1881" s="130"/>
      <c r="I1881" s="126"/>
      <c r="J1881" s="131"/>
      <c r="K1881" s="126"/>
      <c r="L1881" s="126"/>
    </row>
    <row r="1882" ht="13.2" customHeight="1" spans="3:12" x14ac:dyDescent="0.25">
      <c r="C1882" s="124"/>
      <c r="D1882" s="125"/>
      <c r="E1882" s="125"/>
      <c r="F1882" s="125"/>
      <c r="G1882" s="125"/>
      <c r="H1882" s="130"/>
      <c r="I1882" s="126"/>
      <c r="J1882" s="131"/>
      <c r="K1882" s="126"/>
      <c r="L1882" s="126"/>
    </row>
    <row r="1883" ht="13.2" customHeight="1" spans="3:12" x14ac:dyDescent="0.25">
      <c r="C1883" s="124"/>
      <c r="D1883" s="125"/>
      <c r="E1883" s="125"/>
      <c r="F1883" s="125"/>
      <c r="G1883" s="125"/>
      <c r="H1883" s="130"/>
      <c r="I1883" s="126"/>
      <c r="J1883" s="131"/>
      <c r="K1883" s="126"/>
      <c r="L1883" s="126"/>
    </row>
    <row r="1884" ht="13.2" customHeight="1" spans="3:12" x14ac:dyDescent="0.25">
      <c r="C1884" s="124"/>
      <c r="D1884" s="125"/>
      <c r="E1884" s="125"/>
      <c r="F1884" s="125"/>
      <c r="G1884" s="125"/>
      <c r="H1884" s="130"/>
      <c r="I1884" s="126"/>
      <c r="J1884" s="131"/>
      <c r="K1884" s="126"/>
      <c r="L1884" s="126"/>
    </row>
    <row r="1885" ht="13.2" customHeight="1" spans="3:12" x14ac:dyDescent="0.25">
      <c r="C1885" s="124"/>
      <c r="D1885" s="125"/>
      <c r="E1885" s="125"/>
      <c r="F1885" s="125"/>
      <c r="G1885" s="125"/>
      <c r="H1885" s="130"/>
      <c r="I1885" s="126"/>
      <c r="J1885" s="131"/>
      <c r="K1885" s="126"/>
      <c r="L1885" s="126"/>
    </row>
    <row r="1886" ht="13.2" customHeight="1" spans="3:12" x14ac:dyDescent="0.25">
      <c r="C1886" s="124"/>
      <c r="D1886" s="125"/>
      <c r="E1886" s="125"/>
      <c r="F1886" s="125"/>
      <c r="G1886" s="125"/>
      <c r="H1886" s="130"/>
      <c r="I1886" s="126"/>
      <c r="J1886" s="131"/>
      <c r="K1886" s="126"/>
      <c r="L1886" s="126"/>
    </row>
    <row r="1887" ht="13.2" customHeight="1" spans="3:12" x14ac:dyDescent="0.25">
      <c r="C1887" s="124"/>
      <c r="D1887" s="125"/>
      <c r="E1887" s="125"/>
      <c r="F1887" s="125"/>
      <c r="G1887" s="125"/>
      <c r="H1887" s="130"/>
      <c r="I1887" s="126"/>
      <c r="J1887" s="131"/>
      <c r="K1887" s="126"/>
      <c r="L1887" s="126"/>
    </row>
    <row r="1888" ht="13.2" customHeight="1" spans="3:12" x14ac:dyDescent="0.25">
      <c r="C1888" s="124"/>
      <c r="D1888" s="125"/>
      <c r="E1888" s="125"/>
      <c r="F1888" s="125"/>
      <c r="G1888" s="125"/>
      <c r="H1888" s="130"/>
      <c r="I1888" s="126"/>
      <c r="J1888" s="131"/>
      <c r="K1888" s="126"/>
      <c r="L1888" s="126"/>
    </row>
    <row r="1889" ht="13.2" customHeight="1" spans="3:12" x14ac:dyDescent="0.25">
      <c r="C1889" s="124"/>
      <c r="D1889" s="125"/>
      <c r="E1889" s="125"/>
      <c r="F1889" s="125"/>
      <c r="G1889" s="125"/>
      <c r="H1889" s="130"/>
      <c r="I1889" s="126"/>
      <c r="J1889" s="131"/>
      <c r="K1889" s="126"/>
      <c r="L1889" s="126"/>
    </row>
    <row r="1890" ht="13.2" customHeight="1" spans="3:12" x14ac:dyDescent="0.25">
      <c r="C1890" s="124"/>
      <c r="D1890" s="125"/>
      <c r="E1890" s="125"/>
      <c r="F1890" s="125"/>
      <c r="G1890" s="125"/>
      <c r="H1890" s="130"/>
      <c r="I1890" s="126"/>
      <c r="J1890" s="131"/>
      <c r="K1890" s="126"/>
      <c r="L1890" s="126"/>
    </row>
    <row r="1891" ht="13.2" customHeight="1" spans="3:12" x14ac:dyDescent="0.25">
      <c r="C1891" s="124"/>
      <c r="D1891" s="125"/>
      <c r="E1891" s="125"/>
      <c r="F1891" s="125"/>
      <c r="G1891" s="125"/>
      <c r="H1891" s="130"/>
      <c r="I1891" s="126"/>
      <c r="J1891" s="131"/>
      <c r="K1891" s="126"/>
      <c r="L1891" s="126"/>
    </row>
    <row r="1892" ht="13.2" customHeight="1" spans="3:12" x14ac:dyDescent="0.25">
      <c r="C1892" s="124"/>
      <c r="D1892" s="125"/>
      <c r="E1892" s="125"/>
      <c r="F1892" s="125"/>
      <c r="G1892" s="125"/>
      <c r="H1892" s="130"/>
      <c r="I1892" s="126"/>
      <c r="J1892" s="131"/>
      <c r="K1892" s="126"/>
      <c r="L1892" s="126"/>
    </row>
    <row r="1893" ht="13.2" customHeight="1" spans="3:12" x14ac:dyDescent="0.25">
      <c r="C1893" s="124"/>
      <c r="D1893" s="125"/>
      <c r="E1893" s="125"/>
      <c r="F1893" s="125"/>
      <c r="G1893" s="125"/>
      <c r="H1893" s="130"/>
      <c r="I1893" s="126"/>
      <c r="J1893" s="131"/>
      <c r="K1893" s="126"/>
      <c r="L1893" s="126"/>
    </row>
    <row r="1894" ht="13.2" customHeight="1" spans="3:12" x14ac:dyDescent="0.25">
      <c r="C1894" s="124"/>
      <c r="D1894" s="125"/>
      <c r="E1894" s="125"/>
      <c r="F1894" s="125"/>
      <c r="G1894" s="125"/>
      <c r="H1894" s="130"/>
      <c r="I1894" s="126"/>
      <c r="J1894" s="131"/>
      <c r="K1894" s="126"/>
      <c r="L1894" s="126"/>
    </row>
    <row r="1895" ht="13.2" customHeight="1" spans="3:12" x14ac:dyDescent="0.25">
      <c r="C1895" s="124"/>
      <c r="D1895" s="125"/>
      <c r="E1895" s="125"/>
      <c r="F1895" s="125"/>
      <c r="G1895" s="125"/>
      <c r="H1895" s="130"/>
      <c r="I1895" s="126"/>
      <c r="J1895" s="131"/>
      <c r="K1895" s="126"/>
      <c r="L1895" s="126"/>
    </row>
    <row r="1896" ht="13.2" customHeight="1" spans="3:12" x14ac:dyDescent="0.25">
      <c r="C1896" s="124"/>
      <c r="D1896" s="125"/>
      <c r="E1896" s="125"/>
      <c r="F1896" s="125"/>
      <c r="G1896" s="125"/>
      <c r="H1896" s="130"/>
      <c r="I1896" s="126"/>
      <c r="J1896" s="131"/>
      <c r="K1896" s="126"/>
      <c r="L1896" s="126"/>
    </row>
    <row r="1897" ht="13.2" customHeight="1" spans="3:12" x14ac:dyDescent="0.25">
      <c r="C1897" s="124"/>
      <c r="D1897" s="125"/>
      <c r="E1897" s="125"/>
      <c r="F1897" s="125"/>
      <c r="G1897" s="125"/>
      <c r="H1897" s="130"/>
      <c r="I1897" s="126"/>
      <c r="J1897" s="131"/>
      <c r="K1897" s="126"/>
      <c r="L1897" s="126"/>
    </row>
    <row r="1898" ht="13.2" customHeight="1" spans="3:12" x14ac:dyDescent="0.25">
      <c r="C1898" s="124"/>
      <c r="D1898" s="125"/>
      <c r="E1898" s="125"/>
      <c r="F1898" s="125"/>
      <c r="G1898" s="125"/>
      <c r="H1898" s="130"/>
      <c r="I1898" s="126"/>
      <c r="J1898" s="131"/>
      <c r="K1898" s="126"/>
      <c r="L1898" s="126"/>
    </row>
    <row r="1899" ht="13.2" customHeight="1" spans="3:12" x14ac:dyDescent="0.25">
      <c r="C1899" s="124"/>
      <c r="D1899" s="125"/>
      <c r="E1899" s="125"/>
      <c r="F1899" s="125"/>
      <c r="G1899" s="125"/>
      <c r="H1899" s="130"/>
      <c r="I1899" s="126"/>
      <c r="J1899" s="131"/>
      <c r="K1899" s="126"/>
      <c r="L1899" s="126"/>
    </row>
    <row r="1900" ht="13.2" customHeight="1" spans="3:12" x14ac:dyDescent="0.25">
      <c r="C1900" s="124"/>
      <c r="D1900" s="125"/>
      <c r="E1900" s="125"/>
      <c r="F1900" s="125"/>
      <c r="G1900" s="125"/>
      <c r="H1900" s="130"/>
      <c r="I1900" s="126"/>
      <c r="J1900" s="131"/>
      <c r="K1900" s="126"/>
      <c r="L1900" s="126"/>
    </row>
    <row r="1901" ht="13.2" customHeight="1" spans="3:12" x14ac:dyDescent="0.25">
      <c r="C1901" s="124"/>
      <c r="D1901" s="125"/>
      <c r="E1901" s="125"/>
      <c r="F1901" s="125"/>
      <c r="G1901" s="125"/>
      <c r="H1901" s="130"/>
      <c r="I1901" s="126"/>
      <c r="J1901" s="131"/>
      <c r="K1901" s="126"/>
      <c r="L1901" s="126"/>
    </row>
    <row r="1902" ht="13.2" customHeight="1" spans="3:12" x14ac:dyDescent="0.25">
      <c r="C1902" s="124"/>
      <c r="D1902" s="125"/>
      <c r="E1902" s="125"/>
      <c r="F1902" s="125"/>
      <c r="G1902" s="125"/>
      <c r="H1902" s="130"/>
      <c r="I1902" s="126"/>
      <c r="J1902" s="131"/>
      <c r="K1902" s="126"/>
      <c r="L1902" s="126"/>
    </row>
    <row r="1903" ht="13.2" customHeight="1" spans="3:12" x14ac:dyDescent="0.25">
      <c r="C1903" s="124"/>
      <c r="D1903" s="125"/>
      <c r="E1903" s="125"/>
      <c r="F1903" s="125"/>
      <c r="G1903" s="125"/>
      <c r="H1903" s="130"/>
      <c r="I1903" s="126"/>
      <c r="J1903" s="131"/>
      <c r="K1903" s="126"/>
      <c r="L1903" s="126"/>
    </row>
    <row r="1904" ht="13.2" customHeight="1" spans="3:12" x14ac:dyDescent="0.25">
      <c r="C1904" s="124"/>
      <c r="D1904" s="125"/>
      <c r="E1904" s="125"/>
      <c r="F1904" s="125"/>
      <c r="G1904" s="125"/>
      <c r="H1904" s="130"/>
      <c r="I1904" s="126"/>
      <c r="J1904" s="131"/>
      <c r="K1904" s="126"/>
      <c r="L1904" s="126"/>
    </row>
    <row r="1905" ht="13.2" customHeight="1" spans="3:12" x14ac:dyDescent="0.25">
      <c r="C1905" s="124"/>
      <c r="D1905" s="125"/>
      <c r="E1905" s="125"/>
      <c r="F1905" s="125"/>
      <c r="G1905" s="125"/>
      <c r="H1905" s="130"/>
      <c r="I1905" s="126"/>
      <c r="J1905" s="131"/>
      <c r="K1905" s="126"/>
      <c r="L1905" s="126"/>
    </row>
    <row r="1906" ht="13.2" customHeight="1" spans="3:12" x14ac:dyDescent="0.25">
      <c r="C1906" s="124"/>
      <c r="D1906" s="125"/>
      <c r="E1906" s="125"/>
      <c r="F1906" s="125"/>
      <c r="G1906" s="125"/>
      <c r="H1906" s="130"/>
      <c r="I1906" s="126"/>
      <c r="J1906" s="131"/>
      <c r="K1906" s="126"/>
      <c r="L1906" s="126"/>
    </row>
    <row r="1907" ht="13.2" customHeight="1" spans="3:12" x14ac:dyDescent="0.25">
      <c r="C1907" s="124"/>
      <c r="D1907" s="125"/>
      <c r="E1907" s="125"/>
      <c r="F1907" s="125"/>
      <c r="G1907" s="125"/>
      <c r="H1907" s="130"/>
      <c r="I1907" s="126"/>
      <c r="J1907" s="131"/>
      <c r="K1907" s="126"/>
      <c r="L1907" s="126"/>
    </row>
    <row r="1908" ht="13.2" customHeight="1" spans="3:12" x14ac:dyDescent="0.25">
      <c r="C1908" s="124"/>
      <c r="D1908" s="125"/>
      <c r="E1908" s="125"/>
      <c r="F1908" s="125"/>
      <c r="G1908" s="125"/>
      <c r="H1908" s="130"/>
      <c r="I1908" s="126"/>
      <c r="J1908" s="131"/>
      <c r="K1908" s="126"/>
      <c r="L1908" s="126"/>
    </row>
    <row r="1909" ht="13.2" customHeight="1" spans="3:12" x14ac:dyDescent="0.25">
      <c r="C1909" s="124"/>
      <c r="D1909" s="125"/>
      <c r="E1909" s="125"/>
      <c r="F1909" s="125"/>
      <c r="G1909" s="125"/>
      <c r="H1909" s="130"/>
      <c r="I1909" s="126"/>
      <c r="J1909" s="131"/>
      <c r="K1909" s="126"/>
      <c r="L1909" s="126"/>
    </row>
    <row r="1910" ht="13.2" customHeight="1" spans="3:12" x14ac:dyDescent="0.25">
      <c r="C1910" s="124"/>
      <c r="D1910" s="125"/>
      <c r="E1910" s="125"/>
      <c r="F1910" s="125"/>
      <c r="G1910" s="125"/>
      <c r="H1910" s="130"/>
      <c r="I1910" s="126"/>
      <c r="J1910" s="131"/>
      <c r="K1910" s="126"/>
      <c r="L1910" s="126"/>
    </row>
    <row r="1911" ht="13.2" customHeight="1" spans="3:12" x14ac:dyDescent="0.25">
      <c r="C1911" s="124"/>
      <c r="D1911" s="125"/>
      <c r="E1911" s="125"/>
      <c r="F1911" s="125"/>
      <c r="G1911" s="125"/>
      <c r="H1911" s="130"/>
      <c r="I1911" s="126"/>
      <c r="J1911" s="131"/>
      <c r="K1911" s="126"/>
      <c r="L1911" s="126"/>
    </row>
    <row r="1912" ht="13.2" customHeight="1" spans="3:12" x14ac:dyDescent="0.25">
      <c r="C1912" s="124"/>
      <c r="D1912" s="125"/>
      <c r="E1912" s="125"/>
      <c r="F1912" s="125"/>
      <c r="G1912" s="125"/>
      <c r="H1912" s="130"/>
      <c r="I1912" s="126"/>
      <c r="J1912" s="131"/>
      <c r="K1912" s="126"/>
      <c r="L1912" s="126"/>
    </row>
    <row r="1913" ht="13.2" customHeight="1" spans="3:12" x14ac:dyDescent="0.25">
      <c r="C1913" s="124"/>
      <c r="D1913" s="125"/>
      <c r="E1913" s="125"/>
      <c r="F1913" s="125"/>
      <c r="G1913" s="125"/>
      <c r="H1913" s="130"/>
      <c r="I1913" s="126"/>
      <c r="J1913" s="131"/>
      <c r="K1913" s="126"/>
      <c r="L1913" s="126"/>
    </row>
    <row r="1914" ht="13.2" customHeight="1" spans="3:12" x14ac:dyDescent="0.25">
      <c r="C1914" s="124"/>
      <c r="D1914" s="125"/>
      <c r="E1914" s="125"/>
      <c r="F1914" s="125"/>
      <c r="G1914" s="125"/>
      <c r="H1914" s="130"/>
      <c r="I1914" s="126"/>
      <c r="J1914" s="131"/>
      <c r="K1914" s="126"/>
      <c r="L1914" s="126"/>
    </row>
    <row r="1915" ht="13.2" customHeight="1" spans="3:12" x14ac:dyDescent="0.25">
      <c r="C1915" s="124"/>
      <c r="D1915" s="125"/>
      <c r="E1915" s="125"/>
      <c r="F1915" s="125"/>
      <c r="G1915" s="125"/>
      <c r="H1915" s="130"/>
      <c r="I1915" s="126"/>
      <c r="J1915" s="131"/>
      <c r="K1915" s="126"/>
      <c r="L1915" s="126"/>
    </row>
    <row r="1916" ht="13.2" customHeight="1" spans="3:12" x14ac:dyDescent="0.25">
      <c r="C1916" s="124"/>
      <c r="D1916" s="125"/>
      <c r="E1916" s="125"/>
      <c r="F1916" s="125"/>
      <c r="G1916" s="125"/>
      <c r="H1916" s="130"/>
      <c r="I1916" s="126"/>
      <c r="J1916" s="131"/>
      <c r="K1916" s="126"/>
      <c r="L1916" s="126"/>
    </row>
    <row r="1917" ht="13.2" customHeight="1" spans="3:12" x14ac:dyDescent="0.25">
      <c r="C1917" s="124"/>
      <c r="D1917" s="125"/>
      <c r="E1917" s="125"/>
      <c r="F1917" s="125"/>
      <c r="G1917" s="125"/>
      <c r="H1917" s="130"/>
      <c r="I1917" s="126"/>
      <c r="J1917" s="131"/>
      <c r="K1917" s="126"/>
      <c r="L1917" s="126"/>
    </row>
    <row r="1918" ht="13.2" customHeight="1" spans="3:12" x14ac:dyDescent="0.25">
      <c r="C1918" s="124"/>
      <c r="D1918" s="125"/>
      <c r="E1918" s="125"/>
      <c r="F1918" s="125"/>
      <c r="G1918" s="125"/>
      <c r="H1918" s="130"/>
      <c r="I1918" s="126"/>
      <c r="J1918" s="131"/>
      <c r="K1918" s="126"/>
      <c r="L1918" s="126"/>
    </row>
    <row r="1919" ht="13.2" customHeight="1" spans="3:12" x14ac:dyDescent="0.25">
      <c r="C1919" s="124"/>
      <c r="D1919" s="125"/>
      <c r="E1919" s="125"/>
      <c r="F1919" s="125"/>
      <c r="G1919" s="125"/>
      <c r="H1919" s="130"/>
      <c r="I1919" s="126"/>
      <c r="J1919" s="131"/>
      <c r="K1919" s="126"/>
      <c r="L1919" s="126"/>
    </row>
    <row r="1920" ht="13.2" customHeight="1" spans="3:12" x14ac:dyDescent="0.25">
      <c r="C1920" s="124"/>
      <c r="D1920" s="125"/>
      <c r="E1920" s="125"/>
      <c r="F1920" s="125"/>
      <c r="G1920" s="125"/>
      <c r="H1920" s="130"/>
      <c r="I1920" s="126"/>
      <c r="J1920" s="131"/>
      <c r="K1920" s="126"/>
      <c r="L1920" s="126"/>
    </row>
    <row r="1921" ht="13.2" customHeight="1" spans="3:12" x14ac:dyDescent="0.25">
      <c r="C1921" s="124"/>
      <c r="D1921" s="125"/>
      <c r="E1921" s="125"/>
      <c r="F1921" s="125"/>
      <c r="G1921" s="125"/>
      <c r="H1921" s="130"/>
      <c r="I1921" s="126"/>
      <c r="J1921" s="131"/>
      <c r="K1921" s="126"/>
      <c r="L1921" s="126"/>
    </row>
    <row r="1922" ht="13.2" customHeight="1" spans="3:12" x14ac:dyDescent="0.25">
      <c r="C1922" s="124"/>
      <c r="D1922" s="125"/>
      <c r="E1922" s="125"/>
      <c r="F1922" s="125"/>
      <c r="G1922" s="125"/>
      <c r="H1922" s="130"/>
      <c r="I1922" s="126"/>
      <c r="J1922" s="131"/>
      <c r="K1922" s="126"/>
      <c r="L1922" s="126"/>
    </row>
    <row r="1923" ht="13.2" customHeight="1" spans="3:12" x14ac:dyDescent="0.25">
      <c r="C1923" s="124"/>
      <c r="D1923" s="125"/>
      <c r="E1923" s="125"/>
      <c r="F1923" s="125"/>
      <c r="G1923" s="125"/>
      <c r="H1923" s="130"/>
      <c r="I1923" s="126"/>
      <c r="J1923" s="131"/>
      <c r="K1923" s="126"/>
      <c r="L1923" s="126"/>
    </row>
    <row r="1924" ht="13.2" customHeight="1" spans="3:12" x14ac:dyDescent="0.25">
      <c r="C1924" s="124"/>
      <c r="D1924" s="125"/>
      <c r="E1924" s="125"/>
      <c r="F1924" s="125"/>
      <c r="G1924" s="125"/>
      <c r="H1924" s="130"/>
      <c r="I1924" s="126"/>
      <c r="J1924" s="131"/>
      <c r="K1924" s="126"/>
      <c r="L1924" s="126"/>
    </row>
    <row r="1925" ht="13.2" customHeight="1" spans="3:12" x14ac:dyDescent="0.25">
      <c r="C1925" s="124"/>
      <c r="D1925" s="125"/>
      <c r="E1925" s="125"/>
      <c r="F1925" s="125"/>
      <c r="G1925" s="125"/>
      <c r="H1925" s="130"/>
      <c r="I1925" s="126"/>
      <c r="J1925" s="131"/>
      <c r="K1925" s="126"/>
      <c r="L1925" s="126"/>
    </row>
    <row r="1926" ht="13.2" customHeight="1" spans="3:12" x14ac:dyDescent="0.25">
      <c r="C1926" s="124"/>
      <c r="D1926" s="125"/>
      <c r="E1926" s="125"/>
      <c r="F1926" s="125"/>
      <c r="G1926" s="125"/>
      <c r="H1926" s="130"/>
      <c r="I1926" s="126"/>
      <c r="J1926" s="131"/>
      <c r="K1926" s="126"/>
      <c r="L1926" s="126"/>
    </row>
    <row r="1927" ht="13.2" customHeight="1" spans="3:12" x14ac:dyDescent="0.25">
      <c r="C1927" s="124"/>
      <c r="D1927" s="125"/>
      <c r="E1927" s="125"/>
      <c r="F1927" s="125"/>
      <c r="G1927" s="125"/>
      <c r="H1927" s="130"/>
      <c r="I1927" s="126"/>
      <c r="J1927" s="131"/>
      <c r="K1927" s="126"/>
      <c r="L1927" s="126"/>
    </row>
    <row r="1928" ht="13.2" customHeight="1" spans="3:12" x14ac:dyDescent="0.25">
      <c r="C1928" s="124"/>
      <c r="D1928" s="125"/>
      <c r="E1928" s="125"/>
      <c r="F1928" s="125"/>
      <c r="G1928" s="125"/>
      <c r="H1928" s="130"/>
      <c r="I1928" s="126"/>
      <c r="J1928" s="131"/>
      <c r="K1928" s="126"/>
      <c r="L1928" s="126"/>
    </row>
    <row r="1929" ht="13.2" customHeight="1" spans="3:12" x14ac:dyDescent="0.25">
      <c r="C1929" s="124"/>
      <c r="D1929" s="125"/>
      <c r="E1929" s="125"/>
      <c r="F1929" s="125"/>
      <c r="G1929" s="125"/>
      <c r="H1929" s="130"/>
      <c r="I1929" s="126"/>
      <c r="J1929" s="131"/>
      <c r="K1929" s="126"/>
      <c r="L1929" s="126"/>
    </row>
    <row r="1930" ht="13.2" customHeight="1" spans="3:12" x14ac:dyDescent="0.25">
      <c r="C1930" s="124"/>
      <c r="D1930" s="125"/>
      <c r="E1930" s="125"/>
      <c r="F1930" s="125"/>
      <c r="G1930" s="125"/>
      <c r="H1930" s="130"/>
      <c r="I1930" s="126"/>
      <c r="J1930" s="131"/>
      <c r="K1930" s="126"/>
      <c r="L1930" s="126"/>
    </row>
    <row r="1931" ht="13.2" customHeight="1" spans="3:12" x14ac:dyDescent="0.25">
      <c r="C1931" s="124"/>
      <c r="D1931" s="125"/>
      <c r="E1931" s="125"/>
      <c r="F1931" s="125"/>
      <c r="G1931" s="125"/>
      <c r="H1931" s="130"/>
      <c r="I1931" s="126"/>
      <c r="J1931" s="131"/>
      <c r="K1931" s="126"/>
      <c r="L1931" s="126"/>
    </row>
    <row r="1932" ht="13.2" customHeight="1" spans="3:12" x14ac:dyDescent="0.25">
      <c r="C1932" s="124"/>
      <c r="D1932" s="125"/>
      <c r="E1932" s="125"/>
      <c r="F1932" s="125"/>
      <c r="G1932" s="125"/>
      <c r="H1932" s="130"/>
      <c r="I1932" s="126"/>
      <c r="J1932" s="131"/>
      <c r="K1932" s="126"/>
      <c r="L1932" s="126"/>
    </row>
    <row r="1933" ht="13.2" customHeight="1" spans="3:12" x14ac:dyDescent="0.25">
      <c r="C1933" s="124"/>
      <c r="D1933" s="125"/>
      <c r="E1933" s="125"/>
      <c r="F1933" s="125"/>
      <c r="G1933" s="125"/>
      <c r="H1933" s="130"/>
      <c r="I1933" s="126"/>
      <c r="J1933" s="131"/>
      <c r="K1933" s="126"/>
      <c r="L1933" s="126"/>
    </row>
    <row r="1934" ht="13.2" customHeight="1" spans="3:12" x14ac:dyDescent="0.25">
      <c r="C1934" s="124"/>
      <c r="D1934" s="125"/>
      <c r="E1934" s="125"/>
      <c r="F1934" s="125"/>
      <c r="G1934" s="125"/>
      <c r="H1934" s="130"/>
      <c r="I1934" s="126"/>
      <c r="J1934" s="131"/>
      <c r="K1934" s="126"/>
      <c r="L1934" s="126"/>
    </row>
    <row r="1935" ht="13.2" customHeight="1" spans="3:12" x14ac:dyDescent="0.25">
      <c r="C1935" s="124"/>
      <c r="D1935" s="125"/>
      <c r="E1935" s="125"/>
      <c r="F1935" s="125"/>
      <c r="G1935" s="125"/>
      <c r="H1935" s="130"/>
      <c r="I1935" s="126"/>
      <c r="J1935" s="131"/>
      <c r="K1935" s="126"/>
      <c r="L1935" s="126"/>
    </row>
    <row r="1936" ht="13.2" customHeight="1" spans="3:12" x14ac:dyDescent="0.25">
      <c r="C1936" s="124"/>
      <c r="D1936" s="125"/>
      <c r="E1936" s="125"/>
      <c r="F1936" s="125"/>
      <c r="G1936" s="125"/>
      <c r="H1936" s="130"/>
      <c r="I1936" s="126"/>
      <c r="J1936" s="131"/>
      <c r="K1936" s="126"/>
      <c r="L1936" s="126"/>
    </row>
    <row r="1937" ht="13.2" customHeight="1" spans="3:12" x14ac:dyDescent="0.25">
      <c r="C1937" s="124"/>
      <c r="D1937" s="125"/>
      <c r="E1937" s="125"/>
      <c r="F1937" s="125"/>
      <c r="G1937" s="125"/>
      <c r="H1937" s="130"/>
      <c r="I1937" s="126"/>
      <c r="J1937" s="131"/>
      <c r="K1937" s="126"/>
      <c r="L1937" s="126"/>
    </row>
    <row r="1938" ht="13.2" customHeight="1" spans="3:12" x14ac:dyDescent="0.25">
      <c r="C1938" s="124"/>
      <c r="D1938" s="125"/>
      <c r="E1938" s="125"/>
      <c r="F1938" s="125"/>
      <c r="G1938" s="125"/>
      <c r="H1938" s="130"/>
      <c r="I1938" s="126"/>
      <c r="J1938" s="131"/>
      <c r="K1938" s="126"/>
      <c r="L1938" s="126"/>
    </row>
    <row r="1939" ht="13.2" customHeight="1" spans="3:12" x14ac:dyDescent="0.25">
      <c r="C1939" s="124"/>
      <c r="D1939" s="125"/>
      <c r="E1939" s="125"/>
      <c r="F1939" s="125"/>
      <c r="G1939" s="125"/>
      <c r="H1939" s="130"/>
      <c r="I1939" s="126"/>
      <c r="J1939" s="131"/>
      <c r="K1939" s="126"/>
      <c r="L1939" s="126"/>
    </row>
    <row r="1940" ht="13.2" customHeight="1" spans="3:12" x14ac:dyDescent="0.25">
      <c r="C1940" s="124"/>
      <c r="D1940" s="125"/>
      <c r="E1940" s="125"/>
      <c r="F1940" s="125"/>
      <c r="G1940" s="125"/>
      <c r="H1940" s="130"/>
      <c r="I1940" s="126"/>
      <c r="J1940" s="131"/>
      <c r="K1940" s="126"/>
      <c r="L1940" s="126"/>
    </row>
    <row r="1941" ht="13.2" customHeight="1" spans="3:12" x14ac:dyDescent="0.25">
      <c r="C1941" s="124"/>
      <c r="D1941" s="125"/>
      <c r="E1941" s="125"/>
      <c r="F1941" s="125"/>
      <c r="G1941" s="125"/>
      <c r="H1941" s="130"/>
      <c r="I1941" s="126"/>
      <c r="J1941" s="131"/>
      <c r="K1941" s="126"/>
      <c r="L1941" s="126"/>
    </row>
    <row r="1942" ht="13.2" customHeight="1" spans="3:12" x14ac:dyDescent="0.25">
      <c r="C1942" s="124"/>
      <c r="D1942" s="125"/>
      <c r="E1942" s="125"/>
      <c r="F1942" s="125"/>
      <c r="G1942" s="125"/>
      <c r="H1942" s="130"/>
      <c r="I1942" s="126"/>
      <c r="J1942" s="131"/>
      <c r="K1942" s="126"/>
      <c r="L1942" s="126"/>
    </row>
    <row r="1943" ht="13.2" customHeight="1" spans="3:12" x14ac:dyDescent="0.25">
      <c r="C1943" s="124"/>
      <c r="D1943" s="125"/>
      <c r="E1943" s="125"/>
      <c r="F1943" s="125"/>
      <c r="G1943" s="125"/>
      <c r="H1943" s="130"/>
      <c r="I1943" s="126"/>
      <c r="J1943" s="131"/>
      <c r="K1943" s="126"/>
      <c r="L1943" s="126"/>
    </row>
    <row r="1944" ht="13.2" customHeight="1" spans="3:12" x14ac:dyDescent="0.25">
      <c r="C1944" s="124"/>
      <c r="D1944" s="125"/>
      <c r="E1944" s="125"/>
      <c r="F1944" s="125"/>
      <c r="G1944" s="125"/>
      <c r="H1944" s="130"/>
      <c r="I1944" s="126"/>
      <c r="J1944" s="131"/>
      <c r="K1944" s="126"/>
      <c r="L1944" s="126"/>
    </row>
    <row r="1945" ht="13.2" customHeight="1" spans="3:12" x14ac:dyDescent="0.25">
      <c r="C1945" s="124"/>
      <c r="D1945" s="125"/>
      <c r="E1945" s="125"/>
      <c r="F1945" s="125"/>
      <c r="G1945" s="125"/>
      <c r="H1945" s="130"/>
      <c r="I1945" s="126"/>
      <c r="J1945" s="131"/>
      <c r="K1945" s="126"/>
      <c r="L1945" s="126"/>
    </row>
    <row r="1946" ht="13.2" customHeight="1" spans="3:12" x14ac:dyDescent="0.25">
      <c r="C1946" s="124"/>
      <c r="D1946" s="125"/>
      <c r="E1946" s="125"/>
      <c r="F1946" s="125"/>
      <c r="G1946" s="125"/>
      <c r="H1946" s="130"/>
      <c r="I1946" s="126"/>
      <c r="J1946" s="131"/>
      <c r="K1946" s="126"/>
      <c r="L1946" s="126"/>
    </row>
    <row r="1947" ht="13.2" customHeight="1" spans="3:12" x14ac:dyDescent="0.25">
      <c r="C1947" s="124"/>
      <c r="D1947" s="125"/>
      <c r="E1947" s="125"/>
      <c r="F1947" s="125"/>
      <c r="G1947" s="125"/>
      <c r="H1947" s="130"/>
      <c r="I1947" s="126"/>
      <c r="J1947" s="131"/>
      <c r="K1947" s="126"/>
      <c r="L1947" s="126"/>
    </row>
    <row r="1948" ht="13.2" customHeight="1" spans="3:12" x14ac:dyDescent="0.25">
      <c r="C1948" s="124"/>
      <c r="D1948" s="125"/>
      <c r="E1948" s="125"/>
      <c r="F1948" s="125"/>
      <c r="G1948" s="125"/>
      <c r="H1948" s="130"/>
      <c r="I1948" s="126"/>
      <c r="J1948" s="131"/>
      <c r="K1948" s="126"/>
      <c r="L1948" s="126"/>
    </row>
    <row r="1949" ht="13.2" customHeight="1" spans="3:12" x14ac:dyDescent="0.25">
      <c r="C1949" s="124"/>
      <c r="D1949" s="125"/>
      <c r="E1949" s="125"/>
      <c r="F1949" s="125"/>
      <c r="G1949" s="125"/>
      <c r="H1949" s="130"/>
      <c r="I1949" s="126"/>
      <c r="J1949" s="131"/>
      <c r="K1949" s="126"/>
      <c r="L1949" s="126"/>
    </row>
    <row r="1950" ht="13.2" customHeight="1" spans="3:12" x14ac:dyDescent="0.25">
      <c r="C1950" s="124"/>
      <c r="D1950" s="125"/>
      <c r="E1950" s="125"/>
      <c r="F1950" s="125"/>
      <c r="G1950" s="125"/>
      <c r="H1950" s="130"/>
      <c r="I1950" s="126"/>
      <c r="J1950" s="131"/>
      <c r="K1950" s="126"/>
      <c r="L1950" s="126"/>
    </row>
    <row r="1951" ht="13.2" customHeight="1" spans="3:12" x14ac:dyDescent="0.25">
      <c r="C1951" s="124"/>
      <c r="D1951" s="125"/>
      <c r="E1951" s="125"/>
      <c r="F1951" s="125"/>
      <c r="G1951" s="125"/>
      <c r="H1951" s="130"/>
      <c r="I1951" s="126"/>
      <c r="J1951" s="131"/>
      <c r="K1951" s="126"/>
      <c r="L1951" s="126"/>
    </row>
    <row r="1952" ht="13.2" customHeight="1" spans="3:12" x14ac:dyDescent="0.25">
      <c r="C1952" s="124"/>
      <c r="D1952" s="125"/>
      <c r="E1952" s="125"/>
      <c r="F1952" s="125"/>
      <c r="G1952" s="125"/>
      <c r="H1952" s="130"/>
      <c r="I1952" s="126"/>
      <c r="J1952" s="131"/>
      <c r="K1952" s="126"/>
      <c r="L1952" s="126"/>
    </row>
    <row r="1953" ht="13.2" customHeight="1" spans="3:12" x14ac:dyDescent="0.25">
      <c r="C1953" s="124"/>
      <c r="D1953" s="125"/>
      <c r="E1953" s="125"/>
      <c r="F1953" s="125"/>
      <c r="G1953" s="125"/>
      <c r="H1953" s="130"/>
      <c r="I1953" s="126"/>
      <c r="J1953" s="131"/>
      <c r="K1953" s="126"/>
      <c r="L1953" s="126"/>
    </row>
    <row r="1954" ht="13.2" customHeight="1" spans="3:12" x14ac:dyDescent="0.25">
      <c r="C1954" s="124"/>
      <c r="D1954" s="125"/>
      <c r="E1954" s="125"/>
      <c r="F1954" s="125"/>
      <c r="G1954" s="125"/>
      <c r="H1954" s="130"/>
      <c r="I1954" s="126"/>
      <c r="J1954" s="131"/>
      <c r="K1954" s="126"/>
      <c r="L1954" s="126"/>
    </row>
    <row r="1955" ht="13.2" customHeight="1" spans="3:12" x14ac:dyDescent="0.25">
      <c r="C1955" s="124"/>
      <c r="D1955" s="125"/>
      <c r="E1955" s="125"/>
      <c r="F1955" s="125"/>
      <c r="G1955" s="125"/>
      <c r="H1955" s="130"/>
      <c r="I1955" s="126"/>
      <c r="J1955" s="131"/>
      <c r="K1955" s="126"/>
      <c r="L1955" s="126"/>
    </row>
    <row r="1956" ht="13.2" customHeight="1" spans="3:12" x14ac:dyDescent="0.25">
      <c r="C1956" s="124"/>
      <c r="D1956" s="125"/>
      <c r="E1956" s="125"/>
      <c r="F1956" s="125"/>
      <c r="G1956" s="125"/>
      <c r="H1956" s="130"/>
      <c r="I1956" s="126"/>
      <c r="J1956" s="131"/>
      <c r="K1956" s="126"/>
      <c r="L1956" s="126"/>
    </row>
    <row r="1957" ht="13.2" customHeight="1" spans="3:12" x14ac:dyDescent="0.25">
      <c r="C1957" s="124"/>
      <c r="D1957" s="125"/>
      <c r="E1957" s="125"/>
      <c r="F1957" s="125"/>
      <c r="G1957" s="125"/>
      <c r="H1957" s="130"/>
      <c r="I1957" s="126"/>
      <c r="J1957" s="131"/>
      <c r="K1957" s="126"/>
      <c r="L1957" s="126"/>
    </row>
    <row r="1958" ht="13.2" customHeight="1" spans="3:12" x14ac:dyDescent="0.25">
      <c r="C1958" s="124"/>
      <c r="D1958" s="125"/>
      <c r="E1958" s="125"/>
      <c r="F1958" s="125"/>
      <c r="G1958" s="125"/>
      <c r="H1958" s="130"/>
      <c r="I1958" s="126"/>
      <c r="J1958" s="131"/>
      <c r="K1958" s="126"/>
      <c r="L1958" s="126"/>
    </row>
    <row r="1959" ht="13.2" customHeight="1" spans="3:12" x14ac:dyDescent="0.25">
      <c r="C1959" s="124"/>
      <c r="D1959" s="125"/>
      <c r="E1959" s="125"/>
      <c r="F1959" s="125"/>
      <c r="G1959" s="125"/>
      <c r="H1959" s="130"/>
      <c r="I1959" s="126"/>
      <c r="J1959" s="131"/>
      <c r="K1959" s="126"/>
      <c r="L1959" s="126"/>
    </row>
    <row r="1960" ht="13.2" customHeight="1" spans="3:12" x14ac:dyDescent="0.25">
      <c r="C1960" s="124"/>
      <c r="D1960" s="125"/>
      <c r="E1960" s="125"/>
      <c r="F1960" s="125"/>
      <c r="G1960" s="125"/>
      <c r="H1960" s="130"/>
      <c r="I1960" s="126"/>
      <c r="J1960" s="131"/>
      <c r="K1960" s="126"/>
      <c r="L1960" s="126"/>
    </row>
    <row r="1961" ht="13.2" customHeight="1" spans="3:12" x14ac:dyDescent="0.25">
      <c r="C1961" s="124"/>
      <c r="D1961" s="125"/>
      <c r="E1961" s="125"/>
      <c r="F1961" s="125"/>
      <c r="G1961" s="125"/>
      <c r="H1961" s="130"/>
      <c r="I1961" s="126"/>
      <c r="J1961" s="131"/>
      <c r="K1961" s="126"/>
      <c r="L1961" s="126"/>
    </row>
    <row r="1962" ht="13.2" customHeight="1" spans="3:12" x14ac:dyDescent="0.25">
      <c r="C1962" s="124"/>
      <c r="D1962" s="125"/>
      <c r="E1962" s="125"/>
      <c r="F1962" s="125"/>
      <c r="G1962" s="125"/>
      <c r="H1962" s="130"/>
      <c r="I1962" s="126"/>
      <c r="J1962" s="131"/>
      <c r="K1962" s="126"/>
      <c r="L1962" s="126"/>
    </row>
    <row r="1963" ht="13.2" customHeight="1" spans="3:12" x14ac:dyDescent="0.25">
      <c r="C1963" s="124"/>
      <c r="D1963" s="125"/>
      <c r="E1963" s="125"/>
      <c r="F1963" s="125"/>
      <c r="G1963" s="125"/>
      <c r="H1963" s="130"/>
      <c r="I1963" s="126"/>
      <c r="J1963" s="131"/>
      <c r="K1963" s="126"/>
      <c r="L1963" s="126"/>
    </row>
    <row r="1964" ht="13.2" customHeight="1" spans="3:12" x14ac:dyDescent="0.25">
      <c r="C1964" s="124"/>
      <c r="D1964" s="125"/>
      <c r="E1964" s="125"/>
      <c r="F1964" s="125"/>
      <c r="G1964" s="125"/>
      <c r="H1964" s="130"/>
      <c r="I1964" s="126"/>
      <c r="J1964" s="131"/>
      <c r="K1964" s="126"/>
      <c r="L1964" s="126"/>
    </row>
    <row r="1965" ht="13.2" customHeight="1" spans="3:12" x14ac:dyDescent="0.25">
      <c r="C1965" s="124"/>
      <c r="D1965" s="125"/>
      <c r="E1965" s="125"/>
      <c r="F1965" s="125"/>
      <c r="G1965" s="125"/>
      <c r="H1965" s="130"/>
      <c r="I1965" s="126"/>
      <c r="J1965" s="131"/>
      <c r="K1965" s="126"/>
      <c r="L1965" s="126"/>
    </row>
    <row r="1966" ht="13.2" customHeight="1" spans="3:12" x14ac:dyDescent="0.25">
      <c r="C1966" s="124"/>
      <c r="D1966" s="125"/>
      <c r="E1966" s="125"/>
      <c r="F1966" s="125"/>
      <c r="G1966" s="125"/>
      <c r="H1966" s="130"/>
      <c r="I1966" s="126"/>
      <c r="J1966" s="131"/>
      <c r="K1966" s="126"/>
      <c r="L1966" s="126"/>
    </row>
    <row r="1967" ht="13.2" customHeight="1" spans="3:12" x14ac:dyDescent="0.25">
      <c r="C1967" s="124"/>
      <c r="D1967" s="125"/>
      <c r="E1967" s="125"/>
      <c r="F1967" s="125"/>
      <c r="G1967" s="125"/>
      <c r="H1967" s="130"/>
      <c r="I1967" s="126"/>
      <c r="J1967" s="131"/>
      <c r="K1967" s="126"/>
      <c r="L1967" s="126"/>
    </row>
    <row r="1968" ht="13.2" customHeight="1" spans="3:12" x14ac:dyDescent="0.25">
      <c r="C1968" s="124"/>
      <c r="D1968" s="125"/>
      <c r="E1968" s="125"/>
      <c r="F1968" s="125"/>
      <c r="G1968" s="125"/>
      <c r="H1968" s="130"/>
      <c r="I1968" s="126"/>
      <c r="J1968" s="131"/>
      <c r="K1968" s="126"/>
      <c r="L1968" s="126"/>
    </row>
    <row r="1969" ht="13.2" customHeight="1" spans="3:12" x14ac:dyDescent="0.25">
      <c r="C1969" s="124"/>
      <c r="D1969" s="125"/>
      <c r="E1969" s="125"/>
      <c r="F1969" s="125"/>
      <c r="G1969" s="125"/>
      <c r="H1969" s="130"/>
      <c r="I1969" s="126"/>
      <c r="J1969" s="131"/>
      <c r="K1969" s="126"/>
      <c r="L1969" s="126"/>
    </row>
    <row r="1970" ht="13.2" customHeight="1" spans="3:12" x14ac:dyDescent="0.25">
      <c r="C1970" s="124"/>
      <c r="D1970" s="125"/>
      <c r="E1970" s="125"/>
      <c r="F1970" s="125"/>
      <c r="G1970" s="125"/>
      <c r="H1970" s="130"/>
      <c r="I1970" s="126"/>
      <c r="J1970" s="131"/>
      <c r="K1970" s="126"/>
      <c r="L1970" s="126"/>
    </row>
    <row r="1971" ht="13.2" customHeight="1" spans="3:12" x14ac:dyDescent="0.25">
      <c r="C1971" s="124"/>
      <c r="D1971" s="125"/>
      <c r="E1971" s="125"/>
      <c r="F1971" s="125"/>
      <c r="G1971" s="125"/>
      <c r="H1971" s="130"/>
      <c r="I1971" s="126"/>
      <c r="J1971" s="131"/>
      <c r="K1971" s="126"/>
      <c r="L1971" s="126"/>
    </row>
    <row r="1972" ht="13.2" customHeight="1" spans="3:12" x14ac:dyDescent="0.25">
      <c r="C1972" s="124"/>
      <c r="D1972" s="125"/>
      <c r="E1972" s="125"/>
      <c r="F1972" s="125"/>
      <c r="G1972" s="125"/>
      <c r="H1972" s="130"/>
      <c r="I1972" s="126"/>
      <c r="J1972" s="131"/>
      <c r="K1972" s="126"/>
      <c r="L1972" s="126"/>
    </row>
    <row r="1973" ht="13.2" customHeight="1" spans="3:12" x14ac:dyDescent="0.25">
      <c r="C1973" s="124"/>
      <c r="D1973" s="125"/>
      <c r="E1973" s="125"/>
      <c r="F1973" s="125"/>
      <c r="G1973" s="125"/>
      <c r="H1973" s="130"/>
      <c r="I1973" s="126"/>
      <c r="J1973" s="131"/>
      <c r="K1973" s="126"/>
      <c r="L1973" s="126"/>
    </row>
    <row r="1974" ht="13.2" customHeight="1" spans="3:12" x14ac:dyDescent="0.25">
      <c r="C1974" s="124"/>
      <c r="D1974" s="125"/>
      <c r="E1974" s="125"/>
      <c r="F1974" s="125"/>
      <c r="G1974" s="125"/>
      <c r="H1974" s="130"/>
      <c r="I1974" s="126"/>
      <c r="J1974" s="131"/>
      <c r="K1974" s="126"/>
      <c r="L1974" s="126"/>
    </row>
    <row r="1975" ht="13.2" customHeight="1" spans="3:12" x14ac:dyDescent="0.25">
      <c r="C1975" s="124"/>
      <c r="D1975" s="125"/>
      <c r="E1975" s="125"/>
      <c r="F1975" s="125"/>
      <c r="G1975" s="125"/>
      <c r="H1975" s="130"/>
      <c r="I1975" s="126"/>
      <c r="J1975" s="131"/>
      <c r="K1975" s="126"/>
      <c r="L1975" s="126"/>
    </row>
    <row r="1976" ht="13.2" customHeight="1" spans="3:12" x14ac:dyDescent="0.25">
      <c r="C1976" s="124"/>
      <c r="D1976" s="125"/>
      <c r="E1976" s="125"/>
      <c r="F1976" s="125"/>
      <c r="G1976" s="125"/>
      <c r="H1976" s="130"/>
      <c r="I1976" s="126"/>
      <c r="J1976" s="131"/>
      <c r="K1976" s="126"/>
      <c r="L1976" s="126"/>
    </row>
    <row r="1977" ht="13.2" customHeight="1" spans="3:12" x14ac:dyDescent="0.25">
      <c r="C1977" s="124"/>
      <c r="D1977" s="125"/>
      <c r="E1977" s="125"/>
      <c r="F1977" s="125"/>
      <c r="G1977" s="125"/>
      <c r="H1977" s="130"/>
      <c r="I1977" s="126"/>
      <c r="J1977" s="131"/>
      <c r="K1977" s="126"/>
      <c r="L1977" s="126"/>
    </row>
    <row r="1978" ht="13.2" customHeight="1" spans="3:12" x14ac:dyDescent="0.25">
      <c r="C1978" s="124"/>
      <c r="D1978" s="125"/>
      <c r="E1978" s="125"/>
      <c r="F1978" s="125"/>
      <c r="G1978" s="125"/>
      <c r="H1978" s="130"/>
      <c r="I1978" s="126"/>
      <c r="J1978" s="131"/>
      <c r="K1978" s="126"/>
      <c r="L1978" s="126"/>
    </row>
    <row r="1979" ht="13.2" customHeight="1" spans="3:12" x14ac:dyDescent="0.25">
      <c r="C1979" s="124"/>
      <c r="D1979" s="125"/>
      <c r="E1979" s="125"/>
      <c r="F1979" s="125"/>
      <c r="G1979" s="125"/>
      <c r="H1979" s="130"/>
      <c r="I1979" s="126"/>
      <c r="J1979" s="131"/>
      <c r="K1979" s="126"/>
      <c r="L1979" s="126"/>
    </row>
    <row r="1980" ht="13.2" customHeight="1" spans="3:12" x14ac:dyDescent="0.25">
      <c r="C1980" s="124"/>
      <c r="D1980" s="125"/>
      <c r="E1980" s="125"/>
      <c r="F1980" s="125"/>
      <c r="G1980" s="125"/>
      <c r="H1980" s="130"/>
      <c r="I1980" s="126"/>
      <c r="J1980" s="131"/>
      <c r="K1980" s="126"/>
      <c r="L1980" s="126"/>
    </row>
    <row r="1981" ht="13.2" customHeight="1" spans="3:12" x14ac:dyDescent="0.25">
      <c r="C1981" s="124"/>
      <c r="D1981" s="125"/>
      <c r="E1981" s="125"/>
      <c r="F1981" s="125"/>
      <c r="G1981" s="125"/>
      <c r="H1981" s="130"/>
      <c r="I1981" s="126"/>
      <c r="J1981" s="131"/>
      <c r="K1981" s="126"/>
      <c r="L1981" s="126"/>
    </row>
    <row r="1982" ht="13.2" customHeight="1" spans="3:12" x14ac:dyDescent="0.25">
      <c r="C1982" s="124"/>
      <c r="D1982" s="125"/>
      <c r="E1982" s="125"/>
      <c r="F1982" s="125"/>
      <c r="G1982" s="125"/>
      <c r="H1982" s="130"/>
      <c r="I1982" s="126"/>
      <c r="J1982" s="131"/>
      <c r="K1982" s="126"/>
      <c r="L1982" s="126"/>
    </row>
    <row r="1983" ht="13.2" customHeight="1" spans="3:12" x14ac:dyDescent="0.25">
      <c r="C1983" s="124"/>
      <c r="D1983" s="125"/>
      <c r="E1983" s="125"/>
      <c r="F1983" s="125"/>
      <c r="G1983" s="125"/>
      <c r="H1983" s="130"/>
      <c r="I1983" s="126"/>
      <c r="J1983" s="131"/>
      <c r="K1983" s="126"/>
      <c r="L1983" s="126"/>
    </row>
    <row r="1984" ht="13.2" customHeight="1" spans="3:12" x14ac:dyDescent="0.25">
      <c r="C1984" s="124"/>
      <c r="D1984" s="125"/>
      <c r="E1984" s="125"/>
      <c r="F1984" s="125"/>
      <c r="G1984" s="125"/>
      <c r="H1984" s="130"/>
      <c r="I1984" s="126"/>
      <c r="J1984" s="131"/>
      <c r="K1984" s="126"/>
      <c r="L1984" s="126"/>
    </row>
    <row r="1985" ht="13.2" customHeight="1" spans="3:12" x14ac:dyDescent="0.25">
      <c r="C1985" s="124"/>
      <c r="D1985" s="125"/>
      <c r="E1985" s="125"/>
      <c r="F1985" s="125"/>
      <c r="G1985" s="125"/>
      <c r="H1985" s="130"/>
      <c r="I1985" s="126"/>
      <c r="J1985" s="131"/>
      <c r="K1985" s="126"/>
      <c r="L1985" s="126"/>
    </row>
    <row r="1986" ht="13.2" customHeight="1" spans="3:12" x14ac:dyDescent="0.25">
      <c r="C1986" s="124"/>
      <c r="D1986" s="125"/>
      <c r="E1986" s="125"/>
      <c r="F1986" s="125"/>
      <c r="G1986" s="125"/>
      <c r="H1986" s="130"/>
      <c r="I1986" s="126"/>
      <c r="J1986" s="131"/>
      <c r="K1986" s="126"/>
      <c r="L1986" s="126"/>
    </row>
    <row r="1987" ht="13.2" customHeight="1" spans="3:12" x14ac:dyDescent="0.25">
      <c r="C1987" s="124"/>
      <c r="D1987" s="125"/>
      <c r="E1987" s="125"/>
      <c r="F1987" s="125"/>
      <c r="G1987" s="125"/>
      <c r="H1987" s="130"/>
      <c r="I1987" s="126"/>
      <c r="J1987" s="131"/>
      <c r="K1987" s="126"/>
      <c r="L1987" s="126"/>
    </row>
    <row r="1988" ht="13.2" customHeight="1" spans="3:12" x14ac:dyDescent="0.25">
      <c r="C1988" s="124"/>
      <c r="D1988" s="125"/>
      <c r="E1988" s="125"/>
      <c r="F1988" s="125"/>
      <c r="G1988" s="125"/>
      <c r="H1988" s="130"/>
      <c r="I1988" s="126"/>
      <c r="J1988" s="131"/>
      <c r="K1988" s="126"/>
      <c r="L1988" s="126"/>
    </row>
    <row r="1989" ht="13.2" customHeight="1" spans="3:12" x14ac:dyDescent="0.25">
      <c r="C1989" s="124"/>
      <c r="D1989" s="125"/>
      <c r="E1989" s="125"/>
      <c r="F1989" s="125"/>
      <c r="G1989" s="125"/>
      <c r="H1989" s="130"/>
      <c r="I1989" s="126"/>
      <c r="J1989" s="131"/>
      <c r="K1989" s="126"/>
      <c r="L1989" s="126"/>
    </row>
    <row r="1990" ht="13.2" customHeight="1" spans="3:12" x14ac:dyDescent="0.25">
      <c r="C1990" s="124"/>
      <c r="D1990" s="125"/>
      <c r="E1990" s="125"/>
      <c r="F1990" s="125"/>
      <c r="G1990" s="125"/>
      <c r="H1990" s="130"/>
      <c r="I1990" s="126"/>
      <c r="J1990" s="131"/>
      <c r="K1990" s="126"/>
      <c r="L1990" s="126"/>
    </row>
    <row r="1991" ht="13.2" customHeight="1" spans="3:12" x14ac:dyDescent="0.25">
      <c r="C1991" s="124"/>
      <c r="D1991" s="125"/>
      <c r="E1991" s="125"/>
      <c r="F1991" s="125"/>
      <c r="G1991" s="125"/>
      <c r="H1991" s="130"/>
      <c r="I1991" s="126"/>
      <c r="J1991" s="131"/>
      <c r="K1991" s="126"/>
      <c r="L1991" s="126"/>
    </row>
    <row r="1992" ht="13.2" customHeight="1" spans="3:12" x14ac:dyDescent="0.25">
      <c r="C1992" s="124"/>
      <c r="D1992" s="125"/>
      <c r="E1992" s="125"/>
      <c r="F1992" s="125"/>
      <c r="G1992" s="125"/>
      <c r="H1992" s="130"/>
      <c r="I1992" s="126"/>
      <c r="J1992" s="131"/>
      <c r="K1992" s="126"/>
      <c r="L1992" s="126"/>
    </row>
    <row r="1993" ht="13.2" customHeight="1" spans="3:12" x14ac:dyDescent="0.25">
      <c r="C1993" s="124"/>
      <c r="D1993" s="125"/>
      <c r="E1993" s="125"/>
      <c r="F1993" s="125"/>
      <c r="G1993" s="125"/>
      <c r="H1993" s="130"/>
      <c r="I1993" s="126"/>
      <c r="J1993" s="131"/>
      <c r="K1993" s="126"/>
      <c r="L1993" s="126"/>
    </row>
    <row r="1994" ht="13.2" customHeight="1" spans="3:12" x14ac:dyDescent="0.25">
      <c r="C1994" s="124"/>
      <c r="D1994" s="125"/>
      <c r="E1994" s="125"/>
      <c r="F1994" s="125"/>
      <c r="G1994" s="125"/>
      <c r="H1994" s="130"/>
      <c r="I1994" s="126"/>
      <c r="J1994" s="131"/>
      <c r="K1994" s="126"/>
      <c r="L1994" s="126"/>
    </row>
    <row r="1995" ht="13.2" customHeight="1" spans="3:12" x14ac:dyDescent="0.25">
      <c r="C1995" s="124"/>
      <c r="D1995" s="125"/>
      <c r="E1995" s="125"/>
      <c r="F1995" s="125"/>
      <c r="G1995" s="125"/>
      <c r="H1995" s="130"/>
      <c r="I1995" s="126"/>
      <c r="J1995" s="131"/>
      <c r="K1995" s="126"/>
      <c r="L1995" s="126"/>
    </row>
    <row r="1996" ht="13.2" customHeight="1" spans="3:12" x14ac:dyDescent="0.25">
      <c r="C1996" s="124"/>
      <c r="D1996" s="125"/>
      <c r="E1996" s="125"/>
      <c r="F1996" s="125"/>
      <c r="G1996" s="125"/>
      <c r="H1996" s="130"/>
      <c r="I1996" s="126"/>
      <c r="J1996" s="131"/>
      <c r="K1996" s="126"/>
      <c r="L1996" s="126"/>
    </row>
    <row r="1997" ht="13.2" customHeight="1" spans="3:12" x14ac:dyDescent="0.25">
      <c r="C1997" s="124"/>
      <c r="D1997" s="125"/>
      <c r="E1997" s="125"/>
      <c r="F1997" s="125"/>
      <c r="G1997" s="125"/>
      <c r="H1997" s="130"/>
      <c r="I1997" s="126"/>
      <c r="J1997" s="131"/>
      <c r="K1997" s="126"/>
      <c r="L1997" s="126"/>
    </row>
    <row r="1998" ht="13.2" customHeight="1" spans="3:12" x14ac:dyDescent="0.25">
      <c r="C1998" s="124"/>
      <c r="D1998" s="125"/>
      <c r="E1998" s="125"/>
      <c r="F1998" s="125"/>
      <c r="G1998" s="125"/>
      <c r="H1998" s="130"/>
      <c r="I1998" s="126"/>
      <c r="J1998" s="131"/>
      <c r="K1998" s="126"/>
      <c r="L1998" s="126"/>
    </row>
    <row r="1999" ht="13.2" customHeight="1" spans="3:12" x14ac:dyDescent="0.25">
      <c r="C1999" s="124"/>
      <c r="D1999" s="125"/>
      <c r="E1999" s="125"/>
      <c r="F1999" s="125"/>
      <c r="G1999" s="125"/>
      <c r="H1999" s="130"/>
      <c r="I1999" s="126"/>
      <c r="J1999" s="131"/>
      <c r="K1999" s="126"/>
      <c r="L1999" s="126"/>
    </row>
    <row r="2000" ht="13.2" customHeight="1" spans="3:12" x14ac:dyDescent="0.25">
      <c r="C2000" s="124"/>
      <c r="D2000" s="125"/>
      <c r="E2000" s="125"/>
      <c r="F2000" s="125"/>
      <c r="G2000" s="125"/>
      <c r="H2000" s="130"/>
      <c r="I2000" s="126"/>
      <c r="J2000" s="131"/>
      <c r="K2000" s="126"/>
      <c r="L2000" s="126"/>
    </row>
    <row r="2001" ht="13.2" customHeight="1" spans="3:12" x14ac:dyDescent="0.25">
      <c r="C2001" s="124"/>
      <c r="D2001" s="125"/>
      <c r="E2001" s="125"/>
      <c r="F2001" s="125"/>
      <c r="G2001" s="125"/>
      <c r="H2001" s="130"/>
      <c r="I2001" s="126"/>
      <c r="J2001" s="131"/>
      <c r="K2001" s="126"/>
      <c r="L2001" s="126"/>
    </row>
    <row r="2002" ht="13.2" customHeight="1" spans="3:12" x14ac:dyDescent="0.25">
      <c r="C2002" s="124"/>
      <c r="D2002" s="125"/>
      <c r="E2002" s="125"/>
      <c r="F2002" s="125"/>
      <c r="G2002" s="125"/>
      <c r="H2002" s="130"/>
      <c r="I2002" s="126"/>
      <c r="J2002" s="131"/>
      <c r="K2002" s="126"/>
      <c r="L2002" s="126"/>
    </row>
    <row r="2003" ht="13.2" customHeight="1" spans="3:12" x14ac:dyDescent="0.25">
      <c r="C2003" s="124"/>
      <c r="D2003" s="125"/>
      <c r="E2003" s="125"/>
      <c r="F2003" s="125"/>
      <c r="G2003" s="125"/>
      <c r="H2003" s="130"/>
      <c r="I2003" s="126"/>
      <c r="J2003" s="131"/>
      <c r="K2003" s="126"/>
      <c r="L2003" s="126"/>
    </row>
    <row r="2004" ht="13.2" customHeight="1" spans="3:12" x14ac:dyDescent="0.25">
      <c r="C2004" s="124"/>
      <c r="D2004" s="125"/>
      <c r="E2004" s="125"/>
      <c r="F2004" s="125"/>
      <c r="G2004" s="125"/>
      <c r="H2004" s="130"/>
      <c r="I2004" s="126"/>
      <c r="J2004" s="131"/>
      <c r="K2004" s="126"/>
      <c r="L2004" s="126"/>
    </row>
    <row r="2005" ht="13.2" customHeight="1" spans="3:12" x14ac:dyDescent="0.25">
      <c r="C2005" s="124"/>
      <c r="D2005" s="125"/>
      <c r="E2005" s="125"/>
      <c r="F2005" s="125"/>
      <c r="G2005" s="125"/>
      <c r="H2005" s="130"/>
      <c r="I2005" s="126"/>
      <c r="J2005" s="131"/>
      <c r="K2005" s="126"/>
      <c r="L2005" s="126"/>
    </row>
    <row r="2006" ht="13.2" customHeight="1" spans="3:12" x14ac:dyDescent="0.25">
      <c r="C2006" s="124"/>
      <c r="D2006" s="125"/>
      <c r="E2006" s="125"/>
      <c r="F2006" s="125"/>
      <c r="G2006" s="125"/>
      <c r="H2006" s="130"/>
      <c r="I2006" s="126"/>
      <c r="J2006" s="131"/>
      <c r="K2006" s="126"/>
      <c r="L2006" s="126"/>
    </row>
    <row r="2007" ht="13.2" customHeight="1" spans="3:12" x14ac:dyDescent="0.25">
      <c r="C2007" s="124"/>
      <c r="D2007" s="125"/>
      <c r="E2007" s="125"/>
      <c r="F2007" s="125"/>
      <c r="G2007" s="125"/>
      <c r="H2007" s="130"/>
      <c r="I2007" s="126"/>
      <c r="J2007" s="131"/>
      <c r="K2007" s="126"/>
      <c r="L2007" s="126"/>
    </row>
    <row r="2008" ht="13.2" customHeight="1" spans="3:12" x14ac:dyDescent="0.25">
      <c r="C2008" s="124"/>
      <c r="D2008" s="125"/>
      <c r="E2008" s="125"/>
      <c r="F2008" s="125"/>
      <c r="G2008" s="125"/>
      <c r="H2008" s="130"/>
      <c r="I2008" s="126"/>
      <c r="J2008" s="131"/>
      <c r="K2008" s="126"/>
      <c r="L2008" s="126"/>
    </row>
    <row r="2009" ht="13.2" customHeight="1" spans="3:12" x14ac:dyDescent="0.25">
      <c r="C2009" s="124"/>
      <c r="D2009" s="125"/>
      <c r="E2009" s="125"/>
      <c r="F2009" s="125"/>
      <c r="G2009" s="125"/>
      <c r="H2009" s="130"/>
      <c r="I2009" s="126"/>
      <c r="J2009" s="131"/>
      <c r="K2009" s="126"/>
      <c r="L2009" s="126"/>
    </row>
    <row r="2010" ht="13.2" customHeight="1" spans="3:12" x14ac:dyDescent="0.25">
      <c r="C2010" s="124"/>
      <c r="D2010" s="125"/>
      <c r="E2010" s="125"/>
      <c r="F2010" s="125"/>
      <c r="G2010" s="125"/>
      <c r="H2010" s="130"/>
      <c r="I2010" s="126"/>
      <c r="J2010" s="131"/>
      <c r="K2010" s="126"/>
      <c r="L2010" s="126"/>
    </row>
    <row r="2011" ht="13.2" customHeight="1" spans="3:12" x14ac:dyDescent="0.25">
      <c r="C2011" s="124"/>
      <c r="D2011" s="125"/>
      <c r="E2011" s="125"/>
      <c r="F2011" s="125"/>
      <c r="G2011" s="125"/>
      <c r="H2011" s="130"/>
      <c r="I2011" s="126"/>
      <c r="J2011" s="131"/>
      <c r="K2011" s="126"/>
      <c r="L2011" s="126"/>
    </row>
    <row r="2012" ht="13.2" customHeight="1" spans="3:12" x14ac:dyDescent="0.25">
      <c r="C2012" s="124"/>
      <c r="D2012" s="125"/>
      <c r="E2012" s="125"/>
      <c r="F2012" s="125"/>
      <c r="G2012" s="125"/>
      <c r="H2012" s="130"/>
      <c r="I2012" s="126"/>
      <c r="J2012" s="131"/>
      <c r="K2012" s="126"/>
      <c r="L2012" s="126"/>
    </row>
    <row r="2013" ht="13.2" customHeight="1" spans="3:12" x14ac:dyDescent="0.25">
      <c r="C2013" s="124"/>
      <c r="D2013" s="125"/>
      <c r="E2013" s="125"/>
      <c r="F2013" s="125"/>
      <c r="G2013" s="125"/>
      <c r="H2013" s="130"/>
      <c r="I2013" s="126"/>
      <c r="J2013" s="131"/>
      <c r="K2013" s="126"/>
      <c r="L2013" s="126"/>
    </row>
    <row r="2014" ht="13.2" customHeight="1" spans="3:12" x14ac:dyDescent="0.25">
      <c r="C2014" s="124"/>
      <c r="D2014" s="125"/>
      <c r="E2014" s="125"/>
      <c r="F2014" s="125"/>
      <c r="G2014" s="125"/>
      <c r="H2014" s="130"/>
      <c r="I2014" s="126"/>
      <c r="J2014" s="131"/>
      <c r="K2014" s="126"/>
      <c r="L2014" s="126"/>
    </row>
    <row r="2015" ht="13.2" customHeight="1" spans="3:12" x14ac:dyDescent="0.25">
      <c r="C2015" s="124"/>
      <c r="D2015" s="125"/>
      <c r="E2015" s="125"/>
      <c r="F2015" s="125"/>
      <c r="G2015" s="125"/>
      <c r="H2015" s="130"/>
      <c r="I2015" s="126"/>
      <c r="J2015" s="131"/>
      <c r="K2015" s="126"/>
      <c r="L2015" s="126"/>
    </row>
    <row r="2016" ht="13.2" customHeight="1" spans="3:12" x14ac:dyDescent="0.25">
      <c r="C2016" s="124"/>
      <c r="D2016" s="125"/>
      <c r="E2016" s="125"/>
      <c r="F2016" s="125"/>
      <c r="G2016" s="125"/>
      <c r="H2016" s="130"/>
      <c r="I2016" s="126"/>
      <c r="J2016" s="131"/>
      <c r="K2016" s="126"/>
      <c r="L2016" s="126"/>
    </row>
    <row r="2017" ht="13.2" customHeight="1" spans="3:12" x14ac:dyDescent="0.25">
      <c r="C2017" s="124"/>
      <c r="D2017" s="125"/>
      <c r="E2017" s="125"/>
      <c r="F2017" s="125"/>
      <c r="G2017" s="125"/>
      <c r="H2017" s="130"/>
      <c r="I2017" s="126"/>
      <c r="J2017" s="131"/>
      <c r="K2017" s="126"/>
      <c r="L2017" s="126"/>
    </row>
    <row r="2018" ht="13.2" customHeight="1" spans="3:12" x14ac:dyDescent="0.25">
      <c r="C2018" s="124"/>
      <c r="D2018" s="125"/>
      <c r="E2018" s="125"/>
      <c r="F2018" s="125"/>
      <c r="G2018" s="125"/>
      <c r="H2018" s="130"/>
      <c r="I2018" s="126"/>
      <c r="J2018" s="131"/>
      <c r="K2018" s="126"/>
      <c r="L2018" s="126"/>
    </row>
    <row r="2019" ht="13.2" customHeight="1" spans="3:12" x14ac:dyDescent="0.25">
      <c r="C2019" s="124"/>
      <c r="D2019" s="125"/>
      <c r="E2019" s="125"/>
      <c r="F2019" s="125"/>
      <c r="G2019" s="125"/>
      <c r="H2019" s="130"/>
      <c r="I2019" s="126"/>
      <c r="J2019" s="131"/>
      <c r="K2019" s="126"/>
      <c r="L2019" s="126"/>
    </row>
    <row r="2020" ht="13.2" customHeight="1" spans="3:12" x14ac:dyDescent="0.25">
      <c r="C2020" s="124"/>
      <c r="D2020" s="125"/>
      <c r="E2020" s="125"/>
      <c r="F2020" s="125"/>
      <c r="G2020" s="125"/>
      <c r="H2020" s="130"/>
      <c r="I2020" s="126"/>
      <c r="J2020" s="131"/>
      <c r="K2020" s="126"/>
      <c r="L2020" s="126"/>
    </row>
    <row r="2021" ht="13.2" customHeight="1" spans="3:12" x14ac:dyDescent="0.25">
      <c r="C2021" s="124"/>
      <c r="D2021" s="125"/>
      <c r="E2021" s="125"/>
      <c r="F2021" s="125"/>
      <c r="G2021" s="125"/>
      <c r="H2021" s="130"/>
      <c r="I2021" s="126"/>
      <c r="J2021" s="131"/>
      <c r="K2021" s="126"/>
      <c r="L2021" s="126"/>
    </row>
    <row r="2022" ht="13.2" customHeight="1" spans="3:12" x14ac:dyDescent="0.25">
      <c r="C2022" s="124"/>
      <c r="D2022" s="125"/>
      <c r="E2022" s="125"/>
      <c r="F2022" s="125"/>
      <c r="G2022" s="125"/>
      <c r="H2022" s="130"/>
      <c r="I2022" s="126"/>
      <c r="J2022" s="131"/>
      <c r="K2022" s="126"/>
      <c r="L2022" s="126"/>
    </row>
    <row r="2023" ht="13.2" customHeight="1" spans="3:12" x14ac:dyDescent="0.25">
      <c r="C2023" s="124"/>
      <c r="D2023" s="125"/>
      <c r="E2023" s="125"/>
      <c r="F2023" s="125"/>
      <c r="G2023" s="125"/>
      <c r="H2023" s="130"/>
      <c r="I2023" s="126"/>
      <c r="J2023" s="131"/>
      <c r="K2023" s="126"/>
      <c r="L2023" s="126"/>
    </row>
    <row r="2024" ht="13.2" customHeight="1" spans="3:12" x14ac:dyDescent="0.25">
      <c r="C2024" s="124"/>
      <c r="D2024" s="125"/>
      <c r="E2024" s="125"/>
      <c r="F2024" s="125"/>
      <c r="G2024" s="125"/>
      <c r="H2024" s="130"/>
      <c r="I2024" s="126"/>
      <c r="J2024" s="131"/>
      <c r="K2024" s="126"/>
      <c r="L2024" s="126"/>
    </row>
    <row r="2025" ht="13.2" customHeight="1" spans="3:12" x14ac:dyDescent="0.25">
      <c r="C2025" s="124"/>
      <c r="D2025" s="125"/>
      <c r="E2025" s="125"/>
      <c r="F2025" s="125"/>
      <c r="G2025" s="125"/>
      <c r="H2025" s="130"/>
      <c r="I2025" s="126"/>
      <c r="J2025" s="131"/>
      <c r="K2025" s="126"/>
      <c r="L2025" s="126"/>
    </row>
    <row r="2026" ht="13.2" customHeight="1" spans="3:12" x14ac:dyDescent="0.25">
      <c r="C2026" s="124"/>
      <c r="D2026" s="125"/>
      <c r="E2026" s="125"/>
      <c r="F2026" s="125"/>
      <c r="G2026" s="125"/>
      <c r="H2026" s="130"/>
      <c r="I2026" s="126"/>
      <c r="J2026" s="131"/>
      <c r="K2026" s="126"/>
      <c r="L2026" s="126"/>
    </row>
    <row r="2027" ht="13.2" customHeight="1" spans="3:12" x14ac:dyDescent="0.25">
      <c r="C2027" s="124"/>
      <c r="D2027" s="125"/>
      <c r="E2027" s="125"/>
      <c r="F2027" s="125"/>
      <c r="G2027" s="125"/>
      <c r="H2027" s="130"/>
      <c r="I2027" s="126"/>
      <c r="J2027" s="131"/>
      <c r="K2027" s="126"/>
      <c r="L2027" s="126"/>
    </row>
    <row r="2028" ht="13.2" customHeight="1" spans="3:12" x14ac:dyDescent="0.25">
      <c r="C2028" s="124"/>
      <c r="D2028" s="125"/>
      <c r="E2028" s="125"/>
      <c r="F2028" s="125"/>
      <c r="G2028" s="125"/>
      <c r="H2028" s="130"/>
      <c r="I2028" s="126"/>
      <c r="J2028" s="131"/>
      <c r="K2028" s="126"/>
      <c r="L2028" s="126"/>
    </row>
    <row r="2029" ht="13.2" customHeight="1" spans="3:12" x14ac:dyDescent="0.25">
      <c r="C2029" s="124"/>
      <c r="D2029" s="125"/>
      <c r="E2029" s="125"/>
      <c r="F2029" s="125"/>
      <c r="G2029" s="125"/>
      <c r="H2029" s="130"/>
      <c r="I2029" s="126"/>
      <c r="J2029" s="131"/>
      <c r="K2029" s="126"/>
      <c r="L2029" s="126"/>
    </row>
    <row r="2030" ht="13.2" customHeight="1" spans="3:12" x14ac:dyDescent="0.25">
      <c r="C2030" s="124"/>
      <c r="D2030" s="125"/>
      <c r="E2030" s="125"/>
      <c r="F2030" s="125"/>
      <c r="G2030" s="125"/>
      <c r="H2030" s="130"/>
      <c r="I2030" s="126"/>
      <c r="J2030" s="131"/>
      <c r="K2030" s="126"/>
      <c r="L2030" s="126"/>
    </row>
    <row r="2031" ht="13.2" customHeight="1" spans="3:12" x14ac:dyDescent="0.25">
      <c r="C2031" s="124"/>
      <c r="D2031" s="125"/>
      <c r="E2031" s="125"/>
      <c r="F2031" s="125"/>
      <c r="G2031" s="125"/>
      <c r="H2031" s="130"/>
      <c r="I2031" s="126"/>
      <c r="J2031" s="131"/>
      <c r="K2031" s="126"/>
      <c r="L2031" s="126"/>
    </row>
    <row r="2032" ht="13.2" customHeight="1" spans="3:12" x14ac:dyDescent="0.25">
      <c r="C2032" s="124"/>
      <c r="D2032" s="125"/>
      <c r="E2032" s="125"/>
      <c r="F2032" s="125"/>
      <c r="G2032" s="125"/>
      <c r="H2032" s="130"/>
      <c r="I2032" s="126"/>
      <c r="J2032" s="131"/>
      <c r="K2032" s="126"/>
      <c r="L2032" s="126"/>
    </row>
    <row r="2033" ht="13.2" customHeight="1" spans="3:12" x14ac:dyDescent="0.25">
      <c r="C2033" s="124"/>
      <c r="D2033" s="125"/>
      <c r="E2033" s="125"/>
      <c r="F2033" s="125"/>
      <c r="G2033" s="125"/>
      <c r="H2033" s="130"/>
      <c r="I2033" s="126"/>
      <c r="J2033" s="131"/>
      <c r="K2033" s="126"/>
      <c r="L2033" s="126"/>
    </row>
    <row r="2034" ht="13.2" customHeight="1" spans="3:12" x14ac:dyDescent="0.25">
      <c r="C2034" s="124"/>
      <c r="D2034" s="125"/>
      <c r="E2034" s="125"/>
      <c r="F2034" s="125"/>
      <c r="G2034" s="125"/>
      <c r="H2034" s="130"/>
      <c r="I2034" s="126"/>
      <c r="J2034" s="131"/>
      <c r="K2034" s="126"/>
      <c r="L2034" s="126"/>
    </row>
    <row r="2035" ht="13.2" customHeight="1" spans="3:12" x14ac:dyDescent="0.25">
      <c r="C2035" s="124"/>
      <c r="D2035" s="125"/>
      <c r="E2035" s="125"/>
      <c r="F2035" s="125"/>
      <c r="G2035" s="125"/>
      <c r="H2035" s="130"/>
      <c r="I2035" s="126"/>
      <c r="J2035" s="131"/>
      <c r="K2035" s="126"/>
      <c r="L2035" s="126"/>
    </row>
    <row r="2036" ht="13.2" customHeight="1" spans="3:12" x14ac:dyDescent="0.25">
      <c r="C2036" s="124"/>
      <c r="D2036" s="125"/>
      <c r="E2036" s="125"/>
      <c r="F2036" s="125"/>
      <c r="G2036" s="125"/>
      <c r="H2036" s="130"/>
      <c r="I2036" s="126"/>
      <c r="J2036" s="131"/>
      <c r="K2036" s="126"/>
      <c r="L2036" s="126"/>
    </row>
    <row r="2037" ht="13.2" customHeight="1" spans="3:12" x14ac:dyDescent="0.25">
      <c r="C2037" s="124"/>
      <c r="D2037" s="125"/>
      <c r="E2037" s="125"/>
      <c r="F2037" s="125"/>
      <c r="G2037" s="125"/>
      <c r="H2037" s="130"/>
      <c r="I2037" s="126"/>
      <c r="J2037" s="131"/>
      <c r="K2037" s="126"/>
      <c r="L2037" s="126"/>
    </row>
    <row r="2038" ht="13.2" customHeight="1" spans="3:12" x14ac:dyDescent="0.25">
      <c r="C2038" s="124"/>
      <c r="D2038" s="125"/>
      <c r="E2038" s="125"/>
      <c r="F2038" s="125"/>
      <c r="G2038" s="125"/>
      <c r="H2038" s="130"/>
      <c r="I2038" s="126"/>
      <c r="J2038" s="131"/>
      <c r="K2038" s="126"/>
      <c r="L2038" s="126"/>
    </row>
    <row r="2039" ht="13.2" customHeight="1" spans="3:12" x14ac:dyDescent="0.25">
      <c r="C2039" s="124"/>
      <c r="D2039" s="125"/>
      <c r="E2039" s="125"/>
      <c r="F2039" s="125"/>
      <c r="G2039" s="125"/>
      <c r="H2039" s="130"/>
      <c r="I2039" s="126"/>
      <c r="J2039" s="131"/>
      <c r="K2039" s="126"/>
      <c r="L2039" s="126"/>
    </row>
    <row r="2040" ht="13.2" customHeight="1" spans="3:12" x14ac:dyDescent="0.25">
      <c r="C2040" s="124"/>
      <c r="D2040" s="125"/>
      <c r="E2040" s="125"/>
      <c r="F2040" s="125"/>
      <c r="G2040" s="125"/>
      <c r="H2040" s="130"/>
      <c r="I2040" s="126"/>
      <c r="J2040" s="131"/>
      <c r="K2040" s="126"/>
      <c r="L2040" s="126"/>
    </row>
    <row r="2041" ht="13.2" customHeight="1" spans="3:12" x14ac:dyDescent="0.25">
      <c r="C2041" s="124"/>
      <c r="D2041" s="125"/>
      <c r="E2041" s="125"/>
      <c r="F2041" s="125"/>
      <c r="G2041" s="125"/>
      <c r="H2041" s="130"/>
      <c r="I2041" s="126"/>
      <c r="J2041" s="131"/>
      <c r="K2041" s="126"/>
      <c r="L2041" s="126"/>
    </row>
    <row r="2042" ht="13.2" customHeight="1" spans="3:12" x14ac:dyDescent="0.25">
      <c r="C2042" s="124"/>
      <c r="D2042" s="125"/>
      <c r="E2042" s="125"/>
      <c r="F2042" s="125"/>
      <c r="G2042" s="125"/>
      <c r="H2042" s="130"/>
      <c r="I2042" s="126"/>
      <c r="J2042" s="131"/>
      <c r="K2042" s="126"/>
      <c r="L2042" s="126"/>
    </row>
    <row r="2043" ht="13.2" customHeight="1" spans="3:12" x14ac:dyDescent="0.25">
      <c r="C2043" s="124"/>
      <c r="D2043" s="125"/>
      <c r="E2043" s="125"/>
      <c r="F2043" s="125"/>
      <c r="G2043" s="125"/>
      <c r="H2043" s="130"/>
      <c r="I2043" s="126"/>
      <c r="J2043" s="131"/>
      <c r="K2043" s="126"/>
      <c r="L2043" s="126"/>
    </row>
    <row r="2044" ht="13.2" customHeight="1" spans="3:12" x14ac:dyDescent="0.25">
      <c r="C2044" s="124"/>
      <c r="D2044" s="125"/>
      <c r="E2044" s="125"/>
      <c r="F2044" s="125"/>
      <c r="G2044" s="125"/>
      <c r="H2044" s="130"/>
      <c r="I2044" s="126"/>
      <c r="J2044" s="131"/>
      <c r="K2044" s="126"/>
      <c r="L2044" s="126"/>
    </row>
    <row r="2045" ht="13.2" customHeight="1" spans="3:12" x14ac:dyDescent="0.25">
      <c r="C2045" s="124"/>
      <c r="D2045" s="125"/>
      <c r="E2045" s="125"/>
      <c r="F2045" s="125"/>
      <c r="G2045" s="125"/>
      <c r="H2045" s="130"/>
      <c r="I2045" s="126"/>
      <c r="J2045" s="131"/>
      <c r="K2045" s="126"/>
      <c r="L2045" s="126"/>
    </row>
    <row r="2046" ht="13.2" customHeight="1" spans="3:12" x14ac:dyDescent="0.25">
      <c r="C2046" s="124"/>
      <c r="D2046" s="125"/>
      <c r="E2046" s="125"/>
      <c r="F2046" s="125"/>
      <c r="G2046" s="125"/>
      <c r="H2046" s="130"/>
      <c r="I2046" s="126"/>
      <c r="J2046" s="131"/>
      <c r="K2046" s="126"/>
      <c r="L2046" s="126"/>
    </row>
    <row r="2047" ht="13.2" customHeight="1" spans="3:12" x14ac:dyDescent="0.25">
      <c r="C2047" s="124"/>
      <c r="D2047" s="125"/>
      <c r="E2047" s="125"/>
      <c r="F2047" s="125"/>
      <c r="G2047" s="125"/>
      <c r="H2047" s="130"/>
      <c r="I2047" s="126"/>
      <c r="J2047" s="131"/>
      <c r="K2047" s="126"/>
      <c r="L2047" s="126"/>
    </row>
    <row r="2048" ht="13.2" customHeight="1" spans="3:12" x14ac:dyDescent="0.25">
      <c r="C2048" s="124"/>
      <c r="D2048" s="125"/>
      <c r="E2048" s="125"/>
      <c r="F2048" s="125"/>
      <c r="G2048" s="125"/>
      <c r="H2048" s="130"/>
      <c r="I2048" s="126"/>
      <c r="J2048" s="131"/>
      <c r="K2048" s="126"/>
      <c r="L2048" s="126"/>
    </row>
    <row r="2049" ht="13.2" customHeight="1" spans="3:12" x14ac:dyDescent="0.25">
      <c r="C2049" s="124"/>
      <c r="D2049" s="125"/>
      <c r="E2049" s="125"/>
      <c r="F2049" s="125"/>
      <c r="G2049" s="125"/>
      <c r="H2049" s="130"/>
      <c r="I2049" s="126"/>
      <c r="J2049" s="131"/>
      <c r="K2049" s="126"/>
      <c r="L2049" s="126"/>
    </row>
    <row r="2050" ht="13.2" customHeight="1" spans="3:12" x14ac:dyDescent="0.25">
      <c r="C2050" s="124"/>
      <c r="D2050" s="125"/>
      <c r="E2050" s="125"/>
      <c r="F2050" s="125"/>
      <c r="G2050" s="125"/>
      <c r="H2050" s="130"/>
      <c r="I2050" s="126"/>
      <c r="J2050" s="131"/>
      <c r="K2050" s="126"/>
      <c r="L2050" s="126"/>
    </row>
    <row r="2051" ht="13.2" customHeight="1" spans="3:12" x14ac:dyDescent="0.25">
      <c r="C2051" s="124"/>
      <c r="D2051" s="125"/>
      <c r="E2051" s="125"/>
      <c r="F2051" s="125"/>
      <c r="G2051" s="125"/>
      <c r="H2051" s="130"/>
      <c r="I2051" s="126"/>
      <c r="J2051" s="131"/>
      <c r="K2051" s="126"/>
      <c r="L2051" s="126"/>
    </row>
    <row r="2052" ht="13.2" customHeight="1" spans="3:12" x14ac:dyDescent="0.25">
      <c r="C2052" s="124"/>
      <c r="D2052" s="125"/>
      <c r="E2052" s="125"/>
      <c r="F2052" s="125"/>
      <c r="G2052" s="125"/>
      <c r="H2052" s="130"/>
      <c r="I2052" s="126"/>
      <c r="J2052" s="131"/>
      <c r="K2052" s="126"/>
      <c r="L2052" s="126"/>
    </row>
    <row r="2053" ht="13.2" customHeight="1" spans="3:12" x14ac:dyDescent="0.25">
      <c r="C2053" s="124"/>
      <c r="D2053" s="125"/>
      <c r="E2053" s="125"/>
      <c r="F2053" s="125"/>
      <c r="G2053" s="125"/>
      <c r="H2053" s="130"/>
      <c r="I2053" s="126"/>
      <c r="J2053" s="131"/>
      <c r="K2053" s="126"/>
      <c r="L2053" s="126"/>
    </row>
    <row r="2054" ht="13.2" customHeight="1" spans="3:12" x14ac:dyDescent="0.25">
      <c r="C2054" s="124"/>
      <c r="D2054" s="125"/>
      <c r="E2054" s="125"/>
      <c r="F2054" s="125"/>
      <c r="G2054" s="125"/>
      <c r="H2054" s="130"/>
      <c r="I2054" s="126"/>
      <c r="J2054" s="131"/>
      <c r="K2054" s="126"/>
      <c r="L2054" s="126"/>
    </row>
    <row r="2055" ht="13.2" customHeight="1" spans="3:12" x14ac:dyDescent="0.25">
      <c r="C2055" s="124"/>
      <c r="D2055" s="125"/>
      <c r="E2055" s="125"/>
      <c r="F2055" s="125"/>
      <c r="G2055" s="125"/>
      <c r="H2055" s="130"/>
      <c r="I2055" s="126"/>
      <c r="J2055" s="131"/>
      <c r="K2055" s="126"/>
      <c r="L2055" s="126"/>
    </row>
    <row r="2056" ht="13.2" customHeight="1" spans="3:12" x14ac:dyDescent="0.25">
      <c r="C2056" s="124"/>
      <c r="D2056" s="125"/>
      <c r="E2056" s="125"/>
      <c r="F2056" s="125"/>
      <c r="G2056" s="125"/>
      <c r="H2056" s="130"/>
      <c r="I2056" s="126"/>
      <c r="J2056" s="131"/>
      <c r="K2056" s="126"/>
      <c r="L2056" s="126"/>
    </row>
    <row r="2057" ht="13.2" customHeight="1" spans="3:12" x14ac:dyDescent="0.25">
      <c r="C2057" s="124"/>
      <c r="D2057" s="125"/>
      <c r="E2057" s="125"/>
      <c r="F2057" s="125"/>
      <c r="G2057" s="125"/>
      <c r="H2057" s="130"/>
      <c r="I2057" s="126"/>
      <c r="J2057" s="131"/>
      <c r="K2057" s="126"/>
      <c r="L2057" s="126"/>
    </row>
    <row r="2058" ht="13.2" customHeight="1" spans="3:12" x14ac:dyDescent="0.25">
      <c r="C2058" s="124"/>
      <c r="D2058" s="125"/>
      <c r="E2058" s="125"/>
      <c r="F2058" s="125"/>
      <c r="G2058" s="125"/>
      <c r="H2058" s="130"/>
      <c r="I2058" s="126"/>
      <c r="J2058" s="131"/>
      <c r="K2058" s="126"/>
      <c r="L2058" s="126"/>
    </row>
    <row r="2059" ht="13.2" customHeight="1" spans="3:12" x14ac:dyDescent="0.25">
      <c r="C2059" s="124"/>
      <c r="D2059" s="125"/>
      <c r="E2059" s="125"/>
      <c r="F2059" s="125"/>
      <c r="G2059" s="125"/>
      <c r="H2059" s="130"/>
      <c r="I2059" s="126"/>
      <c r="J2059" s="131"/>
      <c r="K2059" s="126"/>
      <c r="L2059" s="126"/>
    </row>
    <row r="2060" ht="13.2" customHeight="1" spans="3:12" x14ac:dyDescent="0.25">
      <c r="C2060" s="124"/>
      <c r="D2060" s="125"/>
      <c r="E2060" s="125"/>
      <c r="F2060" s="125"/>
      <c r="G2060" s="125"/>
      <c r="H2060" s="130"/>
      <c r="I2060" s="126"/>
      <c r="J2060" s="131"/>
      <c r="K2060" s="126"/>
      <c r="L2060" s="126"/>
    </row>
    <row r="2061" ht="13.2" customHeight="1" spans="3:12" x14ac:dyDescent="0.25">
      <c r="C2061" s="124"/>
      <c r="D2061" s="125"/>
      <c r="E2061" s="125"/>
      <c r="F2061" s="125"/>
      <c r="G2061" s="125"/>
      <c r="H2061" s="130"/>
      <c r="I2061" s="126"/>
      <c r="J2061" s="131"/>
      <c r="K2061" s="126"/>
      <c r="L2061" s="126"/>
    </row>
    <row r="2062" ht="13.2" customHeight="1" spans="3:12" x14ac:dyDescent="0.25">
      <c r="C2062" s="124"/>
      <c r="D2062" s="125"/>
      <c r="E2062" s="125"/>
      <c r="F2062" s="125"/>
      <c r="G2062" s="125"/>
      <c r="H2062" s="130"/>
      <c r="I2062" s="126"/>
      <c r="J2062" s="131"/>
      <c r="K2062" s="126"/>
      <c r="L2062" s="126"/>
    </row>
    <row r="2063" ht="13.2" customHeight="1" spans="3:12" x14ac:dyDescent="0.25">
      <c r="C2063" s="124"/>
      <c r="D2063" s="125"/>
      <c r="E2063" s="125"/>
      <c r="F2063" s="125"/>
      <c r="G2063" s="125"/>
      <c r="H2063" s="130"/>
      <c r="I2063" s="126"/>
      <c r="J2063" s="131"/>
      <c r="K2063" s="126"/>
      <c r="L2063" s="126"/>
    </row>
    <row r="2064" ht="13.2" customHeight="1" spans="3:12" x14ac:dyDescent="0.25">
      <c r="C2064" s="124"/>
      <c r="D2064" s="125"/>
      <c r="E2064" s="125"/>
      <c r="F2064" s="125"/>
      <c r="G2064" s="125"/>
      <c r="H2064" s="130"/>
      <c r="I2064" s="126"/>
      <c r="J2064" s="131"/>
      <c r="K2064" s="126"/>
      <c r="L2064" s="126"/>
    </row>
    <row r="2065" ht="13.2" customHeight="1" spans="3:12" x14ac:dyDescent="0.25">
      <c r="C2065" s="124"/>
      <c r="D2065" s="125"/>
      <c r="E2065" s="125"/>
      <c r="F2065" s="125"/>
      <c r="G2065" s="125"/>
      <c r="H2065" s="130"/>
      <c r="I2065" s="126"/>
      <c r="J2065" s="131"/>
      <c r="K2065" s="126"/>
      <c r="L2065" s="126"/>
    </row>
    <row r="2066" ht="13.2" customHeight="1" spans="3:12" x14ac:dyDescent="0.25">
      <c r="C2066" s="124"/>
      <c r="D2066" s="125"/>
      <c r="E2066" s="125"/>
      <c r="F2066" s="125"/>
      <c r="G2066" s="125"/>
      <c r="H2066" s="130"/>
      <c r="I2066" s="126"/>
      <c r="J2066" s="131"/>
      <c r="K2066" s="126"/>
      <c r="L2066" s="126"/>
    </row>
    <row r="2067" ht="13.2" customHeight="1" spans="3:12" x14ac:dyDescent="0.25">
      <c r="C2067" s="124"/>
      <c r="D2067" s="125"/>
      <c r="E2067" s="125"/>
      <c r="F2067" s="125"/>
      <c r="G2067" s="125"/>
      <c r="H2067" s="130"/>
      <c r="I2067" s="126"/>
      <c r="J2067" s="131"/>
      <c r="K2067" s="126"/>
      <c r="L2067" s="126"/>
    </row>
    <row r="2068" ht="13.2" customHeight="1" spans="3:12" x14ac:dyDescent="0.25">
      <c r="C2068" s="124"/>
      <c r="D2068" s="125"/>
      <c r="E2068" s="125"/>
      <c r="F2068" s="125"/>
      <c r="G2068" s="125"/>
      <c r="H2068" s="130"/>
      <c r="I2068" s="126"/>
      <c r="J2068" s="131"/>
      <c r="K2068" s="126"/>
      <c r="L2068" s="126"/>
    </row>
    <row r="2069" ht="13.2" customHeight="1" spans="3:12" x14ac:dyDescent="0.25">
      <c r="C2069" s="124"/>
      <c r="D2069" s="125"/>
      <c r="E2069" s="125"/>
      <c r="F2069" s="125"/>
      <c r="G2069" s="125"/>
      <c r="H2069" s="130"/>
      <c r="I2069" s="126"/>
      <c r="J2069" s="131"/>
      <c r="K2069" s="126"/>
      <c r="L2069" s="126"/>
    </row>
    <row r="2070" ht="13.2" customHeight="1" spans="3:12" x14ac:dyDescent="0.25">
      <c r="C2070" s="124"/>
      <c r="D2070" s="125"/>
      <c r="E2070" s="125"/>
      <c r="F2070" s="125"/>
      <c r="G2070" s="125"/>
      <c r="H2070" s="130"/>
      <c r="I2070" s="126"/>
      <c r="J2070" s="131"/>
      <c r="K2070" s="126"/>
      <c r="L2070" s="126"/>
    </row>
    <row r="2071" ht="13.2" customHeight="1" spans="3:12" x14ac:dyDescent="0.25">
      <c r="C2071" s="124"/>
      <c r="D2071" s="125"/>
      <c r="E2071" s="125"/>
      <c r="F2071" s="125"/>
      <c r="G2071" s="125"/>
      <c r="H2071" s="130"/>
      <c r="I2071" s="126"/>
      <c r="J2071" s="131"/>
      <c r="K2071" s="126"/>
      <c r="L2071" s="126"/>
    </row>
    <row r="2072" ht="13.2" customHeight="1" spans="3:12" x14ac:dyDescent="0.25">
      <c r="C2072" s="124"/>
      <c r="D2072" s="125"/>
      <c r="E2072" s="125"/>
      <c r="F2072" s="125"/>
      <c r="G2072" s="125"/>
      <c r="H2072" s="130"/>
      <c r="I2072" s="126"/>
      <c r="J2072" s="131"/>
      <c r="K2072" s="126"/>
      <c r="L2072" s="126"/>
    </row>
    <row r="2073" ht="13.2" customHeight="1" spans="3:12" x14ac:dyDescent="0.25">
      <c r="C2073" s="124"/>
      <c r="D2073" s="125"/>
      <c r="E2073" s="125"/>
      <c r="F2073" s="125"/>
      <c r="G2073" s="125"/>
      <c r="H2073" s="130"/>
      <c r="I2073" s="126"/>
      <c r="J2073" s="131"/>
      <c r="K2073" s="126"/>
      <c r="L2073" s="126"/>
    </row>
    <row r="2074" ht="13.2" customHeight="1" spans="3:12" x14ac:dyDescent="0.25">
      <c r="C2074" s="124"/>
      <c r="D2074" s="125"/>
      <c r="E2074" s="125"/>
      <c r="F2074" s="125"/>
      <c r="G2074" s="125"/>
      <c r="H2074" s="130"/>
      <c r="I2074" s="126"/>
      <c r="J2074" s="131"/>
      <c r="K2074" s="126"/>
      <c r="L2074" s="126"/>
    </row>
    <row r="2075" ht="13.2" customHeight="1" spans="3:12" x14ac:dyDescent="0.25">
      <c r="C2075" s="124"/>
      <c r="D2075" s="125"/>
      <c r="E2075" s="125"/>
      <c r="F2075" s="125"/>
      <c r="G2075" s="125"/>
      <c r="H2075" s="130"/>
      <c r="I2075" s="126"/>
      <c r="J2075" s="131"/>
      <c r="K2075" s="126"/>
      <c r="L2075" s="126"/>
    </row>
    <row r="2076" ht="13.2" customHeight="1" spans="3:12" x14ac:dyDescent="0.25">
      <c r="C2076" s="124"/>
      <c r="D2076" s="125"/>
      <c r="E2076" s="125"/>
      <c r="F2076" s="125"/>
      <c r="G2076" s="125"/>
      <c r="H2076" s="130"/>
      <c r="I2076" s="126"/>
      <c r="J2076" s="131"/>
      <c r="K2076" s="126"/>
      <c r="L2076" s="126"/>
    </row>
    <row r="2077" ht="13.2" customHeight="1" spans="3:12" x14ac:dyDescent="0.25">
      <c r="C2077" s="124"/>
      <c r="D2077" s="125"/>
      <c r="E2077" s="125"/>
      <c r="F2077" s="125"/>
      <c r="G2077" s="125"/>
      <c r="H2077" s="130"/>
      <c r="I2077" s="126"/>
      <c r="J2077" s="131"/>
      <c r="K2077" s="126"/>
      <c r="L2077" s="126"/>
    </row>
    <row r="2078" ht="13.2" customHeight="1" spans="3:12" x14ac:dyDescent="0.25">
      <c r="C2078" s="124"/>
      <c r="D2078" s="125"/>
      <c r="E2078" s="125"/>
      <c r="F2078" s="125"/>
      <c r="G2078" s="125"/>
      <c r="H2078" s="130"/>
      <c r="I2078" s="126"/>
      <c r="J2078" s="131"/>
      <c r="K2078" s="126"/>
      <c r="L2078" s="126"/>
    </row>
    <row r="2079" ht="13.2" customHeight="1" spans="3:12" x14ac:dyDescent="0.25">
      <c r="C2079" s="124"/>
      <c r="D2079" s="125"/>
      <c r="E2079" s="125"/>
      <c r="F2079" s="125"/>
      <c r="G2079" s="125"/>
      <c r="H2079" s="130"/>
      <c r="I2079" s="126"/>
      <c r="J2079" s="131"/>
      <c r="K2079" s="126"/>
      <c r="L2079" s="126"/>
    </row>
    <row r="2080" ht="13.2" customHeight="1" spans="3:12" x14ac:dyDescent="0.25">
      <c r="C2080" s="124"/>
      <c r="D2080" s="125"/>
      <c r="E2080" s="125"/>
      <c r="F2080" s="125"/>
      <c r="G2080" s="125"/>
      <c r="H2080" s="130"/>
      <c r="I2080" s="126"/>
      <c r="J2080" s="131"/>
      <c r="K2080" s="126"/>
      <c r="L2080" s="126"/>
    </row>
    <row r="2081" ht="13.2" customHeight="1" spans="3:12" x14ac:dyDescent="0.25">
      <c r="C2081" s="124"/>
      <c r="D2081" s="125"/>
      <c r="E2081" s="125"/>
      <c r="F2081" s="125"/>
      <c r="G2081" s="125"/>
      <c r="H2081" s="130"/>
      <c r="I2081" s="126"/>
      <c r="J2081" s="131"/>
      <c r="K2081" s="126"/>
      <c r="L2081" s="126"/>
    </row>
    <row r="2082" ht="13.2" customHeight="1" spans="3:12" x14ac:dyDescent="0.25">
      <c r="C2082" s="124"/>
      <c r="D2082" s="125"/>
      <c r="E2082" s="125"/>
      <c r="F2082" s="125"/>
      <c r="G2082" s="125"/>
      <c r="H2082" s="130"/>
      <c r="I2082" s="126"/>
      <c r="J2082" s="131"/>
      <c r="K2082" s="126"/>
      <c r="L2082" s="126"/>
    </row>
    <row r="2083" ht="13.2" customHeight="1" spans="3:12" x14ac:dyDescent="0.25">
      <c r="C2083" s="124"/>
      <c r="D2083" s="125"/>
      <c r="E2083" s="125"/>
      <c r="F2083" s="125"/>
      <c r="G2083" s="125"/>
      <c r="H2083" s="130"/>
      <c r="I2083" s="126"/>
      <c r="J2083" s="131"/>
      <c r="K2083" s="126"/>
      <c r="L2083" s="126"/>
    </row>
    <row r="2084" ht="13.2" customHeight="1" spans="3:12" x14ac:dyDescent="0.25">
      <c r="C2084" s="124"/>
      <c r="D2084" s="125"/>
      <c r="E2084" s="125"/>
      <c r="F2084" s="125"/>
      <c r="G2084" s="125"/>
      <c r="H2084" s="130"/>
      <c r="I2084" s="126"/>
      <c r="J2084" s="131"/>
      <c r="K2084" s="126"/>
      <c r="L2084" s="126"/>
    </row>
    <row r="2085" ht="13.2" customHeight="1" spans="3:12" x14ac:dyDescent="0.25">
      <c r="C2085" s="124"/>
      <c r="D2085" s="125"/>
      <c r="E2085" s="125"/>
      <c r="F2085" s="125"/>
      <c r="G2085" s="125"/>
      <c r="H2085" s="130"/>
      <c r="I2085" s="126"/>
      <c r="J2085" s="131"/>
      <c r="K2085" s="126"/>
      <c r="L2085" s="126"/>
    </row>
    <row r="2086" ht="13.2" customHeight="1" spans="3:12" x14ac:dyDescent="0.25">
      <c r="C2086" s="124"/>
      <c r="D2086" s="125"/>
      <c r="E2086" s="125"/>
      <c r="F2086" s="125"/>
      <c r="G2086" s="125"/>
      <c r="H2086" s="130"/>
      <c r="I2086" s="126"/>
      <c r="J2086" s="131"/>
      <c r="K2086" s="126"/>
      <c r="L2086" s="126"/>
    </row>
    <row r="2087" ht="13.2" customHeight="1" spans="3:12" x14ac:dyDescent="0.25">
      <c r="C2087" s="124"/>
      <c r="D2087" s="125"/>
      <c r="E2087" s="125"/>
      <c r="F2087" s="125"/>
      <c r="G2087" s="125"/>
      <c r="H2087" s="130"/>
      <c r="I2087" s="126"/>
      <c r="J2087" s="131"/>
      <c r="K2087" s="126"/>
      <c r="L2087" s="126"/>
    </row>
    <row r="2088" ht="13.2" customHeight="1" spans="3:12" x14ac:dyDescent="0.25">
      <c r="C2088" s="124"/>
      <c r="D2088" s="125"/>
      <c r="E2088" s="125"/>
      <c r="F2088" s="125"/>
      <c r="G2088" s="125"/>
      <c r="H2088" s="130"/>
      <c r="I2088" s="126"/>
      <c r="J2088" s="131"/>
      <c r="K2088" s="126"/>
      <c r="L2088" s="126"/>
    </row>
    <row r="2089" ht="13.2" customHeight="1" spans="3:12" x14ac:dyDescent="0.25">
      <c r="C2089" s="124"/>
      <c r="D2089" s="125"/>
      <c r="E2089" s="125"/>
      <c r="F2089" s="125"/>
      <c r="G2089" s="125"/>
      <c r="H2089" s="130"/>
      <c r="I2089" s="126"/>
      <c r="J2089" s="131"/>
      <c r="K2089" s="126"/>
      <c r="L2089" s="126"/>
    </row>
    <row r="2090" ht="13.2" customHeight="1" spans="3:12" x14ac:dyDescent="0.25">
      <c r="C2090" s="124"/>
      <c r="D2090" s="125"/>
      <c r="E2090" s="125"/>
      <c r="F2090" s="125"/>
      <c r="G2090" s="125"/>
      <c r="H2090" s="130"/>
      <c r="I2090" s="126"/>
      <c r="J2090" s="131"/>
      <c r="K2090" s="126"/>
      <c r="L2090" s="126"/>
    </row>
    <row r="2091" ht="13.2" customHeight="1" spans="3:12" x14ac:dyDescent="0.25">
      <c r="C2091" s="124"/>
      <c r="D2091" s="125"/>
      <c r="E2091" s="125"/>
      <c r="F2091" s="125"/>
      <c r="G2091" s="125"/>
      <c r="H2091" s="130"/>
      <c r="I2091" s="126"/>
      <c r="J2091" s="131"/>
      <c r="K2091" s="126"/>
      <c r="L2091" s="126"/>
    </row>
    <row r="2092" ht="13.2" customHeight="1" spans="3:12" x14ac:dyDescent="0.25">
      <c r="C2092" s="124"/>
      <c r="D2092" s="125"/>
      <c r="E2092" s="125"/>
      <c r="F2092" s="125"/>
      <c r="G2092" s="125"/>
      <c r="H2092" s="130"/>
      <c r="I2092" s="126"/>
      <c r="J2092" s="131"/>
      <c r="K2092" s="126"/>
      <c r="L2092" s="126"/>
    </row>
    <row r="2093" ht="13.2" customHeight="1" spans="3:12" x14ac:dyDescent="0.25">
      <c r="C2093" s="124"/>
      <c r="D2093" s="125"/>
      <c r="E2093" s="125"/>
      <c r="F2093" s="125"/>
      <c r="G2093" s="125"/>
      <c r="H2093" s="130"/>
      <c r="I2093" s="126"/>
      <c r="J2093" s="131"/>
      <c r="K2093" s="126"/>
      <c r="L2093" s="126"/>
    </row>
    <row r="2094" ht="13.2" customHeight="1" spans="3:12" x14ac:dyDescent="0.25">
      <c r="C2094" s="124"/>
      <c r="D2094" s="125"/>
      <c r="E2094" s="125"/>
      <c r="F2094" s="125"/>
      <c r="G2094" s="125"/>
      <c r="H2094" s="130"/>
      <c r="I2094" s="126"/>
      <c r="J2094" s="131"/>
      <c r="K2094" s="126"/>
      <c r="L2094" s="126"/>
    </row>
    <row r="2095" ht="13.2" customHeight="1" spans="3:12" x14ac:dyDescent="0.25">
      <c r="C2095" s="124"/>
      <c r="D2095" s="125"/>
      <c r="E2095" s="125"/>
      <c r="F2095" s="125"/>
      <c r="G2095" s="125"/>
      <c r="H2095" s="130"/>
      <c r="I2095" s="126"/>
      <c r="J2095" s="131"/>
      <c r="K2095" s="126"/>
      <c r="L2095" s="126"/>
    </row>
    <row r="2096" ht="13.2" customHeight="1" spans="3:12" x14ac:dyDescent="0.25">
      <c r="C2096" s="124"/>
      <c r="D2096" s="125"/>
      <c r="E2096" s="125"/>
      <c r="F2096" s="125"/>
      <c r="G2096" s="125"/>
      <c r="H2096" s="130"/>
      <c r="I2096" s="126"/>
      <c r="J2096" s="131"/>
      <c r="K2096" s="126"/>
      <c r="L2096" s="126"/>
    </row>
    <row r="2097" ht="13.2" customHeight="1" spans="3:12" x14ac:dyDescent="0.25">
      <c r="C2097" s="124"/>
      <c r="D2097" s="125"/>
      <c r="E2097" s="125"/>
      <c r="F2097" s="125"/>
      <c r="G2097" s="125"/>
      <c r="H2097" s="130"/>
      <c r="I2097" s="126"/>
      <c r="J2097" s="131"/>
      <c r="K2097" s="126"/>
      <c r="L2097" s="126"/>
    </row>
    <row r="2098" ht="13.2" customHeight="1" spans="3:12" x14ac:dyDescent="0.25">
      <c r="C2098" s="124"/>
      <c r="D2098" s="125"/>
      <c r="E2098" s="125"/>
      <c r="F2098" s="125"/>
      <c r="G2098" s="125"/>
      <c r="H2098" s="130"/>
      <c r="I2098" s="126"/>
      <c r="J2098" s="131"/>
      <c r="K2098" s="126"/>
      <c r="L2098" s="126"/>
    </row>
    <row r="2099" ht="13.2" customHeight="1" spans="3:12" x14ac:dyDescent="0.25">
      <c r="C2099" s="124"/>
      <c r="D2099" s="125"/>
      <c r="E2099" s="125"/>
      <c r="F2099" s="125"/>
      <c r="G2099" s="125"/>
      <c r="H2099" s="130"/>
      <c r="I2099" s="126"/>
      <c r="J2099" s="131"/>
      <c r="K2099" s="126"/>
      <c r="L2099" s="126"/>
    </row>
    <row r="2100" ht="13.2" customHeight="1" spans="3:12" x14ac:dyDescent="0.25">
      <c r="C2100" s="124"/>
      <c r="D2100" s="125"/>
      <c r="E2100" s="125"/>
      <c r="F2100" s="125"/>
      <c r="G2100" s="125"/>
      <c r="H2100" s="130"/>
      <c r="I2100" s="126"/>
      <c r="J2100" s="131"/>
      <c r="K2100" s="126"/>
      <c r="L2100" s="126"/>
    </row>
    <row r="2101" ht="13.2" customHeight="1" spans="3:12" x14ac:dyDescent="0.25">
      <c r="C2101" s="124"/>
      <c r="D2101" s="125"/>
      <c r="E2101" s="125"/>
      <c r="F2101" s="125"/>
      <c r="G2101" s="125"/>
      <c r="H2101" s="130"/>
      <c r="I2101" s="126"/>
      <c r="J2101" s="131"/>
      <c r="K2101" s="126"/>
      <c r="L2101" s="126"/>
    </row>
    <row r="2102" ht="13.2" customHeight="1" spans="3:12" x14ac:dyDescent="0.25">
      <c r="C2102" s="124"/>
      <c r="D2102" s="125"/>
      <c r="E2102" s="125"/>
      <c r="F2102" s="125"/>
      <c r="G2102" s="125"/>
      <c r="H2102" s="130"/>
      <c r="I2102" s="126"/>
      <c r="J2102" s="131"/>
      <c r="K2102" s="126"/>
      <c r="L2102" s="126"/>
    </row>
    <row r="2103" ht="13.2" customHeight="1" spans="3:12" x14ac:dyDescent="0.25">
      <c r="C2103" s="124"/>
      <c r="D2103" s="125"/>
      <c r="E2103" s="125"/>
      <c r="F2103" s="125"/>
      <c r="G2103" s="125"/>
      <c r="H2103" s="130"/>
      <c r="I2103" s="126"/>
      <c r="J2103" s="131"/>
      <c r="K2103" s="126"/>
      <c r="L2103" s="126"/>
    </row>
    <row r="2104" ht="13.2" customHeight="1" spans="3:12" x14ac:dyDescent="0.25">
      <c r="C2104" s="124"/>
      <c r="D2104" s="125"/>
      <c r="E2104" s="125"/>
      <c r="F2104" s="125"/>
      <c r="G2104" s="125"/>
      <c r="H2104" s="130"/>
      <c r="I2104" s="126"/>
      <c r="J2104" s="131"/>
      <c r="K2104" s="126"/>
      <c r="L2104" s="126"/>
    </row>
    <row r="2105" ht="13.2" customHeight="1" spans="3:12" x14ac:dyDescent="0.25">
      <c r="C2105" s="124"/>
      <c r="D2105" s="125"/>
      <c r="E2105" s="125"/>
      <c r="F2105" s="125"/>
      <c r="G2105" s="125"/>
      <c r="H2105" s="130"/>
      <c r="I2105" s="126"/>
      <c r="J2105" s="131"/>
      <c r="K2105" s="126"/>
      <c r="L2105" s="126"/>
    </row>
    <row r="2106" ht="13.2" customHeight="1" spans="3:12" x14ac:dyDescent="0.25">
      <c r="C2106" s="124"/>
      <c r="D2106" s="125"/>
      <c r="E2106" s="125"/>
      <c r="F2106" s="125"/>
      <c r="G2106" s="125"/>
      <c r="H2106" s="130"/>
      <c r="I2106" s="126"/>
      <c r="J2106" s="131"/>
      <c r="K2106" s="126"/>
      <c r="L2106" s="126"/>
    </row>
    <row r="2107" ht="13.2" customHeight="1" spans="3:12" x14ac:dyDescent="0.25">
      <c r="C2107" s="124"/>
      <c r="D2107" s="125"/>
      <c r="E2107" s="125"/>
      <c r="F2107" s="125"/>
      <c r="G2107" s="125"/>
      <c r="H2107" s="130"/>
      <c r="I2107" s="126"/>
      <c r="J2107" s="131"/>
      <c r="K2107" s="126"/>
      <c r="L2107" s="126"/>
    </row>
    <row r="2108" ht="13.2" customHeight="1" spans="3:12" x14ac:dyDescent="0.25">
      <c r="C2108" s="124"/>
      <c r="D2108" s="125"/>
      <c r="E2108" s="125"/>
      <c r="F2108" s="125"/>
      <c r="G2108" s="125"/>
      <c r="H2108" s="130"/>
      <c r="I2108" s="126"/>
      <c r="J2108" s="131"/>
      <c r="K2108" s="126"/>
      <c r="L2108" s="126"/>
    </row>
    <row r="2109" ht="13.2" customHeight="1" spans="3:12" x14ac:dyDescent="0.25">
      <c r="C2109" s="124"/>
      <c r="D2109" s="125"/>
      <c r="E2109" s="125"/>
      <c r="F2109" s="125"/>
      <c r="G2109" s="125"/>
      <c r="H2109" s="130"/>
      <c r="I2109" s="126"/>
      <c r="J2109" s="131"/>
      <c r="K2109" s="126"/>
      <c r="L2109" s="126"/>
    </row>
    <row r="2110" ht="13.2" customHeight="1" spans="3:12" x14ac:dyDescent="0.25">
      <c r="C2110" s="124"/>
      <c r="D2110" s="125"/>
      <c r="E2110" s="125"/>
      <c r="F2110" s="125"/>
      <c r="G2110" s="125"/>
      <c r="H2110" s="130"/>
      <c r="I2110" s="126"/>
      <c r="J2110" s="131"/>
      <c r="K2110" s="126"/>
      <c r="L2110" s="126"/>
    </row>
    <row r="2111" ht="13.2" customHeight="1" spans="3:12" x14ac:dyDescent="0.25">
      <c r="C2111" s="124"/>
      <c r="D2111" s="125"/>
      <c r="E2111" s="125"/>
      <c r="F2111" s="125"/>
      <c r="G2111" s="125"/>
      <c r="H2111" s="130"/>
      <c r="I2111" s="126"/>
      <c r="J2111" s="131"/>
      <c r="K2111" s="126"/>
      <c r="L2111" s="126"/>
    </row>
    <row r="2112" ht="13.2" customHeight="1" spans="3:12" x14ac:dyDescent="0.25">
      <c r="C2112" s="124"/>
      <c r="D2112" s="125"/>
      <c r="E2112" s="125"/>
      <c r="F2112" s="125"/>
      <c r="G2112" s="125"/>
      <c r="H2112" s="130"/>
      <c r="I2112" s="126"/>
      <c r="J2112" s="131"/>
      <c r="K2112" s="126"/>
      <c r="L2112" s="126"/>
    </row>
    <row r="2113" ht="13.2" customHeight="1" spans="3:12" x14ac:dyDescent="0.25">
      <c r="C2113" s="124"/>
      <c r="D2113" s="125"/>
      <c r="E2113" s="125"/>
      <c r="F2113" s="125"/>
      <c r="G2113" s="125"/>
      <c r="H2113" s="130"/>
      <c r="I2113" s="126"/>
      <c r="J2113" s="131"/>
      <c r="K2113" s="126"/>
      <c r="L2113" s="126"/>
    </row>
    <row r="2114" ht="13.2" customHeight="1" spans="3:12" x14ac:dyDescent="0.25">
      <c r="C2114" s="124"/>
      <c r="D2114" s="125"/>
      <c r="E2114" s="125"/>
      <c r="F2114" s="125"/>
      <c r="G2114" s="125"/>
      <c r="H2114" s="130"/>
      <c r="I2114" s="126"/>
      <c r="J2114" s="131"/>
      <c r="K2114" s="126"/>
      <c r="L2114" s="126"/>
    </row>
    <row r="2115" ht="13.2" customHeight="1" spans="3:12" x14ac:dyDescent="0.25">
      <c r="C2115" s="124"/>
      <c r="D2115" s="125"/>
      <c r="E2115" s="125"/>
      <c r="F2115" s="125"/>
      <c r="G2115" s="125"/>
      <c r="H2115" s="130"/>
      <c r="I2115" s="126"/>
      <c r="J2115" s="131"/>
      <c r="K2115" s="126"/>
      <c r="L2115" s="126"/>
    </row>
    <row r="2116" ht="13.2" customHeight="1" spans="3:12" x14ac:dyDescent="0.25">
      <c r="C2116" s="124"/>
      <c r="D2116" s="125"/>
      <c r="E2116" s="125"/>
      <c r="F2116" s="125"/>
      <c r="G2116" s="125"/>
      <c r="H2116" s="130"/>
      <c r="I2116" s="126"/>
      <c r="J2116" s="131"/>
      <c r="K2116" s="126"/>
      <c r="L2116" s="126"/>
    </row>
    <row r="2117" ht="13.2" customHeight="1" spans="3:12" x14ac:dyDescent="0.25">
      <c r="C2117" s="124"/>
      <c r="D2117" s="125"/>
      <c r="E2117" s="125"/>
      <c r="F2117" s="125"/>
      <c r="G2117" s="125"/>
      <c r="H2117" s="130"/>
      <c r="I2117" s="126"/>
      <c r="J2117" s="131"/>
      <c r="K2117" s="126"/>
      <c r="L2117" s="126"/>
    </row>
    <row r="2118" ht="13.2" customHeight="1" spans="3:12" x14ac:dyDescent="0.25">
      <c r="C2118" s="124"/>
      <c r="D2118" s="125"/>
      <c r="E2118" s="125"/>
      <c r="F2118" s="125"/>
      <c r="G2118" s="125"/>
      <c r="H2118" s="130"/>
      <c r="I2118" s="126"/>
      <c r="J2118" s="131"/>
      <c r="K2118" s="126"/>
      <c r="L2118" s="126"/>
    </row>
    <row r="2119" ht="13.2" customHeight="1" spans="3:12" x14ac:dyDescent="0.25">
      <c r="C2119" s="124"/>
      <c r="D2119" s="125"/>
      <c r="E2119" s="125"/>
      <c r="F2119" s="125"/>
      <c r="G2119" s="125"/>
      <c r="H2119" s="130"/>
      <c r="I2119" s="126"/>
      <c r="J2119" s="131"/>
      <c r="K2119" s="126"/>
      <c r="L2119" s="126"/>
    </row>
    <row r="2120" ht="13.2" customHeight="1" spans="3:12" x14ac:dyDescent="0.25">
      <c r="C2120" s="124"/>
      <c r="D2120" s="125"/>
      <c r="E2120" s="125"/>
      <c r="F2120" s="125"/>
      <c r="G2120" s="125"/>
      <c r="H2120" s="130"/>
      <c r="I2120" s="126"/>
      <c r="J2120" s="131"/>
      <c r="K2120" s="126"/>
      <c r="L2120" s="126"/>
    </row>
    <row r="2121" ht="13.2" customHeight="1" spans="3:12" x14ac:dyDescent="0.25">
      <c r="C2121" s="124"/>
      <c r="D2121" s="125"/>
      <c r="E2121" s="125"/>
      <c r="F2121" s="125"/>
      <c r="G2121" s="125"/>
      <c r="H2121" s="130"/>
      <c r="I2121" s="126"/>
      <c r="J2121" s="131"/>
      <c r="K2121" s="126"/>
      <c r="L2121" s="126"/>
    </row>
    <row r="2122" ht="13.2" customHeight="1" spans="3:12" x14ac:dyDescent="0.25">
      <c r="C2122" s="124"/>
      <c r="D2122" s="125"/>
      <c r="E2122" s="125"/>
      <c r="F2122" s="125"/>
      <c r="G2122" s="125"/>
      <c r="H2122" s="130"/>
      <c r="I2122" s="126"/>
      <c r="J2122" s="131"/>
      <c r="K2122" s="126"/>
      <c r="L2122" s="126"/>
    </row>
    <row r="2123" ht="13.2" customHeight="1" spans="3:12" x14ac:dyDescent="0.25">
      <c r="C2123" s="124"/>
      <c r="D2123" s="125"/>
      <c r="E2123" s="125"/>
      <c r="F2123" s="125"/>
      <c r="G2123" s="125"/>
      <c r="H2123" s="130"/>
      <c r="I2123" s="126"/>
      <c r="J2123" s="131"/>
      <c r="K2123" s="126"/>
      <c r="L2123" s="126"/>
    </row>
    <row r="2124" ht="13.2" customHeight="1" spans="3:12" x14ac:dyDescent="0.25">
      <c r="C2124" s="124"/>
      <c r="D2124" s="125"/>
      <c r="E2124" s="125"/>
      <c r="F2124" s="125"/>
      <c r="G2124" s="125"/>
      <c r="H2124" s="130"/>
      <c r="I2124" s="126"/>
      <c r="J2124" s="131"/>
      <c r="K2124" s="126"/>
      <c r="L2124" s="126"/>
    </row>
    <row r="2125" ht="13.2" customHeight="1" spans="3:12" x14ac:dyDescent="0.25">
      <c r="C2125" s="124"/>
      <c r="D2125" s="125"/>
      <c r="E2125" s="125"/>
      <c r="F2125" s="125"/>
      <c r="G2125" s="125"/>
      <c r="H2125" s="130"/>
      <c r="I2125" s="126"/>
      <c r="J2125" s="131"/>
      <c r="K2125" s="126"/>
      <c r="L2125" s="126"/>
    </row>
    <row r="2126" ht="13.2" customHeight="1" spans="3:12" x14ac:dyDescent="0.25">
      <c r="C2126" s="124"/>
      <c r="D2126" s="125"/>
      <c r="E2126" s="125"/>
      <c r="F2126" s="125"/>
      <c r="G2126" s="125"/>
      <c r="H2126" s="130"/>
      <c r="I2126" s="126"/>
      <c r="J2126" s="131"/>
      <c r="K2126" s="126"/>
      <c r="L2126" s="126"/>
    </row>
    <row r="2127" ht="13.2" customHeight="1" spans="3:12" x14ac:dyDescent="0.25">
      <c r="C2127" s="124"/>
      <c r="D2127" s="125"/>
      <c r="E2127" s="125"/>
      <c r="F2127" s="125"/>
      <c r="G2127" s="125"/>
      <c r="H2127" s="130"/>
      <c r="I2127" s="126"/>
      <c r="J2127" s="131"/>
      <c r="K2127" s="126"/>
      <c r="L2127" s="126"/>
    </row>
    <row r="2128" ht="13.2" customHeight="1" spans="3:12" x14ac:dyDescent="0.25">
      <c r="C2128" s="124"/>
      <c r="D2128" s="125"/>
      <c r="E2128" s="125"/>
      <c r="F2128" s="125"/>
      <c r="G2128" s="125"/>
      <c r="H2128" s="130"/>
      <c r="I2128" s="126"/>
      <c r="J2128" s="131"/>
      <c r="K2128" s="126"/>
      <c r="L2128" s="126"/>
    </row>
    <row r="2129" ht="13.2" customHeight="1" spans="3:12" x14ac:dyDescent="0.25">
      <c r="C2129" s="124"/>
      <c r="D2129" s="125"/>
      <c r="E2129" s="125"/>
      <c r="F2129" s="125"/>
      <c r="G2129" s="125"/>
      <c r="H2129" s="130"/>
      <c r="I2129" s="126"/>
      <c r="J2129" s="131"/>
      <c r="K2129" s="126"/>
      <c r="L2129" s="126"/>
    </row>
    <row r="2130" ht="13.2" customHeight="1" spans="3:12" x14ac:dyDescent="0.25">
      <c r="C2130" s="124"/>
      <c r="D2130" s="125"/>
      <c r="E2130" s="125"/>
      <c r="F2130" s="125"/>
      <c r="G2130" s="125"/>
      <c r="H2130" s="130"/>
      <c r="I2130" s="126"/>
      <c r="J2130" s="131"/>
      <c r="K2130" s="126"/>
      <c r="L2130" s="126"/>
    </row>
    <row r="2131" ht="13.2" customHeight="1" spans="3:12" x14ac:dyDescent="0.25">
      <c r="C2131" s="124"/>
      <c r="D2131" s="125"/>
      <c r="E2131" s="125"/>
      <c r="F2131" s="125"/>
      <c r="G2131" s="125"/>
      <c r="H2131" s="130"/>
      <c r="I2131" s="126"/>
      <c r="J2131" s="131"/>
      <c r="K2131" s="126"/>
      <c r="L2131" s="126"/>
    </row>
    <row r="2132" ht="13.2" customHeight="1" spans="3:12" x14ac:dyDescent="0.25">
      <c r="C2132" s="124"/>
      <c r="D2132" s="125"/>
      <c r="E2132" s="125"/>
      <c r="F2132" s="125"/>
      <c r="G2132" s="125"/>
      <c r="H2132" s="130"/>
      <c r="I2132" s="126"/>
      <c r="J2132" s="131"/>
      <c r="K2132" s="126"/>
      <c r="L2132" s="126"/>
    </row>
    <row r="2133" ht="13.2" customHeight="1" spans="3:12" x14ac:dyDescent="0.25">
      <c r="C2133" s="124"/>
      <c r="D2133" s="125"/>
      <c r="E2133" s="125"/>
      <c r="F2133" s="125"/>
      <c r="G2133" s="125"/>
      <c r="H2133" s="130"/>
      <c r="I2133" s="126"/>
      <c r="J2133" s="131"/>
      <c r="K2133" s="126"/>
      <c r="L2133" s="126"/>
    </row>
    <row r="2134" ht="13.2" customHeight="1" spans="3:12" x14ac:dyDescent="0.25">
      <c r="C2134" s="124"/>
      <c r="D2134" s="125"/>
      <c r="E2134" s="125"/>
      <c r="F2134" s="125"/>
      <c r="G2134" s="125"/>
      <c r="H2134" s="130"/>
      <c r="I2134" s="126"/>
      <c r="J2134" s="131"/>
      <c r="K2134" s="126"/>
      <c r="L2134" s="126"/>
    </row>
    <row r="2135" ht="13.2" customHeight="1" spans="3:12" x14ac:dyDescent="0.25">
      <c r="C2135" s="124"/>
      <c r="D2135" s="125"/>
      <c r="E2135" s="125"/>
      <c r="F2135" s="125"/>
      <c r="G2135" s="125"/>
      <c r="H2135" s="130"/>
      <c r="I2135" s="126"/>
      <c r="J2135" s="131"/>
      <c r="K2135" s="126"/>
      <c r="L2135" s="126"/>
    </row>
    <row r="2136" ht="13.2" customHeight="1" spans="3:12" x14ac:dyDescent="0.25">
      <c r="C2136" s="124"/>
      <c r="D2136" s="125"/>
      <c r="E2136" s="125"/>
      <c r="F2136" s="125"/>
      <c r="G2136" s="125"/>
      <c r="H2136" s="130"/>
      <c r="I2136" s="126"/>
      <c r="J2136" s="131"/>
      <c r="K2136" s="126"/>
      <c r="L2136" s="126"/>
    </row>
    <row r="2137" ht="13.2" customHeight="1" spans="3:12" x14ac:dyDescent="0.25">
      <c r="C2137" s="124"/>
      <c r="D2137" s="125"/>
      <c r="E2137" s="125"/>
      <c r="F2137" s="125"/>
      <c r="G2137" s="125"/>
      <c r="H2137" s="130"/>
      <c r="I2137" s="126"/>
      <c r="J2137" s="131"/>
      <c r="K2137" s="126"/>
      <c r="L2137" s="126"/>
    </row>
    <row r="2138" ht="13.2" customHeight="1" spans="3:12" x14ac:dyDescent="0.25">
      <c r="C2138" s="124"/>
      <c r="D2138" s="125"/>
      <c r="E2138" s="125"/>
      <c r="F2138" s="125"/>
      <c r="G2138" s="125"/>
      <c r="H2138" s="130"/>
      <c r="I2138" s="126"/>
      <c r="J2138" s="131"/>
      <c r="K2138" s="126"/>
      <c r="L2138" s="126"/>
    </row>
    <row r="2139" ht="13.2" customHeight="1" spans="3:12" x14ac:dyDescent="0.25">
      <c r="C2139" s="124"/>
      <c r="D2139" s="125"/>
      <c r="E2139" s="125"/>
      <c r="F2139" s="125"/>
      <c r="G2139" s="125"/>
      <c r="H2139" s="130"/>
      <c r="I2139" s="126"/>
      <c r="J2139" s="131"/>
      <c r="K2139" s="126"/>
      <c r="L2139" s="126"/>
    </row>
    <row r="2140" ht="13.2" customHeight="1" spans="3:12" x14ac:dyDescent="0.25">
      <c r="C2140" s="124"/>
      <c r="D2140" s="125"/>
      <c r="E2140" s="125"/>
      <c r="F2140" s="125"/>
      <c r="G2140" s="125"/>
      <c r="H2140" s="130"/>
      <c r="I2140" s="126"/>
      <c r="J2140" s="131"/>
      <c r="K2140" s="126"/>
      <c r="L2140" s="126"/>
    </row>
    <row r="2141" ht="13.2" customHeight="1" spans="3:12" x14ac:dyDescent="0.25">
      <c r="C2141" s="124"/>
      <c r="D2141" s="125"/>
      <c r="E2141" s="125"/>
      <c r="F2141" s="125"/>
      <c r="G2141" s="125"/>
      <c r="H2141" s="130"/>
      <c r="I2141" s="126"/>
      <c r="J2141" s="131"/>
      <c r="K2141" s="126"/>
      <c r="L2141" s="126"/>
    </row>
    <row r="2142" ht="13.2" customHeight="1" spans="3:12" x14ac:dyDescent="0.25">
      <c r="C2142" s="124"/>
      <c r="D2142" s="125"/>
      <c r="E2142" s="125"/>
      <c r="F2142" s="125"/>
      <c r="G2142" s="125"/>
      <c r="H2142" s="130"/>
      <c r="I2142" s="126"/>
      <c r="J2142" s="131"/>
      <c r="K2142" s="126"/>
      <c r="L2142" s="126"/>
    </row>
    <row r="2143" ht="13.2" customHeight="1" spans="3:12" x14ac:dyDescent="0.25">
      <c r="C2143" s="124"/>
      <c r="D2143" s="125"/>
      <c r="E2143" s="125"/>
      <c r="F2143" s="125"/>
      <c r="G2143" s="125"/>
      <c r="H2143" s="130"/>
      <c r="I2143" s="126"/>
      <c r="J2143" s="131"/>
      <c r="K2143" s="126"/>
      <c r="L2143" s="126"/>
    </row>
    <row r="2144" ht="13.2" customHeight="1" spans="3:12" x14ac:dyDescent="0.25">
      <c r="C2144" s="124"/>
      <c r="D2144" s="125"/>
      <c r="E2144" s="125"/>
      <c r="F2144" s="125"/>
      <c r="G2144" s="125"/>
      <c r="H2144" s="130"/>
      <c r="I2144" s="126"/>
      <c r="J2144" s="131"/>
      <c r="K2144" s="126"/>
      <c r="L2144" s="126"/>
    </row>
    <row r="2145" ht="13.2" customHeight="1" spans="3:12" x14ac:dyDescent="0.25">
      <c r="C2145" s="124"/>
      <c r="D2145" s="125"/>
      <c r="E2145" s="125"/>
      <c r="F2145" s="125"/>
      <c r="G2145" s="125"/>
      <c r="H2145" s="130"/>
      <c r="I2145" s="126"/>
      <c r="J2145" s="131"/>
      <c r="K2145" s="126"/>
      <c r="L2145" s="126"/>
    </row>
    <row r="2146" ht="13.2" customHeight="1" spans="3:12" x14ac:dyDescent="0.25">
      <c r="C2146" s="124"/>
      <c r="D2146" s="125"/>
      <c r="E2146" s="125"/>
      <c r="F2146" s="125"/>
      <c r="G2146" s="125"/>
      <c r="H2146" s="130"/>
      <c r="I2146" s="126"/>
      <c r="J2146" s="131"/>
      <c r="K2146" s="126"/>
      <c r="L2146" s="126"/>
    </row>
    <row r="2147" ht="13.2" customHeight="1" spans="3:12" x14ac:dyDescent="0.25">
      <c r="C2147" s="124"/>
      <c r="D2147" s="125"/>
      <c r="E2147" s="125"/>
      <c r="F2147" s="125"/>
      <c r="G2147" s="125"/>
      <c r="H2147" s="130"/>
      <c r="I2147" s="126"/>
      <c r="J2147" s="131"/>
      <c r="K2147" s="126"/>
      <c r="L2147" s="126"/>
    </row>
    <row r="2148" ht="13.2" customHeight="1" spans="3:12" x14ac:dyDescent="0.25">
      <c r="C2148" s="124"/>
      <c r="D2148" s="125"/>
      <c r="E2148" s="125"/>
      <c r="F2148" s="125"/>
      <c r="G2148" s="125"/>
      <c r="H2148" s="130"/>
      <c r="I2148" s="126"/>
      <c r="J2148" s="131"/>
      <c r="K2148" s="126"/>
      <c r="L2148" s="126"/>
    </row>
    <row r="2149" ht="13.2" customHeight="1" spans="3:12" x14ac:dyDescent="0.25">
      <c r="C2149" s="124"/>
      <c r="D2149" s="125"/>
      <c r="E2149" s="125"/>
      <c r="F2149" s="125"/>
      <c r="G2149" s="125"/>
      <c r="H2149" s="130"/>
      <c r="I2149" s="126"/>
      <c r="J2149" s="131"/>
      <c r="K2149" s="126"/>
      <c r="L2149" s="126"/>
    </row>
    <row r="2150" ht="13.2" customHeight="1" spans="3:12" x14ac:dyDescent="0.25">
      <c r="C2150" s="124"/>
      <c r="D2150" s="125"/>
      <c r="E2150" s="125"/>
      <c r="F2150" s="125"/>
      <c r="G2150" s="125"/>
      <c r="H2150" s="130"/>
      <c r="I2150" s="126"/>
      <c r="J2150" s="131"/>
      <c r="K2150" s="126"/>
      <c r="L2150" s="126"/>
    </row>
    <row r="2151" ht="13.2" customHeight="1" spans="3:12" x14ac:dyDescent="0.25">
      <c r="C2151" s="124"/>
      <c r="D2151" s="125"/>
      <c r="E2151" s="125"/>
      <c r="F2151" s="125"/>
      <c r="G2151" s="125"/>
      <c r="H2151" s="130"/>
      <c r="I2151" s="126"/>
      <c r="J2151" s="131"/>
      <c r="K2151" s="126"/>
      <c r="L2151" s="126"/>
    </row>
    <row r="2152" ht="13.2" customHeight="1" spans="3:12" x14ac:dyDescent="0.25">
      <c r="C2152" s="124"/>
      <c r="D2152" s="125"/>
      <c r="E2152" s="125"/>
      <c r="F2152" s="125"/>
      <c r="G2152" s="125"/>
      <c r="H2152" s="130"/>
      <c r="I2152" s="126"/>
      <c r="J2152" s="131"/>
      <c r="K2152" s="126"/>
      <c r="L2152" s="126"/>
    </row>
    <row r="2153" ht="13.2" customHeight="1" spans="3:12" x14ac:dyDescent="0.25">
      <c r="C2153" s="124"/>
      <c r="D2153" s="125"/>
      <c r="E2153" s="125"/>
      <c r="F2153" s="125"/>
      <c r="G2153" s="125"/>
      <c r="H2153" s="130"/>
      <c r="I2153" s="126"/>
      <c r="J2153" s="131"/>
      <c r="K2153" s="126"/>
      <c r="L2153" s="126"/>
    </row>
    <row r="2154" ht="13.2" customHeight="1" spans="3:12" x14ac:dyDescent="0.25">
      <c r="C2154" s="124"/>
      <c r="D2154" s="125"/>
      <c r="E2154" s="125"/>
      <c r="F2154" s="125"/>
      <c r="G2154" s="125"/>
      <c r="H2154" s="130"/>
      <c r="I2154" s="126"/>
      <c r="J2154" s="131"/>
      <c r="K2154" s="126"/>
      <c r="L2154" s="126"/>
    </row>
    <row r="2155" ht="13.2" customHeight="1" spans="3:12" x14ac:dyDescent="0.25">
      <c r="C2155" s="124"/>
      <c r="D2155" s="125"/>
      <c r="E2155" s="125"/>
      <c r="F2155" s="125"/>
      <c r="G2155" s="125"/>
      <c r="H2155" s="130"/>
      <c r="I2155" s="126"/>
      <c r="J2155" s="131"/>
      <c r="K2155" s="126"/>
      <c r="L2155" s="126"/>
    </row>
    <row r="2156" ht="13.2" customHeight="1" spans="3:12" x14ac:dyDescent="0.25">
      <c r="C2156" s="124"/>
      <c r="D2156" s="125"/>
      <c r="E2156" s="125"/>
      <c r="F2156" s="125"/>
      <c r="G2156" s="125"/>
      <c r="H2156" s="130"/>
      <c r="I2156" s="126"/>
      <c r="J2156" s="131"/>
      <c r="K2156" s="126"/>
      <c r="L2156" s="126"/>
    </row>
    <row r="2157" ht="13.2" customHeight="1" spans="3:12" x14ac:dyDescent="0.25">
      <c r="C2157" s="124"/>
      <c r="D2157" s="125"/>
      <c r="E2157" s="125"/>
      <c r="F2157" s="125"/>
      <c r="G2157" s="125"/>
      <c r="H2157" s="130"/>
      <c r="I2157" s="126"/>
      <c r="J2157" s="131"/>
      <c r="K2157" s="126"/>
      <c r="L2157" s="126"/>
    </row>
    <row r="2158" ht="13.2" customHeight="1" spans="3:12" x14ac:dyDescent="0.25">
      <c r="C2158" s="124"/>
      <c r="D2158" s="125"/>
      <c r="E2158" s="125"/>
      <c r="F2158" s="125"/>
      <c r="G2158" s="125"/>
      <c r="H2158" s="130"/>
      <c r="I2158" s="126"/>
      <c r="J2158" s="131"/>
      <c r="K2158" s="126"/>
      <c r="L2158" s="126"/>
    </row>
    <row r="2159" ht="13.2" customHeight="1" spans="3:12" x14ac:dyDescent="0.25">
      <c r="C2159" s="124"/>
      <c r="D2159" s="125"/>
      <c r="E2159" s="125"/>
      <c r="F2159" s="125"/>
      <c r="G2159" s="125"/>
      <c r="H2159" s="130"/>
      <c r="I2159" s="126"/>
      <c r="J2159" s="131"/>
      <c r="K2159" s="126"/>
      <c r="L2159" s="126"/>
    </row>
    <row r="2160" ht="13.2" customHeight="1" spans="3:12" x14ac:dyDescent="0.25">
      <c r="C2160" s="124"/>
      <c r="D2160" s="125"/>
      <c r="E2160" s="125"/>
      <c r="F2160" s="125"/>
      <c r="G2160" s="125"/>
      <c r="H2160" s="130"/>
      <c r="I2160" s="126"/>
      <c r="J2160" s="131"/>
      <c r="K2160" s="126"/>
      <c r="L2160" s="126"/>
    </row>
    <row r="2161" ht="13.2" customHeight="1" spans="3:12" x14ac:dyDescent="0.25">
      <c r="C2161" s="124"/>
      <c r="D2161" s="125"/>
      <c r="E2161" s="125"/>
      <c r="F2161" s="125"/>
      <c r="G2161" s="125"/>
      <c r="H2161" s="130"/>
      <c r="I2161" s="126"/>
      <c r="J2161" s="131"/>
      <c r="K2161" s="126"/>
      <c r="L2161" s="126"/>
    </row>
    <row r="2162" ht="13.2" customHeight="1" spans="3:12" x14ac:dyDescent="0.25">
      <c r="C2162" s="124"/>
      <c r="D2162" s="125"/>
      <c r="E2162" s="125"/>
      <c r="F2162" s="125"/>
      <c r="G2162" s="125"/>
      <c r="H2162" s="130"/>
      <c r="I2162" s="126"/>
      <c r="J2162" s="131"/>
      <c r="K2162" s="126"/>
      <c r="L2162" s="126"/>
    </row>
    <row r="2163" ht="13.2" customHeight="1" spans="3:12" x14ac:dyDescent="0.25">
      <c r="C2163" s="124"/>
      <c r="D2163" s="125"/>
      <c r="E2163" s="125"/>
      <c r="F2163" s="125"/>
      <c r="G2163" s="125"/>
      <c r="H2163" s="130"/>
      <c r="I2163" s="126"/>
      <c r="J2163" s="131"/>
      <c r="K2163" s="126"/>
      <c r="L2163" s="126"/>
    </row>
    <row r="2164" ht="13.2" customHeight="1" spans="3:12" x14ac:dyDescent="0.25">
      <c r="C2164" s="124"/>
      <c r="D2164" s="125"/>
      <c r="E2164" s="125"/>
      <c r="F2164" s="125"/>
      <c r="G2164" s="125"/>
      <c r="H2164" s="130"/>
      <c r="I2164" s="126"/>
      <c r="J2164" s="131"/>
      <c r="K2164" s="126"/>
      <c r="L2164" s="126"/>
    </row>
    <row r="2165" ht="13.2" customHeight="1" spans="3:12" x14ac:dyDescent="0.25">
      <c r="C2165" s="124"/>
      <c r="D2165" s="125"/>
      <c r="E2165" s="125"/>
      <c r="F2165" s="125"/>
      <c r="G2165" s="125"/>
      <c r="H2165" s="130"/>
      <c r="I2165" s="126"/>
      <c r="J2165" s="131"/>
      <c r="K2165" s="126"/>
      <c r="L2165" s="126"/>
    </row>
    <row r="2166" ht="13.2" customHeight="1" spans="3:12" x14ac:dyDescent="0.25">
      <c r="C2166" s="124"/>
      <c r="D2166" s="125"/>
      <c r="E2166" s="125"/>
      <c r="F2166" s="125"/>
      <c r="G2166" s="125"/>
      <c r="H2166" s="130"/>
      <c r="I2166" s="126"/>
      <c r="J2166" s="131"/>
      <c r="K2166" s="126"/>
      <c r="L2166" s="126"/>
    </row>
    <row r="2167" ht="13.2" customHeight="1" spans="3:12" x14ac:dyDescent="0.25">
      <c r="C2167" s="124"/>
      <c r="D2167" s="125"/>
      <c r="E2167" s="125"/>
      <c r="F2167" s="125"/>
      <c r="G2167" s="125"/>
      <c r="H2167" s="130"/>
      <c r="I2167" s="126"/>
      <c r="J2167" s="131"/>
      <c r="K2167" s="126"/>
      <c r="L2167" s="126"/>
    </row>
    <row r="2168" ht="13.2" customHeight="1" spans="3:12" x14ac:dyDescent="0.25">
      <c r="C2168" s="124"/>
      <c r="D2168" s="125"/>
      <c r="E2168" s="125"/>
      <c r="F2168" s="125"/>
      <c r="G2168" s="125"/>
      <c r="H2168" s="130"/>
      <c r="I2168" s="126"/>
      <c r="J2168" s="131"/>
      <c r="K2168" s="126"/>
      <c r="L2168" s="126"/>
    </row>
    <row r="2169" ht="13.2" customHeight="1" spans="3:12" x14ac:dyDescent="0.25">
      <c r="C2169" s="124"/>
      <c r="D2169" s="125"/>
      <c r="E2169" s="125"/>
      <c r="F2169" s="125"/>
      <c r="G2169" s="125"/>
      <c r="H2169" s="130"/>
      <c r="I2169" s="126"/>
      <c r="J2169" s="131"/>
      <c r="K2169" s="126"/>
      <c r="L2169" s="126"/>
    </row>
    <row r="2170" ht="13.2" customHeight="1" spans="3:12" x14ac:dyDescent="0.25">
      <c r="C2170" s="124"/>
      <c r="D2170" s="125"/>
      <c r="E2170" s="125"/>
      <c r="F2170" s="125"/>
      <c r="G2170" s="125"/>
      <c r="H2170" s="130"/>
      <c r="I2170" s="126"/>
      <c r="J2170" s="131"/>
      <c r="K2170" s="126"/>
      <c r="L2170" s="126"/>
    </row>
    <row r="2171" ht="13.2" customHeight="1" spans="3:12" x14ac:dyDescent="0.25">
      <c r="C2171" s="124"/>
      <c r="D2171" s="125"/>
      <c r="E2171" s="125"/>
      <c r="F2171" s="125"/>
      <c r="G2171" s="125"/>
      <c r="H2171" s="130"/>
      <c r="I2171" s="126"/>
      <c r="J2171" s="131"/>
      <c r="K2171" s="126"/>
      <c r="L2171" s="126"/>
    </row>
    <row r="2172" ht="13.2" customHeight="1" spans="3:12" x14ac:dyDescent="0.25">
      <c r="C2172" s="124"/>
      <c r="D2172" s="125"/>
      <c r="E2172" s="125"/>
      <c r="F2172" s="125"/>
      <c r="G2172" s="125"/>
      <c r="H2172" s="130"/>
      <c r="I2172" s="126"/>
      <c r="J2172" s="131"/>
      <c r="K2172" s="126"/>
      <c r="L2172" s="126"/>
    </row>
    <row r="2173" ht="13.2" customHeight="1" spans="3:12" x14ac:dyDescent="0.25">
      <c r="C2173" s="124"/>
      <c r="D2173" s="125"/>
      <c r="E2173" s="125"/>
      <c r="F2173" s="125"/>
      <c r="G2173" s="125"/>
      <c r="H2173" s="130"/>
      <c r="I2173" s="126"/>
      <c r="J2173" s="131"/>
      <c r="K2173" s="126"/>
      <c r="L2173" s="126"/>
    </row>
    <row r="2174" ht="13.2" customHeight="1" spans="3:12" x14ac:dyDescent="0.25">
      <c r="C2174" s="124"/>
      <c r="D2174" s="125"/>
      <c r="E2174" s="125"/>
      <c r="F2174" s="125"/>
      <c r="G2174" s="125"/>
      <c r="H2174" s="130"/>
      <c r="I2174" s="126"/>
      <c r="J2174" s="131"/>
      <c r="K2174" s="126"/>
      <c r="L2174" s="126"/>
    </row>
    <row r="2175" ht="13.2" customHeight="1" spans="3:12" x14ac:dyDescent="0.25">
      <c r="C2175" s="124"/>
      <c r="D2175" s="125"/>
      <c r="E2175" s="125"/>
      <c r="F2175" s="125"/>
      <c r="G2175" s="125"/>
      <c r="H2175" s="130"/>
      <c r="I2175" s="126"/>
      <c r="J2175" s="131"/>
      <c r="K2175" s="126"/>
      <c r="L2175" s="126"/>
    </row>
    <row r="2176" ht="13.2" customHeight="1" spans="3:12" x14ac:dyDescent="0.25">
      <c r="C2176" s="124"/>
      <c r="D2176" s="125"/>
      <c r="E2176" s="125"/>
      <c r="F2176" s="125"/>
      <c r="G2176" s="125"/>
      <c r="H2176" s="130"/>
      <c r="I2176" s="126"/>
      <c r="J2176" s="131"/>
      <c r="K2176" s="126"/>
      <c r="L2176" s="126"/>
    </row>
    <row r="2177" ht="13.2" customHeight="1" spans="3:12" x14ac:dyDescent="0.25">
      <c r="C2177" s="124"/>
      <c r="D2177" s="125"/>
      <c r="E2177" s="125"/>
      <c r="F2177" s="125"/>
      <c r="G2177" s="125"/>
      <c r="H2177" s="130"/>
      <c r="I2177" s="126"/>
      <c r="J2177" s="131"/>
      <c r="K2177" s="126"/>
      <c r="L2177" s="126"/>
    </row>
    <row r="2178" ht="13.2" customHeight="1" spans="3:12" x14ac:dyDescent="0.25">
      <c r="C2178" s="124"/>
      <c r="D2178" s="125"/>
      <c r="E2178" s="125"/>
      <c r="F2178" s="125"/>
      <c r="G2178" s="125"/>
      <c r="H2178" s="130"/>
      <c r="I2178" s="126"/>
      <c r="J2178" s="131"/>
      <c r="K2178" s="126"/>
      <c r="L2178" s="126"/>
    </row>
    <row r="2179" ht="13.2" customHeight="1" spans="3:12" x14ac:dyDescent="0.25">
      <c r="C2179" s="124"/>
      <c r="D2179" s="125"/>
      <c r="E2179" s="125"/>
      <c r="F2179" s="125"/>
      <c r="G2179" s="125"/>
      <c r="H2179" s="130"/>
      <c r="I2179" s="126"/>
      <c r="J2179" s="131"/>
      <c r="K2179" s="126"/>
      <c r="L2179" s="126"/>
    </row>
    <row r="2180" ht="13.2" customHeight="1" spans="3:12" x14ac:dyDescent="0.25">
      <c r="C2180" s="124"/>
      <c r="D2180" s="125"/>
      <c r="E2180" s="125"/>
      <c r="F2180" s="125"/>
      <c r="G2180" s="125"/>
      <c r="H2180" s="130"/>
      <c r="I2180" s="126"/>
      <c r="J2180" s="131"/>
      <c r="K2180" s="126"/>
      <c r="L2180" s="126"/>
    </row>
    <row r="2181" ht="13.2" customHeight="1" spans="3:12" x14ac:dyDescent="0.25">
      <c r="C2181" s="124"/>
      <c r="D2181" s="125"/>
      <c r="E2181" s="125"/>
      <c r="F2181" s="125"/>
      <c r="G2181" s="125"/>
      <c r="H2181" s="130"/>
      <c r="I2181" s="126"/>
      <c r="J2181" s="131"/>
      <c r="K2181" s="126"/>
      <c r="L2181" s="126"/>
    </row>
    <row r="2182" ht="13.2" customHeight="1" spans="3:12" x14ac:dyDescent="0.25">
      <c r="C2182" s="124"/>
      <c r="D2182" s="125"/>
      <c r="E2182" s="125"/>
      <c r="F2182" s="125"/>
      <c r="G2182" s="125"/>
      <c r="H2182" s="130"/>
      <c r="I2182" s="126"/>
      <c r="J2182" s="131"/>
      <c r="K2182" s="126"/>
      <c r="L2182" s="126"/>
    </row>
    <row r="2183" ht="13.2" customHeight="1" spans="3:12" x14ac:dyDescent="0.25">
      <c r="C2183" s="124"/>
      <c r="D2183" s="125"/>
      <c r="E2183" s="125"/>
      <c r="F2183" s="125"/>
      <c r="G2183" s="125"/>
      <c r="H2183" s="130"/>
      <c r="I2183" s="126"/>
      <c r="J2183" s="131"/>
      <c r="K2183" s="126"/>
      <c r="L2183" s="126"/>
    </row>
    <row r="2184" ht="13.2" customHeight="1" spans="3:12" x14ac:dyDescent="0.25">
      <c r="C2184" s="124"/>
      <c r="D2184" s="125"/>
      <c r="E2184" s="125"/>
      <c r="F2184" s="125"/>
      <c r="G2184" s="125"/>
      <c r="H2184" s="130"/>
      <c r="I2184" s="126"/>
      <c r="J2184" s="131"/>
      <c r="K2184" s="126"/>
      <c r="L2184" s="126"/>
    </row>
    <row r="2185" ht="13.2" customHeight="1" spans="3:12" x14ac:dyDescent="0.25">
      <c r="C2185" s="124"/>
      <c r="D2185" s="125"/>
      <c r="E2185" s="125"/>
      <c r="F2185" s="125"/>
      <c r="G2185" s="125"/>
      <c r="H2185" s="130"/>
      <c r="I2185" s="126"/>
      <c r="J2185" s="131"/>
      <c r="K2185" s="126"/>
      <c r="L2185" s="126"/>
    </row>
    <row r="2186" ht="13.2" customHeight="1" spans="3:12" x14ac:dyDescent="0.25">
      <c r="C2186" s="124"/>
      <c r="D2186" s="125"/>
      <c r="E2186" s="125"/>
      <c r="F2186" s="125"/>
      <c r="G2186" s="125"/>
      <c r="H2186" s="130"/>
      <c r="I2186" s="126"/>
      <c r="J2186" s="131"/>
      <c r="K2186" s="126"/>
      <c r="L2186" s="126"/>
    </row>
    <row r="2187" ht="13.2" customHeight="1" spans="3:12" x14ac:dyDescent="0.25">
      <c r="C2187" s="124"/>
      <c r="D2187" s="125"/>
      <c r="E2187" s="125"/>
      <c r="F2187" s="125"/>
      <c r="G2187" s="125"/>
      <c r="H2187" s="130"/>
      <c r="I2187" s="126"/>
      <c r="J2187" s="131"/>
      <c r="K2187" s="126"/>
      <c r="L2187" s="126"/>
    </row>
    <row r="2188" ht="13.2" customHeight="1" spans="3:12" x14ac:dyDescent="0.25">
      <c r="C2188" s="124"/>
      <c r="D2188" s="125"/>
      <c r="E2188" s="125"/>
      <c r="F2188" s="125"/>
      <c r="G2188" s="125"/>
      <c r="H2188" s="130"/>
      <c r="I2188" s="126"/>
      <c r="J2188" s="131"/>
      <c r="K2188" s="126"/>
      <c r="L2188" s="126"/>
    </row>
    <row r="2189" ht="13.2" customHeight="1" spans="3:12" x14ac:dyDescent="0.25">
      <c r="C2189" s="124"/>
      <c r="D2189" s="125"/>
      <c r="E2189" s="125"/>
      <c r="F2189" s="125"/>
      <c r="G2189" s="125"/>
      <c r="H2189" s="130"/>
      <c r="I2189" s="126"/>
      <c r="J2189" s="131"/>
      <c r="K2189" s="126"/>
      <c r="L2189" s="126"/>
    </row>
    <row r="2190" ht="13.2" customHeight="1" spans="3:12" x14ac:dyDescent="0.25">
      <c r="C2190" s="124"/>
      <c r="D2190" s="125"/>
      <c r="E2190" s="125"/>
      <c r="F2190" s="125"/>
      <c r="G2190" s="125"/>
      <c r="H2190" s="130"/>
      <c r="I2190" s="126"/>
      <c r="J2190" s="131"/>
      <c r="K2190" s="126"/>
      <c r="L2190" s="126"/>
    </row>
    <row r="2191" ht="13.2" customHeight="1" spans="3:12" x14ac:dyDescent="0.25">
      <c r="C2191" s="124"/>
      <c r="D2191" s="125"/>
      <c r="E2191" s="125"/>
      <c r="F2191" s="125"/>
      <c r="G2191" s="125"/>
      <c r="H2191" s="130"/>
      <c r="I2191" s="126"/>
      <c r="J2191" s="131"/>
      <c r="K2191" s="126"/>
      <c r="L2191" s="126"/>
    </row>
    <row r="2192" ht="13.2" customHeight="1" spans="3:12" x14ac:dyDescent="0.25">
      <c r="C2192" s="124"/>
      <c r="D2192" s="125"/>
      <c r="E2192" s="125"/>
      <c r="F2192" s="125"/>
      <c r="G2192" s="125"/>
      <c r="H2192" s="130"/>
      <c r="I2192" s="126"/>
      <c r="J2192" s="131"/>
      <c r="K2192" s="126"/>
      <c r="L2192" s="126"/>
    </row>
    <row r="2193" ht="13.2" customHeight="1" spans="3:12" x14ac:dyDescent="0.25">
      <c r="C2193" s="124"/>
      <c r="D2193" s="125"/>
      <c r="E2193" s="125"/>
      <c r="F2193" s="125"/>
      <c r="G2193" s="125"/>
      <c r="H2193" s="130"/>
      <c r="I2193" s="126"/>
      <c r="J2193" s="131"/>
      <c r="K2193" s="126"/>
      <c r="L2193" s="126"/>
    </row>
    <row r="2194" ht="13.2" customHeight="1" spans="3:12" x14ac:dyDescent="0.25">
      <c r="C2194" s="124"/>
      <c r="D2194" s="125"/>
      <c r="E2194" s="125"/>
      <c r="F2194" s="125"/>
      <c r="G2194" s="125"/>
      <c r="H2194" s="130"/>
      <c r="I2194" s="126"/>
      <c r="J2194" s="131"/>
      <c r="K2194" s="126"/>
      <c r="L2194" s="126"/>
    </row>
    <row r="2195" ht="13.2" customHeight="1" spans="3:12" x14ac:dyDescent="0.25">
      <c r="C2195" s="124"/>
      <c r="D2195" s="125"/>
      <c r="E2195" s="125"/>
      <c r="F2195" s="125"/>
      <c r="G2195" s="125"/>
      <c r="H2195" s="130"/>
      <c r="I2195" s="126"/>
      <c r="J2195" s="131"/>
      <c r="K2195" s="126"/>
      <c r="L2195" s="126"/>
    </row>
    <row r="2196" ht="13.2" customHeight="1" spans="3:12" x14ac:dyDescent="0.25">
      <c r="C2196" s="124"/>
      <c r="D2196" s="125"/>
      <c r="E2196" s="125"/>
      <c r="F2196" s="125"/>
      <c r="G2196" s="125"/>
      <c r="H2196" s="130"/>
      <c r="I2196" s="126"/>
      <c r="J2196" s="131"/>
      <c r="K2196" s="126"/>
      <c r="L2196" s="126"/>
    </row>
    <row r="2197" ht="13.2" customHeight="1" spans="3:12" x14ac:dyDescent="0.25">
      <c r="C2197" s="124"/>
      <c r="D2197" s="125"/>
      <c r="E2197" s="125"/>
      <c r="F2197" s="125"/>
      <c r="G2197" s="125"/>
      <c r="H2197" s="130"/>
      <c r="I2197" s="126"/>
      <c r="J2197" s="131"/>
      <c r="K2197" s="126"/>
      <c r="L2197" s="126"/>
    </row>
    <row r="2198" ht="13.2" customHeight="1" spans="3:12" x14ac:dyDescent="0.25">
      <c r="C2198" s="124"/>
      <c r="D2198" s="125"/>
      <c r="E2198" s="125"/>
      <c r="F2198" s="125"/>
      <c r="G2198" s="125"/>
      <c r="H2198" s="130"/>
      <c r="I2198" s="126"/>
      <c r="J2198" s="131"/>
      <c r="K2198" s="126"/>
      <c r="L2198" s="126"/>
    </row>
    <row r="2199" ht="13.2" customHeight="1" spans="3:12" x14ac:dyDescent="0.25">
      <c r="C2199" s="124"/>
      <c r="D2199" s="125"/>
      <c r="E2199" s="125"/>
      <c r="F2199" s="125"/>
      <c r="G2199" s="125"/>
      <c r="H2199" s="130"/>
      <c r="I2199" s="126"/>
      <c r="J2199" s="131"/>
      <c r="K2199" s="126"/>
      <c r="L2199" s="126"/>
    </row>
    <row r="2200" ht="13.2" customHeight="1" spans="3:12" x14ac:dyDescent="0.25">
      <c r="C2200" s="124"/>
      <c r="D2200" s="125"/>
      <c r="E2200" s="125"/>
      <c r="F2200" s="125"/>
      <c r="G2200" s="125"/>
      <c r="H2200" s="130"/>
      <c r="I2200" s="126"/>
      <c r="J2200" s="131"/>
      <c r="K2200" s="126"/>
      <c r="L2200" s="126"/>
    </row>
    <row r="2201" ht="13.2" customHeight="1" spans="3:12" x14ac:dyDescent="0.25">
      <c r="C2201" s="124"/>
      <c r="D2201" s="125"/>
      <c r="E2201" s="125"/>
      <c r="F2201" s="125"/>
      <c r="G2201" s="125"/>
      <c r="H2201" s="130"/>
      <c r="I2201" s="126"/>
      <c r="J2201" s="131"/>
      <c r="K2201" s="126"/>
      <c r="L2201" s="126"/>
    </row>
    <row r="2202" ht="13.2" customHeight="1" spans="3:12" x14ac:dyDescent="0.25">
      <c r="C2202" s="124"/>
      <c r="D2202" s="125"/>
      <c r="E2202" s="125"/>
      <c r="F2202" s="125"/>
      <c r="G2202" s="125"/>
      <c r="H2202" s="130"/>
      <c r="I2202" s="126"/>
      <c r="J2202" s="131"/>
      <c r="K2202" s="126"/>
      <c r="L2202" s="126"/>
    </row>
    <row r="2203" ht="13.2" customHeight="1" spans="3:12" x14ac:dyDescent="0.25">
      <c r="C2203" s="124"/>
      <c r="D2203" s="125"/>
      <c r="E2203" s="125"/>
      <c r="F2203" s="125"/>
      <c r="G2203" s="125"/>
      <c r="H2203" s="130"/>
      <c r="I2203" s="126"/>
      <c r="J2203" s="131"/>
      <c r="K2203" s="126"/>
      <c r="L2203" s="126"/>
    </row>
    <row r="2204" ht="13.2" customHeight="1" spans="3:12" x14ac:dyDescent="0.25">
      <c r="C2204" s="124"/>
      <c r="D2204" s="125"/>
      <c r="E2204" s="125"/>
      <c r="F2204" s="125"/>
      <c r="G2204" s="125"/>
      <c r="H2204" s="130"/>
      <c r="I2204" s="126"/>
      <c r="J2204" s="131"/>
      <c r="K2204" s="126"/>
      <c r="L2204" s="126"/>
    </row>
    <row r="2205" ht="13.2" customHeight="1" spans="3:12" x14ac:dyDescent="0.25">
      <c r="C2205" s="124"/>
      <c r="D2205" s="125"/>
      <c r="E2205" s="125"/>
      <c r="F2205" s="125"/>
      <c r="G2205" s="125"/>
      <c r="H2205" s="130"/>
      <c r="I2205" s="126"/>
      <c r="J2205" s="131"/>
      <c r="K2205" s="126"/>
      <c r="L2205" s="126"/>
    </row>
    <row r="2206" ht="13.2" customHeight="1" spans="3:12" x14ac:dyDescent="0.25">
      <c r="C2206" s="124"/>
      <c r="D2206" s="125"/>
      <c r="E2206" s="125"/>
      <c r="F2206" s="125"/>
      <c r="G2206" s="125"/>
      <c r="H2206" s="130"/>
      <c r="I2206" s="126"/>
      <c r="J2206" s="131"/>
      <c r="K2206" s="126"/>
      <c r="L2206" s="126"/>
    </row>
    <row r="2207" ht="13.2" customHeight="1" spans="3:12" x14ac:dyDescent="0.25">
      <c r="C2207" s="124"/>
      <c r="D2207" s="125"/>
      <c r="E2207" s="125"/>
      <c r="F2207" s="125"/>
      <c r="G2207" s="125"/>
      <c r="H2207" s="130"/>
      <c r="I2207" s="126"/>
      <c r="J2207" s="131"/>
      <c r="K2207" s="126"/>
      <c r="L2207" s="126"/>
    </row>
    <row r="2208" ht="13.2" customHeight="1" spans="3:12" x14ac:dyDescent="0.25">
      <c r="C2208" s="124"/>
      <c r="D2208" s="125"/>
      <c r="E2208" s="125"/>
      <c r="F2208" s="125"/>
      <c r="G2208" s="125"/>
      <c r="H2208" s="130"/>
      <c r="I2208" s="126"/>
      <c r="J2208" s="131"/>
      <c r="K2208" s="126"/>
      <c r="L2208" s="126"/>
    </row>
    <row r="2209" ht="13.2" customHeight="1" spans="3:12" x14ac:dyDescent="0.25">
      <c r="C2209" s="124"/>
      <c r="D2209" s="125"/>
      <c r="E2209" s="125"/>
      <c r="F2209" s="125"/>
      <c r="G2209" s="125"/>
      <c r="H2209" s="130"/>
      <c r="I2209" s="126"/>
      <c r="J2209" s="131"/>
      <c r="K2209" s="126"/>
      <c r="L2209" s="126"/>
    </row>
    <row r="2210" ht="13.2" customHeight="1" spans="3:12" x14ac:dyDescent="0.25">
      <c r="C2210" s="124"/>
      <c r="D2210" s="125"/>
      <c r="E2210" s="125"/>
      <c r="F2210" s="125"/>
      <c r="G2210" s="125"/>
      <c r="H2210" s="130"/>
      <c r="I2210" s="126"/>
      <c r="J2210" s="131"/>
      <c r="K2210" s="126"/>
      <c r="L2210" s="126"/>
    </row>
    <row r="2211" ht="13.2" customHeight="1" spans="3:12" x14ac:dyDescent="0.25">
      <c r="C2211" s="124"/>
      <c r="D2211" s="125"/>
      <c r="E2211" s="125"/>
      <c r="F2211" s="125"/>
      <c r="G2211" s="125"/>
      <c r="H2211" s="130"/>
      <c r="I2211" s="126"/>
      <c r="J2211" s="131"/>
      <c r="K2211" s="126"/>
      <c r="L2211" s="126"/>
    </row>
    <row r="2212" ht="13.2" customHeight="1" spans="3:12" x14ac:dyDescent="0.25">
      <c r="C2212" s="124"/>
      <c r="D2212" s="125"/>
      <c r="E2212" s="125"/>
      <c r="F2212" s="125"/>
      <c r="G2212" s="125"/>
      <c r="H2212" s="130"/>
      <c r="I2212" s="126"/>
      <c r="J2212" s="131"/>
      <c r="K2212" s="126"/>
      <c r="L2212" s="126"/>
    </row>
    <row r="2213" ht="13.2" customHeight="1" spans="3:12" x14ac:dyDescent="0.25">
      <c r="C2213" s="124"/>
      <c r="D2213" s="125"/>
      <c r="E2213" s="125"/>
      <c r="F2213" s="125"/>
      <c r="G2213" s="125"/>
      <c r="H2213" s="130"/>
      <c r="I2213" s="126"/>
      <c r="J2213" s="131"/>
      <c r="K2213" s="126"/>
      <c r="L2213" s="126"/>
    </row>
    <row r="2214" ht="13.2" customHeight="1" spans="3:12" x14ac:dyDescent="0.25">
      <c r="C2214" s="124"/>
      <c r="D2214" s="125"/>
      <c r="E2214" s="125"/>
      <c r="F2214" s="125"/>
      <c r="G2214" s="125"/>
      <c r="H2214" s="130"/>
      <c r="I2214" s="126"/>
      <c r="J2214" s="131"/>
      <c r="K2214" s="126"/>
      <c r="L2214" s="126"/>
    </row>
    <row r="2215" ht="13.2" customHeight="1" spans="3:12" x14ac:dyDescent="0.25">
      <c r="C2215" s="124"/>
      <c r="D2215" s="125"/>
      <c r="E2215" s="125"/>
      <c r="F2215" s="125"/>
      <c r="G2215" s="125"/>
      <c r="H2215" s="130"/>
      <c r="I2215" s="126"/>
      <c r="J2215" s="131"/>
      <c r="K2215" s="126"/>
      <c r="L2215" s="126"/>
    </row>
    <row r="2216" ht="13.2" customHeight="1" spans="3:12" x14ac:dyDescent="0.25">
      <c r="C2216" s="124"/>
      <c r="D2216" s="125"/>
      <c r="E2216" s="125"/>
      <c r="F2216" s="125"/>
      <c r="G2216" s="125"/>
      <c r="H2216" s="130"/>
      <c r="I2216" s="126"/>
      <c r="J2216" s="131"/>
      <c r="K2216" s="126"/>
      <c r="L2216" s="126"/>
    </row>
    <row r="2217" ht="13.2" customHeight="1" spans="3:12" x14ac:dyDescent="0.25">
      <c r="C2217" s="124"/>
      <c r="D2217" s="125"/>
      <c r="E2217" s="125"/>
      <c r="F2217" s="125"/>
      <c r="G2217" s="125"/>
      <c r="H2217" s="130"/>
      <c r="I2217" s="126"/>
      <c r="J2217" s="131"/>
      <c r="K2217" s="126"/>
      <c r="L2217" s="126"/>
    </row>
    <row r="2218" ht="13.2" customHeight="1" spans="3:12" x14ac:dyDescent="0.25">
      <c r="C2218" s="124"/>
      <c r="D2218" s="125"/>
      <c r="E2218" s="125"/>
      <c r="F2218" s="125"/>
      <c r="G2218" s="125"/>
      <c r="H2218" s="130"/>
      <c r="I2218" s="126"/>
      <c r="J2218" s="131"/>
      <c r="K2218" s="126"/>
      <c r="L2218" s="126"/>
    </row>
    <row r="2219" ht="13.2" customHeight="1" spans="3:12" x14ac:dyDescent="0.25">
      <c r="C2219" s="124"/>
      <c r="D2219" s="125"/>
      <c r="E2219" s="125"/>
      <c r="F2219" s="125"/>
      <c r="G2219" s="125"/>
      <c r="H2219" s="130"/>
      <c r="I2219" s="126"/>
      <c r="J2219" s="131"/>
      <c r="K2219" s="126"/>
      <c r="L2219" s="126"/>
    </row>
    <row r="2220" ht="13.2" customHeight="1" spans="3:12" x14ac:dyDescent="0.25">
      <c r="C2220" s="124"/>
      <c r="D2220" s="125"/>
      <c r="E2220" s="125"/>
      <c r="F2220" s="125"/>
      <c r="G2220" s="125"/>
      <c r="H2220" s="130"/>
      <c r="I2220" s="126"/>
      <c r="J2220" s="131"/>
      <c r="K2220" s="126"/>
      <c r="L2220" s="126"/>
    </row>
    <row r="2221" ht="13.2" customHeight="1" spans="3:12" x14ac:dyDescent="0.25">
      <c r="C2221" s="124"/>
      <c r="D2221" s="125"/>
      <c r="E2221" s="125"/>
      <c r="F2221" s="125"/>
      <c r="G2221" s="125"/>
      <c r="H2221" s="130"/>
      <c r="I2221" s="126"/>
      <c r="J2221" s="131"/>
      <c r="K2221" s="126"/>
      <c r="L2221" s="126"/>
    </row>
    <row r="2222" ht="13.2" customHeight="1" spans="3:12" x14ac:dyDescent="0.25">
      <c r="C2222" s="124"/>
      <c r="D2222" s="125"/>
      <c r="E2222" s="125"/>
      <c r="F2222" s="125"/>
      <c r="G2222" s="125"/>
      <c r="H2222" s="130"/>
      <c r="I2222" s="126"/>
      <c r="J2222" s="131"/>
      <c r="K2222" s="126"/>
      <c r="L2222" s="126"/>
    </row>
    <row r="2223" ht="13.2" customHeight="1" spans="3:12" x14ac:dyDescent="0.25">
      <c r="C2223" s="124"/>
      <c r="D2223" s="125"/>
      <c r="E2223" s="125"/>
      <c r="F2223" s="125"/>
      <c r="G2223" s="125"/>
      <c r="H2223" s="130"/>
      <c r="I2223" s="126"/>
      <c r="J2223" s="131"/>
      <c r="K2223" s="126"/>
      <c r="L2223" s="126"/>
    </row>
    <row r="2224" ht="13.2" customHeight="1" spans="3:12" x14ac:dyDescent="0.25">
      <c r="C2224" s="124"/>
      <c r="D2224" s="125"/>
      <c r="E2224" s="125"/>
      <c r="F2224" s="125"/>
      <c r="G2224" s="125"/>
      <c r="H2224" s="130"/>
      <c r="I2224" s="126"/>
      <c r="J2224" s="131"/>
      <c r="K2224" s="126"/>
      <c r="L2224" s="126"/>
    </row>
    <row r="2225" ht="13.2" customHeight="1" spans="3:12" x14ac:dyDescent="0.25">
      <c r="C2225" s="124"/>
      <c r="D2225" s="125"/>
      <c r="E2225" s="125"/>
      <c r="F2225" s="125"/>
      <c r="G2225" s="125"/>
      <c r="H2225" s="130"/>
      <c r="I2225" s="126"/>
      <c r="J2225" s="131"/>
      <c r="K2225" s="126"/>
      <c r="L2225" s="126"/>
    </row>
    <row r="2226" ht="13.2" customHeight="1" spans="3:12" x14ac:dyDescent="0.25">
      <c r="C2226" s="124"/>
      <c r="D2226" s="125"/>
      <c r="E2226" s="125"/>
      <c r="F2226" s="125"/>
      <c r="G2226" s="125"/>
      <c r="H2226" s="130"/>
      <c r="I2226" s="126"/>
      <c r="J2226" s="131"/>
      <c r="K2226" s="126"/>
      <c r="L2226" s="126"/>
    </row>
    <row r="2227" ht="13.2" customHeight="1" spans="3:12" x14ac:dyDescent="0.25">
      <c r="C2227" s="124"/>
      <c r="D2227" s="125"/>
      <c r="E2227" s="125"/>
      <c r="F2227" s="125"/>
      <c r="G2227" s="125"/>
      <c r="H2227" s="130"/>
      <c r="I2227" s="126"/>
      <c r="J2227" s="131"/>
      <c r="K2227" s="126"/>
      <c r="L2227" s="126"/>
    </row>
    <row r="2228" ht="13.2" customHeight="1" spans="3:12" x14ac:dyDescent="0.25">
      <c r="C2228" s="124"/>
      <c r="D2228" s="125"/>
      <c r="E2228" s="125"/>
      <c r="F2228" s="125"/>
      <c r="G2228" s="125"/>
      <c r="H2228" s="130"/>
      <c r="I2228" s="126"/>
      <c r="J2228" s="131"/>
      <c r="K2228" s="126"/>
      <c r="L2228" s="126"/>
    </row>
    <row r="2229" ht="13.2" customHeight="1" spans="3:12" x14ac:dyDescent="0.25">
      <c r="C2229" s="124"/>
      <c r="D2229" s="125"/>
      <c r="E2229" s="125"/>
      <c r="F2229" s="125"/>
      <c r="G2229" s="125"/>
      <c r="H2229" s="130"/>
      <c r="I2229" s="126"/>
      <c r="J2229" s="131"/>
      <c r="K2229" s="126"/>
      <c r="L2229" s="126"/>
    </row>
    <row r="2230" ht="13.2" customHeight="1" spans="3:12" x14ac:dyDescent="0.25">
      <c r="C2230" s="124"/>
      <c r="D2230" s="125"/>
      <c r="E2230" s="125"/>
      <c r="F2230" s="125"/>
      <c r="G2230" s="125"/>
      <c r="H2230" s="130"/>
      <c r="I2230" s="126"/>
      <c r="J2230" s="131"/>
      <c r="K2230" s="126"/>
      <c r="L2230" s="126"/>
    </row>
    <row r="2231" ht="13.2" customHeight="1" spans="3:12" x14ac:dyDescent="0.25">
      <c r="C2231" s="124"/>
      <c r="D2231" s="125"/>
      <c r="E2231" s="125"/>
      <c r="F2231" s="125"/>
      <c r="G2231" s="125"/>
      <c r="H2231" s="130"/>
      <c r="I2231" s="126"/>
      <c r="J2231" s="131"/>
      <c r="K2231" s="126"/>
      <c r="L2231" s="126"/>
    </row>
    <row r="2232" ht="13.2" customHeight="1" spans="3:12" x14ac:dyDescent="0.25">
      <c r="C2232" s="124"/>
      <c r="D2232" s="125"/>
      <c r="E2232" s="125"/>
      <c r="F2232" s="125"/>
      <c r="G2232" s="125"/>
      <c r="H2232" s="130"/>
      <c r="I2232" s="126"/>
      <c r="J2232" s="131"/>
      <c r="K2232" s="126"/>
      <c r="L2232" s="126"/>
    </row>
    <row r="2233" ht="13.2" customHeight="1" spans="3:12" x14ac:dyDescent="0.25">
      <c r="C2233" s="124"/>
      <c r="D2233" s="125"/>
      <c r="E2233" s="125"/>
      <c r="F2233" s="125"/>
      <c r="G2233" s="125"/>
      <c r="H2233" s="130"/>
      <c r="I2233" s="126"/>
      <c r="J2233" s="131"/>
      <c r="K2233" s="126"/>
      <c r="L2233" s="126"/>
    </row>
    <row r="2234" ht="13.2" customHeight="1" spans="3:12" x14ac:dyDescent="0.25">
      <c r="C2234" s="124"/>
      <c r="D2234" s="125"/>
      <c r="E2234" s="125"/>
      <c r="F2234" s="125"/>
      <c r="G2234" s="125"/>
      <c r="H2234" s="130"/>
      <c r="I2234" s="126"/>
      <c r="J2234" s="131"/>
      <c r="K2234" s="126"/>
      <c r="L2234" s="126"/>
    </row>
    <row r="2235" ht="13.2" customHeight="1" spans="3:12" x14ac:dyDescent="0.25">
      <c r="C2235" s="124"/>
      <c r="D2235" s="125"/>
      <c r="E2235" s="125"/>
      <c r="F2235" s="125"/>
      <c r="G2235" s="125"/>
      <c r="H2235" s="130"/>
      <c r="I2235" s="126"/>
      <c r="J2235" s="131"/>
      <c r="K2235" s="126"/>
      <c r="L2235" s="126"/>
    </row>
    <row r="2236" ht="13.2" customHeight="1" spans="3:12" x14ac:dyDescent="0.25">
      <c r="C2236" s="124"/>
      <c r="D2236" s="125"/>
      <c r="E2236" s="125"/>
      <c r="F2236" s="125"/>
      <c r="G2236" s="125"/>
      <c r="H2236" s="130"/>
      <c r="I2236" s="126"/>
      <c r="J2236" s="131"/>
      <c r="K2236" s="126"/>
      <c r="L2236" s="126"/>
    </row>
    <row r="2237" ht="13.2" customHeight="1" spans="3:12" x14ac:dyDescent="0.25">
      <c r="C2237" s="124"/>
      <c r="D2237" s="125"/>
      <c r="E2237" s="125"/>
      <c r="F2237" s="125"/>
      <c r="G2237" s="125"/>
      <c r="H2237" s="130"/>
      <c r="I2237" s="126"/>
      <c r="J2237" s="131"/>
      <c r="K2237" s="126"/>
      <c r="L2237" s="126"/>
    </row>
    <row r="2238" ht="13.2" customHeight="1" spans="3:12" x14ac:dyDescent="0.25">
      <c r="C2238" s="124"/>
      <c r="D2238" s="125"/>
      <c r="E2238" s="125"/>
      <c r="F2238" s="125"/>
      <c r="G2238" s="125"/>
      <c r="H2238" s="130"/>
      <c r="I2238" s="126"/>
      <c r="J2238" s="131"/>
      <c r="K2238" s="126"/>
      <c r="L2238" s="126"/>
    </row>
    <row r="2239" ht="13.2" customHeight="1" spans="3:12" x14ac:dyDescent="0.25">
      <c r="C2239" s="124"/>
      <c r="D2239" s="125"/>
      <c r="E2239" s="125"/>
      <c r="F2239" s="125"/>
      <c r="G2239" s="125"/>
      <c r="H2239" s="130"/>
      <c r="I2239" s="126"/>
      <c r="J2239" s="131"/>
      <c r="K2239" s="126"/>
      <c r="L2239" s="126"/>
    </row>
    <row r="2240" ht="13.2" customHeight="1" spans="3:12" x14ac:dyDescent="0.25">
      <c r="C2240" s="124"/>
      <c r="D2240" s="125"/>
      <c r="E2240" s="125"/>
      <c r="F2240" s="125"/>
      <c r="G2240" s="125"/>
      <c r="H2240" s="130"/>
      <c r="I2240" s="126"/>
      <c r="J2240" s="131"/>
      <c r="K2240" s="126"/>
      <c r="L2240" s="126"/>
    </row>
    <row r="2241" ht="13.2" customHeight="1" spans="3:12" x14ac:dyDescent="0.25">
      <c r="C2241" s="124"/>
      <c r="D2241" s="125"/>
      <c r="E2241" s="125"/>
      <c r="F2241" s="125"/>
      <c r="G2241" s="125"/>
      <c r="H2241" s="130"/>
      <c r="I2241" s="126"/>
      <c r="J2241" s="131"/>
      <c r="K2241" s="126"/>
      <c r="L2241" s="126"/>
    </row>
    <row r="2242" ht="13.2" customHeight="1" spans="3:12" x14ac:dyDescent="0.25">
      <c r="C2242" s="124"/>
      <c r="D2242" s="125"/>
      <c r="E2242" s="125"/>
      <c r="F2242" s="125"/>
      <c r="G2242" s="125"/>
      <c r="H2242" s="130"/>
      <c r="I2242" s="126"/>
      <c r="J2242" s="131"/>
      <c r="K2242" s="126"/>
      <c r="L2242" s="126"/>
    </row>
    <row r="2243" ht="13.2" customHeight="1" spans="3:12" x14ac:dyDescent="0.25">
      <c r="C2243" s="124"/>
      <c r="D2243" s="125"/>
      <c r="E2243" s="125"/>
      <c r="F2243" s="125"/>
      <c r="G2243" s="125"/>
      <c r="H2243" s="130"/>
      <c r="I2243" s="126"/>
      <c r="J2243" s="131"/>
      <c r="K2243" s="126"/>
      <c r="L2243" s="126"/>
    </row>
    <row r="2244" ht="13.2" customHeight="1" spans="3:12" x14ac:dyDescent="0.25">
      <c r="C2244" s="124"/>
      <c r="D2244" s="125"/>
      <c r="E2244" s="125"/>
      <c r="F2244" s="125"/>
      <c r="G2244" s="125"/>
      <c r="H2244" s="130"/>
      <c r="I2244" s="126"/>
      <c r="J2244" s="131"/>
      <c r="K2244" s="126"/>
      <c r="L2244" s="126"/>
    </row>
    <row r="2245" ht="13.2" customHeight="1" spans="3:12" x14ac:dyDescent="0.25">
      <c r="C2245" s="124"/>
      <c r="D2245" s="125"/>
      <c r="E2245" s="125"/>
      <c r="F2245" s="125"/>
      <c r="G2245" s="125"/>
      <c r="H2245" s="130"/>
      <c r="I2245" s="126"/>
      <c r="J2245" s="131"/>
      <c r="K2245" s="126"/>
      <c r="L2245" s="126"/>
    </row>
    <row r="2246" ht="13.2" customHeight="1" spans="3:12" x14ac:dyDescent="0.25">
      <c r="C2246" s="124"/>
      <c r="D2246" s="125"/>
      <c r="E2246" s="125"/>
      <c r="F2246" s="125"/>
      <c r="G2246" s="125"/>
      <c r="H2246" s="130"/>
      <c r="I2246" s="126"/>
      <c r="J2246" s="131"/>
      <c r="K2246" s="126"/>
      <c r="L2246" s="126"/>
    </row>
    <row r="2247" ht="13.2" customHeight="1" spans="3:12" x14ac:dyDescent="0.25">
      <c r="C2247" s="124"/>
      <c r="D2247" s="125"/>
      <c r="E2247" s="125"/>
      <c r="F2247" s="125"/>
      <c r="G2247" s="125"/>
      <c r="H2247" s="130"/>
      <c r="I2247" s="126"/>
      <c r="J2247" s="131"/>
      <c r="K2247" s="126"/>
      <c r="L2247" s="126"/>
    </row>
    <row r="2248" ht="13.2" customHeight="1" spans="3:12" x14ac:dyDescent="0.25">
      <c r="C2248" s="124"/>
      <c r="D2248" s="125"/>
      <c r="E2248" s="125"/>
      <c r="F2248" s="125"/>
      <c r="G2248" s="125"/>
      <c r="H2248" s="130"/>
      <c r="I2248" s="126"/>
      <c r="J2248" s="131"/>
      <c r="K2248" s="126"/>
      <c r="L2248" s="126"/>
    </row>
    <row r="2249" ht="13.2" customHeight="1" spans="3:12" x14ac:dyDescent="0.25">
      <c r="C2249" s="124"/>
      <c r="D2249" s="125"/>
      <c r="E2249" s="125"/>
      <c r="F2249" s="125"/>
      <c r="G2249" s="125"/>
      <c r="H2249" s="130"/>
      <c r="I2249" s="126"/>
      <c r="J2249" s="131"/>
      <c r="K2249" s="126"/>
      <c r="L2249" s="126"/>
    </row>
    <row r="2250" ht="13.2" customHeight="1" spans="3:12" x14ac:dyDescent="0.25">
      <c r="C2250" s="124"/>
      <c r="D2250" s="125"/>
      <c r="E2250" s="125"/>
      <c r="F2250" s="125"/>
      <c r="G2250" s="125"/>
      <c r="H2250" s="130"/>
      <c r="I2250" s="126"/>
      <c r="J2250" s="131"/>
      <c r="K2250" s="126"/>
      <c r="L2250" s="126"/>
    </row>
    <row r="2251" ht="13.2" customHeight="1" spans="3:12" x14ac:dyDescent="0.25">
      <c r="C2251" s="124"/>
      <c r="D2251" s="125"/>
      <c r="E2251" s="125"/>
      <c r="F2251" s="125"/>
      <c r="G2251" s="125"/>
      <c r="H2251" s="130"/>
      <c r="I2251" s="126"/>
      <c r="J2251" s="131"/>
      <c r="K2251" s="126"/>
      <c r="L2251" s="126"/>
    </row>
    <row r="2252" ht="13.2" customHeight="1" spans="3:12" x14ac:dyDescent="0.25">
      <c r="C2252" s="124"/>
      <c r="D2252" s="125"/>
      <c r="E2252" s="125"/>
      <c r="F2252" s="125"/>
      <c r="G2252" s="125"/>
      <c r="H2252" s="130"/>
      <c r="I2252" s="126"/>
      <c r="J2252" s="131"/>
      <c r="K2252" s="126"/>
      <c r="L2252" s="126"/>
    </row>
    <row r="2253" ht="13.2" customHeight="1" spans="3:12" x14ac:dyDescent="0.25">
      <c r="C2253" s="124"/>
      <c r="D2253" s="125"/>
      <c r="E2253" s="125"/>
      <c r="F2253" s="125"/>
      <c r="G2253" s="125"/>
      <c r="H2253" s="130"/>
      <c r="I2253" s="126"/>
      <c r="J2253" s="131"/>
      <c r="K2253" s="126"/>
      <c r="L2253" s="126"/>
    </row>
    <row r="2254" ht="13.2" customHeight="1" spans="3:12" x14ac:dyDescent="0.25">
      <c r="C2254" s="124"/>
      <c r="D2254" s="125"/>
      <c r="E2254" s="125"/>
      <c r="F2254" s="125"/>
      <c r="G2254" s="125"/>
      <c r="H2254" s="130"/>
      <c r="I2254" s="126"/>
      <c r="J2254" s="131"/>
      <c r="K2254" s="126"/>
      <c r="L2254" s="126"/>
    </row>
    <row r="2255" ht="13.2" customHeight="1" spans="3:12" x14ac:dyDescent="0.25">
      <c r="C2255" s="124"/>
      <c r="D2255" s="125"/>
      <c r="E2255" s="125"/>
      <c r="F2255" s="125"/>
      <c r="G2255" s="125"/>
      <c r="H2255" s="130"/>
      <c r="I2255" s="126"/>
      <c r="J2255" s="131"/>
      <c r="K2255" s="126"/>
      <c r="L2255" s="126"/>
    </row>
    <row r="2256" ht="13.2" customHeight="1" spans="3:12" x14ac:dyDescent="0.25">
      <c r="C2256" s="124"/>
      <c r="D2256" s="125"/>
      <c r="E2256" s="125"/>
      <c r="F2256" s="125"/>
      <c r="G2256" s="125"/>
      <c r="H2256" s="130"/>
      <c r="I2256" s="126"/>
      <c r="J2256" s="131"/>
      <c r="K2256" s="126"/>
      <c r="L2256" s="126"/>
    </row>
    <row r="2257" ht="13.2" customHeight="1" spans="3:12" x14ac:dyDescent="0.25">
      <c r="C2257" s="124"/>
      <c r="D2257" s="125"/>
      <c r="E2257" s="125"/>
      <c r="F2257" s="125"/>
      <c r="G2257" s="125"/>
      <c r="H2257" s="130"/>
      <c r="I2257" s="126"/>
      <c r="J2257" s="131"/>
      <c r="K2257" s="126"/>
      <c r="L2257" s="126"/>
    </row>
    <row r="2258" ht="13.2" customHeight="1" spans="3:12" x14ac:dyDescent="0.25">
      <c r="C2258" s="124"/>
      <c r="D2258" s="125"/>
      <c r="E2258" s="125"/>
      <c r="F2258" s="125"/>
      <c r="G2258" s="125"/>
      <c r="H2258" s="130"/>
      <c r="I2258" s="126"/>
      <c r="J2258" s="131"/>
      <c r="K2258" s="126"/>
      <c r="L2258" s="126"/>
    </row>
    <row r="2259" ht="13.2" customHeight="1" spans="3:12" x14ac:dyDescent="0.25">
      <c r="C2259" s="124"/>
      <c r="D2259" s="125"/>
      <c r="E2259" s="125"/>
      <c r="F2259" s="125"/>
      <c r="G2259" s="125"/>
      <c r="H2259" s="130"/>
      <c r="I2259" s="126"/>
      <c r="J2259" s="131"/>
      <c r="K2259" s="126"/>
      <c r="L2259" s="126"/>
    </row>
    <row r="2260" ht="13.2" customHeight="1" spans="3:12" x14ac:dyDescent="0.25">
      <c r="C2260" s="124"/>
      <c r="D2260" s="125"/>
      <c r="E2260" s="125"/>
      <c r="F2260" s="125"/>
      <c r="G2260" s="125"/>
      <c r="H2260" s="130"/>
      <c r="I2260" s="126"/>
      <c r="J2260" s="131"/>
      <c r="K2260" s="126"/>
      <c r="L2260" s="126"/>
    </row>
    <row r="2261" ht="13.2" customHeight="1" spans="3:12" x14ac:dyDescent="0.25">
      <c r="C2261" s="124"/>
      <c r="D2261" s="125"/>
      <c r="E2261" s="125"/>
      <c r="F2261" s="125"/>
      <c r="G2261" s="125"/>
      <c r="H2261" s="130"/>
      <c r="I2261" s="126"/>
      <c r="J2261" s="131"/>
      <c r="K2261" s="126"/>
      <c r="L2261" s="126"/>
    </row>
    <row r="2262" ht="13.2" customHeight="1" spans="3:12" x14ac:dyDescent="0.25">
      <c r="C2262" s="124"/>
      <c r="D2262" s="125"/>
      <c r="E2262" s="125"/>
      <c r="F2262" s="125"/>
      <c r="G2262" s="125"/>
      <c r="H2262" s="130"/>
      <c r="I2262" s="126"/>
      <c r="J2262" s="131"/>
      <c r="K2262" s="126"/>
      <c r="L2262" s="126"/>
    </row>
    <row r="2263" ht="13.2" customHeight="1" spans="3:12" x14ac:dyDescent="0.25">
      <c r="C2263" s="124"/>
      <c r="D2263" s="125"/>
      <c r="E2263" s="125"/>
      <c r="F2263" s="125"/>
      <c r="G2263" s="125"/>
      <c r="H2263" s="130"/>
      <c r="I2263" s="126"/>
      <c r="J2263" s="131"/>
      <c r="K2263" s="126"/>
      <c r="L2263" s="126"/>
    </row>
    <row r="2264" ht="13.2" customHeight="1" spans="3:12" x14ac:dyDescent="0.25">
      <c r="C2264" s="124"/>
      <c r="D2264" s="125"/>
      <c r="E2264" s="125"/>
      <c r="F2264" s="125"/>
      <c r="G2264" s="125"/>
      <c r="H2264" s="130"/>
      <c r="I2264" s="126"/>
      <c r="J2264" s="131"/>
      <c r="K2264" s="126"/>
      <c r="L2264" s="126"/>
    </row>
    <row r="2265" ht="13.2" customHeight="1" spans="3:12" x14ac:dyDescent="0.25">
      <c r="C2265" s="124"/>
      <c r="D2265" s="125"/>
      <c r="E2265" s="125"/>
      <c r="F2265" s="125"/>
      <c r="G2265" s="125"/>
      <c r="H2265" s="130"/>
      <c r="I2265" s="126"/>
      <c r="J2265" s="131"/>
      <c r="K2265" s="126"/>
      <c r="L2265" s="126"/>
    </row>
    <row r="2266" ht="13.2" customHeight="1" spans="3:12" x14ac:dyDescent="0.25">
      <c r="C2266" s="124"/>
      <c r="D2266" s="125"/>
      <c r="E2266" s="125"/>
      <c r="F2266" s="125"/>
      <c r="G2266" s="125"/>
      <c r="H2266" s="130"/>
      <c r="I2266" s="126"/>
      <c r="J2266" s="131"/>
      <c r="K2266" s="126"/>
      <c r="L2266" s="126"/>
    </row>
    <row r="2267" ht="13.2" customHeight="1" spans="3:12" x14ac:dyDescent="0.25">
      <c r="C2267" s="124"/>
      <c r="D2267" s="125"/>
      <c r="E2267" s="125"/>
      <c r="F2267" s="125"/>
      <c r="G2267" s="125"/>
      <c r="H2267" s="130"/>
      <c r="I2267" s="126"/>
      <c r="J2267" s="131"/>
      <c r="K2267" s="126"/>
      <c r="L2267" s="126"/>
    </row>
    <row r="2268" ht="13.2" customHeight="1" spans="3:12" x14ac:dyDescent="0.25">
      <c r="C2268" s="124"/>
      <c r="D2268" s="125"/>
      <c r="E2268" s="125"/>
      <c r="F2268" s="125"/>
      <c r="G2268" s="125"/>
      <c r="H2268" s="130"/>
      <c r="I2268" s="126"/>
      <c r="J2268" s="131"/>
      <c r="K2268" s="126"/>
      <c r="L2268" s="126"/>
    </row>
    <row r="2269" ht="13.2" customHeight="1" spans="3:12" x14ac:dyDescent="0.25">
      <c r="C2269" s="124"/>
      <c r="D2269" s="125"/>
      <c r="E2269" s="125"/>
      <c r="F2269" s="125"/>
      <c r="G2269" s="125"/>
      <c r="H2269" s="130"/>
      <c r="I2269" s="126"/>
      <c r="J2269" s="131"/>
      <c r="K2269" s="126"/>
      <c r="L2269" s="126"/>
    </row>
    <row r="2270" ht="13.2" customHeight="1" spans="3:12" x14ac:dyDescent="0.25">
      <c r="C2270" s="124"/>
      <c r="D2270" s="125"/>
      <c r="E2270" s="125"/>
      <c r="F2270" s="125"/>
      <c r="G2270" s="125"/>
      <c r="H2270" s="130"/>
      <c r="I2270" s="126"/>
      <c r="J2270" s="131"/>
      <c r="K2270" s="126"/>
      <c r="L2270" s="126"/>
    </row>
    <row r="2271" ht="13.2" customHeight="1" spans="3:12" x14ac:dyDescent="0.25">
      <c r="C2271" s="124"/>
      <c r="D2271" s="125"/>
      <c r="E2271" s="125"/>
      <c r="F2271" s="125"/>
      <c r="G2271" s="125"/>
      <c r="H2271" s="130"/>
      <c r="I2271" s="126"/>
      <c r="J2271" s="131"/>
      <c r="K2271" s="126"/>
      <c r="L2271" s="126"/>
    </row>
    <row r="2272" ht="13.2" customHeight="1" spans="3:12" x14ac:dyDescent="0.25">
      <c r="C2272" s="124"/>
      <c r="D2272" s="125"/>
      <c r="E2272" s="125"/>
      <c r="F2272" s="125"/>
      <c r="G2272" s="125"/>
      <c r="H2272" s="130"/>
      <c r="I2272" s="126"/>
      <c r="J2272" s="131"/>
      <c r="K2272" s="126"/>
      <c r="L2272" s="126"/>
    </row>
    <row r="2273" ht="13.2" customHeight="1" spans="3:12" x14ac:dyDescent="0.25">
      <c r="C2273" s="124"/>
      <c r="D2273" s="125"/>
      <c r="E2273" s="125"/>
      <c r="F2273" s="125"/>
      <c r="G2273" s="125"/>
      <c r="H2273" s="130"/>
      <c r="I2273" s="126"/>
      <c r="J2273" s="131"/>
      <c r="K2273" s="126"/>
      <c r="L2273" s="126"/>
    </row>
    <row r="2274" ht="13.2" customHeight="1" spans="3:12" x14ac:dyDescent="0.25">
      <c r="C2274" s="124"/>
      <c r="D2274" s="125"/>
      <c r="E2274" s="125"/>
      <c r="F2274" s="125"/>
      <c r="G2274" s="125"/>
      <c r="H2274" s="130"/>
      <c r="I2274" s="126"/>
      <c r="J2274" s="131"/>
      <c r="K2274" s="126"/>
      <c r="L2274" s="126"/>
    </row>
    <row r="2275" ht="13.2" customHeight="1" spans="3:12" x14ac:dyDescent="0.25">
      <c r="C2275" s="124"/>
      <c r="D2275" s="125"/>
      <c r="E2275" s="125"/>
      <c r="F2275" s="125"/>
      <c r="G2275" s="125"/>
      <c r="H2275" s="130"/>
      <c r="I2275" s="126"/>
      <c r="J2275" s="131"/>
      <c r="K2275" s="126"/>
      <c r="L2275" s="126"/>
    </row>
    <row r="2276" ht="13.2" customHeight="1" spans="3:12" x14ac:dyDescent="0.25">
      <c r="C2276" s="124"/>
      <c r="D2276" s="125"/>
      <c r="E2276" s="125"/>
      <c r="F2276" s="125"/>
      <c r="G2276" s="125"/>
      <c r="H2276" s="130"/>
      <c r="I2276" s="126"/>
      <c r="J2276" s="131"/>
      <c r="K2276" s="126"/>
      <c r="L2276" s="126"/>
    </row>
    <row r="2277" ht="13.2" customHeight="1" spans="3:12" x14ac:dyDescent="0.25">
      <c r="C2277" s="124"/>
      <c r="D2277" s="125"/>
      <c r="E2277" s="125"/>
      <c r="F2277" s="125"/>
      <c r="G2277" s="125"/>
      <c r="H2277" s="130"/>
      <c r="I2277" s="126"/>
      <c r="J2277" s="131"/>
      <c r="K2277" s="126"/>
      <c r="L2277" s="126"/>
    </row>
    <row r="2278" ht="13.2" customHeight="1" spans="3:12" x14ac:dyDescent="0.25">
      <c r="C2278" s="124"/>
      <c r="D2278" s="125"/>
      <c r="E2278" s="125"/>
      <c r="F2278" s="125"/>
      <c r="G2278" s="125"/>
      <c r="H2278" s="130"/>
      <c r="I2278" s="126"/>
      <c r="J2278" s="131"/>
      <c r="K2278" s="126"/>
      <c r="L2278" s="126"/>
    </row>
    <row r="2279" ht="13.2" customHeight="1" spans="3:12" x14ac:dyDescent="0.25">
      <c r="C2279" s="124"/>
      <c r="D2279" s="125"/>
      <c r="E2279" s="125"/>
      <c r="F2279" s="125"/>
      <c r="G2279" s="125"/>
      <c r="H2279" s="130"/>
      <c r="I2279" s="126"/>
      <c r="J2279" s="131"/>
      <c r="K2279" s="126"/>
      <c r="L2279" s="126"/>
    </row>
    <row r="2280" ht="13.2" customHeight="1" spans="3:12" x14ac:dyDescent="0.25">
      <c r="C2280" s="124"/>
      <c r="D2280" s="125"/>
      <c r="E2280" s="125"/>
      <c r="F2280" s="125"/>
      <c r="G2280" s="125"/>
      <c r="H2280" s="130"/>
      <c r="I2280" s="126"/>
      <c r="J2280" s="131"/>
      <c r="K2280" s="126"/>
      <c r="L2280" s="126"/>
    </row>
    <row r="2281" ht="13.2" customHeight="1" spans="3:12" x14ac:dyDescent="0.25">
      <c r="C2281" s="124"/>
      <c r="D2281" s="125"/>
      <c r="E2281" s="125"/>
      <c r="F2281" s="125"/>
      <c r="G2281" s="125"/>
      <c r="H2281" s="130"/>
      <c r="I2281" s="126"/>
      <c r="J2281" s="131"/>
      <c r="K2281" s="126"/>
      <c r="L2281" s="126"/>
    </row>
    <row r="2282" ht="13.2" customHeight="1" spans="3:12" x14ac:dyDescent="0.25">
      <c r="C2282" s="124"/>
      <c r="D2282" s="125"/>
      <c r="E2282" s="125"/>
      <c r="F2282" s="125"/>
      <c r="G2282" s="125"/>
      <c r="H2282" s="130"/>
      <c r="I2282" s="126"/>
      <c r="J2282" s="131"/>
      <c r="K2282" s="126"/>
      <c r="L2282" s="126"/>
    </row>
    <row r="2283" ht="13.2" customHeight="1" spans="3:12" x14ac:dyDescent="0.25">
      <c r="C2283" s="124"/>
      <c r="D2283" s="125"/>
      <c r="E2283" s="125"/>
      <c r="F2283" s="125"/>
      <c r="G2283" s="125"/>
      <c r="H2283" s="130"/>
      <c r="I2283" s="126"/>
      <c r="J2283" s="131"/>
      <c r="K2283" s="126"/>
      <c r="L2283" s="126"/>
    </row>
    <row r="2284" ht="13.2" customHeight="1" spans="3:12" x14ac:dyDescent="0.25">
      <c r="C2284" s="124"/>
      <c r="D2284" s="125"/>
      <c r="E2284" s="125"/>
      <c r="F2284" s="125"/>
      <c r="G2284" s="125"/>
      <c r="H2284" s="130"/>
      <c r="I2284" s="126"/>
      <c r="J2284" s="131"/>
      <c r="K2284" s="126"/>
      <c r="L2284" s="126"/>
    </row>
    <row r="2285" ht="13.2" customHeight="1" spans="3:12" x14ac:dyDescent="0.25">
      <c r="C2285" s="124"/>
      <c r="D2285" s="125"/>
      <c r="E2285" s="125"/>
      <c r="F2285" s="125"/>
      <c r="G2285" s="125"/>
      <c r="H2285" s="130"/>
      <c r="I2285" s="126"/>
      <c r="J2285" s="131"/>
      <c r="K2285" s="126"/>
      <c r="L2285" s="126"/>
    </row>
    <row r="2286" ht="13.2" customHeight="1" spans="3:12" x14ac:dyDescent="0.25">
      <c r="C2286" s="124"/>
      <c r="D2286" s="125"/>
      <c r="E2286" s="125"/>
      <c r="F2286" s="125"/>
      <c r="G2286" s="125"/>
      <c r="H2286" s="130"/>
      <c r="I2286" s="126"/>
      <c r="J2286" s="131"/>
      <c r="K2286" s="126"/>
      <c r="L2286" s="126"/>
    </row>
    <row r="2287" ht="13.2" customHeight="1" spans="3:12" x14ac:dyDescent="0.25">
      <c r="C2287" s="124"/>
      <c r="D2287" s="125"/>
      <c r="E2287" s="125"/>
      <c r="F2287" s="125"/>
      <c r="G2287" s="125"/>
      <c r="H2287" s="130"/>
      <c r="I2287" s="126"/>
      <c r="J2287" s="131"/>
      <c r="K2287" s="126"/>
      <c r="L2287" s="126"/>
    </row>
    <row r="2288" ht="13.2" customHeight="1" spans="3:12" x14ac:dyDescent="0.25">
      <c r="C2288" s="124"/>
      <c r="D2288" s="125"/>
      <c r="E2288" s="125"/>
      <c r="F2288" s="125"/>
      <c r="G2288" s="125"/>
      <c r="H2288" s="130"/>
      <c r="I2288" s="126"/>
      <c r="J2288" s="131"/>
      <c r="K2288" s="126"/>
      <c r="L2288" s="126"/>
    </row>
    <row r="2289" ht="13.2" customHeight="1" spans="3:12" x14ac:dyDescent="0.25">
      <c r="C2289" s="124"/>
      <c r="D2289" s="125"/>
      <c r="E2289" s="125"/>
      <c r="F2289" s="125"/>
      <c r="G2289" s="125"/>
      <c r="H2289" s="130"/>
      <c r="I2289" s="126"/>
      <c r="J2289" s="131"/>
      <c r="K2289" s="126"/>
      <c r="L2289" s="126"/>
    </row>
    <row r="2290" ht="13.2" customHeight="1" spans="3:12" x14ac:dyDescent="0.25">
      <c r="C2290" s="124"/>
      <c r="D2290" s="125"/>
      <c r="E2290" s="125"/>
      <c r="F2290" s="125"/>
      <c r="G2290" s="125"/>
      <c r="H2290" s="130"/>
      <c r="I2290" s="126"/>
      <c r="J2290" s="131"/>
      <c r="K2290" s="126"/>
      <c r="L2290" s="126"/>
    </row>
    <row r="2291" ht="13.2" customHeight="1" spans="3:12" x14ac:dyDescent="0.25">
      <c r="C2291" s="124"/>
      <c r="D2291" s="125"/>
      <c r="E2291" s="125"/>
      <c r="F2291" s="125"/>
      <c r="G2291" s="125"/>
      <c r="H2291" s="130"/>
      <c r="I2291" s="126"/>
      <c r="J2291" s="131"/>
      <c r="K2291" s="126"/>
      <c r="L2291" s="126"/>
    </row>
    <row r="2292" ht="13.2" customHeight="1" spans="3:12" x14ac:dyDescent="0.25">
      <c r="C2292" s="124"/>
      <c r="D2292" s="125"/>
      <c r="E2292" s="125"/>
      <c r="F2292" s="125"/>
      <c r="G2292" s="125"/>
      <c r="H2292" s="130"/>
      <c r="I2292" s="126"/>
      <c r="J2292" s="131"/>
      <c r="K2292" s="126"/>
      <c r="L2292" s="126"/>
    </row>
    <row r="2293" ht="13.2" customHeight="1" spans="3:12" x14ac:dyDescent="0.25">
      <c r="C2293" s="124"/>
      <c r="D2293" s="125"/>
      <c r="E2293" s="125"/>
      <c r="F2293" s="125"/>
      <c r="G2293" s="125"/>
      <c r="H2293" s="130"/>
      <c r="I2293" s="126"/>
      <c r="J2293" s="131"/>
      <c r="K2293" s="126"/>
      <c r="L2293" s="126"/>
    </row>
    <row r="2294" ht="13.2" customHeight="1" spans="3:12" x14ac:dyDescent="0.25">
      <c r="C2294" s="124"/>
      <c r="D2294" s="125"/>
      <c r="E2294" s="125"/>
      <c r="F2294" s="125"/>
      <c r="G2294" s="125"/>
      <c r="H2294" s="130"/>
      <c r="I2294" s="126"/>
      <c r="J2294" s="131"/>
      <c r="K2294" s="126"/>
      <c r="L2294" s="126"/>
    </row>
    <row r="2295" ht="13.2" customHeight="1" spans="3:12" x14ac:dyDescent="0.25">
      <c r="C2295" s="124"/>
      <c r="D2295" s="125"/>
      <c r="E2295" s="125"/>
      <c r="F2295" s="125"/>
      <c r="G2295" s="125"/>
      <c r="H2295" s="130"/>
      <c r="I2295" s="126"/>
      <c r="J2295" s="131"/>
      <c r="K2295" s="126"/>
      <c r="L2295" s="126"/>
    </row>
    <row r="2296" ht="13.2" customHeight="1" spans="3:12" x14ac:dyDescent="0.25">
      <c r="C2296" s="124"/>
      <c r="D2296" s="125"/>
      <c r="E2296" s="125"/>
      <c r="F2296" s="125"/>
      <c r="G2296" s="125"/>
      <c r="H2296" s="130"/>
      <c r="I2296" s="126"/>
      <c r="J2296" s="131"/>
      <c r="K2296" s="126"/>
      <c r="L2296" s="126"/>
    </row>
    <row r="2297" ht="13.2" customHeight="1" spans="3:12" x14ac:dyDescent="0.25">
      <c r="C2297" s="124"/>
      <c r="D2297" s="125"/>
      <c r="E2297" s="125"/>
      <c r="F2297" s="125"/>
      <c r="G2297" s="125"/>
      <c r="H2297" s="130"/>
      <c r="I2297" s="126"/>
      <c r="J2297" s="131"/>
      <c r="K2297" s="126"/>
      <c r="L2297" s="126"/>
    </row>
    <row r="2298" ht="13.2" customHeight="1" spans="3:12" x14ac:dyDescent="0.25">
      <c r="C2298" s="124"/>
      <c r="D2298" s="125"/>
      <c r="E2298" s="125"/>
      <c r="F2298" s="125"/>
      <c r="G2298" s="125"/>
      <c r="H2298" s="130"/>
      <c r="I2298" s="126"/>
      <c r="J2298" s="131"/>
      <c r="K2298" s="126"/>
      <c r="L2298" s="126"/>
    </row>
    <row r="2299" ht="13.2" customHeight="1" spans="3:12" x14ac:dyDescent="0.25">
      <c r="C2299" s="124"/>
      <c r="D2299" s="125"/>
      <c r="E2299" s="125"/>
      <c r="F2299" s="125"/>
      <c r="G2299" s="125"/>
      <c r="H2299" s="130"/>
      <c r="I2299" s="126"/>
      <c r="J2299" s="131"/>
      <c r="K2299" s="126"/>
      <c r="L2299" s="126"/>
    </row>
    <row r="2300" ht="13.2" customHeight="1" spans="3:12" x14ac:dyDescent="0.25">
      <c r="C2300" s="124"/>
      <c r="D2300" s="125"/>
      <c r="E2300" s="125"/>
      <c r="F2300" s="125"/>
      <c r="G2300" s="125"/>
      <c r="H2300" s="130"/>
      <c r="I2300" s="126"/>
      <c r="J2300" s="131"/>
      <c r="K2300" s="126"/>
      <c r="L2300" s="126"/>
    </row>
    <row r="2301" ht="13.2" customHeight="1" spans="3:12" x14ac:dyDescent="0.25">
      <c r="C2301" s="124"/>
      <c r="D2301" s="125"/>
      <c r="E2301" s="125"/>
      <c r="F2301" s="125"/>
      <c r="G2301" s="125"/>
      <c r="H2301" s="130"/>
      <c r="I2301" s="126"/>
      <c r="J2301" s="131"/>
      <c r="K2301" s="126"/>
      <c r="L2301" s="126"/>
    </row>
    <row r="2302" ht="13.2" customHeight="1" spans="3:12" x14ac:dyDescent="0.25">
      <c r="C2302" s="124"/>
      <c r="D2302" s="125"/>
      <c r="E2302" s="125"/>
      <c r="F2302" s="125"/>
      <c r="G2302" s="125"/>
      <c r="H2302" s="130"/>
      <c r="I2302" s="126"/>
      <c r="J2302" s="131"/>
      <c r="K2302" s="126"/>
      <c r="L2302" s="126"/>
    </row>
    <row r="2303" ht="13.2" customHeight="1" spans="3:12" x14ac:dyDescent="0.25">
      <c r="C2303" s="124"/>
      <c r="D2303" s="125"/>
      <c r="E2303" s="125"/>
      <c r="F2303" s="125"/>
      <c r="G2303" s="125"/>
      <c r="H2303" s="130"/>
      <c r="I2303" s="126"/>
      <c r="J2303" s="131"/>
      <c r="K2303" s="126"/>
      <c r="L2303" s="126"/>
    </row>
    <row r="2304" ht="13.2" customHeight="1" spans="3:12" x14ac:dyDescent="0.25">
      <c r="C2304" s="124"/>
      <c r="D2304" s="125"/>
      <c r="E2304" s="125"/>
      <c r="F2304" s="125"/>
      <c r="G2304" s="125"/>
      <c r="H2304" s="130"/>
      <c r="I2304" s="126"/>
      <c r="J2304" s="131"/>
      <c r="K2304" s="126"/>
      <c r="L2304" s="126"/>
    </row>
    <row r="2305" ht="13.2" customHeight="1" spans="3:12" x14ac:dyDescent="0.25">
      <c r="C2305" s="124"/>
      <c r="D2305" s="125"/>
      <c r="E2305" s="125"/>
      <c r="F2305" s="125"/>
      <c r="G2305" s="125"/>
      <c r="H2305" s="130"/>
      <c r="I2305" s="126"/>
      <c r="J2305" s="131"/>
      <c r="K2305" s="126"/>
      <c r="L2305" s="126"/>
    </row>
    <row r="2306" ht="13.2" customHeight="1" spans="3:12" x14ac:dyDescent="0.25">
      <c r="C2306" s="124"/>
      <c r="D2306" s="125"/>
      <c r="E2306" s="125"/>
      <c r="F2306" s="125"/>
      <c r="G2306" s="125"/>
      <c r="H2306" s="130"/>
      <c r="I2306" s="126"/>
      <c r="J2306" s="131"/>
      <c r="K2306" s="126"/>
      <c r="L2306" s="126"/>
    </row>
    <row r="2307" ht="13.2" customHeight="1" spans="3:12" x14ac:dyDescent="0.25">
      <c r="C2307" s="124"/>
      <c r="D2307" s="125"/>
      <c r="E2307" s="125"/>
      <c r="F2307" s="125"/>
      <c r="G2307" s="125"/>
      <c r="H2307" s="130"/>
      <c r="I2307" s="126"/>
      <c r="J2307" s="131"/>
      <c r="K2307" s="126"/>
      <c r="L2307" s="126"/>
    </row>
    <row r="2308" ht="13.2" customHeight="1" spans="3:12" x14ac:dyDescent="0.25">
      <c r="C2308" s="124"/>
      <c r="D2308" s="125"/>
      <c r="E2308" s="125"/>
      <c r="F2308" s="125"/>
      <c r="G2308" s="125"/>
      <c r="H2308" s="130"/>
      <c r="I2308" s="126"/>
      <c r="J2308" s="131"/>
      <c r="K2308" s="126"/>
      <c r="L2308" s="126"/>
    </row>
    <row r="2309" ht="13.2" customHeight="1" spans="3:12" x14ac:dyDescent="0.25">
      <c r="C2309" s="124"/>
      <c r="D2309" s="125"/>
      <c r="E2309" s="125"/>
      <c r="F2309" s="125"/>
      <c r="G2309" s="125"/>
      <c r="H2309" s="130"/>
      <c r="I2309" s="126"/>
      <c r="J2309" s="131"/>
      <c r="K2309" s="126"/>
      <c r="L2309" s="126"/>
    </row>
    <row r="2310" ht="13.2" customHeight="1" spans="3:12" x14ac:dyDescent="0.25">
      <c r="C2310" s="124"/>
      <c r="D2310" s="125"/>
      <c r="E2310" s="125"/>
      <c r="F2310" s="125"/>
      <c r="G2310" s="125"/>
      <c r="H2310" s="130"/>
      <c r="I2310" s="126"/>
      <c r="J2310" s="131"/>
      <c r="K2310" s="126"/>
      <c r="L2310" s="126"/>
    </row>
    <row r="2311" ht="13.2" customHeight="1" spans="3:12" x14ac:dyDescent="0.25">
      <c r="C2311" s="124"/>
      <c r="D2311" s="125"/>
      <c r="E2311" s="125"/>
      <c r="F2311" s="125"/>
      <c r="G2311" s="125"/>
      <c r="H2311" s="130"/>
      <c r="I2311" s="126"/>
      <c r="J2311" s="131"/>
      <c r="K2311" s="126"/>
      <c r="L2311" s="126"/>
    </row>
    <row r="2312" ht="13.2" customHeight="1" spans="3:12" x14ac:dyDescent="0.25">
      <c r="C2312" s="124"/>
      <c r="D2312" s="125"/>
      <c r="E2312" s="125"/>
      <c r="F2312" s="125"/>
      <c r="G2312" s="125"/>
      <c r="H2312" s="130"/>
      <c r="I2312" s="126"/>
      <c r="J2312" s="131"/>
      <c r="K2312" s="126"/>
      <c r="L2312" s="126"/>
    </row>
    <row r="2313" ht="13.2" customHeight="1" spans="3:12" x14ac:dyDescent="0.25">
      <c r="C2313" s="124"/>
      <c r="D2313" s="125"/>
      <c r="E2313" s="125"/>
      <c r="F2313" s="125"/>
      <c r="G2313" s="125"/>
      <c r="H2313" s="130"/>
      <c r="I2313" s="126"/>
      <c r="J2313" s="131"/>
      <c r="K2313" s="126"/>
      <c r="L2313" s="126"/>
    </row>
    <row r="2314" ht="13.2" customHeight="1" spans="3:12" x14ac:dyDescent="0.25">
      <c r="C2314" s="124"/>
      <c r="D2314" s="125"/>
      <c r="E2314" s="125"/>
      <c r="F2314" s="125"/>
      <c r="G2314" s="125"/>
      <c r="H2314" s="130"/>
      <c r="I2314" s="126"/>
      <c r="J2314" s="131"/>
      <c r="K2314" s="126"/>
      <c r="L2314" s="126"/>
    </row>
    <row r="2315" ht="13.2" customHeight="1" spans="3:12" x14ac:dyDescent="0.25">
      <c r="C2315" s="124"/>
      <c r="D2315" s="125"/>
      <c r="E2315" s="125"/>
      <c r="F2315" s="125"/>
      <c r="G2315" s="125"/>
      <c r="H2315" s="130"/>
      <c r="I2315" s="126"/>
      <c r="J2315" s="131"/>
      <c r="K2315" s="126"/>
      <c r="L2315" s="126"/>
    </row>
    <row r="2316" ht="13.2" customHeight="1" spans="3:12" x14ac:dyDescent="0.25">
      <c r="C2316" s="124"/>
      <c r="D2316" s="125"/>
      <c r="E2316" s="125"/>
      <c r="F2316" s="125"/>
      <c r="G2316" s="125"/>
      <c r="H2316" s="130"/>
      <c r="I2316" s="126"/>
      <c r="J2316" s="131"/>
      <c r="K2316" s="126"/>
      <c r="L2316" s="126"/>
    </row>
    <row r="2317" ht="13.2" customHeight="1" spans="3:12" x14ac:dyDescent="0.25">
      <c r="C2317" s="124"/>
      <c r="D2317" s="125"/>
      <c r="E2317" s="125"/>
      <c r="F2317" s="125"/>
      <c r="G2317" s="125"/>
      <c r="H2317" s="130"/>
      <c r="I2317" s="126"/>
      <c r="J2317" s="131"/>
      <c r="K2317" s="126"/>
      <c r="L2317" s="126"/>
    </row>
    <row r="2318" ht="13.2" customHeight="1" spans="3:12" x14ac:dyDescent="0.25">
      <c r="C2318" s="124"/>
      <c r="D2318" s="125"/>
      <c r="E2318" s="125"/>
      <c r="F2318" s="125"/>
      <c r="G2318" s="125"/>
      <c r="H2318" s="130"/>
      <c r="I2318" s="126"/>
      <c r="J2318" s="131"/>
      <c r="K2318" s="126"/>
      <c r="L2318" s="126"/>
    </row>
    <row r="2319" ht="13.2" customHeight="1" spans="3:12" x14ac:dyDescent="0.25">
      <c r="C2319" s="124"/>
      <c r="D2319" s="125"/>
      <c r="E2319" s="125"/>
      <c r="F2319" s="125"/>
      <c r="G2319" s="125"/>
      <c r="H2319" s="130"/>
      <c r="I2319" s="126"/>
      <c r="J2319" s="131"/>
      <c r="K2319" s="126"/>
      <c r="L2319" s="126"/>
    </row>
    <row r="2320" ht="13.2" customHeight="1" spans="3:12" x14ac:dyDescent="0.25">
      <c r="C2320" s="124"/>
      <c r="D2320" s="125"/>
      <c r="E2320" s="125"/>
      <c r="F2320" s="125"/>
      <c r="G2320" s="125"/>
      <c r="H2320" s="130"/>
      <c r="I2320" s="126"/>
      <c r="J2320" s="131"/>
      <c r="K2320" s="126"/>
      <c r="L2320" s="126"/>
    </row>
    <row r="2321" ht="13.2" customHeight="1" spans="3:12" x14ac:dyDescent="0.25">
      <c r="C2321" s="124"/>
      <c r="D2321" s="125"/>
      <c r="E2321" s="125"/>
      <c r="F2321" s="125"/>
      <c r="G2321" s="125"/>
      <c r="H2321" s="130"/>
      <c r="I2321" s="126"/>
      <c r="J2321" s="131"/>
      <c r="K2321" s="126"/>
      <c r="L2321" s="126"/>
    </row>
    <row r="2322" ht="13.2" customHeight="1" spans="3:12" x14ac:dyDescent="0.25">
      <c r="C2322" s="124"/>
      <c r="D2322" s="125"/>
      <c r="E2322" s="125"/>
      <c r="F2322" s="125"/>
      <c r="G2322" s="125"/>
      <c r="H2322" s="130"/>
      <c r="I2322" s="126"/>
      <c r="J2322" s="131"/>
      <c r="K2322" s="126"/>
      <c r="L2322" s="126"/>
    </row>
    <row r="2323" ht="13.2" customHeight="1" spans="3:12" x14ac:dyDescent="0.25">
      <c r="C2323" s="124"/>
      <c r="D2323" s="125"/>
      <c r="E2323" s="125"/>
      <c r="F2323" s="125"/>
      <c r="G2323" s="125"/>
      <c r="H2323" s="130"/>
      <c r="I2323" s="126"/>
      <c r="J2323" s="131"/>
      <c r="K2323" s="126"/>
      <c r="L2323" s="126"/>
    </row>
    <row r="2324" ht="13.2" customHeight="1" spans="3:12" x14ac:dyDescent="0.25">
      <c r="C2324" s="124"/>
      <c r="D2324" s="125"/>
      <c r="E2324" s="125"/>
      <c r="F2324" s="125"/>
      <c r="G2324" s="125"/>
      <c r="H2324" s="130"/>
      <c r="I2324" s="126"/>
      <c r="J2324" s="131"/>
      <c r="K2324" s="126"/>
      <c r="L2324" s="126"/>
    </row>
    <row r="2325" ht="13.2" customHeight="1" spans="3:12" x14ac:dyDescent="0.25">
      <c r="C2325" s="124"/>
      <c r="D2325" s="125"/>
      <c r="E2325" s="125"/>
      <c r="F2325" s="125"/>
      <c r="G2325" s="125"/>
      <c r="H2325" s="130"/>
      <c r="I2325" s="126"/>
      <c r="J2325" s="131"/>
      <c r="K2325" s="126"/>
      <c r="L2325" s="126"/>
    </row>
    <row r="2326" ht="13.2" customHeight="1" spans="3:12" x14ac:dyDescent="0.25">
      <c r="C2326" s="124"/>
      <c r="D2326" s="125"/>
      <c r="E2326" s="125"/>
      <c r="F2326" s="125"/>
      <c r="G2326" s="125"/>
      <c r="H2326" s="130"/>
      <c r="I2326" s="126"/>
      <c r="J2326" s="131"/>
      <c r="K2326" s="126"/>
      <c r="L2326" s="126"/>
    </row>
    <row r="2327" ht="13.2" customHeight="1" spans="3:12" x14ac:dyDescent="0.25">
      <c r="C2327" s="124"/>
      <c r="D2327" s="125"/>
      <c r="E2327" s="125"/>
      <c r="F2327" s="125"/>
      <c r="G2327" s="125"/>
      <c r="H2327" s="130"/>
      <c r="I2327" s="126"/>
      <c r="J2327" s="131"/>
      <c r="K2327" s="126"/>
      <c r="L2327" s="126"/>
    </row>
    <row r="2328" ht="13.2" customHeight="1" spans="3:12" x14ac:dyDescent="0.25">
      <c r="C2328" s="124"/>
      <c r="D2328" s="125"/>
      <c r="E2328" s="125"/>
      <c r="F2328" s="125"/>
      <c r="G2328" s="125"/>
      <c r="H2328" s="130"/>
      <c r="I2328" s="126"/>
      <c r="J2328" s="131"/>
      <c r="K2328" s="126"/>
      <c r="L2328" s="126"/>
    </row>
    <row r="2329" ht="13.2" customHeight="1" spans="3:12" x14ac:dyDescent="0.25">
      <c r="C2329" s="124"/>
      <c r="D2329" s="125"/>
      <c r="E2329" s="125"/>
      <c r="F2329" s="125"/>
      <c r="G2329" s="125"/>
      <c r="H2329" s="130"/>
      <c r="I2329" s="126"/>
      <c r="J2329" s="131"/>
      <c r="K2329" s="126"/>
      <c r="L2329" s="126"/>
    </row>
    <row r="2330" ht="13.2" customHeight="1" spans="3:12" x14ac:dyDescent="0.25">
      <c r="C2330" s="124"/>
      <c r="D2330" s="125"/>
      <c r="E2330" s="125"/>
      <c r="F2330" s="125"/>
      <c r="G2330" s="125"/>
      <c r="H2330" s="130"/>
      <c r="I2330" s="126"/>
      <c r="J2330" s="131"/>
      <c r="K2330" s="126"/>
      <c r="L2330" s="126"/>
    </row>
    <row r="2331" ht="13.2" customHeight="1" spans="3:12" x14ac:dyDescent="0.25">
      <c r="C2331" s="124"/>
      <c r="D2331" s="125"/>
      <c r="E2331" s="125"/>
      <c r="F2331" s="125"/>
      <c r="G2331" s="125"/>
      <c r="H2331" s="130"/>
      <c r="I2331" s="126"/>
      <c r="J2331" s="131"/>
      <c r="K2331" s="126"/>
      <c r="L2331" s="126"/>
    </row>
    <row r="2332" ht="13.2" customHeight="1" spans="3:12" x14ac:dyDescent="0.25">
      <c r="C2332" s="124"/>
      <c r="D2332" s="125"/>
      <c r="E2332" s="125"/>
      <c r="F2332" s="125"/>
      <c r="G2332" s="125"/>
      <c r="H2332" s="130"/>
      <c r="I2332" s="126"/>
      <c r="J2332" s="131"/>
      <c r="K2332" s="126"/>
      <c r="L2332" s="126"/>
    </row>
    <row r="2333" ht="13.2" customHeight="1" spans="3:12" x14ac:dyDescent="0.25">
      <c r="C2333" s="124"/>
      <c r="D2333" s="125"/>
      <c r="E2333" s="125"/>
      <c r="F2333" s="125"/>
      <c r="G2333" s="125"/>
      <c r="H2333" s="130"/>
      <c r="I2333" s="126"/>
      <c r="J2333" s="131"/>
      <c r="K2333" s="126"/>
      <c r="L2333" s="126"/>
    </row>
    <row r="2334" ht="13.2" customHeight="1" spans="3:12" x14ac:dyDescent="0.25">
      <c r="C2334" s="124"/>
      <c r="D2334" s="125"/>
      <c r="E2334" s="125"/>
      <c r="F2334" s="125"/>
      <c r="G2334" s="125"/>
      <c r="H2334" s="130"/>
      <c r="I2334" s="126"/>
      <c r="J2334" s="131"/>
      <c r="K2334" s="126"/>
      <c r="L2334" s="126"/>
    </row>
    <row r="2335" ht="13.2" customHeight="1" spans="3:12" x14ac:dyDescent="0.25">
      <c r="C2335" s="124"/>
      <c r="D2335" s="125"/>
      <c r="E2335" s="125"/>
      <c r="F2335" s="125"/>
      <c r="G2335" s="125"/>
      <c r="H2335" s="130"/>
      <c r="I2335" s="126"/>
      <c r="J2335" s="131"/>
      <c r="K2335" s="126"/>
      <c r="L2335" s="126"/>
    </row>
    <row r="2336" ht="13.2" customHeight="1" spans="3:12" x14ac:dyDescent="0.25">
      <c r="C2336" s="124"/>
      <c r="D2336" s="125"/>
      <c r="E2336" s="125"/>
      <c r="F2336" s="125"/>
      <c r="G2336" s="125"/>
      <c r="H2336" s="130"/>
      <c r="I2336" s="126"/>
      <c r="J2336" s="131"/>
      <c r="K2336" s="126"/>
      <c r="L2336" s="126"/>
    </row>
    <row r="2337" ht="13.2" customHeight="1" spans="3:12" x14ac:dyDescent="0.25">
      <c r="C2337" s="124"/>
      <c r="D2337" s="125"/>
      <c r="E2337" s="125"/>
      <c r="F2337" s="125"/>
      <c r="G2337" s="125"/>
      <c r="H2337" s="130"/>
      <c r="I2337" s="126"/>
      <c r="J2337" s="131"/>
      <c r="K2337" s="126"/>
      <c r="L2337" s="126"/>
    </row>
    <row r="2338" ht="13.2" customHeight="1" spans="3:12" x14ac:dyDescent="0.25">
      <c r="C2338" s="124"/>
      <c r="D2338" s="125"/>
      <c r="E2338" s="125"/>
      <c r="F2338" s="125"/>
      <c r="G2338" s="125"/>
      <c r="H2338" s="130"/>
      <c r="I2338" s="126"/>
      <c r="J2338" s="131"/>
      <c r="K2338" s="126"/>
      <c r="L2338" s="126"/>
    </row>
    <row r="2339" ht="13.2" customHeight="1" spans="3:12" x14ac:dyDescent="0.25">
      <c r="C2339" s="124"/>
      <c r="D2339" s="125"/>
      <c r="E2339" s="125"/>
      <c r="F2339" s="125"/>
      <c r="G2339" s="125"/>
      <c r="H2339" s="130"/>
      <c r="I2339" s="126"/>
      <c r="J2339" s="131"/>
      <c r="K2339" s="126"/>
      <c r="L2339" s="126"/>
    </row>
    <row r="2340" ht="13.2" customHeight="1" spans="3:12" x14ac:dyDescent="0.25">
      <c r="C2340" s="124"/>
      <c r="D2340" s="125"/>
      <c r="E2340" s="125"/>
      <c r="F2340" s="125"/>
      <c r="G2340" s="125"/>
      <c r="H2340" s="130"/>
      <c r="I2340" s="126"/>
      <c r="J2340" s="131"/>
      <c r="K2340" s="126"/>
      <c r="L2340" s="126"/>
    </row>
    <row r="2341" ht="13.2" customHeight="1" spans="3:12" x14ac:dyDescent="0.25">
      <c r="C2341" s="124"/>
      <c r="D2341" s="125"/>
      <c r="E2341" s="125"/>
      <c r="F2341" s="125"/>
      <c r="G2341" s="125"/>
      <c r="H2341" s="130"/>
      <c r="I2341" s="126"/>
      <c r="J2341" s="131"/>
      <c r="K2341" s="126"/>
      <c r="L2341" s="126"/>
    </row>
    <row r="2342" ht="13.2" customHeight="1" spans="3:12" x14ac:dyDescent="0.25">
      <c r="C2342" s="124"/>
      <c r="D2342" s="125"/>
      <c r="E2342" s="125"/>
      <c r="F2342" s="125"/>
      <c r="G2342" s="125"/>
      <c r="H2342" s="130"/>
      <c r="I2342" s="126"/>
      <c r="J2342" s="131"/>
      <c r="K2342" s="126"/>
      <c r="L2342" s="126"/>
    </row>
    <row r="2343" ht="13.2" customHeight="1" spans="3:12" x14ac:dyDescent="0.25">
      <c r="C2343" s="124"/>
      <c r="D2343" s="125"/>
      <c r="E2343" s="125"/>
      <c r="F2343" s="125"/>
      <c r="G2343" s="125"/>
      <c r="H2343" s="130"/>
      <c r="I2343" s="126"/>
      <c r="J2343" s="131"/>
      <c r="K2343" s="126"/>
      <c r="L2343" s="126"/>
    </row>
    <row r="2344" ht="13.2" customHeight="1" spans="3:12" x14ac:dyDescent="0.25">
      <c r="C2344" s="124"/>
      <c r="D2344" s="125"/>
      <c r="E2344" s="125"/>
      <c r="F2344" s="125"/>
      <c r="G2344" s="125"/>
      <c r="H2344" s="130"/>
      <c r="I2344" s="126"/>
      <c r="J2344" s="131"/>
      <c r="K2344" s="126"/>
      <c r="L2344" s="126"/>
    </row>
    <row r="2345" ht="13.2" customHeight="1" spans="3:12" x14ac:dyDescent="0.25">
      <c r="C2345" s="124"/>
      <c r="D2345" s="125"/>
      <c r="E2345" s="125"/>
      <c r="F2345" s="125"/>
      <c r="G2345" s="125"/>
      <c r="H2345" s="130"/>
      <c r="I2345" s="126"/>
      <c r="J2345" s="131"/>
      <c r="K2345" s="126"/>
      <c r="L2345" s="126"/>
    </row>
    <row r="2346" ht="13.2" customHeight="1" spans="3:12" x14ac:dyDescent="0.25">
      <c r="C2346" s="124"/>
      <c r="D2346" s="125"/>
      <c r="E2346" s="125"/>
      <c r="F2346" s="125"/>
      <c r="G2346" s="125"/>
      <c r="H2346" s="130"/>
      <c r="I2346" s="126"/>
      <c r="J2346" s="131"/>
      <c r="K2346" s="126"/>
      <c r="L2346" s="126"/>
    </row>
    <row r="2347" ht="13.2" customHeight="1" spans="3:12" x14ac:dyDescent="0.25">
      <c r="C2347" s="124"/>
      <c r="D2347" s="125"/>
      <c r="E2347" s="125"/>
      <c r="F2347" s="125"/>
      <c r="G2347" s="125"/>
      <c r="H2347" s="130"/>
      <c r="I2347" s="126"/>
      <c r="J2347" s="131"/>
      <c r="K2347" s="126"/>
      <c r="L2347" s="126"/>
    </row>
    <row r="2348" ht="13.2" customHeight="1" spans="3:12" x14ac:dyDescent="0.25">
      <c r="C2348" s="124"/>
      <c r="D2348" s="125"/>
      <c r="E2348" s="125"/>
      <c r="F2348" s="125"/>
      <c r="G2348" s="125"/>
      <c r="H2348" s="130"/>
      <c r="I2348" s="126"/>
      <c r="J2348" s="131"/>
      <c r="K2348" s="126"/>
      <c r="L2348" s="126"/>
    </row>
    <row r="2349" ht="13.2" customHeight="1" spans="3:12" x14ac:dyDescent="0.25">
      <c r="C2349" s="124"/>
      <c r="D2349" s="125"/>
      <c r="E2349" s="125"/>
      <c r="F2349" s="125"/>
      <c r="G2349" s="125"/>
      <c r="H2349" s="130"/>
      <c r="I2349" s="126"/>
      <c r="J2349" s="131"/>
      <c r="K2349" s="126"/>
      <c r="L2349" s="126"/>
    </row>
    <row r="2350" ht="13.2" customHeight="1" spans="3:12" x14ac:dyDescent="0.25">
      <c r="C2350" s="124"/>
      <c r="D2350" s="125"/>
      <c r="E2350" s="125"/>
      <c r="F2350" s="125"/>
      <c r="G2350" s="125"/>
      <c r="H2350" s="130"/>
      <c r="I2350" s="126"/>
      <c r="J2350" s="131"/>
      <c r="K2350" s="126"/>
      <c r="L2350" s="126"/>
    </row>
    <row r="2351" ht="13.2" customHeight="1" spans="3:12" x14ac:dyDescent="0.25">
      <c r="C2351" s="124"/>
      <c r="D2351" s="125"/>
      <c r="E2351" s="125"/>
      <c r="F2351" s="125"/>
      <c r="G2351" s="125"/>
      <c r="H2351" s="130"/>
      <c r="I2351" s="126"/>
      <c r="J2351" s="131"/>
      <c r="K2351" s="126"/>
      <c r="L2351" s="126"/>
    </row>
    <row r="2352" ht="13.2" customHeight="1" spans="3:12" x14ac:dyDescent="0.25">
      <c r="C2352" s="124"/>
      <c r="D2352" s="125"/>
      <c r="E2352" s="125"/>
      <c r="F2352" s="125"/>
      <c r="G2352" s="125"/>
      <c r="H2352" s="130"/>
      <c r="I2352" s="126"/>
      <c r="J2352" s="131"/>
      <c r="K2352" s="126"/>
      <c r="L2352" s="126"/>
    </row>
    <row r="2353" ht="13.2" customHeight="1" spans="3:12" x14ac:dyDescent="0.25">
      <c r="C2353" s="124"/>
      <c r="D2353" s="125"/>
      <c r="E2353" s="125"/>
      <c r="F2353" s="125"/>
      <c r="G2353" s="125"/>
      <c r="H2353" s="130"/>
      <c r="I2353" s="126"/>
      <c r="J2353" s="131"/>
      <c r="K2353" s="126"/>
      <c r="L2353" s="126"/>
    </row>
    <row r="2354" ht="13.2" customHeight="1" spans="3:12" x14ac:dyDescent="0.25">
      <c r="C2354" s="124"/>
      <c r="D2354" s="125"/>
      <c r="E2354" s="125"/>
      <c r="F2354" s="125"/>
      <c r="G2354" s="125"/>
      <c r="H2354" s="130"/>
      <c r="I2354" s="126"/>
      <c r="J2354" s="131"/>
      <c r="K2354" s="126"/>
      <c r="L2354" s="126"/>
    </row>
    <row r="2355" ht="13.2" customHeight="1" spans="3:12" x14ac:dyDescent="0.25">
      <c r="C2355" s="124"/>
      <c r="D2355" s="125"/>
      <c r="E2355" s="125"/>
      <c r="F2355" s="125"/>
      <c r="G2355" s="125"/>
      <c r="H2355" s="130"/>
      <c r="I2355" s="126"/>
      <c r="J2355" s="131"/>
      <c r="K2355" s="126"/>
      <c r="L2355" s="126"/>
    </row>
    <row r="2356" ht="13.2" customHeight="1" spans="3:12" x14ac:dyDescent="0.25">
      <c r="C2356" s="124"/>
      <c r="D2356" s="125"/>
      <c r="E2356" s="125"/>
      <c r="F2356" s="125"/>
      <c r="G2356" s="125"/>
      <c r="H2356" s="130"/>
      <c r="I2356" s="126"/>
      <c r="J2356" s="131"/>
      <c r="K2356" s="126"/>
      <c r="L2356" s="126"/>
    </row>
    <row r="2357" ht="13.2" customHeight="1" spans="3:12" x14ac:dyDescent="0.25">
      <c r="C2357" s="124"/>
      <c r="D2357" s="125"/>
      <c r="E2357" s="125"/>
      <c r="F2357" s="125"/>
      <c r="G2357" s="125"/>
      <c r="H2357" s="130"/>
      <c r="I2357" s="126"/>
      <c r="J2357" s="131"/>
      <c r="K2357" s="126"/>
      <c r="L2357" s="126"/>
    </row>
    <row r="2358" ht="13.2" customHeight="1" spans="3:12" x14ac:dyDescent="0.25">
      <c r="C2358" s="124"/>
      <c r="D2358" s="125"/>
      <c r="E2358" s="125"/>
      <c r="F2358" s="125"/>
      <c r="G2358" s="125"/>
      <c r="H2358" s="130"/>
      <c r="I2358" s="126"/>
      <c r="J2358" s="131"/>
      <c r="K2358" s="126"/>
      <c r="L2358" s="126"/>
    </row>
    <row r="2359" ht="13.2" customHeight="1" spans="3:12" x14ac:dyDescent="0.25">
      <c r="C2359" s="124"/>
      <c r="D2359" s="125"/>
      <c r="E2359" s="125"/>
      <c r="F2359" s="125"/>
      <c r="G2359" s="125"/>
      <c r="H2359" s="130"/>
      <c r="I2359" s="126"/>
      <c r="J2359" s="131"/>
      <c r="K2359" s="126"/>
      <c r="L2359" s="126"/>
    </row>
    <row r="2360" ht="13.2" customHeight="1" spans="3:12" x14ac:dyDescent="0.25">
      <c r="C2360" s="124"/>
      <c r="D2360" s="125"/>
      <c r="E2360" s="125"/>
      <c r="F2360" s="125"/>
      <c r="G2360" s="125"/>
      <c r="H2360" s="130"/>
      <c r="I2360" s="126"/>
      <c r="J2360" s="131"/>
      <c r="K2360" s="126"/>
      <c r="L2360" s="126"/>
    </row>
    <row r="2361" ht="13.2" customHeight="1" spans="3:12" x14ac:dyDescent="0.25">
      <c r="C2361" s="124"/>
      <c r="D2361" s="125"/>
      <c r="E2361" s="125"/>
      <c r="F2361" s="125"/>
      <c r="G2361" s="125"/>
      <c r="H2361" s="130"/>
      <c r="I2361" s="126"/>
      <c r="J2361" s="131"/>
      <c r="K2361" s="126"/>
      <c r="L2361" s="126"/>
    </row>
    <row r="2362" ht="13.2" customHeight="1" spans="3:12" x14ac:dyDescent="0.25">
      <c r="C2362" s="124"/>
      <c r="D2362" s="125"/>
      <c r="E2362" s="125"/>
      <c r="F2362" s="125"/>
      <c r="G2362" s="125"/>
      <c r="H2362" s="130"/>
      <c r="I2362" s="126"/>
      <c r="J2362" s="131"/>
      <c r="K2362" s="126"/>
      <c r="L2362" s="126"/>
    </row>
    <row r="2363" ht="13.2" customHeight="1" spans="3:12" x14ac:dyDescent="0.25">
      <c r="C2363" s="124"/>
      <c r="D2363" s="125"/>
      <c r="E2363" s="125"/>
      <c r="F2363" s="125"/>
      <c r="G2363" s="125"/>
      <c r="H2363" s="130"/>
      <c r="I2363" s="126"/>
      <c r="J2363" s="131"/>
      <c r="K2363" s="126"/>
      <c r="L2363" s="126"/>
    </row>
    <row r="2364" ht="13.2" customHeight="1" spans="3:12" x14ac:dyDescent="0.25">
      <c r="C2364" s="124"/>
      <c r="D2364" s="125"/>
      <c r="E2364" s="125"/>
      <c r="F2364" s="125"/>
      <c r="G2364" s="125"/>
      <c r="H2364" s="130"/>
      <c r="I2364" s="126"/>
      <c r="J2364" s="131"/>
      <c r="K2364" s="126"/>
      <c r="L2364" s="126"/>
    </row>
    <row r="2365" ht="13.2" customHeight="1" spans="3:12" x14ac:dyDescent="0.25">
      <c r="C2365" s="124"/>
      <c r="D2365" s="125"/>
      <c r="E2365" s="125"/>
      <c r="F2365" s="125"/>
      <c r="G2365" s="125"/>
      <c r="H2365" s="130"/>
      <c r="I2365" s="126"/>
      <c r="J2365" s="131"/>
      <c r="K2365" s="126"/>
      <c r="L2365" s="126"/>
    </row>
    <row r="2366" ht="13.2" customHeight="1" spans="3:12" x14ac:dyDescent="0.25">
      <c r="C2366" s="124"/>
      <c r="D2366" s="125"/>
      <c r="E2366" s="125"/>
      <c r="F2366" s="125"/>
      <c r="G2366" s="125"/>
      <c r="H2366" s="130"/>
      <c r="I2366" s="126"/>
      <c r="J2366" s="131"/>
      <c r="K2366" s="126"/>
      <c r="L2366" s="126"/>
    </row>
    <row r="2367" ht="13.2" customHeight="1" spans="3:12" x14ac:dyDescent="0.25">
      <c r="C2367" s="124"/>
      <c r="D2367" s="125"/>
      <c r="E2367" s="125"/>
      <c r="F2367" s="125"/>
      <c r="G2367" s="125"/>
      <c r="H2367" s="130"/>
      <c r="I2367" s="126"/>
      <c r="J2367" s="131"/>
      <c r="K2367" s="126"/>
      <c r="L2367" s="126"/>
    </row>
    <row r="2368" ht="13.2" customHeight="1" spans="3:12" x14ac:dyDescent="0.25">
      <c r="C2368" s="124"/>
      <c r="D2368" s="125"/>
      <c r="E2368" s="125"/>
      <c r="F2368" s="125"/>
      <c r="G2368" s="125"/>
      <c r="H2368" s="130"/>
      <c r="I2368" s="126"/>
      <c r="J2368" s="131"/>
      <c r="K2368" s="126"/>
      <c r="L2368" s="126"/>
    </row>
    <row r="2369" ht="13.2" customHeight="1" spans="3:12" x14ac:dyDescent="0.25">
      <c r="C2369" s="124"/>
      <c r="D2369" s="125"/>
      <c r="E2369" s="125"/>
      <c r="F2369" s="125"/>
      <c r="G2369" s="125"/>
      <c r="H2369" s="130"/>
      <c r="I2369" s="126"/>
      <c r="J2369" s="131"/>
      <c r="K2369" s="126"/>
      <c r="L2369" s="126"/>
    </row>
    <row r="2370" ht="13.2" customHeight="1" spans="3:12" x14ac:dyDescent="0.25">
      <c r="C2370" s="124"/>
      <c r="D2370" s="125"/>
      <c r="E2370" s="125"/>
      <c r="F2370" s="125"/>
      <c r="G2370" s="125"/>
      <c r="H2370" s="130"/>
      <c r="I2370" s="126"/>
      <c r="J2370" s="131"/>
      <c r="K2370" s="126"/>
      <c r="L2370" s="126"/>
    </row>
    <row r="2371" ht="13.2" customHeight="1" spans="3:12" x14ac:dyDescent="0.25">
      <c r="C2371" s="124"/>
      <c r="D2371" s="125"/>
      <c r="E2371" s="125"/>
      <c r="F2371" s="125"/>
      <c r="G2371" s="125"/>
      <c r="H2371" s="130"/>
      <c r="I2371" s="126"/>
      <c r="J2371" s="131"/>
      <c r="K2371" s="126"/>
      <c r="L2371" s="126"/>
    </row>
    <row r="2372" ht="13.2" customHeight="1" spans="3:12" x14ac:dyDescent="0.25">
      <c r="C2372" s="124"/>
      <c r="D2372" s="125"/>
      <c r="E2372" s="125"/>
      <c r="F2372" s="125"/>
      <c r="G2372" s="125"/>
      <c r="H2372" s="130"/>
      <c r="I2372" s="126"/>
      <c r="J2372" s="131"/>
      <c r="K2372" s="126"/>
      <c r="L2372" s="126"/>
    </row>
    <row r="2373" ht="13.2" customHeight="1" spans="3:12" x14ac:dyDescent="0.25">
      <c r="C2373" s="124"/>
      <c r="D2373" s="125"/>
      <c r="E2373" s="125"/>
      <c r="F2373" s="125"/>
      <c r="G2373" s="125"/>
      <c r="H2373" s="130"/>
      <c r="I2373" s="126"/>
      <c r="J2373" s="131"/>
      <c r="K2373" s="126"/>
      <c r="L2373" s="126"/>
    </row>
    <row r="2374" ht="13.2" customHeight="1" spans="3:12" x14ac:dyDescent="0.25">
      <c r="C2374" s="124"/>
      <c r="D2374" s="125"/>
      <c r="E2374" s="125"/>
      <c r="F2374" s="125"/>
      <c r="G2374" s="125"/>
      <c r="H2374" s="130"/>
      <c r="I2374" s="126"/>
      <c r="J2374" s="131"/>
      <c r="K2374" s="126"/>
      <c r="L2374" s="126"/>
    </row>
    <row r="2375" ht="13.2" customHeight="1" spans="3:12" x14ac:dyDescent="0.25">
      <c r="C2375" s="124"/>
      <c r="D2375" s="125"/>
      <c r="E2375" s="125"/>
      <c r="F2375" s="125"/>
      <c r="G2375" s="125"/>
      <c r="H2375" s="130"/>
      <c r="I2375" s="126"/>
      <c r="J2375" s="131"/>
      <c r="K2375" s="126"/>
      <c r="L2375" s="126"/>
    </row>
    <row r="2376" ht="13.2" customHeight="1" spans="3:12" x14ac:dyDescent="0.25">
      <c r="C2376" s="124"/>
      <c r="D2376" s="125"/>
      <c r="E2376" s="125"/>
      <c r="F2376" s="125"/>
      <c r="G2376" s="125"/>
      <c r="H2376" s="130"/>
      <c r="I2376" s="126"/>
      <c r="J2376" s="131"/>
      <c r="K2376" s="126"/>
      <c r="L2376" s="126"/>
    </row>
    <row r="2377" ht="13.2" customHeight="1" spans="3:12" x14ac:dyDescent="0.25">
      <c r="C2377" s="124"/>
      <c r="D2377" s="125"/>
      <c r="E2377" s="125"/>
      <c r="F2377" s="125"/>
      <c r="G2377" s="125"/>
      <c r="H2377" s="130"/>
      <c r="I2377" s="126"/>
      <c r="J2377" s="131"/>
      <c r="K2377" s="126"/>
      <c r="L2377" s="126"/>
    </row>
    <row r="2378" ht="13.2" customHeight="1" spans="3:12" x14ac:dyDescent="0.25">
      <c r="C2378" s="124"/>
      <c r="D2378" s="125"/>
      <c r="E2378" s="125"/>
      <c r="F2378" s="125"/>
      <c r="G2378" s="125"/>
      <c r="H2378" s="130"/>
      <c r="I2378" s="126"/>
      <c r="J2378" s="131"/>
      <c r="K2378" s="126"/>
      <c r="L2378" s="126"/>
    </row>
    <row r="2379" ht="13.2" customHeight="1" spans="3:12" x14ac:dyDescent="0.25">
      <c r="C2379" s="124"/>
      <c r="D2379" s="125"/>
      <c r="E2379" s="125"/>
      <c r="F2379" s="125"/>
      <c r="G2379" s="125"/>
      <c r="H2379" s="130"/>
      <c r="I2379" s="126"/>
      <c r="J2379" s="131"/>
      <c r="K2379" s="126"/>
      <c r="L2379" s="126"/>
    </row>
    <row r="2380" ht="13.2" customHeight="1" spans="3:12" x14ac:dyDescent="0.25">
      <c r="C2380" s="124"/>
      <c r="D2380" s="125"/>
      <c r="E2380" s="125"/>
      <c r="F2380" s="125"/>
      <c r="G2380" s="125"/>
      <c r="H2380" s="130"/>
      <c r="I2380" s="126"/>
      <c r="J2380" s="131"/>
      <c r="K2380" s="126"/>
      <c r="L2380" s="126"/>
    </row>
    <row r="2381" ht="13.2" customHeight="1" spans="3:12" x14ac:dyDescent="0.25">
      <c r="C2381" s="124"/>
      <c r="D2381" s="125"/>
      <c r="E2381" s="125"/>
      <c r="F2381" s="125"/>
      <c r="G2381" s="125"/>
      <c r="H2381" s="130"/>
      <c r="I2381" s="126"/>
      <c r="J2381" s="131"/>
      <c r="K2381" s="126"/>
      <c r="L2381" s="126"/>
    </row>
    <row r="2382" ht="13.2" customHeight="1" spans="3:12" x14ac:dyDescent="0.25">
      <c r="C2382" s="124"/>
      <c r="D2382" s="125"/>
      <c r="E2382" s="125"/>
      <c r="F2382" s="125"/>
      <c r="G2382" s="125"/>
      <c r="H2382" s="130"/>
      <c r="I2382" s="126"/>
      <c r="J2382" s="131"/>
      <c r="K2382" s="126"/>
      <c r="L2382" s="126"/>
    </row>
    <row r="2383" ht="13.2" customHeight="1" spans="3:12" x14ac:dyDescent="0.25">
      <c r="C2383" s="124"/>
      <c r="D2383" s="125"/>
      <c r="E2383" s="125"/>
      <c r="F2383" s="125"/>
      <c r="G2383" s="125"/>
      <c r="H2383" s="130"/>
      <c r="I2383" s="126"/>
      <c r="J2383" s="131"/>
      <c r="K2383" s="126"/>
      <c r="L2383" s="126"/>
    </row>
    <row r="2384" ht="13.2" customHeight="1" spans="3:12" x14ac:dyDescent="0.25">
      <c r="C2384" s="124"/>
      <c r="D2384" s="125"/>
      <c r="E2384" s="125"/>
      <c r="F2384" s="125"/>
      <c r="G2384" s="125"/>
      <c r="H2384" s="130"/>
      <c r="I2384" s="126"/>
      <c r="J2384" s="131"/>
      <c r="K2384" s="126"/>
      <c r="L2384" s="126"/>
    </row>
    <row r="2385" ht="13.2" customHeight="1" spans="3:12" x14ac:dyDescent="0.25">
      <c r="C2385" s="124"/>
      <c r="D2385" s="125"/>
      <c r="E2385" s="125"/>
      <c r="F2385" s="125"/>
      <c r="G2385" s="125"/>
      <c r="H2385" s="130"/>
      <c r="I2385" s="126"/>
      <c r="J2385" s="131"/>
      <c r="K2385" s="126"/>
      <c r="L2385" s="126"/>
    </row>
    <row r="2386" ht="13.2" customHeight="1" spans="3:12" x14ac:dyDescent="0.25">
      <c r="C2386" s="124"/>
      <c r="D2386" s="125"/>
      <c r="E2386" s="125"/>
      <c r="F2386" s="125"/>
      <c r="G2386" s="125"/>
      <c r="H2386" s="130"/>
      <c r="I2386" s="126"/>
      <c r="J2386" s="131"/>
      <c r="K2386" s="126"/>
      <c r="L2386" s="126"/>
    </row>
    <row r="2387" ht="13.2" customHeight="1" spans="3:12" x14ac:dyDescent="0.25">
      <c r="C2387" s="124"/>
      <c r="D2387" s="125"/>
      <c r="E2387" s="125"/>
      <c r="F2387" s="125"/>
      <c r="G2387" s="125"/>
      <c r="H2387" s="130"/>
      <c r="I2387" s="126"/>
      <c r="J2387" s="131"/>
      <c r="K2387" s="126"/>
      <c r="L2387" s="126"/>
    </row>
    <row r="2388" ht="13.2" customHeight="1" spans="3:12" x14ac:dyDescent="0.25">
      <c r="C2388" s="124"/>
      <c r="D2388" s="125"/>
      <c r="E2388" s="125"/>
      <c r="F2388" s="125"/>
      <c r="G2388" s="125"/>
      <c r="H2388" s="130"/>
      <c r="I2388" s="126"/>
      <c r="J2388" s="131"/>
      <c r="K2388" s="126"/>
      <c r="L2388" s="126"/>
    </row>
    <row r="2389" ht="13.2" customHeight="1" spans="3:12" x14ac:dyDescent="0.25">
      <c r="C2389" s="124"/>
      <c r="D2389" s="125"/>
      <c r="E2389" s="125"/>
      <c r="F2389" s="125"/>
      <c r="G2389" s="125"/>
      <c r="H2389" s="130"/>
      <c r="I2389" s="126"/>
      <c r="J2389" s="131"/>
      <c r="K2389" s="126"/>
      <c r="L2389" s="126"/>
    </row>
    <row r="2390" ht="13.2" customHeight="1" spans="3:12" x14ac:dyDescent="0.25">
      <c r="C2390" s="124"/>
      <c r="D2390" s="125"/>
      <c r="E2390" s="125"/>
      <c r="F2390" s="125"/>
      <c r="G2390" s="125"/>
      <c r="H2390" s="130"/>
      <c r="I2390" s="126"/>
      <c r="J2390" s="131"/>
      <c r="K2390" s="126"/>
      <c r="L2390" s="126"/>
    </row>
    <row r="2391" ht="13.2" customHeight="1" spans="3:12" x14ac:dyDescent="0.25">
      <c r="C2391" s="124"/>
      <c r="D2391" s="125"/>
      <c r="E2391" s="125"/>
      <c r="F2391" s="125"/>
      <c r="G2391" s="125"/>
      <c r="H2391" s="130"/>
      <c r="I2391" s="126"/>
      <c r="J2391" s="131"/>
      <c r="K2391" s="126"/>
      <c r="L2391" s="126"/>
    </row>
    <row r="2392" ht="13.2" customHeight="1" spans="3:12" x14ac:dyDescent="0.25">
      <c r="C2392" s="124"/>
      <c r="D2392" s="125"/>
      <c r="E2392" s="125"/>
      <c r="F2392" s="125"/>
      <c r="G2392" s="125"/>
      <c r="H2392" s="130"/>
      <c r="I2392" s="126"/>
      <c r="J2392" s="131"/>
      <c r="K2392" s="126"/>
      <c r="L2392" s="126"/>
    </row>
    <row r="2393" ht="13.2" customHeight="1" spans="3:12" x14ac:dyDescent="0.25">
      <c r="C2393" s="124"/>
      <c r="D2393" s="125"/>
      <c r="E2393" s="125"/>
      <c r="F2393" s="125"/>
      <c r="G2393" s="125"/>
      <c r="H2393" s="130"/>
      <c r="I2393" s="126"/>
      <c r="J2393" s="131"/>
      <c r="K2393" s="126"/>
      <c r="L2393" s="126"/>
    </row>
    <row r="2394" ht="13.2" customHeight="1" spans="3:12" x14ac:dyDescent="0.25">
      <c r="C2394" s="124"/>
      <c r="D2394" s="125"/>
      <c r="E2394" s="125"/>
      <c r="F2394" s="125"/>
      <c r="G2394" s="125"/>
      <c r="H2394" s="130"/>
      <c r="I2394" s="126"/>
      <c r="J2394" s="131"/>
      <c r="K2394" s="126"/>
      <c r="L2394" s="126"/>
    </row>
    <row r="2395" ht="13.2" customHeight="1" spans="3:12" x14ac:dyDescent="0.25">
      <c r="C2395" s="124"/>
      <c r="D2395" s="125"/>
      <c r="E2395" s="125"/>
      <c r="F2395" s="125"/>
      <c r="G2395" s="125"/>
      <c r="H2395" s="130"/>
      <c r="I2395" s="126"/>
      <c r="J2395" s="131"/>
      <c r="K2395" s="126"/>
      <c r="L2395" s="126"/>
    </row>
    <row r="2396" ht="13.2" customHeight="1" spans="3:12" x14ac:dyDescent="0.25">
      <c r="C2396" s="124"/>
      <c r="D2396" s="125"/>
      <c r="E2396" s="125"/>
      <c r="F2396" s="125"/>
      <c r="G2396" s="125"/>
      <c r="H2396" s="130"/>
      <c r="I2396" s="126"/>
      <c r="J2396" s="131"/>
      <c r="K2396" s="126"/>
      <c r="L2396" s="126"/>
    </row>
    <row r="2397" ht="13.2" customHeight="1" spans="3:12" x14ac:dyDescent="0.25">
      <c r="C2397" s="124"/>
      <c r="D2397" s="125"/>
      <c r="E2397" s="125"/>
      <c r="F2397" s="125"/>
      <c r="G2397" s="125"/>
      <c r="H2397" s="130"/>
      <c r="I2397" s="126"/>
      <c r="J2397" s="131"/>
      <c r="K2397" s="126"/>
      <c r="L2397" s="126"/>
    </row>
    <row r="2398" ht="13.2" customHeight="1" spans="3:12" x14ac:dyDescent="0.25">
      <c r="C2398" s="124"/>
      <c r="D2398" s="125"/>
      <c r="E2398" s="125"/>
      <c r="F2398" s="125"/>
      <c r="G2398" s="125"/>
      <c r="H2398" s="130"/>
      <c r="I2398" s="126"/>
      <c r="J2398" s="131"/>
      <c r="K2398" s="126"/>
      <c r="L2398" s="126"/>
    </row>
    <row r="2399" ht="13.2" customHeight="1" spans="3:12" x14ac:dyDescent="0.25">
      <c r="C2399" s="124"/>
      <c r="D2399" s="125"/>
      <c r="E2399" s="125"/>
      <c r="F2399" s="125"/>
      <c r="G2399" s="125"/>
      <c r="H2399" s="130"/>
      <c r="I2399" s="126"/>
      <c r="J2399" s="131"/>
      <c r="K2399" s="126"/>
      <c r="L2399" s="126"/>
    </row>
    <row r="2400" ht="13.2" customHeight="1" spans="3:12" x14ac:dyDescent="0.25">
      <c r="C2400" s="124"/>
      <c r="D2400" s="125"/>
      <c r="E2400" s="125"/>
      <c r="F2400" s="125"/>
      <c r="G2400" s="125"/>
      <c r="H2400" s="130"/>
      <c r="I2400" s="126"/>
      <c r="J2400" s="131"/>
      <c r="K2400" s="126"/>
      <c r="L2400" s="126"/>
    </row>
    <row r="2401" ht="13.2" customHeight="1" spans="3:12" x14ac:dyDescent="0.25">
      <c r="C2401" s="124"/>
      <c r="D2401" s="125"/>
      <c r="E2401" s="125"/>
      <c r="F2401" s="125"/>
      <c r="G2401" s="125"/>
      <c r="H2401" s="130"/>
      <c r="I2401" s="126"/>
      <c r="J2401" s="131"/>
      <c r="K2401" s="126"/>
      <c r="L2401" s="126"/>
    </row>
    <row r="2402" ht="13.2" customHeight="1" spans="3:12" x14ac:dyDescent="0.25">
      <c r="C2402" s="124"/>
      <c r="D2402" s="125"/>
      <c r="E2402" s="125"/>
      <c r="F2402" s="125"/>
      <c r="G2402" s="125"/>
      <c r="H2402" s="130"/>
      <c r="I2402" s="126"/>
      <c r="J2402" s="131"/>
      <c r="K2402" s="126"/>
      <c r="L2402" s="126"/>
    </row>
    <row r="2403" ht="13.2" customHeight="1" spans="3:12" x14ac:dyDescent="0.25">
      <c r="C2403" s="124"/>
      <c r="D2403" s="125"/>
      <c r="E2403" s="125"/>
      <c r="F2403" s="125"/>
      <c r="G2403" s="125"/>
      <c r="H2403" s="130"/>
      <c r="I2403" s="126"/>
      <c r="J2403" s="131"/>
      <c r="K2403" s="126"/>
      <c r="L2403" s="126"/>
    </row>
    <row r="2404" ht="13.2" customHeight="1" spans="3:12" x14ac:dyDescent="0.25">
      <c r="C2404" s="124"/>
      <c r="D2404" s="125"/>
      <c r="E2404" s="125"/>
      <c r="F2404" s="125"/>
      <c r="G2404" s="125"/>
      <c r="H2404" s="130"/>
      <c r="I2404" s="126"/>
      <c r="J2404" s="131"/>
      <c r="K2404" s="126"/>
      <c r="L2404" s="126"/>
    </row>
    <row r="2405" ht="13.2" customHeight="1" spans="3:12" x14ac:dyDescent="0.25">
      <c r="C2405" s="124"/>
      <c r="D2405" s="125"/>
      <c r="E2405" s="125"/>
      <c r="F2405" s="125"/>
      <c r="G2405" s="125"/>
      <c r="H2405" s="130"/>
      <c r="I2405" s="126"/>
      <c r="J2405" s="131"/>
      <c r="K2405" s="126"/>
      <c r="L2405" s="126"/>
    </row>
    <row r="2406" ht="13.2" customHeight="1" spans="3:12" x14ac:dyDescent="0.25">
      <c r="C2406" s="124"/>
      <c r="D2406" s="125"/>
      <c r="E2406" s="125"/>
      <c r="F2406" s="125"/>
      <c r="G2406" s="125"/>
      <c r="H2406" s="130"/>
      <c r="I2406" s="126"/>
      <c r="J2406" s="131"/>
      <c r="K2406" s="126"/>
      <c r="L2406" s="126"/>
    </row>
    <row r="2407" ht="13.2" customHeight="1" spans="3:12" x14ac:dyDescent="0.25">
      <c r="C2407" s="124"/>
      <c r="D2407" s="125"/>
      <c r="E2407" s="125"/>
      <c r="F2407" s="125"/>
      <c r="G2407" s="125"/>
      <c r="H2407" s="130"/>
      <c r="I2407" s="126"/>
      <c r="J2407" s="131"/>
      <c r="K2407" s="126"/>
      <c r="L2407" s="126"/>
    </row>
    <row r="2408" ht="13.2" customHeight="1" spans="3:12" x14ac:dyDescent="0.25">
      <c r="C2408" s="124"/>
      <c r="D2408" s="125"/>
      <c r="E2408" s="125"/>
      <c r="F2408" s="125"/>
      <c r="G2408" s="125"/>
      <c r="H2408" s="130"/>
      <c r="I2408" s="126"/>
      <c r="J2408" s="131"/>
      <c r="K2408" s="126"/>
      <c r="L2408" s="126"/>
    </row>
    <row r="2409" ht="13.2" customHeight="1" spans="3:12" x14ac:dyDescent="0.25">
      <c r="C2409" s="124"/>
      <c r="D2409" s="125"/>
      <c r="E2409" s="125"/>
      <c r="F2409" s="125"/>
      <c r="G2409" s="125"/>
      <c r="H2409" s="130"/>
      <c r="I2409" s="126"/>
      <c r="J2409" s="131"/>
      <c r="K2409" s="126"/>
      <c r="L2409" s="126"/>
    </row>
    <row r="2410" ht="13.2" customHeight="1" spans="3:12" x14ac:dyDescent="0.25">
      <c r="C2410" s="124"/>
      <c r="D2410" s="125"/>
      <c r="E2410" s="125"/>
      <c r="F2410" s="125"/>
      <c r="G2410" s="125"/>
      <c r="H2410" s="130"/>
      <c r="I2410" s="126"/>
      <c r="J2410" s="131"/>
      <c r="K2410" s="126"/>
      <c r="L2410" s="126"/>
    </row>
    <row r="2411" ht="13.2" customHeight="1" spans="3:12" x14ac:dyDescent="0.25">
      <c r="C2411" s="124"/>
      <c r="D2411" s="125"/>
      <c r="E2411" s="125"/>
      <c r="F2411" s="125"/>
      <c r="G2411" s="125"/>
      <c r="H2411" s="130"/>
      <c r="I2411" s="126"/>
      <c r="J2411" s="131"/>
      <c r="K2411" s="126"/>
      <c r="L2411" s="126"/>
    </row>
    <row r="2412" ht="13.2" customHeight="1" spans="3:12" x14ac:dyDescent="0.25">
      <c r="C2412" s="124"/>
      <c r="D2412" s="125"/>
      <c r="E2412" s="125"/>
      <c r="F2412" s="125"/>
      <c r="G2412" s="125"/>
      <c r="H2412" s="130"/>
      <c r="I2412" s="126"/>
      <c r="J2412" s="131"/>
      <c r="K2412" s="126"/>
      <c r="L2412" s="126"/>
    </row>
    <row r="2413" ht="13.2" customHeight="1" spans="3:12" x14ac:dyDescent="0.25">
      <c r="C2413" s="124"/>
      <c r="D2413" s="125"/>
      <c r="E2413" s="125"/>
      <c r="F2413" s="125"/>
      <c r="G2413" s="125"/>
      <c r="H2413" s="130"/>
      <c r="I2413" s="126"/>
      <c r="J2413" s="131"/>
      <c r="K2413" s="126"/>
      <c r="L2413" s="126"/>
    </row>
    <row r="2414" ht="13.2" customHeight="1" spans="3:12" x14ac:dyDescent="0.25">
      <c r="C2414" s="124"/>
      <c r="D2414" s="125"/>
      <c r="E2414" s="125"/>
      <c r="F2414" s="125"/>
      <c r="G2414" s="125"/>
      <c r="H2414" s="130"/>
      <c r="I2414" s="126"/>
      <c r="J2414" s="131"/>
      <c r="K2414" s="126"/>
      <c r="L2414" s="126"/>
    </row>
    <row r="2415" ht="13.2" customHeight="1" spans="3:12" x14ac:dyDescent="0.25">
      <c r="C2415" s="124"/>
      <c r="D2415" s="125"/>
      <c r="E2415" s="125"/>
      <c r="F2415" s="125"/>
      <c r="G2415" s="125"/>
      <c r="H2415" s="130"/>
      <c r="I2415" s="126"/>
      <c r="J2415" s="131"/>
      <c r="K2415" s="126"/>
      <c r="L2415" s="126"/>
    </row>
    <row r="2416" ht="13.2" customHeight="1" spans="3:12" x14ac:dyDescent="0.25">
      <c r="C2416" s="124"/>
      <c r="D2416" s="125"/>
      <c r="E2416" s="125"/>
      <c r="F2416" s="125"/>
      <c r="G2416" s="125"/>
      <c r="H2416" s="130"/>
      <c r="I2416" s="126"/>
      <c r="J2416" s="131"/>
      <c r="K2416" s="126"/>
      <c r="L2416" s="126"/>
    </row>
    <row r="2417" ht="13.2" customHeight="1" spans="3:12" x14ac:dyDescent="0.25">
      <c r="C2417" s="124"/>
      <c r="D2417" s="125"/>
      <c r="E2417" s="125"/>
      <c r="F2417" s="125"/>
      <c r="G2417" s="125"/>
      <c r="H2417" s="130"/>
      <c r="I2417" s="126"/>
      <c r="J2417" s="131"/>
      <c r="K2417" s="126"/>
      <c r="L2417" s="126"/>
    </row>
    <row r="2418" ht="13.2" customHeight="1" spans="3:12" x14ac:dyDescent="0.25">
      <c r="C2418" s="124"/>
      <c r="D2418" s="125"/>
      <c r="E2418" s="125"/>
      <c r="F2418" s="125"/>
      <c r="G2418" s="125"/>
      <c r="H2418" s="130"/>
      <c r="I2418" s="126"/>
      <c r="J2418" s="131"/>
      <c r="K2418" s="126"/>
      <c r="L2418" s="126"/>
    </row>
    <row r="2419" ht="13.2" customHeight="1" spans="3:12" x14ac:dyDescent="0.25">
      <c r="C2419" s="124"/>
      <c r="D2419" s="125"/>
      <c r="E2419" s="125"/>
      <c r="F2419" s="125"/>
      <c r="G2419" s="125"/>
      <c r="H2419" s="130"/>
      <c r="I2419" s="126"/>
      <c r="J2419" s="131"/>
      <c r="K2419" s="126"/>
      <c r="L2419" s="126"/>
    </row>
    <row r="2420" ht="13.2" customHeight="1" spans="3:12" x14ac:dyDescent="0.25">
      <c r="C2420" s="124"/>
      <c r="D2420" s="125"/>
      <c r="E2420" s="125"/>
      <c r="F2420" s="125"/>
      <c r="G2420" s="125"/>
      <c r="H2420" s="130"/>
      <c r="I2420" s="126"/>
      <c r="J2420" s="131"/>
      <c r="K2420" s="126"/>
      <c r="L2420" s="126"/>
    </row>
    <row r="2421" ht="13.2" customHeight="1" spans="3:12" x14ac:dyDescent="0.25">
      <c r="C2421" s="124"/>
      <c r="D2421" s="125"/>
      <c r="E2421" s="125"/>
      <c r="F2421" s="125"/>
      <c r="G2421" s="125"/>
      <c r="H2421" s="130"/>
      <c r="I2421" s="126"/>
      <c r="J2421" s="131"/>
      <c r="K2421" s="126"/>
      <c r="L2421" s="126"/>
    </row>
    <row r="2422" ht="13.2" customHeight="1" spans="3:12" x14ac:dyDescent="0.25">
      <c r="C2422" s="124"/>
      <c r="D2422" s="125"/>
      <c r="E2422" s="125"/>
      <c r="F2422" s="125"/>
      <c r="G2422" s="125"/>
      <c r="H2422" s="130"/>
      <c r="I2422" s="126"/>
      <c r="J2422" s="131"/>
      <c r="K2422" s="126"/>
      <c r="L2422" s="126"/>
    </row>
    <row r="2423" ht="13.2" customHeight="1" spans="3:12" x14ac:dyDescent="0.25">
      <c r="C2423" s="124"/>
      <c r="D2423" s="125"/>
      <c r="E2423" s="125"/>
      <c r="F2423" s="125"/>
      <c r="G2423" s="125"/>
      <c r="H2423" s="130"/>
      <c r="I2423" s="126"/>
      <c r="J2423" s="131"/>
      <c r="K2423" s="126"/>
      <c r="L2423" s="126"/>
    </row>
    <row r="2424" ht="13.2" customHeight="1" spans="3:12" x14ac:dyDescent="0.25">
      <c r="C2424" s="124"/>
      <c r="D2424" s="125"/>
      <c r="E2424" s="125"/>
      <c r="F2424" s="125"/>
      <c r="G2424" s="125"/>
      <c r="H2424" s="130"/>
      <c r="I2424" s="126"/>
      <c r="J2424" s="131"/>
      <c r="K2424" s="126"/>
      <c r="L2424" s="126"/>
    </row>
    <row r="2425" ht="13.2" customHeight="1" spans="3:12" x14ac:dyDescent="0.25">
      <c r="C2425" s="124"/>
      <c r="D2425" s="125"/>
      <c r="E2425" s="125"/>
      <c r="F2425" s="125"/>
      <c r="G2425" s="125"/>
      <c r="H2425" s="130"/>
      <c r="I2425" s="126"/>
      <c r="J2425" s="131"/>
      <c r="K2425" s="126"/>
      <c r="L2425" s="126"/>
    </row>
    <row r="2426" ht="13.2" customHeight="1" spans="3:12" x14ac:dyDescent="0.25">
      <c r="C2426" s="124"/>
      <c r="D2426" s="125"/>
      <c r="E2426" s="125"/>
      <c r="F2426" s="125"/>
      <c r="G2426" s="125"/>
      <c r="H2426" s="130"/>
      <c r="I2426" s="126"/>
      <c r="J2426" s="131"/>
      <c r="K2426" s="126"/>
      <c r="L2426" s="126"/>
    </row>
    <row r="2427" ht="13.2" customHeight="1" spans="3:12" x14ac:dyDescent="0.25">
      <c r="C2427" s="124"/>
      <c r="D2427" s="125"/>
      <c r="E2427" s="125"/>
      <c r="F2427" s="125"/>
      <c r="G2427" s="125"/>
      <c r="H2427" s="130"/>
      <c r="I2427" s="126"/>
      <c r="J2427" s="131"/>
      <c r="K2427" s="126"/>
      <c r="L2427" s="126"/>
    </row>
    <row r="2428" ht="13.2" customHeight="1" spans="3:12" x14ac:dyDescent="0.25">
      <c r="C2428" s="124"/>
      <c r="D2428" s="125"/>
      <c r="E2428" s="125"/>
      <c r="F2428" s="125"/>
      <c r="G2428" s="125"/>
      <c r="H2428" s="130"/>
      <c r="I2428" s="126"/>
      <c r="J2428" s="131"/>
      <c r="K2428" s="126"/>
      <c r="L2428" s="126"/>
    </row>
    <row r="2429" ht="13.2" customHeight="1" spans="3:12" x14ac:dyDescent="0.25">
      <c r="C2429" s="124"/>
      <c r="D2429" s="125"/>
      <c r="E2429" s="125"/>
      <c r="F2429" s="125"/>
      <c r="G2429" s="125"/>
      <c r="H2429" s="130"/>
      <c r="I2429" s="126"/>
      <c r="J2429" s="131"/>
      <c r="K2429" s="126"/>
      <c r="L2429" s="126"/>
    </row>
    <row r="2430" ht="13.2" customHeight="1" spans="3:12" x14ac:dyDescent="0.25">
      <c r="C2430" s="124"/>
      <c r="D2430" s="125"/>
      <c r="E2430" s="125"/>
      <c r="F2430" s="125"/>
      <c r="G2430" s="125"/>
      <c r="H2430" s="130"/>
      <c r="I2430" s="126"/>
      <c r="J2430" s="131"/>
      <c r="K2430" s="126"/>
      <c r="L2430" s="126"/>
    </row>
    <row r="2431" ht="13.2" customHeight="1" spans="3:12" x14ac:dyDescent="0.25">
      <c r="C2431" s="124"/>
      <c r="D2431" s="125"/>
      <c r="E2431" s="125"/>
      <c r="F2431" s="125"/>
      <c r="G2431" s="125"/>
      <c r="H2431" s="130"/>
      <c r="I2431" s="126"/>
      <c r="J2431" s="131"/>
      <c r="K2431" s="126"/>
      <c r="L2431" s="126"/>
    </row>
    <row r="2432" ht="13.2" customHeight="1" spans="3:12" x14ac:dyDescent="0.25">
      <c r="C2432" s="124"/>
      <c r="D2432" s="125"/>
      <c r="E2432" s="125"/>
      <c r="F2432" s="125"/>
      <c r="G2432" s="125"/>
      <c r="H2432" s="130"/>
      <c r="I2432" s="126"/>
      <c r="J2432" s="131"/>
      <c r="K2432" s="126"/>
      <c r="L2432" s="126"/>
    </row>
    <row r="2433" ht="13.2" customHeight="1" spans="3:12" x14ac:dyDescent="0.25">
      <c r="C2433" s="124"/>
      <c r="D2433" s="125"/>
      <c r="E2433" s="125"/>
      <c r="F2433" s="125"/>
      <c r="G2433" s="125"/>
      <c r="H2433" s="130"/>
      <c r="I2433" s="126"/>
      <c r="J2433" s="131"/>
      <c r="K2433" s="126"/>
      <c r="L2433" s="126"/>
    </row>
    <row r="2434" ht="13.2" customHeight="1" spans="3:12" x14ac:dyDescent="0.25">
      <c r="C2434" s="124"/>
      <c r="D2434" s="125"/>
      <c r="E2434" s="125"/>
      <c r="F2434" s="125"/>
      <c r="G2434" s="125"/>
      <c r="H2434" s="130"/>
      <c r="I2434" s="126"/>
      <c r="J2434" s="131"/>
      <c r="K2434" s="126"/>
      <c r="L2434" s="126"/>
    </row>
    <row r="2435" ht="13.2" customHeight="1" spans="3:12" x14ac:dyDescent="0.25">
      <c r="C2435" s="124"/>
      <c r="D2435" s="125"/>
      <c r="E2435" s="125"/>
      <c r="F2435" s="125"/>
      <c r="G2435" s="125"/>
      <c r="H2435" s="130"/>
      <c r="I2435" s="126"/>
      <c r="J2435" s="131"/>
      <c r="K2435" s="126"/>
      <c r="L2435" s="126"/>
    </row>
    <row r="2436" ht="13.2" customHeight="1" spans="3:12" x14ac:dyDescent="0.25">
      <c r="C2436" s="124"/>
      <c r="D2436" s="125"/>
      <c r="E2436" s="125"/>
      <c r="F2436" s="125"/>
      <c r="G2436" s="125"/>
      <c r="H2436" s="130"/>
      <c r="I2436" s="126"/>
      <c r="J2436" s="131"/>
      <c r="K2436" s="126"/>
      <c r="L2436" s="126"/>
    </row>
    <row r="2437" ht="13.2" customHeight="1" spans="3:12" x14ac:dyDescent="0.25">
      <c r="C2437" s="124"/>
      <c r="D2437" s="125"/>
      <c r="E2437" s="125"/>
      <c r="F2437" s="125"/>
      <c r="G2437" s="125"/>
      <c r="H2437" s="130"/>
      <c r="I2437" s="126"/>
      <c r="J2437" s="131"/>
      <c r="K2437" s="126"/>
      <c r="L2437" s="126"/>
    </row>
    <row r="2438" ht="13.2" customHeight="1" spans="3:12" x14ac:dyDescent="0.25">
      <c r="C2438" s="124"/>
      <c r="D2438" s="125"/>
      <c r="E2438" s="125"/>
      <c r="F2438" s="125"/>
      <c r="G2438" s="125"/>
      <c r="H2438" s="130"/>
      <c r="I2438" s="126"/>
      <c r="J2438" s="131"/>
      <c r="K2438" s="126"/>
      <c r="L2438" s="126"/>
    </row>
    <row r="2439" ht="13.2" customHeight="1" spans="3:12" x14ac:dyDescent="0.25">
      <c r="C2439" s="124"/>
      <c r="D2439" s="125"/>
      <c r="E2439" s="125"/>
      <c r="F2439" s="125"/>
      <c r="G2439" s="125"/>
      <c r="H2439" s="130"/>
      <c r="I2439" s="126"/>
      <c r="J2439" s="131"/>
      <c r="K2439" s="126"/>
      <c r="L2439" s="126"/>
    </row>
    <row r="2440" ht="13.2" customHeight="1" spans="3:12" x14ac:dyDescent="0.25">
      <c r="C2440" s="124"/>
      <c r="D2440" s="125"/>
      <c r="E2440" s="125"/>
      <c r="F2440" s="125"/>
      <c r="G2440" s="125"/>
      <c r="H2440" s="130"/>
      <c r="I2440" s="126"/>
      <c r="J2440" s="131"/>
      <c r="K2440" s="126"/>
      <c r="L2440" s="126"/>
    </row>
    <row r="2441" ht="13.2" customHeight="1" spans="3:12" x14ac:dyDescent="0.25">
      <c r="C2441" s="124"/>
      <c r="D2441" s="125"/>
      <c r="E2441" s="125"/>
      <c r="F2441" s="125"/>
      <c r="G2441" s="125"/>
      <c r="H2441" s="130"/>
      <c r="I2441" s="126"/>
      <c r="J2441" s="131"/>
      <c r="K2441" s="126"/>
      <c r="L2441" s="126"/>
    </row>
    <row r="2442" ht="13.2" customHeight="1" spans="3:12" x14ac:dyDescent="0.25">
      <c r="C2442" s="124"/>
      <c r="D2442" s="125"/>
      <c r="E2442" s="125"/>
      <c r="F2442" s="125"/>
      <c r="G2442" s="125"/>
      <c r="H2442" s="130"/>
      <c r="I2442" s="126"/>
      <c r="J2442" s="131"/>
      <c r="K2442" s="126"/>
      <c r="L2442" s="126"/>
    </row>
    <row r="2443" ht="13.2" customHeight="1" spans="3:12" x14ac:dyDescent="0.25">
      <c r="C2443" s="124"/>
      <c r="D2443" s="125"/>
      <c r="E2443" s="125"/>
      <c r="F2443" s="125"/>
      <c r="G2443" s="125"/>
      <c r="H2443" s="130"/>
      <c r="I2443" s="126"/>
      <c r="J2443" s="131"/>
      <c r="K2443" s="126"/>
      <c r="L2443" s="126"/>
    </row>
    <row r="2444" ht="13.2" customHeight="1" spans="3:12" x14ac:dyDescent="0.25">
      <c r="C2444" s="124"/>
      <c r="D2444" s="125"/>
      <c r="E2444" s="125"/>
      <c r="F2444" s="125"/>
      <c r="G2444" s="125"/>
      <c r="H2444" s="130"/>
      <c r="I2444" s="126"/>
      <c r="J2444" s="131"/>
      <c r="K2444" s="126"/>
      <c r="L2444" s="126"/>
    </row>
    <row r="2445" ht="13.2" customHeight="1" spans="3:12" x14ac:dyDescent="0.25">
      <c r="C2445" s="124"/>
      <c r="D2445" s="125"/>
      <c r="E2445" s="125"/>
      <c r="F2445" s="125"/>
      <c r="G2445" s="125"/>
      <c r="H2445" s="130"/>
      <c r="I2445" s="126"/>
      <c r="J2445" s="131"/>
      <c r="K2445" s="126"/>
      <c r="L2445" s="126"/>
    </row>
    <row r="2446" ht="13.2" customHeight="1" spans="3:12" x14ac:dyDescent="0.25">
      <c r="C2446" s="124"/>
      <c r="D2446" s="125"/>
      <c r="E2446" s="125"/>
      <c r="F2446" s="125"/>
      <c r="G2446" s="125"/>
      <c r="H2446" s="130"/>
      <c r="I2446" s="126"/>
      <c r="J2446" s="131"/>
      <c r="K2446" s="126"/>
      <c r="L2446" s="126"/>
    </row>
    <row r="2447" ht="13.2" customHeight="1" spans="3:12" x14ac:dyDescent="0.25">
      <c r="C2447" s="124"/>
      <c r="D2447" s="125"/>
      <c r="E2447" s="125"/>
      <c r="F2447" s="125"/>
      <c r="G2447" s="125"/>
      <c r="H2447" s="130"/>
      <c r="I2447" s="126"/>
      <c r="J2447" s="131"/>
      <c r="K2447" s="126"/>
      <c r="L2447" s="126"/>
    </row>
    <row r="2448" ht="13.2" customHeight="1" spans="3:12" x14ac:dyDescent="0.25">
      <c r="C2448" s="124"/>
      <c r="D2448" s="125"/>
      <c r="E2448" s="125"/>
      <c r="F2448" s="125"/>
      <c r="G2448" s="125"/>
      <c r="H2448" s="130"/>
      <c r="I2448" s="126"/>
      <c r="J2448" s="131"/>
      <c r="K2448" s="126"/>
      <c r="L2448" s="126"/>
    </row>
    <row r="2449" ht="13.2" customHeight="1" spans="3:12" x14ac:dyDescent="0.25">
      <c r="C2449" s="124"/>
      <c r="D2449" s="125"/>
      <c r="E2449" s="125"/>
      <c r="F2449" s="125"/>
      <c r="G2449" s="125"/>
      <c r="H2449" s="130"/>
      <c r="I2449" s="126"/>
      <c r="J2449" s="131"/>
      <c r="K2449" s="126"/>
      <c r="L2449" s="126"/>
    </row>
    <row r="2450" ht="13.2" customHeight="1" spans="3:12" x14ac:dyDescent="0.25">
      <c r="C2450" s="124"/>
      <c r="D2450" s="125"/>
      <c r="E2450" s="125"/>
      <c r="F2450" s="125"/>
      <c r="G2450" s="125"/>
      <c r="H2450" s="130"/>
      <c r="I2450" s="126"/>
      <c r="J2450" s="131"/>
      <c r="K2450" s="126"/>
      <c r="L2450" s="126"/>
    </row>
    <row r="2451" ht="13.2" customHeight="1" spans="3:12" x14ac:dyDescent="0.25">
      <c r="C2451" s="124"/>
      <c r="D2451" s="125"/>
      <c r="E2451" s="125"/>
      <c r="F2451" s="125"/>
      <c r="G2451" s="125"/>
      <c r="H2451" s="130"/>
      <c r="I2451" s="126"/>
      <c r="J2451" s="131"/>
      <c r="K2451" s="126"/>
      <c r="L2451" s="126"/>
    </row>
    <row r="2452" ht="13.2" customHeight="1" spans="3:12" x14ac:dyDescent="0.25">
      <c r="C2452" s="124"/>
      <c r="D2452" s="125"/>
      <c r="E2452" s="125"/>
      <c r="F2452" s="125"/>
      <c r="G2452" s="125"/>
      <c r="H2452" s="130"/>
      <c r="I2452" s="126"/>
      <c r="J2452" s="131"/>
      <c r="K2452" s="126"/>
      <c r="L2452" s="126"/>
    </row>
    <row r="2453" ht="13.2" customHeight="1" spans="3:12" x14ac:dyDescent="0.25">
      <c r="C2453" s="124"/>
      <c r="D2453" s="125"/>
      <c r="E2453" s="125"/>
      <c r="F2453" s="125"/>
      <c r="G2453" s="125"/>
      <c r="H2453" s="130"/>
      <c r="I2453" s="126"/>
      <c r="J2453" s="131"/>
      <c r="K2453" s="126"/>
      <c r="L2453" s="126"/>
    </row>
    <row r="2454" ht="13.2" customHeight="1" spans="3:12" x14ac:dyDescent="0.25">
      <c r="C2454" s="124"/>
      <c r="D2454" s="125"/>
      <c r="E2454" s="125"/>
      <c r="F2454" s="125"/>
      <c r="G2454" s="125"/>
      <c r="H2454" s="130"/>
      <c r="I2454" s="126"/>
      <c r="J2454" s="131"/>
      <c r="K2454" s="126"/>
      <c r="L2454" s="126"/>
    </row>
    <row r="2455" ht="13.2" customHeight="1" spans="3:12" x14ac:dyDescent="0.25">
      <c r="C2455" s="124"/>
      <c r="D2455" s="125"/>
      <c r="E2455" s="125"/>
      <c r="F2455" s="125"/>
      <c r="G2455" s="125"/>
      <c r="H2455" s="130"/>
      <c r="I2455" s="126"/>
      <c r="J2455" s="131"/>
      <c r="K2455" s="126"/>
      <c r="L2455" s="126"/>
    </row>
    <row r="2456" ht="13.2" customHeight="1" spans="3:12" x14ac:dyDescent="0.25">
      <c r="C2456" s="124"/>
      <c r="D2456" s="125"/>
      <c r="E2456" s="125"/>
      <c r="F2456" s="125"/>
      <c r="G2456" s="125"/>
      <c r="H2456" s="130"/>
      <c r="I2456" s="126"/>
      <c r="J2456" s="131"/>
      <c r="K2456" s="126"/>
      <c r="L2456" s="126"/>
    </row>
    <row r="2457" ht="13.2" customHeight="1" spans="3:12" x14ac:dyDescent="0.25">
      <c r="C2457" s="124"/>
      <c r="D2457" s="125"/>
      <c r="E2457" s="125"/>
      <c r="F2457" s="125"/>
      <c r="G2457" s="125"/>
      <c r="H2457" s="130"/>
      <c r="I2457" s="126"/>
      <c r="J2457" s="131"/>
      <c r="K2457" s="126"/>
      <c r="L2457" s="126"/>
    </row>
    <row r="2458" ht="13.2" customHeight="1" spans="3:12" x14ac:dyDescent="0.25">
      <c r="C2458" s="124"/>
      <c r="D2458" s="125"/>
      <c r="E2458" s="125"/>
      <c r="F2458" s="125"/>
      <c r="G2458" s="125"/>
      <c r="H2458" s="130"/>
      <c r="I2458" s="126"/>
      <c r="J2458" s="131"/>
      <c r="K2458" s="126"/>
      <c r="L2458" s="126"/>
    </row>
    <row r="2459" ht="13.2" customHeight="1" spans="3:12" x14ac:dyDescent="0.25">
      <c r="C2459" s="124"/>
      <c r="D2459" s="125"/>
      <c r="E2459" s="125"/>
      <c r="F2459" s="125"/>
      <c r="G2459" s="125"/>
      <c r="H2459" s="130"/>
      <c r="I2459" s="126"/>
      <c r="J2459" s="131"/>
      <c r="K2459" s="126"/>
      <c r="L2459" s="126"/>
    </row>
    <row r="2460" ht="13.2" customHeight="1" spans="3:12" x14ac:dyDescent="0.25">
      <c r="C2460" s="124"/>
      <c r="D2460" s="125"/>
      <c r="E2460" s="125"/>
      <c r="F2460" s="125"/>
      <c r="G2460" s="125"/>
      <c r="H2460" s="130"/>
      <c r="I2460" s="126"/>
      <c r="J2460" s="131"/>
      <c r="K2460" s="126"/>
      <c r="L2460" s="126"/>
    </row>
    <row r="2461" ht="13.2" customHeight="1" spans="3:12" x14ac:dyDescent="0.25">
      <c r="C2461" s="124"/>
      <c r="D2461" s="125"/>
      <c r="E2461" s="125"/>
      <c r="F2461" s="125"/>
      <c r="G2461" s="125"/>
      <c r="H2461" s="130"/>
      <c r="I2461" s="126"/>
      <c r="J2461" s="131"/>
      <c r="K2461" s="126"/>
      <c r="L2461" s="126"/>
    </row>
    <row r="2462" ht="13.2" customHeight="1" spans="3:12" x14ac:dyDescent="0.25">
      <c r="C2462" s="124"/>
      <c r="D2462" s="125"/>
      <c r="E2462" s="125"/>
      <c r="F2462" s="125"/>
      <c r="G2462" s="125"/>
      <c r="H2462" s="130"/>
      <c r="I2462" s="126"/>
      <c r="J2462" s="131"/>
      <c r="K2462" s="126"/>
      <c r="L2462" s="126"/>
    </row>
    <row r="2463" ht="13.2" customHeight="1" spans="3:12" x14ac:dyDescent="0.25">
      <c r="C2463" s="124"/>
      <c r="D2463" s="125"/>
      <c r="E2463" s="125"/>
      <c r="F2463" s="125"/>
      <c r="G2463" s="125"/>
      <c r="H2463" s="130"/>
      <c r="I2463" s="126"/>
      <c r="J2463" s="131"/>
      <c r="K2463" s="126"/>
      <c r="L2463" s="126"/>
    </row>
    <row r="2464" ht="13.2" customHeight="1" spans="3:12" x14ac:dyDescent="0.25">
      <c r="C2464" s="124"/>
      <c r="D2464" s="125"/>
      <c r="E2464" s="125"/>
      <c r="F2464" s="125"/>
      <c r="G2464" s="125"/>
      <c r="H2464" s="130"/>
      <c r="I2464" s="126"/>
      <c r="J2464" s="131"/>
      <c r="K2464" s="126"/>
      <c r="L2464" s="126"/>
    </row>
    <row r="2465" ht="13.2" customHeight="1" spans="3:12" x14ac:dyDescent="0.25">
      <c r="C2465" s="124"/>
      <c r="D2465" s="125"/>
      <c r="E2465" s="125"/>
      <c r="F2465" s="125"/>
      <c r="G2465" s="125"/>
      <c r="H2465" s="130"/>
      <c r="I2465" s="126"/>
      <c r="J2465" s="131"/>
      <c r="K2465" s="126"/>
      <c r="L2465" s="126"/>
    </row>
    <row r="2466" ht="13.2" customHeight="1" spans="3:12" x14ac:dyDescent="0.25">
      <c r="C2466" s="124"/>
      <c r="D2466" s="125"/>
      <c r="E2466" s="125"/>
      <c r="F2466" s="125"/>
      <c r="G2466" s="125"/>
      <c r="H2466" s="130"/>
      <c r="I2466" s="126"/>
      <c r="J2466" s="131"/>
      <c r="K2466" s="126"/>
      <c r="L2466" s="126"/>
    </row>
    <row r="2467" ht="13.2" customHeight="1" spans="3:12" x14ac:dyDescent="0.25">
      <c r="C2467" s="124"/>
      <c r="D2467" s="125"/>
      <c r="E2467" s="125"/>
      <c r="F2467" s="125"/>
      <c r="G2467" s="125"/>
      <c r="H2467" s="130"/>
      <c r="I2467" s="126"/>
      <c r="J2467" s="131"/>
      <c r="K2467" s="126"/>
      <c r="L2467" s="126"/>
    </row>
    <row r="2468" ht="13.2" customHeight="1" spans="3:12" x14ac:dyDescent="0.25">
      <c r="C2468" s="124"/>
      <c r="D2468" s="125"/>
      <c r="E2468" s="125"/>
      <c r="F2468" s="125"/>
      <c r="G2468" s="125"/>
      <c r="H2468" s="130"/>
      <c r="I2468" s="126"/>
      <c r="J2468" s="131"/>
      <c r="K2468" s="126"/>
      <c r="L2468" s="126"/>
    </row>
    <row r="2469" ht="13.2" customHeight="1" spans="3:12" x14ac:dyDescent="0.25">
      <c r="C2469" s="124"/>
      <c r="D2469" s="125"/>
      <c r="E2469" s="125"/>
      <c r="F2469" s="125"/>
      <c r="G2469" s="125"/>
      <c r="H2469" s="130"/>
      <c r="I2469" s="126"/>
      <c r="J2469" s="131"/>
      <c r="K2469" s="126"/>
      <c r="L2469" s="126"/>
    </row>
    <row r="2470" ht="13.2" customHeight="1" spans="3:12" x14ac:dyDescent="0.25">
      <c r="C2470" s="124"/>
      <c r="D2470" s="125"/>
      <c r="E2470" s="125"/>
      <c r="F2470" s="125"/>
      <c r="G2470" s="125"/>
      <c r="H2470" s="130"/>
      <c r="I2470" s="126"/>
      <c r="J2470" s="131"/>
      <c r="K2470" s="126"/>
      <c r="L2470" s="126"/>
    </row>
    <row r="2471" ht="13.2" customHeight="1" spans="3:12" x14ac:dyDescent="0.25">
      <c r="C2471" s="124"/>
      <c r="D2471" s="125"/>
      <c r="E2471" s="125"/>
      <c r="F2471" s="125"/>
      <c r="G2471" s="125"/>
      <c r="H2471" s="130"/>
      <c r="I2471" s="126"/>
      <c r="J2471" s="131"/>
      <c r="K2471" s="126"/>
      <c r="L2471" s="126"/>
    </row>
    <row r="2472" ht="13.2" customHeight="1" spans="3:12" x14ac:dyDescent="0.25">
      <c r="C2472" s="124"/>
      <c r="D2472" s="125"/>
      <c r="E2472" s="125"/>
      <c r="F2472" s="125"/>
      <c r="G2472" s="125"/>
      <c r="H2472" s="130"/>
      <c r="I2472" s="126"/>
      <c r="J2472" s="131"/>
      <c r="K2472" s="126"/>
      <c r="L2472" s="126"/>
    </row>
    <row r="2473" ht="13.2" customHeight="1" spans="3:12" x14ac:dyDescent="0.25">
      <c r="C2473" s="124"/>
      <c r="D2473" s="125"/>
      <c r="E2473" s="125"/>
      <c r="F2473" s="125"/>
      <c r="G2473" s="125"/>
      <c r="H2473" s="130"/>
      <c r="I2473" s="126"/>
      <c r="J2473" s="131"/>
      <c r="K2473" s="126"/>
      <c r="L2473" s="126"/>
    </row>
    <row r="2474" ht="13.2" customHeight="1" spans="3:12" x14ac:dyDescent="0.25">
      <c r="C2474" s="124"/>
      <c r="D2474" s="125"/>
      <c r="E2474" s="125"/>
      <c r="F2474" s="125"/>
      <c r="G2474" s="125"/>
      <c r="H2474" s="130"/>
      <c r="I2474" s="126"/>
      <c r="J2474" s="131"/>
      <c r="K2474" s="126"/>
      <c r="L2474" s="126"/>
    </row>
    <row r="2475" ht="13.2" customHeight="1" spans="3:12" x14ac:dyDescent="0.25">
      <c r="C2475" s="124"/>
      <c r="D2475" s="125"/>
      <c r="E2475" s="125"/>
      <c r="F2475" s="125"/>
      <c r="G2475" s="125"/>
      <c r="H2475" s="130"/>
      <c r="I2475" s="126"/>
      <c r="J2475" s="131"/>
      <c r="K2475" s="126"/>
      <c r="L2475" s="126"/>
    </row>
    <row r="2476" ht="13.2" customHeight="1" spans="3:12" x14ac:dyDescent="0.25">
      <c r="C2476" s="124"/>
      <c r="D2476" s="125"/>
      <c r="E2476" s="125"/>
      <c r="F2476" s="125"/>
      <c r="G2476" s="125"/>
      <c r="H2476" s="130"/>
      <c r="I2476" s="126"/>
      <c r="J2476" s="131"/>
      <c r="K2476" s="126"/>
      <c r="L2476" s="126"/>
    </row>
    <row r="2477" ht="13.2" customHeight="1" spans="3:12" x14ac:dyDescent="0.25">
      <c r="C2477" s="124"/>
      <c r="D2477" s="125"/>
      <c r="E2477" s="125"/>
      <c r="F2477" s="125"/>
      <c r="G2477" s="125"/>
      <c r="H2477" s="130"/>
      <c r="I2477" s="126"/>
      <c r="J2477" s="131"/>
      <c r="K2477" s="126"/>
      <c r="L2477" s="126"/>
    </row>
    <row r="2478" ht="13.2" customHeight="1" spans="3:12" x14ac:dyDescent="0.25">
      <c r="C2478" s="124"/>
      <c r="D2478" s="125"/>
      <c r="E2478" s="125"/>
      <c r="F2478" s="125"/>
      <c r="G2478" s="125"/>
      <c r="H2478" s="130"/>
      <c r="I2478" s="126"/>
      <c r="J2478" s="131"/>
      <c r="K2478" s="126"/>
      <c r="L2478" s="126"/>
    </row>
    <row r="2479" ht="13.2" customHeight="1" spans="3:12" x14ac:dyDescent="0.25">
      <c r="C2479" s="124"/>
      <c r="D2479" s="125"/>
      <c r="E2479" s="125"/>
      <c r="F2479" s="125"/>
      <c r="G2479" s="125"/>
      <c r="H2479" s="130"/>
      <c r="I2479" s="126"/>
      <c r="J2479" s="131"/>
      <c r="K2479" s="126"/>
      <c r="L2479" s="126"/>
    </row>
    <row r="2480" ht="13.2" customHeight="1" spans="3:12" x14ac:dyDescent="0.25">
      <c r="C2480" s="124"/>
      <c r="D2480" s="125"/>
      <c r="E2480" s="125"/>
      <c r="F2480" s="125"/>
      <c r="G2480" s="125"/>
      <c r="H2480" s="130"/>
      <c r="I2480" s="126"/>
      <c r="J2480" s="131"/>
      <c r="K2480" s="126"/>
      <c r="L2480" s="126"/>
    </row>
    <row r="2481" ht="13.2" customHeight="1" spans="3:12" x14ac:dyDescent="0.25">
      <c r="C2481" s="124"/>
      <c r="D2481" s="125"/>
      <c r="E2481" s="125"/>
      <c r="F2481" s="125"/>
      <c r="G2481" s="125"/>
      <c r="H2481" s="130"/>
      <c r="I2481" s="126"/>
      <c r="J2481" s="131"/>
      <c r="K2481" s="126"/>
      <c r="L2481" s="126"/>
    </row>
    <row r="2482" ht="13.2" customHeight="1" spans="3:12" x14ac:dyDescent="0.25">
      <c r="C2482" s="124"/>
      <c r="D2482" s="125"/>
      <c r="E2482" s="125"/>
      <c r="F2482" s="125"/>
      <c r="G2482" s="125"/>
      <c r="H2482" s="130"/>
      <c r="I2482" s="126"/>
      <c r="J2482" s="131"/>
      <c r="K2482" s="126"/>
      <c r="L2482" s="126"/>
    </row>
    <row r="2483" ht="13.2" customHeight="1" spans="3:12" x14ac:dyDescent="0.25">
      <c r="C2483" s="124"/>
      <c r="D2483" s="125"/>
      <c r="E2483" s="125"/>
      <c r="F2483" s="125"/>
      <c r="G2483" s="125"/>
      <c r="H2483" s="130"/>
      <c r="I2483" s="126"/>
      <c r="J2483" s="131"/>
      <c r="K2483" s="126"/>
      <c r="L2483" s="126"/>
    </row>
    <row r="2484" ht="13.2" customHeight="1" spans="3:12" x14ac:dyDescent="0.25">
      <c r="C2484" s="124"/>
      <c r="D2484" s="125"/>
      <c r="E2484" s="125"/>
      <c r="F2484" s="125"/>
      <c r="G2484" s="125"/>
      <c r="H2484" s="130"/>
      <c r="I2484" s="126"/>
      <c r="J2484" s="131"/>
      <c r="K2484" s="126"/>
      <c r="L2484" s="126"/>
    </row>
    <row r="2485" ht="13.2" customHeight="1" spans="3:12" x14ac:dyDescent="0.25">
      <c r="C2485" s="124"/>
      <c r="D2485" s="125"/>
      <c r="E2485" s="125"/>
      <c r="F2485" s="125"/>
      <c r="G2485" s="125"/>
      <c r="H2485" s="130"/>
      <c r="I2485" s="126"/>
      <c r="J2485" s="131"/>
      <c r="K2485" s="126"/>
      <c r="L2485" s="126"/>
    </row>
    <row r="2486" ht="13.2" customHeight="1" spans="3:12" x14ac:dyDescent="0.25">
      <c r="C2486" s="124"/>
      <c r="D2486" s="125"/>
      <c r="E2486" s="125"/>
      <c r="F2486" s="125"/>
      <c r="G2486" s="125"/>
      <c r="H2486" s="130"/>
      <c r="I2486" s="126"/>
      <c r="J2486" s="131"/>
      <c r="K2486" s="126"/>
      <c r="L2486" s="126"/>
    </row>
    <row r="2487" ht="13.2" customHeight="1" spans="3:12" x14ac:dyDescent="0.25">
      <c r="C2487" s="124"/>
      <c r="D2487" s="125"/>
      <c r="E2487" s="125"/>
      <c r="F2487" s="125"/>
      <c r="G2487" s="125"/>
      <c r="H2487" s="130"/>
      <c r="I2487" s="126"/>
      <c r="J2487" s="131"/>
      <c r="K2487" s="126"/>
      <c r="L2487" s="126"/>
    </row>
    <row r="2488" ht="13.2" customHeight="1" spans="3:12" x14ac:dyDescent="0.25">
      <c r="C2488" s="124"/>
      <c r="D2488" s="125"/>
      <c r="E2488" s="125"/>
      <c r="F2488" s="125"/>
      <c r="G2488" s="125"/>
      <c r="H2488" s="130"/>
      <c r="I2488" s="126"/>
      <c r="J2488" s="131"/>
      <c r="K2488" s="126"/>
      <c r="L2488" s="126"/>
    </row>
    <row r="2489" ht="13.2" customHeight="1" spans="3:12" x14ac:dyDescent="0.25">
      <c r="C2489" s="124"/>
      <c r="D2489" s="125"/>
      <c r="E2489" s="125"/>
      <c r="F2489" s="125"/>
      <c r="G2489" s="125"/>
      <c r="H2489" s="130"/>
      <c r="I2489" s="126"/>
      <c r="J2489" s="131"/>
      <c r="K2489" s="126"/>
      <c r="L2489" s="126"/>
    </row>
    <row r="2490" ht="13.2" customHeight="1" spans="3:12" x14ac:dyDescent="0.25">
      <c r="C2490" s="124"/>
      <c r="D2490" s="125"/>
      <c r="E2490" s="125"/>
      <c r="F2490" s="125"/>
      <c r="G2490" s="125"/>
      <c r="H2490" s="130"/>
      <c r="I2490" s="126"/>
      <c r="J2490" s="131"/>
      <c r="K2490" s="126"/>
      <c r="L2490" s="126"/>
    </row>
    <row r="2491" ht="13.2" customHeight="1" spans="3:12" x14ac:dyDescent="0.25">
      <c r="C2491" s="124"/>
      <c r="D2491" s="125"/>
      <c r="E2491" s="125"/>
      <c r="F2491" s="125"/>
      <c r="G2491" s="125"/>
      <c r="H2491" s="130"/>
      <c r="I2491" s="126"/>
      <c r="J2491" s="131"/>
      <c r="K2491" s="126"/>
      <c r="L2491" s="126"/>
    </row>
    <row r="2492" ht="13.2" customHeight="1" spans="3:12" x14ac:dyDescent="0.25">
      <c r="C2492" s="124"/>
      <c r="D2492" s="125"/>
      <c r="E2492" s="125"/>
      <c r="F2492" s="125"/>
      <c r="G2492" s="125"/>
      <c r="H2492" s="130"/>
      <c r="I2492" s="126"/>
      <c r="J2492" s="131"/>
      <c r="K2492" s="126"/>
      <c r="L2492" s="126"/>
    </row>
    <row r="2493" ht="13.2" customHeight="1" spans="3:12" x14ac:dyDescent="0.25">
      <c r="C2493" s="124"/>
      <c r="D2493" s="125"/>
      <c r="E2493" s="125"/>
      <c r="F2493" s="125"/>
      <c r="G2493" s="125"/>
      <c r="H2493" s="130"/>
      <c r="I2493" s="126"/>
      <c r="J2493" s="131"/>
      <c r="K2493" s="126"/>
      <c r="L2493" s="126"/>
    </row>
    <row r="2494" ht="13.2" customHeight="1" spans="3:12" x14ac:dyDescent="0.25">
      <c r="C2494" s="124"/>
      <c r="D2494" s="125"/>
      <c r="E2494" s="125"/>
      <c r="F2494" s="125"/>
      <c r="G2494" s="125"/>
      <c r="H2494" s="130"/>
      <c r="I2494" s="126"/>
      <c r="J2494" s="131"/>
      <c r="K2494" s="126"/>
      <c r="L2494" s="126"/>
    </row>
    <row r="2495" ht="13.2" customHeight="1" spans="3:12" x14ac:dyDescent="0.25">
      <c r="C2495" s="124"/>
      <c r="D2495" s="125"/>
      <c r="E2495" s="125"/>
      <c r="F2495" s="125"/>
      <c r="G2495" s="125"/>
      <c r="H2495" s="130"/>
      <c r="I2495" s="126"/>
      <c r="J2495" s="131"/>
      <c r="K2495" s="126"/>
      <c r="L2495" s="126"/>
    </row>
    <row r="2496" ht="13.2" customHeight="1" spans="3:12" x14ac:dyDescent="0.25">
      <c r="C2496" s="124"/>
      <c r="D2496" s="125"/>
      <c r="E2496" s="125"/>
      <c r="F2496" s="125"/>
      <c r="G2496" s="125"/>
      <c r="H2496" s="130"/>
      <c r="I2496" s="126"/>
      <c r="J2496" s="131"/>
      <c r="K2496" s="126"/>
      <c r="L2496" s="126"/>
    </row>
    <row r="2497" ht="13.2" customHeight="1" spans="3:12" x14ac:dyDescent="0.25">
      <c r="C2497" s="124"/>
      <c r="D2497" s="125"/>
      <c r="E2497" s="125"/>
      <c r="F2497" s="125"/>
      <c r="G2497" s="125"/>
      <c r="H2497" s="130"/>
      <c r="I2497" s="126"/>
      <c r="J2497" s="131"/>
      <c r="K2497" s="126"/>
      <c r="L2497" s="126"/>
    </row>
    <row r="2498" ht="13.2" customHeight="1" spans="3:12" x14ac:dyDescent="0.25">
      <c r="C2498" s="124"/>
      <c r="D2498" s="125"/>
      <c r="E2498" s="125"/>
      <c r="F2498" s="125"/>
      <c r="G2498" s="125"/>
      <c r="H2498" s="130"/>
      <c r="I2498" s="126"/>
      <c r="J2498" s="131"/>
      <c r="K2498" s="126"/>
      <c r="L2498" s="126"/>
    </row>
    <row r="2499" ht="13.2" customHeight="1" spans="3:12" x14ac:dyDescent="0.25">
      <c r="C2499" s="124"/>
      <c r="D2499" s="125"/>
      <c r="E2499" s="125"/>
      <c r="F2499" s="125"/>
      <c r="G2499" s="125"/>
      <c r="H2499" s="130"/>
      <c r="I2499" s="126"/>
      <c r="J2499" s="131"/>
      <c r="K2499" s="126"/>
      <c r="L2499" s="126"/>
    </row>
    <row r="2500" ht="13.2" customHeight="1" spans="3:12" x14ac:dyDescent="0.25">
      <c r="C2500" s="124"/>
      <c r="D2500" s="125"/>
      <c r="E2500" s="125"/>
      <c r="F2500" s="125"/>
      <c r="G2500" s="125"/>
      <c r="H2500" s="130"/>
      <c r="I2500" s="126"/>
      <c r="J2500" s="131"/>
      <c r="K2500" s="126"/>
      <c r="L2500" s="126"/>
    </row>
    <row r="2501" ht="13.2" customHeight="1" spans="3:12" x14ac:dyDescent="0.25">
      <c r="C2501" s="124"/>
      <c r="D2501" s="125"/>
      <c r="E2501" s="125"/>
      <c r="F2501" s="125"/>
      <c r="G2501" s="125"/>
      <c r="H2501" s="130"/>
      <c r="I2501" s="126"/>
      <c r="J2501" s="131"/>
      <c r="K2501" s="126"/>
      <c r="L2501" s="126"/>
    </row>
    <row r="2502" ht="13.2" customHeight="1" spans="3:12" x14ac:dyDescent="0.25">
      <c r="C2502" s="124"/>
      <c r="D2502" s="125"/>
      <c r="E2502" s="125"/>
      <c r="F2502" s="125"/>
      <c r="G2502" s="125"/>
      <c r="H2502" s="130"/>
      <c r="I2502" s="126"/>
      <c r="J2502" s="131"/>
      <c r="K2502" s="126"/>
      <c r="L2502" s="126"/>
    </row>
    <row r="2503" ht="13.2" customHeight="1" spans="3:12" x14ac:dyDescent="0.25">
      <c r="C2503" s="124"/>
      <c r="D2503" s="125"/>
      <c r="E2503" s="125"/>
      <c r="F2503" s="125"/>
      <c r="G2503" s="125"/>
      <c r="H2503" s="130"/>
      <c r="I2503" s="126"/>
      <c r="J2503" s="131"/>
      <c r="K2503" s="126"/>
      <c r="L2503" s="126"/>
    </row>
    <row r="2504" ht="13.2" customHeight="1" spans="3:12" x14ac:dyDescent="0.25">
      <c r="C2504" s="124"/>
      <c r="D2504" s="125"/>
      <c r="E2504" s="125"/>
      <c r="F2504" s="125"/>
      <c r="G2504" s="125"/>
      <c r="H2504" s="130"/>
      <c r="I2504" s="126"/>
      <c r="J2504" s="131"/>
      <c r="K2504" s="126"/>
      <c r="L2504" s="126"/>
    </row>
    <row r="2505" ht="13.2" customHeight="1" spans="3:12" x14ac:dyDescent="0.25">
      <c r="C2505" s="124"/>
      <c r="D2505" s="125"/>
      <c r="E2505" s="125"/>
      <c r="F2505" s="125"/>
      <c r="G2505" s="125"/>
      <c r="H2505" s="130"/>
      <c r="I2505" s="126"/>
      <c r="J2505" s="131"/>
      <c r="K2505" s="126"/>
      <c r="L2505" s="126"/>
    </row>
    <row r="2506" ht="13.2" customHeight="1" spans="3:12" x14ac:dyDescent="0.25">
      <c r="C2506" s="124"/>
      <c r="D2506" s="125"/>
      <c r="E2506" s="125"/>
      <c r="F2506" s="125"/>
      <c r="G2506" s="125"/>
      <c r="H2506" s="130"/>
      <c r="I2506" s="126"/>
      <c r="J2506" s="131"/>
      <c r="K2506" s="126"/>
      <c r="L2506" s="126"/>
    </row>
    <row r="2507" ht="13.2" customHeight="1" spans="3:12" x14ac:dyDescent="0.25">
      <c r="C2507" s="124"/>
      <c r="D2507" s="125"/>
      <c r="E2507" s="125"/>
      <c r="F2507" s="125"/>
      <c r="G2507" s="125"/>
      <c r="H2507" s="130"/>
      <c r="I2507" s="126"/>
      <c r="J2507" s="131"/>
      <c r="K2507" s="126"/>
      <c r="L2507" s="126"/>
    </row>
    <row r="2508" ht="13.2" customHeight="1" spans="3:12" x14ac:dyDescent="0.25">
      <c r="C2508" s="124"/>
      <c r="D2508" s="125"/>
      <c r="E2508" s="125"/>
      <c r="F2508" s="125"/>
      <c r="G2508" s="125"/>
      <c r="H2508" s="130"/>
      <c r="I2508" s="126"/>
      <c r="J2508" s="131"/>
      <c r="K2508" s="126"/>
      <c r="L2508" s="126"/>
    </row>
    <row r="2509" ht="13.2" customHeight="1" spans="3:12" x14ac:dyDescent="0.25">
      <c r="C2509" s="124"/>
      <c r="D2509" s="125"/>
      <c r="E2509" s="125"/>
      <c r="F2509" s="125"/>
      <c r="G2509" s="125"/>
      <c r="H2509" s="130"/>
      <c r="I2509" s="126"/>
      <c r="J2509" s="131"/>
      <c r="K2509" s="126"/>
      <c r="L2509" s="126"/>
    </row>
    <row r="2510" ht="13.2" customHeight="1" spans="3:12" x14ac:dyDescent="0.25">
      <c r="C2510" s="124"/>
      <c r="D2510" s="125"/>
      <c r="E2510" s="125"/>
      <c r="F2510" s="125"/>
      <c r="G2510" s="125"/>
      <c r="H2510" s="130"/>
      <c r="I2510" s="126"/>
      <c r="J2510" s="131"/>
      <c r="K2510" s="126"/>
      <c r="L2510" s="126"/>
    </row>
    <row r="2511" ht="13.2" customHeight="1" spans="3:12" x14ac:dyDescent="0.25">
      <c r="C2511" s="124"/>
      <c r="D2511" s="125"/>
      <c r="E2511" s="125"/>
      <c r="F2511" s="125"/>
      <c r="G2511" s="125"/>
      <c r="H2511" s="130"/>
      <c r="I2511" s="126"/>
      <c r="J2511" s="131"/>
      <c r="K2511" s="126"/>
      <c r="L2511" s="126"/>
    </row>
    <row r="2512" ht="13.2" customHeight="1" spans="3:12" x14ac:dyDescent="0.25">
      <c r="C2512" s="124"/>
      <c r="D2512" s="125"/>
      <c r="E2512" s="125"/>
      <c r="F2512" s="125"/>
      <c r="G2512" s="125"/>
      <c r="H2512" s="130"/>
      <c r="I2512" s="126"/>
      <c r="J2512" s="131"/>
      <c r="K2512" s="126"/>
      <c r="L2512" s="126"/>
    </row>
    <row r="2513" ht="13.2" customHeight="1" spans="3:12" x14ac:dyDescent="0.25">
      <c r="C2513" s="124"/>
      <c r="D2513" s="125"/>
      <c r="E2513" s="125"/>
      <c r="F2513" s="125"/>
      <c r="G2513" s="125"/>
      <c r="H2513" s="130"/>
      <c r="I2513" s="126"/>
      <c r="J2513" s="131"/>
      <c r="K2513" s="126"/>
      <c r="L2513" s="126"/>
    </row>
    <row r="2514" ht="13.2" customHeight="1" spans="3:12" x14ac:dyDescent="0.25">
      <c r="C2514" s="124"/>
      <c r="D2514" s="125"/>
      <c r="E2514" s="125"/>
      <c r="F2514" s="125"/>
      <c r="G2514" s="125"/>
      <c r="H2514" s="130"/>
      <c r="I2514" s="126"/>
      <c r="J2514" s="131"/>
      <c r="K2514" s="126"/>
      <c r="L2514" s="126"/>
    </row>
    <row r="2515" ht="13.2" customHeight="1" spans="3:12" x14ac:dyDescent="0.25">
      <c r="C2515" s="124"/>
      <c r="D2515" s="125"/>
      <c r="E2515" s="125"/>
      <c r="F2515" s="125"/>
      <c r="G2515" s="125"/>
      <c r="H2515" s="130"/>
      <c r="I2515" s="126"/>
      <c r="J2515" s="131"/>
      <c r="K2515" s="126"/>
      <c r="L2515" s="126"/>
    </row>
    <row r="2516" ht="13.2" customHeight="1" spans="3:12" x14ac:dyDescent="0.25">
      <c r="C2516" s="124"/>
      <c r="D2516" s="125"/>
      <c r="E2516" s="125"/>
      <c r="F2516" s="125"/>
      <c r="G2516" s="125"/>
      <c r="H2516" s="130"/>
      <c r="I2516" s="126"/>
      <c r="J2516" s="131"/>
      <c r="K2516" s="126"/>
      <c r="L2516" s="126"/>
    </row>
    <row r="2517" ht="13.2" customHeight="1" spans="3:12" x14ac:dyDescent="0.25">
      <c r="C2517" s="124"/>
      <c r="D2517" s="125"/>
      <c r="E2517" s="125"/>
      <c r="F2517" s="125"/>
      <c r="G2517" s="125"/>
      <c r="H2517" s="130"/>
      <c r="I2517" s="126"/>
      <c r="J2517" s="131"/>
      <c r="K2517" s="126"/>
      <c r="L2517" s="126"/>
    </row>
    <row r="2518" ht="13.2" customHeight="1" spans="3:12" x14ac:dyDescent="0.25">
      <c r="C2518" s="124"/>
      <c r="D2518" s="125"/>
      <c r="E2518" s="125"/>
      <c r="F2518" s="125"/>
      <c r="G2518" s="125"/>
      <c r="H2518" s="130"/>
      <c r="I2518" s="126"/>
      <c r="J2518" s="131"/>
      <c r="K2518" s="126"/>
      <c r="L2518" s="126"/>
    </row>
    <row r="2519" ht="13.2" customHeight="1" spans="3:12" x14ac:dyDescent="0.25">
      <c r="C2519" s="124"/>
      <c r="D2519" s="125"/>
      <c r="E2519" s="125"/>
      <c r="F2519" s="125"/>
      <c r="G2519" s="125"/>
      <c r="H2519" s="130"/>
      <c r="I2519" s="126"/>
      <c r="J2519" s="131"/>
      <c r="K2519" s="126"/>
      <c r="L2519" s="126"/>
    </row>
    <row r="2520" ht="13.2" customHeight="1" spans="3:12" x14ac:dyDescent="0.25">
      <c r="C2520" s="124"/>
      <c r="D2520" s="125"/>
      <c r="E2520" s="125"/>
      <c r="F2520" s="125"/>
      <c r="G2520" s="125"/>
      <c r="H2520" s="130"/>
      <c r="I2520" s="126"/>
      <c r="J2520" s="131"/>
      <c r="K2520" s="126"/>
      <c r="L2520" s="126"/>
    </row>
    <row r="2521" ht="13.2" customHeight="1" spans="3:12" x14ac:dyDescent="0.25">
      <c r="C2521" s="124"/>
      <c r="D2521" s="125"/>
      <c r="E2521" s="125"/>
      <c r="F2521" s="125"/>
      <c r="G2521" s="125"/>
      <c r="H2521" s="130"/>
      <c r="I2521" s="126"/>
      <c r="J2521" s="131"/>
      <c r="K2521" s="126"/>
      <c r="L2521" s="126"/>
    </row>
    <row r="2522" ht="13.2" customHeight="1" spans="3:12" x14ac:dyDescent="0.25">
      <c r="C2522" s="124"/>
      <c r="D2522" s="125"/>
      <c r="E2522" s="125"/>
      <c r="F2522" s="125"/>
      <c r="G2522" s="125"/>
      <c r="H2522" s="130"/>
      <c r="I2522" s="126"/>
      <c r="J2522" s="131"/>
      <c r="K2522" s="126"/>
      <c r="L2522" s="126"/>
    </row>
    <row r="2523" ht="13.2" customHeight="1" spans="3:12" x14ac:dyDescent="0.25">
      <c r="C2523" s="124"/>
      <c r="D2523" s="125"/>
      <c r="E2523" s="125"/>
      <c r="F2523" s="125"/>
      <c r="G2523" s="125"/>
      <c r="H2523" s="130"/>
      <c r="I2523" s="126"/>
      <c r="J2523" s="131"/>
      <c r="K2523" s="126"/>
      <c r="L2523" s="126"/>
    </row>
    <row r="2524" ht="13.2" customHeight="1" spans="3:12" x14ac:dyDescent="0.25">
      <c r="C2524" s="124"/>
      <c r="D2524" s="125"/>
      <c r="E2524" s="125"/>
      <c r="F2524" s="125"/>
      <c r="G2524" s="125"/>
      <c r="H2524" s="130"/>
      <c r="I2524" s="126"/>
      <c r="J2524" s="131"/>
      <c r="K2524" s="126"/>
      <c r="L2524" s="126"/>
    </row>
    <row r="2525" ht="13.2" customHeight="1" spans="3:12" x14ac:dyDescent="0.25">
      <c r="C2525" s="124"/>
      <c r="D2525" s="125"/>
      <c r="E2525" s="125"/>
      <c r="F2525" s="125"/>
      <c r="G2525" s="125"/>
      <c r="H2525" s="130"/>
      <c r="I2525" s="126"/>
      <c r="J2525" s="131"/>
      <c r="K2525" s="126"/>
      <c r="L2525" s="126"/>
    </row>
    <row r="2526" ht="13.2" customHeight="1" spans="3:12" x14ac:dyDescent="0.25">
      <c r="C2526" s="124"/>
      <c r="D2526" s="125"/>
      <c r="E2526" s="125"/>
      <c r="F2526" s="125"/>
      <c r="G2526" s="125"/>
      <c r="H2526" s="130"/>
      <c r="I2526" s="126"/>
      <c r="J2526" s="131"/>
      <c r="K2526" s="126"/>
      <c r="L2526" s="126"/>
    </row>
    <row r="2527" ht="13.2" customHeight="1" spans="3:12" x14ac:dyDescent="0.25">
      <c r="C2527" s="124"/>
      <c r="D2527" s="125"/>
      <c r="E2527" s="125"/>
      <c r="F2527" s="125"/>
      <c r="G2527" s="125"/>
      <c r="H2527" s="130"/>
      <c r="I2527" s="126"/>
      <c r="J2527" s="131"/>
      <c r="K2527" s="126"/>
      <c r="L2527" s="126"/>
    </row>
    <row r="2528" ht="13.2" customHeight="1" spans="3:12" x14ac:dyDescent="0.25">
      <c r="C2528" s="124"/>
      <c r="D2528" s="125"/>
      <c r="E2528" s="125"/>
      <c r="F2528" s="125"/>
      <c r="G2528" s="125"/>
      <c r="H2528" s="130"/>
      <c r="I2528" s="126"/>
      <c r="J2528" s="131"/>
      <c r="K2528" s="126"/>
      <c r="L2528" s="126"/>
    </row>
    <row r="2529" ht="13.2" customHeight="1" spans="3:12" x14ac:dyDescent="0.25">
      <c r="C2529" s="124"/>
      <c r="D2529" s="125"/>
      <c r="E2529" s="125"/>
      <c r="F2529" s="125"/>
      <c r="G2529" s="125"/>
      <c r="H2529" s="130"/>
      <c r="I2529" s="126"/>
      <c r="J2529" s="131"/>
      <c r="K2529" s="126"/>
      <c r="L2529" s="126"/>
    </row>
    <row r="2530" ht="13.2" customHeight="1" spans="3:12" x14ac:dyDescent="0.25">
      <c r="C2530" s="124"/>
      <c r="D2530" s="125"/>
      <c r="E2530" s="125"/>
      <c r="F2530" s="125"/>
      <c r="G2530" s="125"/>
      <c r="H2530" s="130"/>
      <c r="I2530" s="126"/>
      <c r="J2530" s="131"/>
      <c r="K2530" s="126"/>
      <c r="L2530" s="126"/>
    </row>
    <row r="2531" ht="13.2" customHeight="1" spans="3:12" x14ac:dyDescent="0.25">
      <c r="C2531" s="124"/>
      <c r="D2531" s="125"/>
      <c r="E2531" s="125"/>
      <c r="F2531" s="125"/>
      <c r="G2531" s="125"/>
      <c r="H2531" s="130"/>
      <c r="I2531" s="126"/>
      <c r="J2531" s="131"/>
      <c r="K2531" s="126"/>
      <c r="L2531" s="126"/>
    </row>
    <row r="2532" ht="13.2" customHeight="1" spans="3:12" x14ac:dyDescent="0.25">
      <c r="C2532" s="124"/>
      <c r="D2532" s="125"/>
      <c r="E2532" s="125"/>
      <c r="F2532" s="125"/>
      <c r="G2532" s="125"/>
      <c r="H2532" s="130"/>
      <c r="I2532" s="126"/>
      <c r="J2532" s="131"/>
      <c r="K2532" s="126"/>
      <c r="L2532" s="126"/>
    </row>
    <row r="2533" ht="13.2" customHeight="1" spans="3:12" x14ac:dyDescent="0.25">
      <c r="C2533" s="124"/>
      <c r="D2533" s="125"/>
      <c r="E2533" s="125"/>
      <c r="F2533" s="125"/>
      <c r="G2533" s="125"/>
      <c r="H2533" s="130"/>
      <c r="I2533" s="126"/>
      <c r="J2533" s="131"/>
      <c r="K2533" s="126"/>
      <c r="L2533" s="126"/>
    </row>
    <row r="2534" ht="13.2" customHeight="1" spans="3:12" x14ac:dyDescent="0.25">
      <c r="C2534" s="124"/>
      <c r="D2534" s="125"/>
      <c r="E2534" s="125"/>
      <c r="F2534" s="125"/>
      <c r="G2534" s="125"/>
      <c r="H2534" s="130"/>
      <c r="I2534" s="126"/>
      <c r="J2534" s="131"/>
      <c r="K2534" s="126"/>
      <c r="L2534" s="126"/>
    </row>
    <row r="2535" ht="13.2" customHeight="1" spans="3:12" x14ac:dyDescent="0.25">
      <c r="C2535" s="124"/>
      <c r="D2535" s="125"/>
      <c r="E2535" s="125"/>
      <c r="F2535" s="125"/>
      <c r="G2535" s="125"/>
      <c r="H2535" s="130"/>
      <c r="I2535" s="126"/>
      <c r="J2535" s="131"/>
      <c r="K2535" s="126"/>
      <c r="L2535" s="126"/>
    </row>
    <row r="2536" ht="13.2" customHeight="1" spans="3:12" x14ac:dyDescent="0.25">
      <c r="C2536" s="124"/>
      <c r="D2536" s="125"/>
      <c r="E2536" s="125"/>
      <c r="F2536" s="125"/>
      <c r="G2536" s="125"/>
      <c r="H2536" s="130"/>
      <c r="I2536" s="126"/>
      <c r="J2536" s="131"/>
      <c r="K2536" s="126"/>
      <c r="L2536" s="126"/>
    </row>
    <row r="2537" ht="13.2" customHeight="1" spans="3:12" x14ac:dyDescent="0.25">
      <c r="C2537" s="124"/>
      <c r="D2537" s="125"/>
      <c r="E2537" s="125"/>
      <c r="F2537" s="125"/>
      <c r="G2537" s="125"/>
      <c r="H2537" s="130"/>
      <c r="I2537" s="126"/>
      <c r="J2537" s="131"/>
      <c r="K2537" s="126"/>
      <c r="L2537" s="126"/>
    </row>
    <row r="2538" ht="13.2" customHeight="1" spans="3:12" x14ac:dyDescent="0.25">
      <c r="C2538" s="124"/>
      <c r="D2538" s="125"/>
      <c r="E2538" s="125"/>
      <c r="F2538" s="125"/>
      <c r="G2538" s="125"/>
      <c r="H2538" s="130"/>
      <c r="I2538" s="126"/>
      <c r="J2538" s="131"/>
      <c r="K2538" s="126"/>
      <c r="L2538" s="126"/>
    </row>
    <row r="2539" ht="13.2" customHeight="1" spans="3:12" x14ac:dyDescent="0.25">
      <c r="C2539" s="124"/>
      <c r="D2539" s="125"/>
      <c r="E2539" s="125"/>
      <c r="F2539" s="125"/>
      <c r="G2539" s="125"/>
      <c r="H2539" s="130"/>
      <c r="I2539" s="126"/>
      <c r="J2539" s="131"/>
      <c r="K2539" s="126"/>
      <c r="L2539" s="126"/>
    </row>
    <row r="2540" ht="13.2" customHeight="1" spans="3:12" x14ac:dyDescent="0.25">
      <c r="C2540" s="124"/>
      <c r="D2540" s="125"/>
      <c r="E2540" s="125"/>
      <c r="F2540" s="125"/>
      <c r="G2540" s="125"/>
      <c r="H2540" s="130"/>
      <c r="I2540" s="126"/>
      <c r="J2540" s="131"/>
      <c r="K2540" s="126"/>
      <c r="L2540" s="126"/>
    </row>
    <row r="2541" ht="13.2" customHeight="1" spans="3:12" x14ac:dyDescent="0.25">
      <c r="C2541" s="124"/>
      <c r="D2541" s="125"/>
      <c r="E2541" s="125"/>
      <c r="F2541" s="125"/>
      <c r="G2541" s="125"/>
      <c r="H2541" s="130"/>
      <c r="I2541" s="126"/>
      <c r="J2541" s="131"/>
      <c r="K2541" s="126"/>
      <c r="L2541" s="126"/>
    </row>
    <row r="2542" ht="13.2" customHeight="1" spans="3:12" x14ac:dyDescent="0.25">
      <c r="C2542" s="124"/>
      <c r="D2542" s="125"/>
      <c r="E2542" s="125"/>
      <c r="F2542" s="125"/>
      <c r="G2542" s="125"/>
      <c r="H2542" s="130"/>
      <c r="I2542" s="126"/>
      <c r="J2542" s="131"/>
      <c r="K2542" s="126"/>
      <c r="L2542" s="126"/>
    </row>
    <row r="2543" ht="13.2" customHeight="1" spans="3:12" x14ac:dyDescent="0.25">
      <c r="C2543" s="124"/>
      <c r="D2543" s="125"/>
      <c r="E2543" s="125"/>
      <c r="F2543" s="125"/>
      <c r="G2543" s="125"/>
      <c r="H2543" s="130"/>
      <c r="I2543" s="126"/>
      <c r="J2543" s="131"/>
      <c r="K2543" s="126"/>
      <c r="L2543" s="126"/>
    </row>
    <row r="2544" ht="13.2" customHeight="1" spans="3:12" x14ac:dyDescent="0.25">
      <c r="C2544" s="124"/>
      <c r="D2544" s="125"/>
      <c r="E2544" s="125"/>
      <c r="F2544" s="125"/>
      <c r="G2544" s="125"/>
      <c r="H2544" s="130"/>
      <c r="I2544" s="126"/>
      <c r="J2544" s="131"/>
      <c r="K2544" s="126"/>
      <c r="L2544" s="126"/>
    </row>
    <row r="2545" ht="13.2" customHeight="1" spans="3:12" x14ac:dyDescent="0.25">
      <c r="C2545" s="124"/>
      <c r="D2545" s="125"/>
      <c r="E2545" s="125"/>
      <c r="F2545" s="125"/>
      <c r="G2545" s="125"/>
      <c r="H2545" s="130"/>
      <c r="I2545" s="126"/>
      <c r="J2545" s="131"/>
      <c r="K2545" s="126"/>
      <c r="L2545" s="126"/>
    </row>
    <row r="2546" ht="13.2" customHeight="1" spans="3:12" x14ac:dyDescent="0.25">
      <c r="C2546" s="124"/>
      <c r="D2546" s="125"/>
      <c r="E2546" s="125"/>
      <c r="F2546" s="125"/>
      <c r="G2546" s="125"/>
      <c r="H2546" s="130"/>
      <c r="I2546" s="126"/>
      <c r="J2546" s="131"/>
      <c r="K2546" s="126"/>
      <c r="L2546" s="126"/>
    </row>
    <row r="2547" ht="13.2" customHeight="1" spans="3:12" x14ac:dyDescent="0.25">
      <c r="C2547" s="124"/>
      <c r="D2547" s="125"/>
      <c r="E2547" s="125"/>
      <c r="F2547" s="125"/>
      <c r="G2547" s="125"/>
      <c r="H2547" s="130"/>
      <c r="I2547" s="126"/>
      <c r="J2547" s="131"/>
      <c r="K2547" s="126"/>
      <c r="L2547" s="126"/>
    </row>
    <row r="2548" ht="13.2" customHeight="1" spans="3:12" x14ac:dyDescent="0.25">
      <c r="C2548" s="124"/>
      <c r="D2548" s="125"/>
      <c r="E2548" s="125"/>
      <c r="F2548" s="125"/>
      <c r="G2548" s="125"/>
      <c r="H2548" s="130"/>
      <c r="I2548" s="126"/>
      <c r="J2548" s="131"/>
      <c r="K2548" s="126"/>
      <c r="L2548" s="126"/>
    </row>
    <row r="2549" ht="13.2" customHeight="1" spans="3:12" x14ac:dyDescent="0.25">
      <c r="C2549" s="124"/>
      <c r="D2549" s="125"/>
      <c r="E2549" s="125"/>
      <c r="F2549" s="125"/>
      <c r="G2549" s="125"/>
      <c r="H2549" s="130"/>
      <c r="I2549" s="126"/>
      <c r="J2549" s="131"/>
      <c r="K2549" s="126"/>
      <c r="L2549" s="126"/>
    </row>
    <row r="2550" ht="13.2" customHeight="1" spans="3:12" x14ac:dyDescent="0.25">
      <c r="C2550" s="124"/>
      <c r="D2550" s="125"/>
      <c r="E2550" s="125"/>
      <c r="F2550" s="125"/>
      <c r="G2550" s="125"/>
      <c r="H2550" s="130"/>
      <c r="I2550" s="126"/>
      <c r="J2550" s="131"/>
      <c r="K2550" s="126"/>
      <c r="L2550" s="126"/>
    </row>
    <row r="2551" ht="13.2" customHeight="1" spans="3:12" x14ac:dyDescent="0.25">
      <c r="C2551" s="124"/>
      <c r="D2551" s="125"/>
      <c r="E2551" s="125"/>
      <c r="F2551" s="125"/>
      <c r="G2551" s="125"/>
      <c r="H2551" s="130"/>
      <c r="I2551" s="126"/>
      <c r="J2551" s="131"/>
      <c r="K2551" s="126"/>
      <c r="L2551" s="126"/>
    </row>
    <row r="2552" ht="13.2" customHeight="1" spans="3:12" x14ac:dyDescent="0.25">
      <c r="C2552" s="124"/>
      <c r="D2552" s="125"/>
      <c r="E2552" s="125"/>
      <c r="F2552" s="125"/>
      <c r="G2552" s="125"/>
      <c r="H2552" s="130"/>
      <c r="I2552" s="126"/>
      <c r="J2552" s="131"/>
      <c r="K2552" s="126"/>
      <c r="L2552" s="126"/>
    </row>
    <row r="2553" ht="13.2" customHeight="1" spans="3:12" x14ac:dyDescent="0.25">
      <c r="C2553" s="124"/>
      <c r="D2553" s="125"/>
      <c r="E2553" s="125"/>
      <c r="F2553" s="125"/>
      <c r="G2553" s="125"/>
      <c r="H2553" s="130"/>
      <c r="I2553" s="126"/>
      <c r="J2553" s="131"/>
      <c r="K2553" s="126"/>
      <c r="L2553" s="126"/>
    </row>
    <row r="2554" ht="13.2" customHeight="1" spans="3:12" x14ac:dyDescent="0.25">
      <c r="C2554" s="124"/>
      <c r="D2554" s="125"/>
      <c r="E2554" s="125"/>
      <c r="F2554" s="125"/>
      <c r="G2554" s="125"/>
      <c r="H2554" s="130"/>
      <c r="I2554" s="126"/>
      <c r="J2554" s="131"/>
      <c r="K2554" s="126"/>
      <c r="L2554" s="126"/>
    </row>
    <row r="2555" ht="13.2" customHeight="1" spans="3:12" x14ac:dyDescent="0.25">
      <c r="C2555" s="124"/>
      <c r="D2555" s="125"/>
      <c r="E2555" s="125"/>
      <c r="F2555" s="125"/>
      <c r="G2555" s="125"/>
      <c r="H2555" s="130"/>
      <c r="I2555" s="126"/>
      <c r="J2555" s="131"/>
      <c r="K2555" s="126"/>
      <c r="L2555" s="126"/>
    </row>
    <row r="2556" ht="13.2" customHeight="1" spans="3:12" x14ac:dyDescent="0.25">
      <c r="C2556" s="124"/>
      <c r="D2556" s="125"/>
      <c r="E2556" s="125"/>
      <c r="F2556" s="125"/>
      <c r="G2556" s="125"/>
      <c r="H2556" s="130"/>
      <c r="I2556" s="126"/>
      <c r="J2556" s="131"/>
      <c r="K2556" s="126"/>
      <c r="L2556" s="126"/>
    </row>
    <row r="2557" ht="13.2" customHeight="1" spans="3:12" x14ac:dyDescent="0.25">
      <c r="C2557" s="124"/>
      <c r="D2557" s="125"/>
      <c r="E2557" s="125"/>
      <c r="F2557" s="125"/>
      <c r="G2557" s="125"/>
      <c r="H2557" s="130"/>
      <c r="I2557" s="126"/>
      <c r="J2557" s="131"/>
      <c r="K2557" s="126"/>
      <c r="L2557" s="126"/>
    </row>
    <row r="2558" ht="13.2" customHeight="1" spans="3:12" x14ac:dyDescent="0.25">
      <c r="C2558" s="124"/>
      <c r="D2558" s="125"/>
      <c r="E2558" s="125"/>
      <c r="F2558" s="125"/>
      <c r="G2558" s="125"/>
      <c r="H2558" s="130"/>
      <c r="I2558" s="126"/>
      <c r="J2558" s="131"/>
      <c r="K2558" s="126"/>
      <c r="L2558" s="126"/>
    </row>
    <row r="2559" ht="13.2" customHeight="1" spans="3:12" x14ac:dyDescent="0.25">
      <c r="C2559" s="124"/>
      <c r="D2559" s="125"/>
      <c r="E2559" s="125"/>
      <c r="F2559" s="125"/>
      <c r="G2559" s="125"/>
      <c r="H2559" s="130"/>
      <c r="I2559" s="126"/>
      <c r="J2559" s="131"/>
      <c r="K2559" s="126"/>
      <c r="L2559" s="126"/>
    </row>
    <row r="2560" ht="13.2" customHeight="1" spans="3:12" x14ac:dyDescent="0.25">
      <c r="C2560" s="124"/>
      <c r="D2560" s="125"/>
      <c r="E2560" s="125"/>
      <c r="F2560" s="125"/>
      <c r="G2560" s="125"/>
      <c r="H2560" s="130"/>
      <c r="I2560" s="126"/>
      <c r="J2560" s="131"/>
      <c r="K2560" s="126"/>
      <c r="L2560" s="126"/>
    </row>
    <row r="2561" ht="13.2" customHeight="1" spans="3:12" x14ac:dyDescent="0.25">
      <c r="C2561" s="124"/>
      <c r="D2561" s="125"/>
      <c r="E2561" s="125"/>
      <c r="F2561" s="125"/>
      <c r="G2561" s="125"/>
      <c r="H2561" s="130"/>
      <c r="I2561" s="126"/>
      <c r="J2561" s="131"/>
      <c r="K2561" s="126"/>
      <c r="L2561" s="126"/>
    </row>
    <row r="2562" ht="13.2" customHeight="1" spans="3:12" x14ac:dyDescent="0.25">
      <c r="C2562" s="124"/>
      <c r="D2562" s="125"/>
      <c r="E2562" s="125"/>
      <c r="F2562" s="125"/>
      <c r="G2562" s="125"/>
      <c r="H2562" s="130"/>
      <c r="I2562" s="126"/>
      <c r="J2562" s="131"/>
      <c r="K2562" s="126"/>
      <c r="L2562" s="126"/>
    </row>
    <row r="2563" ht="13.2" customHeight="1" spans="3:12" x14ac:dyDescent="0.25">
      <c r="C2563" s="124"/>
      <c r="D2563" s="125"/>
      <c r="E2563" s="125"/>
      <c r="F2563" s="125"/>
      <c r="G2563" s="125"/>
      <c r="H2563" s="130"/>
      <c r="I2563" s="126"/>
      <c r="J2563" s="131"/>
      <c r="K2563" s="126"/>
      <c r="L2563" s="126"/>
    </row>
    <row r="2564" ht="13.2" customHeight="1" spans="3:12" x14ac:dyDescent="0.25">
      <c r="C2564" s="124"/>
      <c r="D2564" s="125"/>
      <c r="E2564" s="125"/>
      <c r="F2564" s="125"/>
      <c r="G2564" s="125"/>
      <c r="H2564" s="130"/>
      <c r="I2564" s="126"/>
      <c r="J2564" s="131"/>
      <c r="K2564" s="126"/>
      <c r="L2564" s="126"/>
    </row>
    <row r="2565" ht="13.2" customHeight="1" spans="3:12" x14ac:dyDescent="0.25">
      <c r="C2565" s="124"/>
      <c r="D2565" s="125"/>
      <c r="E2565" s="125"/>
      <c r="F2565" s="125"/>
      <c r="G2565" s="125"/>
      <c r="H2565" s="130"/>
      <c r="I2565" s="126"/>
      <c r="J2565" s="131"/>
      <c r="K2565" s="126"/>
      <c r="L2565" s="126"/>
    </row>
    <row r="2566" ht="13.2" customHeight="1" spans="3:12" x14ac:dyDescent="0.25">
      <c r="C2566" s="124"/>
      <c r="D2566" s="125"/>
      <c r="E2566" s="125"/>
      <c r="F2566" s="125"/>
      <c r="G2566" s="125"/>
      <c r="H2566" s="130"/>
      <c r="I2566" s="126"/>
      <c r="J2566" s="131"/>
      <c r="K2566" s="126"/>
      <c r="L2566" s="126"/>
    </row>
    <row r="2567" ht="13.2" customHeight="1" spans="3:12" x14ac:dyDescent="0.25">
      <c r="C2567" s="124"/>
      <c r="D2567" s="125"/>
      <c r="E2567" s="125"/>
      <c r="F2567" s="125"/>
      <c r="G2567" s="125"/>
      <c r="H2567" s="130"/>
      <c r="I2567" s="126"/>
      <c r="J2567" s="131"/>
      <c r="K2567" s="126"/>
      <c r="L2567" s="126"/>
    </row>
    <row r="2568" ht="13.2" customHeight="1" spans="3:12" x14ac:dyDescent="0.25">
      <c r="C2568" s="124"/>
      <c r="D2568" s="125"/>
      <c r="E2568" s="125"/>
      <c r="F2568" s="125"/>
      <c r="G2568" s="125"/>
      <c r="H2568" s="130"/>
      <c r="I2568" s="126"/>
      <c r="J2568" s="131"/>
      <c r="K2568" s="126"/>
      <c r="L2568" s="126"/>
    </row>
    <row r="2569" ht="13.2" customHeight="1" spans="3:12" x14ac:dyDescent="0.25">
      <c r="C2569" s="124"/>
      <c r="D2569" s="125"/>
      <c r="E2569" s="125"/>
      <c r="F2569" s="125"/>
      <c r="G2569" s="125"/>
      <c r="H2569" s="130"/>
      <c r="I2569" s="126"/>
      <c r="J2569" s="131"/>
      <c r="K2569" s="126"/>
      <c r="L2569" s="126"/>
    </row>
    <row r="2570" ht="13.2" customHeight="1" spans="3:12" x14ac:dyDescent="0.25">
      <c r="C2570" s="124"/>
      <c r="D2570" s="125"/>
      <c r="E2570" s="125"/>
      <c r="F2570" s="125"/>
      <c r="G2570" s="125"/>
      <c r="H2570" s="130"/>
      <c r="I2570" s="126"/>
      <c r="J2570" s="131"/>
      <c r="K2570" s="126"/>
      <c r="L2570" s="126"/>
    </row>
    <row r="2571" ht="13.2" customHeight="1" spans="3:12" x14ac:dyDescent="0.25">
      <c r="C2571" s="124"/>
      <c r="D2571" s="125"/>
      <c r="E2571" s="125"/>
      <c r="F2571" s="125"/>
      <c r="G2571" s="125"/>
      <c r="H2571" s="130"/>
      <c r="I2571" s="126"/>
      <c r="J2571" s="131"/>
      <c r="K2571" s="126"/>
      <c r="L2571" s="126"/>
    </row>
    <row r="2572" ht="13.2" customHeight="1" spans="3:12" x14ac:dyDescent="0.25">
      <c r="C2572" s="124"/>
      <c r="D2572" s="125"/>
      <c r="E2572" s="125"/>
      <c r="F2572" s="125"/>
      <c r="G2572" s="125"/>
      <c r="H2572" s="130"/>
      <c r="I2572" s="126"/>
      <c r="J2572" s="131"/>
      <c r="K2572" s="126"/>
      <c r="L2572" s="126"/>
    </row>
    <row r="2573" ht="13.2" customHeight="1" spans="3:12" x14ac:dyDescent="0.25">
      <c r="C2573" s="124"/>
      <c r="D2573" s="125"/>
      <c r="E2573" s="125"/>
      <c r="F2573" s="125"/>
      <c r="G2573" s="125"/>
      <c r="H2573" s="130"/>
      <c r="I2573" s="126"/>
      <c r="J2573" s="131"/>
      <c r="K2573" s="126"/>
      <c r="L2573" s="126"/>
    </row>
    <row r="2574" ht="13.2" customHeight="1" spans="3:12" x14ac:dyDescent="0.25">
      <c r="C2574" s="124"/>
      <c r="D2574" s="125"/>
      <c r="E2574" s="125"/>
      <c r="F2574" s="125"/>
      <c r="G2574" s="125"/>
      <c r="H2574" s="130"/>
      <c r="I2574" s="126"/>
      <c r="J2574" s="131"/>
      <c r="K2574" s="126"/>
      <c r="L2574" s="126"/>
    </row>
    <row r="2575" ht="13.2" customHeight="1" spans="3:12" x14ac:dyDescent="0.25">
      <c r="C2575" s="124"/>
      <c r="D2575" s="125"/>
      <c r="E2575" s="125"/>
      <c r="F2575" s="125"/>
      <c r="G2575" s="125"/>
      <c r="H2575" s="130"/>
      <c r="I2575" s="126"/>
      <c r="J2575" s="131"/>
      <c r="K2575" s="126"/>
      <c r="L2575" s="126"/>
    </row>
    <row r="2576" ht="13.2" customHeight="1" spans="3:12" x14ac:dyDescent="0.25">
      <c r="C2576" s="124"/>
      <c r="D2576" s="125"/>
      <c r="E2576" s="125"/>
      <c r="F2576" s="125"/>
      <c r="G2576" s="125"/>
      <c r="H2576" s="130"/>
      <c r="I2576" s="126"/>
      <c r="J2576" s="131"/>
      <c r="K2576" s="126"/>
      <c r="L2576" s="126"/>
    </row>
    <row r="2577" ht="13.2" customHeight="1" spans="3:12" x14ac:dyDescent="0.25">
      <c r="C2577" s="124"/>
      <c r="D2577" s="125"/>
      <c r="E2577" s="125"/>
      <c r="F2577" s="125"/>
      <c r="G2577" s="125"/>
      <c r="H2577" s="130"/>
      <c r="I2577" s="126"/>
      <c r="J2577" s="131"/>
      <c r="K2577" s="126"/>
      <c r="L2577" s="126"/>
    </row>
    <row r="2578" ht="13.2" customHeight="1" spans="3:12" x14ac:dyDescent="0.25">
      <c r="C2578" s="124"/>
      <c r="D2578" s="125"/>
      <c r="E2578" s="125"/>
      <c r="F2578" s="125"/>
      <c r="G2578" s="125"/>
      <c r="H2578" s="130"/>
      <c r="I2578" s="126"/>
      <c r="J2578" s="131"/>
      <c r="K2578" s="126"/>
      <c r="L2578" s="126"/>
    </row>
    <row r="2579" ht="13.2" customHeight="1" spans="3:12" x14ac:dyDescent="0.25">
      <c r="C2579" s="124"/>
      <c r="D2579" s="125"/>
      <c r="E2579" s="125"/>
      <c r="F2579" s="125"/>
      <c r="G2579" s="125"/>
      <c r="H2579" s="130"/>
      <c r="I2579" s="126"/>
      <c r="J2579" s="131"/>
      <c r="K2579" s="126"/>
      <c r="L2579" s="126"/>
    </row>
    <row r="2580" ht="13.2" customHeight="1" spans="3:12" x14ac:dyDescent="0.25">
      <c r="C2580" s="124"/>
      <c r="D2580" s="125"/>
      <c r="E2580" s="125"/>
      <c r="F2580" s="125"/>
      <c r="G2580" s="125"/>
      <c r="H2580" s="130"/>
      <c r="I2580" s="126"/>
      <c r="J2580" s="131"/>
      <c r="K2580" s="126"/>
      <c r="L2580" s="126"/>
    </row>
    <row r="2581" ht="13.2" customHeight="1" spans="3:12" x14ac:dyDescent="0.25">
      <c r="C2581" s="124"/>
      <c r="D2581" s="125"/>
      <c r="E2581" s="125"/>
      <c r="F2581" s="125"/>
      <c r="G2581" s="125"/>
      <c r="H2581" s="130"/>
      <c r="I2581" s="126"/>
      <c r="J2581" s="131"/>
      <c r="K2581" s="126"/>
      <c r="L2581" s="126"/>
    </row>
    <row r="2582" ht="13.2" customHeight="1" spans="3:12" x14ac:dyDescent="0.25">
      <c r="C2582" s="124"/>
      <c r="D2582" s="125"/>
      <c r="E2582" s="125"/>
      <c r="F2582" s="125"/>
      <c r="G2582" s="125"/>
      <c r="H2582" s="130"/>
      <c r="I2582" s="126"/>
      <c r="J2582" s="131"/>
      <c r="K2582" s="126"/>
      <c r="L2582" s="126"/>
    </row>
    <row r="2583" ht="13.2" customHeight="1" spans="3:12" x14ac:dyDescent="0.25">
      <c r="C2583" s="124"/>
      <c r="D2583" s="125"/>
      <c r="E2583" s="125"/>
      <c r="F2583" s="125"/>
      <c r="G2583" s="125"/>
      <c r="H2583" s="130"/>
      <c r="I2583" s="126"/>
      <c r="J2583" s="131"/>
      <c r="K2583" s="126"/>
      <c r="L2583" s="126"/>
    </row>
    <row r="2584" ht="13.2" customHeight="1" spans="3:12" x14ac:dyDescent="0.25">
      <c r="C2584" s="124"/>
      <c r="D2584" s="125"/>
      <c r="E2584" s="125"/>
      <c r="F2584" s="125"/>
      <c r="G2584" s="125"/>
      <c r="H2584" s="130"/>
      <c r="I2584" s="126"/>
      <c r="J2584" s="131"/>
      <c r="K2584" s="126"/>
      <c r="L2584" s="126"/>
    </row>
    <row r="2585" ht="13.2" customHeight="1" spans="3:12" x14ac:dyDescent="0.25">
      <c r="C2585" s="124"/>
      <c r="D2585" s="125"/>
      <c r="E2585" s="125"/>
      <c r="F2585" s="125"/>
      <c r="G2585" s="125"/>
      <c r="H2585" s="130"/>
      <c r="I2585" s="126"/>
      <c r="J2585" s="131"/>
      <c r="K2585" s="126"/>
      <c r="L2585" s="126"/>
    </row>
    <row r="2586" ht="13.2" customHeight="1" spans="3:12" x14ac:dyDescent="0.25">
      <c r="C2586" s="124"/>
      <c r="D2586" s="125"/>
      <c r="E2586" s="125"/>
      <c r="F2586" s="125"/>
      <c r="G2586" s="125"/>
      <c r="H2586" s="130"/>
      <c r="I2586" s="126"/>
      <c r="J2586" s="131"/>
      <c r="K2586" s="126"/>
      <c r="L2586" s="126"/>
    </row>
    <row r="2587" ht="13.2" customHeight="1" spans="3:12" x14ac:dyDescent="0.25">
      <c r="C2587" s="124"/>
      <c r="D2587" s="125"/>
      <c r="E2587" s="125"/>
      <c r="F2587" s="125"/>
      <c r="G2587" s="125"/>
      <c r="H2587" s="130"/>
      <c r="I2587" s="126"/>
      <c r="J2587" s="131"/>
      <c r="K2587" s="126"/>
      <c r="L2587" s="126"/>
    </row>
    <row r="2588" ht="13.2" customHeight="1" spans="3:12" x14ac:dyDescent="0.25">
      <c r="C2588" s="124"/>
      <c r="D2588" s="125"/>
      <c r="E2588" s="125"/>
      <c r="F2588" s="125"/>
      <c r="G2588" s="125"/>
      <c r="H2588" s="130"/>
      <c r="I2588" s="126"/>
      <c r="J2588" s="131"/>
      <c r="K2588" s="126"/>
      <c r="L2588" s="126"/>
    </row>
    <row r="2589" ht="13.2" customHeight="1" spans="3:12" x14ac:dyDescent="0.25">
      <c r="C2589" s="124"/>
      <c r="D2589" s="125"/>
      <c r="E2589" s="125"/>
      <c r="F2589" s="125"/>
      <c r="G2589" s="125"/>
      <c r="H2589" s="130"/>
      <c r="I2589" s="126"/>
      <c r="J2589" s="131"/>
      <c r="K2589" s="126"/>
      <c r="L2589" s="126"/>
    </row>
    <row r="2590" ht="13.2" customHeight="1" spans="3:12" x14ac:dyDescent="0.25">
      <c r="C2590" s="124"/>
      <c r="D2590" s="125"/>
      <c r="E2590" s="125"/>
      <c r="F2590" s="125"/>
      <c r="G2590" s="125"/>
      <c r="H2590" s="130"/>
      <c r="I2590" s="126"/>
      <c r="J2590" s="131"/>
      <c r="K2590" s="126"/>
      <c r="L2590" s="126"/>
    </row>
    <row r="2591" ht="13.2" customHeight="1" spans="3:12" x14ac:dyDescent="0.25">
      <c r="C2591" s="124"/>
      <c r="D2591" s="125"/>
      <c r="E2591" s="125"/>
      <c r="F2591" s="125"/>
      <c r="G2591" s="125"/>
      <c r="H2591" s="130"/>
      <c r="I2591" s="126"/>
      <c r="J2591" s="131"/>
      <c r="K2591" s="126"/>
      <c r="L2591" s="126"/>
    </row>
    <row r="2592" ht="13.2" customHeight="1" spans="3:12" x14ac:dyDescent="0.25">
      <c r="C2592" s="124"/>
      <c r="D2592" s="125"/>
      <c r="E2592" s="125"/>
      <c r="F2592" s="125"/>
      <c r="G2592" s="125"/>
      <c r="H2592" s="130"/>
      <c r="I2592" s="126"/>
      <c r="J2592" s="131"/>
      <c r="K2592" s="126"/>
      <c r="L2592" s="126"/>
    </row>
    <row r="2593" ht="13.2" customHeight="1" spans="3:12" x14ac:dyDescent="0.25">
      <c r="C2593" s="124"/>
      <c r="D2593" s="125"/>
      <c r="E2593" s="125"/>
      <c r="F2593" s="125"/>
      <c r="G2593" s="125"/>
      <c r="H2593" s="130"/>
      <c r="I2593" s="126"/>
      <c r="J2593" s="131"/>
      <c r="K2593" s="126"/>
      <c r="L2593" s="126"/>
    </row>
    <row r="2594" ht="13.2" customHeight="1" spans="3:12" x14ac:dyDescent="0.25">
      <c r="C2594" s="124"/>
      <c r="D2594" s="125"/>
      <c r="E2594" s="125"/>
      <c r="F2594" s="125"/>
      <c r="G2594" s="125"/>
      <c r="H2594" s="130"/>
      <c r="I2594" s="126"/>
      <c r="J2594" s="131"/>
      <c r="K2594" s="126"/>
      <c r="L2594" s="126"/>
    </row>
    <row r="2595" ht="13.2" customHeight="1" spans="3:12" x14ac:dyDescent="0.25">
      <c r="C2595" s="124"/>
      <c r="D2595" s="125"/>
      <c r="E2595" s="125"/>
      <c r="F2595" s="125"/>
      <c r="G2595" s="125"/>
      <c r="H2595" s="130"/>
      <c r="I2595" s="126"/>
      <c r="J2595" s="131"/>
      <c r="K2595" s="126"/>
      <c r="L2595" s="126"/>
    </row>
    <row r="2596" ht="13.2" customHeight="1" spans="3:12" x14ac:dyDescent="0.25">
      <c r="C2596" s="124"/>
      <c r="D2596" s="125"/>
      <c r="E2596" s="125"/>
      <c r="F2596" s="125"/>
      <c r="G2596" s="125"/>
      <c r="H2596" s="130"/>
      <c r="I2596" s="126"/>
      <c r="J2596" s="131"/>
      <c r="K2596" s="126"/>
      <c r="L2596" s="126"/>
    </row>
    <row r="2597" ht="13.2" customHeight="1" spans="3:12" x14ac:dyDescent="0.25">
      <c r="C2597" s="124"/>
      <c r="D2597" s="125"/>
      <c r="E2597" s="125"/>
      <c r="F2597" s="125"/>
      <c r="G2597" s="125"/>
      <c r="H2597" s="130"/>
      <c r="I2597" s="126"/>
      <c r="J2597" s="131"/>
      <c r="K2597" s="126"/>
      <c r="L2597" s="126"/>
    </row>
    <row r="2598" ht="13.2" customHeight="1" spans="3:12" x14ac:dyDescent="0.25">
      <c r="C2598" s="124"/>
      <c r="D2598" s="125"/>
      <c r="E2598" s="125"/>
      <c r="F2598" s="125"/>
      <c r="G2598" s="125"/>
      <c r="H2598" s="130"/>
      <c r="I2598" s="126"/>
      <c r="J2598" s="131"/>
      <c r="K2598" s="126"/>
      <c r="L2598" s="126"/>
    </row>
    <row r="2599" ht="13.2" customHeight="1" spans="3:12" x14ac:dyDescent="0.25">
      <c r="C2599" s="124"/>
      <c r="D2599" s="125"/>
      <c r="E2599" s="125"/>
      <c r="F2599" s="125"/>
      <c r="G2599" s="125"/>
      <c r="H2599" s="130"/>
      <c r="I2599" s="126"/>
      <c r="J2599" s="131"/>
      <c r="K2599" s="126"/>
      <c r="L2599" s="126"/>
    </row>
    <row r="2600" ht="13.2" customHeight="1" spans="3:12" x14ac:dyDescent="0.25">
      <c r="C2600" s="124"/>
      <c r="D2600" s="125"/>
      <c r="E2600" s="125"/>
      <c r="F2600" s="125"/>
      <c r="G2600" s="125"/>
      <c r="H2600" s="130"/>
      <c r="I2600" s="126"/>
      <c r="J2600" s="131"/>
      <c r="K2600" s="126"/>
      <c r="L2600" s="126"/>
    </row>
    <row r="2601" ht="13.2" customHeight="1" spans="3:12" x14ac:dyDescent="0.25">
      <c r="C2601" s="124"/>
      <c r="D2601" s="125"/>
      <c r="E2601" s="125"/>
      <c r="F2601" s="125"/>
      <c r="G2601" s="125"/>
      <c r="H2601" s="130"/>
      <c r="I2601" s="126"/>
      <c r="J2601" s="131"/>
      <c r="K2601" s="126"/>
      <c r="L2601" s="126"/>
    </row>
    <row r="2602" ht="13.2" customHeight="1" spans="3:12" x14ac:dyDescent="0.25">
      <c r="C2602" s="124"/>
      <c r="D2602" s="125"/>
      <c r="E2602" s="125"/>
      <c r="F2602" s="125"/>
      <c r="G2602" s="125"/>
      <c r="H2602" s="130"/>
      <c r="I2602" s="126"/>
      <c r="J2602" s="131"/>
      <c r="K2602" s="126"/>
      <c r="L2602" s="126"/>
    </row>
    <row r="2603" ht="13.2" customHeight="1" spans="3:12" x14ac:dyDescent="0.25">
      <c r="C2603" s="124"/>
      <c r="D2603" s="125"/>
      <c r="E2603" s="125"/>
      <c r="F2603" s="125"/>
      <c r="G2603" s="125"/>
      <c r="H2603" s="130"/>
      <c r="I2603" s="126"/>
      <c r="J2603" s="131"/>
      <c r="K2603" s="126"/>
      <c r="L2603" s="126"/>
    </row>
    <row r="2604" ht="13.2" customHeight="1" spans="3:12" x14ac:dyDescent="0.25">
      <c r="C2604" s="124"/>
      <c r="D2604" s="125"/>
      <c r="E2604" s="125"/>
      <c r="F2604" s="125"/>
      <c r="G2604" s="125"/>
      <c r="H2604" s="130"/>
      <c r="I2604" s="126"/>
      <c r="J2604" s="131"/>
      <c r="K2604" s="126"/>
      <c r="L2604" s="126"/>
    </row>
    <row r="2605" ht="13.2" customHeight="1" spans="3:12" x14ac:dyDescent="0.25">
      <c r="C2605" s="124"/>
      <c r="D2605" s="125"/>
      <c r="E2605" s="125"/>
      <c r="F2605" s="125"/>
      <c r="G2605" s="125"/>
      <c r="H2605" s="130"/>
      <c r="I2605" s="126"/>
      <c r="J2605" s="131"/>
      <c r="K2605" s="126"/>
      <c r="L2605" s="126"/>
    </row>
    <row r="2606" ht="13.2" customHeight="1" spans="3:12" x14ac:dyDescent="0.25">
      <c r="C2606" s="124"/>
      <c r="D2606" s="125"/>
      <c r="E2606" s="125"/>
      <c r="F2606" s="125"/>
      <c r="G2606" s="125"/>
      <c r="H2606" s="130"/>
      <c r="I2606" s="126"/>
      <c r="J2606" s="131"/>
      <c r="K2606" s="126"/>
      <c r="L2606" s="126"/>
    </row>
    <row r="2607" ht="13.2" customHeight="1" spans="3:12" x14ac:dyDescent="0.25">
      <c r="C2607" s="124"/>
      <c r="D2607" s="125"/>
      <c r="E2607" s="125"/>
      <c r="F2607" s="125"/>
      <c r="G2607" s="125"/>
      <c r="H2607" s="130"/>
      <c r="I2607" s="126"/>
      <c r="J2607" s="131"/>
      <c r="K2607" s="126"/>
      <c r="L2607" s="126"/>
    </row>
    <row r="2608" ht="13.2" customHeight="1" spans="3:12" x14ac:dyDescent="0.25">
      <c r="C2608" s="124"/>
      <c r="D2608" s="125"/>
      <c r="E2608" s="125"/>
      <c r="F2608" s="125"/>
      <c r="G2608" s="125"/>
      <c r="H2608" s="130"/>
      <c r="I2608" s="126"/>
      <c r="J2608" s="131"/>
      <c r="K2608" s="126"/>
      <c r="L2608" s="126"/>
    </row>
    <row r="2609" ht="13.2" customHeight="1" spans="3:12" x14ac:dyDescent="0.25">
      <c r="C2609" s="124"/>
      <c r="D2609" s="125"/>
      <c r="E2609" s="125"/>
      <c r="F2609" s="125"/>
      <c r="G2609" s="125"/>
      <c r="H2609" s="130"/>
      <c r="I2609" s="126"/>
      <c r="J2609" s="131"/>
      <c r="K2609" s="126"/>
      <c r="L2609" s="126"/>
    </row>
    <row r="2610" ht="13.2" customHeight="1" spans="3:12" x14ac:dyDescent="0.25">
      <c r="C2610" s="124"/>
      <c r="D2610" s="125"/>
      <c r="E2610" s="125"/>
      <c r="F2610" s="125"/>
      <c r="G2610" s="125"/>
      <c r="H2610" s="130"/>
      <c r="I2610" s="126"/>
      <c r="J2610" s="131"/>
      <c r="K2610" s="126"/>
      <c r="L2610" s="126"/>
    </row>
    <row r="2611" ht="13.2" customHeight="1" spans="3:12" x14ac:dyDescent="0.25">
      <c r="C2611" s="124"/>
      <c r="D2611" s="125"/>
      <c r="E2611" s="125"/>
      <c r="F2611" s="125"/>
      <c r="G2611" s="125"/>
      <c r="H2611" s="130"/>
      <c r="I2611" s="126"/>
      <c r="J2611" s="131"/>
      <c r="K2611" s="126"/>
      <c r="L2611" s="126"/>
    </row>
    <row r="2612" ht="13.2" customHeight="1" spans="3:12" x14ac:dyDescent="0.25">
      <c r="C2612" s="124"/>
      <c r="D2612" s="125"/>
      <c r="E2612" s="125"/>
      <c r="F2612" s="125"/>
      <c r="G2612" s="125"/>
      <c r="H2612" s="130"/>
      <c r="I2612" s="126"/>
      <c r="J2612" s="131"/>
      <c r="K2612" s="126"/>
      <c r="L2612" s="126"/>
    </row>
    <row r="2613" ht="13.2" customHeight="1" spans="3:12" x14ac:dyDescent="0.25">
      <c r="C2613" s="124"/>
      <c r="D2613" s="125"/>
      <c r="E2613" s="125"/>
      <c r="F2613" s="125"/>
      <c r="G2613" s="125"/>
      <c r="H2613" s="130"/>
      <c r="I2613" s="126"/>
      <c r="J2613" s="131"/>
      <c r="K2613" s="126"/>
      <c r="L2613" s="126"/>
    </row>
    <row r="2614" ht="13.2" customHeight="1" spans="3:12" x14ac:dyDescent="0.25">
      <c r="C2614" s="124"/>
      <c r="D2614" s="125"/>
      <c r="E2614" s="125"/>
      <c r="F2614" s="125"/>
      <c r="G2614" s="125"/>
      <c r="H2614" s="130"/>
      <c r="I2614" s="126"/>
      <c r="J2614" s="131"/>
      <c r="K2614" s="126"/>
      <c r="L2614" s="126"/>
    </row>
    <row r="2615" ht="13.2" customHeight="1" spans="3:12" x14ac:dyDescent="0.25">
      <c r="C2615" s="124"/>
      <c r="D2615" s="125"/>
      <c r="E2615" s="125"/>
      <c r="F2615" s="125"/>
      <c r="G2615" s="125"/>
      <c r="H2615" s="130"/>
      <c r="I2615" s="126"/>
      <c r="J2615" s="131"/>
      <c r="K2615" s="126"/>
      <c r="L2615" s="126"/>
    </row>
    <row r="2616" ht="13.2" customHeight="1" spans="3:12" x14ac:dyDescent="0.25">
      <c r="C2616" s="124"/>
      <c r="D2616" s="125"/>
      <c r="E2616" s="125"/>
      <c r="F2616" s="125"/>
      <c r="G2616" s="125"/>
      <c r="H2616" s="130"/>
      <c r="I2616" s="126"/>
      <c r="J2616" s="131"/>
      <c r="K2616" s="126"/>
      <c r="L2616" s="126"/>
    </row>
    <row r="2617" ht="13.2" customHeight="1" spans="3:12" x14ac:dyDescent="0.25">
      <c r="C2617" s="124"/>
      <c r="D2617" s="125"/>
      <c r="E2617" s="125"/>
      <c r="F2617" s="125"/>
      <c r="G2617" s="125"/>
      <c r="H2617" s="130"/>
      <c r="I2617" s="126"/>
      <c r="J2617" s="131"/>
      <c r="K2617" s="126"/>
      <c r="L2617" s="126"/>
    </row>
    <row r="2618" ht="13.2" customHeight="1" spans="3:12" x14ac:dyDescent="0.25">
      <c r="C2618" s="124"/>
      <c r="D2618" s="125"/>
      <c r="E2618" s="125"/>
      <c r="F2618" s="125"/>
      <c r="G2618" s="125"/>
      <c r="H2618" s="130"/>
      <c r="I2618" s="126"/>
      <c r="J2618" s="131"/>
      <c r="K2618" s="126"/>
      <c r="L2618" s="126"/>
    </row>
    <row r="2619" ht="13.2" customHeight="1" spans="3:12" x14ac:dyDescent="0.25">
      <c r="C2619" s="124"/>
      <c r="D2619" s="125"/>
      <c r="E2619" s="125"/>
      <c r="F2619" s="125"/>
      <c r="G2619" s="125"/>
      <c r="H2619" s="130"/>
      <c r="I2619" s="126"/>
      <c r="J2619" s="131"/>
      <c r="K2619" s="126"/>
      <c r="L2619" s="126"/>
    </row>
    <row r="2620" ht="13.2" customHeight="1" spans="3:12" x14ac:dyDescent="0.25">
      <c r="C2620" s="124"/>
      <c r="D2620" s="125"/>
      <c r="E2620" s="125"/>
      <c r="F2620" s="125"/>
      <c r="G2620" s="125"/>
      <c r="H2620" s="130"/>
      <c r="I2620" s="126"/>
      <c r="J2620" s="131"/>
      <c r="K2620" s="126"/>
      <c r="L2620" s="126"/>
    </row>
    <row r="2621" ht="13.2" customHeight="1" spans="3:12" x14ac:dyDescent="0.25">
      <c r="C2621" s="124"/>
      <c r="D2621" s="125"/>
      <c r="E2621" s="125"/>
      <c r="F2621" s="125"/>
      <c r="G2621" s="125"/>
      <c r="H2621" s="130"/>
      <c r="I2621" s="126"/>
      <c r="J2621" s="131"/>
      <c r="K2621" s="126"/>
      <c r="L2621" s="126"/>
    </row>
    <row r="2622" ht="13.2" customHeight="1" spans="3:12" x14ac:dyDescent="0.25">
      <c r="C2622" s="124"/>
      <c r="D2622" s="125"/>
      <c r="E2622" s="125"/>
      <c r="F2622" s="125"/>
      <c r="G2622" s="125"/>
      <c r="H2622" s="130"/>
      <c r="I2622" s="126"/>
      <c r="J2622" s="131"/>
      <c r="K2622" s="126"/>
      <c r="L2622" s="126"/>
    </row>
    <row r="2623" ht="13.2" customHeight="1" spans="3:12" x14ac:dyDescent="0.25">
      <c r="C2623" s="124"/>
      <c r="D2623" s="125"/>
      <c r="E2623" s="125"/>
      <c r="F2623" s="125"/>
      <c r="G2623" s="125"/>
      <c r="H2623" s="130"/>
      <c r="I2623" s="126"/>
      <c r="J2623" s="131"/>
      <c r="K2623" s="126"/>
      <c r="L2623" s="126"/>
    </row>
    <row r="2624" ht="13.2" customHeight="1" spans="3:12" x14ac:dyDescent="0.25">
      <c r="C2624" s="124"/>
      <c r="D2624" s="125"/>
      <c r="E2624" s="125"/>
      <c r="F2624" s="125"/>
      <c r="G2624" s="125"/>
      <c r="H2624" s="130"/>
      <c r="I2624" s="126"/>
      <c r="J2624" s="131"/>
      <c r="K2624" s="126"/>
      <c r="L2624" s="126"/>
    </row>
    <row r="2625" ht="13.2" customHeight="1" spans="3:12" x14ac:dyDescent="0.25">
      <c r="C2625" s="124"/>
      <c r="D2625" s="125"/>
      <c r="E2625" s="125"/>
      <c r="F2625" s="125"/>
      <c r="G2625" s="125"/>
      <c r="H2625" s="130"/>
      <c r="I2625" s="126"/>
      <c r="J2625" s="131"/>
      <c r="K2625" s="126"/>
      <c r="L2625" s="126"/>
    </row>
    <row r="2626" ht="13.2" customHeight="1" spans="3:12" x14ac:dyDescent="0.25">
      <c r="C2626" s="124"/>
      <c r="D2626" s="125"/>
      <c r="E2626" s="125"/>
      <c r="F2626" s="125"/>
      <c r="G2626" s="125"/>
      <c r="H2626" s="130"/>
      <c r="I2626" s="126"/>
      <c r="J2626" s="131"/>
      <c r="K2626" s="126"/>
      <c r="L2626" s="126"/>
    </row>
    <row r="2627" ht="13.2" customHeight="1" spans="3:12" x14ac:dyDescent="0.25">
      <c r="C2627" s="124"/>
      <c r="D2627" s="125"/>
      <c r="E2627" s="125"/>
      <c r="F2627" s="125"/>
      <c r="G2627" s="125"/>
      <c r="H2627" s="130"/>
      <c r="I2627" s="126"/>
      <c r="J2627" s="131"/>
      <c r="K2627" s="126"/>
      <c r="L2627" s="126"/>
    </row>
    <row r="2628" ht="13.2" customHeight="1" spans="3:12" x14ac:dyDescent="0.25">
      <c r="C2628" s="124"/>
      <c r="D2628" s="125"/>
      <c r="E2628" s="125"/>
      <c r="F2628" s="125"/>
      <c r="G2628" s="125"/>
      <c r="H2628" s="130"/>
      <c r="I2628" s="126"/>
      <c r="J2628" s="131"/>
      <c r="K2628" s="126"/>
      <c r="L2628" s="126"/>
    </row>
    <row r="2629" ht="13.2" customHeight="1" spans="3:12" x14ac:dyDescent="0.25">
      <c r="C2629" s="124"/>
      <c r="D2629" s="125"/>
      <c r="E2629" s="125"/>
      <c r="F2629" s="125"/>
      <c r="G2629" s="125"/>
      <c r="H2629" s="130"/>
      <c r="I2629" s="126"/>
      <c r="J2629" s="131"/>
      <c r="K2629" s="126"/>
      <c r="L2629" s="126"/>
    </row>
    <row r="2630" ht="13.2" customHeight="1" spans="3:12" x14ac:dyDescent="0.25">
      <c r="C2630" s="124"/>
      <c r="D2630" s="125"/>
      <c r="E2630" s="125"/>
      <c r="F2630" s="125"/>
      <c r="G2630" s="125"/>
      <c r="H2630" s="130"/>
      <c r="I2630" s="126"/>
      <c r="J2630" s="131"/>
      <c r="K2630" s="126"/>
      <c r="L2630" s="126"/>
    </row>
    <row r="2631" ht="13.2" customHeight="1" spans="3:12" x14ac:dyDescent="0.25">
      <c r="C2631" s="124"/>
      <c r="D2631" s="125"/>
      <c r="E2631" s="125"/>
      <c r="F2631" s="125"/>
      <c r="G2631" s="125"/>
      <c r="H2631" s="130"/>
      <c r="I2631" s="126"/>
      <c r="J2631" s="131"/>
      <c r="K2631" s="126"/>
      <c r="L2631" s="126"/>
    </row>
    <row r="2632" ht="13.2" customHeight="1" spans="3:12" x14ac:dyDescent="0.25">
      <c r="C2632" s="124"/>
      <c r="D2632" s="125"/>
      <c r="E2632" s="125"/>
      <c r="F2632" s="125"/>
      <c r="G2632" s="125"/>
      <c r="H2632" s="130"/>
      <c r="I2632" s="126"/>
      <c r="J2632" s="131"/>
      <c r="K2632" s="126"/>
      <c r="L2632" s="126"/>
    </row>
    <row r="2633" ht="13.2" customHeight="1" spans="3:12" x14ac:dyDescent="0.25">
      <c r="C2633" s="124"/>
      <c r="D2633" s="125"/>
      <c r="E2633" s="125"/>
      <c r="F2633" s="125"/>
      <c r="G2633" s="125"/>
      <c r="H2633" s="130"/>
      <c r="I2633" s="126"/>
      <c r="J2633" s="131"/>
      <c r="K2633" s="126"/>
      <c r="L2633" s="126"/>
    </row>
    <row r="2634" ht="13.2" customHeight="1" spans="3:12" x14ac:dyDescent="0.25">
      <c r="C2634" s="124"/>
      <c r="D2634" s="125"/>
      <c r="E2634" s="125"/>
      <c r="F2634" s="125"/>
      <c r="G2634" s="125"/>
      <c r="H2634" s="130"/>
      <c r="I2634" s="126"/>
      <c r="J2634" s="131"/>
      <c r="K2634" s="126"/>
      <c r="L2634" s="126"/>
    </row>
    <row r="2635" ht="13.2" customHeight="1" spans="3:12" x14ac:dyDescent="0.25">
      <c r="C2635" s="124"/>
      <c r="D2635" s="125"/>
      <c r="E2635" s="125"/>
      <c r="F2635" s="125"/>
      <c r="G2635" s="125"/>
      <c r="H2635" s="130"/>
      <c r="I2635" s="126"/>
      <c r="J2635" s="131"/>
      <c r="K2635" s="126"/>
      <c r="L2635" s="126"/>
    </row>
    <row r="2636" ht="13.2" customHeight="1" spans="3:12" x14ac:dyDescent="0.25">
      <c r="C2636" s="124"/>
      <c r="D2636" s="125"/>
      <c r="E2636" s="125"/>
      <c r="F2636" s="125"/>
      <c r="G2636" s="125"/>
      <c r="H2636" s="130"/>
      <c r="I2636" s="126"/>
      <c r="J2636" s="131"/>
      <c r="K2636" s="126"/>
      <c r="L2636" s="126"/>
    </row>
    <row r="2637" ht="13.2" customHeight="1" spans="3:12" x14ac:dyDescent="0.25">
      <c r="C2637" s="124"/>
      <c r="D2637" s="125"/>
      <c r="E2637" s="125"/>
      <c r="F2637" s="125"/>
      <c r="G2637" s="125"/>
      <c r="H2637" s="130"/>
      <c r="I2637" s="126"/>
      <c r="J2637" s="131"/>
      <c r="K2637" s="126"/>
      <c r="L2637" s="126"/>
    </row>
    <row r="2638" ht="13.2" customHeight="1" spans="3:12" x14ac:dyDescent="0.25">
      <c r="C2638" s="124"/>
      <c r="D2638" s="125"/>
      <c r="E2638" s="125"/>
      <c r="F2638" s="125"/>
      <c r="G2638" s="125"/>
      <c r="H2638" s="130"/>
      <c r="I2638" s="126"/>
      <c r="J2638" s="131"/>
      <c r="K2638" s="126"/>
      <c r="L2638" s="126"/>
    </row>
    <row r="2639" ht="13.2" customHeight="1" spans="3:12" x14ac:dyDescent="0.25">
      <c r="C2639" s="124"/>
      <c r="D2639" s="125"/>
      <c r="E2639" s="125"/>
      <c r="F2639" s="125"/>
      <c r="G2639" s="125"/>
      <c r="H2639" s="130"/>
      <c r="I2639" s="126"/>
      <c r="J2639" s="131"/>
      <c r="K2639" s="126"/>
      <c r="L2639" s="126"/>
    </row>
    <row r="2640" ht="13.2" customHeight="1" spans="3:12" x14ac:dyDescent="0.25">
      <c r="C2640" s="124"/>
      <c r="D2640" s="125"/>
      <c r="E2640" s="125"/>
      <c r="F2640" s="125"/>
      <c r="G2640" s="125"/>
      <c r="H2640" s="130"/>
      <c r="I2640" s="126"/>
      <c r="J2640" s="131"/>
      <c r="K2640" s="126"/>
      <c r="L2640" s="126"/>
    </row>
    <row r="2641" ht="13.2" customHeight="1" spans="3:12" x14ac:dyDescent="0.25">
      <c r="C2641" s="124"/>
      <c r="D2641" s="125"/>
      <c r="E2641" s="125"/>
      <c r="F2641" s="125"/>
      <c r="G2641" s="125"/>
      <c r="H2641" s="130"/>
      <c r="I2641" s="126"/>
      <c r="J2641" s="131"/>
      <c r="K2641" s="126"/>
      <c r="L2641" s="126"/>
    </row>
    <row r="2642" ht="13.2" customHeight="1" spans="3:12" x14ac:dyDescent="0.25">
      <c r="C2642" s="124"/>
      <c r="D2642" s="125"/>
      <c r="E2642" s="125"/>
      <c r="F2642" s="125"/>
      <c r="G2642" s="125"/>
      <c r="H2642" s="130"/>
      <c r="I2642" s="126"/>
      <c r="J2642" s="131"/>
      <c r="K2642" s="126"/>
      <c r="L2642" s="126"/>
    </row>
    <row r="2643" ht="13.2" customHeight="1" spans="3:12" x14ac:dyDescent="0.25">
      <c r="C2643" s="124"/>
      <c r="D2643" s="125"/>
      <c r="E2643" s="125"/>
      <c r="F2643" s="125"/>
      <c r="G2643" s="125"/>
      <c r="H2643" s="130"/>
      <c r="I2643" s="126"/>
      <c r="J2643" s="131"/>
      <c r="K2643" s="126"/>
      <c r="L2643" s="126"/>
    </row>
    <row r="2644" ht="13.2" customHeight="1" spans="3:12" x14ac:dyDescent="0.25">
      <c r="C2644" s="124"/>
      <c r="D2644" s="125"/>
      <c r="E2644" s="125"/>
      <c r="F2644" s="125"/>
      <c r="G2644" s="125"/>
      <c r="H2644" s="130"/>
      <c r="I2644" s="126"/>
      <c r="J2644" s="131"/>
      <c r="K2644" s="126"/>
      <c r="L2644" s="126"/>
    </row>
    <row r="2645" ht="13.2" customHeight="1" spans="3:12" x14ac:dyDescent="0.25">
      <c r="C2645" s="124"/>
      <c r="D2645" s="125"/>
      <c r="E2645" s="125"/>
      <c r="F2645" s="125"/>
      <c r="G2645" s="125"/>
      <c r="H2645" s="130"/>
      <c r="I2645" s="126"/>
      <c r="J2645" s="131"/>
      <c r="K2645" s="126"/>
      <c r="L2645" s="126"/>
    </row>
    <row r="2646" ht="13.2" customHeight="1" spans="3:12" x14ac:dyDescent="0.25">
      <c r="C2646" s="124"/>
      <c r="D2646" s="125"/>
      <c r="E2646" s="125"/>
      <c r="F2646" s="125"/>
      <c r="G2646" s="125"/>
      <c r="H2646" s="130"/>
      <c r="I2646" s="126"/>
      <c r="J2646" s="131"/>
      <c r="K2646" s="126"/>
      <c r="L2646" s="126"/>
    </row>
    <row r="2647" ht="13.2" customHeight="1" spans="3:12" x14ac:dyDescent="0.25">
      <c r="C2647" s="124"/>
      <c r="D2647" s="125"/>
      <c r="E2647" s="125"/>
      <c r="F2647" s="125"/>
      <c r="G2647" s="125"/>
      <c r="H2647" s="130"/>
      <c r="I2647" s="126"/>
      <c r="J2647" s="131"/>
      <c r="K2647" s="126"/>
      <c r="L2647" s="126"/>
    </row>
    <row r="2648" ht="13.2" customHeight="1" spans="3:12" x14ac:dyDescent="0.25">
      <c r="C2648" s="124"/>
      <c r="D2648" s="125"/>
      <c r="E2648" s="125"/>
      <c r="F2648" s="125"/>
      <c r="G2648" s="125"/>
      <c r="H2648" s="130"/>
      <c r="I2648" s="126"/>
      <c r="J2648" s="131"/>
      <c r="K2648" s="126"/>
      <c r="L2648" s="126"/>
    </row>
    <row r="2649" ht="13.2" customHeight="1" spans="3:12" x14ac:dyDescent="0.25">
      <c r="C2649" s="124"/>
      <c r="D2649" s="125"/>
      <c r="E2649" s="125"/>
      <c r="F2649" s="125"/>
      <c r="G2649" s="125"/>
      <c r="H2649" s="130"/>
      <c r="I2649" s="126"/>
      <c r="J2649" s="131"/>
      <c r="K2649" s="126"/>
      <c r="L2649" s="126"/>
    </row>
    <row r="2650" ht="13.2" customHeight="1" spans="3:12" x14ac:dyDescent="0.25">
      <c r="C2650" s="124"/>
      <c r="D2650" s="125"/>
      <c r="E2650" s="125"/>
      <c r="F2650" s="125"/>
      <c r="G2650" s="125"/>
      <c r="H2650" s="130"/>
      <c r="I2650" s="126"/>
      <c r="J2650" s="131"/>
      <c r="K2650" s="126"/>
      <c r="L2650" s="126"/>
    </row>
    <row r="2651" ht="13.2" customHeight="1" spans="3:12" x14ac:dyDescent="0.25">
      <c r="C2651" s="124"/>
      <c r="D2651" s="125"/>
      <c r="E2651" s="125"/>
      <c r="F2651" s="125"/>
      <c r="G2651" s="125"/>
      <c r="H2651" s="130"/>
      <c r="I2651" s="126"/>
      <c r="J2651" s="131"/>
      <c r="K2651" s="126"/>
      <c r="L2651" s="126"/>
    </row>
    <row r="2652" ht="13.2" customHeight="1" spans="3:12" x14ac:dyDescent="0.25">
      <c r="C2652" s="124"/>
      <c r="D2652" s="125"/>
      <c r="E2652" s="125"/>
      <c r="F2652" s="125"/>
      <c r="G2652" s="125"/>
      <c r="H2652" s="130"/>
      <c r="I2652" s="126"/>
      <c r="J2652" s="131"/>
      <c r="K2652" s="126"/>
      <c r="L2652" s="126"/>
    </row>
    <row r="2653" ht="13.2" customHeight="1" spans="3:12" x14ac:dyDescent="0.25">
      <c r="C2653" s="124"/>
      <c r="D2653" s="125"/>
      <c r="E2653" s="125"/>
      <c r="F2653" s="125"/>
      <c r="G2653" s="125"/>
      <c r="H2653" s="130"/>
      <c r="I2653" s="126"/>
      <c r="J2653" s="131"/>
      <c r="K2653" s="126"/>
      <c r="L2653" s="126"/>
    </row>
    <row r="2654" ht="13.2" customHeight="1" spans="3:12" x14ac:dyDescent="0.25">
      <c r="C2654" s="124"/>
      <c r="D2654" s="125"/>
      <c r="E2654" s="125"/>
      <c r="F2654" s="125"/>
      <c r="G2654" s="125"/>
      <c r="H2654" s="130"/>
      <c r="I2654" s="126"/>
      <c r="J2654" s="131"/>
      <c r="K2654" s="126"/>
      <c r="L2654" s="126"/>
    </row>
    <row r="2655" ht="13.2" customHeight="1" spans="3:12" x14ac:dyDescent="0.25">
      <c r="C2655" s="124"/>
      <c r="D2655" s="125"/>
      <c r="E2655" s="125"/>
      <c r="F2655" s="125"/>
      <c r="G2655" s="125"/>
      <c r="H2655" s="130"/>
      <c r="I2655" s="126"/>
      <c r="J2655" s="131"/>
      <c r="K2655" s="126"/>
      <c r="L2655" s="126"/>
    </row>
    <row r="2656" ht="13.2" customHeight="1" spans="3:12" x14ac:dyDescent="0.25">
      <c r="C2656" s="124"/>
      <c r="D2656" s="125"/>
      <c r="E2656" s="125"/>
      <c r="F2656" s="125"/>
      <c r="G2656" s="125"/>
      <c r="H2656" s="130"/>
      <c r="I2656" s="126"/>
      <c r="J2656" s="131"/>
      <c r="K2656" s="126"/>
      <c r="L2656" s="126"/>
    </row>
    <row r="2657" ht="13.2" customHeight="1" spans="3:12" x14ac:dyDescent="0.25">
      <c r="C2657" s="124"/>
      <c r="D2657" s="125"/>
      <c r="E2657" s="125"/>
      <c r="F2657" s="125"/>
      <c r="G2657" s="125"/>
      <c r="H2657" s="130"/>
      <c r="I2657" s="126"/>
      <c r="J2657" s="131"/>
      <c r="K2657" s="126"/>
      <c r="L2657" s="126"/>
    </row>
    <row r="2658" ht="13.2" customHeight="1" spans="3:12" x14ac:dyDescent="0.25">
      <c r="C2658" s="124"/>
      <c r="D2658" s="125"/>
      <c r="E2658" s="125"/>
      <c r="F2658" s="125"/>
      <c r="G2658" s="125"/>
      <c r="H2658" s="130"/>
      <c r="I2658" s="126"/>
      <c r="J2658" s="131"/>
      <c r="K2658" s="126"/>
      <c r="L2658" s="126"/>
    </row>
    <row r="2659" ht="13.2" customHeight="1" spans="3:12" x14ac:dyDescent="0.25">
      <c r="C2659" s="124"/>
      <c r="D2659" s="125"/>
      <c r="E2659" s="125"/>
      <c r="F2659" s="125"/>
      <c r="G2659" s="125"/>
      <c r="H2659" s="130"/>
      <c r="I2659" s="126"/>
      <c r="J2659" s="131"/>
      <c r="K2659" s="126"/>
      <c r="L2659" s="126"/>
    </row>
    <row r="2660" ht="13.2" customHeight="1" spans="3:12" x14ac:dyDescent="0.25">
      <c r="C2660" s="124"/>
      <c r="D2660" s="125"/>
      <c r="E2660" s="125"/>
      <c r="F2660" s="125"/>
      <c r="G2660" s="125"/>
      <c r="H2660" s="130"/>
      <c r="I2660" s="126"/>
      <c r="J2660" s="131"/>
      <c r="K2660" s="126"/>
      <c r="L2660" s="126"/>
    </row>
    <row r="2661" ht="13.2" customHeight="1" spans="3:12" x14ac:dyDescent="0.25">
      <c r="C2661" s="124"/>
      <c r="D2661" s="125"/>
      <c r="E2661" s="125"/>
      <c r="F2661" s="125"/>
      <c r="G2661" s="125"/>
      <c r="H2661" s="130"/>
      <c r="I2661" s="126"/>
      <c r="J2661" s="131"/>
      <c r="K2661" s="126"/>
      <c r="L2661" s="126"/>
    </row>
    <row r="2662" ht="13.2" customHeight="1" spans="3:12" x14ac:dyDescent="0.25">
      <c r="C2662" s="124"/>
      <c r="D2662" s="125"/>
      <c r="E2662" s="125"/>
      <c r="F2662" s="125"/>
      <c r="G2662" s="125"/>
      <c r="H2662" s="130"/>
      <c r="I2662" s="126"/>
      <c r="J2662" s="131"/>
      <c r="K2662" s="126"/>
      <c r="L2662" s="126"/>
    </row>
    <row r="2663" ht="13.2" customHeight="1" spans="3:12" x14ac:dyDescent="0.25">
      <c r="C2663" s="124"/>
      <c r="D2663" s="125"/>
      <c r="E2663" s="125"/>
      <c r="F2663" s="125"/>
      <c r="G2663" s="125"/>
      <c r="H2663" s="130"/>
      <c r="I2663" s="126"/>
      <c r="J2663" s="131"/>
      <c r="K2663" s="126"/>
      <c r="L2663" s="126"/>
    </row>
    <row r="2664" ht="13.2" customHeight="1" spans="3:12" x14ac:dyDescent="0.25">
      <c r="C2664" s="124"/>
      <c r="D2664" s="125"/>
      <c r="E2664" s="125"/>
      <c r="F2664" s="125"/>
      <c r="G2664" s="125"/>
      <c r="H2664" s="130"/>
      <c r="I2664" s="126"/>
      <c r="J2664" s="131"/>
      <c r="K2664" s="126"/>
      <c r="L2664" s="126"/>
    </row>
    <row r="2665" ht="13.2" customHeight="1" spans="3:12" x14ac:dyDescent="0.25">
      <c r="C2665" s="124"/>
      <c r="D2665" s="125"/>
      <c r="E2665" s="125"/>
      <c r="F2665" s="125"/>
      <c r="G2665" s="125"/>
      <c r="H2665" s="130"/>
      <c r="I2665" s="126"/>
      <c r="J2665" s="131"/>
      <c r="K2665" s="126"/>
      <c r="L2665" s="126"/>
    </row>
    <row r="2666" ht="13.2" customHeight="1" spans="3:12" x14ac:dyDescent="0.25">
      <c r="C2666" s="124"/>
      <c r="D2666" s="125"/>
      <c r="E2666" s="125"/>
      <c r="F2666" s="125"/>
      <c r="G2666" s="125"/>
      <c r="H2666" s="130"/>
      <c r="I2666" s="126"/>
      <c r="J2666" s="131"/>
      <c r="K2666" s="126"/>
      <c r="L2666" s="126"/>
    </row>
    <row r="2667" ht="13.2" customHeight="1" spans="3:12" x14ac:dyDescent="0.25">
      <c r="C2667" s="124"/>
      <c r="D2667" s="125"/>
      <c r="E2667" s="125"/>
      <c r="F2667" s="125"/>
      <c r="G2667" s="125"/>
      <c r="H2667" s="130"/>
      <c r="I2667" s="126"/>
      <c r="J2667" s="131"/>
      <c r="K2667" s="126"/>
      <c r="L2667" s="126"/>
    </row>
    <row r="2668" ht="13.2" customHeight="1" spans="3:12" x14ac:dyDescent="0.25">
      <c r="C2668" s="124"/>
      <c r="D2668" s="125"/>
      <c r="E2668" s="125"/>
      <c r="F2668" s="125"/>
      <c r="G2668" s="125"/>
      <c r="H2668" s="130"/>
      <c r="I2668" s="126"/>
      <c r="J2668" s="131"/>
      <c r="K2668" s="126"/>
      <c r="L2668" s="126"/>
    </row>
    <row r="2669" ht="13.2" customHeight="1" spans="3:12" x14ac:dyDescent="0.25">
      <c r="C2669" s="124"/>
      <c r="D2669" s="125"/>
      <c r="E2669" s="125"/>
      <c r="F2669" s="125"/>
      <c r="G2669" s="125"/>
      <c r="H2669" s="130"/>
      <c r="I2669" s="126"/>
      <c r="J2669" s="131"/>
      <c r="K2669" s="126"/>
      <c r="L2669" s="126"/>
    </row>
    <row r="2670" ht="13.2" customHeight="1" spans="3:12" x14ac:dyDescent="0.25">
      <c r="C2670" s="124"/>
      <c r="D2670" s="125"/>
      <c r="E2670" s="125"/>
      <c r="F2670" s="125"/>
      <c r="G2670" s="125"/>
      <c r="H2670" s="130"/>
      <c r="I2670" s="126"/>
      <c r="J2670" s="131"/>
      <c r="K2670" s="126"/>
      <c r="L2670" s="126"/>
    </row>
    <row r="2671" ht="13.2" customHeight="1" spans="3:12" x14ac:dyDescent="0.25">
      <c r="C2671" s="124"/>
      <c r="D2671" s="125"/>
      <c r="E2671" s="125"/>
      <c r="F2671" s="125"/>
      <c r="G2671" s="125"/>
      <c r="H2671" s="130"/>
      <c r="I2671" s="126"/>
      <c r="J2671" s="131"/>
      <c r="K2671" s="126"/>
      <c r="L2671" s="126"/>
    </row>
    <row r="2672" ht="13.2" customHeight="1" spans="3:12" x14ac:dyDescent="0.25">
      <c r="C2672" s="124"/>
      <c r="D2672" s="125"/>
      <c r="E2672" s="125"/>
      <c r="F2672" s="125"/>
      <c r="G2672" s="125"/>
      <c r="H2672" s="130"/>
      <c r="I2672" s="126"/>
      <c r="J2672" s="131"/>
      <c r="K2672" s="126"/>
      <c r="L2672" s="126"/>
    </row>
    <row r="2673" ht="13.2" customHeight="1" spans="3:12" x14ac:dyDescent="0.25">
      <c r="C2673" s="124"/>
      <c r="D2673" s="125"/>
      <c r="E2673" s="125"/>
      <c r="F2673" s="125"/>
      <c r="G2673" s="125"/>
      <c r="H2673" s="130"/>
      <c r="I2673" s="126"/>
      <c r="J2673" s="131"/>
      <c r="K2673" s="126"/>
      <c r="L2673" s="126"/>
    </row>
    <row r="2674" ht="13.2" customHeight="1" spans="3:12" x14ac:dyDescent="0.25">
      <c r="C2674" s="124"/>
      <c r="D2674" s="125"/>
      <c r="E2674" s="125"/>
      <c r="F2674" s="125"/>
      <c r="G2674" s="125"/>
      <c r="H2674" s="130"/>
      <c r="I2674" s="126"/>
      <c r="J2674" s="131"/>
      <c r="K2674" s="126"/>
      <c r="L2674" s="126"/>
    </row>
    <row r="2675" ht="13.2" customHeight="1" spans="3:12" x14ac:dyDescent="0.25">
      <c r="C2675" s="124"/>
      <c r="D2675" s="125"/>
      <c r="E2675" s="125"/>
      <c r="F2675" s="125"/>
      <c r="G2675" s="125"/>
      <c r="H2675" s="130"/>
      <c r="I2675" s="126"/>
      <c r="J2675" s="131"/>
      <c r="K2675" s="126"/>
      <c r="L2675" s="126"/>
    </row>
    <row r="2676" ht="13.2" customHeight="1" spans="3:12" x14ac:dyDescent="0.25">
      <c r="C2676" s="124"/>
      <c r="D2676" s="125"/>
      <c r="E2676" s="125"/>
      <c r="F2676" s="125"/>
      <c r="G2676" s="125"/>
      <c r="H2676" s="130"/>
      <c r="I2676" s="126"/>
      <c r="J2676" s="131"/>
      <c r="K2676" s="126"/>
      <c r="L2676" s="126"/>
    </row>
    <row r="2677" ht="13.2" customHeight="1" spans="3:12" x14ac:dyDescent="0.25">
      <c r="C2677" s="124"/>
      <c r="D2677" s="125"/>
      <c r="E2677" s="125"/>
      <c r="F2677" s="125"/>
      <c r="G2677" s="125"/>
      <c r="H2677" s="130"/>
      <c r="I2677" s="126"/>
      <c r="J2677" s="131"/>
      <c r="K2677" s="126"/>
      <c r="L2677" s="126"/>
    </row>
    <row r="2678" ht="13.2" customHeight="1" spans="3:12" x14ac:dyDescent="0.25">
      <c r="C2678" s="124"/>
      <c r="D2678" s="125"/>
      <c r="E2678" s="125"/>
      <c r="F2678" s="125"/>
      <c r="G2678" s="125"/>
      <c r="H2678" s="130"/>
      <c r="I2678" s="126"/>
      <c r="J2678" s="131"/>
      <c r="K2678" s="126"/>
      <c r="L2678" s="126"/>
    </row>
    <row r="2679" ht="13.2" customHeight="1" spans="3:12" x14ac:dyDescent="0.25">
      <c r="C2679" s="124"/>
      <c r="D2679" s="125"/>
      <c r="E2679" s="125"/>
      <c r="F2679" s="125"/>
      <c r="G2679" s="125"/>
      <c r="H2679" s="130"/>
      <c r="I2679" s="126"/>
      <c r="J2679" s="131"/>
      <c r="K2679" s="126"/>
      <c r="L2679" s="126"/>
    </row>
    <row r="2680" ht="13.2" customHeight="1" spans="3:12" x14ac:dyDescent="0.25">
      <c r="C2680" s="124"/>
      <c r="D2680" s="125"/>
      <c r="E2680" s="125"/>
      <c r="F2680" s="125"/>
      <c r="G2680" s="125"/>
      <c r="H2680" s="130"/>
      <c r="I2680" s="126"/>
      <c r="J2680" s="131"/>
      <c r="K2680" s="126"/>
      <c r="L2680" s="126"/>
    </row>
    <row r="2681" ht="13.2" customHeight="1" spans="3:12" x14ac:dyDescent="0.25">
      <c r="C2681" s="124"/>
      <c r="D2681" s="125"/>
      <c r="E2681" s="125"/>
      <c r="F2681" s="125"/>
      <c r="G2681" s="125"/>
      <c r="H2681" s="130"/>
      <c r="I2681" s="126"/>
      <c r="J2681" s="131"/>
      <c r="K2681" s="126"/>
      <c r="L2681" s="126"/>
    </row>
    <row r="2682" ht="13.2" customHeight="1" spans="3:12" x14ac:dyDescent="0.25">
      <c r="C2682" s="124"/>
      <c r="D2682" s="125"/>
      <c r="E2682" s="125"/>
      <c r="F2682" s="125"/>
      <c r="G2682" s="125"/>
      <c r="H2682" s="130"/>
      <c r="I2682" s="126"/>
      <c r="J2682" s="131"/>
      <c r="K2682" s="126"/>
      <c r="L2682" s="126"/>
    </row>
    <row r="2683" ht="13.2" customHeight="1" spans="3:12" x14ac:dyDescent="0.25">
      <c r="C2683" s="124"/>
      <c r="D2683" s="125"/>
      <c r="E2683" s="125"/>
      <c r="F2683" s="125"/>
      <c r="G2683" s="125"/>
      <c r="H2683" s="130"/>
      <c r="I2683" s="126"/>
      <c r="J2683" s="131"/>
      <c r="K2683" s="126"/>
      <c r="L2683" s="126"/>
    </row>
    <row r="2684" ht="13.2" customHeight="1" spans="3:12" x14ac:dyDescent="0.25">
      <c r="C2684" s="124"/>
      <c r="D2684" s="125"/>
      <c r="E2684" s="125"/>
      <c r="F2684" s="125"/>
      <c r="G2684" s="125"/>
      <c r="H2684" s="130"/>
      <c r="I2684" s="126"/>
      <c r="J2684" s="131"/>
      <c r="K2684" s="126"/>
      <c r="L2684" s="126"/>
    </row>
    <row r="2685" ht="13.2" customHeight="1" spans="3:12" x14ac:dyDescent="0.25">
      <c r="C2685" s="124"/>
      <c r="D2685" s="125"/>
      <c r="E2685" s="125"/>
      <c r="F2685" s="125"/>
      <c r="G2685" s="125"/>
      <c r="H2685" s="130"/>
      <c r="I2685" s="126"/>
      <c r="J2685" s="131"/>
      <c r="K2685" s="126"/>
      <c r="L2685" s="126"/>
    </row>
    <row r="2686" ht="13.2" customHeight="1" spans="3:12" x14ac:dyDescent="0.25">
      <c r="C2686" s="124"/>
      <c r="D2686" s="125"/>
      <c r="E2686" s="125"/>
      <c r="F2686" s="125"/>
      <c r="G2686" s="125"/>
      <c r="H2686" s="130"/>
      <c r="I2686" s="126"/>
      <c r="J2686" s="131"/>
      <c r="K2686" s="126"/>
      <c r="L2686" s="126"/>
    </row>
    <row r="2687" ht="13.2" customHeight="1" spans="3:12" x14ac:dyDescent="0.25">
      <c r="C2687" s="124"/>
      <c r="D2687" s="125"/>
      <c r="E2687" s="125"/>
      <c r="F2687" s="125"/>
      <c r="G2687" s="125"/>
      <c r="H2687" s="130"/>
      <c r="I2687" s="126"/>
      <c r="J2687" s="131"/>
      <c r="K2687" s="126"/>
      <c r="L2687" s="126"/>
    </row>
    <row r="2688" ht="13.2" customHeight="1" spans="3:12" x14ac:dyDescent="0.25">
      <c r="C2688" s="124"/>
      <c r="D2688" s="125"/>
      <c r="E2688" s="125"/>
      <c r="F2688" s="125"/>
      <c r="G2688" s="125"/>
      <c r="H2688" s="130"/>
      <c r="I2688" s="126"/>
      <c r="J2688" s="131"/>
      <c r="K2688" s="126"/>
      <c r="L2688" s="126"/>
    </row>
    <row r="2689" ht="13.2" customHeight="1" spans="3:12" x14ac:dyDescent="0.25">
      <c r="C2689" s="124"/>
      <c r="D2689" s="125"/>
      <c r="E2689" s="125"/>
      <c r="F2689" s="125"/>
      <c r="G2689" s="125"/>
      <c r="H2689" s="130"/>
      <c r="I2689" s="126"/>
      <c r="J2689" s="131"/>
      <c r="K2689" s="126"/>
      <c r="L2689" s="126"/>
    </row>
    <row r="2690" ht="13.2" customHeight="1" spans="3:12" x14ac:dyDescent="0.25">
      <c r="C2690" s="124"/>
      <c r="D2690" s="125"/>
      <c r="E2690" s="125"/>
      <c r="F2690" s="125"/>
      <c r="G2690" s="125"/>
      <c r="H2690" s="130"/>
      <c r="I2690" s="126"/>
      <c r="J2690" s="131"/>
      <c r="K2690" s="126"/>
      <c r="L2690" s="126"/>
    </row>
    <row r="2691" ht="13.2" customHeight="1" spans="3:12" x14ac:dyDescent="0.25">
      <c r="C2691" s="124"/>
      <c r="D2691" s="125"/>
      <c r="E2691" s="125"/>
      <c r="F2691" s="125"/>
      <c r="G2691" s="125"/>
      <c r="H2691" s="130"/>
      <c r="I2691" s="126"/>
      <c r="J2691" s="131"/>
      <c r="K2691" s="126"/>
      <c r="L2691" s="126"/>
    </row>
    <row r="2692" ht="13.2" customHeight="1" spans="3:12" x14ac:dyDescent="0.25">
      <c r="C2692" s="124"/>
      <c r="D2692" s="125"/>
      <c r="E2692" s="125"/>
      <c r="F2692" s="125"/>
      <c r="G2692" s="125"/>
      <c r="H2692" s="130"/>
      <c r="I2692" s="126"/>
      <c r="J2692" s="131"/>
      <c r="K2692" s="126"/>
      <c r="L2692" s="126"/>
    </row>
    <row r="2693" ht="13.2" customHeight="1" spans="3:12" x14ac:dyDescent="0.25">
      <c r="C2693" s="124"/>
      <c r="D2693" s="125"/>
      <c r="E2693" s="125"/>
      <c r="F2693" s="125"/>
      <c r="G2693" s="125"/>
      <c r="H2693" s="130"/>
      <c r="I2693" s="126"/>
      <c r="J2693" s="131"/>
      <c r="K2693" s="126"/>
      <c r="L2693" s="126"/>
    </row>
    <row r="2694" ht="13.2" customHeight="1" spans="3:12" x14ac:dyDescent="0.25">
      <c r="C2694" s="124"/>
      <c r="D2694" s="125"/>
      <c r="E2694" s="125"/>
      <c r="F2694" s="125"/>
      <c r="G2694" s="125"/>
      <c r="H2694" s="130"/>
      <c r="I2694" s="126"/>
      <c r="J2694" s="131"/>
      <c r="K2694" s="126"/>
      <c r="L2694" s="126"/>
    </row>
    <row r="2695" ht="13.2" customHeight="1" spans="3:12" x14ac:dyDescent="0.25">
      <c r="C2695" s="124"/>
      <c r="D2695" s="125"/>
      <c r="E2695" s="125"/>
      <c r="F2695" s="125"/>
      <c r="G2695" s="125"/>
      <c r="H2695" s="130"/>
      <c r="I2695" s="126"/>
      <c r="J2695" s="131"/>
      <c r="K2695" s="126"/>
      <c r="L2695" s="126"/>
    </row>
    <row r="2696" ht="13.2" customHeight="1" spans="3:12" x14ac:dyDescent="0.25">
      <c r="C2696" s="124"/>
      <c r="D2696" s="125"/>
      <c r="E2696" s="125"/>
      <c r="F2696" s="125"/>
      <c r="G2696" s="125"/>
      <c r="H2696" s="130"/>
      <c r="I2696" s="126"/>
      <c r="J2696" s="131"/>
      <c r="K2696" s="126"/>
      <c r="L2696" s="126"/>
    </row>
    <row r="2697" ht="13.2" customHeight="1" spans="3:12" x14ac:dyDescent="0.25">
      <c r="C2697" s="124"/>
      <c r="D2697" s="125"/>
      <c r="E2697" s="125"/>
      <c r="F2697" s="125"/>
      <c r="G2697" s="125"/>
      <c r="H2697" s="130"/>
      <c r="I2697" s="126"/>
      <c r="J2697" s="131"/>
      <c r="K2697" s="126"/>
      <c r="L2697" s="126"/>
    </row>
    <row r="2698" ht="13.2" customHeight="1" spans="3:12" x14ac:dyDescent="0.25">
      <c r="C2698" s="124"/>
      <c r="D2698" s="125"/>
      <c r="E2698" s="125"/>
      <c r="F2698" s="125"/>
      <c r="G2698" s="125"/>
      <c r="H2698" s="130"/>
      <c r="I2698" s="126"/>
      <c r="J2698" s="131"/>
      <c r="K2698" s="126"/>
      <c r="L2698" s="126"/>
    </row>
    <row r="2699" ht="13.2" customHeight="1" spans="3:12" x14ac:dyDescent="0.25">
      <c r="C2699" s="124"/>
      <c r="D2699" s="125"/>
      <c r="E2699" s="125"/>
      <c r="F2699" s="125"/>
      <c r="G2699" s="125"/>
      <c r="H2699" s="130"/>
      <c r="I2699" s="126"/>
      <c r="J2699" s="131"/>
      <c r="K2699" s="126"/>
      <c r="L2699" s="126"/>
    </row>
    <row r="2700" ht="13.2" customHeight="1" spans="3:12" x14ac:dyDescent="0.25">
      <c r="C2700" s="124"/>
      <c r="D2700" s="125"/>
      <c r="E2700" s="125"/>
      <c r="F2700" s="125"/>
      <c r="G2700" s="125"/>
      <c r="H2700" s="130"/>
      <c r="I2700" s="126"/>
      <c r="J2700" s="131"/>
      <c r="K2700" s="126"/>
      <c r="L2700" s="126"/>
    </row>
    <row r="2701" ht="13.2" customHeight="1" spans="3:12" x14ac:dyDescent="0.25">
      <c r="C2701" s="124"/>
      <c r="D2701" s="125"/>
      <c r="E2701" s="125"/>
      <c r="F2701" s="125"/>
      <c r="G2701" s="125"/>
      <c r="H2701" s="130"/>
      <c r="I2701" s="126"/>
      <c r="J2701" s="131"/>
      <c r="K2701" s="126"/>
      <c r="L2701" s="126"/>
    </row>
    <row r="2702" ht="13.2" customHeight="1" spans="3:12" x14ac:dyDescent="0.25">
      <c r="C2702" s="124"/>
      <c r="D2702" s="125"/>
      <c r="E2702" s="125"/>
      <c r="F2702" s="125"/>
      <c r="G2702" s="125"/>
      <c r="H2702" s="130"/>
      <c r="I2702" s="126"/>
      <c r="J2702" s="131"/>
      <c r="K2702" s="126"/>
      <c r="L2702" s="126"/>
    </row>
    <row r="2703" ht="13.2" customHeight="1" spans="3:12" x14ac:dyDescent="0.25">
      <c r="C2703" s="124"/>
      <c r="D2703" s="125"/>
      <c r="E2703" s="125"/>
      <c r="F2703" s="125"/>
      <c r="G2703" s="125"/>
      <c r="H2703" s="130"/>
      <c r="I2703" s="126"/>
      <c r="J2703" s="131"/>
      <c r="K2703" s="126"/>
      <c r="L2703" s="126"/>
    </row>
    <row r="2704" ht="13.2" customHeight="1" spans="3:12" x14ac:dyDescent="0.25">
      <c r="C2704" s="124"/>
      <c r="D2704" s="125"/>
      <c r="E2704" s="125"/>
      <c r="F2704" s="125"/>
      <c r="G2704" s="125"/>
      <c r="H2704" s="130"/>
      <c r="I2704" s="126"/>
      <c r="J2704" s="131"/>
      <c r="K2704" s="126"/>
      <c r="L2704" s="126"/>
    </row>
    <row r="2705" ht="13.2" customHeight="1" spans="3:12" x14ac:dyDescent="0.25">
      <c r="C2705" s="124"/>
      <c r="D2705" s="125"/>
      <c r="E2705" s="125"/>
      <c r="F2705" s="125"/>
      <c r="G2705" s="125"/>
      <c r="H2705" s="130"/>
      <c r="I2705" s="126"/>
      <c r="J2705" s="131"/>
      <c r="K2705" s="126"/>
      <c r="L2705" s="126"/>
    </row>
    <row r="2706" ht="13.2" customHeight="1" spans="3:12" x14ac:dyDescent="0.25">
      <c r="C2706" s="124"/>
      <c r="D2706" s="125"/>
      <c r="E2706" s="125"/>
      <c r="F2706" s="125"/>
      <c r="G2706" s="125"/>
      <c r="H2706" s="130"/>
      <c r="I2706" s="126"/>
      <c r="J2706" s="131"/>
      <c r="K2706" s="126"/>
      <c r="L2706" s="126"/>
    </row>
    <row r="2707" ht="13.2" customHeight="1" spans="3:12" x14ac:dyDescent="0.25">
      <c r="C2707" s="124"/>
      <c r="D2707" s="125"/>
      <c r="E2707" s="125"/>
      <c r="F2707" s="125"/>
      <c r="G2707" s="125"/>
      <c r="H2707" s="130"/>
      <c r="I2707" s="126"/>
      <c r="J2707" s="131"/>
      <c r="K2707" s="126"/>
      <c r="L2707" s="126"/>
    </row>
    <row r="2708" ht="13.2" customHeight="1" spans="3:12" x14ac:dyDescent="0.25">
      <c r="C2708" s="124"/>
      <c r="D2708" s="125"/>
      <c r="E2708" s="125"/>
      <c r="F2708" s="125"/>
      <c r="G2708" s="125"/>
      <c r="H2708" s="130"/>
      <c r="I2708" s="126"/>
      <c r="J2708" s="131"/>
      <c r="K2708" s="126"/>
      <c r="L2708" s="126"/>
    </row>
    <row r="2709" ht="13.2" customHeight="1" spans="3:12" x14ac:dyDescent="0.25">
      <c r="C2709" s="124"/>
      <c r="D2709" s="125"/>
      <c r="E2709" s="125"/>
      <c r="F2709" s="125"/>
      <c r="G2709" s="125"/>
      <c r="H2709" s="130"/>
      <c r="I2709" s="126"/>
      <c r="J2709" s="131"/>
      <c r="K2709" s="126"/>
      <c r="L2709" s="126"/>
    </row>
    <row r="2710" ht="13.2" customHeight="1" spans="3:12" x14ac:dyDescent="0.25">
      <c r="C2710" s="124"/>
      <c r="D2710" s="125"/>
      <c r="E2710" s="125"/>
      <c r="F2710" s="125"/>
      <c r="G2710" s="125"/>
      <c r="H2710" s="130"/>
      <c r="I2710" s="126"/>
      <c r="J2710" s="131"/>
      <c r="K2710" s="126"/>
      <c r="L2710" s="126"/>
    </row>
    <row r="2711" ht="13.2" customHeight="1" spans="3:12" x14ac:dyDescent="0.25">
      <c r="C2711" s="124"/>
      <c r="D2711" s="125"/>
      <c r="E2711" s="125"/>
      <c r="F2711" s="125"/>
      <c r="G2711" s="125"/>
      <c r="H2711" s="130"/>
      <c r="I2711" s="126"/>
      <c r="J2711" s="131"/>
      <c r="K2711" s="126"/>
      <c r="L2711" s="126"/>
    </row>
    <row r="2712" ht="13.2" customHeight="1" spans="3:12" x14ac:dyDescent="0.25">
      <c r="C2712" s="124"/>
      <c r="D2712" s="125"/>
      <c r="E2712" s="125"/>
      <c r="F2712" s="125"/>
      <c r="G2712" s="125"/>
      <c r="H2712" s="130"/>
      <c r="I2712" s="126"/>
      <c r="J2712" s="131"/>
      <c r="K2712" s="126"/>
      <c r="L2712" s="126"/>
    </row>
    <row r="2713" ht="13.2" customHeight="1" spans="3:12" x14ac:dyDescent="0.25">
      <c r="C2713" s="124"/>
      <c r="D2713" s="125"/>
      <c r="E2713" s="125"/>
      <c r="F2713" s="125"/>
      <c r="G2713" s="125"/>
      <c r="H2713" s="130"/>
      <c r="I2713" s="126"/>
      <c r="J2713" s="131"/>
      <c r="K2713" s="126"/>
      <c r="L2713" s="126"/>
    </row>
    <row r="2714" ht="13.2" customHeight="1" spans="3:12" x14ac:dyDescent="0.25">
      <c r="C2714" s="124"/>
      <c r="D2714" s="125"/>
      <c r="E2714" s="125"/>
      <c r="F2714" s="125"/>
      <c r="G2714" s="125"/>
      <c r="H2714" s="130"/>
      <c r="I2714" s="126"/>
      <c r="J2714" s="131"/>
      <c r="K2714" s="126"/>
      <c r="L2714" s="126"/>
    </row>
    <row r="2715" ht="13.2" customHeight="1" spans="3:12" x14ac:dyDescent="0.25">
      <c r="C2715" s="124"/>
      <c r="D2715" s="125"/>
      <c r="E2715" s="125"/>
      <c r="F2715" s="125"/>
      <c r="G2715" s="125"/>
      <c r="H2715" s="130"/>
      <c r="I2715" s="126"/>
      <c r="J2715" s="131"/>
      <c r="K2715" s="126"/>
      <c r="L2715" s="126"/>
    </row>
    <row r="2716" ht="13.2" customHeight="1" spans="3:12" x14ac:dyDescent="0.25">
      <c r="C2716" s="124"/>
      <c r="D2716" s="125"/>
      <c r="E2716" s="125"/>
      <c r="F2716" s="125"/>
      <c r="G2716" s="125"/>
      <c r="H2716" s="130"/>
      <c r="I2716" s="126"/>
      <c r="J2716" s="131"/>
      <c r="K2716" s="126"/>
      <c r="L2716" s="126"/>
    </row>
    <row r="2717" ht="13.2" customHeight="1" spans="3:12" x14ac:dyDescent="0.25">
      <c r="C2717" s="124"/>
      <c r="D2717" s="125"/>
      <c r="E2717" s="125"/>
      <c r="F2717" s="125"/>
      <c r="G2717" s="125"/>
      <c r="H2717" s="130"/>
      <c r="I2717" s="126"/>
      <c r="J2717" s="131"/>
      <c r="K2717" s="126"/>
      <c r="L2717" s="126"/>
    </row>
    <row r="2718" ht="13.2" customHeight="1" spans="3:12" x14ac:dyDescent="0.25">
      <c r="C2718" s="124"/>
      <c r="D2718" s="125"/>
      <c r="E2718" s="125"/>
      <c r="F2718" s="125"/>
      <c r="G2718" s="125"/>
      <c r="H2718" s="130"/>
      <c r="I2718" s="126"/>
      <c r="J2718" s="131"/>
      <c r="K2718" s="126"/>
      <c r="L2718" s="126"/>
    </row>
    <row r="2719" ht="13.2" customHeight="1" spans="3:12" x14ac:dyDescent="0.25">
      <c r="C2719" s="124"/>
      <c r="D2719" s="125"/>
      <c r="E2719" s="125"/>
      <c r="F2719" s="125"/>
      <c r="G2719" s="125"/>
      <c r="H2719" s="130"/>
      <c r="I2719" s="126"/>
      <c r="J2719" s="131"/>
      <c r="K2719" s="126"/>
      <c r="L2719" s="126"/>
    </row>
    <row r="2720" ht="13.2" customHeight="1" spans="3:12" x14ac:dyDescent="0.25">
      <c r="C2720" s="124"/>
      <c r="D2720" s="125"/>
      <c r="E2720" s="125"/>
      <c r="F2720" s="125"/>
      <c r="G2720" s="125"/>
      <c r="H2720" s="130"/>
      <c r="I2720" s="126"/>
      <c r="J2720" s="131"/>
      <c r="K2720" s="126"/>
      <c r="L2720" s="126"/>
    </row>
    <row r="2721" ht="13.2" customHeight="1" spans="3:12" x14ac:dyDescent="0.25">
      <c r="C2721" s="124"/>
      <c r="D2721" s="125"/>
      <c r="E2721" s="125"/>
      <c r="F2721" s="125"/>
      <c r="G2721" s="125"/>
      <c r="H2721" s="130"/>
      <c r="I2721" s="126"/>
      <c r="J2721" s="131"/>
      <c r="K2721" s="126"/>
      <c r="L2721" s="126"/>
    </row>
    <row r="2722" ht="13.2" customHeight="1" spans="3:12" x14ac:dyDescent="0.25">
      <c r="C2722" s="124"/>
      <c r="D2722" s="125"/>
      <c r="E2722" s="125"/>
      <c r="F2722" s="125"/>
      <c r="G2722" s="125"/>
      <c r="H2722" s="130"/>
      <c r="I2722" s="126"/>
      <c r="J2722" s="131"/>
      <c r="K2722" s="126"/>
      <c r="L2722" s="126"/>
    </row>
    <row r="2723" ht="13.2" customHeight="1" spans="3:12" x14ac:dyDescent="0.25">
      <c r="C2723" s="124"/>
      <c r="D2723" s="125"/>
      <c r="E2723" s="125"/>
      <c r="F2723" s="125"/>
      <c r="G2723" s="125"/>
      <c r="H2723" s="130"/>
      <c r="I2723" s="126"/>
      <c r="J2723" s="131"/>
      <c r="K2723" s="126"/>
      <c r="L2723" s="126"/>
    </row>
    <row r="2724" ht="13.2" customHeight="1" spans="3:12" x14ac:dyDescent="0.25">
      <c r="C2724" s="124"/>
      <c r="D2724" s="125"/>
      <c r="E2724" s="125"/>
      <c r="F2724" s="125"/>
      <c r="G2724" s="125"/>
      <c r="H2724" s="130"/>
      <c r="I2724" s="126"/>
      <c r="J2724" s="131"/>
      <c r="K2724" s="126"/>
      <c r="L2724" s="126"/>
    </row>
    <row r="2725" ht="13.2" customHeight="1" spans="3:12" x14ac:dyDescent="0.25">
      <c r="C2725" s="124"/>
      <c r="D2725" s="125"/>
      <c r="E2725" s="125"/>
      <c r="F2725" s="125"/>
      <c r="G2725" s="125"/>
      <c r="H2725" s="130"/>
      <c r="I2725" s="126"/>
      <c r="J2725" s="131"/>
      <c r="K2725" s="126"/>
      <c r="L2725" s="126"/>
    </row>
    <row r="2726" ht="13.2" customHeight="1" spans="3:12" x14ac:dyDescent="0.25">
      <c r="C2726" s="124"/>
      <c r="D2726" s="125"/>
      <c r="E2726" s="125"/>
      <c r="F2726" s="125"/>
      <c r="G2726" s="125"/>
      <c r="H2726" s="130"/>
      <c r="I2726" s="126"/>
      <c r="J2726" s="131"/>
      <c r="K2726" s="126"/>
      <c r="L2726" s="126"/>
    </row>
    <row r="2727" ht="13.2" customHeight="1" spans="3:12" x14ac:dyDescent="0.25">
      <c r="C2727" s="124"/>
      <c r="D2727" s="125"/>
      <c r="E2727" s="125"/>
      <c r="F2727" s="125"/>
      <c r="G2727" s="125"/>
      <c r="H2727" s="130"/>
      <c r="I2727" s="126"/>
      <c r="J2727" s="131"/>
      <c r="K2727" s="126"/>
      <c r="L2727" s="126"/>
    </row>
    <row r="2728" ht="13.2" customHeight="1" spans="3:12" x14ac:dyDescent="0.25">
      <c r="C2728" s="124"/>
      <c r="D2728" s="125"/>
      <c r="E2728" s="125"/>
      <c r="F2728" s="125"/>
      <c r="G2728" s="125"/>
      <c r="H2728" s="130"/>
      <c r="I2728" s="126"/>
      <c r="J2728" s="131"/>
      <c r="K2728" s="126"/>
      <c r="L2728" s="126"/>
    </row>
    <row r="2729" ht="13.2" customHeight="1" spans="3:12" x14ac:dyDescent="0.25">
      <c r="C2729" s="124"/>
      <c r="D2729" s="125"/>
      <c r="E2729" s="125"/>
      <c r="F2729" s="125"/>
      <c r="G2729" s="125"/>
      <c r="H2729" s="130"/>
      <c r="I2729" s="126"/>
      <c r="J2729" s="131"/>
      <c r="K2729" s="126"/>
      <c r="L2729" s="126"/>
    </row>
    <row r="2730" ht="13.2" customHeight="1" spans="3:12" x14ac:dyDescent="0.25">
      <c r="C2730" s="124"/>
      <c r="D2730" s="125"/>
      <c r="E2730" s="125"/>
      <c r="F2730" s="125"/>
      <c r="G2730" s="125"/>
      <c r="H2730" s="130"/>
      <c r="I2730" s="126"/>
      <c r="J2730" s="131"/>
      <c r="K2730" s="126"/>
      <c r="L2730" s="126"/>
    </row>
    <row r="2731" ht="13.2" customHeight="1" spans="3:12" x14ac:dyDescent="0.25">
      <c r="C2731" s="124"/>
      <c r="D2731" s="125"/>
      <c r="E2731" s="125"/>
      <c r="F2731" s="125"/>
      <c r="G2731" s="125"/>
      <c r="H2731" s="130"/>
      <c r="I2731" s="126"/>
      <c r="J2731" s="131"/>
      <c r="K2731" s="126"/>
      <c r="L2731" s="126"/>
    </row>
    <row r="2732" ht="13.2" customHeight="1" spans="3:12" x14ac:dyDescent="0.25">
      <c r="C2732" s="124"/>
      <c r="D2732" s="125"/>
      <c r="E2732" s="125"/>
      <c r="F2732" s="125"/>
      <c r="G2732" s="125"/>
      <c r="H2732" s="130"/>
      <c r="I2732" s="126"/>
      <c r="J2732" s="131"/>
      <c r="K2732" s="126"/>
      <c r="L2732" s="126"/>
    </row>
    <row r="2733" ht="13.2" customHeight="1" spans="3:12" x14ac:dyDescent="0.25">
      <c r="C2733" s="124"/>
      <c r="D2733" s="125"/>
      <c r="E2733" s="125"/>
      <c r="F2733" s="125"/>
      <c r="G2733" s="125"/>
      <c r="H2733" s="130"/>
      <c r="I2733" s="126"/>
      <c r="J2733" s="131"/>
      <c r="K2733" s="126"/>
      <c r="L2733" s="126"/>
    </row>
    <row r="2734" ht="13.2" customHeight="1" spans="3:12" x14ac:dyDescent="0.25">
      <c r="C2734" s="124"/>
      <c r="D2734" s="125"/>
      <c r="E2734" s="125"/>
      <c r="F2734" s="125"/>
      <c r="G2734" s="125"/>
      <c r="H2734" s="130"/>
      <c r="I2734" s="126"/>
      <c r="J2734" s="131"/>
      <c r="K2734" s="126"/>
      <c r="L2734" s="126"/>
    </row>
    <row r="2735" ht="13.2" customHeight="1" spans="3:12" x14ac:dyDescent="0.25">
      <c r="C2735" s="124"/>
      <c r="D2735" s="125"/>
      <c r="E2735" s="125"/>
      <c r="F2735" s="125"/>
      <c r="G2735" s="125"/>
      <c r="H2735" s="130"/>
      <c r="I2735" s="126"/>
      <c r="J2735" s="131"/>
      <c r="K2735" s="126"/>
      <c r="L2735" s="126"/>
    </row>
    <row r="2736" ht="13.2" customHeight="1" spans="3:12" x14ac:dyDescent="0.25">
      <c r="C2736" s="124"/>
      <c r="D2736" s="125"/>
      <c r="E2736" s="125"/>
      <c r="F2736" s="125"/>
      <c r="G2736" s="125"/>
      <c r="H2736" s="130"/>
      <c r="I2736" s="126"/>
      <c r="J2736" s="131"/>
      <c r="K2736" s="126"/>
      <c r="L2736" s="126"/>
    </row>
    <row r="2737" ht="13.2" customHeight="1" spans="3:12" x14ac:dyDescent="0.25">
      <c r="C2737" s="124"/>
      <c r="D2737" s="125"/>
      <c r="E2737" s="125"/>
      <c r="F2737" s="125"/>
      <c r="G2737" s="125"/>
      <c r="H2737" s="130"/>
      <c r="I2737" s="126"/>
      <c r="J2737" s="131"/>
      <c r="K2737" s="126"/>
      <c r="L2737" s="126"/>
    </row>
    <row r="2738" ht="13.2" customHeight="1" spans="3:12" x14ac:dyDescent="0.25">
      <c r="C2738" s="124"/>
      <c r="D2738" s="125"/>
      <c r="E2738" s="125"/>
      <c r="F2738" s="125"/>
      <c r="G2738" s="125"/>
      <c r="H2738" s="130"/>
      <c r="I2738" s="126"/>
      <c r="J2738" s="131"/>
      <c r="K2738" s="126"/>
      <c r="L2738" s="126"/>
    </row>
    <row r="2739" ht="13.2" customHeight="1" spans="3:12" x14ac:dyDescent="0.25">
      <c r="C2739" s="124"/>
      <c r="D2739" s="125"/>
      <c r="E2739" s="125"/>
      <c r="F2739" s="125"/>
      <c r="G2739" s="125"/>
      <c r="H2739" s="130"/>
      <c r="I2739" s="126"/>
      <c r="J2739" s="131"/>
      <c r="K2739" s="126"/>
      <c r="L2739" s="126"/>
    </row>
    <row r="2740" ht="13.2" customHeight="1" spans="3:12" x14ac:dyDescent="0.25">
      <c r="C2740" s="124"/>
      <c r="D2740" s="125"/>
      <c r="E2740" s="125"/>
      <c r="F2740" s="125"/>
      <c r="G2740" s="125"/>
      <c r="H2740" s="130"/>
      <c r="I2740" s="126"/>
      <c r="J2740" s="131"/>
      <c r="K2740" s="126"/>
      <c r="L2740" s="126"/>
    </row>
    <row r="2741" ht="13.2" customHeight="1" spans="3:12" x14ac:dyDescent="0.25">
      <c r="C2741" s="124"/>
      <c r="D2741" s="125"/>
      <c r="E2741" s="125"/>
      <c r="F2741" s="125"/>
      <c r="G2741" s="125"/>
      <c r="H2741" s="130"/>
      <c r="I2741" s="126"/>
      <c r="J2741" s="131"/>
      <c r="K2741" s="126"/>
      <c r="L2741" s="126"/>
    </row>
    <row r="2742" ht="13.2" customHeight="1" spans="3:12" x14ac:dyDescent="0.25">
      <c r="C2742" s="124"/>
      <c r="D2742" s="125"/>
      <c r="E2742" s="125"/>
      <c r="F2742" s="125"/>
      <c r="G2742" s="125"/>
      <c r="H2742" s="130"/>
      <c r="I2742" s="126"/>
      <c r="J2742" s="131"/>
      <c r="K2742" s="126"/>
      <c r="L2742" s="126"/>
    </row>
    <row r="2743" ht="13.2" customHeight="1" spans="3:12" x14ac:dyDescent="0.25">
      <c r="C2743" s="124"/>
      <c r="D2743" s="125"/>
      <c r="E2743" s="125"/>
      <c r="F2743" s="125"/>
      <c r="G2743" s="125"/>
      <c r="H2743" s="130"/>
      <c r="I2743" s="126"/>
      <c r="J2743" s="131"/>
      <c r="K2743" s="126"/>
      <c r="L2743" s="126"/>
    </row>
    <row r="2744" ht="13.2" customHeight="1" spans="3:12" x14ac:dyDescent="0.25">
      <c r="C2744" s="124"/>
      <c r="D2744" s="125"/>
      <c r="E2744" s="125"/>
      <c r="F2744" s="125"/>
      <c r="G2744" s="125"/>
      <c r="H2744" s="130"/>
      <c r="I2744" s="126"/>
      <c r="J2744" s="131"/>
      <c r="K2744" s="126"/>
      <c r="L2744" s="126"/>
    </row>
    <row r="2745" ht="13.2" customHeight="1" spans="3:12" x14ac:dyDescent="0.25">
      <c r="C2745" s="124"/>
      <c r="D2745" s="125"/>
      <c r="E2745" s="125"/>
      <c r="F2745" s="125"/>
      <c r="G2745" s="125"/>
      <c r="H2745" s="130"/>
      <c r="I2745" s="126"/>
      <c r="J2745" s="131"/>
      <c r="K2745" s="126"/>
      <c r="L2745" s="126"/>
    </row>
    <row r="2746" ht="13.2" customHeight="1" spans="3:12" x14ac:dyDescent="0.25">
      <c r="C2746" s="124"/>
      <c r="D2746" s="125"/>
      <c r="E2746" s="125"/>
      <c r="F2746" s="125"/>
      <c r="G2746" s="125"/>
      <c r="H2746" s="130"/>
      <c r="I2746" s="126"/>
      <c r="J2746" s="131"/>
      <c r="K2746" s="126"/>
      <c r="L2746" s="126"/>
    </row>
    <row r="2747" ht="13.2" customHeight="1" spans="3:12" x14ac:dyDescent="0.25">
      <c r="C2747" s="124"/>
      <c r="D2747" s="125"/>
      <c r="E2747" s="125"/>
      <c r="F2747" s="125"/>
      <c r="G2747" s="125"/>
      <c r="H2747" s="130"/>
      <c r="I2747" s="126"/>
      <c r="J2747" s="131"/>
      <c r="K2747" s="126"/>
      <c r="L2747" s="126"/>
    </row>
    <row r="2748" ht="13.2" customHeight="1" spans="3:12" x14ac:dyDescent="0.25">
      <c r="C2748" s="124"/>
      <c r="D2748" s="125"/>
      <c r="E2748" s="125"/>
      <c r="F2748" s="125"/>
      <c r="G2748" s="125"/>
      <c r="H2748" s="130"/>
      <c r="I2748" s="126"/>
      <c r="J2748" s="131"/>
      <c r="K2748" s="126"/>
      <c r="L2748" s="126"/>
    </row>
    <row r="2749" ht="13.2" customHeight="1" spans="3:12" x14ac:dyDescent="0.25">
      <c r="C2749" s="124"/>
      <c r="D2749" s="125"/>
      <c r="E2749" s="125"/>
      <c r="F2749" s="125"/>
      <c r="G2749" s="125"/>
      <c r="H2749" s="130"/>
      <c r="I2749" s="126"/>
      <c r="J2749" s="131"/>
      <c r="K2749" s="126"/>
      <c r="L2749" s="126"/>
    </row>
    <row r="2750" ht="13.2" customHeight="1" spans="3:12" x14ac:dyDescent="0.25">
      <c r="C2750" s="124"/>
      <c r="D2750" s="125"/>
      <c r="E2750" s="125"/>
      <c r="F2750" s="125"/>
      <c r="G2750" s="125"/>
      <c r="H2750" s="130"/>
      <c r="I2750" s="126"/>
      <c r="J2750" s="131"/>
      <c r="K2750" s="126"/>
      <c r="L2750" s="126"/>
    </row>
    <row r="2751" ht="13.2" customHeight="1" spans="3:12" x14ac:dyDescent="0.25">
      <c r="C2751" s="124"/>
      <c r="D2751" s="125"/>
      <c r="E2751" s="125"/>
      <c r="F2751" s="125"/>
      <c r="G2751" s="125"/>
      <c r="H2751" s="130"/>
      <c r="I2751" s="126"/>
      <c r="J2751" s="131"/>
      <c r="K2751" s="126"/>
      <c r="L2751" s="126"/>
    </row>
    <row r="2752" ht="13.2" customHeight="1" spans="3:12" x14ac:dyDescent="0.25">
      <c r="C2752" s="124"/>
      <c r="D2752" s="125"/>
      <c r="E2752" s="125"/>
      <c r="F2752" s="125"/>
      <c r="G2752" s="125"/>
      <c r="H2752" s="130"/>
      <c r="I2752" s="126"/>
      <c r="J2752" s="131"/>
      <c r="K2752" s="126"/>
      <c r="L2752" s="126"/>
    </row>
    <row r="2753" ht="13.2" customHeight="1" spans="3:12" x14ac:dyDescent="0.25">
      <c r="C2753" s="124"/>
      <c r="D2753" s="125"/>
      <c r="E2753" s="125"/>
      <c r="F2753" s="125"/>
      <c r="G2753" s="125"/>
      <c r="H2753" s="130"/>
      <c r="I2753" s="126"/>
      <c r="J2753" s="131"/>
      <c r="K2753" s="126"/>
      <c r="L2753" s="126"/>
    </row>
    <row r="2754" ht="13.2" customHeight="1" spans="3:12" x14ac:dyDescent="0.25">
      <c r="C2754" s="124"/>
      <c r="D2754" s="125"/>
      <c r="E2754" s="125"/>
      <c r="F2754" s="125"/>
      <c r="G2754" s="125"/>
      <c r="H2754" s="130"/>
      <c r="I2754" s="126"/>
      <c r="J2754" s="131"/>
      <c r="K2754" s="126"/>
      <c r="L2754" s="126"/>
    </row>
    <row r="2755" ht="13.2" customHeight="1" spans="3:12" x14ac:dyDescent="0.25">
      <c r="C2755" s="124"/>
      <c r="D2755" s="125"/>
      <c r="E2755" s="125"/>
      <c r="F2755" s="125"/>
      <c r="G2755" s="125"/>
      <c r="H2755" s="130"/>
      <c r="I2755" s="126"/>
      <c r="J2755" s="131"/>
      <c r="K2755" s="126"/>
      <c r="L2755" s="126"/>
    </row>
    <row r="2756" ht="13.2" customHeight="1" spans="3:12" x14ac:dyDescent="0.25">
      <c r="C2756" s="124"/>
      <c r="D2756" s="125"/>
      <c r="E2756" s="125"/>
      <c r="F2756" s="125"/>
      <c r="G2756" s="125"/>
      <c r="H2756" s="130"/>
      <c r="I2756" s="126"/>
      <c r="J2756" s="131"/>
      <c r="K2756" s="126"/>
      <c r="L2756" s="126"/>
    </row>
    <row r="2757" ht="13.2" customHeight="1" spans="3:12" x14ac:dyDescent="0.25">
      <c r="C2757" s="124"/>
      <c r="D2757" s="125"/>
      <c r="E2757" s="125"/>
      <c r="F2757" s="125"/>
      <c r="G2757" s="125"/>
      <c r="H2757" s="130"/>
      <c r="I2757" s="126"/>
      <c r="J2757" s="131"/>
      <c r="K2757" s="126"/>
      <c r="L2757" s="126"/>
    </row>
    <row r="2758" ht="13.2" customHeight="1" spans="3:12" x14ac:dyDescent="0.25">
      <c r="C2758" s="124"/>
      <c r="D2758" s="125"/>
      <c r="E2758" s="125"/>
      <c r="F2758" s="125"/>
      <c r="G2758" s="125"/>
      <c r="H2758" s="130"/>
      <c r="I2758" s="126"/>
      <c r="J2758" s="131"/>
      <c r="K2758" s="126"/>
      <c r="L2758" s="126"/>
    </row>
    <row r="2759" ht="13.2" customHeight="1" spans="3:12" x14ac:dyDescent="0.25">
      <c r="C2759" s="124"/>
      <c r="D2759" s="125"/>
      <c r="E2759" s="125"/>
      <c r="F2759" s="125"/>
      <c r="G2759" s="125"/>
      <c r="H2759" s="130"/>
      <c r="I2759" s="126"/>
      <c r="J2759" s="131"/>
      <c r="K2759" s="126"/>
      <c r="L2759" s="126"/>
    </row>
    <row r="2760" ht="13.2" customHeight="1" spans="3:12" x14ac:dyDescent="0.25">
      <c r="C2760" s="124"/>
      <c r="D2760" s="125"/>
      <c r="E2760" s="125"/>
      <c r="F2760" s="125"/>
      <c r="G2760" s="125"/>
      <c r="H2760" s="130"/>
      <c r="I2760" s="126"/>
      <c r="J2760" s="131"/>
      <c r="K2760" s="126"/>
      <c r="L2760" s="126"/>
    </row>
    <row r="2761" ht="13.2" customHeight="1" spans="3:12" x14ac:dyDescent="0.25">
      <c r="C2761" s="124"/>
      <c r="D2761" s="125"/>
      <c r="E2761" s="125"/>
      <c r="F2761" s="125"/>
      <c r="G2761" s="125"/>
      <c r="H2761" s="130"/>
      <c r="I2761" s="126"/>
      <c r="J2761" s="131"/>
      <c r="K2761" s="126"/>
      <c r="L2761" s="126"/>
    </row>
    <row r="2762" ht="13.2" customHeight="1" spans="3:12" x14ac:dyDescent="0.25">
      <c r="C2762" s="124"/>
      <c r="D2762" s="125"/>
      <c r="E2762" s="125"/>
      <c r="F2762" s="125"/>
      <c r="G2762" s="125"/>
      <c r="H2762" s="130"/>
      <c r="I2762" s="126"/>
      <c r="J2762" s="131"/>
      <c r="K2762" s="126"/>
      <c r="L2762" s="126"/>
    </row>
    <row r="2763" ht="13.2" customHeight="1" spans="3:12" x14ac:dyDescent="0.25">
      <c r="C2763" s="124"/>
      <c r="D2763" s="125"/>
      <c r="E2763" s="125"/>
      <c r="F2763" s="125"/>
      <c r="G2763" s="125"/>
      <c r="H2763" s="130"/>
      <c r="I2763" s="126"/>
      <c r="J2763" s="131"/>
      <c r="K2763" s="126"/>
      <c r="L2763" s="126"/>
    </row>
    <row r="2764" ht="13.2" customHeight="1" spans="3:12" x14ac:dyDescent="0.25">
      <c r="C2764" s="124"/>
      <c r="D2764" s="125"/>
      <c r="E2764" s="125"/>
      <c r="F2764" s="125"/>
      <c r="G2764" s="125"/>
      <c r="H2764" s="130"/>
      <c r="I2764" s="126"/>
      <c r="J2764" s="131"/>
      <c r="K2764" s="126"/>
      <c r="L2764" s="126"/>
    </row>
    <row r="2765" ht="13.2" customHeight="1" spans="3:12" x14ac:dyDescent="0.25">
      <c r="C2765" s="124"/>
      <c r="D2765" s="125"/>
      <c r="E2765" s="125"/>
      <c r="F2765" s="125"/>
      <c r="G2765" s="125"/>
      <c r="H2765" s="130"/>
      <c r="I2765" s="126"/>
      <c r="J2765" s="131"/>
      <c r="K2765" s="126"/>
      <c r="L2765" s="126"/>
    </row>
    <row r="2766" ht="13.2" customHeight="1" spans="3:12" x14ac:dyDescent="0.25">
      <c r="C2766" s="124"/>
      <c r="D2766" s="125"/>
      <c r="E2766" s="125"/>
      <c r="F2766" s="125"/>
      <c r="G2766" s="125"/>
      <c r="H2766" s="130"/>
      <c r="I2766" s="126"/>
      <c r="J2766" s="131"/>
      <c r="K2766" s="126"/>
      <c r="L2766" s="126"/>
    </row>
    <row r="2767" ht="13.2" customHeight="1" spans="3:12" x14ac:dyDescent="0.25">
      <c r="C2767" s="124"/>
      <c r="D2767" s="125"/>
      <c r="E2767" s="125"/>
      <c r="F2767" s="125"/>
      <c r="G2767" s="125"/>
      <c r="H2767" s="130"/>
      <c r="I2767" s="126"/>
      <c r="J2767" s="131"/>
      <c r="K2767" s="126"/>
      <c r="L2767" s="126"/>
    </row>
    <row r="2768" ht="13.2" customHeight="1" spans="3:12" x14ac:dyDescent="0.25">
      <c r="C2768" s="124"/>
      <c r="D2768" s="125"/>
      <c r="E2768" s="125"/>
      <c r="F2768" s="125"/>
      <c r="G2768" s="125"/>
      <c r="H2768" s="130"/>
      <c r="I2768" s="126"/>
      <c r="J2768" s="131"/>
      <c r="K2768" s="126"/>
      <c r="L2768" s="126"/>
    </row>
    <row r="2769" ht="13.2" customHeight="1" spans="3:12" x14ac:dyDescent="0.25">
      <c r="C2769" s="124"/>
      <c r="D2769" s="125"/>
      <c r="E2769" s="125"/>
      <c r="F2769" s="125"/>
      <c r="G2769" s="125"/>
      <c r="H2769" s="130"/>
      <c r="I2769" s="126"/>
      <c r="J2769" s="131"/>
      <c r="K2769" s="126"/>
      <c r="L2769" s="126"/>
    </row>
    <row r="2770" ht="13.2" customHeight="1" spans="3:12" x14ac:dyDescent="0.25">
      <c r="C2770" s="124"/>
      <c r="D2770" s="125"/>
      <c r="E2770" s="125"/>
      <c r="F2770" s="125"/>
      <c r="G2770" s="125"/>
      <c r="H2770" s="130"/>
      <c r="I2770" s="126"/>
      <c r="J2770" s="131"/>
      <c r="K2770" s="126"/>
      <c r="L2770" s="126"/>
    </row>
    <row r="2771" ht="13.2" customHeight="1" spans="3:12" x14ac:dyDescent="0.25">
      <c r="C2771" s="124"/>
      <c r="D2771" s="125"/>
      <c r="E2771" s="125"/>
      <c r="F2771" s="125"/>
      <c r="G2771" s="125"/>
      <c r="H2771" s="130"/>
      <c r="I2771" s="126"/>
      <c r="J2771" s="131"/>
      <c r="K2771" s="126"/>
      <c r="L2771" s="126"/>
    </row>
    <row r="2772" ht="13.2" customHeight="1" spans="3:12" x14ac:dyDescent="0.25">
      <c r="C2772" s="124"/>
      <c r="D2772" s="125"/>
      <c r="E2772" s="125"/>
      <c r="F2772" s="125"/>
      <c r="G2772" s="125"/>
      <c r="H2772" s="130"/>
      <c r="I2772" s="126"/>
      <c r="J2772" s="131"/>
      <c r="K2772" s="126"/>
      <c r="L2772" s="126"/>
    </row>
    <row r="2773" ht="13.2" customHeight="1" spans="3:12" x14ac:dyDescent="0.25">
      <c r="C2773" s="124"/>
      <c r="D2773" s="125"/>
      <c r="E2773" s="125"/>
      <c r="F2773" s="125"/>
      <c r="G2773" s="125"/>
      <c r="H2773" s="130"/>
      <c r="I2773" s="126"/>
      <c r="J2773" s="131"/>
      <c r="K2773" s="126"/>
      <c r="L2773" s="126"/>
    </row>
    <row r="2774" ht="13.2" customHeight="1" spans="3:12" x14ac:dyDescent="0.25">
      <c r="C2774" s="124"/>
      <c r="D2774" s="125"/>
      <c r="E2774" s="125"/>
      <c r="F2774" s="125"/>
      <c r="G2774" s="125"/>
      <c r="H2774" s="130"/>
      <c r="I2774" s="126"/>
      <c r="J2774" s="131"/>
      <c r="K2774" s="126"/>
      <c r="L2774" s="126"/>
    </row>
    <row r="2775" ht="13.2" customHeight="1" spans="3:12" x14ac:dyDescent="0.25">
      <c r="C2775" s="124"/>
      <c r="D2775" s="125"/>
      <c r="E2775" s="125"/>
      <c r="F2775" s="125"/>
      <c r="G2775" s="125"/>
      <c r="H2775" s="130"/>
      <c r="I2775" s="126"/>
      <c r="J2775" s="131"/>
      <c r="K2775" s="126"/>
      <c r="L2775" s="126"/>
    </row>
    <row r="2776" ht="13.2" customHeight="1" spans="3:12" x14ac:dyDescent="0.25">
      <c r="C2776" s="124"/>
      <c r="D2776" s="125"/>
      <c r="E2776" s="125"/>
      <c r="F2776" s="125"/>
      <c r="G2776" s="125"/>
      <c r="H2776" s="130"/>
      <c r="I2776" s="126"/>
      <c r="J2776" s="131"/>
      <c r="K2776" s="126"/>
      <c r="L2776" s="126"/>
    </row>
    <row r="2777" ht="13.2" customHeight="1" spans="3:12" x14ac:dyDescent="0.25">
      <c r="C2777" s="124"/>
      <c r="D2777" s="125"/>
      <c r="E2777" s="125"/>
      <c r="F2777" s="125"/>
      <c r="G2777" s="125"/>
      <c r="H2777" s="130"/>
      <c r="I2777" s="126"/>
      <c r="J2777" s="131"/>
      <c r="K2777" s="126"/>
      <c r="L2777" s="126"/>
    </row>
    <row r="2778" ht="13.2" customHeight="1" spans="3:12" x14ac:dyDescent="0.25">
      <c r="C2778" s="124"/>
      <c r="D2778" s="125"/>
      <c r="E2778" s="125"/>
      <c r="F2778" s="125"/>
      <c r="G2778" s="125"/>
      <c r="H2778" s="130"/>
      <c r="I2778" s="126"/>
      <c r="J2778" s="131"/>
      <c r="K2778" s="126"/>
      <c r="L2778" s="126"/>
    </row>
    <row r="2779" ht="13.2" customHeight="1" spans="3:12" x14ac:dyDescent="0.25">
      <c r="C2779" s="124"/>
      <c r="D2779" s="125"/>
      <c r="E2779" s="125"/>
      <c r="F2779" s="125"/>
      <c r="G2779" s="125"/>
      <c r="H2779" s="130"/>
      <c r="I2779" s="126"/>
      <c r="J2779" s="131"/>
      <c r="K2779" s="126"/>
      <c r="L2779" s="126"/>
    </row>
    <row r="2780" ht="13.2" customHeight="1" spans="3:12" x14ac:dyDescent="0.25">
      <c r="C2780" s="124"/>
      <c r="D2780" s="125"/>
      <c r="E2780" s="125"/>
      <c r="F2780" s="125"/>
      <c r="G2780" s="125"/>
      <c r="H2780" s="130"/>
      <c r="I2780" s="126"/>
      <c r="J2780" s="131"/>
      <c r="K2780" s="126"/>
      <c r="L2780" s="126"/>
    </row>
    <row r="2781" ht="13.2" customHeight="1" spans="3:12" x14ac:dyDescent="0.25">
      <c r="C2781" s="124"/>
      <c r="D2781" s="125"/>
      <c r="E2781" s="125"/>
      <c r="F2781" s="125"/>
      <c r="G2781" s="125"/>
      <c r="H2781" s="130"/>
      <c r="I2781" s="126"/>
      <c r="J2781" s="131"/>
      <c r="K2781" s="126"/>
      <c r="L2781" s="126"/>
    </row>
    <row r="2782" ht="13.2" customHeight="1" spans="3:12" x14ac:dyDescent="0.25">
      <c r="C2782" s="124"/>
      <c r="D2782" s="125"/>
      <c r="E2782" s="125"/>
      <c r="F2782" s="125"/>
      <c r="G2782" s="125"/>
      <c r="H2782" s="130"/>
      <c r="I2782" s="126"/>
      <c r="J2782" s="131"/>
      <c r="K2782" s="126"/>
      <c r="L2782" s="126"/>
    </row>
    <row r="2783" ht="13.2" customHeight="1" spans="3:12" x14ac:dyDescent="0.25">
      <c r="C2783" s="124"/>
      <c r="D2783" s="125"/>
      <c r="E2783" s="125"/>
      <c r="F2783" s="125"/>
      <c r="G2783" s="125"/>
      <c r="H2783" s="130"/>
      <c r="I2783" s="126"/>
      <c r="J2783" s="131"/>
      <c r="K2783" s="126"/>
      <c r="L2783" s="126"/>
    </row>
    <row r="2784" ht="13.2" customHeight="1" spans="3:12" x14ac:dyDescent="0.25">
      <c r="C2784" s="124"/>
      <c r="D2784" s="125"/>
      <c r="E2784" s="125"/>
      <c r="F2784" s="125"/>
      <c r="G2784" s="125"/>
      <c r="H2784" s="130"/>
      <c r="I2784" s="126"/>
      <c r="J2784" s="131"/>
      <c r="K2784" s="126"/>
      <c r="L2784" s="126"/>
    </row>
    <row r="2785" ht="13.2" customHeight="1" spans="3:12" x14ac:dyDescent="0.25">
      <c r="C2785" s="124"/>
      <c r="D2785" s="125"/>
      <c r="E2785" s="125"/>
      <c r="F2785" s="125"/>
      <c r="G2785" s="125"/>
      <c r="H2785" s="130"/>
      <c r="I2785" s="126"/>
      <c r="J2785" s="131"/>
      <c r="K2785" s="126"/>
      <c r="L2785" s="126"/>
    </row>
    <row r="2786" ht="13.2" customHeight="1" spans="3:12" x14ac:dyDescent="0.25">
      <c r="C2786" s="124"/>
      <c r="D2786" s="125"/>
      <c r="E2786" s="125"/>
      <c r="F2786" s="125"/>
      <c r="G2786" s="125"/>
      <c r="H2786" s="130"/>
      <c r="I2786" s="126"/>
      <c r="J2786" s="131"/>
      <c r="K2786" s="126"/>
      <c r="L2786" s="126"/>
    </row>
    <row r="2787" ht="13.2" customHeight="1" spans="3:12" x14ac:dyDescent="0.25">
      <c r="C2787" s="124"/>
      <c r="D2787" s="125"/>
      <c r="E2787" s="125"/>
      <c r="F2787" s="125"/>
      <c r="G2787" s="125"/>
      <c r="H2787" s="130"/>
      <c r="I2787" s="126"/>
      <c r="J2787" s="131"/>
      <c r="K2787" s="126"/>
      <c r="L2787" s="126"/>
    </row>
    <row r="2788" ht="13.2" customHeight="1" spans="3:12" x14ac:dyDescent="0.25">
      <c r="C2788" s="124"/>
      <c r="D2788" s="125"/>
      <c r="E2788" s="125"/>
      <c r="F2788" s="125"/>
      <c r="G2788" s="125"/>
      <c r="H2788" s="130"/>
      <c r="I2788" s="126"/>
      <c r="J2788" s="131"/>
      <c r="K2788" s="126"/>
      <c r="L2788" s="126"/>
    </row>
    <row r="2789" ht="13.2" customHeight="1" spans="3:12" x14ac:dyDescent="0.25">
      <c r="C2789" s="124"/>
      <c r="D2789" s="125"/>
      <c r="E2789" s="125"/>
      <c r="F2789" s="125"/>
      <c r="G2789" s="125"/>
      <c r="H2789" s="130"/>
      <c r="I2789" s="126"/>
      <c r="J2789" s="131"/>
      <c r="K2789" s="126"/>
      <c r="L2789" s="126"/>
    </row>
    <row r="2790" ht="13.2" customHeight="1" spans="3:12" x14ac:dyDescent="0.25">
      <c r="C2790" s="124"/>
      <c r="D2790" s="125"/>
      <c r="E2790" s="125"/>
      <c r="F2790" s="125"/>
      <c r="G2790" s="125"/>
      <c r="H2790" s="130"/>
      <c r="I2790" s="126"/>
      <c r="J2790" s="131"/>
      <c r="K2790" s="126"/>
      <c r="L2790" s="126"/>
    </row>
    <row r="2791" ht="13.2" customHeight="1" spans="3:12" x14ac:dyDescent="0.25">
      <c r="C2791" s="124"/>
      <c r="D2791" s="125"/>
      <c r="E2791" s="125"/>
      <c r="F2791" s="125"/>
      <c r="G2791" s="125"/>
      <c r="H2791" s="130"/>
      <c r="I2791" s="126"/>
      <c r="J2791" s="131"/>
      <c r="K2791" s="126"/>
      <c r="L2791" s="126"/>
    </row>
    <row r="2792" ht="13.2" customHeight="1" spans="3:12" x14ac:dyDescent="0.25">
      <c r="C2792" s="124"/>
      <c r="D2792" s="125"/>
      <c r="E2792" s="125"/>
      <c r="F2792" s="125"/>
      <c r="G2792" s="125"/>
      <c r="H2792" s="130"/>
      <c r="I2792" s="126"/>
      <c r="J2792" s="131"/>
      <c r="K2792" s="126"/>
      <c r="L2792" s="126"/>
    </row>
    <row r="2793" ht="13.2" customHeight="1" spans="3:12" x14ac:dyDescent="0.25">
      <c r="C2793" s="124"/>
      <c r="D2793" s="125"/>
      <c r="E2793" s="125"/>
      <c r="F2793" s="125"/>
      <c r="G2793" s="125"/>
      <c r="H2793" s="130"/>
      <c r="I2793" s="126"/>
      <c r="J2793" s="131"/>
      <c r="K2793" s="126"/>
      <c r="L2793" s="126"/>
    </row>
    <row r="2794" ht="13.2" customHeight="1" spans="3:12" x14ac:dyDescent="0.25">
      <c r="C2794" s="124"/>
      <c r="D2794" s="125"/>
      <c r="E2794" s="125"/>
      <c r="F2794" s="125"/>
      <c r="G2794" s="125"/>
      <c r="H2794" s="130"/>
      <c r="I2794" s="126"/>
      <c r="J2794" s="131"/>
      <c r="K2794" s="126"/>
      <c r="L2794" s="126"/>
    </row>
    <row r="2795" ht="13.2" customHeight="1" spans="3:12" x14ac:dyDescent="0.25">
      <c r="C2795" s="124"/>
      <c r="D2795" s="125"/>
      <c r="E2795" s="125"/>
      <c r="F2795" s="125"/>
      <c r="G2795" s="125"/>
      <c r="H2795" s="130"/>
      <c r="I2795" s="126"/>
      <c r="J2795" s="131"/>
      <c r="K2795" s="126"/>
      <c r="L2795" s="126"/>
    </row>
    <row r="2796" ht="13.2" customHeight="1" spans="3:12" x14ac:dyDescent="0.25">
      <c r="C2796" s="124"/>
      <c r="D2796" s="125"/>
      <c r="E2796" s="125"/>
      <c r="F2796" s="125"/>
      <c r="G2796" s="125"/>
      <c r="H2796" s="130"/>
      <c r="I2796" s="126"/>
      <c r="J2796" s="131"/>
      <c r="K2796" s="126"/>
      <c r="L2796" s="126"/>
    </row>
    <row r="2797" ht="13.2" customHeight="1" spans="3:12" x14ac:dyDescent="0.25">
      <c r="C2797" s="124"/>
      <c r="D2797" s="125"/>
      <c r="E2797" s="125"/>
      <c r="F2797" s="125"/>
      <c r="G2797" s="125"/>
      <c r="H2797" s="130"/>
      <c r="I2797" s="126"/>
      <c r="J2797" s="131"/>
      <c r="K2797" s="126"/>
      <c r="L2797" s="126"/>
    </row>
    <row r="2798" ht="13.2" customHeight="1" spans="3:12" x14ac:dyDescent="0.25">
      <c r="C2798" s="124"/>
      <c r="D2798" s="125"/>
      <c r="E2798" s="125"/>
      <c r="F2798" s="125"/>
      <c r="G2798" s="125"/>
      <c r="H2798" s="130"/>
      <c r="I2798" s="126"/>
      <c r="J2798" s="131"/>
      <c r="K2798" s="126"/>
      <c r="L2798" s="126"/>
    </row>
    <row r="2799" ht="13.2" customHeight="1" spans="3:12" x14ac:dyDescent="0.25">
      <c r="C2799" s="124"/>
      <c r="D2799" s="125"/>
      <c r="E2799" s="125"/>
      <c r="F2799" s="125"/>
      <c r="G2799" s="125"/>
      <c r="H2799" s="130"/>
      <c r="I2799" s="126"/>
      <c r="J2799" s="131"/>
      <c r="K2799" s="126"/>
      <c r="L2799" s="126"/>
    </row>
    <row r="2800" ht="13.2" customHeight="1" spans="3:12" x14ac:dyDescent="0.25">
      <c r="C2800" s="124"/>
      <c r="D2800" s="125"/>
      <c r="E2800" s="125"/>
      <c r="F2800" s="125"/>
      <c r="G2800" s="125"/>
      <c r="H2800" s="130"/>
      <c r="I2800" s="126"/>
      <c r="J2800" s="131"/>
      <c r="K2800" s="126"/>
      <c r="L2800" s="126"/>
    </row>
    <row r="2801" ht="13.2" customHeight="1" spans="3:12" x14ac:dyDescent="0.25">
      <c r="C2801" s="124"/>
      <c r="D2801" s="125"/>
      <c r="E2801" s="125"/>
      <c r="F2801" s="125"/>
      <c r="G2801" s="125"/>
      <c r="H2801" s="130"/>
      <c r="I2801" s="126"/>
      <c r="J2801" s="131"/>
      <c r="K2801" s="126"/>
      <c r="L2801" s="126"/>
    </row>
    <row r="2802" ht="13.2" customHeight="1" spans="3:12" x14ac:dyDescent="0.25">
      <c r="C2802" s="124"/>
      <c r="D2802" s="125"/>
      <c r="E2802" s="125"/>
      <c r="F2802" s="125"/>
      <c r="G2802" s="125"/>
      <c r="H2802" s="130"/>
      <c r="I2802" s="126"/>
      <c r="J2802" s="131"/>
      <c r="K2802" s="126"/>
      <c r="L2802" s="126"/>
    </row>
    <row r="2803" ht="13.2" customHeight="1" spans="3:12" x14ac:dyDescent="0.25">
      <c r="C2803" s="124"/>
      <c r="D2803" s="125"/>
      <c r="E2803" s="125"/>
      <c r="F2803" s="125"/>
      <c r="G2803" s="125"/>
      <c r="H2803" s="130"/>
      <c r="I2803" s="126"/>
      <c r="J2803" s="131"/>
      <c r="K2803" s="126"/>
      <c r="L2803" s="126"/>
    </row>
    <row r="2804" ht="13.2" customHeight="1" spans="3:12" x14ac:dyDescent="0.25">
      <c r="C2804" s="124"/>
      <c r="D2804" s="125"/>
      <c r="E2804" s="125"/>
      <c r="F2804" s="125"/>
      <c r="G2804" s="125"/>
      <c r="H2804" s="130"/>
      <c r="I2804" s="126"/>
      <c r="J2804" s="131"/>
      <c r="K2804" s="126"/>
      <c r="L2804" s="126"/>
    </row>
    <row r="2805" ht="13.2" customHeight="1" spans="3:12" x14ac:dyDescent="0.25">
      <c r="C2805" s="124"/>
      <c r="D2805" s="125"/>
      <c r="E2805" s="125"/>
      <c r="F2805" s="125"/>
      <c r="G2805" s="125"/>
      <c r="H2805" s="130"/>
      <c r="I2805" s="126"/>
      <c r="J2805" s="131"/>
      <c r="K2805" s="126"/>
      <c r="L2805" s="126"/>
    </row>
    <row r="2806" ht="13.2" customHeight="1" spans="3:12" x14ac:dyDescent="0.25">
      <c r="C2806" s="124"/>
      <c r="D2806" s="125"/>
      <c r="E2806" s="125"/>
      <c r="F2806" s="125"/>
      <c r="G2806" s="125"/>
      <c r="H2806" s="130"/>
      <c r="I2806" s="126"/>
      <c r="J2806" s="131"/>
      <c r="K2806" s="126"/>
      <c r="L2806" s="126"/>
    </row>
    <row r="2807" ht="13.2" customHeight="1" spans="3:12" x14ac:dyDescent="0.25">
      <c r="C2807" s="124"/>
      <c r="D2807" s="125"/>
      <c r="E2807" s="125"/>
      <c r="F2807" s="125"/>
      <c r="G2807" s="125"/>
      <c r="H2807" s="130"/>
      <c r="I2807" s="126"/>
      <c r="J2807" s="131"/>
      <c r="K2807" s="126"/>
      <c r="L2807" s="126"/>
    </row>
    <row r="2808" ht="13.2" customHeight="1" spans="3:12" x14ac:dyDescent="0.25">
      <c r="C2808" s="124"/>
      <c r="D2808" s="125"/>
      <c r="E2808" s="125"/>
      <c r="F2808" s="125"/>
      <c r="G2808" s="125"/>
      <c r="H2808" s="130"/>
      <c r="I2808" s="126"/>
      <c r="J2808" s="131"/>
      <c r="K2808" s="126"/>
      <c r="L2808" s="126"/>
    </row>
    <row r="2809" ht="13.2" customHeight="1" spans="3:12" x14ac:dyDescent="0.25">
      <c r="C2809" s="124"/>
      <c r="D2809" s="125"/>
      <c r="E2809" s="125"/>
      <c r="F2809" s="125"/>
      <c r="G2809" s="125"/>
      <c r="H2809" s="130"/>
      <c r="I2809" s="126"/>
      <c r="J2809" s="131"/>
      <c r="K2809" s="126"/>
      <c r="L2809" s="126"/>
    </row>
    <row r="2810" ht="13.2" customHeight="1" spans="3:12" x14ac:dyDescent="0.25">
      <c r="C2810" s="124"/>
      <c r="D2810" s="125"/>
      <c r="E2810" s="125"/>
      <c r="F2810" s="125"/>
      <c r="G2810" s="125"/>
      <c r="H2810" s="130"/>
      <c r="I2810" s="126"/>
      <c r="J2810" s="131"/>
      <c r="K2810" s="126"/>
      <c r="L2810" s="126"/>
    </row>
    <row r="2811" ht="13.2" customHeight="1" spans="3:12" x14ac:dyDescent="0.25">
      <c r="C2811" s="124"/>
      <c r="D2811" s="125"/>
      <c r="E2811" s="125"/>
      <c r="F2811" s="125"/>
      <c r="G2811" s="125"/>
      <c r="H2811" s="130"/>
      <c r="I2811" s="126"/>
      <c r="J2811" s="131"/>
      <c r="K2811" s="126"/>
      <c r="L2811" s="126"/>
    </row>
    <row r="2812" ht="13.2" customHeight="1" spans="3:12" x14ac:dyDescent="0.25">
      <c r="C2812" s="124"/>
      <c r="D2812" s="125"/>
      <c r="E2812" s="125"/>
      <c r="F2812" s="125"/>
      <c r="G2812" s="125"/>
      <c r="H2812" s="130"/>
      <c r="I2812" s="126"/>
      <c r="J2812" s="131"/>
      <c r="K2812" s="126"/>
      <c r="L2812" s="126"/>
    </row>
    <row r="2813" ht="13.2" customHeight="1" spans="3:12" x14ac:dyDescent="0.25">
      <c r="C2813" s="124"/>
      <c r="D2813" s="125"/>
      <c r="E2813" s="125"/>
      <c r="F2813" s="125"/>
      <c r="G2813" s="125"/>
      <c r="H2813" s="130"/>
      <c r="I2813" s="126"/>
      <c r="J2813" s="131"/>
      <c r="K2813" s="126"/>
      <c r="L2813" s="126"/>
    </row>
    <row r="2814" ht="13.2" customHeight="1" spans="3:12" x14ac:dyDescent="0.25">
      <c r="C2814" s="124"/>
      <c r="D2814" s="125"/>
      <c r="E2814" s="125"/>
      <c r="F2814" s="125"/>
      <c r="G2814" s="125"/>
      <c r="H2814" s="130"/>
      <c r="I2814" s="126"/>
      <c r="J2814" s="131"/>
      <c r="K2814" s="126"/>
      <c r="L2814" s="126"/>
    </row>
    <row r="2815" ht="13.2" customHeight="1" spans="3:12" x14ac:dyDescent="0.25">
      <c r="C2815" s="124"/>
      <c r="D2815" s="125"/>
      <c r="E2815" s="125"/>
      <c r="F2815" s="125"/>
      <c r="G2815" s="125"/>
      <c r="H2815" s="130"/>
      <c r="I2815" s="126"/>
      <c r="J2815" s="131"/>
      <c r="K2815" s="126"/>
      <c r="L2815" s="126"/>
    </row>
    <row r="2816" ht="13.2" customHeight="1" spans="3:12" x14ac:dyDescent="0.25">
      <c r="C2816" s="124"/>
      <c r="D2816" s="125"/>
      <c r="E2816" s="125"/>
      <c r="F2816" s="125"/>
      <c r="G2816" s="125"/>
      <c r="H2816" s="130"/>
      <c r="I2816" s="126"/>
      <c r="J2816" s="131"/>
      <c r="K2816" s="126"/>
      <c r="L2816" s="126"/>
    </row>
    <row r="2817" ht="13.2" customHeight="1" spans="3:12" x14ac:dyDescent="0.25">
      <c r="C2817" s="124"/>
      <c r="D2817" s="125"/>
      <c r="E2817" s="125"/>
      <c r="F2817" s="125"/>
      <c r="G2817" s="125"/>
      <c r="H2817" s="130"/>
      <c r="I2817" s="126"/>
      <c r="J2817" s="131"/>
      <c r="K2817" s="126"/>
      <c r="L2817" s="126"/>
    </row>
    <row r="2818" ht="13.2" customHeight="1" spans="3:12" x14ac:dyDescent="0.25">
      <c r="C2818" s="124"/>
      <c r="D2818" s="125"/>
      <c r="E2818" s="125"/>
      <c r="F2818" s="125"/>
      <c r="G2818" s="125"/>
      <c r="H2818" s="130"/>
      <c r="I2818" s="126"/>
      <c r="J2818" s="131"/>
      <c r="K2818" s="126"/>
      <c r="L2818" s="126"/>
    </row>
    <row r="2819" ht="13.2" customHeight="1" spans="3:12" x14ac:dyDescent="0.25">
      <c r="C2819" s="124"/>
      <c r="D2819" s="125"/>
      <c r="E2819" s="125"/>
      <c r="F2819" s="125"/>
      <c r="G2819" s="125"/>
      <c r="H2819" s="130"/>
      <c r="I2819" s="126"/>
      <c r="J2819" s="131"/>
      <c r="K2819" s="126"/>
      <c r="L2819" s="126"/>
    </row>
    <row r="2820" ht="13.2" customHeight="1" spans="3:12" x14ac:dyDescent="0.25">
      <c r="C2820" s="124"/>
      <c r="D2820" s="125"/>
      <c r="E2820" s="125"/>
      <c r="F2820" s="125"/>
      <c r="G2820" s="125"/>
      <c r="H2820" s="130"/>
      <c r="I2820" s="126"/>
      <c r="J2820" s="131"/>
      <c r="K2820" s="126"/>
      <c r="L2820" s="126"/>
    </row>
    <row r="2821" ht="13.2" customHeight="1" spans="3:12" x14ac:dyDescent="0.25">
      <c r="C2821" s="124"/>
      <c r="D2821" s="125"/>
      <c r="E2821" s="125"/>
      <c r="F2821" s="125"/>
      <c r="G2821" s="125"/>
      <c r="H2821" s="130"/>
      <c r="I2821" s="126"/>
      <c r="J2821" s="131"/>
      <c r="K2821" s="126"/>
      <c r="L2821" s="126"/>
    </row>
    <row r="2822" ht="13.2" customHeight="1" spans="3:12" x14ac:dyDescent="0.25">
      <c r="C2822" s="124"/>
      <c r="D2822" s="125"/>
      <c r="E2822" s="125"/>
      <c r="F2822" s="125"/>
      <c r="G2822" s="125"/>
      <c r="H2822" s="130"/>
      <c r="I2822" s="126"/>
      <c r="J2822" s="131"/>
      <c r="K2822" s="126"/>
      <c r="L2822" s="126"/>
    </row>
    <row r="2823" ht="13.2" customHeight="1" spans="3:12" x14ac:dyDescent="0.25">
      <c r="C2823" s="124"/>
      <c r="D2823" s="125"/>
      <c r="E2823" s="125"/>
      <c r="F2823" s="125"/>
      <c r="G2823" s="125"/>
      <c r="H2823" s="130"/>
      <c r="I2823" s="126"/>
      <c r="J2823" s="131"/>
      <c r="K2823" s="126"/>
      <c r="L2823" s="126"/>
    </row>
    <row r="2824" ht="13.2" customHeight="1" spans="3:12" x14ac:dyDescent="0.25">
      <c r="C2824" s="124"/>
      <c r="D2824" s="125"/>
      <c r="E2824" s="125"/>
      <c r="F2824" s="125"/>
      <c r="G2824" s="125"/>
      <c r="H2824" s="130"/>
      <c r="I2824" s="126"/>
      <c r="J2824" s="131"/>
      <c r="K2824" s="126"/>
      <c r="L2824" s="126"/>
    </row>
    <row r="2825" ht="13.2" customHeight="1" spans="3:12" x14ac:dyDescent="0.25">
      <c r="C2825" s="124"/>
      <c r="D2825" s="125"/>
      <c r="E2825" s="125"/>
      <c r="F2825" s="125"/>
      <c r="G2825" s="125"/>
      <c r="H2825" s="130"/>
      <c r="I2825" s="126"/>
      <c r="J2825" s="131"/>
      <c r="K2825" s="126"/>
      <c r="L2825" s="126"/>
    </row>
    <row r="2826" ht="13.2" customHeight="1" spans="3:12" x14ac:dyDescent="0.25">
      <c r="C2826" s="124"/>
      <c r="D2826" s="125"/>
      <c r="E2826" s="125"/>
      <c r="F2826" s="125"/>
      <c r="G2826" s="125"/>
      <c r="H2826" s="130"/>
      <c r="I2826" s="126"/>
      <c r="J2826" s="131"/>
      <c r="K2826" s="126"/>
      <c r="L2826" s="126"/>
    </row>
    <row r="2827" ht="13.2" customHeight="1" spans="3:12" x14ac:dyDescent="0.25">
      <c r="C2827" s="124"/>
      <c r="D2827" s="125"/>
      <c r="E2827" s="125"/>
      <c r="F2827" s="125"/>
      <c r="G2827" s="125"/>
      <c r="H2827" s="130"/>
      <c r="I2827" s="126"/>
      <c r="J2827" s="131"/>
      <c r="K2827" s="126"/>
      <c r="L2827" s="126"/>
    </row>
    <row r="2828" ht="13.2" customHeight="1" spans="3:12" x14ac:dyDescent="0.25">
      <c r="C2828" s="124"/>
      <c r="D2828" s="125"/>
      <c r="E2828" s="125"/>
      <c r="F2828" s="125"/>
      <c r="G2828" s="125"/>
      <c r="H2828" s="130"/>
      <c r="I2828" s="126"/>
      <c r="J2828" s="131"/>
      <c r="K2828" s="126"/>
      <c r="L2828" s="126"/>
    </row>
    <row r="2829" ht="13.2" customHeight="1" spans="3:12" x14ac:dyDescent="0.25">
      <c r="C2829" s="124"/>
      <c r="D2829" s="125"/>
      <c r="E2829" s="125"/>
      <c r="F2829" s="125"/>
      <c r="G2829" s="125"/>
      <c r="H2829" s="130"/>
      <c r="I2829" s="126"/>
      <c r="J2829" s="131"/>
      <c r="K2829" s="126"/>
      <c r="L2829" s="126"/>
    </row>
    <row r="2830" ht="13.2" customHeight="1" spans="3:12" x14ac:dyDescent="0.25">
      <c r="C2830" s="124"/>
      <c r="D2830" s="125"/>
      <c r="E2830" s="125"/>
      <c r="F2830" s="125"/>
      <c r="G2830" s="125"/>
      <c r="H2830" s="130"/>
      <c r="I2830" s="126"/>
      <c r="J2830" s="131"/>
      <c r="K2830" s="126"/>
      <c r="L2830" s="126"/>
    </row>
    <row r="2831" ht="13.2" customHeight="1" spans="3:12" x14ac:dyDescent="0.25">
      <c r="C2831" s="124"/>
      <c r="D2831" s="125"/>
      <c r="E2831" s="125"/>
      <c r="F2831" s="125"/>
      <c r="G2831" s="125"/>
      <c r="H2831" s="130"/>
      <c r="I2831" s="126"/>
      <c r="J2831" s="131"/>
      <c r="K2831" s="126"/>
      <c r="L2831" s="126"/>
    </row>
    <row r="2832" ht="13.2" customHeight="1" spans="3:12" x14ac:dyDescent="0.25">
      <c r="C2832" s="124"/>
      <c r="D2832" s="125"/>
      <c r="E2832" s="125"/>
      <c r="F2832" s="125"/>
      <c r="G2832" s="125"/>
      <c r="H2832" s="130"/>
      <c r="I2832" s="126"/>
      <c r="J2832" s="131"/>
      <c r="K2832" s="126"/>
      <c r="L2832" s="126"/>
    </row>
    <row r="2833" ht="13.2" customHeight="1" spans="3:12" x14ac:dyDescent="0.25">
      <c r="C2833" s="124"/>
      <c r="D2833" s="125"/>
      <c r="E2833" s="125"/>
      <c r="F2833" s="125"/>
      <c r="G2833" s="125"/>
      <c r="H2833" s="130"/>
      <c r="I2833" s="126"/>
      <c r="J2833" s="131"/>
      <c r="K2833" s="126"/>
      <c r="L2833" s="126"/>
    </row>
    <row r="2834" ht="13.2" customHeight="1" spans="3:12" x14ac:dyDescent="0.25">
      <c r="C2834" s="124"/>
      <c r="D2834" s="125"/>
      <c r="E2834" s="125"/>
      <c r="F2834" s="125"/>
      <c r="G2834" s="125"/>
      <c r="H2834" s="130"/>
      <c r="I2834" s="126"/>
      <c r="J2834" s="131"/>
      <c r="K2834" s="126"/>
      <c r="L2834" s="126"/>
    </row>
    <row r="2835" ht="13.2" customHeight="1" spans="3:12" x14ac:dyDescent="0.25">
      <c r="C2835" s="124"/>
      <c r="D2835" s="125"/>
      <c r="E2835" s="125"/>
      <c r="F2835" s="125"/>
      <c r="G2835" s="125"/>
      <c r="H2835" s="130"/>
      <c r="I2835" s="126"/>
      <c r="J2835" s="131"/>
      <c r="K2835" s="126"/>
      <c r="L2835" s="126"/>
    </row>
    <row r="2836" ht="13.2" customHeight="1" spans="3:12" x14ac:dyDescent="0.25">
      <c r="C2836" s="124"/>
      <c r="D2836" s="125"/>
      <c r="E2836" s="125"/>
      <c r="F2836" s="125"/>
      <c r="G2836" s="125"/>
      <c r="H2836" s="130"/>
      <c r="I2836" s="126"/>
      <c r="J2836" s="131"/>
      <c r="K2836" s="126"/>
      <c r="L2836" s="126"/>
    </row>
    <row r="2837" ht="13.2" customHeight="1" spans="3:12" x14ac:dyDescent="0.25">
      <c r="C2837" s="124"/>
      <c r="D2837" s="125"/>
      <c r="E2837" s="125"/>
      <c r="F2837" s="125"/>
      <c r="G2837" s="125"/>
      <c r="H2837" s="130"/>
      <c r="I2837" s="126"/>
      <c r="J2837" s="131"/>
      <c r="K2837" s="126"/>
      <c r="L2837" s="126"/>
    </row>
    <row r="2838" ht="13.2" customHeight="1" spans="3:12" x14ac:dyDescent="0.25">
      <c r="C2838" s="124"/>
      <c r="D2838" s="125"/>
      <c r="E2838" s="125"/>
      <c r="F2838" s="125"/>
      <c r="G2838" s="125"/>
      <c r="H2838" s="130"/>
      <c r="I2838" s="126"/>
      <c r="J2838" s="131"/>
      <c r="K2838" s="126"/>
      <c r="L2838" s="126"/>
    </row>
    <row r="2839" ht="13.2" customHeight="1" spans="3:12" x14ac:dyDescent="0.25">
      <c r="C2839" s="124"/>
      <c r="D2839" s="125"/>
      <c r="E2839" s="125"/>
      <c r="F2839" s="125"/>
      <c r="G2839" s="125"/>
      <c r="H2839" s="130"/>
      <c r="I2839" s="126"/>
      <c r="J2839" s="131"/>
      <c r="K2839" s="126"/>
      <c r="L2839" s="126"/>
    </row>
    <row r="2840" ht="13.2" customHeight="1" spans="3:12" x14ac:dyDescent="0.25">
      <c r="C2840" s="124"/>
      <c r="D2840" s="125"/>
      <c r="E2840" s="125"/>
      <c r="F2840" s="125"/>
      <c r="G2840" s="125"/>
      <c r="H2840" s="130"/>
      <c r="I2840" s="126"/>
      <c r="J2840" s="131"/>
      <c r="K2840" s="126"/>
      <c r="L2840" s="126"/>
    </row>
    <row r="2841" ht="13.2" customHeight="1" spans="3:12" x14ac:dyDescent="0.25">
      <c r="C2841" s="124"/>
      <c r="D2841" s="125"/>
      <c r="E2841" s="125"/>
      <c r="F2841" s="125"/>
      <c r="G2841" s="125"/>
      <c r="H2841" s="130"/>
      <c r="I2841" s="126"/>
      <c r="J2841" s="131"/>
      <c r="K2841" s="126"/>
      <c r="L2841" s="126"/>
    </row>
    <row r="2842" ht="13.2" customHeight="1" spans="3:12" x14ac:dyDescent="0.25">
      <c r="C2842" s="124"/>
      <c r="D2842" s="125"/>
      <c r="E2842" s="125"/>
      <c r="F2842" s="125"/>
      <c r="G2842" s="125"/>
      <c r="H2842" s="130"/>
      <c r="I2842" s="126"/>
      <c r="J2842" s="131"/>
      <c r="K2842" s="126"/>
      <c r="L2842" s="126"/>
    </row>
    <row r="2843" ht="13.2" customHeight="1" spans="3:12" x14ac:dyDescent="0.25">
      <c r="C2843" s="124"/>
      <c r="D2843" s="125"/>
      <c r="E2843" s="125"/>
      <c r="F2843" s="125"/>
      <c r="G2843" s="125"/>
      <c r="H2843" s="130"/>
      <c r="I2843" s="126"/>
      <c r="J2843" s="131"/>
      <c r="K2843" s="126"/>
      <c r="L2843" s="126"/>
    </row>
    <row r="2844" ht="13.2" customHeight="1" spans="3:12" x14ac:dyDescent="0.25">
      <c r="C2844" s="124"/>
      <c r="D2844" s="125"/>
      <c r="E2844" s="125"/>
      <c r="F2844" s="125"/>
      <c r="G2844" s="125"/>
      <c r="H2844" s="130"/>
      <c r="I2844" s="126"/>
      <c r="J2844" s="131"/>
      <c r="K2844" s="126"/>
      <c r="L2844" s="126"/>
    </row>
    <row r="2845" ht="13.2" customHeight="1" spans="3:12" x14ac:dyDescent="0.25">
      <c r="C2845" s="124"/>
      <c r="D2845" s="125"/>
      <c r="E2845" s="125"/>
      <c r="F2845" s="125"/>
      <c r="G2845" s="125"/>
      <c r="H2845" s="130"/>
      <c r="I2845" s="126"/>
      <c r="J2845" s="131"/>
      <c r="K2845" s="126"/>
      <c r="L2845" s="126"/>
    </row>
    <row r="2846" ht="13.2" customHeight="1" spans="3:12" x14ac:dyDescent="0.25">
      <c r="C2846" s="124"/>
      <c r="D2846" s="125"/>
      <c r="E2846" s="125"/>
      <c r="F2846" s="125"/>
      <c r="G2846" s="125"/>
      <c r="H2846" s="130"/>
      <c r="I2846" s="126"/>
      <c r="J2846" s="131"/>
      <c r="K2846" s="126"/>
      <c r="L2846" s="126"/>
    </row>
    <row r="2847" ht="13.2" customHeight="1" spans="3:12" x14ac:dyDescent="0.25">
      <c r="C2847" s="124"/>
      <c r="D2847" s="125"/>
      <c r="E2847" s="125"/>
      <c r="F2847" s="125"/>
      <c r="G2847" s="125"/>
      <c r="H2847" s="130"/>
      <c r="I2847" s="126"/>
      <c r="J2847" s="131"/>
      <c r="K2847" s="126"/>
      <c r="L2847" s="126"/>
    </row>
    <row r="2848" ht="13.2" customHeight="1" spans="3:12" x14ac:dyDescent="0.25">
      <c r="C2848" s="124"/>
      <c r="D2848" s="125"/>
      <c r="E2848" s="125"/>
      <c r="F2848" s="125"/>
      <c r="G2848" s="125"/>
      <c r="H2848" s="130"/>
      <c r="I2848" s="126"/>
      <c r="J2848" s="131"/>
      <c r="K2848" s="126"/>
      <c r="L2848" s="126"/>
    </row>
    <row r="2849" ht="13.2" customHeight="1" spans="3:12" x14ac:dyDescent="0.25">
      <c r="C2849" s="124"/>
      <c r="D2849" s="125"/>
      <c r="E2849" s="125"/>
      <c r="F2849" s="125"/>
      <c r="G2849" s="125"/>
      <c r="H2849" s="130"/>
      <c r="I2849" s="126"/>
      <c r="J2849" s="131"/>
      <c r="K2849" s="126"/>
      <c r="L2849" s="126"/>
    </row>
    <row r="2850" ht="13.2" customHeight="1" spans="3:12" x14ac:dyDescent="0.25">
      <c r="C2850" s="124"/>
      <c r="D2850" s="125"/>
      <c r="E2850" s="125"/>
      <c r="F2850" s="125"/>
      <c r="G2850" s="125"/>
      <c r="H2850" s="130"/>
      <c r="I2850" s="126"/>
      <c r="J2850" s="131"/>
      <c r="K2850" s="126"/>
      <c r="L2850" s="126"/>
    </row>
    <row r="2851" ht="13.2" customHeight="1" spans="3:12" x14ac:dyDescent="0.25">
      <c r="C2851" s="124"/>
      <c r="D2851" s="125"/>
      <c r="E2851" s="125"/>
      <c r="F2851" s="125"/>
      <c r="G2851" s="125"/>
      <c r="H2851" s="130"/>
      <c r="I2851" s="126"/>
      <c r="J2851" s="131"/>
      <c r="K2851" s="126"/>
      <c r="L2851" s="126"/>
    </row>
    <row r="2852" ht="13.2" customHeight="1" spans="3:12" x14ac:dyDescent="0.25">
      <c r="C2852" s="124"/>
      <c r="D2852" s="125"/>
      <c r="E2852" s="125"/>
      <c r="F2852" s="125"/>
      <c r="G2852" s="125"/>
      <c r="H2852" s="130"/>
      <c r="I2852" s="126"/>
      <c r="J2852" s="131"/>
      <c r="K2852" s="126"/>
      <c r="L2852" s="126"/>
    </row>
    <row r="2853" ht="13.2" customHeight="1" spans="3:12" x14ac:dyDescent="0.25">
      <c r="C2853" s="124"/>
      <c r="D2853" s="125"/>
      <c r="E2853" s="125"/>
      <c r="F2853" s="125"/>
      <c r="G2853" s="125"/>
      <c r="H2853" s="130"/>
      <c r="I2853" s="126"/>
      <c r="J2853" s="131"/>
      <c r="K2853" s="126"/>
      <c r="L2853" s="126"/>
    </row>
    <row r="2854" ht="13.2" customHeight="1" spans="3:12" x14ac:dyDescent="0.25">
      <c r="C2854" s="124"/>
      <c r="D2854" s="125"/>
      <c r="E2854" s="125"/>
      <c r="F2854" s="125"/>
      <c r="G2854" s="125"/>
      <c r="H2854" s="130"/>
      <c r="I2854" s="126"/>
      <c r="J2854" s="131"/>
      <c r="K2854" s="126"/>
      <c r="L2854" s="126"/>
    </row>
    <row r="2855" ht="13.2" customHeight="1" spans="3:12" x14ac:dyDescent="0.25">
      <c r="C2855" s="124"/>
      <c r="D2855" s="125"/>
      <c r="E2855" s="125"/>
      <c r="F2855" s="125"/>
      <c r="G2855" s="125"/>
      <c r="H2855" s="130"/>
      <c r="I2855" s="126"/>
      <c r="J2855" s="131"/>
      <c r="K2855" s="126"/>
      <c r="L2855" s="126"/>
    </row>
    <row r="2856" ht="13.2" customHeight="1" spans="3:12" x14ac:dyDescent="0.25">
      <c r="C2856" s="124"/>
      <c r="D2856" s="125"/>
      <c r="E2856" s="125"/>
      <c r="F2856" s="125"/>
      <c r="G2856" s="125"/>
      <c r="H2856" s="130"/>
      <c r="I2856" s="126"/>
      <c r="J2856" s="131"/>
      <c r="K2856" s="126"/>
      <c r="L2856" s="126"/>
    </row>
    <row r="2857" ht="13.2" customHeight="1" spans="3:12" x14ac:dyDescent="0.25">
      <c r="C2857" s="124"/>
      <c r="D2857" s="125"/>
      <c r="E2857" s="125"/>
      <c r="F2857" s="125"/>
      <c r="G2857" s="125"/>
      <c r="H2857" s="130"/>
      <c r="I2857" s="126"/>
      <c r="J2857" s="131"/>
      <c r="K2857" s="126"/>
      <c r="L2857" s="126"/>
    </row>
    <row r="2858" ht="13.2" customHeight="1" spans="3:12" x14ac:dyDescent="0.25">
      <c r="C2858" s="124"/>
      <c r="D2858" s="125"/>
      <c r="E2858" s="125"/>
      <c r="F2858" s="125"/>
      <c r="G2858" s="125"/>
      <c r="H2858" s="130"/>
      <c r="I2858" s="126"/>
      <c r="J2858" s="131"/>
      <c r="K2858" s="126"/>
      <c r="L2858" s="126"/>
    </row>
    <row r="2859" ht="13.2" customHeight="1" spans="3:12" x14ac:dyDescent="0.25">
      <c r="C2859" s="124"/>
      <c r="D2859" s="125"/>
      <c r="E2859" s="125"/>
      <c r="F2859" s="125"/>
      <c r="G2859" s="125"/>
      <c r="H2859" s="130"/>
      <c r="I2859" s="126"/>
      <c r="J2859" s="131"/>
      <c r="K2859" s="126"/>
      <c r="L2859" s="126"/>
    </row>
    <row r="2860" ht="13.2" customHeight="1" spans="3:12" x14ac:dyDescent="0.25">
      <c r="C2860" s="124"/>
      <c r="D2860" s="125"/>
      <c r="E2860" s="125"/>
      <c r="F2860" s="125"/>
      <c r="G2860" s="125"/>
      <c r="H2860" s="130"/>
      <c r="I2860" s="126"/>
      <c r="J2860" s="131"/>
      <c r="K2860" s="126"/>
      <c r="L2860" s="126"/>
    </row>
    <row r="2861" ht="13.2" customHeight="1" spans="3:12" x14ac:dyDescent="0.25">
      <c r="C2861" s="124"/>
      <c r="D2861" s="125"/>
      <c r="E2861" s="125"/>
      <c r="F2861" s="125"/>
      <c r="G2861" s="125"/>
      <c r="H2861" s="130"/>
      <c r="I2861" s="126"/>
      <c r="J2861" s="131"/>
      <c r="K2861" s="126"/>
      <c r="L2861" s="126"/>
    </row>
    <row r="2862" ht="13.2" customHeight="1" spans="3:12" x14ac:dyDescent="0.25">
      <c r="C2862" s="124"/>
      <c r="D2862" s="125"/>
      <c r="E2862" s="125"/>
      <c r="F2862" s="125"/>
      <c r="G2862" s="125"/>
      <c r="H2862" s="130"/>
      <c r="I2862" s="126"/>
      <c r="J2862" s="131"/>
      <c r="K2862" s="126"/>
      <c r="L2862" s="126"/>
    </row>
    <row r="2863" ht="13.2" customHeight="1" spans="3:12" x14ac:dyDescent="0.25">
      <c r="C2863" s="124"/>
      <c r="D2863" s="125"/>
      <c r="E2863" s="125"/>
      <c r="F2863" s="125"/>
      <c r="G2863" s="125"/>
      <c r="H2863" s="130"/>
      <c r="I2863" s="126"/>
      <c r="J2863" s="131"/>
      <c r="K2863" s="126"/>
      <c r="L2863" s="126"/>
    </row>
    <row r="2864" ht="13.2" customHeight="1" spans="3:12" x14ac:dyDescent="0.25">
      <c r="C2864" s="124"/>
      <c r="D2864" s="125"/>
      <c r="E2864" s="125"/>
      <c r="F2864" s="125"/>
      <c r="G2864" s="125"/>
      <c r="H2864" s="130"/>
      <c r="I2864" s="126"/>
      <c r="J2864" s="131"/>
      <c r="K2864" s="126"/>
      <c r="L2864" s="126"/>
    </row>
    <row r="2865" ht="13.2" customHeight="1" spans="3:12" x14ac:dyDescent="0.25">
      <c r="C2865" s="124"/>
      <c r="D2865" s="125"/>
      <c r="E2865" s="125"/>
      <c r="F2865" s="125"/>
      <c r="G2865" s="125"/>
      <c r="H2865" s="130"/>
      <c r="I2865" s="126"/>
      <c r="J2865" s="131"/>
      <c r="K2865" s="126"/>
      <c r="L2865" s="126"/>
    </row>
    <row r="2866" ht="13.2" customHeight="1" spans="3:12" x14ac:dyDescent="0.25">
      <c r="C2866" s="124"/>
      <c r="D2866" s="125"/>
      <c r="E2866" s="125"/>
      <c r="F2866" s="125"/>
      <c r="G2866" s="125"/>
      <c r="H2866" s="130"/>
      <c r="I2866" s="126"/>
      <c r="J2866" s="131"/>
      <c r="K2866" s="126"/>
      <c r="L2866" s="126"/>
    </row>
    <row r="2867" ht="13.2" customHeight="1" spans="3:12" x14ac:dyDescent="0.25">
      <c r="C2867" s="124"/>
      <c r="D2867" s="125"/>
      <c r="E2867" s="125"/>
      <c r="F2867" s="125"/>
      <c r="G2867" s="125"/>
      <c r="H2867" s="130"/>
      <c r="I2867" s="126"/>
      <c r="J2867" s="131"/>
      <c r="K2867" s="126"/>
      <c r="L2867" s="126"/>
    </row>
    <row r="2868" ht="13.2" customHeight="1" spans="3:12" x14ac:dyDescent="0.25">
      <c r="C2868" s="124"/>
      <c r="D2868" s="125"/>
      <c r="E2868" s="125"/>
      <c r="F2868" s="125"/>
      <c r="G2868" s="125"/>
      <c r="H2868" s="130"/>
      <c r="I2868" s="126"/>
      <c r="J2868" s="131"/>
      <c r="K2868" s="126"/>
      <c r="L2868" s="126"/>
    </row>
    <row r="2869" ht="13.2" customHeight="1" spans="3:12" x14ac:dyDescent="0.25">
      <c r="C2869" s="124"/>
      <c r="D2869" s="125"/>
      <c r="E2869" s="125"/>
      <c r="F2869" s="125"/>
      <c r="G2869" s="125"/>
      <c r="H2869" s="130"/>
      <c r="I2869" s="126"/>
      <c r="J2869" s="131"/>
      <c r="K2869" s="126"/>
      <c r="L2869" s="126"/>
    </row>
    <row r="2870" ht="13.2" customHeight="1" spans="3:12" x14ac:dyDescent="0.25">
      <c r="C2870" s="124"/>
      <c r="D2870" s="125"/>
      <c r="E2870" s="125"/>
      <c r="F2870" s="125"/>
      <c r="G2870" s="125"/>
      <c r="H2870" s="130"/>
      <c r="I2870" s="126"/>
      <c r="J2870" s="131"/>
      <c r="K2870" s="126"/>
      <c r="L2870" s="126"/>
    </row>
    <row r="2871" ht="13.2" customHeight="1" spans="3:12" x14ac:dyDescent="0.25">
      <c r="C2871" s="124"/>
      <c r="D2871" s="125"/>
      <c r="E2871" s="125"/>
      <c r="F2871" s="125"/>
      <c r="G2871" s="125"/>
      <c r="H2871" s="130"/>
      <c r="I2871" s="126"/>
      <c r="J2871" s="131"/>
      <c r="K2871" s="126"/>
      <c r="L2871" s="126"/>
    </row>
    <row r="2872" ht="13.2" customHeight="1" spans="3:12" x14ac:dyDescent="0.25">
      <c r="C2872" s="124"/>
      <c r="D2872" s="125"/>
      <c r="E2872" s="125"/>
      <c r="F2872" s="125"/>
      <c r="G2872" s="125"/>
      <c r="H2872" s="130"/>
      <c r="I2872" s="126"/>
      <c r="J2872" s="131"/>
      <c r="K2872" s="126"/>
      <c r="L2872" s="126"/>
    </row>
    <row r="2873" ht="13.2" customHeight="1" spans="3:12" x14ac:dyDescent="0.25">
      <c r="C2873" s="124"/>
      <c r="D2873" s="125"/>
      <c r="E2873" s="125"/>
      <c r="F2873" s="125"/>
      <c r="G2873" s="125"/>
      <c r="H2873" s="130"/>
      <c r="I2873" s="126"/>
      <c r="J2873" s="131"/>
      <c r="K2873" s="126"/>
      <c r="L2873" s="126"/>
    </row>
    <row r="2874" ht="13.2" customHeight="1" spans="3:12" x14ac:dyDescent="0.25">
      <c r="C2874" s="124"/>
      <c r="D2874" s="125"/>
      <c r="E2874" s="125"/>
      <c r="F2874" s="125"/>
      <c r="G2874" s="125"/>
      <c r="H2874" s="130"/>
      <c r="I2874" s="126"/>
      <c r="J2874" s="131"/>
      <c r="K2874" s="126"/>
      <c r="L2874" s="126"/>
    </row>
    <row r="2875" ht="13.2" customHeight="1" spans="3:12" x14ac:dyDescent="0.25">
      <c r="C2875" s="124"/>
      <c r="D2875" s="125"/>
      <c r="E2875" s="125"/>
      <c r="F2875" s="125"/>
      <c r="G2875" s="125"/>
      <c r="H2875" s="130"/>
      <c r="I2875" s="126"/>
      <c r="J2875" s="131"/>
      <c r="K2875" s="126"/>
      <c r="L2875" s="126"/>
    </row>
    <row r="2876" ht="13.2" customHeight="1" spans="3:12" x14ac:dyDescent="0.25">
      <c r="C2876" s="124"/>
      <c r="D2876" s="125"/>
      <c r="E2876" s="125"/>
      <c r="F2876" s="125"/>
      <c r="G2876" s="125"/>
      <c r="H2876" s="130"/>
      <c r="I2876" s="126"/>
      <c r="J2876" s="131"/>
      <c r="K2876" s="126"/>
      <c r="L2876" s="126"/>
    </row>
    <row r="2877" ht="13.2" customHeight="1" spans="3:12" x14ac:dyDescent="0.25">
      <c r="C2877" s="124"/>
      <c r="D2877" s="125"/>
      <c r="E2877" s="125"/>
      <c r="F2877" s="125"/>
      <c r="G2877" s="125"/>
      <c r="H2877" s="130"/>
      <c r="I2877" s="126"/>
      <c r="J2877" s="131"/>
      <c r="K2877" s="126"/>
      <c r="L2877" s="126"/>
    </row>
    <row r="2878" ht="13.2" customHeight="1" spans="3:12" x14ac:dyDescent="0.25">
      <c r="C2878" s="124"/>
      <c r="D2878" s="125"/>
      <c r="E2878" s="125"/>
      <c r="F2878" s="125"/>
      <c r="G2878" s="125"/>
      <c r="H2878" s="130"/>
      <c r="I2878" s="126"/>
      <c r="J2878" s="131"/>
      <c r="K2878" s="126"/>
      <c r="L2878" s="126"/>
    </row>
    <row r="2879" ht="13.2" customHeight="1" spans="3:12" x14ac:dyDescent="0.25">
      <c r="C2879" s="124"/>
      <c r="D2879" s="125"/>
      <c r="E2879" s="125"/>
      <c r="F2879" s="125"/>
      <c r="G2879" s="125"/>
      <c r="H2879" s="130"/>
      <c r="I2879" s="126"/>
      <c r="J2879" s="131"/>
      <c r="K2879" s="126"/>
      <c r="L2879" s="126"/>
    </row>
    <row r="2880" ht="13.2" customHeight="1" spans="3:12" x14ac:dyDescent="0.25">
      <c r="C2880" s="124"/>
      <c r="D2880" s="125"/>
      <c r="E2880" s="125"/>
      <c r="F2880" s="125"/>
      <c r="G2880" s="125"/>
      <c r="H2880" s="130"/>
      <c r="I2880" s="126"/>
      <c r="J2880" s="131"/>
      <c r="K2880" s="126"/>
      <c r="L2880" s="126"/>
    </row>
    <row r="2881" ht="13.2" customHeight="1" spans="3:12" x14ac:dyDescent="0.25">
      <c r="C2881" s="124"/>
      <c r="D2881" s="125"/>
      <c r="E2881" s="125"/>
      <c r="F2881" s="125"/>
      <c r="G2881" s="125"/>
      <c r="H2881" s="130"/>
      <c r="I2881" s="126"/>
      <c r="J2881" s="131"/>
      <c r="K2881" s="126"/>
      <c r="L2881" s="126"/>
    </row>
    <row r="2882" ht="13.2" customHeight="1" spans="3:12" x14ac:dyDescent="0.25">
      <c r="C2882" s="124"/>
      <c r="D2882" s="125"/>
      <c r="E2882" s="125"/>
      <c r="F2882" s="125"/>
      <c r="G2882" s="125"/>
      <c r="H2882" s="130"/>
      <c r="I2882" s="126"/>
      <c r="J2882" s="131"/>
      <c r="K2882" s="126"/>
      <c r="L2882" s="126"/>
    </row>
    <row r="2883" ht="13.2" customHeight="1" spans="3:12" x14ac:dyDescent="0.25">
      <c r="C2883" s="124"/>
      <c r="D2883" s="125"/>
      <c r="E2883" s="125"/>
      <c r="F2883" s="125"/>
      <c r="G2883" s="125"/>
      <c r="H2883" s="130"/>
      <c r="I2883" s="126"/>
      <c r="J2883" s="131"/>
      <c r="K2883" s="126"/>
      <c r="L2883" s="126"/>
    </row>
    <row r="2884" ht="13.2" customHeight="1" spans="3:12" x14ac:dyDescent="0.25">
      <c r="C2884" s="124"/>
      <c r="D2884" s="125"/>
      <c r="E2884" s="125"/>
      <c r="F2884" s="125"/>
      <c r="G2884" s="125"/>
      <c r="H2884" s="130"/>
      <c r="I2884" s="126"/>
      <c r="J2884" s="131"/>
      <c r="K2884" s="126"/>
      <c r="L2884" s="126"/>
    </row>
    <row r="2885" ht="13.2" customHeight="1" spans="3:12" x14ac:dyDescent="0.25">
      <c r="C2885" s="124"/>
      <c r="D2885" s="125"/>
      <c r="E2885" s="125"/>
      <c r="F2885" s="125"/>
      <c r="G2885" s="125"/>
      <c r="H2885" s="130"/>
      <c r="I2885" s="126"/>
      <c r="J2885" s="131"/>
      <c r="K2885" s="126"/>
      <c r="L2885" s="126"/>
    </row>
    <row r="2886" ht="13.2" customHeight="1" spans="3:12" x14ac:dyDescent="0.25">
      <c r="C2886" s="124"/>
      <c r="D2886" s="125"/>
      <c r="E2886" s="125"/>
      <c r="F2886" s="125"/>
      <c r="G2886" s="125"/>
      <c r="H2886" s="130"/>
      <c r="I2886" s="126"/>
      <c r="J2886" s="131"/>
      <c r="K2886" s="126"/>
      <c r="L2886" s="126"/>
    </row>
    <row r="2887" ht="13.2" customHeight="1" spans="3:12" x14ac:dyDescent="0.25">
      <c r="C2887" s="124"/>
      <c r="D2887" s="125"/>
      <c r="E2887" s="125"/>
      <c r="F2887" s="125"/>
      <c r="G2887" s="125"/>
      <c r="H2887" s="130"/>
      <c r="I2887" s="126"/>
      <c r="J2887" s="131"/>
      <c r="K2887" s="126"/>
      <c r="L2887" s="126"/>
    </row>
    <row r="2888" ht="13.2" customHeight="1" spans="3:12" x14ac:dyDescent="0.25">
      <c r="C2888" s="124"/>
      <c r="D2888" s="125"/>
      <c r="E2888" s="125"/>
      <c r="F2888" s="125"/>
      <c r="G2888" s="125"/>
      <c r="H2888" s="130"/>
      <c r="I2888" s="126"/>
      <c r="J2888" s="131"/>
      <c r="K2888" s="126"/>
      <c r="L2888" s="126"/>
    </row>
    <row r="2889" ht="13.2" customHeight="1" spans="3:12" x14ac:dyDescent="0.25">
      <c r="C2889" s="124"/>
      <c r="D2889" s="125"/>
      <c r="E2889" s="125"/>
      <c r="F2889" s="125"/>
      <c r="G2889" s="125"/>
      <c r="H2889" s="130"/>
      <c r="I2889" s="126"/>
      <c r="J2889" s="131"/>
      <c r="K2889" s="126"/>
      <c r="L2889" s="126"/>
    </row>
    <row r="2890" ht="13.2" customHeight="1" spans="3:12" x14ac:dyDescent="0.25">
      <c r="C2890" s="124"/>
      <c r="D2890" s="125"/>
      <c r="E2890" s="125"/>
      <c r="F2890" s="125"/>
      <c r="G2890" s="125"/>
      <c r="H2890" s="130"/>
      <c r="I2890" s="126"/>
      <c r="J2890" s="131"/>
      <c r="K2890" s="126"/>
      <c r="L2890" s="126"/>
    </row>
    <row r="2891" ht="13.2" customHeight="1" spans="3:12" x14ac:dyDescent="0.25">
      <c r="C2891" s="124"/>
      <c r="D2891" s="125"/>
      <c r="E2891" s="125"/>
      <c r="F2891" s="125"/>
      <c r="G2891" s="125"/>
      <c r="H2891" s="130"/>
      <c r="I2891" s="126"/>
      <c r="J2891" s="131"/>
      <c r="K2891" s="126"/>
      <c r="L2891" s="126"/>
    </row>
    <row r="2892" ht="13.2" customHeight="1" spans="3:12" x14ac:dyDescent="0.25">
      <c r="C2892" s="124"/>
      <c r="D2892" s="125"/>
      <c r="E2892" s="125"/>
      <c r="F2892" s="125"/>
      <c r="G2892" s="125"/>
      <c r="H2892" s="130"/>
      <c r="I2892" s="126"/>
      <c r="J2892" s="131"/>
      <c r="K2892" s="126"/>
      <c r="L2892" s="126"/>
    </row>
    <row r="2893" ht="13.2" customHeight="1" spans="3:12" x14ac:dyDescent="0.25">
      <c r="C2893" s="124"/>
      <c r="D2893" s="125"/>
      <c r="E2893" s="125"/>
      <c r="F2893" s="125"/>
      <c r="G2893" s="125"/>
      <c r="H2893" s="130"/>
      <c r="I2893" s="126"/>
      <c r="J2893" s="131"/>
      <c r="K2893" s="126"/>
      <c r="L2893" s="126"/>
    </row>
    <row r="2894" ht="13.2" customHeight="1" spans="3:12" x14ac:dyDescent="0.25">
      <c r="C2894" s="124"/>
      <c r="D2894" s="125"/>
      <c r="E2894" s="125"/>
      <c r="F2894" s="125"/>
      <c r="G2894" s="125"/>
      <c r="H2894" s="130"/>
      <c r="I2894" s="126"/>
      <c r="J2894" s="131"/>
      <c r="K2894" s="126"/>
      <c r="L2894" s="126"/>
    </row>
    <row r="2895" ht="13.2" customHeight="1" spans="3:12" x14ac:dyDescent="0.25">
      <c r="C2895" s="124"/>
      <c r="D2895" s="125"/>
      <c r="E2895" s="125"/>
      <c r="F2895" s="125"/>
      <c r="G2895" s="125"/>
      <c r="H2895" s="130"/>
      <c r="I2895" s="126"/>
      <c r="J2895" s="131"/>
      <c r="K2895" s="126"/>
      <c r="L2895" s="126"/>
    </row>
    <row r="2896" ht="13.2" customHeight="1" spans="3:12" x14ac:dyDescent="0.25">
      <c r="C2896" s="124"/>
      <c r="D2896" s="125"/>
      <c r="E2896" s="125"/>
      <c r="F2896" s="125"/>
      <c r="G2896" s="125"/>
      <c r="H2896" s="130"/>
      <c r="I2896" s="126"/>
      <c r="J2896" s="131"/>
      <c r="K2896" s="126"/>
      <c r="L2896" s="126"/>
    </row>
    <row r="2897" ht="13.2" customHeight="1" spans="3:12" x14ac:dyDescent="0.25">
      <c r="C2897" s="124"/>
      <c r="D2897" s="125"/>
      <c r="E2897" s="125"/>
      <c r="F2897" s="125"/>
      <c r="G2897" s="125"/>
      <c r="H2897" s="130"/>
      <c r="I2897" s="126"/>
      <c r="J2897" s="131"/>
      <c r="K2897" s="126"/>
      <c r="L2897" s="126"/>
    </row>
    <row r="2898" ht="13.2" customHeight="1" spans="3:12" x14ac:dyDescent="0.25">
      <c r="C2898" s="124"/>
      <c r="D2898" s="125"/>
      <c r="E2898" s="125"/>
      <c r="F2898" s="125"/>
      <c r="G2898" s="125"/>
      <c r="H2898" s="130"/>
      <c r="I2898" s="126"/>
      <c r="J2898" s="131"/>
      <c r="K2898" s="126"/>
      <c r="L2898" s="126"/>
    </row>
    <row r="2899" ht="13.2" customHeight="1" spans="3:12" x14ac:dyDescent="0.25">
      <c r="C2899" s="124"/>
      <c r="D2899" s="125"/>
      <c r="E2899" s="125"/>
      <c r="F2899" s="125"/>
      <c r="G2899" s="125"/>
      <c r="H2899" s="130"/>
      <c r="I2899" s="126"/>
      <c r="J2899" s="131"/>
      <c r="K2899" s="126"/>
      <c r="L2899" s="126"/>
    </row>
    <row r="2900" ht="13.2" customHeight="1" spans="3:12" x14ac:dyDescent="0.25">
      <c r="C2900" s="124"/>
      <c r="D2900" s="125"/>
      <c r="E2900" s="125"/>
      <c r="F2900" s="125"/>
      <c r="G2900" s="125"/>
      <c r="H2900" s="130"/>
      <c r="I2900" s="126"/>
      <c r="J2900" s="131"/>
      <c r="K2900" s="126"/>
      <c r="L2900" s="126"/>
    </row>
    <row r="2901" ht="13.2" customHeight="1" spans="3:12" x14ac:dyDescent="0.25">
      <c r="C2901" s="124"/>
      <c r="D2901" s="125"/>
      <c r="E2901" s="125"/>
      <c r="F2901" s="125"/>
      <c r="G2901" s="125"/>
      <c r="H2901" s="130"/>
      <c r="I2901" s="126"/>
      <c r="J2901" s="131"/>
      <c r="K2901" s="126"/>
      <c r="L2901" s="126"/>
    </row>
    <row r="2902" ht="13.2" customHeight="1" spans="3:12" x14ac:dyDescent="0.25">
      <c r="C2902" s="124"/>
      <c r="D2902" s="125"/>
      <c r="E2902" s="125"/>
      <c r="F2902" s="125"/>
      <c r="G2902" s="125"/>
      <c r="H2902" s="130"/>
      <c r="I2902" s="126"/>
      <c r="J2902" s="131"/>
      <c r="K2902" s="126"/>
      <c r="L2902" s="126"/>
    </row>
    <row r="2903" ht="13.2" customHeight="1" spans="3:12" x14ac:dyDescent="0.25">
      <c r="C2903" s="124"/>
      <c r="D2903" s="125"/>
      <c r="E2903" s="125"/>
      <c r="F2903" s="125"/>
      <c r="G2903" s="125"/>
      <c r="H2903" s="130"/>
      <c r="I2903" s="126"/>
      <c r="J2903" s="131"/>
      <c r="K2903" s="126"/>
      <c r="L2903" s="126"/>
    </row>
    <row r="2904" ht="13.2" customHeight="1" spans="3:12" x14ac:dyDescent="0.25">
      <c r="C2904" s="124"/>
      <c r="D2904" s="125"/>
      <c r="E2904" s="125"/>
      <c r="F2904" s="125"/>
      <c r="G2904" s="125"/>
      <c r="H2904" s="130"/>
      <c r="I2904" s="126"/>
      <c r="J2904" s="131"/>
      <c r="K2904" s="126"/>
      <c r="L2904" s="126"/>
    </row>
    <row r="2905" ht="13.2" customHeight="1" spans="3:12" x14ac:dyDescent="0.25">
      <c r="C2905" s="124"/>
      <c r="D2905" s="125"/>
      <c r="E2905" s="125"/>
      <c r="F2905" s="125"/>
      <c r="G2905" s="125"/>
      <c r="H2905" s="130"/>
      <c r="I2905" s="126"/>
      <c r="J2905" s="131"/>
      <c r="K2905" s="126"/>
      <c r="L2905" s="126"/>
    </row>
    <row r="2906" ht="13.2" customHeight="1" spans="3:12" x14ac:dyDescent="0.25">
      <c r="C2906" s="124"/>
      <c r="D2906" s="125"/>
      <c r="E2906" s="125"/>
      <c r="F2906" s="125"/>
      <c r="G2906" s="125"/>
      <c r="H2906" s="130"/>
      <c r="I2906" s="126"/>
      <c r="J2906" s="131"/>
      <c r="K2906" s="126"/>
      <c r="L2906" s="126"/>
    </row>
    <row r="2907" ht="13.2" customHeight="1" spans="3:12" x14ac:dyDescent="0.25">
      <c r="C2907" s="124"/>
      <c r="D2907" s="125"/>
      <c r="E2907" s="125"/>
      <c r="F2907" s="125"/>
      <c r="G2907" s="125"/>
      <c r="H2907" s="130"/>
      <c r="I2907" s="126"/>
      <c r="J2907" s="131"/>
      <c r="K2907" s="126"/>
      <c r="L2907" s="126"/>
    </row>
    <row r="2908" ht="13.2" customHeight="1" spans="3:12" x14ac:dyDescent="0.25">
      <c r="C2908" s="124"/>
      <c r="D2908" s="125"/>
      <c r="E2908" s="125"/>
      <c r="F2908" s="125"/>
      <c r="G2908" s="125"/>
      <c r="H2908" s="130"/>
      <c r="I2908" s="126"/>
      <c r="J2908" s="131"/>
      <c r="K2908" s="126"/>
      <c r="L2908" s="126"/>
    </row>
    <row r="2909" ht="13.2" customHeight="1" spans="3:12" x14ac:dyDescent="0.25">
      <c r="C2909" s="124"/>
      <c r="D2909" s="125"/>
      <c r="E2909" s="125"/>
      <c r="F2909" s="125"/>
      <c r="G2909" s="125"/>
      <c r="H2909" s="130"/>
      <c r="I2909" s="126"/>
      <c r="J2909" s="131"/>
      <c r="K2909" s="126"/>
      <c r="L2909" s="126"/>
    </row>
    <row r="2910" ht="13.2" customHeight="1" spans="3:12" x14ac:dyDescent="0.25">
      <c r="C2910" s="124"/>
      <c r="D2910" s="125"/>
      <c r="E2910" s="125"/>
      <c r="F2910" s="125"/>
      <c r="G2910" s="125"/>
      <c r="H2910" s="130"/>
      <c r="I2910" s="126"/>
      <c r="J2910" s="131"/>
      <c r="K2910" s="126"/>
      <c r="L2910" s="126"/>
    </row>
    <row r="2911" ht="13.2" customHeight="1" spans="3:12" x14ac:dyDescent="0.25">
      <c r="C2911" s="124"/>
      <c r="D2911" s="125"/>
      <c r="E2911" s="125"/>
      <c r="F2911" s="125"/>
      <c r="G2911" s="125"/>
      <c r="H2911" s="130"/>
      <c r="I2911" s="126"/>
      <c r="J2911" s="131"/>
      <c r="K2911" s="126"/>
      <c r="L2911" s="126"/>
    </row>
    <row r="2912" ht="13.2" customHeight="1" spans="3:12" x14ac:dyDescent="0.25">
      <c r="C2912" s="124"/>
      <c r="D2912" s="125"/>
      <c r="E2912" s="125"/>
      <c r="F2912" s="125"/>
      <c r="G2912" s="125"/>
      <c r="H2912" s="130"/>
      <c r="I2912" s="126"/>
      <c r="J2912" s="131"/>
      <c r="K2912" s="126"/>
      <c r="L2912" s="126"/>
    </row>
    <row r="2913" ht="13.2" customHeight="1" spans="3:12" x14ac:dyDescent="0.25">
      <c r="C2913" s="124"/>
      <c r="D2913" s="125"/>
      <c r="E2913" s="125"/>
      <c r="F2913" s="125"/>
      <c r="G2913" s="125"/>
      <c r="H2913" s="130"/>
      <c r="I2913" s="126"/>
      <c r="J2913" s="131"/>
      <c r="K2913" s="126"/>
      <c r="L2913" s="126"/>
    </row>
    <row r="2914" ht="13.2" customHeight="1" spans="3:12" x14ac:dyDescent="0.25">
      <c r="C2914" s="124"/>
      <c r="D2914" s="125"/>
      <c r="E2914" s="125"/>
      <c r="F2914" s="125"/>
      <c r="G2914" s="125"/>
      <c r="H2914" s="130"/>
      <c r="I2914" s="126"/>
      <c r="J2914" s="131"/>
      <c r="K2914" s="126"/>
      <c r="L2914" s="126"/>
    </row>
    <row r="2915" ht="13.2" customHeight="1" spans="3:12" x14ac:dyDescent="0.25">
      <c r="C2915" s="124"/>
      <c r="D2915" s="125"/>
      <c r="E2915" s="125"/>
      <c r="F2915" s="125"/>
      <c r="G2915" s="125"/>
      <c r="H2915" s="130"/>
      <c r="I2915" s="126"/>
      <c r="J2915" s="131"/>
      <c r="K2915" s="126"/>
      <c r="L2915" s="126"/>
    </row>
    <row r="2916" ht="13.2" customHeight="1" spans="3:12" x14ac:dyDescent="0.25">
      <c r="C2916" s="124"/>
      <c r="D2916" s="125"/>
      <c r="E2916" s="125"/>
      <c r="F2916" s="125"/>
      <c r="G2916" s="125"/>
      <c r="H2916" s="130"/>
      <c r="I2916" s="126"/>
      <c r="J2916" s="131"/>
      <c r="K2916" s="126"/>
      <c r="L2916" s="126"/>
    </row>
    <row r="2917" ht="13.2" customHeight="1" spans="3:12" x14ac:dyDescent="0.25">
      <c r="C2917" s="124"/>
      <c r="D2917" s="125"/>
      <c r="E2917" s="125"/>
      <c r="F2917" s="125"/>
      <c r="G2917" s="125"/>
      <c r="H2917" s="130"/>
      <c r="I2917" s="126"/>
      <c r="J2917" s="131"/>
      <c r="K2917" s="126"/>
      <c r="L2917" s="126"/>
    </row>
    <row r="2918" ht="13.2" customHeight="1" spans="3:12" x14ac:dyDescent="0.25">
      <c r="C2918" s="124"/>
      <c r="D2918" s="125"/>
      <c r="E2918" s="125"/>
      <c r="F2918" s="125"/>
      <c r="G2918" s="125"/>
      <c r="H2918" s="130"/>
      <c r="I2918" s="126"/>
      <c r="J2918" s="131"/>
      <c r="K2918" s="126"/>
      <c r="L2918" s="126"/>
    </row>
    <row r="2919" ht="13.2" customHeight="1" spans="3:12" x14ac:dyDescent="0.25">
      <c r="C2919" s="124"/>
      <c r="D2919" s="125"/>
      <c r="E2919" s="125"/>
      <c r="F2919" s="125"/>
      <c r="G2919" s="125"/>
      <c r="H2919" s="130"/>
      <c r="I2919" s="126"/>
      <c r="J2919" s="131"/>
      <c r="K2919" s="126"/>
      <c r="L2919" s="126"/>
    </row>
    <row r="2920" ht="13.2" customHeight="1" spans="3:12" x14ac:dyDescent="0.25">
      <c r="C2920" s="124"/>
      <c r="D2920" s="125"/>
      <c r="E2920" s="125"/>
      <c r="F2920" s="125"/>
      <c r="G2920" s="125"/>
      <c r="H2920" s="130"/>
      <c r="I2920" s="126"/>
      <c r="J2920" s="131"/>
      <c r="K2920" s="126"/>
      <c r="L2920" s="126"/>
    </row>
    <row r="2921" ht="13.2" customHeight="1" spans="3:12" x14ac:dyDescent="0.25">
      <c r="C2921" s="124"/>
      <c r="D2921" s="125"/>
      <c r="E2921" s="125"/>
      <c r="F2921" s="125"/>
      <c r="G2921" s="125"/>
      <c r="H2921" s="130"/>
      <c r="I2921" s="126"/>
      <c r="J2921" s="131"/>
      <c r="K2921" s="126"/>
      <c r="L2921" s="126"/>
    </row>
    <row r="2922" ht="13.2" customHeight="1" spans="3:12" x14ac:dyDescent="0.25">
      <c r="C2922" s="124"/>
      <c r="D2922" s="125"/>
      <c r="E2922" s="125"/>
      <c r="F2922" s="125"/>
      <c r="G2922" s="125"/>
      <c r="H2922" s="130"/>
      <c r="I2922" s="126"/>
      <c r="J2922" s="131"/>
      <c r="K2922" s="126"/>
      <c r="L2922" s="126"/>
    </row>
    <row r="2923" ht="13.2" customHeight="1" spans="3:12" x14ac:dyDescent="0.25">
      <c r="C2923" s="124"/>
      <c r="D2923" s="125"/>
      <c r="E2923" s="125"/>
      <c r="F2923" s="125"/>
      <c r="G2923" s="125"/>
      <c r="H2923" s="130"/>
      <c r="I2923" s="126"/>
      <c r="J2923" s="131"/>
      <c r="K2923" s="126"/>
      <c r="L2923" s="126"/>
    </row>
    <row r="2924" ht="13.2" customHeight="1" spans="3:12" x14ac:dyDescent="0.25">
      <c r="C2924" s="124"/>
      <c r="D2924" s="125"/>
      <c r="E2924" s="125"/>
      <c r="F2924" s="125"/>
      <c r="G2924" s="125"/>
      <c r="H2924" s="130"/>
      <c r="I2924" s="126"/>
      <c r="J2924" s="131"/>
      <c r="K2924" s="126"/>
      <c r="L2924" s="126"/>
    </row>
    <row r="2925" ht="13.2" customHeight="1" spans="3:12" x14ac:dyDescent="0.25">
      <c r="C2925" s="124"/>
      <c r="D2925" s="125"/>
      <c r="E2925" s="125"/>
      <c r="F2925" s="125"/>
      <c r="G2925" s="125"/>
      <c r="H2925" s="130"/>
      <c r="I2925" s="126"/>
      <c r="J2925" s="131"/>
      <c r="K2925" s="126"/>
      <c r="L2925" s="126"/>
    </row>
    <row r="2926" ht="13.2" customHeight="1" spans="3:12" x14ac:dyDescent="0.25">
      <c r="C2926" s="124"/>
      <c r="D2926" s="125"/>
      <c r="E2926" s="125"/>
      <c r="F2926" s="125"/>
      <c r="G2926" s="125"/>
      <c r="H2926" s="130"/>
      <c r="I2926" s="126"/>
      <c r="J2926" s="131"/>
      <c r="K2926" s="126"/>
      <c r="L2926" s="126"/>
    </row>
    <row r="2927" ht="13.2" customHeight="1" spans="3:12" x14ac:dyDescent="0.25">
      <c r="C2927" s="124"/>
      <c r="D2927" s="125"/>
      <c r="E2927" s="125"/>
      <c r="F2927" s="125"/>
      <c r="G2927" s="125"/>
      <c r="H2927" s="130"/>
      <c r="I2927" s="126"/>
      <c r="J2927" s="131"/>
      <c r="K2927" s="126"/>
      <c r="L2927" s="126"/>
    </row>
    <row r="2928" ht="13.2" customHeight="1" spans="3:12" x14ac:dyDescent="0.25">
      <c r="C2928" s="124"/>
      <c r="D2928" s="125"/>
      <c r="E2928" s="125"/>
      <c r="F2928" s="125"/>
      <c r="G2928" s="125"/>
      <c r="H2928" s="130"/>
      <c r="I2928" s="126"/>
      <c r="J2928" s="131"/>
      <c r="K2928" s="126"/>
      <c r="L2928" s="126"/>
    </row>
    <row r="2929" ht="13.2" customHeight="1" spans="3:12" x14ac:dyDescent="0.25">
      <c r="C2929" s="124"/>
      <c r="D2929" s="125"/>
      <c r="E2929" s="125"/>
      <c r="F2929" s="125"/>
      <c r="G2929" s="125"/>
      <c r="H2929" s="130"/>
      <c r="I2929" s="126"/>
      <c r="J2929" s="131"/>
      <c r="K2929" s="126"/>
      <c r="L2929" s="126"/>
    </row>
    <row r="2930" ht="13.2" customHeight="1" spans="3:12" x14ac:dyDescent="0.25">
      <c r="C2930" s="124"/>
      <c r="D2930" s="125"/>
      <c r="E2930" s="125"/>
      <c r="F2930" s="125"/>
      <c r="G2930" s="125"/>
      <c r="H2930" s="130"/>
      <c r="I2930" s="126"/>
      <c r="J2930" s="131"/>
      <c r="K2930" s="126"/>
      <c r="L2930" s="126"/>
    </row>
    <row r="2931" ht="13.2" customHeight="1" spans="3:12" x14ac:dyDescent="0.25">
      <c r="C2931" s="124"/>
      <c r="D2931" s="125"/>
      <c r="E2931" s="125"/>
      <c r="F2931" s="125"/>
      <c r="G2931" s="125"/>
      <c r="H2931" s="130"/>
      <c r="I2931" s="126"/>
      <c r="J2931" s="131"/>
      <c r="K2931" s="126"/>
      <c r="L2931" s="126"/>
    </row>
    <row r="2932" ht="13.2" customHeight="1" spans="3:12" x14ac:dyDescent="0.25">
      <c r="C2932" s="124"/>
      <c r="D2932" s="125"/>
      <c r="E2932" s="125"/>
      <c r="F2932" s="125"/>
      <c r="G2932" s="125"/>
      <c r="H2932" s="130"/>
      <c r="I2932" s="126"/>
      <c r="J2932" s="131"/>
      <c r="K2932" s="126"/>
      <c r="L2932" s="126"/>
    </row>
    <row r="2933" ht="13.2" customHeight="1" spans="3:12" x14ac:dyDescent="0.25">
      <c r="C2933" s="124"/>
      <c r="D2933" s="125"/>
      <c r="E2933" s="125"/>
      <c r="F2933" s="125"/>
      <c r="G2933" s="125"/>
      <c r="H2933" s="130"/>
      <c r="I2933" s="126"/>
      <c r="J2933" s="131"/>
      <c r="K2933" s="126"/>
      <c r="L2933" s="126"/>
    </row>
    <row r="2934" ht="13.2" customHeight="1" spans="3:12" x14ac:dyDescent="0.25">
      <c r="C2934" s="124"/>
      <c r="D2934" s="125"/>
      <c r="E2934" s="125"/>
      <c r="F2934" s="125"/>
      <c r="G2934" s="125"/>
      <c r="H2934" s="130"/>
      <c r="I2934" s="126"/>
      <c r="J2934" s="131"/>
      <c r="K2934" s="126"/>
      <c r="L2934" s="126"/>
    </row>
    <row r="2935" ht="13.2" customHeight="1" spans="3:12" x14ac:dyDescent="0.25">
      <c r="C2935" s="124"/>
      <c r="D2935" s="125"/>
      <c r="E2935" s="125"/>
      <c r="F2935" s="125"/>
      <c r="G2935" s="125"/>
      <c r="H2935" s="130"/>
      <c r="I2935" s="126"/>
      <c r="J2935" s="131"/>
      <c r="K2935" s="126"/>
      <c r="L2935" s="126"/>
    </row>
    <row r="2936" ht="13.2" customHeight="1" spans="3:12" x14ac:dyDescent="0.25">
      <c r="C2936" s="124"/>
      <c r="D2936" s="125"/>
      <c r="E2936" s="125"/>
      <c r="F2936" s="125"/>
      <c r="G2936" s="125"/>
      <c r="H2936" s="130"/>
      <c r="I2936" s="126"/>
      <c r="J2936" s="131"/>
      <c r="K2936" s="126"/>
      <c r="L2936" s="126"/>
    </row>
    <row r="2937" ht="13.2" customHeight="1" spans="3:12" x14ac:dyDescent="0.25">
      <c r="C2937" s="124"/>
      <c r="D2937" s="125"/>
      <c r="E2937" s="125"/>
      <c r="F2937" s="125"/>
      <c r="G2937" s="125"/>
      <c r="H2937" s="130"/>
      <c r="I2937" s="126"/>
      <c r="J2937" s="131"/>
      <c r="K2937" s="126"/>
      <c r="L2937" s="126"/>
    </row>
    <row r="2938" ht="13.2" customHeight="1" spans="3:12" x14ac:dyDescent="0.25">
      <c r="C2938" s="124"/>
      <c r="D2938" s="125"/>
      <c r="E2938" s="125"/>
      <c r="F2938" s="125"/>
      <c r="G2938" s="125"/>
      <c r="H2938" s="130"/>
      <c r="I2938" s="126"/>
      <c r="J2938" s="131"/>
      <c r="K2938" s="126"/>
      <c r="L2938" s="126"/>
    </row>
    <row r="2939" ht="13.2" customHeight="1" spans="3:12" x14ac:dyDescent="0.25">
      <c r="C2939" s="124"/>
      <c r="D2939" s="125"/>
      <c r="E2939" s="125"/>
      <c r="F2939" s="125"/>
      <c r="G2939" s="125"/>
      <c r="H2939" s="130"/>
      <c r="I2939" s="126"/>
      <c r="J2939" s="131"/>
      <c r="K2939" s="126"/>
      <c r="L2939" s="126"/>
    </row>
    <row r="2940" ht="13.2" customHeight="1" spans="3:12" x14ac:dyDescent="0.25">
      <c r="C2940" s="124"/>
      <c r="D2940" s="125"/>
      <c r="E2940" s="125"/>
      <c r="F2940" s="125"/>
      <c r="G2940" s="125"/>
      <c r="H2940" s="130"/>
      <c r="I2940" s="126"/>
      <c r="J2940" s="131"/>
      <c r="K2940" s="126"/>
      <c r="L2940" s="126"/>
    </row>
    <row r="2941" ht="13.2" customHeight="1" spans="3:12" x14ac:dyDescent="0.25">
      <c r="C2941" s="124"/>
      <c r="D2941" s="125"/>
      <c r="E2941" s="125"/>
      <c r="F2941" s="125"/>
      <c r="G2941" s="125"/>
      <c r="H2941" s="130"/>
      <c r="I2941" s="126"/>
      <c r="J2941" s="131"/>
      <c r="K2941" s="126"/>
      <c r="L2941" s="126"/>
    </row>
    <row r="2942" ht="13.2" customHeight="1" spans="3:12" x14ac:dyDescent="0.25">
      <c r="C2942" s="124"/>
      <c r="D2942" s="125"/>
      <c r="E2942" s="125"/>
      <c r="F2942" s="125"/>
      <c r="G2942" s="125"/>
      <c r="H2942" s="130"/>
      <c r="I2942" s="126"/>
      <c r="J2942" s="131"/>
      <c r="K2942" s="126"/>
      <c r="L2942" s="126"/>
    </row>
    <row r="2943" ht="13.2" customHeight="1" spans="3:12" x14ac:dyDescent="0.25">
      <c r="C2943" s="124"/>
      <c r="D2943" s="125"/>
      <c r="E2943" s="125"/>
      <c r="F2943" s="125"/>
      <c r="G2943" s="125"/>
      <c r="H2943" s="130"/>
      <c r="I2943" s="126"/>
      <c r="J2943" s="131"/>
      <c r="K2943" s="126"/>
      <c r="L2943" s="126"/>
    </row>
    <row r="2944" ht="13.2" customHeight="1" spans="3:12" x14ac:dyDescent="0.25">
      <c r="C2944" s="124"/>
      <c r="D2944" s="125"/>
      <c r="E2944" s="125"/>
      <c r="F2944" s="125"/>
      <c r="G2944" s="125"/>
      <c r="H2944" s="130"/>
      <c r="I2944" s="126"/>
      <c r="J2944" s="131"/>
      <c r="K2944" s="126"/>
      <c r="L2944" s="126"/>
    </row>
    <row r="2945" ht="13.2" customHeight="1" spans="3:12" x14ac:dyDescent="0.25">
      <c r="C2945" s="124"/>
      <c r="D2945" s="125"/>
      <c r="E2945" s="125"/>
      <c r="F2945" s="125"/>
      <c r="G2945" s="125"/>
      <c r="H2945" s="130"/>
      <c r="I2945" s="126"/>
      <c r="J2945" s="131"/>
      <c r="K2945" s="126"/>
      <c r="L2945" s="126"/>
    </row>
    <row r="2946" ht="13.2" customHeight="1" spans="3:12" x14ac:dyDescent="0.25">
      <c r="C2946" s="124"/>
      <c r="D2946" s="125"/>
      <c r="E2946" s="125"/>
      <c r="F2946" s="125"/>
      <c r="G2946" s="125"/>
      <c r="H2946" s="130"/>
      <c r="I2946" s="126"/>
      <c r="J2946" s="131"/>
      <c r="K2946" s="126"/>
      <c r="L2946" s="126"/>
    </row>
    <row r="2947" ht="13.2" customHeight="1" spans="3:12" x14ac:dyDescent="0.25">
      <c r="C2947" s="124"/>
      <c r="D2947" s="125"/>
      <c r="E2947" s="125"/>
      <c r="F2947" s="125"/>
      <c r="G2947" s="125"/>
      <c r="H2947" s="130"/>
      <c r="I2947" s="126"/>
      <c r="J2947" s="131"/>
      <c r="K2947" s="126"/>
      <c r="L2947" s="126"/>
    </row>
    <row r="2948" ht="13.2" customHeight="1" spans="3:12" x14ac:dyDescent="0.25">
      <c r="C2948" s="124"/>
      <c r="D2948" s="125"/>
      <c r="E2948" s="125"/>
      <c r="F2948" s="125"/>
      <c r="G2948" s="125"/>
      <c r="H2948" s="130"/>
      <c r="I2948" s="126"/>
      <c r="J2948" s="131"/>
      <c r="K2948" s="126"/>
      <c r="L2948" s="126"/>
    </row>
    <row r="2949" ht="13.2" customHeight="1" spans="3:12" x14ac:dyDescent="0.25">
      <c r="C2949" s="124"/>
      <c r="D2949" s="125"/>
      <c r="E2949" s="125"/>
      <c r="F2949" s="125"/>
      <c r="G2949" s="125"/>
      <c r="H2949" s="130"/>
      <c r="I2949" s="126"/>
      <c r="J2949" s="131"/>
      <c r="K2949" s="126"/>
      <c r="L2949" s="126"/>
    </row>
    <row r="2950" ht="13.2" customHeight="1" spans="3:12" x14ac:dyDescent="0.25">
      <c r="C2950" s="124"/>
      <c r="D2950" s="125"/>
      <c r="E2950" s="125"/>
      <c r="F2950" s="125"/>
      <c r="G2950" s="125"/>
      <c r="H2950" s="130"/>
      <c r="I2950" s="126"/>
      <c r="J2950" s="131"/>
      <c r="K2950" s="126"/>
      <c r="L2950" s="126"/>
    </row>
    <row r="2951" ht="13.2" customHeight="1" spans="3:12" x14ac:dyDescent="0.25">
      <c r="C2951" s="124"/>
      <c r="D2951" s="125"/>
      <c r="E2951" s="125"/>
      <c r="F2951" s="125"/>
      <c r="G2951" s="125"/>
      <c r="H2951" s="130"/>
      <c r="I2951" s="126"/>
      <c r="J2951" s="131"/>
      <c r="K2951" s="126"/>
      <c r="L2951" s="126"/>
    </row>
    <row r="2952" ht="13.2" customHeight="1" spans="3:12" x14ac:dyDescent="0.25">
      <c r="C2952" s="124"/>
      <c r="D2952" s="125"/>
      <c r="E2952" s="125"/>
      <c r="F2952" s="125"/>
      <c r="G2952" s="125"/>
      <c r="H2952" s="130"/>
      <c r="I2952" s="126"/>
      <c r="J2952" s="131"/>
      <c r="K2952" s="126"/>
      <c r="L2952" s="126"/>
    </row>
    <row r="2953" ht="13.2" customHeight="1" spans="3:12" x14ac:dyDescent="0.25">
      <c r="C2953" s="124"/>
      <c r="D2953" s="125"/>
      <c r="E2953" s="125"/>
      <c r="F2953" s="125"/>
      <c r="G2953" s="125"/>
      <c r="H2953" s="130"/>
      <c r="I2953" s="126"/>
      <c r="J2953" s="131"/>
      <c r="K2953" s="126"/>
      <c r="L2953" s="126"/>
    </row>
    <row r="2954" ht="13.2" customHeight="1" spans="3:12" x14ac:dyDescent="0.25">
      <c r="C2954" s="124"/>
      <c r="D2954" s="125"/>
      <c r="E2954" s="125"/>
      <c r="F2954" s="125"/>
      <c r="G2954" s="125"/>
      <c r="H2954" s="130"/>
      <c r="I2954" s="126"/>
      <c r="J2954" s="131"/>
      <c r="K2954" s="126"/>
      <c r="L2954" s="126"/>
    </row>
    <row r="2955" ht="13.2" customHeight="1" spans="3:12" x14ac:dyDescent="0.25">
      <c r="C2955" s="124"/>
      <c r="D2955" s="125"/>
      <c r="E2955" s="125"/>
      <c r="F2955" s="125"/>
      <c r="G2955" s="125"/>
      <c r="H2955" s="130"/>
      <c r="I2955" s="126"/>
      <c r="J2955" s="131"/>
      <c r="K2955" s="126"/>
      <c r="L2955" s="126"/>
    </row>
    <row r="2956" ht="13.2" customHeight="1" spans="3:12" x14ac:dyDescent="0.25">
      <c r="C2956" s="124"/>
      <c r="D2956" s="125"/>
      <c r="E2956" s="125"/>
      <c r="F2956" s="125"/>
      <c r="G2956" s="125"/>
      <c r="H2956" s="130"/>
      <c r="I2956" s="126"/>
      <c r="J2956" s="131"/>
      <c r="K2956" s="126"/>
      <c r="L2956" s="126"/>
    </row>
    <row r="2957" ht="13.2" customHeight="1" spans="3:12" x14ac:dyDescent="0.25">
      <c r="C2957" s="124"/>
      <c r="D2957" s="125"/>
      <c r="E2957" s="125"/>
      <c r="F2957" s="125"/>
      <c r="G2957" s="125"/>
      <c r="H2957" s="130"/>
      <c r="I2957" s="126"/>
      <c r="J2957" s="131"/>
      <c r="K2957" s="126"/>
      <c r="L2957" s="126"/>
    </row>
    <row r="2958" ht="13.2" customHeight="1" spans="3:12" x14ac:dyDescent="0.25">
      <c r="C2958" s="124"/>
      <c r="D2958" s="125"/>
      <c r="E2958" s="125"/>
      <c r="F2958" s="125"/>
      <c r="G2958" s="125"/>
      <c r="H2958" s="130"/>
      <c r="I2958" s="126"/>
      <c r="J2958" s="131"/>
      <c r="K2958" s="126"/>
      <c r="L2958" s="126"/>
    </row>
    <row r="2959" ht="13.2" customHeight="1" spans="3:12" x14ac:dyDescent="0.25">
      <c r="C2959" s="124"/>
      <c r="D2959" s="125"/>
      <c r="E2959" s="125"/>
      <c r="F2959" s="125"/>
      <c r="G2959" s="125"/>
      <c r="H2959" s="130"/>
      <c r="I2959" s="126"/>
      <c r="J2959" s="131"/>
      <c r="K2959" s="126"/>
      <c r="L2959" s="126"/>
    </row>
    <row r="2960" ht="13.2" customHeight="1" spans="3:12" x14ac:dyDescent="0.25">
      <c r="C2960" s="124"/>
      <c r="D2960" s="125"/>
      <c r="E2960" s="125"/>
      <c r="F2960" s="125"/>
      <c r="G2960" s="125"/>
      <c r="H2960" s="130"/>
      <c r="I2960" s="126"/>
      <c r="J2960" s="131"/>
      <c r="K2960" s="126"/>
      <c r="L2960" s="126"/>
    </row>
    <row r="2961" ht="13.2" customHeight="1" spans="3:12" x14ac:dyDescent="0.25">
      <c r="C2961" s="124"/>
      <c r="D2961" s="125"/>
      <c r="E2961" s="125"/>
      <c r="F2961" s="125"/>
      <c r="G2961" s="125"/>
      <c r="H2961" s="130"/>
      <c r="I2961" s="126"/>
      <c r="J2961" s="131"/>
      <c r="K2961" s="126"/>
      <c r="L2961" s="126"/>
    </row>
    <row r="2962" ht="13.2" customHeight="1" spans="3:12" x14ac:dyDescent="0.25">
      <c r="C2962" s="124"/>
      <c r="D2962" s="125"/>
      <c r="E2962" s="125"/>
      <c r="F2962" s="125"/>
      <c r="G2962" s="125"/>
      <c r="H2962" s="130"/>
      <c r="I2962" s="126"/>
      <c r="J2962" s="131"/>
      <c r="K2962" s="126"/>
      <c r="L2962" s="126"/>
    </row>
    <row r="2963" ht="13.2" customHeight="1" spans="3:12" x14ac:dyDescent="0.25">
      <c r="C2963" s="124"/>
      <c r="D2963" s="125"/>
      <c r="E2963" s="125"/>
      <c r="F2963" s="125"/>
      <c r="G2963" s="125"/>
      <c r="H2963" s="130"/>
      <c r="I2963" s="126"/>
      <c r="J2963" s="131"/>
      <c r="K2963" s="126"/>
      <c r="L2963" s="126"/>
    </row>
    <row r="2964" ht="13.2" customHeight="1" spans="3:12" x14ac:dyDescent="0.25">
      <c r="C2964" s="124"/>
      <c r="D2964" s="125"/>
      <c r="E2964" s="125"/>
      <c r="F2964" s="125"/>
      <c r="G2964" s="125"/>
      <c r="H2964" s="130"/>
      <c r="I2964" s="126"/>
      <c r="J2964" s="131"/>
      <c r="K2964" s="126"/>
      <c r="L2964" s="126"/>
    </row>
    <row r="2965" ht="13.2" customHeight="1" spans="3:12" x14ac:dyDescent="0.25">
      <c r="C2965" s="124"/>
      <c r="D2965" s="125"/>
      <c r="E2965" s="125"/>
      <c r="F2965" s="125"/>
      <c r="G2965" s="125"/>
      <c r="H2965" s="130"/>
      <c r="I2965" s="126"/>
      <c r="J2965" s="131"/>
      <c r="K2965" s="126"/>
      <c r="L2965" s="126"/>
    </row>
    <row r="2966" ht="13.2" customHeight="1" spans="3:12" x14ac:dyDescent="0.25">
      <c r="C2966" s="124"/>
      <c r="D2966" s="125"/>
      <c r="E2966" s="125"/>
      <c r="F2966" s="125"/>
      <c r="G2966" s="125"/>
      <c r="H2966" s="130"/>
      <c r="I2966" s="126"/>
      <c r="J2966" s="131"/>
      <c r="K2966" s="126"/>
      <c r="L2966" s="126"/>
    </row>
    <row r="2967" ht="13.2" customHeight="1" spans="3:12" x14ac:dyDescent="0.25">
      <c r="C2967" s="124"/>
      <c r="D2967" s="125"/>
      <c r="E2967" s="125"/>
      <c r="F2967" s="125"/>
      <c r="G2967" s="125"/>
      <c r="H2967" s="130"/>
      <c r="I2967" s="126"/>
      <c r="J2967" s="131"/>
      <c r="K2967" s="126"/>
      <c r="L2967" s="126"/>
    </row>
    <row r="2968" ht="13.2" customHeight="1" spans="3:12" x14ac:dyDescent="0.25">
      <c r="C2968" s="124"/>
      <c r="D2968" s="125"/>
      <c r="E2968" s="125"/>
      <c r="F2968" s="125"/>
      <c r="G2968" s="125"/>
      <c r="H2968" s="130"/>
      <c r="I2968" s="126"/>
      <c r="J2968" s="131"/>
      <c r="K2968" s="126"/>
      <c r="L2968" s="126"/>
    </row>
    <row r="2969" ht="13.2" customHeight="1" spans="3:12" x14ac:dyDescent="0.25">
      <c r="C2969" s="124"/>
      <c r="D2969" s="125"/>
      <c r="E2969" s="125"/>
      <c r="F2969" s="125"/>
      <c r="G2969" s="125"/>
      <c r="H2969" s="130"/>
      <c r="I2969" s="126"/>
      <c r="J2969" s="131"/>
      <c r="K2969" s="126"/>
      <c r="L2969" s="126"/>
    </row>
    <row r="2970" ht="13.2" customHeight="1" spans="3:12" x14ac:dyDescent="0.25">
      <c r="C2970" s="124"/>
      <c r="D2970" s="125"/>
      <c r="E2970" s="125"/>
      <c r="F2970" s="125"/>
      <c r="G2970" s="125"/>
      <c r="H2970" s="130"/>
      <c r="I2970" s="126"/>
      <c r="J2970" s="131"/>
      <c r="K2970" s="126"/>
      <c r="L2970" s="126"/>
    </row>
    <row r="2971" ht="13.2" customHeight="1" spans="3:12" x14ac:dyDescent="0.25">
      <c r="C2971" s="124"/>
      <c r="D2971" s="125"/>
      <c r="E2971" s="125"/>
      <c r="F2971" s="125"/>
      <c r="G2971" s="125"/>
      <c r="H2971" s="130"/>
      <c r="I2971" s="126"/>
      <c r="J2971" s="131"/>
      <c r="K2971" s="126"/>
      <c r="L2971" s="126"/>
    </row>
    <row r="2972" ht="13.2" customHeight="1" spans="3:12" x14ac:dyDescent="0.25">
      <c r="C2972" s="124"/>
      <c r="D2972" s="125"/>
      <c r="E2972" s="125"/>
      <c r="F2972" s="125"/>
      <c r="G2972" s="125"/>
      <c r="H2972" s="130"/>
      <c r="I2972" s="126"/>
      <c r="J2972" s="131"/>
      <c r="K2972" s="126"/>
      <c r="L2972" s="126"/>
    </row>
    <row r="2973" ht="13.2" customHeight="1" spans="3:12" x14ac:dyDescent="0.25">
      <c r="C2973" s="124"/>
      <c r="D2973" s="125"/>
      <c r="E2973" s="125"/>
      <c r="F2973" s="125"/>
      <c r="G2973" s="125"/>
      <c r="H2973" s="130"/>
      <c r="I2973" s="126"/>
      <c r="J2973" s="131"/>
      <c r="K2973" s="126"/>
      <c r="L2973" s="126"/>
    </row>
    <row r="2974" ht="13.2" customHeight="1" spans="3:12" x14ac:dyDescent="0.25">
      <c r="C2974" s="124"/>
      <c r="D2974" s="125"/>
      <c r="E2974" s="125"/>
      <c r="F2974" s="125"/>
      <c r="G2974" s="125"/>
      <c r="H2974" s="130"/>
      <c r="I2974" s="126"/>
      <c r="J2974" s="131"/>
      <c r="K2974" s="126"/>
      <c r="L2974" s="126"/>
    </row>
    <row r="2975" ht="13.2" customHeight="1" spans="3:12" x14ac:dyDescent="0.25">
      <c r="C2975" s="124"/>
      <c r="D2975" s="125"/>
      <c r="E2975" s="125"/>
      <c r="F2975" s="125"/>
      <c r="G2975" s="125"/>
      <c r="H2975" s="130"/>
      <c r="I2975" s="126"/>
      <c r="J2975" s="131"/>
      <c r="K2975" s="126"/>
      <c r="L2975" s="126"/>
    </row>
    <row r="2976" ht="13.2" customHeight="1" spans="3:12" x14ac:dyDescent="0.25">
      <c r="C2976" s="124"/>
      <c r="D2976" s="125"/>
      <c r="E2976" s="125"/>
      <c r="F2976" s="125"/>
      <c r="G2976" s="125"/>
      <c r="H2976" s="130"/>
      <c r="I2976" s="126"/>
      <c r="J2976" s="131"/>
      <c r="K2976" s="126"/>
      <c r="L2976" s="126"/>
    </row>
    <row r="2977" ht="13.2" customHeight="1" spans="3:12" x14ac:dyDescent="0.25">
      <c r="C2977" s="124"/>
      <c r="D2977" s="125"/>
      <c r="E2977" s="125"/>
      <c r="F2977" s="125"/>
      <c r="G2977" s="125"/>
      <c r="H2977" s="130"/>
      <c r="I2977" s="126"/>
      <c r="J2977" s="131"/>
      <c r="K2977" s="126"/>
      <c r="L2977" s="126"/>
    </row>
    <row r="2978" ht="13.2" customHeight="1" spans="3:12" x14ac:dyDescent="0.25">
      <c r="C2978" s="124"/>
      <c r="D2978" s="125"/>
      <c r="E2978" s="125"/>
      <c r="F2978" s="125"/>
      <c r="G2978" s="125"/>
      <c r="H2978" s="130"/>
      <c r="I2978" s="126"/>
      <c r="J2978" s="131"/>
      <c r="K2978" s="126"/>
      <c r="L2978" s="126"/>
    </row>
    <row r="2979" ht="13.2" customHeight="1" spans="3:12" x14ac:dyDescent="0.25">
      <c r="C2979" s="124"/>
      <c r="D2979" s="125"/>
      <c r="E2979" s="125"/>
      <c r="F2979" s="125"/>
      <c r="G2979" s="125"/>
      <c r="H2979" s="130"/>
      <c r="I2979" s="126"/>
      <c r="J2979" s="131"/>
      <c r="K2979" s="126"/>
      <c r="L2979" s="126"/>
    </row>
    <row r="2980" ht="13.2" customHeight="1" spans="3:12" x14ac:dyDescent="0.25">
      <c r="C2980" s="124"/>
      <c r="D2980" s="125"/>
      <c r="E2980" s="125"/>
      <c r="F2980" s="125"/>
      <c r="G2980" s="125"/>
      <c r="H2980" s="130"/>
      <c r="I2980" s="126"/>
      <c r="J2980" s="131"/>
      <c r="K2980" s="126"/>
      <c r="L2980" s="126"/>
    </row>
    <row r="2981" ht="13.2" customHeight="1" spans="3:12" x14ac:dyDescent="0.25">
      <c r="C2981" s="124"/>
      <c r="D2981" s="125"/>
      <c r="E2981" s="125"/>
      <c r="F2981" s="125"/>
      <c r="G2981" s="125"/>
      <c r="H2981" s="130"/>
      <c r="I2981" s="126"/>
      <c r="J2981" s="131"/>
      <c r="K2981" s="126"/>
      <c r="L2981" s="126"/>
    </row>
    <row r="2982" ht="13.2" customHeight="1" spans="3:12" x14ac:dyDescent="0.25">
      <c r="C2982" s="124"/>
      <c r="D2982" s="125"/>
      <c r="E2982" s="125"/>
      <c r="F2982" s="125"/>
      <c r="G2982" s="125"/>
      <c r="H2982" s="130"/>
      <c r="I2982" s="126"/>
      <c r="J2982" s="131"/>
      <c r="K2982" s="126"/>
      <c r="L2982" s="126"/>
    </row>
    <row r="2983" ht="13.2" customHeight="1" spans="3:12" x14ac:dyDescent="0.25">
      <c r="C2983" s="124"/>
      <c r="D2983" s="125"/>
      <c r="E2983" s="125"/>
      <c r="F2983" s="125"/>
      <c r="G2983" s="125"/>
      <c r="H2983" s="130"/>
      <c r="I2983" s="126"/>
      <c r="J2983" s="131"/>
      <c r="K2983" s="126"/>
      <c r="L2983" s="126"/>
    </row>
    <row r="2984" ht="13.2" customHeight="1" spans="3:12" x14ac:dyDescent="0.25">
      <c r="C2984" s="124"/>
      <c r="D2984" s="125"/>
      <c r="E2984" s="125"/>
      <c r="F2984" s="125"/>
      <c r="G2984" s="125"/>
      <c r="H2984" s="130"/>
      <c r="I2984" s="126"/>
      <c r="J2984" s="131"/>
      <c r="K2984" s="126"/>
      <c r="L2984" s="126"/>
    </row>
    <row r="2985" ht="13.2" customHeight="1" spans="3:12" x14ac:dyDescent="0.25">
      <c r="C2985" s="124"/>
      <c r="D2985" s="125"/>
      <c r="E2985" s="125"/>
      <c r="F2985" s="125"/>
      <c r="G2985" s="125"/>
      <c r="H2985" s="130"/>
      <c r="I2985" s="126"/>
      <c r="J2985" s="131"/>
      <c r="K2985" s="126"/>
      <c r="L2985" s="126"/>
    </row>
    <row r="2986" ht="13.2" customHeight="1" spans="3:12" x14ac:dyDescent="0.25">
      <c r="C2986" s="124"/>
      <c r="D2986" s="125"/>
      <c r="E2986" s="125"/>
      <c r="F2986" s="125"/>
      <c r="G2986" s="125"/>
      <c r="H2986" s="130"/>
      <c r="I2986" s="126"/>
      <c r="J2986" s="131"/>
      <c r="K2986" s="126"/>
      <c r="L2986" s="126"/>
    </row>
    <row r="2987" ht="13.2" customHeight="1" spans="3:12" x14ac:dyDescent="0.25">
      <c r="C2987" s="124"/>
      <c r="D2987" s="125"/>
      <c r="E2987" s="125"/>
      <c r="F2987" s="125"/>
      <c r="G2987" s="125"/>
      <c r="H2987" s="130"/>
      <c r="I2987" s="126"/>
      <c r="J2987" s="131"/>
      <c r="K2987" s="126"/>
      <c r="L2987" s="126"/>
    </row>
    <row r="2988" ht="13.2" customHeight="1" spans="3:12" x14ac:dyDescent="0.25">
      <c r="C2988" s="124"/>
      <c r="D2988" s="125"/>
      <c r="E2988" s="125"/>
      <c r="F2988" s="125"/>
      <c r="G2988" s="125"/>
      <c r="H2988" s="130"/>
      <c r="I2988" s="126"/>
      <c r="J2988" s="131"/>
      <c r="K2988" s="126"/>
      <c r="L2988" s="126"/>
    </row>
    <row r="2989" ht="13.2" customHeight="1" spans="3:12" x14ac:dyDescent="0.25">
      <c r="C2989" s="124"/>
      <c r="D2989" s="125"/>
      <c r="E2989" s="125"/>
      <c r="F2989" s="125"/>
      <c r="G2989" s="125"/>
      <c r="H2989" s="130"/>
      <c r="I2989" s="126"/>
      <c r="J2989" s="131"/>
      <c r="K2989" s="126"/>
      <c r="L2989" s="126"/>
    </row>
    <row r="2990" ht="13.2" customHeight="1" spans="3:12" x14ac:dyDescent="0.25">
      <c r="C2990" s="124"/>
      <c r="D2990" s="125"/>
      <c r="E2990" s="125"/>
      <c r="F2990" s="125"/>
      <c r="G2990" s="125"/>
      <c r="H2990" s="130"/>
      <c r="I2990" s="126"/>
      <c r="J2990" s="131"/>
      <c r="K2990" s="126"/>
      <c r="L2990" s="126"/>
    </row>
    <row r="2991" ht="13.2" customHeight="1" spans="3:12" x14ac:dyDescent="0.25">
      <c r="C2991" s="124"/>
      <c r="D2991" s="125"/>
      <c r="E2991" s="125"/>
      <c r="F2991" s="125"/>
      <c r="G2991" s="125"/>
      <c r="H2991" s="130"/>
      <c r="I2991" s="126"/>
      <c r="J2991" s="131"/>
      <c r="K2991" s="126"/>
      <c r="L2991" s="126"/>
    </row>
    <row r="2992" ht="13.2" customHeight="1" spans="3:12" x14ac:dyDescent="0.25">
      <c r="C2992" s="124"/>
      <c r="D2992" s="125"/>
      <c r="E2992" s="125"/>
      <c r="F2992" s="125"/>
      <c r="G2992" s="125"/>
      <c r="H2992" s="130"/>
      <c r="I2992" s="126"/>
      <c r="J2992" s="131"/>
      <c r="K2992" s="126"/>
      <c r="L2992" s="126"/>
    </row>
    <row r="2993" ht="13.2" customHeight="1" spans="3:12" x14ac:dyDescent="0.25">
      <c r="C2993" s="124"/>
      <c r="D2993" s="125"/>
      <c r="E2993" s="125"/>
      <c r="F2993" s="125"/>
      <c r="G2993" s="125"/>
      <c r="H2993" s="130"/>
      <c r="I2993" s="126"/>
      <c r="J2993" s="131"/>
      <c r="K2993" s="126"/>
      <c r="L2993" s="126"/>
    </row>
    <row r="2994" ht="13.2" customHeight="1" spans="3:12" x14ac:dyDescent="0.25">
      <c r="C2994" s="124"/>
      <c r="D2994" s="125"/>
      <c r="E2994" s="125"/>
      <c r="F2994" s="125"/>
      <c r="G2994" s="125"/>
      <c r="H2994" s="130"/>
      <c r="I2994" s="126"/>
      <c r="J2994" s="131"/>
      <c r="K2994" s="126"/>
      <c r="L2994" s="126"/>
    </row>
    <row r="2995" ht="13.2" customHeight="1" spans="3:12" x14ac:dyDescent="0.25">
      <c r="C2995" s="124"/>
      <c r="D2995" s="125"/>
      <c r="E2995" s="125"/>
      <c r="F2995" s="125"/>
      <c r="G2995" s="125"/>
      <c r="H2995" s="130"/>
      <c r="I2995" s="126"/>
      <c r="J2995" s="131"/>
      <c r="K2995" s="126"/>
      <c r="L2995" s="126"/>
    </row>
    <row r="2996" ht="13.2" customHeight="1" spans="3:12" x14ac:dyDescent="0.25">
      <c r="C2996" s="124"/>
      <c r="D2996" s="125"/>
      <c r="E2996" s="125"/>
      <c r="F2996" s="125"/>
      <c r="G2996" s="125"/>
      <c r="H2996" s="130"/>
      <c r="I2996" s="126"/>
      <c r="J2996" s="131"/>
      <c r="K2996" s="126"/>
      <c r="L2996" s="126"/>
    </row>
    <row r="2997" ht="13.2" customHeight="1" spans="3:12" x14ac:dyDescent="0.25">
      <c r="C2997" s="124"/>
      <c r="D2997" s="125"/>
      <c r="E2997" s="125"/>
      <c r="F2997" s="125"/>
      <c r="G2997" s="125"/>
      <c r="H2997" s="130"/>
      <c r="I2997" s="126"/>
      <c r="J2997" s="131"/>
      <c r="K2997" s="126"/>
      <c r="L2997" s="126"/>
    </row>
    <row r="2998" ht="13.2" customHeight="1" spans="3:12" x14ac:dyDescent="0.25">
      <c r="C2998" s="124"/>
      <c r="D2998" s="125"/>
      <c r="E2998" s="125"/>
      <c r="F2998" s="125"/>
      <c r="G2998" s="125"/>
      <c r="H2998" s="130"/>
      <c r="I2998" s="126"/>
      <c r="J2998" s="131"/>
      <c r="K2998" s="126"/>
      <c r="L2998" s="126"/>
    </row>
    <row r="2999" ht="13.2" customHeight="1" spans="3:12" x14ac:dyDescent="0.25">
      <c r="C2999" s="124"/>
      <c r="D2999" s="125"/>
      <c r="E2999" s="125"/>
      <c r="F2999" s="125"/>
      <c r="G2999" s="125"/>
      <c r="H2999" s="130"/>
      <c r="I2999" s="126"/>
      <c r="J2999" s="131"/>
      <c r="K2999" s="126"/>
      <c r="L2999" s="126"/>
    </row>
    <row r="3000" ht="13.2" customHeight="1" spans="3:12" x14ac:dyDescent="0.25">
      <c r="C3000" s="124"/>
      <c r="D3000" s="125"/>
      <c r="E3000" s="125"/>
      <c r="F3000" s="125"/>
      <c r="G3000" s="125"/>
      <c r="H3000" s="130"/>
      <c r="I3000" s="126"/>
      <c r="J3000" s="131"/>
      <c r="K3000" s="126"/>
      <c r="L3000" s="126"/>
    </row>
    <row r="3001" ht="13.2" customHeight="1" spans="3:12" x14ac:dyDescent="0.25">
      <c r="C3001" s="124"/>
      <c r="D3001" s="125"/>
      <c r="E3001" s="125"/>
      <c r="F3001" s="125"/>
      <c r="G3001" s="125"/>
      <c r="H3001" s="130"/>
      <c r="I3001" s="126"/>
      <c r="J3001" s="131"/>
      <c r="K3001" s="126"/>
      <c r="L3001" s="126"/>
    </row>
    <row r="3002" ht="13.2" customHeight="1" spans="3:12" x14ac:dyDescent="0.25">
      <c r="C3002" s="124"/>
      <c r="D3002" s="125"/>
      <c r="E3002" s="125"/>
      <c r="F3002" s="125"/>
      <c r="G3002" s="125"/>
      <c r="H3002" s="130"/>
      <c r="I3002" s="126"/>
      <c r="J3002" s="131"/>
      <c r="K3002" s="126"/>
      <c r="L3002" s="126"/>
    </row>
    <row r="3003" ht="13.2" customHeight="1" spans="3:12" x14ac:dyDescent="0.25">
      <c r="C3003" s="124"/>
      <c r="D3003" s="125"/>
      <c r="E3003" s="125"/>
      <c r="F3003" s="125"/>
      <c r="G3003" s="125"/>
      <c r="H3003" s="130"/>
      <c r="I3003" s="126"/>
      <c r="J3003" s="131"/>
      <c r="K3003" s="126"/>
      <c r="L3003" s="126"/>
    </row>
    <row r="3004" ht="13.2" customHeight="1" spans="3:12" x14ac:dyDescent="0.25">
      <c r="C3004" s="124"/>
      <c r="D3004" s="125"/>
      <c r="E3004" s="125"/>
      <c r="F3004" s="125"/>
      <c r="G3004" s="125"/>
      <c r="H3004" s="130"/>
      <c r="I3004" s="126"/>
      <c r="J3004" s="131"/>
      <c r="K3004" s="126"/>
      <c r="L3004" s="126"/>
    </row>
    <row r="3005" ht="13.2" customHeight="1" spans="3:12" x14ac:dyDescent="0.25">
      <c r="C3005" s="124"/>
      <c r="D3005" s="125"/>
      <c r="E3005" s="125"/>
      <c r="F3005" s="125"/>
      <c r="G3005" s="125"/>
      <c r="H3005" s="130"/>
      <c r="I3005" s="126"/>
      <c r="J3005" s="131"/>
      <c r="K3005" s="126"/>
      <c r="L3005" s="126"/>
    </row>
    <row r="3006" ht="13.2" customHeight="1" spans="3:12" x14ac:dyDescent="0.25">
      <c r="C3006" s="124"/>
      <c r="D3006" s="125"/>
      <c r="E3006" s="125"/>
      <c r="F3006" s="125"/>
      <c r="G3006" s="125"/>
      <c r="H3006" s="130"/>
      <c r="I3006" s="126"/>
      <c r="J3006" s="131"/>
      <c r="K3006" s="126"/>
      <c r="L3006" s="126"/>
    </row>
    <row r="3007" ht="13.2" customHeight="1" spans="3:12" x14ac:dyDescent="0.25">
      <c r="C3007" s="124"/>
      <c r="D3007" s="125"/>
      <c r="E3007" s="125"/>
      <c r="F3007" s="125"/>
      <c r="G3007" s="125"/>
      <c r="H3007" s="130"/>
      <c r="I3007" s="126"/>
      <c r="J3007" s="131"/>
      <c r="K3007" s="126"/>
      <c r="L3007" s="126"/>
    </row>
    <row r="3008" ht="13.2" customHeight="1" spans="3:12" x14ac:dyDescent="0.25">
      <c r="C3008" s="124"/>
      <c r="D3008" s="125"/>
      <c r="E3008" s="125"/>
      <c r="F3008" s="125"/>
      <c r="G3008" s="125"/>
      <c r="H3008" s="130"/>
      <c r="I3008" s="126"/>
      <c r="J3008" s="131"/>
      <c r="K3008" s="126"/>
      <c r="L3008" s="126"/>
    </row>
    <row r="3009" ht="13.2" customHeight="1" spans="3:12" x14ac:dyDescent="0.25">
      <c r="C3009" s="124"/>
      <c r="D3009" s="125"/>
      <c r="E3009" s="125"/>
      <c r="F3009" s="125"/>
      <c r="G3009" s="125"/>
      <c r="H3009" s="130"/>
      <c r="I3009" s="126"/>
      <c r="J3009" s="131"/>
      <c r="K3009" s="126"/>
      <c r="L3009" s="126"/>
    </row>
    <row r="3010" ht="13.2" customHeight="1" spans="3:12" x14ac:dyDescent="0.25">
      <c r="C3010" s="124"/>
      <c r="D3010" s="125"/>
      <c r="E3010" s="125"/>
      <c r="F3010" s="125"/>
      <c r="G3010" s="125"/>
      <c r="H3010" s="130"/>
      <c r="I3010" s="126"/>
      <c r="J3010" s="131"/>
      <c r="K3010" s="126"/>
      <c r="L3010" s="126"/>
    </row>
    <row r="3011" ht="13.2" customHeight="1" spans="3:12" x14ac:dyDescent="0.25">
      <c r="C3011" s="124"/>
      <c r="D3011" s="125"/>
      <c r="E3011" s="125"/>
      <c r="F3011" s="125"/>
      <c r="G3011" s="125"/>
      <c r="H3011" s="130"/>
      <c r="I3011" s="126"/>
      <c r="J3011" s="131"/>
      <c r="K3011" s="126"/>
      <c r="L3011" s="126"/>
    </row>
    <row r="3012" ht="13.2" customHeight="1" spans="3:12" x14ac:dyDescent="0.25">
      <c r="C3012" s="124"/>
      <c r="D3012" s="125"/>
      <c r="E3012" s="125"/>
      <c r="F3012" s="125"/>
      <c r="G3012" s="125"/>
      <c r="H3012" s="130"/>
      <c r="I3012" s="126"/>
      <c r="J3012" s="131"/>
      <c r="K3012" s="126"/>
      <c r="L3012" s="126"/>
    </row>
    <row r="3013" ht="13.2" customHeight="1" spans="3:12" x14ac:dyDescent="0.25">
      <c r="C3013" s="124"/>
      <c r="D3013" s="125"/>
      <c r="E3013" s="125"/>
      <c r="F3013" s="125"/>
      <c r="G3013" s="125"/>
      <c r="H3013" s="130"/>
      <c r="I3013" s="126"/>
      <c r="J3013" s="131"/>
      <c r="K3013" s="126"/>
      <c r="L3013" s="126"/>
    </row>
    <row r="3014" ht="13.2" customHeight="1" spans="3:12" x14ac:dyDescent="0.25">
      <c r="C3014" s="124"/>
      <c r="D3014" s="125"/>
      <c r="E3014" s="125"/>
      <c r="F3014" s="125"/>
      <c r="G3014" s="125"/>
      <c r="H3014" s="130"/>
      <c r="I3014" s="126"/>
      <c r="J3014" s="131"/>
      <c r="K3014" s="126"/>
      <c r="L3014" s="126"/>
    </row>
    <row r="3015" ht="13.2" customHeight="1" spans="3:12" x14ac:dyDescent="0.25">
      <c r="C3015" s="124"/>
      <c r="D3015" s="125"/>
      <c r="E3015" s="125"/>
      <c r="F3015" s="125"/>
      <c r="G3015" s="125"/>
      <c r="H3015" s="130"/>
      <c r="I3015" s="126"/>
      <c r="J3015" s="131"/>
      <c r="K3015" s="126"/>
      <c r="L3015" s="126"/>
    </row>
    <row r="3016" ht="13.2" customHeight="1" spans="3:12" x14ac:dyDescent="0.25">
      <c r="C3016" s="124"/>
      <c r="D3016" s="125"/>
      <c r="E3016" s="125"/>
      <c r="F3016" s="125"/>
      <c r="G3016" s="125"/>
      <c r="H3016" s="130"/>
      <c r="I3016" s="126"/>
      <c r="J3016" s="131"/>
      <c r="K3016" s="126"/>
      <c r="L3016" s="126"/>
    </row>
    <row r="3017" ht="13.2" customHeight="1" spans="3:12" x14ac:dyDescent="0.25">
      <c r="C3017" s="124"/>
      <c r="D3017" s="125"/>
      <c r="E3017" s="125"/>
      <c r="F3017" s="125"/>
      <c r="G3017" s="125"/>
      <c r="H3017" s="130"/>
      <c r="I3017" s="126"/>
      <c r="J3017" s="131"/>
      <c r="K3017" s="126"/>
      <c r="L3017" s="126"/>
    </row>
    <row r="3018" ht="13.2" customHeight="1" spans="3:12" x14ac:dyDescent="0.25">
      <c r="C3018" s="124"/>
      <c r="D3018" s="125"/>
      <c r="E3018" s="125"/>
      <c r="F3018" s="125"/>
      <c r="G3018" s="125"/>
      <c r="H3018" s="130"/>
      <c r="I3018" s="126"/>
      <c r="J3018" s="131"/>
      <c r="K3018" s="126"/>
      <c r="L3018" s="126"/>
    </row>
    <row r="3019" ht="13.2" customHeight="1" spans="3:12" x14ac:dyDescent="0.25">
      <c r="C3019" s="124"/>
      <c r="D3019" s="125"/>
      <c r="E3019" s="125"/>
      <c r="F3019" s="125"/>
      <c r="G3019" s="125"/>
      <c r="H3019" s="130"/>
      <c r="I3019" s="126"/>
      <c r="J3019" s="131"/>
      <c r="K3019" s="126"/>
      <c r="L3019" s="126"/>
    </row>
    <row r="3020" ht="13.2" customHeight="1" spans="3:12" x14ac:dyDescent="0.25">
      <c r="C3020" s="124"/>
      <c r="D3020" s="125"/>
      <c r="E3020" s="125"/>
      <c r="F3020" s="125"/>
      <c r="G3020" s="125"/>
      <c r="H3020" s="130"/>
      <c r="I3020" s="126"/>
      <c r="J3020" s="131"/>
      <c r="K3020" s="126"/>
      <c r="L3020" s="126"/>
    </row>
    <row r="3021" ht="13.2" customHeight="1" spans="3:12" x14ac:dyDescent="0.25">
      <c r="C3021" s="124"/>
      <c r="D3021" s="125"/>
      <c r="E3021" s="125"/>
      <c r="F3021" s="125"/>
      <c r="G3021" s="125"/>
      <c r="H3021" s="130"/>
      <c r="I3021" s="126"/>
      <c r="J3021" s="131"/>
      <c r="K3021" s="126"/>
      <c r="L3021" s="126"/>
    </row>
    <row r="3022" ht="13.2" customHeight="1" spans="3:12" x14ac:dyDescent="0.25">
      <c r="C3022" s="124"/>
      <c r="D3022" s="125"/>
      <c r="E3022" s="125"/>
      <c r="F3022" s="125"/>
      <c r="G3022" s="125"/>
      <c r="H3022" s="130"/>
      <c r="I3022" s="126"/>
      <c r="J3022" s="131"/>
      <c r="K3022" s="126"/>
      <c r="L3022" s="126"/>
    </row>
    <row r="3023" ht="13.2" customHeight="1" spans="3:12" x14ac:dyDescent="0.25">
      <c r="C3023" s="124"/>
      <c r="D3023" s="125"/>
      <c r="E3023" s="125"/>
      <c r="F3023" s="125"/>
      <c r="G3023" s="125"/>
      <c r="H3023" s="130"/>
      <c r="I3023" s="126"/>
      <c r="J3023" s="131"/>
      <c r="K3023" s="126"/>
      <c r="L3023" s="126"/>
    </row>
    <row r="3024" ht="13.2" customHeight="1" spans="3:12" x14ac:dyDescent="0.25">
      <c r="C3024" s="124"/>
      <c r="D3024" s="125"/>
      <c r="E3024" s="125"/>
      <c r="F3024" s="125"/>
      <c r="G3024" s="125"/>
      <c r="H3024" s="130"/>
      <c r="I3024" s="126"/>
      <c r="J3024" s="131"/>
      <c r="K3024" s="126"/>
      <c r="L3024" s="126"/>
    </row>
    <row r="3025" ht="13.2" customHeight="1" spans="3:12" x14ac:dyDescent="0.25">
      <c r="C3025" s="124"/>
      <c r="D3025" s="125"/>
      <c r="E3025" s="125"/>
      <c r="F3025" s="125"/>
      <c r="G3025" s="125"/>
      <c r="H3025" s="130"/>
      <c r="I3025" s="126"/>
      <c r="J3025" s="131"/>
      <c r="K3025" s="126"/>
      <c r="L3025" s="126"/>
    </row>
    <row r="3026" ht="13.2" customHeight="1" spans="3:12" x14ac:dyDescent="0.25">
      <c r="C3026" s="124"/>
      <c r="D3026" s="125"/>
      <c r="E3026" s="125"/>
      <c r="F3026" s="125"/>
      <c r="G3026" s="125"/>
      <c r="H3026" s="130"/>
      <c r="I3026" s="126"/>
      <c r="J3026" s="131"/>
      <c r="K3026" s="126"/>
      <c r="L3026" s="126"/>
    </row>
    <row r="3027" ht="13.2" customHeight="1" spans="3:12" x14ac:dyDescent="0.25">
      <c r="C3027" s="124"/>
      <c r="D3027" s="125"/>
      <c r="E3027" s="125"/>
      <c r="F3027" s="125"/>
      <c r="G3027" s="125"/>
      <c r="H3027" s="130"/>
      <c r="I3027" s="126"/>
      <c r="J3027" s="131"/>
      <c r="K3027" s="126"/>
      <c r="L3027" s="126"/>
    </row>
    <row r="3028" ht="13.2" customHeight="1" spans="3:12" x14ac:dyDescent="0.25">
      <c r="C3028" s="124"/>
      <c r="D3028" s="125"/>
      <c r="E3028" s="125"/>
      <c r="F3028" s="125"/>
      <c r="G3028" s="125"/>
      <c r="H3028" s="130"/>
      <c r="I3028" s="126"/>
      <c r="J3028" s="131"/>
      <c r="K3028" s="126"/>
      <c r="L3028" s="126"/>
    </row>
    <row r="3029" ht="13.2" customHeight="1" spans="3:12" x14ac:dyDescent="0.25">
      <c r="C3029" s="124"/>
      <c r="D3029" s="125"/>
      <c r="E3029" s="125"/>
      <c r="F3029" s="125"/>
      <c r="G3029" s="125"/>
      <c r="H3029" s="130"/>
      <c r="I3029" s="126"/>
      <c r="J3029" s="131"/>
      <c r="K3029" s="126"/>
      <c r="L3029" s="126"/>
    </row>
    <row r="3030" ht="13.2" customHeight="1" spans="3:12" x14ac:dyDescent="0.25">
      <c r="C3030" s="124"/>
      <c r="D3030" s="125"/>
      <c r="E3030" s="125"/>
      <c r="F3030" s="125"/>
      <c r="G3030" s="125"/>
      <c r="H3030" s="130"/>
      <c r="I3030" s="126"/>
      <c r="J3030" s="131"/>
      <c r="K3030" s="126"/>
      <c r="L3030" s="126"/>
    </row>
    <row r="3031" ht="13.2" customHeight="1" spans="3:12" x14ac:dyDescent="0.25">
      <c r="C3031" s="124"/>
      <c r="D3031" s="125"/>
      <c r="E3031" s="125"/>
      <c r="F3031" s="125"/>
      <c r="G3031" s="125"/>
      <c r="H3031" s="130"/>
      <c r="I3031" s="126"/>
      <c r="J3031" s="131"/>
      <c r="K3031" s="126"/>
      <c r="L3031" s="126"/>
    </row>
    <row r="3032" ht="13.2" customHeight="1" spans="3:12" x14ac:dyDescent="0.25">
      <c r="C3032" s="124"/>
      <c r="D3032" s="125"/>
      <c r="E3032" s="125"/>
      <c r="F3032" s="125"/>
      <c r="G3032" s="125"/>
      <c r="H3032" s="130"/>
      <c r="I3032" s="126"/>
      <c r="J3032" s="131"/>
      <c r="K3032" s="126"/>
      <c r="L3032" s="126"/>
    </row>
    <row r="3033" ht="13.2" customHeight="1" spans="3:12" x14ac:dyDescent="0.25">
      <c r="C3033" s="124"/>
      <c r="D3033" s="125"/>
      <c r="E3033" s="125"/>
      <c r="F3033" s="125"/>
      <c r="G3033" s="125"/>
      <c r="H3033" s="130"/>
      <c r="I3033" s="126"/>
      <c r="J3033" s="131"/>
      <c r="K3033" s="126"/>
      <c r="L3033" s="126"/>
    </row>
    <row r="3034" ht="13.2" customHeight="1" spans="3:12" x14ac:dyDescent="0.25">
      <c r="C3034" s="124"/>
      <c r="D3034" s="125"/>
      <c r="E3034" s="125"/>
      <c r="F3034" s="125"/>
      <c r="G3034" s="125"/>
      <c r="H3034" s="130"/>
      <c r="I3034" s="126"/>
      <c r="J3034" s="131"/>
      <c r="K3034" s="126"/>
      <c r="L3034" s="126"/>
    </row>
    <row r="3035" ht="13.2" customHeight="1" spans="3:12" x14ac:dyDescent="0.25">
      <c r="C3035" s="124"/>
      <c r="D3035" s="125"/>
      <c r="E3035" s="125"/>
      <c r="F3035" s="125"/>
      <c r="G3035" s="125"/>
      <c r="H3035" s="130"/>
      <c r="I3035" s="126"/>
      <c r="J3035" s="131"/>
      <c r="K3035" s="126"/>
      <c r="L3035" s="126"/>
    </row>
    <row r="3036" ht="13.2" customHeight="1" spans="3:12" x14ac:dyDescent="0.25">
      <c r="C3036" s="124"/>
      <c r="D3036" s="125"/>
      <c r="E3036" s="125"/>
      <c r="F3036" s="125"/>
      <c r="G3036" s="125"/>
      <c r="H3036" s="130"/>
      <c r="I3036" s="126"/>
      <c r="J3036" s="131"/>
      <c r="K3036" s="126"/>
      <c r="L3036" s="126"/>
    </row>
    <row r="3037" ht="13.2" customHeight="1" spans="3:12" x14ac:dyDescent="0.25">
      <c r="C3037" s="124"/>
      <c r="D3037" s="125"/>
      <c r="E3037" s="125"/>
      <c r="F3037" s="125"/>
      <c r="G3037" s="125"/>
      <c r="H3037" s="130"/>
      <c r="I3037" s="126"/>
      <c r="J3037" s="131"/>
      <c r="K3037" s="126"/>
      <c r="L3037" s="126"/>
    </row>
    <row r="3038" ht="13.2" customHeight="1" spans="3:12" x14ac:dyDescent="0.25">
      <c r="C3038" s="124"/>
      <c r="D3038" s="125"/>
      <c r="E3038" s="125"/>
      <c r="F3038" s="125"/>
      <c r="G3038" s="125"/>
      <c r="H3038" s="130"/>
      <c r="I3038" s="126"/>
      <c r="J3038" s="131"/>
      <c r="K3038" s="126"/>
      <c r="L3038" s="126"/>
    </row>
    <row r="3039" ht="13.2" customHeight="1" spans="3:12" x14ac:dyDescent="0.25">
      <c r="C3039" s="124"/>
      <c r="D3039" s="125"/>
      <c r="E3039" s="125"/>
      <c r="F3039" s="125"/>
      <c r="G3039" s="125"/>
      <c r="H3039" s="130"/>
      <c r="I3039" s="126"/>
      <c r="J3039" s="131"/>
      <c r="K3039" s="126"/>
      <c r="L3039" s="126"/>
    </row>
    <row r="3040" ht="13.2" customHeight="1" spans="3:12" x14ac:dyDescent="0.25">
      <c r="C3040" s="124"/>
      <c r="D3040" s="125"/>
      <c r="E3040" s="125"/>
      <c r="F3040" s="125"/>
      <c r="G3040" s="125"/>
      <c r="H3040" s="130"/>
      <c r="I3040" s="126"/>
      <c r="J3040" s="131"/>
      <c r="K3040" s="126"/>
      <c r="L3040" s="126"/>
    </row>
    <row r="3041" ht="13.2" customHeight="1" spans="3:12" x14ac:dyDescent="0.25">
      <c r="C3041" s="124"/>
      <c r="D3041" s="125"/>
      <c r="E3041" s="125"/>
      <c r="F3041" s="125"/>
      <c r="G3041" s="125"/>
      <c r="H3041" s="130"/>
      <c r="I3041" s="126"/>
      <c r="J3041" s="131"/>
      <c r="K3041" s="126"/>
      <c r="L3041" s="126"/>
    </row>
    <row r="3042" ht="13.2" customHeight="1" spans="3:12" x14ac:dyDescent="0.25">
      <c r="C3042" s="124"/>
      <c r="D3042" s="125"/>
      <c r="E3042" s="125"/>
      <c r="F3042" s="125"/>
      <c r="G3042" s="125"/>
      <c r="H3042" s="130"/>
      <c r="I3042" s="126"/>
      <c r="J3042" s="131"/>
      <c r="K3042" s="126"/>
      <c r="L3042" s="126"/>
    </row>
    <row r="3043" ht="13.2" customHeight="1" spans="3:12" x14ac:dyDescent="0.25">
      <c r="C3043" s="124"/>
      <c r="D3043" s="125"/>
      <c r="E3043" s="125"/>
      <c r="F3043" s="125"/>
      <c r="G3043" s="125"/>
      <c r="H3043" s="130"/>
      <c r="I3043" s="126"/>
      <c r="J3043" s="131"/>
      <c r="K3043" s="126"/>
      <c r="L3043" s="126"/>
    </row>
    <row r="3044" ht="13.2" customHeight="1" spans="3:12" x14ac:dyDescent="0.25">
      <c r="C3044" s="124"/>
      <c r="D3044" s="125"/>
      <c r="E3044" s="125"/>
      <c r="F3044" s="125"/>
      <c r="G3044" s="125"/>
      <c r="H3044" s="130"/>
      <c r="I3044" s="126"/>
      <c r="J3044" s="131"/>
      <c r="K3044" s="126"/>
      <c r="L3044" s="126"/>
    </row>
    <row r="3045" ht="13.2" customHeight="1" spans="3:12" x14ac:dyDescent="0.25">
      <c r="C3045" s="124"/>
      <c r="D3045" s="125"/>
      <c r="E3045" s="125"/>
      <c r="F3045" s="125"/>
      <c r="G3045" s="125"/>
      <c r="H3045" s="130"/>
      <c r="I3045" s="126"/>
      <c r="J3045" s="131"/>
      <c r="K3045" s="126"/>
      <c r="L3045" s="126"/>
    </row>
    <row r="3046" ht="13.2" customHeight="1" spans="3:12" x14ac:dyDescent="0.25">
      <c r="C3046" s="124"/>
      <c r="D3046" s="125"/>
      <c r="E3046" s="125"/>
      <c r="F3046" s="125"/>
      <c r="G3046" s="125"/>
      <c r="H3046" s="130"/>
      <c r="I3046" s="126"/>
      <c r="J3046" s="131"/>
      <c r="K3046" s="126"/>
      <c r="L3046" s="126"/>
    </row>
    <row r="3047" ht="13.2" customHeight="1" spans="3:12" x14ac:dyDescent="0.25">
      <c r="C3047" s="124"/>
      <c r="D3047" s="125"/>
      <c r="E3047" s="125"/>
      <c r="F3047" s="125"/>
      <c r="G3047" s="125"/>
      <c r="H3047" s="130"/>
      <c r="I3047" s="126"/>
      <c r="J3047" s="131"/>
      <c r="K3047" s="126"/>
      <c r="L3047" s="126"/>
    </row>
    <row r="3048" ht="13.2" customHeight="1" spans="3:12" x14ac:dyDescent="0.25">
      <c r="C3048" s="124"/>
      <c r="D3048" s="125"/>
      <c r="E3048" s="125"/>
      <c r="F3048" s="125"/>
      <c r="G3048" s="125"/>
      <c r="H3048" s="130"/>
      <c r="I3048" s="126"/>
      <c r="J3048" s="131"/>
      <c r="K3048" s="126"/>
      <c r="L3048" s="126"/>
    </row>
    <row r="3049" ht="13.2" customHeight="1" spans="3:12" x14ac:dyDescent="0.25">
      <c r="C3049" s="124"/>
      <c r="D3049" s="125"/>
      <c r="E3049" s="125"/>
      <c r="F3049" s="125"/>
      <c r="G3049" s="125"/>
      <c r="H3049" s="130"/>
      <c r="I3049" s="126"/>
      <c r="J3049" s="131"/>
      <c r="K3049" s="126"/>
      <c r="L3049" s="126"/>
    </row>
    <row r="3050" ht="13.2" customHeight="1" spans="3:12" x14ac:dyDescent="0.25">
      <c r="C3050" s="124"/>
      <c r="D3050" s="125"/>
      <c r="E3050" s="125"/>
      <c r="F3050" s="125"/>
      <c r="G3050" s="125"/>
      <c r="H3050" s="130"/>
      <c r="I3050" s="126"/>
      <c r="J3050" s="131"/>
      <c r="K3050" s="126"/>
      <c r="L3050" s="126"/>
    </row>
    <row r="3051" ht="13.2" customHeight="1" spans="3:12" x14ac:dyDescent="0.25">
      <c r="C3051" s="124"/>
      <c r="D3051" s="125"/>
      <c r="E3051" s="125"/>
      <c r="F3051" s="125"/>
      <c r="G3051" s="125"/>
      <c r="H3051" s="130"/>
      <c r="I3051" s="126"/>
      <c r="J3051" s="131"/>
      <c r="K3051" s="126"/>
      <c r="L3051" s="126"/>
    </row>
    <row r="3052" ht="13.2" customHeight="1" spans="3:12" x14ac:dyDescent="0.25">
      <c r="C3052" s="124"/>
      <c r="D3052" s="125"/>
      <c r="E3052" s="125"/>
      <c r="F3052" s="125"/>
      <c r="G3052" s="125"/>
      <c r="H3052" s="130"/>
      <c r="I3052" s="126"/>
      <c r="J3052" s="131"/>
      <c r="K3052" s="126"/>
      <c r="L3052" s="126"/>
    </row>
    <row r="3053" ht="13.2" customHeight="1" spans="3:12" x14ac:dyDescent="0.25">
      <c r="C3053" s="124"/>
      <c r="D3053" s="125"/>
      <c r="E3053" s="125"/>
      <c r="F3053" s="125"/>
      <c r="G3053" s="125"/>
      <c r="H3053" s="130"/>
      <c r="I3053" s="126"/>
      <c r="J3053" s="131"/>
      <c r="K3053" s="126"/>
      <c r="L3053" s="126"/>
    </row>
    <row r="3054" ht="13.2" customHeight="1" spans="3:12" x14ac:dyDescent="0.25">
      <c r="C3054" s="124"/>
      <c r="D3054" s="125"/>
      <c r="E3054" s="125"/>
      <c r="F3054" s="125"/>
      <c r="G3054" s="125"/>
      <c r="H3054" s="130"/>
      <c r="I3054" s="126"/>
      <c r="J3054" s="131"/>
      <c r="K3054" s="126"/>
      <c r="L3054" s="126"/>
    </row>
    <row r="3055" ht="13.2" customHeight="1" spans="3:12" x14ac:dyDescent="0.25">
      <c r="C3055" s="124"/>
      <c r="D3055" s="125"/>
      <c r="E3055" s="125"/>
      <c r="F3055" s="125"/>
      <c r="G3055" s="125"/>
      <c r="H3055" s="130"/>
      <c r="I3055" s="126"/>
      <c r="J3055" s="131"/>
      <c r="K3055" s="126"/>
      <c r="L3055" s="126"/>
    </row>
    <row r="3056" ht="13.2" customHeight="1" spans="3:12" x14ac:dyDescent="0.25">
      <c r="C3056" s="124"/>
      <c r="D3056" s="125"/>
      <c r="E3056" s="125"/>
      <c r="F3056" s="125"/>
      <c r="G3056" s="125"/>
      <c r="H3056" s="130"/>
      <c r="I3056" s="126"/>
      <c r="J3056" s="131"/>
      <c r="K3056" s="126"/>
      <c r="L3056" s="126"/>
    </row>
    <row r="3057" ht="13.2" customHeight="1" spans="3:12" x14ac:dyDescent="0.25">
      <c r="C3057" s="124"/>
      <c r="D3057" s="125"/>
      <c r="E3057" s="125"/>
      <c r="F3057" s="125"/>
      <c r="G3057" s="125"/>
      <c r="H3057" s="130"/>
      <c r="I3057" s="126"/>
      <c r="J3057" s="131"/>
      <c r="K3057" s="126"/>
      <c r="L3057" s="126"/>
    </row>
    <row r="3058" ht="13.2" customHeight="1" spans="3:12" x14ac:dyDescent="0.25">
      <c r="C3058" s="124"/>
      <c r="D3058" s="125"/>
      <c r="E3058" s="125"/>
      <c r="F3058" s="125"/>
      <c r="G3058" s="125"/>
      <c r="H3058" s="130"/>
      <c r="I3058" s="126"/>
      <c r="J3058" s="131"/>
      <c r="K3058" s="126"/>
      <c r="L3058" s="126"/>
    </row>
    <row r="3059" ht="13.2" customHeight="1" spans="3:12" x14ac:dyDescent="0.25">
      <c r="C3059" s="124"/>
      <c r="D3059" s="125"/>
      <c r="E3059" s="125"/>
      <c r="F3059" s="125"/>
      <c r="G3059" s="125"/>
      <c r="H3059" s="130"/>
      <c r="I3059" s="126"/>
      <c r="J3059" s="131"/>
      <c r="K3059" s="126"/>
      <c r="L3059" s="126"/>
    </row>
    <row r="3060" ht="13.2" customHeight="1" spans="3:12" x14ac:dyDescent="0.25">
      <c r="C3060" s="124"/>
      <c r="D3060" s="125"/>
      <c r="E3060" s="125"/>
      <c r="F3060" s="125"/>
      <c r="G3060" s="125"/>
      <c r="H3060" s="130"/>
      <c r="I3060" s="126"/>
      <c r="J3060" s="131"/>
      <c r="K3060" s="126"/>
      <c r="L3060" s="126"/>
    </row>
    <row r="3061" ht="13.2" customHeight="1" spans="3:12" x14ac:dyDescent="0.25">
      <c r="C3061" s="124"/>
      <c r="D3061" s="125"/>
      <c r="E3061" s="125"/>
      <c r="F3061" s="125"/>
      <c r="G3061" s="125"/>
      <c r="H3061" s="130"/>
      <c r="I3061" s="126"/>
      <c r="J3061" s="131"/>
      <c r="K3061" s="126"/>
      <c r="L3061" s="126"/>
    </row>
    <row r="3062" ht="13.2" customHeight="1" spans="3:12" x14ac:dyDescent="0.25">
      <c r="C3062" s="124"/>
      <c r="D3062" s="125"/>
      <c r="E3062" s="125"/>
      <c r="F3062" s="125"/>
      <c r="G3062" s="125"/>
      <c r="H3062" s="130"/>
      <c r="I3062" s="126"/>
      <c r="J3062" s="131"/>
      <c r="K3062" s="126"/>
      <c r="L3062" s="126"/>
    </row>
    <row r="3063" ht="13.2" customHeight="1" spans="3:12" x14ac:dyDescent="0.25">
      <c r="C3063" s="124"/>
      <c r="D3063" s="125"/>
      <c r="E3063" s="125"/>
      <c r="F3063" s="125"/>
      <c r="G3063" s="125"/>
      <c r="H3063" s="130"/>
      <c r="I3063" s="126"/>
      <c r="J3063" s="131"/>
      <c r="K3063" s="126"/>
      <c r="L3063" s="126"/>
    </row>
    <row r="3064" ht="13.2" customHeight="1" spans="3:12" x14ac:dyDescent="0.25">
      <c r="C3064" s="124"/>
      <c r="D3064" s="125"/>
      <c r="E3064" s="125"/>
      <c r="F3064" s="125"/>
      <c r="G3064" s="125"/>
      <c r="H3064" s="130"/>
      <c r="I3064" s="126"/>
      <c r="J3064" s="131"/>
      <c r="K3064" s="126"/>
      <c r="L3064" s="126"/>
    </row>
    <row r="3065" ht="13.2" customHeight="1" spans="3:12" x14ac:dyDescent="0.25">
      <c r="C3065" s="124"/>
      <c r="D3065" s="125"/>
      <c r="E3065" s="125"/>
      <c r="F3065" s="125"/>
      <c r="G3065" s="125"/>
      <c r="H3065" s="130"/>
      <c r="I3065" s="126"/>
      <c r="J3065" s="131"/>
      <c r="K3065" s="126"/>
      <c r="L3065" s="126"/>
    </row>
    <row r="3066" ht="13.2" customHeight="1" spans="3:12" x14ac:dyDescent="0.25">
      <c r="C3066" s="124"/>
      <c r="D3066" s="125"/>
      <c r="E3066" s="125"/>
      <c r="F3066" s="125"/>
      <c r="G3066" s="125"/>
      <c r="H3066" s="130"/>
      <c r="I3066" s="126"/>
      <c r="J3066" s="131"/>
      <c r="K3066" s="126"/>
      <c r="L3066" s="126"/>
    </row>
    <row r="3067" ht="13.2" customHeight="1" spans="3:12" x14ac:dyDescent="0.25">
      <c r="C3067" s="124"/>
      <c r="D3067" s="125"/>
      <c r="E3067" s="125"/>
      <c r="F3067" s="125"/>
      <c r="G3067" s="125"/>
      <c r="H3067" s="130"/>
      <c r="I3067" s="126"/>
      <c r="J3067" s="131"/>
      <c r="K3067" s="126"/>
      <c r="L3067" s="126"/>
    </row>
    <row r="3068" ht="13.2" customHeight="1" spans="3:12" x14ac:dyDescent="0.25">
      <c r="C3068" s="124"/>
      <c r="D3068" s="125"/>
      <c r="E3068" s="125"/>
      <c r="F3068" s="125"/>
      <c r="G3068" s="125"/>
      <c r="H3068" s="130"/>
      <c r="I3068" s="126"/>
      <c r="J3068" s="131"/>
      <c r="K3068" s="126"/>
      <c r="L3068" s="126"/>
    </row>
    <row r="3069" ht="13.2" customHeight="1" spans="3:12" x14ac:dyDescent="0.25">
      <c r="C3069" s="124"/>
      <c r="D3069" s="125"/>
      <c r="E3069" s="125"/>
      <c r="F3069" s="125"/>
      <c r="G3069" s="125"/>
      <c r="H3069" s="130"/>
      <c r="I3069" s="126"/>
      <c r="J3069" s="131"/>
      <c r="K3069" s="126"/>
      <c r="L3069" s="126"/>
    </row>
    <row r="3070" ht="13.2" customHeight="1" spans="3:12" x14ac:dyDescent="0.25">
      <c r="C3070" s="124"/>
      <c r="D3070" s="125"/>
      <c r="E3070" s="125"/>
      <c r="F3070" s="125"/>
      <c r="G3070" s="125"/>
      <c r="H3070" s="130"/>
      <c r="I3070" s="126"/>
      <c r="J3070" s="131"/>
      <c r="K3070" s="126"/>
      <c r="L3070" s="126"/>
    </row>
    <row r="3071" ht="13.2" customHeight="1" spans="3:12" x14ac:dyDescent="0.25">
      <c r="C3071" s="124"/>
      <c r="D3071" s="125"/>
      <c r="E3071" s="125"/>
      <c r="F3071" s="125"/>
      <c r="G3071" s="125"/>
      <c r="H3071" s="130"/>
      <c r="I3071" s="126"/>
      <c r="J3071" s="131"/>
      <c r="K3071" s="126"/>
      <c r="L3071" s="126"/>
    </row>
    <row r="3072" ht="13.2" customHeight="1" spans="3:12" x14ac:dyDescent="0.25">
      <c r="C3072" s="124"/>
      <c r="D3072" s="125"/>
      <c r="E3072" s="125"/>
      <c r="F3072" s="125"/>
      <c r="G3072" s="125"/>
      <c r="H3072" s="130"/>
      <c r="I3072" s="126"/>
      <c r="J3072" s="131"/>
      <c r="K3072" s="126"/>
      <c r="L3072" s="126"/>
    </row>
    <row r="3073" ht="13.2" customHeight="1" spans="3:12" x14ac:dyDescent="0.25">
      <c r="C3073" s="124"/>
      <c r="D3073" s="125"/>
      <c r="E3073" s="125"/>
      <c r="F3073" s="125"/>
      <c r="G3073" s="125"/>
      <c r="H3073" s="130"/>
      <c r="I3073" s="126"/>
      <c r="J3073" s="131"/>
      <c r="K3073" s="126"/>
      <c r="L3073" s="126"/>
    </row>
    <row r="3074" ht="13.2" customHeight="1" spans="3:12" x14ac:dyDescent="0.25">
      <c r="C3074" s="124"/>
      <c r="D3074" s="125"/>
      <c r="E3074" s="125"/>
      <c r="F3074" s="125"/>
      <c r="G3074" s="125"/>
      <c r="H3074" s="130"/>
      <c r="I3074" s="126"/>
      <c r="J3074" s="131"/>
      <c r="K3074" s="126"/>
      <c r="L3074" s="126"/>
    </row>
    <row r="3075" ht="13.2" customHeight="1" spans="3:12" x14ac:dyDescent="0.25">
      <c r="C3075" s="124"/>
      <c r="D3075" s="125"/>
      <c r="E3075" s="125"/>
      <c r="F3075" s="125"/>
      <c r="G3075" s="125"/>
      <c r="H3075" s="130"/>
      <c r="I3075" s="126"/>
      <c r="J3075" s="131"/>
      <c r="K3075" s="126"/>
      <c r="L3075" s="126"/>
    </row>
    <row r="3076" ht="13.2" customHeight="1" spans="3:12" x14ac:dyDescent="0.25">
      <c r="C3076" s="124"/>
      <c r="D3076" s="125"/>
      <c r="E3076" s="125"/>
      <c r="F3076" s="125"/>
      <c r="G3076" s="125"/>
      <c r="H3076" s="130"/>
      <c r="I3076" s="126"/>
      <c r="J3076" s="131"/>
      <c r="K3076" s="126"/>
      <c r="L3076" s="126"/>
    </row>
    <row r="3077" ht="13.2" customHeight="1" spans="3:12" x14ac:dyDescent="0.25">
      <c r="C3077" s="124"/>
      <c r="D3077" s="125"/>
      <c r="E3077" s="125"/>
      <c r="F3077" s="125"/>
      <c r="G3077" s="125"/>
      <c r="H3077" s="130"/>
      <c r="I3077" s="126"/>
      <c r="J3077" s="131"/>
      <c r="K3077" s="126"/>
      <c r="L3077" s="126"/>
    </row>
    <row r="3078" ht="13.2" customHeight="1" spans="3:12" x14ac:dyDescent="0.25">
      <c r="C3078" s="124"/>
      <c r="D3078" s="125"/>
      <c r="E3078" s="125"/>
      <c r="F3078" s="125"/>
      <c r="G3078" s="125"/>
      <c r="H3078" s="130"/>
      <c r="I3078" s="126"/>
      <c r="J3078" s="131"/>
      <c r="K3078" s="126"/>
      <c r="L3078" s="126"/>
    </row>
    <row r="3079" ht="13.2" customHeight="1" spans="3:12" x14ac:dyDescent="0.25">
      <c r="C3079" s="124"/>
      <c r="D3079" s="125"/>
      <c r="E3079" s="125"/>
      <c r="F3079" s="125"/>
      <c r="G3079" s="125"/>
      <c r="H3079" s="130"/>
      <c r="I3079" s="126"/>
      <c r="J3079" s="131"/>
      <c r="K3079" s="126"/>
      <c r="L3079" s="126"/>
    </row>
    <row r="3080" ht="13.2" customHeight="1" spans="3:12" x14ac:dyDescent="0.25">
      <c r="C3080" s="124"/>
      <c r="D3080" s="125"/>
      <c r="E3080" s="125"/>
      <c r="F3080" s="125"/>
      <c r="G3080" s="125"/>
      <c r="H3080" s="130"/>
      <c r="I3080" s="126"/>
      <c r="J3080" s="131"/>
      <c r="K3080" s="126"/>
      <c r="L3080" s="126"/>
    </row>
    <row r="3081" ht="13.2" customHeight="1" spans="3:12" x14ac:dyDescent="0.25">
      <c r="C3081" s="124"/>
      <c r="D3081" s="125"/>
      <c r="E3081" s="125"/>
      <c r="F3081" s="125"/>
      <c r="G3081" s="125"/>
      <c r="H3081" s="130"/>
      <c r="I3081" s="126"/>
      <c r="J3081" s="131"/>
      <c r="K3081" s="126"/>
      <c r="L3081" s="126"/>
    </row>
    <row r="3082" ht="13.2" customHeight="1" spans="3:12" x14ac:dyDescent="0.25">
      <c r="C3082" s="124"/>
      <c r="D3082" s="125"/>
      <c r="E3082" s="125"/>
      <c r="F3082" s="125"/>
      <c r="G3082" s="125"/>
      <c r="H3082" s="130"/>
      <c r="I3082" s="126"/>
      <c r="J3082" s="131"/>
      <c r="K3082" s="126"/>
      <c r="L3082" s="126"/>
    </row>
    <row r="3083" ht="13.2" customHeight="1" spans="3:12" x14ac:dyDescent="0.25">
      <c r="C3083" s="124"/>
      <c r="D3083" s="125"/>
      <c r="E3083" s="125"/>
      <c r="F3083" s="125"/>
      <c r="G3083" s="125"/>
      <c r="H3083" s="130"/>
      <c r="I3083" s="126"/>
      <c r="J3083" s="131"/>
      <c r="K3083" s="126"/>
      <c r="L3083" s="126"/>
    </row>
    <row r="3084" ht="13.2" customHeight="1" spans="3:12" x14ac:dyDescent="0.25">
      <c r="C3084" s="124"/>
      <c r="D3084" s="125"/>
      <c r="E3084" s="125"/>
      <c r="F3084" s="125"/>
      <c r="G3084" s="125"/>
      <c r="H3084" s="130"/>
      <c r="I3084" s="126"/>
      <c r="J3084" s="131"/>
      <c r="K3084" s="126"/>
      <c r="L3084" s="126"/>
    </row>
    <row r="3085" ht="13.2" customHeight="1" spans="3:12" x14ac:dyDescent="0.25">
      <c r="C3085" s="124"/>
      <c r="D3085" s="125"/>
      <c r="E3085" s="125"/>
      <c r="F3085" s="125"/>
      <c r="G3085" s="125"/>
      <c r="H3085" s="130"/>
      <c r="I3085" s="126"/>
      <c r="J3085" s="131"/>
      <c r="K3085" s="126"/>
      <c r="L3085" s="126"/>
    </row>
    <row r="3086" ht="13.2" customHeight="1" spans="3:12" x14ac:dyDescent="0.25">
      <c r="C3086" s="124"/>
      <c r="D3086" s="125"/>
      <c r="E3086" s="125"/>
      <c r="F3086" s="125"/>
      <c r="G3086" s="125"/>
      <c r="H3086" s="130"/>
      <c r="I3086" s="126"/>
      <c r="J3086" s="131"/>
      <c r="K3086" s="126"/>
      <c r="L3086" s="126"/>
    </row>
    <row r="3087" ht="13.2" customHeight="1" spans="3:12" x14ac:dyDescent="0.25">
      <c r="C3087" s="124"/>
      <c r="D3087" s="125"/>
      <c r="E3087" s="125"/>
      <c r="F3087" s="125"/>
      <c r="G3087" s="125"/>
      <c r="H3087" s="130"/>
      <c r="I3087" s="126"/>
      <c r="J3087" s="131"/>
      <c r="K3087" s="126"/>
      <c r="L3087" s="126"/>
    </row>
    <row r="3088" ht="13.2" customHeight="1" spans="3:12" x14ac:dyDescent="0.25">
      <c r="C3088" s="124"/>
      <c r="D3088" s="125"/>
      <c r="E3088" s="125"/>
      <c r="F3088" s="125"/>
      <c r="G3088" s="125"/>
      <c r="H3088" s="130"/>
      <c r="I3088" s="126"/>
      <c r="J3088" s="131"/>
      <c r="K3088" s="126"/>
      <c r="L3088" s="126"/>
    </row>
    <row r="3089" ht="13.2" customHeight="1" spans="3:12" x14ac:dyDescent="0.25">
      <c r="C3089" s="124"/>
      <c r="D3089" s="125"/>
      <c r="E3089" s="125"/>
      <c r="F3089" s="125"/>
      <c r="G3089" s="125"/>
      <c r="H3089" s="130"/>
      <c r="I3089" s="126"/>
      <c r="J3089" s="131"/>
      <c r="K3089" s="126"/>
      <c r="L3089" s="126"/>
    </row>
    <row r="3090" ht="13.2" customHeight="1" spans="3:12" x14ac:dyDescent="0.25">
      <c r="C3090" s="124"/>
      <c r="D3090" s="125"/>
      <c r="E3090" s="125"/>
      <c r="F3090" s="125"/>
      <c r="G3090" s="125"/>
      <c r="H3090" s="130"/>
      <c r="I3090" s="126"/>
      <c r="J3090" s="131"/>
      <c r="K3090" s="126"/>
      <c r="L3090" s="126"/>
    </row>
    <row r="3091" ht="13.2" customHeight="1" spans="3:12" x14ac:dyDescent="0.25">
      <c r="C3091" s="124"/>
      <c r="D3091" s="125"/>
      <c r="E3091" s="125"/>
      <c r="F3091" s="125"/>
      <c r="G3091" s="125"/>
      <c r="H3091" s="130"/>
      <c r="I3091" s="126"/>
      <c r="J3091" s="131"/>
      <c r="K3091" s="126"/>
      <c r="L3091" s="126"/>
    </row>
    <row r="3092" ht="13.2" customHeight="1" spans="3:12" x14ac:dyDescent="0.25">
      <c r="C3092" s="124"/>
      <c r="D3092" s="125"/>
      <c r="E3092" s="125"/>
      <c r="F3092" s="125"/>
      <c r="G3092" s="125"/>
      <c r="H3092" s="130"/>
      <c r="I3092" s="126"/>
      <c r="J3092" s="131"/>
      <c r="K3092" s="126"/>
      <c r="L3092" s="126"/>
    </row>
    <row r="3093" ht="13.2" customHeight="1" spans="3:12" x14ac:dyDescent="0.25">
      <c r="C3093" s="124"/>
      <c r="D3093" s="125"/>
      <c r="E3093" s="125"/>
      <c r="F3093" s="125"/>
      <c r="G3093" s="125"/>
      <c r="H3093" s="130"/>
      <c r="I3093" s="126"/>
      <c r="J3093" s="131"/>
      <c r="K3093" s="126"/>
      <c r="L3093" s="126"/>
    </row>
    <row r="3094" ht="13.2" customHeight="1" spans="3:12" x14ac:dyDescent="0.25">
      <c r="C3094" s="124"/>
      <c r="D3094" s="125"/>
      <c r="E3094" s="125"/>
      <c r="F3094" s="125"/>
      <c r="G3094" s="125"/>
      <c r="H3094" s="130"/>
      <c r="I3094" s="126"/>
      <c r="J3094" s="131"/>
      <c r="K3094" s="126"/>
      <c r="L3094" s="126"/>
    </row>
    <row r="3095" ht="13.2" customHeight="1" spans="3:12" x14ac:dyDescent="0.25">
      <c r="C3095" s="124"/>
      <c r="D3095" s="125"/>
      <c r="E3095" s="125"/>
      <c r="F3095" s="125"/>
      <c r="G3095" s="125"/>
      <c r="H3095" s="130"/>
      <c r="I3095" s="126"/>
      <c r="J3095" s="131"/>
      <c r="K3095" s="126"/>
      <c r="L3095" s="126"/>
    </row>
    <row r="3096" ht="13.2" customHeight="1" spans="3:12" x14ac:dyDescent="0.25">
      <c r="C3096" s="124"/>
      <c r="D3096" s="125"/>
      <c r="E3096" s="125"/>
      <c r="F3096" s="125"/>
      <c r="G3096" s="125"/>
      <c r="H3096" s="130"/>
      <c r="I3096" s="126"/>
      <c r="J3096" s="131"/>
      <c r="K3096" s="126"/>
      <c r="L3096" s="126"/>
    </row>
    <row r="3097" ht="13.2" customHeight="1" spans="3:12" x14ac:dyDescent="0.25">
      <c r="C3097" s="124"/>
      <c r="D3097" s="125"/>
      <c r="E3097" s="125"/>
      <c r="F3097" s="125"/>
      <c r="G3097" s="125"/>
      <c r="H3097" s="130"/>
      <c r="I3097" s="126"/>
      <c r="J3097" s="131"/>
      <c r="K3097" s="126"/>
      <c r="L3097" s="126"/>
    </row>
    <row r="3098" ht="13.2" customHeight="1" spans="3:12" x14ac:dyDescent="0.25">
      <c r="C3098" s="124"/>
      <c r="D3098" s="125"/>
      <c r="E3098" s="125"/>
      <c r="F3098" s="125"/>
      <c r="G3098" s="125"/>
      <c r="H3098" s="130"/>
      <c r="I3098" s="126"/>
      <c r="J3098" s="131"/>
      <c r="K3098" s="126"/>
      <c r="L3098" s="126"/>
    </row>
    <row r="3099" ht="13.2" customHeight="1" spans="3:12" x14ac:dyDescent="0.25">
      <c r="C3099" s="124"/>
      <c r="D3099" s="125"/>
      <c r="E3099" s="125"/>
      <c r="F3099" s="125"/>
      <c r="G3099" s="125"/>
      <c r="H3099" s="130"/>
      <c r="I3099" s="126"/>
      <c r="J3099" s="131"/>
      <c r="K3099" s="126"/>
      <c r="L3099" s="126"/>
    </row>
    <row r="3100" ht="13.2" customHeight="1" spans="3:12" x14ac:dyDescent="0.25">
      <c r="C3100" s="124"/>
      <c r="D3100" s="125"/>
      <c r="E3100" s="125"/>
      <c r="F3100" s="125"/>
      <c r="G3100" s="125"/>
      <c r="H3100" s="130"/>
      <c r="I3100" s="126"/>
      <c r="J3100" s="131"/>
      <c r="K3100" s="126"/>
      <c r="L3100" s="126"/>
    </row>
    <row r="3101" ht="13.2" customHeight="1" spans="3:12" x14ac:dyDescent="0.25">
      <c r="C3101" s="124"/>
      <c r="D3101" s="125"/>
      <c r="E3101" s="125"/>
      <c r="F3101" s="125"/>
      <c r="G3101" s="125"/>
      <c r="H3101" s="130"/>
      <c r="I3101" s="126"/>
      <c r="J3101" s="131"/>
      <c r="K3101" s="126"/>
      <c r="L3101" s="126"/>
    </row>
    <row r="3102" ht="13.2" customHeight="1" spans="3:12" x14ac:dyDescent="0.25">
      <c r="C3102" s="124"/>
      <c r="D3102" s="125"/>
      <c r="E3102" s="125"/>
      <c r="F3102" s="125"/>
      <c r="G3102" s="125"/>
      <c r="H3102" s="130"/>
      <c r="I3102" s="126"/>
      <c r="J3102" s="131"/>
      <c r="K3102" s="126"/>
      <c r="L3102" s="126"/>
    </row>
    <row r="3103" ht="13.2" customHeight="1" spans="3:12" x14ac:dyDescent="0.25">
      <c r="C3103" s="124"/>
      <c r="D3103" s="125"/>
      <c r="E3103" s="125"/>
      <c r="F3103" s="125"/>
      <c r="G3103" s="125"/>
      <c r="H3103" s="130"/>
      <c r="I3103" s="126"/>
      <c r="J3103" s="131"/>
      <c r="K3103" s="126"/>
      <c r="L3103" s="126"/>
    </row>
    <row r="3104" ht="13.2" customHeight="1" spans="3:12" x14ac:dyDescent="0.25">
      <c r="C3104" s="124"/>
      <c r="D3104" s="125"/>
      <c r="E3104" s="125"/>
      <c r="F3104" s="125"/>
      <c r="G3104" s="125"/>
      <c r="H3104" s="130"/>
      <c r="I3104" s="126"/>
      <c r="J3104" s="131"/>
      <c r="K3104" s="126"/>
      <c r="L3104" s="126"/>
    </row>
    <row r="3105" ht="13.2" customHeight="1" spans="3:12" x14ac:dyDescent="0.25">
      <c r="C3105" s="124"/>
      <c r="D3105" s="125"/>
      <c r="E3105" s="125"/>
      <c r="F3105" s="125"/>
      <c r="G3105" s="125"/>
      <c r="H3105" s="130"/>
      <c r="I3105" s="126"/>
      <c r="J3105" s="131"/>
      <c r="K3105" s="126"/>
      <c r="L3105" s="126"/>
    </row>
    <row r="3106" ht="13.2" customHeight="1" spans="3:12" x14ac:dyDescent="0.25">
      <c r="C3106" s="124"/>
      <c r="D3106" s="125"/>
      <c r="E3106" s="125"/>
      <c r="F3106" s="125"/>
      <c r="G3106" s="125"/>
      <c r="H3106" s="130"/>
      <c r="I3106" s="126"/>
      <c r="J3106" s="131"/>
      <c r="K3106" s="126"/>
      <c r="L3106" s="126"/>
    </row>
    <row r="3107" ht="13.2" customHeight="1" spans="3:12" x14ac:dyDescent="0.25">
      <c r="C3107" s="124"/>
      <c r="D3107" s="125"/>
      <c r="E3107" s="125"/>
      <c r="F3107" s="125"/>
      <c r="G3107" s="125"/>
      <c r="H3107" s="130"/>
      <c r="I3107" s="126"/>
      <c r="J3107" s="131"/>
      <c r="K3107" s="126"/>
      <c r="L3107" s="126"/>
    </row>
    <row r="3108" ht="13.2" customHeight="1" spans="3:12" x14ac:dyDescent="0.25">
      <c r="C3108" s="124"/>
      <c r="D3108" s="125"/>
      <c r="E3108" s="125"/>
      <c r="F3108" s="125"/>
      <c r="G3108" s="125"/>
      <c r="H3108" s="130"/>
      <c r="I3108" s="126"/>
      <c r="J3108" s="131"/>
      <c r="K3108" s="126"/>
      <c r="L3108" s="126"/>
    </row>
    <row r="3109" ht="13.2" customHeight="1" spans="3:12" x14ac:dyDescent="0.25">
      <c r="C3109" s="124"/>
      <c r="D3109" s="125"/>
      <c r="E3109" s="125"/>
      <c r="F3109" s="125"/>
      <c r="G3109" s="125"/>
      <c r="H3109" s="130"/>
      <c r="I3109" s="126"/>
      <c r="J3109" s="131"/>
      <c r="K3109" s="126"/>
      <c r="L3109" s="126"/>
    </row>
    <row r="3110" ht="13.2" customHeight="1" spans="3:12" x14ac:dyDescent="0.25">
      <c r="C3110" s="124"/>
      <c r="D3110" s="125"/>
      <c r="E3110" s="125"/>
      <c r="F3110" s="125"/>
      <c r="G3110" s="125"/>
      <c r="H3110" s="130"/>
      <c r="I3110" s="126"/>
      <c r="J3110" s="131"/>
      <c r="K3110" s="126"/>
      <c r="L3110" s="126"/>
    </row>
    <row r="3111" ht="13.2" customHeight="1" spans="3:12" x14ac:dyDescent="0.25">
      <c r="C3111" s="124"/>
      <c r="D3111" s="125"/>
      <c r="E3111" s="125"/>
      <c r="F3111" s="125"/>
      <c r="G3111" s="125"/>
      <c r="H3111" s="130"/>
      <c r="I3111" s="126"/>
      <c r="J3111" s="131"/>
      <c r="K3111" s="126"/>
      <c r="L3111" s="126"/>
    </row>
    <row r="3112" ht="13.2" customHeight="1" spans="3:12" x14ac:dyDescent="0.25">
      <c r="C3112" s="124"/>
      <c r="D3112" s="125"/>
      <c r="E3112" s="125"/>
      <c r="F3112" s="125"/>
      <c r="G3112" s="125"/>
      <c r="H3112" s="130"/>
      <c r="I3112" s="126"/>
      <c r="J3112" s="131"/>
      <c r="K3112" s="126"/>
      <c r="L3112" s="126"/>
    </row>
    <row r="3113" ht="13.2" customHeight="1" spans="3:12" x14ac:dyDescent="0.25">
      <c r="C3113" s="124"/>
      <c r="D3113" s="125"/>
      <c r="E3113" s="125"/>
      <c r="F3113" s="125"/>
      <c r="G3113" s="125"/>
      <c r="H3113" s="130"/>
      <c r="I3113" s="126"/>
      <c r="J3113" s="131"/>
      <c r="K3113" s="126"/>
      <c r="L3113" s="126"/>
    </row>
    <row r="3114" ht="13.2" customHeight="1" spans="3:12" x14ac:dyDescent="0.25">
      <c r="C3114" s="124"/>
      <c r="D3114" s="125"/>
      <c r="E3114" s="125"/>
      <c r="F3114" s="125"/>
      <c r="G3114" s="125"/>
      <c r="H3114" s="130"/>
      <c r="I3114" s="126"/>
      <c r="J3114" s="131"/>
      <c r="K3114" s="126"/>
      <c r="L3114" s="126"/>
    </row>
    <row r="3115" ht="13.2" customHeight="1" spans="3:12" x14ac:dyDescent="0.25">
      <c r="C3115" s="124"/>
      <c r="D3115" s="125"/>
      <c r="E3115" s="125"/>
      <c r="F3115" s="125"/>
      <c r="G3115" s="125"/>
      <c r="H3115" s="130"/>
      <c r="I3115" s="126"/>
      <c r="J3115" s="131"/>
      <c r="K3115" s="126"/>
      <c r="L3115" s="126"/>
    </row>
    <row r="3116" ht="13.2" customHeight="1" spans="3:12" x14ac:dyDescent="0.25">
      <c r="C3116" s="124"/>
      <c r="D3116" s="125"/>
      <c r="E3116" s="125"/>
      <c r="F3116" s="125"/>
      <c r="G3116" s="125"/>
      <c r="H3116" s="130"/>
      <c r="I3116" s="126"/>
      <c r="J3116" s="131"/>
      <c r="K3116" s="126"/>
      <c r="L3116" s="126"/>
    </row>
    <row r="3117" ht="13.2" customHeight="1" spans="3:12" x14ac:dyDescent="0.25">
      <c r="C3117" s="124"/>
      <c r="D3117" s="125"/>
      <c r="E3117" s="125"/>
      <c r="F3117" s="125"/>
      <c r="G3117" s="125"/>
      <c r="H3117" s="130"/>
      <c r="I3117" s="126"/>
      <c r="J3117" s="131"/>
      <c r="K3117" s="126"/>
      <c r="L3117" s="126"/>
    </row>
    <row r="3118" ht="13.2" customHeight="1" spans="3:12" x14ac:dyDescent="0.25">
      <c r="C3118" s="124"/>
      <c r="D3118" s="125"/>
      <c r="E3118" s="125"/>
      <c r="F3118" s="125"/>
      <c r="G3118" s="125"/>
      <c r="H3118" s="130"/>
      <c r="I3118" s="126"/>
      <c r="J3118" s="131"/>
      <c r="K3118" s="126"/>
      <c r="L3118" s="126"/>
    </row>
    <row r="3119" ht="13.2" customHeight="1" spans="3:12" x14ac:dyDescent="0.25">
      <c r="C3119" s="124"/>
      <c r="D3119" s="125"/>
      <c r="E3119" s="125"/>
      <c r="F3119" s="125"/>
      <c r="G3119" s="125"/>
      <c r="H3119" s="130"/>
      <c r="I3119" s="126"/>
      <c r="J3119" s="131"/>
      <c r="K3119" s="126"/>
      <c r="L3119" s="126"/>
    </row>
    <row r="3120" ht="13.2" customHeight="1" spans="3:12" x14ac:dyDescent="0.25">
      <c r="C3120" s="124"/>
      <c r="D3120" s="125"/>
      <c r="E3120" s="125"/>
      <c r="F3120" s="125"/>
      <c r="G3120" s="125"/>
      <c r="H3120" s="130"/>
      <c r="I3120" s="126"/>
      <c r="J3120" s="131"/>
      <c r="K3120" s="126"/>
      <c r="L3120" s="126"/>
    </row>
    <row r="3121" ht="13.2" customHeight="1" spans="3:12" x14ac:dyDescent="0.25">
      <c r="C3121" s="124"/>
      <c r="D3121" s="125"/>
      <c r="E3121" s="125"/>
      <c r="F3121" s="125"/>
      <c r="G3121" s="125"/>
      <c r="H3121" s="130"/>
      <c r="I3121" s="126"/>
      <c r="J3121" s="131"/>
      <c r="K3121" s="126"/>
      <c r="L3121" s="126"/>
    </row>
    <row r="3122" ht="13.2" customHeight="1" spans="3:12" x14ac:dyDescent="0.25">
      <c r="C3122" s="124"/>
      <c r="D3122" s="125"/>
      <c r="E3122" s="125"/>
      <c r="F3122" s="125"/>
      <c r="G3122" s="125"/>
      <c r="H3122" s="130"/>
      <c r="I3122" s="126"/>
      <c r="J3122" s="131"/>
      <c r="K3122" s="126"/>
      <c r="L3122" s="126"/>
    </row>
    <row r="3123" ht="13.2" customHeight="1" spans="3:12" x14ac:dyDescent="0.25">
      <c r="C3123" s="124"/>
      <c r="D3123" s="125"/>
      <c r="E3123" s="125"/>
      <c r="F3123" s="125"/>
      <c r="G3123" s="125"/>
      <c r="H3123" s="130"/>
      <c r="I3123" s="126"/>
      <c r="J3123" s="131"/>
      <c r="K3123" s="126"/>
      <c r="L3123" s="126"/>
    </row>
    <row r="3124" ht="13.2" customHeight="1" spans="3:12" x14ac:dyDescent="0.25">
      <c r="C3124" s="124"/>
      <c r="D3124" s="125"/>
      <c r="E3124" s="125"/>
      <c r="F3124" s="125"/>
      <c r="G3124" s="125"/>
      <c r="H3124" s="130"/>
      <c r="I3124" s="126"/>
      <c r="J3124" s="131"/>
      <c r="K3124" s="126"/>
      <c r="L3124" s="126"/>
    </row>
    <row r="3125" ht="13.2" customHeight="1" spans="3:12" x14ac:dyDescent="0.25">
      <c r="C3125" s="124"/>
      <c r="D3125" s="125"/>
      <c r="E3125" s="125"/>
      <c r="F3125" s="125"/>
      <c r="G3125" s="125"/>
      <c r="H3125" s="130"/>
      <c r="I3125" s="126"/>
      <c r="J3125" s="131"/>
      <c r="K3125" s="126"/>
      <c r="L3125" s="126"/>
    </row>
    <row r="3126" ht="13.2" customHeight="1" spans="3:12" x14ac:dyDescent="0.25">
      <c r="C3126" s="124"/>
      <c r="D3126" s="125"/>
      <c r="E3126" s="125"/>
      <c r="F3126" s="125"/>
      <c r="G3126" s="125"/>
      <c r="H3126" s="130"/>
      <c r="I3126" s="126"/>
      <c r="J3126" s="131"/>
      <c r="K3126" s="126"/>
      <c r="L3126" s="126"/>
    </row>
    <row r="3127" ht="13.2" customHeight="1" spans="3:12" x14ac:dyDescent="0.25">
      <c r="C3127" s="124"/>
      <c r="D3127" s="125"/>
      <c r="E3127" s="125"/>
      <c r="F3127" s="125"/>
      <c r="G3127" s="125"/>
      <c r="H3127" s="130"/>
      <c r="I3127" s="126"/>
      <c r="J3127" s="131"/>
      <c r="K3127" s="126"/>
      <c r="L3127" s="126"/>
    </row>
    <row r="3128" ht="13.2" customHeight="1" spans="3:12" x14ac:dyDescent="0.25">
      <c r="C3128" s="124"/>
      <c r="D3128" s="125"/>
      <c r="E3128" s="125"/>
      <c r="F3128" s="125"/>
      <c r="G3128" s="125"/>
      <c r="H3128" s="130"/>
      <c r="I3128" s="126"/>
      <c r="J3128" s="131"/>
      <c r="K3128" s="126"/>
      <c r="L3128" s="126"/>
    </row>
    <row r="3129" ht="13.2" customHeight="1" spans="3:12" x14ac:dyDescent="0.25">
      <c r="C3129" s="124"/>
      <c r="D3129" s="125"/>
      <c r="E3129" s="125"/>
      <c r="F3129" s="125"/>
      <c r="G3129" s="125"/>
      <c r="H3129" s="130"/>
      <c r="I3129" s="126"/>
      <c r="J3129" s="131"/>
      <c r="K3129" s="126"/>
      <c r="L3129" s="126"/>
    </row>
    <row r="3130" ht="13.2" customHeight="1" spans="3:12" x14ac:dyDescent="0.25">
      <c r="C3130" s="124"/>
      <c r="D3130" s="125"/>
      <c r="E3130" s="125"/>
      <c r="F3130" s="125"/>
      <c r="G3130" s="125"/>
      <c r="H3130" s="130"/>
      <c r="I3130" s="126"/>
      <c r="J3130" s="131"/>
      <c r="K3130" s="126"/>
      <c r="L3130" s="126"/>
    </row>
    <row r="3131" ht="13.2" customHeight="1" spans="3:12" x14ac:dyDescent="0.25">
      <c r="C3131" s="124"/>
      <c r="D3131" s="125"/>
      <c r="E3131" s="125"/>
      <c r="F3131" s="125"/>
      <c r="G3131" s="125"/>
      <c r="H3131" s="130"/>
      <c r="I3131" s="126"/>
      <c r="J3131" s="131"/>
      <c r="K3131" s="126"/>
      <c r="L3131" s="126"/>
    </row>
    <row r="3132" ht="13.2" customHeight="1" spans="3:12" x14ac:dyDescent="0.25">
      <c r="C3132" s="124"/>
      <c r="D3132" s="125"/>
      <c r="E3132" s="125"/>
      <c r="F3132" s="125"/>
      <c r="G3132" s="125"/>
      <c r="H3132" s="130"/>
      <c r="I3132" s="126"/>
      <c r="J3132" s="131"/>
      <c r="K3132" s="126"/>
      <c r="L3132" s="126"/>
    </row>
    <row r="3133" ht="13.2" customHeight="1" spans="3:12" x14ac:dyDescent="0.25">
      <c r="C3133" s="124"/>
      <c r="D3133" s="125"/>
      <c r="E3133" s="125"/>
      <c r="F3133" s="125"/>
      <c r="G3133" s="125"/>
      <c r="H3133" s="130"/>
      <c r="I3133" s="126"/>
      <c r="J3133" s="131"/>
      <c r="K3133" s="126"/>
      <c r="L3133" s="126"/>
    </row>
    <row r="3134" ht="13.2" customHeight="1" spans="3:12" x14ac:dyDescent="0.25">
      <c r="C3134" s="124"/>
      <c r="D3134" s="125"/>
      <c r="E3134" s="125"/>
      <c r="F3134" s="125"/>
      <c r="G3134" s="125"/>
      <c r="H3134" s="130"/>
      <c r="I3134" s="126"/>
      <c r="J3134" s="131"/>
      <c r="K3134" s="126"/>
      <c r="L3134" s="126"/>
    </row>
    <row r="3135" ht="13.2" customHeight="1" spans="3:12" x14ac:dyDescent="0.25">
      <c r="C3135" s="124"/>
      <c r="D3135" s="125"/>
      <c r="E3135" s="125"/>
      <c r="F3135" s="125"/>
      <c r="G3135" s="125"/>
      <c r="H3135" s="130"/>
      <c r="I3135" s="126"/>
      <c r="J3135" s="131"/>
      <c r="K3135" s="126"/>
      <c r="L3135" s="126"/>
    </row>
    <row r="3136" ht="13.2" customHeight="1" spans="3:12" x14ac:dyDescent="0.25">
      <c r="C3136" s="124"/>
      <c r="D3136" s="125"/>
      <c r="E3136" s="125"/>
      <c r="F3136" s="125"/>
      <c r="G3136" s="125"/>
      <c r="H3136" s="130"/>
      <c r="I3136" s="126"/>
      <c r="J3136" s="131"/>
      <c r="K3136" s="126"/>
      <c r="L3136" s="126"/>
    </row>
    <row r="3137" ht="13.2" customHeight="1" spans="3:12" x14ac:dyDescent="0.25">
      <c r="C3137" s="124"/>
      <c r="D3137" s="125"/>
      <c r="E3137" s="125"/>
      <c r="F3137" s="125"/>
      <c r="G3137" s="125"/>
      <c r="H3137" s="130"/>
      <c r="I3137" s="126"/>
      <c r="J3137" s="131"/>
      <c r="K3137" s="126"/>
      <c r="L3137" s="126"/>
    </row>
    <row r="3138" ht="13.2" customHeight="1" spans="3:12" x14ac:dyDescent="0.25">
      <c r="C3138" s="124"/>
      <c r="D3138" s="125"/>
      <c r="E3138" s="125"/>
      <c r="F3138" s="125"/>
      <c r="G3138" s="125"/>
      <c r="H3138" s="130"/>
      <c r="I3138" s="126"/>
      <c r="J3138" s="131"/>
      <c r="K3138" s="126"/>
      <c r="L3138" s="126"/>
    </row>
    <row r="3139" ht="13.2" customHeight="1" spans="3:12" x14ac:dyDescent="0.25">
      <c r="C3139" s="124"/>
      <c r="D3139" s="125"/>
      <c r="E3139" s="125"/>
      <c r="F3139" s="125"/>
      <c r="G3139" s="125"/>
      <c r="H3139" s="130"/>
      <c r="I3139" s="126"/>
      <c r="J3139" s="131"/>
      <c r="K3139" s="126"/>
      <c r="L3139" s="126"/>
    </row>
    <row r="3140" ht="13.2" customHeight="1" spans="3:12" x14ac:dyDescent="0.25">
      <c r="C3140" s="124"/>
      <c r="D3140" s="125"/>
      <c r="E3140" s="125"/>
      <c r="F3140" s="125"/>
      <c r="G3140" s="125"/>
      <c r="H3140" s="130"/>
      <c r="I3140" s="126"/>
      <c r="J3140" s="131"/>
      <c r="K3140" s="126"/>
      <c r="L3140" s="126"/>
    </row>
    <row r="3141" ht="13.2" customHeight="1" spans="3:12" x14ac:dyDescent="0.25">
      <c r="C3141" s="124"/>
      <c r="D3141" s="125"/>
      <c r="E3141" s="125"/>
      <c r="F3141" s="125"/>
      <c r="G3141" s="125"/>
      <c r="H3141" s="130"/>
      <c r="I3141" s="126"/>
      <c r="J3141" s="131"/>
      <c r="K3141" s="126"/>
      <c r="L3141" s="126"/>
    </row>
    <row r="3142" ht="13.2" customHeight="1" spans="3:12" x14ac:dyDescent="0.25">
      <c r="C3142" s="124"/>
      <c r="D3142" s="125"/>
      <c r="E3142" s="125"/>
      <c r="F3142" s="125"/>
      <c r="G3142" s="125"/>
      <c r="H3142" s="130"/>
      <c r="I3142" s="126"/>
      <c r="J3142" s="131"/>
      <c r="K3142" s="126"/>
      <c r="L3142" s="126"/>
    </row>
    <row r="3143" ht="13.2" customHeight="1" spans="3:12" x14ac:dyDescent="0.25">
      <c r="C3143" s="124"/>
      <c r="D3143" s="125"/>
      <c r="E3143" s="125"/>
      <c r="F3143" s="125"/>
      <c r="G3143" s="125"/>
      <c r="H3143" s="130"/>
      <c r="I3143" s="126"/>
      <c r="J3143" s="131"/>
      <c r="K3143" s="126"/>
      <c r="L3143" s="126"/>
    </row>
    <row r="3144" ht="13.2" customHeight="1" spans="3:12" x14ac:dyDescent="0.25">
      <c r="C3144" s="124"/>
      <c r="D3144" s="125"/>
      <c r="E3144" s="125"/>
      <c r="F3144" s="125"/>
      <c r="G3144" s="125"/>
      <c r="H3144" s="130"/>
      <c r="I3144" s="126"/>
      <c r="J3144" s="131"/>
      <c r="K3144" s="126"/>
      <c r="L3144" s="126"/>
    </row>
    <row r="3145" ht="13.2" customHeight="1" spans="3:12" x14ac:dyDescent="0.25">
      <c r="C3145" s="124"/>
      <c r="D3145" s="125"/>
      <c r="E3145" s="125"/>
      <c r="F3145" s="125"/>
      <c r="G3145" s="125"/>
      <c r="H3145" s="130"/>
      <c r="I3145" s="126"/>
      <c r="J3145" s="131"/>
      <c r="K3145" s="126"/>
      <c r="L3145" s="126"/>
    </row>
    <row r="3146" ht="13.2" customHeight="1" spans="3:12" x14ac:dyDescent="0.25">
      <c r="C3146" s="124"/>
      <c r="D3146" s="125"/>
      <c r="E3146" s="125"/>
      <c r="F3146" s="125"/>
      <c r="G3146" s="125"/>
      <c r="H3146" s="130"/>
      <c r="I3146" s="126"/>
      <c r="J3146" s="131"/>
      <c r="K3146" s="126"/>
      <c r="L3146" s="126"/>
    </row>
    <row r="3147" ht="13.2" customHeight="1" spans="3:12" x14ac:dyDescent="0.25">
      <c r="C3147" s="124"/>
      <c r="D3147" s="125"/>
      <c r="E3147" s="125"/>
      <c r="F3147" s="125"/>
      <c r="G3147" s="125"/>
      <c r="H3147" s="130"/>
      <c r="I3147" s="126"/>
      <c r="J3147" s="131"/>
      <c r="K3147" s="126"/>
      <c r="L3147" s="126"/>
    </row>
    <row r="3148" ht="13.2" customHeight="1" spans="3:12" x14ac:dyDescent="0.25">
      <c r="C3148" s="124"/>
      <c r="D3148" s="125"/>
      <c r="E3148" s="125"/>
      <c r="F3148" s="125"/>
      <c r="G3148" s="125"/>
      <c r="H3148" s="130"/>
      <c r="I3148" s="126"/>
      <c r="J3148" s="131"/>
      <c r="K3148" s="126"/>
      <c r="L3148" s="126"/>
    </row>
    <row r="3149" ht="13.2" customHeight="1" spans="3:12" x14ac:dyDescent="0.25">
      <c r="C3149" s="124"/>
      <c r="D3149" s="125"/>
      <c r="E3149" s="125"/>
      <c r="F3149" s="125"/>
      <c r="G3149" s="125"/>
      <c r="H3149" s="130"/>
      <c r="I3149" s="126"/>
      <c r="J3149" s="131"/>
      <c r="K3149" s="126"/>
      <c r="L3149" s="126"/>
    </row>
    <row r="3150" ht="13.2" customHeight="1" spans="3:12" x14ac:dyDescent="0.25">
      <c r="C3150" s="124"/>
      <c r="D3150" s="125"/>
      <c r="E3150" s="125"/>
      <c r="F3150" s="125"/>
      <c r="G3150" s="125"/>
      <c r="H3150" s="130"/>
      <c r="I3150" s="126"/>
      <c r="J3150" s="131"/>
      <c r="K3150" s="126"/>
      <c r="L3150" s="126"/>
    </row>
    <row r="3151" ht="13.2" customHeight="1" spans="3:12" x14ac:dyDescent="0.25">
      <c r="C3151" s="124"/>
      <c r="D3151" s="125"/>
      <c r="E3151" s="125"/>
      <c r="F3151" s="125"/>
      <c r="G3151" s="125"/>
      <c r="H3151" s="130"/>
      <c r="I3151" s="126"/>
      <c r="J3151" s="131"/>
      <c r="K3151" s="126"/>
      <c r="L3151" s="126"/>
    </row>
    <row r="3152" ht="13.2" customHeight="1" spans="3:12" x14ac:dyDescent="0.25">
      <c r="C3152" s="124"/>
      <c r="D3152" s="125"/>
      <c r="E3152" s="125"/>
      <c r="F3152" s="125"/>
      <c r="G3152" s="125"/>
      <c r="H3152" s="130"/>
      <c r="I3152" s="126"/>
      <c r="J3152" s="131"/>
      <c r="K3152" s="126"/>
      <c r="L3152" s="126"/>
    </row>
    <row r="3153" ht="13.2" customHeight="1" spans="3:12" x14ac:dyDescent="0.25">
      <c r="C3153" s="124"/>
      <c r="D3153" s="125"/>
      <c r="E3153" s="125"/>
      <c r="F3153" s="125"/>
      <c r="G3153" s="125"/>
      <c r="H3153" s="130"/>
      <c r="I3153" s="126"/>
      <c r="J3153" s="131"/>
      <c r="K3153" s="126"/>
      <c r="L3153" s="126"/>
    </row>
    <row r="3154" ht="13.2" customHeight="1" spans="3:12" x14ac:dyDescent="0.25">
      <c r="C3154" s="124"/>
      <c r="D3154" s="125"/>
      <c r="E3154" s="125"/>
      <c r="F3154" s="125"/>
      <c r="G3154" s="125"/>
      <c r="H3154" s="130"/>
      <c r="I3154" s="126"/>
      <c r="J3154" s="131"/>
      <c r="K3154" s="126"/>
      <c r="L3154" s="126"/>
    </row>
    <row r="3155" ht="13.2" customHeight="1" spans="3:12" x14ac:dyDescent="0.25">
      <c r="C3155" s="124"/>
      <c r="D3155" s="125"/>
      <c r="E3155" s="125"/>
      <c r="F3155" s="125"/>
      <c r="G3155" s="125"/>
      <c r="H3155" s="130"/>
      <c r="I3155" s="126"/>
      <c r="J3155" s="131"/>
      <c r="K3155" s="126"/>
      <c r="L3155" s="126"/>
    </row>
    <row r="3156" ht="13.2" customHeight="1" spans="3:12" x14ac:dyDescent="0.25">
      <c r="C3156" s="124"/>
      <c r="D3156" s="125"/>
      <c r="E3156" s="125"/>
      <c r="F3156" s="125"/>
      <c r="G3156" s="125"/>
      <c r="H3156" s="130"/>
      <c r="I3156" s="126"/>
      <c r="J3156" s="131"/>
      <c r="K3156" s="126"/>
      <c r="L3156" s="126"/>
    </row>
    <row r="3157" ht="13.2" customHeight="1" spans="3:12" x14ac:dyDescent="0.25">
      <c r="C3157" s="124"/>
      <c r="D3157" s="125"/>
      <c r="E3157" s="125"/>
      <c r="F3157" s="125"/>
      <c r="G3157" s="125"/>
      <c r="H3157" s="130"/>
      <c r="I3157" s="126"/>
      <c r="J3157" s="131"/>
      <c r="K3157" s="126"/>
      <c r="L3157" s="126"/>
    </row>
    <row r="3158" ht="13.2" customHeight="1" spans="3:12" x14ac:dyDescent="0.25">
      <c r="C3158" s="124"/>
      <c r="D3158" s="125"/>
      <c r="E3158" s="125"/>
      <c r="F3158" s="125"/>
      <c r="G3158" s="125"/>
      <c r="H3158" s="130"/>
      <c r="I3158" s="126"/>
      <c r="J3158" s="131"/>
      <c r="K3158" s="126"/>
      <c r="L3158" s="126"/>
    </row>
    <row r="3159" ht="13.2" customHeight="1" spans="3:12" x14ac:dyDescent="0.25">
      <c r="C3159" s="124"/>
      <c r="D3159" s="125"/>
      <c r="E3159" s="125"/>
      <c r="F3159" s="125"/>
      <c r="G3159" s="125"/>
      <c r="H3159" s="130"/>
      <c r="I3159" s="126"/>
      <c r="J3159" s="131"/>
      <c r="K3159" s="126"/>
      <c r="L3159" s="126"/>
    </row>
    <row r="3160" ht="13.2" customHeight="1" spans="3:12" x14ac:dyDescent="0.25">
      <c r="C3160" s="124"/>
      <c r="D3160" s="125"/>
      <c r="E3160" s="125"/>
      <c r="F3160" s="125"/>
      <c r="G3160" s="125"/>
      <c r="H3160" s="130"/>
      <c r="I3160" s="126"/>
      <c r="J3160" s="131"/>
      <c r="K3160" s="126"/>
      <c r="L3160" s="126"/>
    </row>
    <row r="3161" ht="13.2" customHeight="1" spans="3:12" x14ac:dyDescent="0.25">
      <c r="C3161" s="124"/>
      <c r="D3161" s="125"/>
      <c r="E3161" s="125"/>
      <c r="F3161" s="125"/>
      <c r="G3161" s="125"/>
      <c r="H3161" s="130"/>
      <c r="I3161" s="126"/>
      <c r="J3161" s="131"/>
      <c r="K3161" s="126"/>
      <c r="L3161" s="126"/>
    </row>
    <row r="3162" ht="13.2" customHeight="1" spans="3:12" x14ac:dyDescent="0.25">
      <c r="C3162" s="124"/>
      <c r="D3162" s="125"/>
      <c r="E3162" s="125"/>
      <c r="F3162" s="125"/>
      <c r="G3162" s="125"/>
      <c r="H3162" s="130"/>
      <c r="I3162" s="126"/>
      <c r="J3162" s="131"/>
      <c r="K3162" s="126"/>
      <c r="L3162" s="126"/>
    </row>
    <row r="3163" ht="13.2" customHeight="1" spans="3:12" x14ac:dyDescent="0.25">
      <c r="C3163" s="124"/>
      <c r="D3163" s="125"/>
      <c r="E3163" s="125"/>
      <c r="F3163" s="125"/>
      <c r="G3163" s="125"/>
      <c r="H3163" s="130"/>
      <c r="I3163" s="126"/>
      <c r="J3163" s="131"/>
      <c r="K3163" s="126"/>
      <c r="L3163" s="126"/>
    </row>
    <row r="3164" ht="13.2" customHeight="1" spans="3:12" x14ac:dyDescent="0.25">
      <c r="C3164" s="124"/>
      <c r="D3164" s="125"/>
      <c r="E3164" s="125"/>
      <c r="F3164" s="125"/>
      <c r="G3164" s="125"/>
      <c r="H3164" s="130"/>
      <c r="I3164" s="126"/>
      <c r="J3164" s="131"/>
      <c r="K3164" s="126"/>
      <c r="L3164" s="126"/>
    </row>
    <row r="3165" ht="13.2" customHeight="1" spans="3:12" x14ac:dyDescent="0.25">
      <c r="C3165" s="124"/>
      <c r="D3165" s="125"/>
      <c r="E3165" s="125"/>
      <c r="F3165" s="125"/>
      <c r="G3165" s="125"/>
      <c r="H3165" s="130"/>
      <c r="I3165" s="126"/>
      <c r="J3165" s="131"/>
      <c r="K3165" s="126"/>
      <c r="L3165" s="126"/>
    </row>
    <row r="3166" ht="13.2" customHeight="1" spans="3:12" x14ac:dyDescent="0.25">
      <c r="C3166" s="124"/>
      <c r="D3166" s="125"/>
      <c r="E3166" s="125"/>
      <c r="F3166" s="125"/>
      <c r="G3166" s="125"/>
      <c r="H3166" s="130"/>
      <c r="I3166" s="126"/>
      <c r="J3166" s="131"/>
      <c r="K3166" s="126"/>
      <c r="L3166" s="126"/>
    </row>
    <row r="3167" ht="13.2" customHeight="1" spans="3:12" x14ac:dyDescent="0.25">
      <c r="C3167" s="124"/>
      <c r="D3167" s="125"/>
      <c r="E3167" s="125"/>
      <c r="F3167" s="125"/>
      <c r="G3167" s="125"/>
      <c r="H3167" s="130"/>
      <c r="I3167" s="126"/>
      <c r="J3167" s="131"/>
      <c r="K3167" s="126"/>
      <c r="L3167" s="126"/>
    </row>
    <row r="3168" ht="13.2" customHeight="1" spans="3:12" x14ac:dyDescent="0.25">
      <c r="C3168" s="124"/>
      <c r="D3168" s="125"/>
      <c r="E3168" s="125"/>
      <c r="F3168" s="125"/>
      <c r="G3168" s="125"/>
      <c r="H3168" s="130"/>
      <c r="I3168" s="126"/>
      <c r="J3168" s="131"/>
      <c r="K3168" s="126"/>
      <c r="L3168" s="126"/>
    </row>
    <row r="3169" ht="13.2" customHeight="1" spans="3:12" x14ac:dyDescent="0.25">
      <c r="C3169" s="124"/>
      <c r="D3169" s="125"/>
      <c r="E3169" s="125"/>
      <c r="F3169" s="125"/>
      <c r="G3169" s="125"/>
      <c r="H3169" s="130"/>
      <c r="I3169" s="126"/>
      <c r="J3169" s="131"/>
      <c r="K3169" s="126"/>
      <c r="L3169" s="126"/>
    </row>
    <row r="3170" ht="13.2" customHeight="1" spans="3:12" x14ac:dyDescent="0.25">
      <c r="C3170" s="124"/>
      <c r="D3170" s="125"/>
      <c r="E3170" s="125"/>
      <c r="F3170" s="125"/>
      <c r="G3170" s="125"/>
      <c r="H3170" s="130"/>
      <c r="I3170" s="126"/>
      <c r="J3170" s="131"/>
      <c r="K3170" s="126"/>
      <c r="L3170" s="126"/>
    </row>
    <row r="3171" ht="13.2" customHeight="1" spans="3:12" x14ac:dyDescent="0.25">
      <c r="C3171" s="124"/>
      <c r="D3171" s="125"/>
      <c r="E3171" s="125"/>
      <c r="F3171" s="125"/>
      <c r="G3171" s="125"/>
      <c r="H3171" s="130"/>
      <c r="I3171" s="126"/>
      <c r="J3171" s="131"/>
      <c r="K3171" s="126"/>
      <c r="L3171" s="126"/>
    </row>
    <row r="3172" ht="13.2" customHeight="1" spans="3:12" x14ac:dyDescent="0.25">
      <c r="C3172" s="124"/>
      <c r="D3172" s="125"/>
      <c r="E3172" s="125"/>
      <c r="F3172" s="125"/>
      <c r="G3172" s="125"/>
      <c r="H3172" s="130"/>
      <c r="I3172" s="126"/>
      <c r="J3172" s="131"/>
      <c r="K3172" s="126"/>
      <c r="L3172" s="126"/>
    </row>
    <row r="3173" ht="13.2" customHeight="1" spans="3:12" x14ac:dyDescent="0.25">
      <c r="C3173" s="124"/>
      <c r="D3173" s="125"/>
      <c r="E3173" s="125"/>
      <c r="F3173" s="125"/>
      <c r="G3173" s="125"/>
      <c r="H3173" s="130"/>
      <c r="I3173" s="126"/>
      <c r="J3173" s="131"/>
      <c r="K3173" s="126"/>
      <c r="L3173" s="126"/>
    </row>
    <row r="3174" ht="13.2" customHeight="1" spans="3:12" x14ac:dyDescent="0.25">
      <c r="C3174" s="124"/>
      <c r="D3174" s="125"/>
      <c r="E3174" s="125"/>
      <c r="F3174" s="125"/>
      <c r="G3174" s="125"/>
      <c r="H3174" s="130"/>
      <c r="I3174" s="126"/>
      <c r="J3174" s="131"/>
      <c r="K3174" s="126"/>
      <c r="L3174" s="126"/>
    </row>
    <row r="3175" ht="13.2" customHeight="1" spans="3:12" x14ac:dyDescent="0.25">
      <c r="C3175" s="124"/>
      <c r="D3175" s="125"/>
      <c r="E3175" s="125"/>
      <c r="F3175" s="125"/>
      <c r="G3175" s="125"/>
      <c r="H3175" s="130"/>
      <c r="I3175" s="126"/>
      <c r="J3175" s="131"/>
      <c r="K3175" s="126"/>
      <c r="L3175" s="126"/>
    </row>
    <row r="3176" ht="13.2" customHeight="1" spans="3:12" x14ac:dyDescent="0.25">
      <c r="C3176" s="124"/>
      <c r="D3176" s="125"/>
      <c r="E3176" s="125"/>
      <c r="F3176" s="125"/>
      <c r="G3176" s="125"/>
      <c r="H3176" s="130"/>
      <c r="I3176" s="126"/>
      <c r="J3176" s="131"/>
      <c r="K3176" s="126"/>
      <c r="L3176" s="126"/>
    </row>
    <row r="3177" ht="13.2" customHeight="1" spans="3:12" x14ac:dyDescent="0.25">
      <c r="C3177" s="124"/>
      <c r="D3177" s="125"/>
      <c r="E3177" s="125"/>
      <c r="F3177" s="125"/>
      <c r="G3177" s="125"/>
      <c r="H3177" s="130"/>
      <c r="I3177" s="126"/>
      <c r="J3177" s="131"/>
      <c r="K3177" s="126"/>
      <c r="L3177" s="126"/>
    </row>
    <row r="3178" ht="13.2" customHeight="1" spans="3:12" x14ac:dyDescent="0.25">
      <c r="C3178" s="124"/>
      <c r="D3178" s="125"/>
      <c r="E3178" s="125"/>
      <c r="F3178" s="125"/>
      <c r="G3178" s="125"/>
      <c r="H3178" s="130"/>
      <c r="I3178" s="126"/>
      <c r="J3178" s="131"/>
      <c r="K3178" s="126"/>
      <c r="L3178" s="126"/>
    </row>
    <row r="3179" ht="13.2" customHeight="1" spans="3:12" x14ac:dyDescent="0.25">
      <c r="C3179" s="124"/>
      <c r="D3179" s="125"/>
      <c r="E3179" s="125"/>
      <c r="F3179" s="125"/>
      <c r="G3179" s="125"/>
      <c r="H3179" s="130"/>
      <c r="I3179" s="126"/>
      <c r="J3179" s="131"/>
      <c r="K3179" s="126"/>
      <c r="L3179" s="126"/>
    </row>
    <row r="3180" ht="13.2" customHeight="1" spans="3:12" x14ac:dyDescent="0.25">
      <c r="C3180" s="124"/>
      <c r="D3180" s="125"/>
      <c r="E3180" s="125"/>
      <c r="F3180" s="125"/>
      <c r="G3180" s="125"/>
      <c r="H3180" s="130"/>
      <c r="I3180" s="126"/>
      <c r="J3180" s="131"/>
      <c r="K3180" s="126"/>
      <c r="L3180" s="126"/>
    </row>
    <row r="3181" ht="13.2" customHeight="1" spans="3:12" x14ac:dyDescent="0.25">
      <c r="C3181" s="124"/>
      <c r="D3181" s="125"/>
      <c r="E3181" s="125"/>
      <c r="F3181" s="125"/>
      <c r="G3181" s="125"/>
      <c r="H3181" s="130"/>
      <c r="I3181" s="126"/>
      <c r="J3181" s="131"/>
      <c r="K3181" s="126"/>
      <c r="L3181" s="126"/>
    </row>
    <row r="3182" ht="13.2" customHeight="1" spans="3:12" x14ac:dyDescent="0.25">
      <c r="C3182" s="124"/>
      <c r="D3182" s="125"/>
      <c r="E3182" s="125"/>
      <c r="F3182" s="125"/>
      <c r="G3182" s="125"/>
      <c r="H3182" s="130"/>
      <c r="I3182" s="126"/>
      <c r="J3182" s="131"/>
      <c r="K3182" s="126"/>
      <c r="L3182" s="126"/>
    </row>
    <row r="3183" ht="13.2" customHeight="1" spans="3:12" x14ac:dyDescent="0.25">
      <c r="C3183" s="124"/>
      <c r="D3183" s="125"/>
      <c r="E3183" s="125"/>
      <c r="F3183" s="125"/>
      <c r="G3183" s="125"/>
      <c r="H3183" s="130"/>
      <c r="I3183" s="126"/>
      <c r="J3183" s="131"/>
      <c r="K3183" s="126"/>
      <c r="L3183" s="126"/>
    </row>
    <row r="3184" ht="13.2" customHeight="1" spans="3:12" x14ac:dyDescent="0.25">
      <c r="C3184" s="124"/>
      <c r="D3184" s="125"/>
      <c r="E3184" s="125"/>
      <c r="F3184" s="125"/>
      <c r="G3184" s="125"/>
      <c r="H3184" s="130"/>
      <c r="I3184" s="126"/>
      <c r="J3184" s="131"/>
      <c r="K3184" s="126"/>
      <c r="L3184" s="126"/>
    </row>
    <row r="3185" ht="13.2" customHeight="1" spans="3:12" x14ac:dyDescent="0.25">
      <c r="C3185" s="124"/>
      <c r="D3185" s="125"/>
      <c r="E3185" s="125"/>
      <c r="F3185" s="125"/>
      <c r="G3185" s="125"/>
      <c r="H3185" s="130"/>
      <c r="I3185" s="126"/>
      <c r="J3185" s="131"/>
      <c r="K3185" s="126"/>
      <c r="L3185" s="126"/>
    </row>
    <row r="3186" ht="13.2" customHeight="1" spans="3:12" x14ac:dyDescent="0.25">
      <c r="C3186" s="124"/>
      <c r="D3186" s="125"/>
      <c r="E3186" s="125"/>
      <c r="F3186" s="125"/>
      <c r="G3186" s="125"/>
      <c r="H3186" s="130"/>
      <c r="I3186" s="126"/>
      <c r="J3186" s="131"/>
      <c r="K3186" s="126"/>
      <c r="L3186" s="126"/>
    </row>
    <row r="3187" ht="13.2" customHeight="1" spans="3:12" x14ac:dyDescent="0.25">
      <c r="C3187" s="124"/>
      <c r="D3187" s="125"/>
      <c r="E3187" s="125"/>
      <c r="F3187" s="125"/>
      <c r="G3187" s="125"/>
      <c r="H3187" s="130"/>
      <c r="I3187" s="126"/>
      <c r="J3187" s="131"/>
      <c r="K3187" s="126"/>
      <c r="L3187" s="126"/>
    </row>
    <row r="3188" ht="13.2" customHeight="1" spans="3:12" x14ac:dyDescent="0.25">
      <c r="C3188" s="124"/>
      <c r="D3188" s="125"/>
      <c r="E3188" s="125"/>
      <c r="F3188" s="125"/>
      <c r="G3188" s="125"/>
      <c r="H3188" s="130"/>
      <c r="I3188" s="126"/>
      <c r="J3188" s="131"/>
      <c r="K3188" s="126"/>
      <c r="L3188" s="126"/>
    </row>
    <row r="3189" ht="13.2" customHeight="1" spans="3:12" x14ac:dyDescent="0.25">
      <c r="C3189" s="124"/>
      <c r="D3189" s="125"/>
      <c r="E3189" s="125"/>
      <c r="F3189" s="125"/>
      <c r="G3189" s="125"/>
      <c r="H3189" s="130"/>
      <c r="I3189" s="126"/>
      <c r="J3189" s="131"/>
      <c r="K3189" s="126"/>
      <c r="L3189" s="126"/>
    </row>
    <row r="3190" ht="13.2" customHeight="1" spans="3:12" x14ac:dyDescent="0.25">
      <c r="C3190" s="124"/>
      <c r="D3190" s="125"/>
      <c r="E3190" s="125"/>
      <c r="F3190" s="125"/>
      <c r="G3190" s="125"/>
      <c r="H3190" s="130"/>
      <c r="I3190" s="126"/>
      <c r="J3190" s="131"/>
      <c r="K3190" s="126"/>
      <c r="L3190" s="126"/>
    </row>
    <row r="3191" ht="13.2" customHeight="1" spans="3:12" x14ac:dyDescent="0.25">
      <c r="C3191" s="124"/>
      <c r="D3191" s="125"/>
      <c r="E3191" s="125"/>
      <c r="F3191" s="125"/>
      <c r="G3191" s="125"/>
      <c r="H3191" s="130"/>
      <c r="I3191" s="126"/>
      <c r="J3191" s="131"/>
      <c r="K3191" s="126"/>
      <c r="L3191" s="126"/>
    </row>
    <row r="3192" ht="13.2" customHeight="1" spans="3:12" x14ac:dyDescent="0.25">
      <c r="C3192" s="124"/>
      <c r="D3192" s="125"/>
      <c r="E3192" s="125"/>
      <c r="F3192" s="125"/>
      <c r="G3192" s="125"/>
      <c r="H3192" s="130"/>
      <c r="I3192" s="126"/>
      <c r="J3192" s="131"/>
      <c r="K3192" s="126"/>
      <c r="L3192" s="126"/>
    </row>
    <row r="3193" ht="13.2" customHeight="1" spans="3:12" x14ac:dyDescent="0.25">
      <c r="C3193" s="124"/>
      <c r="D3193" s="125"/>
      <c r="E3193" s="125"/>
      <c r="F3193" s="125"/>
      <c r="G3193" s="125"/>
      <c r="H3193" s="130"/>
      <c r="I3193" s="126"/>
      <c r="J3193" s="131"/>
      <c r="K3193" s="126"/>
      <c r="L3193" s="126"/>
    </row>
    <row r="3194" ht="13.2" customHeight="1" spans="3:12" x14ac:dyDescent="0.25">
      <c r="C3194" s="124"/>
      <c r="D3194" s="125"/>
      <c r="E3194" s="125"/>
      <c r="F3194" s="125"/>
      <c r="G3194" s="125"/>
      <c r="H3194" s="130"/>
      <c r="I3194" s="126"/>
      <c r="J3194" s="131"/>
      <c r="K3194" s="126"/>
      <c r="L3194" s="126"/>
    </row>
    <row r="3195" ht="13.2" customHeight="1" spans="3:12" x14ac:dyDescent="0.25">
      <c r="C3195" s="124"/>
      <c r="D3195" s="125"/>
      <c r="E3195" s="125"/>
      <c r="F3195" s="125"/>
      <c r="G3195" s="125"/>
      <c r="H3195" s="130"/>
      <c r="I3195" s="126"/>
      <c r="J3195" s="131"/>
      <c r="K3195" s="126"/>
      <c r="L3195" s="126"/>
    </row>
    <row r="3196" ht="13.2" customHeight="1" spans="3:12" x14ac:dyDescent="0.25">
      <c r="C3196" s="124"/>
      <c r="D3196" s="125"/>
      <c r="E3196" s="125"/>
      <c r="F3196" s="125"/>
      <c r="G3196" s="125"/>
      <c r="H3196" s="130"/>
      <c r="I3196" s="126"/>
      <c r="J3196" s="131"/>
      <c r="K3196" s="126"/>
      <c r="L3196" s="126"/>
    </row>
    <row r="3197" ht="13.2" customHeight="1" spans="3:12" x14ac:dyDescent="0.25">
      <c r="C3197" s="124"/>
      <c r="D3197" s="125"/>
      <c r="E3197" s="125"/>
      <c r="F3197" s="125"/>
      <c r="G3197" s="125"/>
      <c r="H3197" s="130"/>
      <c r="I3197" s="126"/>
      <c r="J3197" s="131"/>
      <c r="K3197" s="126"/>
      <c r="L3197" s="126"/>
    </row>
    <row r="3198" ht="13.2" customHeight="1" spans="3:12" x14ac:dyDescent="0.25">
      <c r="C3198" s="124"/>
      <c r="D3198" s="125"/>
      <c r="E3198" s="125"/>
      <c r="F3198" s="125"/>
      <c r="G3198" s="125"/>
      <c r="H3198" s="130"/>
      <c r="I3198" s="126"/>
      <c r="J3198" s="131"/>
      <c r="K3198" s="126"/>
      <c r="L3198" s="126"/>
    </row>
    <row r="3199" ht="13.2" customHeight="1" spans="3:12" x14ac:dyDescent="0.25">
      <c r="C3199" s="124"/>
      <c r="D3199" s="125"/>
      <c r="E3199" s="125"/>
      <c r="F3199" s="125"/>
      <c r="G3199" s="125"/>
      <c r="H3199" s="130"/>
      <c r="I3199" s="126"/>
      <c r="J3199" s="131"/>
      <c r="K3199" s="126"/>
      <c r="L3199" s="126"/>
    </row>
    <row r="3200" ht="13.2" customHeight="1" spans="3:12" x14ac:dyDescent="0.25">
      <c r="C3200" s="124"/>
      <c r="D3200" s="125"/>
      <c r="E3200" s="125"/>
      <c r="F3200" s="125"/>
      <c r="G3200" s="125"/>
      <c r="H3200" s="130"/>
      <c r="I3200" s="126"/>
      <c r="J3200" s="131"/>
      <c r="K3200" s="126"/>
      <c r="L3200" s="126"/>
    </row>
    <row r="3201" ht="13.2" customHeight="1" spans="3:12" x14ac:dyDescent="0.25">
      <c r="C3201" s="124"/>
      <c r="D3201" s="125"/>
      <c r="E3201" s="125"/>
      <c r="F3201" s="125"/>
      <c r="G3201" s="125"/>
      <c r="H3201" s="130"/>
      <c r="I3201" s="126"/>
      <c r="J3201" s="131"/>
      <c r="K3201" s="126"/>
      <c r="L3201" s="126"/>
    </row>
    <row r="3202" ht="13.2" customHeight="1" spans="3:12" x14ac:dyDescent="0.25">
      <c r="C3202" s="124"/>
      <c r="D3202" s="125"/>
      <c r="E3202" s="125"/>
      <c r="F3202" s="125"/>
      <c r="G3202" s="125"/>
      <c r="H3202" s="130"/>
      <c r="I3202" s="126"/>
      <c r="J3202" s="131"/>
      <c r="K3202" s="126"/>
      <c r="L3202" s="126"/>
    </row>
    <row r="3203" ht="13.2" customHeight="1" spans="3:12" x14ac:dyDescent="0.25">
      <c r="C3203" s="124"/>
      <c r="D3203" s="125"/>
      <c r="E3203" s="125"/>
      <c r="F3203" s="125"/>
      <c r="G3203" s="125"/>
      <c r="H3203" s="130"/>
      <c r="I3203" s="126"/>
      <c r="J3203" s="131"/>
      <c r="K3203" s="126"/>
      <c r="L3203" s="126"/>
    </row>
    <row r="3204" ht="13.2" customHeight="1" spans="3:12" x14ac:dyDescent="0.25">
      <c r="C3204" s="124"/>
      <c r="D3204" s="125"/>
      <c r="E3204" s="125"/>
      <c r="F3204" s="125"/>
      <c r="G3204" s="125"/>
      <c r="H3204" s="130"/>
      <c r="I3204" s="126"/>
      <c r="J3204" s="131"/>
      <c r="K3204" s="126"/>
      <c r="L3204" s="126"/>
    </row>
    <row r="3205" ht="13.2" customHeight="1" spans="3:12" x14ac:dyDescent="0.25">
      <c r="C3205" s="124"/>
      <c r="D3205" s="125"/>
      <c r="E3205" s="125"/>
      <c r="F3205" s="125"/>
      <c r="G3205" s="125"/>
      <c r="H3205" s="130"/>
      <c r="I3205" s="126"/>
      <c r="J3205" s="131"/>
      <c r="K3205" s="126"/>
      <c r="L3205" s="126"/>
    </row>
    <row r="3206" ht="13.2" customHeight="1" spans="3:12" x14ac:dyDescent="0.25">
      <c r="C3206" s="124"/>
      <c r="D3206" s="125"/>
      <c r="E3206" s="125"/>
      <c r="F3206" s="125"/>
      <c r="G3206" s="125"/>
      <c r="H3206" s="130"/>
      <c r="I3206" s="126"/>
      <c r="J3206" s="131"/>
      <c r="K3206" s="126"/>
      <c r="L3206" s="126"/>
    </row>
    <row r="3207" ht="13.2" customHeight="1" spans="3:12" x14ac:dyDescent="0.25">
      <c r="C3207" s="124"/>
      <c r="D3207" s="125"/>
      <c r="E3207" s="125"/>
      <c r="F3207" s="125"/>
      <c r="G3207" s="125"/>
      <c r="H3207" s="130"/>
      <c r="I3207" s="126"/>
      <c r="J3207" s="131"/>
      <c r="K3207" s="126"/>
      <c r="L3207" s="126"/>
    </row>
    <row r="3208" ht="13.2" customHeight="1" spans="3:12" x14ac:dyDescent="0.25">
      <c r="C3208" s="124"/>
      <c r="D3208" s="125"/>
      <c r="E3208" s="125"/>
      <c r="F3208" s="125"/>
      <c r="G3208" s="125"/>
      <c r="H3208" s="130"/>
      <c r="I3208" s="126"/>
      <c r="J3208" s="131"/>
      <c r="K3208" s="126"/>
      <c r="L3208" s="126"/>
    </row>
    <row r="3209" ht="13.2" customHeight="1" spans="3:12" x14ac:dyDescent="0.25">
      <c r="C3209" s="124"/>
      <c r="D3209" s="125"/>
      <c r="E3209" s="125"/>
      <c r="F3209" s="125"/>
      <c r="G3209" s="125"/>
      <c r="H3209" s="130"/>
      <c r="I3209" s="126"/>
      <c r="J3209" s="131"/>
      <c r="K3209" s="126"/>
      <c r="L3209" s="126"/>
    </row>
    <row r="3210" ht="13.2" customHeight="1" spans="3:12" x14ac:dyDescent="0.25">
      <c r="C3210" s="124"/>
      <c r="D3210" s="125"/>
      <c r="E3210" s="125"/>
      <c r="F3210" s="125"/>
      <c r="G3210" s="125"/>
      <c r="H3210" s="130"/>
      <c r="I3210" s="126"/>
      <c r="J3210" s="131"/>
      <c r="K3210" s="126"/>
      <c r="L3210" s="126"/>
    </row>
    <row r="3211" ht="13.2" customHeight="1" spans="3:12" x14ac:dyDescent="0.25">
      <c r="C3211" s="124"/>
      <c r="D3211" s="125"/>
      <c r="E3211" s="125"/>
      <c r="F3211" s="125"/>
      <c r="G3211" s="125"/>
      <c r="H3211" s="130"/>
      <c r="I3211" s="126"/>
      <c r="J3211" s="131"/>
      <c r="K3211" s="126"/>
      <c r="L3211" s="126"/>
    </row>
    <row r="3212" ht="13.2" customHeight="1" spans="3:12" x14ac:dyDescent="0.25">
      <c r="C3212" s="124"/>
      <c r="D3212" s="125"/>
      <c r="E3212" s="125"/>
      <c r="F3212" s="125"/>
      <c r="G3212" s="125"/>
      <c r="H3212" s="130"/>
      <c r="I3212" s="126"/>
      <c r="J3212" s="131"/>
      <c r="K3212" s="126"/>
      <c r="L3212" s="126"/>
    </row>
    <row r="3213" ht="13.2" customHeight="1" spans="3:12" x14ac:dyDescent="0.25">
      <c r="C3213" s="124"/>
      <c r="D3213" s="125"/>
      <c r="E3213" s="125"/>
      <c r="F3213" s="125"/>
      <c r="G3213" s="125"/>
      <c r="H3213" s="130"/>
      <c r="I3213" s="126"/>
      <c r="J3213" s="131"/>
      <c r="K3213" s="126"/>
      <c r="L3213" s="126"/>
    </row>
    <row r="3214" ht="13.2" customHeight="1" spans="3:12" x14ac:dyDescent="0.25">
      <c r="C3214" s="124"/>
      <c r="D3214" s="125"/>
      <c r="E3214" s="125"/>
      <c r="F3214" s="125"/>
      <c r="G3214" s="125"/>
      <c r="H3214" s="130"/>
      <c r="I3214" s="126"/>
      <c r="J3214" s="131"/>
      <c r="K3214" s="126"/>
      <c r="L3214" s="126"/>
    </row>
    <row r="3215" ht="13.2" customHeight="1" spans="3:12" x14ac:dyDescent="0.25">
      <c r="C3215" s="124"/>
      <c r="D3215" s="125"/>
      <c r="E3215" s="125"/>
      <c r="F3215" s="125"/>
      <c r="G3215" s="125"/>
      <c r="H3215" s="130"/>
      <c r="I3215" s="126"/>
      <c r="J3215" s="131"/>
      <c r="K3215" s="126"/>
      <c r="L3215" s="126"/>
    </row>
    <row r="3216" ht="13.2" customHeight="1" spans="3:12" x14ac:dyDescent="0.25">
      <c r="C3216" s="124"/>
      <c r="D3216" s="125"/>
      <c r="E3216" s="125"/>
      <c r="F3216" s="125"/>
      <c r="G3216" s="125"/>
      <c r="H3216" s="130"/>
      <c r="I3216" s="126"/>
      <c r="J3216" s="131"/>
      <c r="K3216" s="126"/>
      <c r="L3216" s="126"/>
    </row>
    <row r="3217" ht="13.2" customHeight="1" spans="3:12" x14ac:dyDescent="0.25">
      <c r="C3217" s="124"/>
      <c r="D3217" s="125"/>
      <c r="E3217" s="125"/>
      <c r="F3217" s="125"/>
      <c r="G3217" s="125"/>
      <c r="H3217" s="130"/>
      <c r="I3217" s="126"/>
      <c r="J3217" s="131"/>
      <c r="K3217" s="126"/>
      <c r="L3217" s="126"/>
    </row>
    <row r="3218" ht="13.2" customHeight="1" spans="3:12" x14ac:dyDescent="0.25">
      <c r="C3218" s="124"/>
      <c r="D3218" s="125"/>
      <c r="E3218" s="125"/>
      <c r="F3218" s="125"/>
      <c r="G3218" s="125"/>
      <c r="H3218" s="130"/>
      <c r="I3218" s="126"/>
      <c r="J3218" s="131"/>
      <c r="K3218" s="126"/>
      <c r="L3218" s="126"/>
    </row>
    <row r="3219" ht="13.2" customHeight="1" spans="3:12" x14ac:dyDescent="0.25">
      <c r="C3219" s="124"/>
      <c r="D3219" s="125"/>
      <c r="E3219" s="125"/>
      <c r="F3219" s="125"/>
      <c r="G3219" s="125"/>
      <c r="H3219" s="130"/>
      <c r="I3219" s="126"/>
      <c r="J3219" s="131"/>
      <c r="K3219" s="126"/>
      <c r="L3219" s="126"/>
    </row>
    <row r="3220" ht="13.2" customHeight="1" spans="3:12" x14ac:dyDescent="0.25">
      <c r="C3220" s="124"/>
      <c r="D3220" s="125"/>
      <c r="E3220" s="125"/>
      <c r="F3220" s="125"/>
      <c r="G3220" s="125"/>
      <c r="H3220" s="130"/>
      <c r="I3220" s="126"/>
      <c r="J3220" s="131"/>
      <c r="K3220" s="126"/>
      <c r="L3220" s="126"/>
    </row>
    <row r="3221" ht="13.2" customHeight="1" spans="3:12" x14ac:dyDescent="0.25">
      <c r="C3221" s="124"/>
      <c r="D3221" s="125"/>
      <c r="E3221" s="125"/>
      <c r="F3221" s="125"/>
      <c r="G3221" s="125"/>
      <c r="H3221" s="130"/>
      <c r="I3221" s="126"/>
      <c r="J3221" s="131"/>
      <c r="K3221" s="126"/>
      <c r="L3221" s="126"/>
    </row>
    <row r="3222" ht="13.2" customHeight="1" spans="3:12" x14ac:dyDescent="0.25">
      <c r="C3222" s="124"/>
      <c r="D3222" s="125"/>
      <c r="E3222" s="125"/>
      <c r="F3222" s="125"/>
      <c r="G3222" s="125"/>
      <c r="H3222" s="130"/>
      <c r="I3222" s="126"/>
      <c r="J3222" s="131"/>
      <c r="K3222" s="126"/>
      <c r="L3222" s="126"/>
    </row>
    <row r="3223" ht="13.2" customHeight="1" spans="3:12" x14ac:dyDescent="0.25">
      <c r="C3223" s="124"/>
      <c r="D3223" s="125"/>
      <c r="E3223" s="125"/>
      <c r="F3223" s="125"/>
      <c r="G3223" s="125"/>
      <c r="H3223" s="130"/>
      <c r="I3223" s="126"/>
      <c r="J3223" s="131"/>
      <c r="K3223" s="126"/>
      <c r="L3223" s="126"/>
    </row>
    <row r="3224" ht="13.2" customHeight="1" spans="3:12" x14ac:dyDescent="0.25">
      <c r="C3224" s="124"/>
      <c r="D3224" s="125"/>
      <c r="E3224" s="125"/>
      <c r="F3224" s="125"/>
      <c r="G3224" s="125"/>
      <c r="H3224" s="130"/>
      <c r="I3224" s="126"/>
      <c r="J3224" s="131"/>
      <c r="K3224" s="126"/>
      <c r="L3224" s="126"/>
    </row>
    <row r="3225" ht="13.2" customHeight="1" spans="3:12" x14ac:dyDescent="0.25">
      <c r="C3225" s="124"/>
      <c r="D3225" s="125"/>
      <c r="E3225" s="125"/>
      <c r="F3225" s="125"/>
      <c r="G3225" s="125"/>
      <c r="H3225" s="130"/>
      <c r="I3225" s="126"/>
      <c r="J3225" s="131"/>
      <c r="K3225" s="126"/>
      <c r="L3225" s="126"/>
    </row>
    <row r="3226" ht="13.2" customHeight="1" spans="3:12" x14ac:dyDescent="0.25">
      <c r="C3226" s="124"/>
      <c r="D3226" s="125"/>
      <c r="E3226" s="125"/>
      <c r="F3226" s="125"/>
      <c r="G3226" s="125"/>
      <c r="H3226" s="130"/>
      <c r="I3226" s="126"/>
      <c r="J3226" s="131"/>
      <c r="K3226" s="126"/>
      <c r="L3226" s="126"/>
    </row>
    <row r="3227" ht="13.2" customHeight="1" spans="3:12" x14ac:dyDescent="0.25">
      <c r="C3227" s="124"/>
      <c r="D3227" s="125"/>
      <c r="E3227" s="125"/>
      <c r="F3227" s="125"/>
      <c r="G3227" s="125"/>
      <c r="H3227" s="130"/>
      <c r="I3227" s="126"/>
      <c r="J3227" s="131"/>
      <c r="K3227" s="126"/>
      <c r="L3227" s="126"/>
    </row>
    <row r="3228" ht="13.2" customHeight="1" spans="3:12" x14ac:dyDescent="0.25">
      <c r="C3228" s="124"/>
      <c r="D3228" s="125"/>
      <c r="E3228" s="125"/>
      <c r="F3228" s="125"/>
      <c r="G3228" s="125"/>
      <c r="H3228" s="130"/>
      <c r="I3228" s="126"/>
      <c r="J3228" s="131"/>
      <c r="K3228" s="126"/>
      <c r="L3228" s="126"/>
    </row>
    <row r="3229" ht="13.2" customHeight="1" spans="3:12" x14ac:dyDescent="0.25">
      <c r="C3229" s="124"/>
      <c r="D3229" s="125"/>
      <c r="E3229" s="125"/>
      <c r="F3229" s="125"/>
      <c r="G3229" s="125"/>
      <c r="H3229" s="130"/>
      <c r="I3229" s="126"/>
      <c r="J3229" s="131"/>
      <c r="K3229" s="126"/>
      <c r="L3229" s="126"/>
    </row>
    <row r="3230" ht="13.2" customHeight="1" spans="3:12" x14ac:dyDescent="0.25">
      <c r="C3230" s="124"/>
      <c r="D3230" s="125"/>
      <c r="E3230" s="125"/>
      <c r="F3230" s="125"/>
      <c r="G3230" s="125"/>
      <c r="H3230" s="130"/>
      <c r="I3230" s="126"/>
      <c r="J3230" s="131"/>
      <c r="K3230" s="126"/>
      <c r="L3230" s="126"/>
    </row>
    <row r="3231" ht="13.2" customHeight="1" spans="3:12" x14ac:dyDescent="0.25">
      <c r="C3231" s="124"/>
      <c r="D3231" s="125"/>
      <c r="E3231" s="125"/>
      <c r="F3231" s="125"/>
      <c r="G3231" s="125"/>
      <c r="H3231" s="130"/>
      <c r="I3231" s="126"/>
      <c r="J3231" s="131"/>
      <c r="K3231" s="126"/>
      <c r="L3231" s="126"/>
    </row>
    <row r="3232" ht="13.2" customHeight="1" spans="3:12" x14ac:dyDescent="0.25">
      <c r="C3232" s="124"/>
      <c r="D3232" s="125"/>
      <c r="E3232" s="125"/>
      <c r="F3232" s="125"/>
      <c r="G3232" s="125"/>
      <c r="H3232" s="130"/>
      <c r="I3232" s="126"/>
      <c r="J3232" s="131"/>
      <c r="K3232" s="126"/>
      <c r="L3232" s="126"/>
    </row>
    <row r="3233" ht="13.2" customHeight="1" spans="3:12" x14ac:dyDescent="0.25">
      <c r="C3233" s="124"/>
      <c r="D3233" s="125"/>
      <c r="E3233" s="125"/>
      <c r="F3233" s="125"/>
      <c r="G3233" s="125"/>
      <c r="H3233" s="130"/>
      <c r="I3233" s="126"/>
      <c r="J3233" s="131"/>
      <c r="K3233" s="126"/>
      <c r="L3233" s="126"/>
    </row>
    <row r="3234" ht="13.2" customHeight="1" spans="3:12" x14ac:dyDescent="0.25">
      <c r="C3234" s="124"/>
      <c r="D3234" s="125"/>
      <c r="E3234" s="125"/>
      <c r="F3234" s="125"/>
      <c r="G3234" s="125"/>
      <c r="H3234" s="130"/>
      <c r="I3234" s="126"/>
      <c r="J3234" s="131"/>
      <c r="K3234" s="126"/>
      <c r="L3234" s="126"/>
    </row>
    <row r="3235" ht="13.2" customHeight="1" spans="3:12" x14ac:dyDescent="0.25">
      <c r="C3235" s="124"/>
      <c r="D3235" s="125"/>
      <c r="E3235" s="125"/>
      <c r="F3235" s="125"/>
      <c r="G3235" s="125"/>
      <c r="H3235" s="130"/>
      <c r="I3235" s="126"/>
      <c r="J3235" s="131"/>
      <c r="K3235" s="126"/>
      <c r="L3235" s="126"/>
    </row>
    <row r="3236" ht="13.2" customHeight="1" spans="3:12" x14ac:dyDescent="0.25">
      <c r="C3236" s="124"/>
      <c r="D3236" s="125"/>
      <c r="E3236" s="125"/>
      <c r="F3236" s="125"/>
      <c r="G3236" s="125"/>
      <c r="H3236" s="130"/>
      <c r="I3236" s="126"/>
      <c r="J3236" s="131"/>
      <c r="K3236" s="126"/>
      <c r="L3236" s="126"/>
    </row>
    <row r="3237" ht="13.2" customHeight="1" spans="3:12" x14ac:dyDescent="0.25">
      <c r="C3237" s="124"/>
      <c r="D3237" s="125"/>
      <c r="E3237" s="125"/>
      <c r="F3237" s="125"/>
      <c r="G3237" s="125"/>
      <c r="H3237" s="130"/>
      <c r="I3237" s="126"/>
      <c r="J3237" s="131"/>
      <c r="K3237" s="126"/>
      <c r="L3237" s="126"/>
    </row>
    <row r="3238" ht="13.2" customHeight="1" spans="3:12" x14ac:dyDescent="0.25">
      <c r="C3238" s="124"/>
      <c r="D3238" s="125"/>
      <c r="E3238" s="125"/>
      <c r="F3238" s="125"/>
      <c r="G3238" s="125"/>
      <c r="H3238" s="130"/>
      <c r="I3238" s="126"/>
      <c r="J3238" s="131"/>
      <c r="K3238" s="126"/>
      <c r="L3238" s="126"/>
    </row>
    <row r="3239" ht="13.2" customHeight="1" spans="3:12" x14ac:dyDescent="0.25">
      <c r="C3239" s="124"/>
      <c r="D3239" s="125"/>
      <c r="E3239" s="125"/>
      <c r="F3239" s="125"/>
      <c r="G3239" s="125"/>
      <c r="H3239" s="130"/>
      <c r="I3239" s="126"/>
      <c r="J3239" s="131"/>
      <c r="K3239" s="126"/>
      <c r="L3239" s="126"/>
    </row>
    <row r="3240" ht="13.2" customHeight="1" spans="3:12" x14ac:dyDescent="0.25">
      <c r="C3240" s="124"/>
      <c r="D3240" s="125"/>
      <c r="E3240" s="125"/>
      <c r="F3240" s="125"/>
      <c r="G3240" s="125"/>
      <c r="H3240" s="130"/>
      <c r="I3240" s="126"/>
      <c r="J3240" s="131"/>
      <c r="K3240" s="126"/>
      <c r="L3240" s="126"/>
    </row>
    <row r="3241" ht="13.2" customHeight="1" spans="3:12" x14ac:dyDescent="0.25">
      <c r="C3241" s="124"/>
      <c r="D3241" s="125"/>
      <c r="E3241" s="125"/>
      <c r="F3241" s="125"/>
      <c r="G3241" s="125"/>
      <c r="H3241" s="130"/>
      <c r="I3241" s="126"/>
      <c r="J3241" s="131"/>
      <c r="K3241" s="126"/>
      <c r="L3241" s="126"/>
    </row>
    <row r="3242" ht="13.2" customHeight="1" spans="3:12" x14ac:dyDescent="0.25">
      <c r="C3242" s="124"/>
      <c r="D3242" s="125"/>
      <c r="E3242" s="125"/>
      <c r="F3242" s="125"/>
      <c r="G3242" s="125"/>
      <c r="H3242" s="130"/>
      <c r="I3242" s="126"/>
      <c r="J3242" s="131"/>
      <c r="K3242" s="126"/>
      <c r="L3242" s="126"/>
    </row>
    <row r="3243" ht="13.2" customHeight="1" spans="3:12" x14ac:dyDescent="0.25">
      <c r="C3243" s="124"/>
      <c r="D3243" s="125"/>
      <c r="E3243" s="125"/>
      <c r="F3243" s="125"/>
      <c r="G3243" s="125"/>
      <c r="H3243" s="130"/>
      <c r="I3243" s="126"/>
      <c r="J3243" s="131"/>
      <c r="K3243" s="126"/>
      <c r="L3243" s="126"/>
    </row>
    <row r="3244" ht="13.2" customHeight="1" spans="3:12" x14ac:dyDescent="0.25">
      <c r="C3244" s="124"/>
      <c r="D3244" s="125"/>
      <c r="E3244" s="125"/>
      <c r="F3244" s="125"/>
      <c r="G3244" s="125"/>
      <c r="H3244" s="130"/>
      <c r="I3244" s="126"/>
      <c r="J3244" s="131"/>
      <c r="K3244" s="126"/>
      <c r="L3244" s="126"/>
    </row>
    <row r="3245" ht="13.2" customHeight="1" spans="3:12" x14ac:dyDescent="0.25">
      <c r="C3245" s="124"/>
      <c r="D3245" s="125"/>
      <c r="E3245" s="125"/>
      <c r="F3245" s="125"/>
      <c r="G3245" s="125"/>
      <c r="H3245" s="130"/>
      <c r="I3245" s="126"/>
      <c r="J3245" s="131"/>
      <c r="K3245" s="126"/>
      <c r="L3245" s="126"/>
    </row>
    <row r="3246" ht="13.2" customHeight="1" spans="3:12" x14ac:dyDescent="0.25">
      <c r="C3246" s="124"/>
      <c r="D3246" s="125"/>
      <c r="E3246" s="125"/>
      <c r="F3246" s="125"/>
      <c r="G3246" s="125"/>
      <c r="H3246" s="130"/>
      <c r="I3246" s="126"/>
      <c r="J3246" s="131"/>
      <c r="K3246" s="126"/>
      <c r="L3246" s="126"/>
    </row>
    <row r="3247" ht="13.2" customHeight="1" spans="3:12" x14ac:dyDescent="0.25">
      <c r="C3247" s="124"/>
      <c r="D3247" s="125"/>
      <c r="E3247" s="125"/>
      <c r="F3247" s="125"/>
      <c r="G3247" s="125"/>
      <c r="H3247" s="130"/>
      <c r="I3247" s="126"/>
      <c r="J3247" s="131"/>
      <c r="K3247" s="126"/>
      <c r="L3247" s="126"/>
    </row>
    <row r="3248" ht="13.2" customHeight="1" spans="3:12" x14ac:dyDescent="0.25">
      <c r="C3248" s="124"/>
      <c r="D3248" s="125"/>
      <c r="E3248" s="125"/>
      <c r="F3248" s="125"/>
      <c r="G3248" s="125"/>
      <c r="H3248" s="130"/>
      <c r="I3248" s="126"/>
      <c r="J3248" s="131"/>
      <c r="K3248" s="126"/>
      <c r="L3248" s="126"/>
    </row>
    <row r="3249" ht="13.2" customHeight="1" spans="3:12" x14ac:dyDescent="0.25">
      <c r="C3249" s="124"/>
      <c r="D3249" s="125"/>
      <c r="E3249" s="125"/>
      <c r="F3249" s="125"/>
      <c r="G3249" s="125"/>
      <c r="H3249" s="130"/>
      <c r="I3249" s="126"/>
      <c r="J3249" s="131"/>
      <c r="K3249" s="126"/>
      <c r="L3249" s="126"/>
    </row>
    <row r="3250" ht="13.2" customHeight="1" spans="3:12" x14ac:dyDescent="0.25">
      <c r="C3250" s="124"/>
      <c r="D3250" s="125"/>
      <c r="E3250" s="125"/>
      <c r="F3250" s="125"/>
      <c r="G3250" s="125"/>
      <c r="H3250" s="130"/>
      <c r="I3250" s="126"/>
      <c r="J3250" s="131"/>
      <c r="K3250" s="126"/>
      <c r="L3250" s="126"/>
    </row>
    <row r="3251" ht="13.2" customHeight="1" spans="3:12" x14ac:dyDescent="0.25">
      <c r="C3251" s="124"/>
      <c r="D3251" s="125"/>
      <c r="E3251" s="125"/>
      <c r="F3251" s="125"/>
      <c r="G3251" s="125"/>
      <c r="H3251" s="130"/>
      <c r="I3251" s="126"/>
      <c r="J3251" s="131"/>
      <c r="K3251" s="126"/>
      <c r="L3251" s="126"/>
    </row>
    <row r="3252" ht="13.2" customHeight="1" spans="3:12" x14ac:dyDescent="0.25">
      <c r="C3252" s="124"/>
      <c r="D3252" s="125"/>
      <c r="E3252" s="125"/>
      <c r="F3252" s="125"/>
      <c r="G3252" s="125"/>
      <c r="H3252" s="130"/>
      <c r="I3252" s="126"/>
      <c r="J3252" s="131"/>
      <c r="K3252" s="126"/>
      <c r="L3252" s="126"/>
    </row>
    <row r="3253" ht="13.2" customHeight="1" spans="3:12" x14ac:dyDescent="0.25">
      <c r="C3253" s="124"/>
      <c r="D3253" s="125"/>
      <c r="E3253" s="125"/>
      <c r="F3253" s="125"/>
      <c r="G3253" s="125"/>
      <c r="H3253" s="130"/>
      <c r="I3253" s="126"/>
      <c r="J3253" s="131"/>
      <c r="K3253" s="126"/>
      <c r="L3253" s="126"/>
    </row>
    <row r="3254" ht="13.2" customHeight="1" spans="3:12" x14ac:dyDescent="0.25">
      <c r="C3254" s="124"/>
      <c r="D3254" s="125"/>
      <c r="E3254" s="125"/>
      <c r="F3254" s="125"/>
      <c r="G3254" s="125"/>
      <c r="H3254" s="130"/>
      <c r="I3254" s="126"/>
      <c r="J3254" s="131"/>
      <c r="K3254" s="126"/>
      <c r="L3254" s="126"/>
    </row>
    <row r="3255" ht="13.2" customHeight="1" spans="3:12" x14ac:dyDescent="0.25">
      <c r="C3255" s="124"/>
      <c r="D3255" s="125"/>
      <c r="E3255" s="125"/>
      <c r="F3255" s="125"/>
      <c r="G3255" s="125"/>
      <c r="H3255" s="130"/>
      <c r="I3255" s="126"/>
      <c r="J3255" s="131"/>
      <c r="K3255" s="126"/>
      <c r="L3255" s="126"/>
    </row>
    <row r="3256" ht="13.2" customHeight="1" spans="3:12" x14ac:dyDescent="0.25">
      <c r="C3256" s="124"/>
      <c r="D3256" s="125"/>
      <c r="E3256" s="125"/>
      <c r="F3256" s="125"/>
      <c r="G3256" s="125"/>
      <c r="H3256" s="130"/>
      <c r="I3256" s="126"/>
      <c r="J3256" s="131"/>
      <c r="K3256" s="126"/>
      <c r="L3256" s="126"/>
    </row>
    <row r="3257" ht="13.2" customHeight="1" spans="3:12" x14ac:dyDescent="0.25">
      <c r="C3257" s="124"/>
      <c r="D3257" s="125"/>
      <c r="E3257" s="125"/>
      <c r="F3257" s="125"/>
      <c r="G3257" s="125"/>
      <c r="H3257" s="130"/>
      <c r="I3257" s="126"/>
      <c r="J3257" s="131"/>
      <c r="K3257" s="126"/>
      <c r="L3257" s="126"/>
    </row>
    <row r="3258" ht="13.2" customHeight="1" spans="3:12" x14ac:dyDescent="0.25">
      <c r="C3258" s="124"/>
      <c r="D3258" s="125"/>
      <c r="E3258" s="125"/>
      <c r="F3258" s="125"/>
      <c r="G3258" s="125"/>
      <c r="H3258" s="130"/>
      <c r="I3258" s="126"/>
      <c r="J3258" s="131"/>
      <c r="K3258" s="126"/>
      <c r="L3258" s="126"/>
    </row>
    <row r="3259" ht="13.2" customHeight="1" spans="3:12" x14ac:dyDescent="0.25">
      <c r="C3259" s="124"/>
      <c r="D3259" s="125"/>
      <c r="E3259" s="125"/>
      <c r="F3259" s="125"/>
      <c r="G3259" s="125"/>
      <c r="H3259" s="130"/>
      <c r="I3259" s="126"/>
      <c r="J3259" s="131"/>
      <c r="K3259" s="126"/>
      <c r="L3259" s="126"/>
    </row>
    <row r="3260" ht="13.2" customHeight="1" spans="3:12" x14ac:dyDescent="0.25">
      <c r="C3260" s="124"/>
      <c r="D3260" s="125"/>
      <c r="E3260" s="125"/>
      <c r="F3260" s="125"/>
      <c r="G3260" s="125"/>
      <c r="H3260" s="130"/>
      <c r="I3260" s="126"/>
      <c r="J3260" s="131"/>
      <c r="K3260" s="126"/>
      <c r="L3260" s="126"/>
    </row>
    <row r="3261" ht="13.2" customHeight="1" spans="3:12" x14ac:dyDescent="0.25">
      <c r="C3261" s="124"/>
      <c r="D3261" s="125"/>
      <c r="E3261" s="125"/>
      <c r="F3261" s="125"/>
      <c r="G3261" s="125"/>
      <c r="H3261" s="130"/>
      <c r="I3261" s="126"/>
      <c r="J3261" s="131"/>
      <c r="K3261" s="126"/>
      <c r="L3261" s="126"/>
    </row>
    <row r="3262" ht="13.2" customHeight="1" spans="3:12" x14ac:dyDescent="0.25">
      <c r="C3262" s="124"/>
      <c r="D3262" s="125"/>
      <c r="E3262" s="125"/>
      <c r="F3262" s="125"/>
      <c r="G3262" s="125"/>
      <c r="H3262" s="130"/>
      <c r="I3262" s="126"/>
      <c r="J3262" s="131"/>
      <c r="K3262" s="126"/>
      <c r="L3262" s="126"/>
    </row>
    <row r="3263" ht="13.2" customHeight="1" spans="3:12" x14ac:dyDescent="0.25">
      <c r="C3263" s="124"/>
      <c r="D3263" s="125"/>
      <c r="E3263" s="125"/>
      <c r="F3263" s="125"/>
      <c r="G3263" s="125"/>
      <c r="H3263" s="130"/>
      <c r="I3263" s="126"/>
      <c r="J3263" s="131"/>
      <c r="K3263" s="126"/>
      <c r="L3263" s="126"/>
    </row>
    <row r="3264" ht="13.2" customHeight="1" spans="3:12" x14ac:dyDescent="0.25">
      <c r="C3264" s="124"/>
      <c r="D3264" s="125"/>
      <c r="E3264" s="125"/>
      <c r="F3264" s="125"/>
      <c r="G3264" s="125"/>
      <c r="H3264" s="130"/>
      <c r="I3264" s="126"/>
      <c r="J3264" s="131"/>
      <c r="K3264" s="126"/>
      <c r="L3264" s="126"/>
    </row>
    <row r="3265" ht="13.2" customHeight="1" spans="3:12" x14ac:dyDescent="0.25">
      <c r="C3265" s="124"/>
      <c r="D3265" s="125"/>
      <c r="E3265" s="125"/>
      <c r="F3265" s="125"/>
      <c r="G3265" s="125"/>
      <c r="H3265" s="130"/>
      <c r="I3265" s="126"/>
      <c r="J3265" s="131"/>
      <c r="K3265" s="126"/>
      <c r="L3265" s="126"/>
    </row>
    <row r="3266" ht="13.2" customHeight="1" spans="3:12" x14ac:dyDescent="0.25">
      <c r="C3266" s="124"/>
      <c r="D3266" s="125"/>
      <c r="E3266" s="125"/>
      <c r="F3266" s="125"/>
      <c r="G3266" s="125"/>
      <c r="H3266" s="130"/>
      <c r="I3266" s="126"/>
      <c r="J3266" s="131"/>
      <c r="K3266" s="126"/>
      <c r="L3266" s="126"/>
    </row>
    <row r="3267" ht="13.2" customHeight="1" spans="3:12" x14ac:dyDescent="0.25">
      <c r="C3267" s="124"/>
      <c r="D3267" s="125"/>
      <c r="E3267" s="125"/>
      <c r="F3267" s="125"/>
      <c r="G3267" s="125"/>
      <c r="H3267" s="130"/>
      <c r="I3267" s="126"/>
      <c r="J3267" s="131"/>
      <c r="K3267" s="126"/>
      <c r="L3267" s="126"/>
    </row>
    <row r="3268" ht="13.2" customHeight="1" spans="3:12" x14ac:dyDescent="0.25">
      <c r="C3268" s="124"/>
      <c r="D3268" s="125"/>
      <c r="E3268" s="125"/>
      <c r="F3268" s="125"/>
      <c r="G3268" s="125"/>
      <c r="H3268" s="130"/>
      <c r="I3268" s="126"/>
      <c r="J3268" s="131"/>
      <c r="K3268" s="126"/>
      <c r="L3268" s="126"/>
    </row>
    <row r="3269" ht="13.2" customHeight="1" spans="3:12" x14ac:dyDescent="0.25">
      <c r="C3269" s="124"/>
      <c r="D3269" s="125"/>
      <c r="E3269" s="125"/>
      <c r="F3269" s="125"/>
      <c r="G3269" s="125"/>
      <c r="H3269" s="130"/>
      <c r="I3269" s="126"/>
      <c r="J3269" s="131"/>
      <c r="K3269" s="126"/>
      <c r="L3269" s="126"/>
    </row>
    <row r="3270" ht="13.2" customHeight="1" spans="3:12" x14ac:dyDescent="0.25">
      <c r="C3270" s="124"/>
      <c r="D3270" s="125"/>
      <c r="E3270" s="125"/>
      <c r="F3270" s="125"/>
      <c r="G3270" s="125"/>
      <c r="H3270" s="130"/>
      <c r="I3270" s="126"/>
      <c r="J3270" s="131"/>
      <c r="K3270" s="126"/>
      <c r="L3270" s="126"/>
    </row>
    <row r="3271" ht="13.2" customHeight="1" spans="3:12" x14ac:dyDescent="0.25">
      <c r="C3271" s="124"/>
      <c r="D3271" s="125"/>
      <c r="E3271" s="125"/>
      <c r="F3271" s="125"/>
      <c r="G3271" s="125"/>
      <c r="H3271" s="130"/>
      <c r="I3271" s="126"/>
      <c r="J3271" s="131"/>
      <c r="K3271" s="126"/>
      <c r="L3271" s="126"/>
    </row>
    <row r="3272" ht="13.2" customHeight="1" spans="3:12" x14ac:dyDescent="0.25">
      <c r="C3272" s="124"/>
      <c r="D3272" s="125"/>
      <c r="E3272" s="125"/>
      <c r="F3272" s="125"/>
      <c r="G3272" s="125"/>
      <c r="H3272" s="130"/>
      <c r="I3272" s="126"/>
      <c r="J3272" s="131"/>
      <c r="K3272" s="126"/>
      <c r="L3272" s="126"/>
    </row>
    <row r="3273" ht="13.2" customHeight="1" spans="3:12" x14ac:dyDescent="0.25">
      <c r="C3273" s="124"/>
      <c r="D3273" s="125"/>
      <c r="E3273" s="125"/>
      <c r="F3273" s="125"/>
      <c r="G3273" s="125"/>
      <c r="H3273" s="130"/>
      <c r="I3273" s="126"/>
      <c r="J3273" s="131"/>
      <c r="K3273" s="126"/>
      <c r="L3273" s="126"/>
    </row>
    <row r="3274" ht="13.2" customHeight="1" spans="3:12" x14ac:dyDescent="0.25">
      <c r="C3274" s="124"/>
      <c r="D3274" s="125"/>
      <c r="E3274" s="125"/>
      <c r="F3274" s="125"/>
      <c r="G3274" s="125"/>
      <c r="H3274" s="130"/>
      <c r="I3274" s="126"/>
      <c r="J3274" s="131"/>
      <c r="K3274" s="126"/>
      <c r="L3274" s="126"/>
    </row>
    <row r="3275" ht="13.2" customHeight="1" spans="3:12" x14ac:dyDescent="0.25">
      <c r="C3275" s="124"/>
      <c r="D3275" s="125"/>
      <c r="E3275" s="125"/>
      <c r="F3275" s="125"/>
      <c r="G3275" s="125"/>
      <c r="H3275" s="130"/>
      <c r="I3275" s="126"/>
      <c r="J3275" s="131"/>
      <c r="K3275" s="126"/>
      <c r="L3275" s="126"/>
    </row>
    <row r="3276" ht="13.2" customHeight="1" spans="3:12" x14ac:dyDescent="0.25">
      <c r="C3276" s="124"/>
      <c r="D3276" s="125"/>
      <c r="E3276" s="125"/>
      <c r="F3276" s="125"/>
      <c r="G3276" s="125"/>
      <c r="H3276" s="130"/>
      <c r="I3276" s="126"/>
      <c r="J3276" s="131"/>
      <c r="K3276" s="126"/>
      <c r="L3276" s="126"/>
    </row>
    <row r="3277" ht="13.2" customHeight="1" spans="3:12" x14ac:dyDescent="0.25">
      <c r="C3277" s="124"/>
      <c r="D3277" s="125"/>
      <c r="E3277" s="125"/>
      <c r="F3277" s="125"/>
      <c r="G3277" s="125"/>
      <c r="H3277" s="130"/>
      <c r="I3277" s="126"/>
      <c r="J3277" s="131"/>
      <c r="K3277" s="126"/>
      <c r="L3277" s="126"/>
    </row>
    <row r="3278" ht="13.2" customHeight="1" spans="3:12" x14ac:dyDescent="0.25">
      <c r="C3278" s="124"/>
      <c r="D3278" s="125"/>
      <c r="E3278" s="125"/>
      <c r="F3278" s="125"/>
      <c r="G3278" s="125"/>
      <c r="H3278" s="130"/>
      <c r="I3278" s="126"/>
      <c r="J3278" s="131"/>
      <c r="K3278" s="126"/>
      <c r="L3278" s="126"/>
    </row>
    <row r="3279" ht="13.2" customHeight="1" spans="3:12" x14ac:dyDescent="0.25">
      <c r="C3279" s="124"/>
      <c r="D3279" s="125"/>
      <c r="E3279" s="125"/>
      <c r="F3279" s="125"/>
      <c r="G3279" s="125"/>
      <c r="H3279" s="130"/>
      <c r="I3279" s="126"/>
      <c r="J3279" s="131"/>
      <c r="K3279" s="126"/>
      <c r="L3279" s="126"/>
    </row>
    <row r="3280" ht="13.2" customHeight="1" spans="3:12" x14ac:dyDescent="0.25">
      <c r="C3280" s="124"/>
      <c r="D3280" s="125"/>
      <c r="E3280" s="125"/>
      <c r="F3280" s="125"/>
      <c r="G3280" s="125"/>
      <c r="H3280" s="130"/>
      <c r="I3280" s="126"/>
      <c r="J3280" s="131"/>
      <c r="K3280" s="126"/>
      <c r="L3280" s="126"/>
    </row>
    <row r="3281" ht="13.2" customHeight="1" spans="3:12" x14ac:dyDescent="0.25">
      <c r="C3281" s="124"/>
      <c r="D3281" s="125"/>
      <c r="E3281" s="125"/>
      <c r="F3281" s="125"/>
      <c r="G3281" s="125"/>
      <c r="H3281" s="130"/>
      <c r="I3281" s="126"/>
      <c r="J3281" s="131"/>
      <c r="K3281" s="126"/>
      <c r="L3281" s="126"/>
    </row>
    <row r="3282" ht="13.2" customHeight="1" spans="3:12" x14ac:dyDescent="0.25">
      <c r="C3282" s="124"/>
      <c r="D3282" s="125"/>
      <c r="E3282" s="125"/>
      <c r="F3282" s="125"/>
      <c r="G3282" s="125"/>
      <c r="H3282" s="130"/>
      <c r="I3282" s="126"/>
      <c r="J3282" s="131"/>
      <c r="K3282" s="126"/>
      <c r="L3282" s="126"/>
    </row>
    <row r="3283" ht="13.2" customHeight="1" spans="3:12" x14ac:dyDescent="0.25">
      <c r="C3283" s="124"/>
      <c r="D3283" s="125"/>
      <c r="E3283" s="125"/>
      <c r="F3283" s="125"/>
      <c r="G3283" s="125"/>
      <c r="H3283" s="130"/>
      <c r="I3283" s="126"/>
      <c r="J3283" s="131"/>
      <c r="K3283" s="126"/>
      <c r="L3283" s="126"/>
    </row>
    <row r="3284" ht="13.2" customHeight="1" spans="3:12" x14ac:dyDescent="0.25">
      <c r="C3284" s="124"/>
      <c r="D3284" s="125"/>
      <c r="E3284" s="125"/>
      <c r="F3284" s="125"/>
      <c r="G3284" s="125"/>
      <c r="H3284" s="130"/>
      <c r="I3284" s="126"/>
      <c r="J3284" s="131"/>
      <c r="K3284" s="126"/>
      <c r="L3284" s="126"/>
    </row>
    <row r="3285" ht="13.2" customHeight="1" spans="3:12" x14ac:dyDescent="0.25">
      <c r="C3285" s="124"/>
      <c r="D3285" s="125"/>
      <c r="E3285" s="125"/>
      <c r="F3285" s="125"/>
      <c r="G3285" s="125"/>
      <c r="H3285" s="130"/>
      <c r="I3285" s="126"/>
      <c r="J3285" s="131"/>
      <c r="K3285" s="126"/>
      <c r="L3285" s="126"/>
    </row>
    <row r="3286" ht="13.2" customHeight="1" spans="3:12" x14ac:dyDescent="0.25">
      <c r="C3286" s="124"/>
      <c r="D3286" s="125"/>
      <c r="E3286" s="125"/>
      <c r="F3286" s="125"/>
      <c r="G3286" s="125"/>
      <c r="H3286" s="130"/>
      <c r="I3286" s="126"/>
      <c r="J3286" s="131"/>
      <c r="K3286" s="126"/>
      <c r="L3286" s="126"/>
    </row>
    <row r="3287" ht="13.2" customHeight="1" spans="3:12" x14ac:dyDescent="0.25">
      <c r="C3287" s="124"/>
      <c r="D3287" s="125"/>
      <c r="E3287" s="125"/>
      <c r="F3287" s="125"/>
      <c r="G3287" s="125"/>
      <c r="H3287" s="130"/>
      <c r="I3287" s="126"/>
      <c r="J3287" s="131"/>
      <c r="K3287" s="126"/>
      <c r="L3287" s="126"/>
    </row>
    <row r="3288" ht="13.2" customHeight="1" spans="3:12" x14ac:dyDescent="0.25">
      <c r="C3288" s="124"/>
      <c r="D3288" s="125"/>
      <c r="E3288" s="125"/>
      <c r="F3288" s="125"/>
      <c r="G3288" s="125"/>
      <c r="H3288" s="130"/>
      <c r="I3288" s="126"/>
      <c r="J3288" s="131"/>
      <c r="K3288" s="126"/>
      <c r="L3288" s="126"/>
    </row>
    <row r="3289" ht="13.2" customHeight="1" spans="3:12" x14ac:dyDescent="0.25">
      <c r="C3289" s="124"/>
      <c r="D3289" s="125"/>
      <c r="E3289" s="125"/>
      <c r="F3289" s="125"/>
      <c r="G3289" s="125"/>
      <c r="H3289" s="130"/>
      <c r="I3289" s="126"/>
      <c r="J3289" s="131"/>
      <c r="K3289" s="126"/>
      <c r="L3289" s="126"/>
    </row>
    <row r="3290" ht="13.2" customHeight="1" spans="3:12" x14ac:dyDescent="0.25">
      <c r="C3290" s="124"/>
      <c r="D3290" s="125"/>
      <c r="E3290" s="125"/>
      <c r="F3290" s="125"/>
      <c r="G3290" s="125"/>
      <c r="H3290" s="130"/>
      <c r="I3290" s="126"/>
      <c r="J3290" s="131"/>
      <c r="K3290" s="126"/>
      <c r="L3290" s="126"/>
    </row>
    <row r="3291" ht="13.2" customHeight="1" spans="3:12" x14ac:dyDescent="0.25">
      <c r="C3291" s="124"/>
      <c r="D3291" s="125"/>
      <c r="E3291" s="125"/>
      <c r="F3291" s="125"/>
      <c r="G3291" s="125"/>
      <c r="H3291" s="130"/>
      <c r="I3291" s="126"/>
      <c r="J3291" s="131"/>
      <c r="K3291" s="126"/>
      <c r="L3291" s="126"/>
    </row>
    <row r="3292" ht="13.2" customHeight="1" spans="3:12" x14ac:dyDescent="0.25">
      <c r="C3292" s="124"/>
      <c r="D3292" s="125"/>
      <c r="E3292" s="125"/>
      <c r="F3292" s="125"/>
      <c r="G3292" s="125"/>
      <c r="H3292" s="130"/>
      <c r="I3292" s="126"/>
      <c r="J3292" s="131"/>
      <c r="K3292" s="126"/>
      <c r="L3292" s="126"/>
    </row>
    <row r="3293" ht="13.2" customHeight="1" spans="3:12" x14ac:dyDescent="0.25">
      <c r="C3293" s="124"/>
      <c r="D3293" s="125"/>
      <c r="E3293" s="125"/>
      <c r="F3293" s="125"/>
      <c r="G3293" s="125"/>
      <c r="H3293" s="130"/>
      <c r="I3293" s="126"/>
      <c r="J3293" s="131"/>
      <c r="K3293" s="126"/>
      <c r="L3293" s="126"/>
    </row>
    <row r="3294" ht="13.2" customHeight="1" spans="3:12" x14ac:dyDescent="0.25">
      <c r="C3294" s="124"/>
      <c r="D3294" s="125"/>
      <c r="E3294" s="125"/>
      <c r="F3294" s="125"/>
      <c r="G3294" s="125"/>
      <c r="H3294" s="130"/>
      <c r="I3294" s="126"/>
      <c r="J3294" s="131"/>
      <c r="K3294" s="126"/>
      <c r="L3294" s="126"/>
    </row>
    <row r="3295" ht="13.2" customHeight="1" spans="3:12" x14ac:dyDescent="0.25">
      <c r="C3295" s="124"/>
      <c r="D3295" s="125"/>
      <c r="E3295" s="125"/>
      <c r="F3295" s="125"/>
      <c r="G3295" s="125"/>
      <c r="H3295" s="130"/>
      <c r="I3295" s="126"/>
      <c r="J3295" s="131"/>
      <c r="K3295" s="126"/>
      <c r="L3295" s="126"/>
    </row>
    <row r="3296" ht="13.2" customHeight="1" spans="3:12" x14ac:dyDescent="0.25">
      <c r="C3296" s="124"/>
      <c r="D3296" s="125"/>
      <c r="E3296" s="125"/>
      <c r="F3296" s="125"/>
      <c r="G3296" s="125"/>
      <c r="H3296" s="130"/>
      <c r="I3296" s="126"/>
      <c r="J3296" s="131"/>
      <c r="K3296" s="126"/>
      <c r="L3296" s="126"/>
    </row>
    <row r="3297" ht="13.2" customHeight="1" spans="3:12" x14ac:dyDescent="0.25">
      <c r="C3297" s="124"/>
      <c r="D3297" s="125"/>
      <c r="E3297" s="125"/>
      <c r="F3297" s="125"/>
      <c r="G3297" s="125"/>
      <c r="H3297" s="130"/>
      <c r="I3297" s="126"/>
      <c r="J3297" s="131"/>
      <c r="K3297" s="126"/>
      <c r="L3297" s="126"/>
    </row>
    <row r="3298" ht="13.2" customHeight="1" spans="3:12" x14ac:dyDescent="0.25">
      <c r="C3298" s="124"/>
      <c r="D3298" s="125"/>
      <c r="E3298" s="125"/>
      <c r="F3298" s="125"/>
      <c r="G3298" s="125"/>
      <c r="H3298" s="130"/>
      <c r="I3298" s="126"/>
      <c r="J3298" s="131"/>
      <c r="K3298" s="126"/>
      <c r="L3298" s="126"/>
    </row>
    <row r="3299" ht="13.2" customHeight="1" spans="3:12" x14ac:dyDescent="0.25">
      <c r="C3299" s="124"/>
      <c r="D3299" s="125"/>
      <c r="E3299" s="125"/>
      <c r="F3299" s="125"/>
      <c r="G3299" s="125"/>
      <c r="H3299" s="130"/>
      <c r="I3299" s="126"/>
      <c r="J3299" s="131"/>
      <c r="K3299" s="126"/>
      <c r="L3299" s="126"/>
    </row>
    <row r="3300" ht="13.2" customHeight="1" spans="3:12" x14ac:dyDescent="0.25">
      <c r="C3300" s="124"/>
      <c r="D3300" s="125"/>
      <c r="E3300" s="125"/>
      <c r="F3300" s="125"/>
      <c r="G3300" s="125"/>
      <c r="H3300" s="130"/>
      <c r="I3300" s="126"/>
      <c r="J3300" s="131"/>
      <c r="K3300" s="126"/>
      <c r="L3300" s="126"/>
    </row>
    <row r="3301" ht="13.2" customHeight="1" spans="3:12" x14ac:dyDescent="0.25">
      <c r="C3301" s="124"/>
      <c r="D3301" s="125"/>
      <c r="E3301" s="125"/>
      <c r="F3301" s="125"/>
      <c r="G3301" s="125"/>
      <c r="H3301" s="130"/>
      <c r="I3301" s="126"/>
      <c r="J3301" s="131"/>
      <c r="K3301" s="126"/>
      <c r="L3301" s="126"/>
    </row>
    <row r="3302" ht="13.2" customHeight="1" spans="3:12" x14ac:dyDescent="0.25">
      <c r="C3302" s="124"/>
      <c r="D3302" s="125"/>
      <c r="E3302" s="125"/>
      <c r="F3302" s="125"/>
      <c r="G3302" s="125"/>
      <c r="H3302" s="130"/>
      <c r="I3302" s="126"/>
      <c r="J3302" s="131"/>
      <c r="K3302" s="126"/>
      <c r="L3302" s="126"/>
    </row>
    <row r="3303" ht="13.2" customHeight="1" spans="3:12" x14ac:dyDescent="0.25">
      <c r="C3303" s="124"/>
      <c r="D3303" s="125"/>
      <c r="E3303" s="125"/>
      <c r="F3303" s="125"/>
      <c r="G3303" s="125"/>
      <c r="H3303" s="130"/>
      <c r="I3303" s="126"/>
      <c r="J3303" s="131"/>
      <c r="K3303" s="126"/>
      <c r="L3303" s="126"/>
    </row>
    <row r="3304" ht="13.2" customHeight="1" spans="3:12" x14ac:dyDescent="0.25">
      <c r="C3304" s="124"/>
      <c r="D3304" s="125"/>
      <c r="E3304" s="125"/>
      <c r="F3304" s="125"/>
      <c r="G3304" s="125"/>
      <c r="H3304" s="130"/>
      <c r="I3304" s="126"/>
      <c r="J3304" s="131"/>
      <c r="K3304" s="126"/>
      <c r="L3304" s="126"/>
    </row>
    <row r="3305" ht="13.2" customHeight="1" spans="3:12" x14ac:dyDescent="0.25">
      <c r="C3305" s="124"/>
      <c r="D3305" s="125"/>
      <c r="E3305" s="125"/>
      <c r="F3305" s="125"/>
      <c r="G3305" s="125"/>
      <c r="H3305" s="130"/>
      <c r="I3305" s="126"/>
      <c r="J3305" s="131"/>
      <c r="K3305" s="126"/>
      <c r="L3305" s="126"/>
    </row>
    <row r="3306" ht="13.2" customHeight="1" spans="3:12" x14ac:dyDescent="0.25">
      <c r="C3306" s="124"/>
      <c r="D3306" s="125"/>
      <c r="E3306" s="125"/>
      <c r="F3306" s="125"/>
      <c r="G3306" s="125"/>
      <c r="H3306" s="130"/>
      <c r="I3306" s="126"/>
      <c r="J3306" s="131"/>
      <c r="K3306" s="126"/>
      <c r="L3306" s="126"/>
    </row>
    <row r="3307" ht="13.2" customHeight="1" spans="3:12" x14ac:dyDescent="0.25">
      <c r="C3307" s="124"/>
      <c r="D3307" s="125"/>
      <c r="E3307" s="125"/>
      <c r="F3307" s="125"/>
      <c r="G3307" s="125"/>
      <c r="H3307" s="130"/>
      <c r="I3307" s="126"/>
      <c r="J3307" s="131"/>
      <c r="K3307" s="126"/>
      <c r="L3307" s="126"/>
    </row>
    <row r="3308" ht="13.2" customHeight="1" spans="3:12" x14ac:dyDescent="0.25">
      <c r="C3308" s="124"/>
      <c r="D3308" s="125"/>
      <c r="E3308" s="125"/>
      <c r="F3308" s="125"/>
      <c r="G3308" s="125"/>
      <c r="H3308" s="130"/>
      <c r="I3308" s="126"/>
      <c r="J3308" s="131"/>
      <c r="K3308" s="126"/>
      <c r="L3308" s="126"/>
    </row>
    <row r="3309" ht="13.2" customHeight="1" spans="3:12" x14ac:dyDescent="0.25">
      <c r="C3309" s="124"/>
      <c r="D3309" s="125"/>
      <c r="E3309" s="125"/>
      <c r="F3309" s="125"/>
      <c r="G3309" s="125"/>
      <c r="H3309" s="130"/>
      <c r="I3309" s="126"/>
      <c r="J3309" s="131"/>
      <c r="K3309" s="126"/>
      <c r="L3309" s="126"/>
    </row>
    <row r="3310" ht="13.2" customHeight="1" spans="3:12" x14ac:dyDescent="0.25">
      <c r="C3310" s="124"/>
      <c r="D3310" s="125"/>
      <c r="E3310" s="125"/>
      <c r="F3310" s="125"/>
      <c r="G3310" s="125"/>
      <c r="H3310" s="130"/>
      <c r="I3310" s="126"/>
      <c r="J3310" s="131"/>
      <c r="K3310" s="126"/>
      <c r="L3310" s="126"/>
    </row>
    <row r="3311" ht="13.2" customHeight="1" spans="3:12" x14ac:dyDescent="0.25">
      <c r="C3311" s="124"/>
      <c r="D3311" s="125"/>
      <c r="E3311" s="125"/>
      <c r="F3311" s="125"/>
      <c r="G3311" s="125"/>
      <c r="H3311" s="130"/>
      <c r="I3311" s="126"/>
      <c r="J3311" s="131"/>
      <c r="K3311" s="126"/>
      <c r="L3311" s="126"/>
    </row>
    <row r="3312" ht="13.2" customHeight="1" spans="3:12" x14ac:dyDescent="0.25">
      <c r="C3312" s="124"/>
      <c r="D3312" s="125"/>
      <c r="E3312" s="125"/>
      <c r="F3312" s="125"/>
      <c r="G3312" s="125"/>
      <c r="H3312" s="130"/>
      <c r="I3312" s="126"/>
      <c r="J3312" s="131"/>
      <c r="K3312" s="126"/>
      <c r="L3312" s="126"/>
    </row>
    <row r="3313" ht="13.2" customHeight="1" spans="3:12" x14ac:dyDescent="0.25">
      <c r="C3313" s="124"/>
      <c r="D3313" s="125"/>
      <c r="E3313" s="125"/>
      <c r="F3313" s="125"/>
      <c r="G3313" s="125"/>
      <c r="H3313" s="130"/>
      <c r="I3313" s="126"/>
      <c r="J3313" s="131"/>
      <c r="K3313" s="126"/>
      <c r="L3313" s="126"/>
    </row>
    <row r="3314" ht="13.2" customHeight="1" spans="3:12" x14ac:dyDescent="0.25">
      <c r="C3314" s="124"/>
      <c r="D3314" s="125"/>
      <c r="E3314" s="125"/>
      <c r="F3314" s="125"/>
      <c r="G3314" s="125"/>
      <c r="H3314" s="130"/>
      <c r="I3314" s="126"/>
      <c r="J3314" s="131"/>
      <c r="K3314" s="126"/>
      <c r="L3314" s="126"/>
    </row>
    <row r="3315" ht="13.2" customHeight="1" spans="3:12" x14ac:dyDescent="0.25">
      <c r="C3315" s="124"/>
      <c r="D3315" s="125"/>
      <c r="E3315" s="125"/>
      <c r="F3315" s="125"/>
      <c r="G3315" s="125"/>
      <c r="H3315" s="130"/>
      <c r="I3315" s="126"/>
      <c r="J3315" s="131"/>
      <c r="K3315" s="126"/>
      <c r="L3315" s="126"/>
    </row>
    <row r="3316" ht="13.2" customHeight="1" spans="3:12" x14ac:dyDescent="0.25">
      <c r="C3316" s="124"/>
      <c r="D3316" s="125"/>
      <c r="E3316" s="125"/>
      <c r="F3316" s="125"/>
      <c r="G3316" s="125"/>
      <c r="H3316" s="130"/>
      <c r="I3316" s="126"/>
      <c r="J3316" s="131"/>
      <c r="K3316" s="126"/>
      <c r="L3316" s="126"/>
    </row>
    <row r="3317" ht="13.2" customHeight="1" spans="3:12" x14ac:dyDescent="0.25">
      <c r="C3317" s="124"/>
      <c r="D3317" s="125"/>
      <c r="E3317" s="125"/>
      <c r="F3317" s="125"/>
      <c r="G3317" s="125"/>
      <c r="H3317" s="130"/>
      <c r="I3317" s="126"/>
      <c r="J3317" s="131"/>
      <c r="K3317" s="126"/>
      <c r="L3317" s="126"/>
    </row>
    <row r="3318" ht="13.2" customHeight="1" spans="3:12" x14ac:dyDescent="0.25">
      <c r="C3318" s="124"/>
      <c r="D3318" s="125"/>
      <c r="E3318" s="125"/>
      <c r="F3318" s="125"/>
      <c r="G3318" s="125"/>
      <c r="H3318" s="130"/>
      <c r="I3318" s="126"/>
      <c r="J3318" s="131"/>
      <c r="K3318" s="126"/>
      <c r="L3318" s="126"/>
    </row>
    <row r="3319" ht="13.2" customHeight="1" spans="3:12" x14ac:dyDescent="0.25">
      <c r="C3319" s="124"/>
      <c r="D3319" s="125"/>
      <c r="E3319" s="125"/>
      <c r="F3319" s="125"/>
      <c r="G3319" s="125"/>
      <c r="H3319" s="130"/>
      <c r="I3319" s="126"/>
      <c r="J3319" s="131"/>
      <c r="K3319" s="126"/>
      <c r="L3319" s="126"/>
    </row>
    <row r="3320" ht="13.2" customHeight="1" spans="3:12" x14ac:dyDescent="0.25">
      <c r="C3320" s="124"/>
      <c r="D3320" s="125"/>
      <c r="E3320" s="125"/>
      <c r="F3320" s="125"/>
      <c r="G3320" s="125"/>
      <c r="H3320" s="130"/>
      <c r="I3320" s="126"/>
      <c r="J3320" s="131"/>
      <c r="K3320" s="126"/>
      <c r="L3320" s="126"/>
    </row>
    <row r="3321" ht="13.2" customHeight="1" spans="3:12" x14ac:dyDescent="0.25">
      <c r="C3321" s="124"/>
      <c r="D3321" s="125"/>
      <c r="E3321" s="125"/>
      <c r="F3321" s="125"/>
      <c r="G3321" s="125"/>
      <c r="H3321" s="130"/>
      <c r="I3321" s="126"/>
      <c r="J3321" s="131"/>
      <c r="K3321" s="126"/>
      <c r="L3321" s="126"/>
    </row>
    <row r="3322" ht="13.2" customHeight="1" spans="3:12" x14ac:dyDescent="0.25">
      <c r="C3322" s="124"/>
      <c r="D3322" s="125"/>
      <c r="E3322" s="125"/>
      <c r="F3322" s="125"/>
      <c r="G3322" s="125"/>
      <c r="H3322" s="130"/>
      <c r="I3322" s="126"/>
      <c r="J3322" s="131"/>
      <c r="K3322" s="126"/>
      <c r="L3322" s="126"/>
    </row>
    <row r="3323" ht="13.2" customHeight="1" spans="3:12" x14ac:dyDescent="0.25">
      <c r="C3323" s="124"/>
      <c r="D3323" s="125"/>
      <c r="E3323" s="125"/>
      <c r="F3323" s="125"/>
      <c r="G3323" s="125"/>
      <c r="H3323" s="130"/>
      <c r="I3323" s="126"/>
      <c r="J3323" s="131"/>
      <c r="K3323" s="126"/>
      <c r="L3323" s="126"/>
    </row>
    <row r="3324" ht="13.2" customHeight="1" spans="3:12" x14ac:dyDescent="0.25">
      <c r="C3324" s="124"/>
      <c r="D3324" s="125"/>
      <c r="E3324" s="125"/>
      <c r="F3324" s="125"/>
      <c r="G3324" s="125"/>
      <c r="H3324" s="130"/>
      <c r="I3324" s="126"/>
      <c r="J3324" s="131"/>
      <c r="K3324" s="126"/>
      <c r="L3324" s="126"/>
    </row>
    <row r="3325" ht="13.2" customHeight="1" spans="3:12" x14ac:dyDescent="0.25">
      <c r="C3325" s="124"/>
      <c r="D3325" s="125"/>
      <c r="E3325" s="125"/>
      <c r="F3325" s="125"/>
      <c r="G3325" s="125"/>
      <c r="H3325" s="130"/>
      <c r="I3325" s="126"/>
      <c r="J3325" s="131"/>
      <c r="K3325" s="126"/>
      <c r="L3325" s="126"/>
    </row>
    <row r="3326" ht="13.2" customHeight="1" spans="3:12" x14ac:dyDescent="0.25">
      <c r="C3326" s="124"/>
      <c r="D3326" s="125"/>
      <c r="E3326" s="125"/>
      <c r="F3326" s="125"/>
      <c r="G3326" s="125"/>
      <c r="H3326" s="130"/>
      <c r="I3326" s="126"/>
      <c r="J3326" s="131"/>
      <c r="K3326" s="126"/>
      <c r="L3326" s="126"/>
    </row>
    <row r="3327" ht="13.2" customHeight="1" spans="3:12" x14ac:dyDescent="0.25">
      <c r="C3327" s="124"/>
      <c r="D3327" s="125"/>
      <c r="E3327" s="125"/>
      <c r="F3327" s="125"/>
      <c r="G3327" s="125"/>
      <c r="H3327" s="130"/>
      <c r="I3327" s="126"/>
      <c r="J3327" s="131"/>
      <c r="K3327" s="126"/>
      <c r="L3327" s="126"/>
    </row>
    <row r="3328" ht="13.2" customHeight="1" spans="3:12" x14ac:dyDescent="0.25">
      <c r="C3328" s="124"/>
      <c r="D3328" s="125"/>
      <c r="E3328" s="125"/>
      <c r="F3328" s="125"/>
      <c r="G3328" s="125"/>
      <c r="H3328" s="130"/>
      <c r="I3328" s="126"/>
      <c r="J3328" s="131"/>
      <c r="K3328" s="126"/>
      <c r="L3328" s="126"/>
    </row>
    <row r="3329" ht="13.2" customHeight="1" spans="3:12" x14ac:dyDescent="0.25">
      <c r="C3329" s="124"/>
      <c r="D3329" s="125"/>
      <c r="E3329" s="125"/>
      <c r="F3329" s="125"/>
      <c r="G3329" s="125"/>
      <c r="H3329" s="130"/>
      <c r="I3329" s="126"/>
      <c r="J3329" s="131"/>
      <c r="K3329" s="126"/>
      <c r="L3329" s="126"/>
    </row>
    <row r="3330" ht="13.2" customHeight="1" spans="3:12" x14ac:dyDescent="0.25">
      <c r="C3330" s="124"/>
      <c r="D3330" s="125"/>
      <c r="E3330" s="125"/>
      <c r="F3330" s="125"/>
      <c r="G3330" s="125"/>
      <c r="H3330" s="130"/>
      <c r="I3330" s="126"/>
      <c r="J3330" s="131"/>
      <c r="K3330" s="126"/>
      <c r="L3330" s="126"/>
    </row>
    <row r="3331" ht="13.2" customHeight="1" spans="3:12" x14ac:dyDescent="0.25">
      <c r="C3331" s="124"/>
      <c r="D3331" s="125"/>
      <c r="E3331" s="125"/>
      <c r="F3331" s="125"/>
      <c r="G3331" s="125"/>
      <c r="H3331" s="130"/>
      <c r="I3331" s="126"/>
      <c r="J3331" s="131"/>
      <c r="K3331" s="126"/>
      <c r="L3331" s="126"/>
    </row>
    <row r="3332" ht="13.2" customHeight="1" spans="3:12" x14ac:dyDescent="0.25">
      <c r="C3332" s="124"/>
      <c r="D3332" s="125"/>
      <c r="E3332" s="125"/>
      <c r="F3332" s="125"/>
      <c r="G3332" s="125"/>
      <c r="H3332" s="130"/>
      <c r="I3332" s="126"/>
      <c r="J3332" s="131"/>
      <c r="K3332" s="126"/>
      <c r="L3332" s="126"/>
    </row>
    <row r="3333" ht="13.2" customHeight="1" spans="3:12" x14ac:dyDescent="0.25">
      <c r="C3333" s="124"/>
      <c r="D3333" s="125"/>
      <c r="E3333" s="125"/>
      <c r="F3333" s="125"/>
      <c r="G3333" s="125"/>
      <c r="H3333" s="130"/>
      <c r="I3333" s="126"/>
      <c r="J3333" s="131"/>
      <c r="K3333" s="126"/>
      <c r="L3333" s="126"/>
    </row>
    <row r="3334" ht="13.2" customHeight="1" spans="3:12" x14ac:dyDescent="0.25">
      <c r="C3334" s="124"/>
      <c r="D3334" s="125"/>
      <c r="E3334" s="125"/>
      <c r="F3334" s="125"/>
      <c r="G3334" s="125"/>
      <c r="H3334" s="130"/>
      <c r="I3334" s="126"/>
      <c r="J3334" s="131"/>
      <c r="K3334" s="126"/>
      <c r="L3334" s="126"/>
    </row>
    <row r="3335" ht="13.2" customHeight="1" spans="3:12" x14ac:dyDescent="0.25">
      <c r="C3335" s="124"/>
      <c r="D3335" s="125"/>
      <c r="E3335" s="125"/>
      <c r="F3335" s="125"/>
      <c r="G3335" s="125"/>
      <c r="H3335" s="130"/>
      <c r="I3335" s="126"/>
      <c r="J3335" s="131"/>
      <c r="K3335" s="126"/>
      <c r="L3335" s="126"/>
    </row>
    <row r="3336" ht="13.2" customHeight="1" spans="3:12" x14ac:dyDescent="0.25">
      <c r="C3336" s="124"/>
      <c r="D3336" s="125"/>
      <c r="E3336" s="125"/>
      <c r="F3336" s="125"/>
      <c r="G3336" s="125"/>
      <c r="H3336" s="130"/>
      <c r="I3336" s="126"/>
      <c r="J3336" s="131"/>
      <c r="K3336" s="126"/>
      <c r="L3336" s="126"/>
    </row>
    <row r="3337" ht="13.2" customHeight="1" spans="3:12" x14ac:dyDescent="0.25">
      <c r="C3337" s="124"/>
      <c r="D3337" s="125"/>
      <c r="E3337" s="125"/>
      <c r="F3337" s="125"/>
      <c r="G3337" s="125"/>
      <c r="H3337" s="130"/>
      <c r="I3337" s="126"/>
      <c r="J3337" s="131"/>
      <c r="K3337" s="126"/>
      <c r="L3337" s="126"/>
    </row>
    <row r="3338" ht="13.2" customHeight="1" spans="3:12" x14ac:dyDescent="0.25">
      <c r="C3338" s="124"/>
      <c r="D3338" s="125"/>
      <c r="E3338" s="125"/>
      <c r="F3338" s="125"/>
      <c r="G3338" s="125"/>
      <c r="H3338" s="130"/>
      <c r="I3338" s="126"/>
      <c r="J3338" s="131"/>
      <c r="K3338" s="126"/>
      <c r="L3338" s="126"/>
    </row>
    <row r="3339" ht="13.2" customHeight="1" spans="3:12" x14ac:dyDescent="0.25">
      <c r="C3339" s="124"/>
      <c r="D3339" s="125"/>
      <c r="E3339" s="125"/>
      <c r="F3339" s="125"/>
      <c r="G3339" s="125"/>
      <c r="H3339" s="130"/>
      <c r="I3339" s="126"/>
      <c r="J3339" s="131"/>
      <c r="K3339" s="126"/>
      <c r="L3339" s="126"/>
    </row>
    <row r="3340" ht="13.2" customHeight="1" spans="3:12" x14ac:dyDescent="0.25">
      <c r="C3340" s="124"/>
      <c r="D3340" s="125"/>
      <c r="E3340" s="125"/>
      <c r="F3340" s="125"/>
      <c r="G3340" s="125"/>
      <c r="H3340" s="130"/>
      <c r="I3340" s="126"/>
      <c r="J3340" s="131"/>
      <c r="K3340" s="126"/>
      <c r="L3340" s="126"/>
    </row>
    <row r="3341" ht="13.2" customHeight="1" spans="3:12" x14ac:dyDescent="0.25">
      <c r="C3341" s="124"/>
      <c r="D3341" s="125"/>
      <c r="E3341" s="125"/>
      <c r="F3341" s="125"/>
      <c r="G3341" s="125"/>
      <c r="H3341" s="130"/>
      <c r="I3341" s="126"/>
      <c r="J3341" s="131"/>
      <c r="K3341" s="126"/>
      <c r="L3341" s="126"/>
    </row>
    <row r="3342" ht="13.2" customHeight="1" spans="3:12" x14ac:dyDescent="0.25">
      <c r="C3342" s="124"/>
      <c r="D3342" s="125"/>
      <c r="E3342" s="125"/>
      <c r="F3342" s="125"/>
      <c r="G3342" s="125"/>
      <c r="H3342" s="130"/>
      <c r="I3342" s="126"/>
      <c r="J3342" s="131"/>
      <c r="K3342" s="126"/>
      <c r="L3342" s="126"/>
    </row>
    <row r="3343" ht="13.2" customHeight="1" spans="3:12" x14ac:dyDescent="0.25">
      <c r="C3343" s="124"/>
      <c r="D3343" s="125"/>
      <c r="E3343" s="125"/>
      <c r="F3343" s="125"/>
      <c r="G3343" s="125"/>
      <c r="H3343" s="130"/>
      <c r="I3343" s="126"/>
      <c r="J3343" s="131"/>
      <c r="K3343" s="126"/>
      <c r="L3343" s="126"/>
    </row>
    <row r="3344" ht="13.2" customHeight="1" spans="3:12" x14ac:dyDescent="0.25">
      <c r="C3344" s="124"/>
      <c r="D3344" s="125"/>
      <c r="E3344" s="125"/>
      <c r="F3344" s="125"/>
      <c r="G3344" s="125"/>
      <c r="H3344" s="130"/>
      <c r="I3344" s="126"/>
      <c r="J3344" s="131"/>
      <c r="K3344" s="126"/>
      <c r="L3344" s="126"/>
    </row>
    <row r="3345" ht="13.2" customHeight="1" spans="3:12" x14ac:dyDescent="0.25">
      <c r="C3345" s="124"/>
      <c r="D3345" s="125"/>
      <c r="E3345" s="125"/>
      <c r="F3345" s="125"/>
      <c r="G3345" s="125"/>
      <c r="H3345" s="130"/>
      <c r="I3345" s="126"/>
      <c r="J3345" s="131"/>
      <c r="K3345" s="126"/>
      <c r="L3345" s="126"/>
    </row>
    <row r="3346" ht="13.2" customHeight="1" spans="3:12" x14ac:dyDescent="0.25">
      <c r="C3346" s="124"/>
      <c r="D3346" s="125"/>
      <c r="E3346" s="125"/>
      <c r="F3346" s="125"/>
      <c r="G3346" s="125"/>
      <c r="H3346" s="130"/>
      <c r="I3346" s="126"/>
      <c r="J3346" s="131"/>
      <c r="K3346" s="126"/>
      <c r="L3346" s="126"/>
    </row>
    <row r="3347" ht="13.2" customHeight="1" spans="3:12" x14ac:dyDescent="0.25">
      <c r="C3347" s="124"/>
      <c r="D3347" s="125"/>
      <c r="E3347" s="125"/>
      <c r="F3347" s="125"/>
      <c r="G3347" s="125"/>
      <c r="H3347" s="130"/>
      <c r="I3347" s="126"/>
      <c r="J3347" s="131"/>
      <c r="K3347" s="126"/>
      <c r="L3347" s="126"/>
    </row>
    <row r="3348" ht="13.2" customHeight="1" spans="3:12" x14ac:dyDescent="0.25">
      <c r="C3348" s="124"/>
      <c r="D3348" s="125"/>
      <c r="E3348" s="125"/>
      <c r="F3348" s="125"/>
      <c r="G3348" s="125"/>
      <c r="H3348" s="130"/>
      <c r="I3348" s="126"/>
      <c r="J3348" s="131"/>
      <c r="K3348" s="126"/>
      <c r="L3348" s="126"/>
    </row>
    <row r="3349" ht="13.2" customHeight="1" spans="3:12" x14ac:dyDescent="0.25">
      <c r="C3349" s="124"/>
      <c r="D3349" s="125"/>
      <c r="E3349" s="125"/>
      <c r="F3349" s="125"/>
      <c r="G3349" s="125"/>
      <c r="H3349" s="130"/>
      <c r="I3349" s="126"/>
      <c r="J3349" s="131"/>
      <c r="K3349" s="126"/>
      <c r="L3349" s="126"/>
    </row>
    <row r="3350" ht="13.2" customHeight="1" spans="3:12" x14ac:dyDescent="0.25">
      <c r="C3350" s="124"/>
      <c r="D3350" s="125"/>
      <c r="E3350" s="125"/>
      <c r="F3350" s="125"/>
      <c r="G3350" s="125"/>
      <c r="H3350" s="130"/>
      <c r="I3350" s="126"/>
      <c r="J3350" s="131"/>
      <c r="K3350" s="126"/>
      <c r="L3350" s="126"/>
    </row>
    <row r="3351" ht="13.2" customHeight="1" spans="3:12" x14ac:dyDescent="0.25">
      <c r="C3351" s="124"/>
      <c r="D3351" s="125"/>
      <c r="E3351" s="125"/>
      <c r="F3351" s="125"/>
      <c r="G3351" s="125"/>
      <c r="H3351" s="130"/>
      <c r="I3351" s="126"/>
      <c r="J3351" s="131"/>
      <c r="K3351" s="126"/>
      <c r="L3351" s="126"/>
    </row>
    <row r="3352" ht="13.2" customHeight="1" spans="3:12" x14ac:dyDescent="0.25">
      <c r="C3352" s="124"/>
      <c r="D3352" s="125"/>
      <c r="E3352" s="125"/>
      <c r="F3352" s="125"/>
      <c r="G3352" s="125"/>
      <c r="H3352" s="130"/>
      <c r="I3352" s="126"/>
      <c r="J3352" s="131"/>
      <c r="K3352" s="126"/>
      <c r="L3352" s="126"/>
    </row>
    <row r="3353" ht="13.2" customHeight="1" spans="3:12" x14ac:dyDescent="0.25">
      <c r="C3353" s="124"/>
      <c r="D3353" s="125"/>
      <c r="E3353" s="125"/>
      <c r="F3353" s="125"/>
      <c r="G3353" s="125"/>
      <c r="H3353" s="130"/>
      <c r="I3353" s="126"/>
      <c r="J3353" s="131"/>
      <c r="K3353" s="126"/>
      <c r="L3353" s="126"/>
    </row>
    <row r="3354" ht="13.2" customHeight="1" spans="3:12" x14ac:dyDescent="0.25">
      <c r="C3354" s="124"/>
      <c r="D3354" s="125"/>
      <c r="E3354" s="125"/>
      <c r="F3354" s="125"/>
      <c r="G3354" s="125"/>
      <c r="H3354" s="130"/>
      <c r="I3354" s="126"/>
      <c r="J3354" s="131"/>
      <c r="K3354" s="126"/>
      <c r="L3354" s="126"/>
    </row>
    <row r="3355" ht="13.2" customHeight="1" spans="3:12" x14ac:dyDescent="0.25">
      <c r="C3355" s="124"/>
      <c r="D3355" s="125"/>
      <c r="E3355" s="125"/>
      <c r="F3355" s="125"/>
      <c r="G3355" s="125"/>
      <c r="H3355" s="130"/>
      <c r="I3355" s="126"/>
      <c r="J3355" s="131"/>
      <c r="K3355" s="126"/>
      <c r="L3355" s="126"/>
    </row>
    <row r="3356" ht="13.2" customHeight="1" spans="3:12" x14ac:dyDescent="0.25">
      <c r="C3356" s="124"/>
      <c r="D3356" s="125"/>
      <c r="E3356" s="125"/>
      <c r="F3356" s="125"/>
      <c r="G3356" s="125"/>
      <c r="H3356" s="130"/>
      <c r="I3356" s="126"/>
      <c r="J3356" s="131"/>
      <c r="K3356" s="126"/>
      <c r="L3356" s="126"/>
    </row>
    <row r="3357" ht="13.2" customHeight="1" spans="3:12" x14ac:dyDescent="0.25">
      <c r="C3357" s="124"/>
      <c r="D3357" s="125"/>
      <c r="E3357" s="125"/>
      <c r="F3357" s="125"/>
      <c r="G3357" s="125"/>
      <c r="H3357" s="130"/>
      <c r="I3357" s="126"/>
      <c r="J3357" s="131"/>
      <c r="K3357" s="126"/>
      <c r="L3357" s="126"/>
    </row>
    <row r="3358" ht="13.2" customHeight="1" spans="3:12" x14ac:dyDescent="0.25">
      <c r="C3358" s="124"/>
      <c r="D3358" s="125"/>
      <c r="E3358" s="125"/>
      <c r="F3358" s="125"/>
      <c r="G3358" s="125"/>
      <c r="H3358" s="130"/>
      <c r="I3358" s="126"/>
      <c r="J3358" s="131"/>
      <c r="K3358" s="126"/>
      <c r="L3358" s="126"/>
    </row>
    <row r="3359" ht="13.2" customHeight="1" spans="3:12" x14ac:dyDescent="0.25">
      <c r="C3359" s="124"/>
      <c r="D3359" s="125"/>
      <c r="E3359" s="125"/>
      <c r="F3359" s="125"/>
      <c r="G3359" s="125"/>
      <c r="H3359" s="130"/>
      <c r="I3359" s="126"/>
      <c r="J3359" s="131"/>
      <c r="K3359" s="126"/>
      <c r="L3359" s="126"/>
    </row>
    <row r="3360" ht="13.2" customHeight="1" spans="3:12" x14ac:dyDescent="0.25">
      <c r="C3360" s="124"/>
      <c r="D3360" s="125"/>
      <c r="E3360" s="125"/>
      <c r="F3360" s="125"/>
      <c r="G3360" s="125"/>
      <c r="H3360" s="130"/>
      <c r="I3360" s="126"/>
      <c r="J3360" s="131"/>
      <c r="K3360" s="126"/>
      <c r="L3360" s="126"/>
    </row>
    <row r="3361" ht="13.2" customHeight="1" spans="3:12" x14ac:dyDescent="0.25">
      <c r="C3361" s="124"/>
      <c r="D3361" s="125"/>
      <c r="E3361" s="125"/>
      <c r="F3361" s="125"/>
      <c r="G3361" s="125"/>
      <c r="H3361" s="130"/>
      <c r="I3361" s="126"/>
      <c r="J3361" s="131"/>
      <c r="K3361" s="126"/>
      <c r="L3361" s="126"/>
    </row>
    <row r="3362" ht="13.2" customHeight="1" spans="3:12" x14ac:dyDescent="0.25">
      <c r="C3362" s="124"/>
      <c r="D3362" s="125"/>
      <c r="E3362" s="125"/>
      <c r="F3362" s="125"/>
      <c r="G3362" s="125"/>
      <c r="H3362" s="130"/>
      <c r="I3362" s="126"/>
      <c r="J3362" s="131"/>
      <c r="K3362" s="126"/>
      <c r="L3362" s="126"/>
    </row>
    <row r="3363" ht="13.2" customHeight="1" spans="3:12" x14ac:dyDescent="0.25">
      <c r="C3363" s="124"/>
      <c r="D3363" s="125"/>
      <c r="E3363" s="125"/>
      <c r="F3363" s="125"/>
      <c r="G3363" s="125"/>
      <c r="H3363" s="130"/>
      <c r="I3363" s="126"/>
      <c r="J3363" s="131"/>
      <c r="K3363" s="126"/>
      <c r="L3363" s="126"/>
    </row>
    <row r="3364" ht="13.2" customHeight="1" spans="3:12" x14ac:dyDescent="0.25">
      <c r="C3364" s="124"/>
      <c r="D3364" s="125"/>
      <c r="E3364" s="125"/>
      <c r="F3364" s="125"/>
      <c r="G3364" s="125"/>
      <c r="H3364" s="130"/>
      <c r="I3364" s="126"/>
      <c r="J3364" s="131"/>
      <c r="K3364" s="126"/>
      <c r="L3364" s="126"/>
    </row>
    <row r="3365" ht="13.2" customHeight="1" spans="3:12" x14ac:dyDescent="0.25">
      <c r="C3365" s="124"/>
      <c r="D3365" s="125"/>
      <c r="E3365" s="125"/>
      <c r="F3365" s="125"/>
      <c r="G3365" s="125"/>
      <c r="H3365" s="130"/>
      <c r="I3365" s="126"/>
      <c r="J3365" s="131"/>
      <c r="K3365" s="126"/>
      <c r="L3365" s="126"/>
    </row>
    <row r="3366" ht="13.2" customHeight="1" spans="3:12" x14ac:dyDescent="0.25">
      <c r="C3366" s="124"/>
      <c r="D3366" s="125"/>
      <c r="E3366" s="125"/>
      <c r="F3366" s="125"/>
      <c r="G3366" s="125"/>
      <c r="H3366" s="130"/>
      <c r="I3366" s="126"/>
      <c r="J3366" s="131"/>
      <c r="K3366" s="126"/>
      <c r="L3366" s="126"/>
    </row>
    <row r="3367" ht="13.2" customHeight="1" spans="3:12" x14ac:dyDescent="0.25">
      <c r="C3367" s="124"/>
      <c r="D3367" s="125"/>
      <c r="E3367" s="125"/>
      <c r="F3367" s="125"/>
      <c r="G3367" s="125"/>
      <c r="H3367" s="130"/>
      <c r="I3367" s="126"/>
      <c r="J3367" s="131"/>
      <c r="K3367" s="126"/>
      <c r="L3367" s="126"/>
    </row>
    <row r="3368" ht="13.2" customHeight="1" spans="3:12" x14ac:dyDescent="0.25">
      <c r="C3368" s="124"/>
      <c r="D3368" s="125"/>
      <c r="E3368" s="125"/>
      <c r="F3368" s="125"/>
      <c r="G3368" s="125"/>
      <c r="H3368" s="130"/>
      <c r="I3368" s="126"/>
      <c r="J3368" s="131"/>
      <c r="K3368" s="126"/>
      <c r="L3368" s="126"/>
    </row>
    <row r="3369" ht="13.2" customHeight="1" spans="3:12" x14ac:dyDescent="0.25">
      <c r="C3369" s="124"/>
      <c r="D3369" s="125"/>
      <c r="E3369" s="125"/>
      <c r="F3369" s="125"/>
      <c r="G3369" s="125"/>
      <c r="H3369" s="130"/>
      <c r="I3369" s="126"/>
      <c r="J3369" s="131"/>
      <c r="K3369" s="126"/>
      <c r="L3369" s="126"/>
    </row>
    <row r="3370" ht="13.2" customHeight="1" spans="3:12" x14ac:dyDescent="0.25">
      <c r="C3370" s="124"/>
      <c r="D3370" s="125"/>
      <c r="E3370" s="125"/>
      <c r="F3370" s="125"/>
      <c r="G3370" s="125"/>
      <c r="H3370" s="130"/>
      <c r="I3370" s="126"/>
      <c r="J3370" s="131"/>
      <c r="K3370" s="126"/>
      <c r="L3370" s="126"/>
    </row>
    <row r="3371" ht="13.2" customHeight="1" spans="3:12" x14ac:dyDescent="0.25">
      <c r="C3371" s="124"/>
      <c r="D3371" s="125"/>
      <c r="E3371" s="125"/>
      <c r="F3371" s="125"/>
      <c r="G3371" s="125"/>
      <c r="H3371" s="130"/>
      <c r="I3371" s="126"/>
      <c r="J3371" s="131"/>
      <c r="K3371" s="126"/>
      <c r="L3371" s="126"/>
    </row>
    <row r="3372" ht="13.2" customHeight="1" spans="3:12" x14ac:dyDescent="0.25">
      <c r="C3372" s="124"/>
      <c r="D3372" s="125"/>
      <c r="E3372" s="125"/>
      <c r="F3372" s="125"/>
      <c r="G3372" s="125"/>
      <c r="H3372" s="130"/>
      <c r="I3372" s="126"/>
      <c r="J3372" s="131"/>
      <c r="K3372" s="126"/>
      <c r="L3372" s="126"/>
    </row>
    <row r="3373" ht="13.2" customHeight="1" spans="3:12" x14ac:dyDescent="0.25">
      <c r="C3373" s="124"/>
      <c r="D3373" s="125"/>
      <c r="E3373" s="125"/>
      <c r="F3373" s="125"/>
      <c r="G3373" s="125"/>
      <c r="H3373" s="130"/>
      <c r="I3373" s="126"/>
      <c r="J3373" s="131"/>
      <c r="K3373" s="126"/>
      <c r="L3373" s="126"/>
    </row>
    <row r="3374" ht="13.2" customHeight="1" spans="3:12" x14ac:dyDescent="0.25">
      <c r="C3374" s="124"/>
      <c r="D3374" s="125"/>
      <c r="E3374" s="125"/>
      <c r="F3374" s="125"/>
      <c r="G3374" s="125"/>
      <c r="H3374" s="130"/>
      <c r="I3374" s="126"/>
      <c r="J3374" s="131"/>
      <c r="K3374" s="126"/>
      <c r="L3374" s="126"/>
    </row>
    <row r="3375" ht="13.2" customHeight="1" spans="3:12" x14ac:dyDescent="0.25">
      <c r="C3375" s="124"/>
      <c r="D3375" s="125"/>
      <c r="E3375" s="125"/>
      <c r="F3375" s="125"/>
      <c r="G3375" s="125"/>
      <c r="H3375" s="130"/>
      <c r="I3375" s="126"/>
      <c r="J3375" s="131"/>
      <c r="K3375" s="126"/>
      <c r="L3375" s="126"/>
    </row>
    <row r="3376" ht="13.2" customHeight="1" spans="3:12" x14ac:dyDescent="0.25">
      <c r="C3376" s="124"/>
      <c r="D3376" s="125"/>
      <c r="E3376" s="125"/>
      <c r="F3376" s="125"/>
      <c r="G3376" s="125"/>
      <c r="H3376" s="130"/>
      <c r="I3376" s="126"/>
      <c r="J3376" s="131"/>
      <c r="K3376" s="126"/>
      <c r="L3376" s="126"/>
    </row>
    <row r="3377" ht="13.2" customHeight="1" spans="3:12" x14ac:dyDescent="0.25">
      <c r="C3377" s="124"/>
      <c r="D3377" s="125"/>
      <c r="E3377" s="125"/>
      <c r="F3377" s="125"/>
      <c r="G3377" s="125"/>
      <c r="H3377" s="130"/>
      <c r="I3377" s="126"/>
      <c r="J3377" s="131"/>
      <c r="K3377" s="126"/>
      <c r="L3377" s="126"/>
    </row>
    <row r="3378" ht="13.2" customHeight="1" spans="3:12" x14ac:dyDescent="0.25">
      <c r="C3378" s="124"/>
      <c r="D3378" s="125"/>
      <c r="E3378" s="125"/>
      <c r="F3378" s="125"/>
      <c r="G3378" s="125"/>
      <c r="H3378" s="130"/>
      <c r="I3378" s="126"/>
      <c r="J3378" s="131"/>
      <c r="K3378" s="126"/>
      <c r="L3378" s="126"/>
    </row>
    <row r="3379" ht="13.2" customHeight="1" spans="3:12" x14ac:dyDescent="0.25">
      <c r="C3379" s="124"/>
      <c r="D3379" s="125"/>
      <c r="E3379" s="125"/>
      <c r="F3379" s="125"/>
      <c r="G3379" s="125"/>
      <c r="H3379" s="130"/>
      <c r="I3379" s="126"/>
      <c r="J3379" s="131"/>
      <c r="K3379" s="126"/>
      <c r="L3379" s="126"/>
    </row>
    <row r="3380" ht="13.2" customHeight="1" spans="3:12" x14ac:dyDescent="0.25">
      <c r="C3380" s="124"/>
      <c r="D3380" s="125"/>
      <c r="E3380" s="125"/>
      <c r="F3380" s="125"/>
      <c r="G3380" s="125"/>
      <c r="H3380" s="130"/>
      <c r="I3380" s="126"/>
      <c r="J3380" s="131"/>
      <c r="K3380" s="126"/>
      <c r="L3380" s="126"/>
    </row>
    <row r="3381" ht="13.2" customHeight="1" spans="3:12" x14ac:dyDescent="0.25">
      <c r="C3381" s="124"/>
      <c r="D3381" s="125"/>
      <c r="E3381" s="125"/>
      <c r="F3381" s="125"/>
      <c r="G3381" s="125"/>
      <c r="H3381" s="130"/>
      <c r="I3381" s="126"/>
      <c r="J3381" s="131"/>
      <c r="K3381" s="126"/>
      <c r="L3381" s="126"/>
    </row>
    <row r="3382" ht="13.2" customHeight="1" spans="3:12" x14ac:dyDescent="0.25">
      <c r="C3382" s="124"/>
      <c r="D3382" s="125"/>
      <c r="E3382" s="125"/>
      <c r="F3382" s="125"/>
      <c r="G3382" s="125"/>
      <c r="H3382" s="130"/>
      <c r="I3382" s="126"/>
      <c r="J3382" s="131"/>
      <c r="K3382" s="126"/>
      <c r="L3382" s="126"/>
    </row>
    <row r="3383" ht="13.2" customHeight="1" spans="3:12" x14ac:dyDescent="0.25">
      <c r="C3383" s="124"/>
      <c r="D3383" s="125"/>
      <c r="E3383" s="125"/>
      <c r="F3383" s="125"/>
      <c r="G3383" s="125"/>
      <c r="H3383" s="130"/>
      <c r="I3383" s="126"/>
      <c r="J3383" s="131"/>
      <c r="K3383" s="126"/>
      <c r="L3383" s="126"/>
    </row>
    <row r="3384" ht="13.2" customHeight="1" spans="3:12" x14ac:dyDescent="0.25">
      <c r="C3384" s="124"/>
      <c r="D3384" s="125"/>
      <c r="E3384" s="125"/>
      <c r="F3384" s="125"/>
      <c r="G3384" s="125"/>
      <c r="H3384" s="130"/>
      <c r="I3384" s="126"/>
      <c r="J3384" s="131"/>
      <c r="K3384" s="126"/>
      <c r="L3384" s="126"/>
    </row>
    <row r="3385" ht="13.2" customHeight="1" spans="3:12" x14ac:dyDescent="0.25">
      <c r="C3385" s="124"/>
      <c r="D3385" s="125"/>
      <c r="E3385" s="125"/>
      <c r="F3385" s="125"/>
      <c r="G3385" s="125"/>
      <c r="H3385" s="130"/>
      <c r="I3385" s="126"/>
      <c r="J3385" s="131"/>
      <c r="K3385" s="126"/>
      <c r="L3385" s="126"/>
    </row>
    <row r="3386" ht="13.2" customHeight="1" spans="3:12" x14ac:dyDescent="0.25">
      <c r="C3386" s="124"/>
      <c r="D3386" s="125"/>
      <c r="E3386" s="125"/>
      <c r="F3386" s="125"/>
      <c r="G3386" s="125"/>
      <c r="H3386" s="130"/>
      <c r="I3386" s="126"/>
      <c r="J3386" s="131"/>
      <c r="K3386" s="126"/>
      <c r="L3386" s="126"/>
    </row>
    <row r="3387" ht="13.2" customHeight="1" spans="3:12" x14ac:dyDescent="0.25">
      <c r="C3387" s="124"/>
      <c r="D3387" s="125"/>
      <c r="E3387" s="125"/>
      <c r="F3387" s="125"/>
      <c r="G3387" s="125"/>
      <c r="H3387" s="130"/>
      <c r="I3387" s="126"/>
      <c r="J3387" s="131"/>
      <c r="K3387" s="126"/>
      <c r="L3387" s="126"/>
    </row>
    <row r="3388" ht="13.2" customHeight="1" spans="3:12" x14ac:dyDescent="0.25">
      <c r="C3388" s="124"/>
      <c r="D3388" s="125"/>
      <c r="E3388" s="125"/>
      <c r="F3388" s="125"/>
      <c r="G3388" s="125"/>
      <c r="H3388" s="130"/>
      <c r="I3388" s="126"/>
      <c r="J3388" s="131"/>
      <c r="K3388" s="126"/>
      <c r="L3388" s="126"/>
    </row>
    <row r="3389" ht="13.2" customHeight="1" spans="3:12" x14ac:dyDescent="0.25">
      <c r="C3389" s="124"/>
      <c r="D3389" s="125"/>
      <c r="E3389" s="125"/>
      <c r="F3389" s="125"/>
      <c r="G3389" s="125"/>
      <c r="H3389" s="130"/>
      <c r="I3389" s="126"/>
      <c r="J3389" s="131"/>
      <c r="K3389" s="126"/>
      <c r="L3389" s="126"/>
    </row>
    <row r="3390" ht="13.2" customHeight="1" spans="3:12" x14ac:dyDescent="0.25">
      <c r="C3390" s="124"/>
      <c r="D3390" s="125"/>
      <c r="E3390" s="125"/>
      <c r="F3390" s="125"/>
      <c r="G3390" s="125"/>
      <c r="H3390" s="130"/>
      <c r="I3390" s="126"/>
      <c r="J3390" s="131"/>
      <c r="K3390" s="126"/>
      <c r="L3390" s="126"/>
    </row>
    <row r="3391" ht="13.2" customHeight="1" spans="3:12" x14ac:dyDescent="0.25">
      <c r="C3391" s="124"/>
      <c r="D3391" s="125"/>
      <c r="E3391" s="125"/>
      <c r="F3391" s="125"/>
      <c r="G3391" s="125"/>
      <c r="H3391" s="130"/>
      <c r="I3391" s="126"/>
      <c r="J3391" s="131"/>
      <c r="K3391" s="126"/>
      <c r="L3391" s="126"/>
    </row>
    <row r="3392" ht="13.2" customHeight="1" spans="3:12" x14ac:dyDescent="0.25">
      <c r="C3392" s="124"/>
      <c r="D3392" s="125"/>
      <c r="E3392" s="125"/>
      <c r="F3392" s="125"/>
      <c r="G3392" s="125"/>
      <c r="H3392" s="130"/>
      <c r="I3392" s="126"/>
      <c r="J3392" s="131"/>
      <c r="K3392" s="126"/>
      <c r="L3392" s="126"/>
    </row>
    <row r="3393" ht="13.2" customHeight="1" spans="3:12" x14ac:dyDescent="0.25">
      <c r="C3393" s="124"/>
      <c r="D3393" s="125"/>
      <c r="E3393" s="125"/>
      <c r="F3393" s="125"/>
      <c r="G3393" s="125"/>
      <c r="H3393" s="130"/>
      <c r="I3393" s="126"/>
      <c r="J3393" s="131"/>
      <c r="K3393" s="126"/>
      <c r="L3393" s="126"/>
    </row>
    <row r="3394" ht="13.2" customHeight="1" spans="3:12" x14ac:dyDescent="0.25">
      <c r="C3394" s="124"/>
      <c r="D3394" s="125"/>
      <c r="E3394" s="125"/>
      <c r="F3394" s="125"/>
      <c r="G3394" s="125"/>
      <c r="H3394" s="130"/>
      <c r="I3394" s="126"/>
      <c r="J3394" s="131"/>
      <c r="K3394" s="126"/>
      <c r="L3394" s="126"/>
    </row>
    <row r="3395" ht="13.2" customHeight="1" spans="3:12" x14ac:dyDescent="0.25">
      <c r="C3395" s="124"/>
      <c r="D3395" s="125"/>
      <c r="E3395" s="125"/>
      <c r="F3395" s="125"/>
      <c r="G3395" s="125"/>
      <c r="H3395" s="130"/>
      <c r="I3395" s="126"/>
      <c r="J3395" s="131"/>
      <c r="K3395" s="126"/>
      <c r="L3395" s="126"/>
    </row>
    <row r="3396" ht="13.2" customHeight="1" spans="3:12" x14ac:dyDescent="0.25">
      <c r="C3396" s="124"/>
      <c r="D3396" s="125"/>
      <c r="E3396" s="125"/>
      <c r="F3396" s="125"/>
      <c r="G3396" s="125"/>
      <c r="H3396" s="130"/>
      <c r="I3396" s="126"/>
      <c r="J3396" s="131"/>
      <c r="K3396" s="126"/>
      <c r="L3396" s="126"/>
    </row>
    <row r="3397" ht="13.2" customHeight="1" spans="3:12" x14ac:dyDescent="0.25">
      <c r="C3397" s="124"/>
      <c r="D3397" s="125"/>
      <c r="E3397" s="125"/>
      <c r="F3397" s="125"/>
      <c r="G3397" s="125"/>
      <c r="H3397" s="130"/>
      <c r="I3397" s="126"/>
      <c r="J3397" s="131"/>
      <c r="K3397" s="126"/>
      <c r="L3397" s="126"/>
    </row>
    <row r="3398" ht="13.2" customHeight="1" spans="3:12" x14ac:dyDescent="0.25">
      <c r="C3398" s="124"/>
      <c r="D3398" s="125"/>
      <c r="E3398" s="125"/>
      <c r="F3398" s="125"/>
      <c r="G3398" s="125"/>
      <c r="H3398" s="130"/>
      <c r="I3398" s="126"/>
      <c r="J3398" s="131"/>
      <c r="K3398" s="126"/>
      <c r="L3398" s="126"/>
    </row>
    <row r="3399" ht="13.2" customHeight="1" spans="3:12" x14ac:dyDescent="0.25">
      <c r="C3399" s="124"/>
      <c r="D3399" s="125"/>
      <c r="E3399" s="125"/>
      <c r="F3399" s="125"/>
      <c r="G3399" s="125"/>
      <c r="H3399" s="130"/>
      <c r="I3399" s="126"/>
      <c r="J3399" s="131"/>
      <c r="K3399" s="126"/>
      <c r="L3399" s="126"/>
    </row>
    <row r="3400" ht="13.2" customHeight="1" spans="3:12" x14ac:dyDescent="0.25">
      <c r="C3400" s="124"/>
      <c r="D3400" s="125"/>
      <c r="E3400" s="125"/>
      <c r="F3400" s="125"/>
      <c r="G3400" s="125"/>
      <c r="H3400" s="130"/>
      <c r="I3400" s="126"/>
      <c r="J3400" s="131"/>
      <c r="K3400" s="126"/>
      <c r="L3400" s="126"/>
    </row>
    <row r="3401" ht="13.2" customHeight="1" spans="3:12" x14ac:dyDescent="0.25">
      <c r="C3401" s="124"/>
      <c r="D3401" s="125"/>
      <c r="E3401" s="125"/>
      <c r="F3401" s="125"/>
      <c r="G3401" s="125"/>
      <c r="H3401" s="130"/>
      <c r="I3401" s="126"/>
      <c r="J3401" s="131"/>
      <c r="K3401" s="126"/>
      <c r="L3401" s="126"/>
    </row>
    <row r="3402" ht="13.2" customHeight="1" spans="3:12" x14ac:dyDescent="0.25">
      <c r="C3402" s="124"/>
      <c r="D3402" s="125"/>
      <c r="E3402" s="125"/>
      <c r="F3402" s="125"/>
      <c r="G3402" s="125"/>
      <c r="H3402" s="130"/>
      <c r="I3402" s="126"/>
      <c r="J3402" s="131"/>
      <c r="K3402" s="126"/>
      <c r="L3402" s="126"/>
    </row>
    <row r="3403" ht="13.2" customHeight="1" spans="3:12" x14ac:dyDescent="0.25">
      <c r="C3403" s="124"/>
      <c r="D3403" s="125"/>
      <c r="E3403" s="125"/>
      <c r="F3403" s="125"/>
      <c r="G3403" s="125"/>
      <c r="H3403" s="130"/>
      <c r="I3403" s="126"/>
      <c r="J3403" s="131"/>
      <c r="K3403" s="126"/>
      <c r="L3403" s="126"/>
    </row>
    <row r="3404" ht="13.2" customHeight="1" spans="3:12" x14ac:dyDescent="0.25">
      <c r="C3404" s="124"/>
      <c r="D3404" s="125"/>
      <c r="E3404" s="125"/>
      <c r="F3404" s="125"/>
      <c r="G3404" s="125"/>
      <c r="H3404" s="130"/>
      <c r="I3404" s="126"/>
      <c r="J3404" s="131"/>
      <c r="K3404" s="126"/>
      <c r="L3404" s="126"/>
    </row>
    <row r="3405" ht="13.2" customHeight="1" spans="3:12" x14ac:dyDescent="0.25">
      <c r="C3405" s="124"/>
      <c r="D3405" s="125"/>
      <c r="E3405" s="125"/>
      <c r="F3405" s="125"/>
      <c r="G3405" s="125"/>
      <c r="H3405" s="130"/>
      <c r="I3405" s="126"/>
      <c r="J3405" s="131"/>
      <c r="K3405" s="126"/>
      <c r="L3405" s="126"/>
    </row>
    <row r="3406" ht="13.2" customHeight="1" spans="3:12" x14ac:dyDescent="0.25">
      <c r="C3406" s="124"/>
      <c r="D3406" s="125"/>
      <c r="E3406" s="125"/>
      <c r="F3406" s="125"/>
      <c r="G3406" s="125"/>
      <c r="H3406" s="130"/>
      <c r="I3406" s="126"/>
      <c r="J3406" s="131"/>
      <c r="K3406" s="126"/>
      <c r="L3406" s="126"/>
    </row>
    <row r="3407" ht="13.2" customHeight="1" spans="3:12" x14ac:dyDescent="0.25">
      <c r="C3407" s="124"/>
      <c r="D3407" s="125"/>
      <c r="E3407" s="125"/>
      <c r="F3407" s="125"/>
      <c r="G3407" s="125"/>
      <c r="H3407" s="130"/>
      <c r="I3407" s="126"/>
      <c r="J3407" s="131"/>
      <c r="K3407" s="126"/>
      <c r="L3407" s="126"/>
    </row>
    <row r="3408" ht="13.2" customHeight="1" spans="3:12" x14ac:dyDescent="0.25">
      <c r="C3408" s="124"/>
      <c r="D3408" s="125"/>
      <c r="E3408" s="125"/>
      <c r="F3408" s="125"/>
      <c r="G3408" s="125"/>
      <c r="H3408" s="130"/>
      <c r="I3408" s="126"/>
      <c r="J3408" s="131"/>
      <c r="K3408" s="126"/>
      <c r="L3408" s="126"/>
    </row>
    <row r="3409" ht="13.2" customHeight="1" spans="3:12" x14ac:dyDescent="0.25">
      <c r="C3409" s="124"/>
      <c r="D3409" s="125"/>
      <c r="E3409" s="125"/>
      <c r="F3409" s="125"/>
      <c r="G3409" s="125"/>
      <c r="H3409" s="130"/>
      <c r="I3409" s="126"/>
      <c r="J3409" s="131"/>
      <c r="K3409" s="126"/>
      <c r="L3409" s="126"/>
    </row>
    <row r="3410" ht="13.2" customHeight="1" spans="3:12" x14ac:dyDescent="0.25">
      <c r="C3410" s="124"/>
      <c r="D3410" s="125"/>
      <c r="E3410" s="125"/>
      <c r="F3410" s="125"/>
      <c r="G3410" s="125"/>
      <c r="H3410" s="130"/>
      <c r="I3410" s="126"/>
      <c r="J3410" s="131"/>
      <c r="K3410" s="126"/>
      <c r="L3410" s="126"/>
    </row>
    <row r="3411" ht="13.2" customHeight="1" spans="3:12" x14ac:dyDescent="0.25">
      <c r="C3411" s="124"/>
      <c r="D3411" s="125"/>
      <c r="E3411" s="125"/>
      <c r="F3411" s="125"/>
      <c r="G3411" s="125"/>
      <c r="H3411" s="130"/>
      <c r="I3411" s="126"/>
      <c r="J3411" s="131"/>
      <c r="K3411" s="126"/>
      <c r="L3411" s="126"/>
    </row>
    <row r="3412" ht="13.2" customHeight="1" spans="3:12" x14ac:dyDescent="0.25">
      <c r="C3412" s="124"/>
      <c r="D3412" s="125"/>
      <c r="E3412" s="125"/>
      <c r="F3412" s="125"/>
      <c r="G3412" s="125"/>
      <c r="H3412" s="130"/>
      <c r="I3412" s="126"/>
      <c r="J3412" s="131"/>
      <c r="K3412" s="126"/>
      <c r="L3412" s="126"/>
    </row>
    <row r="3413" ht="13.2" customHeight="1" spans="3:12" x14ac:dyDescent="0.25">
      <c r="C3413" s="124"/>
      <c r="D3413" s="125"/>
      <c r="E3413" s="125"/>
      <c r="F3413" s="125"/>
      <c r="G3413" s="125"/>
      <c r="H3413" s="130"/>
      <c r="I3413" s="126"/>
      <c r="J3413" s="131"/>
      <c r="K3413" s="126"/>
      <c r="L3413" s="126"/>
    </row>
    <row r="3414" ht="13.2" customHeight="1" spans="3:12" x14ac:dyDescent="0.25">
      <c r="C3414" s="124"/>
      <c r="D3414" s="125"/>
      <c r="E3414" s="125"/>
      <c r="F3414" s="125"/>
      <c r="G3414" s="125"/>
      <c r="H3414" s="130"/>
      <c r="I3414" s="126"/>
      <c r="J3414" s="131"/>
      <c r="K3414" s="126"/>
      <c r="L3414" s="126"/>
    </row>
    <row r="3415" ht="13.2" customHeight="1" spans="3:12" x14ac:dyDescent="0.25">
      <c r="C3415" s="124"/>
      <c r="D3415" s="125"/>
      <c r="E3415" s="125"/>
      <c r="F3415" s="125"/>
      <c r="G3415" s="125"/>
      <c r="H3415" s="130"/>
      <c r="I3415" s="126"/>
      <c r="J3415" s="131"/>
      <c r="K3415" s="126"/>
      <c r="L3415" s="126"/>
    </row>
    <row r="3416" ht="13.2" customHeight="1" spans="3:12" x14ac:dyDescent="0.25">
      <c r="C3416" s="124"/>
      <c r="D3416" s="125"/>
      <c r="E3416" s="125"/>
      <c r="F3416" s="125"/>
      <c r="G3416" s="125"/>
      <c r="H3416" s="130"/>
      <c r="I3416" s="126"/>
      <c r="J3416" s="131"/>
      <c r="K3416" s="126"/>
      <c r="L3416" s="126"/>
    </row>
    <row r="3417" ht="13.2" customHeight="1" spans="3:12" x14ac:dyDescent="0.25">
      <c r="C3417" s="124"/>
      <c r="D3417" s="125"/>
      <c r="E3417" s="125"/>
      <c r="F3417" s="125"/>
      <c r="G3417" s="125"/>
      <c r="H3417" s="130"/>
      <c r="I3417" s="126"/>
      <c r="J3417" s="131"/>
      <c r="K3417" s="126"/>
      <c r="L3417" s="126"/>
    </row>
    <row r="3418" ht="13.2" customHeight="1" spans="3:12" x14ac:dyDescent="0.25">
      <c r="C3418" s="124"/>
      <c r="D3418" s="125"/>
      <c r="E3418" s="125"/>
      <c r="F3418" s="125"/>
      <c r="G3418" s="125"/>
      <c r="H3418" s="130"/>
      <c r="I3418" s="126"/>
      <c r="J3418" s="131"/>
      <c r="K3418" s="126"/>
      <c r="L3418" s="126"/>
    </row>
    <row r="3419" ht="13.2" customHeight="1" spans="3:12" x14ac:dyDescent="0.25">
      <c r="C3419" s="124"/>
      <c r="D3419" s="125"/>
      <c r="E3419" s="125"/>
      <c r="F3419" s="125"/>
      <c r="G3419" s="125"/>
      <c r="H3419" s="130"/>
      <c r="I3419" s="126"/>
      <c r="J3419" s="131"/>
      <c r="K3419" s="126"/>
      <c r="L3419" s="126"/>
    </row>
    <row r="3420" ht="13.2" customHeight="1" spans="3:12" x14ac:dyDescent="0.25">
      <c r="C3420" s="124"/>
      <c r="D3420" s="125"/>
      <c r="E3420" s="125"/>
      <c r="F3420" s="125"/>
      <c r="G3420" s="125"/>
      <c r="H3420" s="130"/>
      <c r="I3420" s="126"/>
      <c r="J3420" s="131"/>
      <c r="K3420" s="126"/>
      <c r="L3420" s="126"/>
    </row>
    <row r="3421" ht="13.2" customHeight="1" spans="3:12" x14ac:dyDescent="0.25">
      <c r="C3421" s="124"/>
      <c r="D3421" s="125"/>
      <c r="E3421" s="125"/>
      <c r="F3421" s="125"/>
      <c r="G3421" s="125"/>
      <c r="H3421" s="130"/>
      <c r="I3421" s="126"/>
      <c r="J3421" s="131"/>
      <c r="K3421" s="126"/>
      <c r="L3421" s="126"/>
    </row>
    <row r="3422" ht="13.2" customHeight="1" spans="3:12" x14ac:dyDescent="0.25">
      <c r="C3422" s="124"/>
      <c r="D3422" s="125"/>
      <c r="E3422" s="125"/>
      <c r="F3422" s="125"/>
      <c r="G3422" s="125"/>
      <c r="H3422" s="130"/>
      <c r="I3422" s="126"/>
      <c r="J3422" s="131"/>
      <c r="K3422" s="126"/>
      <c r="L3422" s="126"/>
    </row>
    <row r="3423" ht="13.2" customHeight="1" spans="3:12" x14ac:dyDescent="0.25">
      <c r="C3423" s="124"/>
      <c r="D3423" s="125"/>
      <c r="E3423" s="125"/>
      <c r="F3423" s="125"/>
      <c r="G3423" s="125"/>
      <c r="H3423" s="130"/>
      <c r="I3423" s="126"/>
      <c r="J3423" s="131"/>
      <c r="K3423" s="126"/>
      <c r="L3423" s="126"/>
    </row>
    <row r="3424" ht="13.2" customHeight="1" spans="3:12" x14ac:dyDescent="0.25">
      <c r="C3424" s="124"/>
      <c r="D3424" s="125"/>
      <c r="E3424" s="125"/>
      <c r="F3424" s="125"/>
      <c r="G3424" s="125"/>
      <c r="H3424" s="130"/>
      <c r="I3424" s="126"/>
      <c r="J3424" s="131"/>
      <c r="K3424" s="126"/>
      <c r="L3424" s="126"/>
    </row>
    <row r="3425" ht="13.2" customHeight="1" spans="3:12" x14ac:dyDescent="0.25">
      <c r="C3425" s="124"/>
      <c r="D3425" s="125"/>
      <c r="E3425" s="125"/>
      <c r="F3425" s="125"/>
      <c r="G3425" s="125"/>
      <c r="H3425" s="130"/>
      <c r="I3425" s="126"/>
      <c r="J3425" s="131"/>
      <c r="K3425" s="126"/>
      <c r="L3425" s="126"/>
    </row>
    <row r="3426" ht="13.2" customHeight="1" spans="3:12" x14ac:dyDescent="0.25">
      <c r="C3426" s="124"/>
      <c r="D3426" s="125"/>
      <c r="E3426" s="125"/>
      <c r="F3426" s="125"/>
      <c r="G3426" s="125"/>
      <c r="H3426" s="130"/>
      <c r="I3426" s="126"/>
      <c r="J3426" s="131"/>
      <c r="K3426" s="126"/>
      <c r="L3426" s="126"/>
    </row>
    <row r="3427" ht="13.2" customHeight="1" spans="3:12" x14ac:dyDescent="0.25">
      <c r="C3427" s="124"/>
      <c r="D3427" s="125"/>
      <c r="E3427" s="125"/>
      <c r="F3427" s="125"/>
      <c r="G3427" s="125"/>
      <c r="H3427" s="130"/>
      <c r="I3427" s="126"/>
      <c r="J3427" s="131"/>
      <c r="K3427" s="126"/>
      <c r="L3427" s="126"/>
    </row>
    <row r="3428" ht="13.2" customHeight="1" spans="3:12" x14ac:dyDescent="0.25">
      <c r="C3428" s="124"/>
      <c r="D3428" s="125"/>
      <c r="E3428" s="125"/>
      <c r="F3428" s="125"/>
      <c r="G3428" s="125"/>
      <c r="H3428" s="130"/>
      <c r="I3428" s="126"/>
      <c r="J3428" s="131"/>
      <c r="K3428" s="126"/>
      <c r="L3428" s="126"/>
    </row>
    <row r="3429" ht="13.2" customHeight="1" spans="3:12" x14ac:dyDescent="0.25">
      <c r="C3429" s="124"/>
      <c r="D3429" s="125"/>
      <c r="E3429" s="125"/>
      <c r="F3429" s="125"/>
      <c r="G3429" s="125"/>
      <c r="H3429" s="130"/>
      <c r="I3429" s="126"/>
      <c r="J3429" s="131"/>
      <c r="K3429" s="126"/>
      <c r="L3429" s="126"/>
    </row>
    <row r="3430" ht="13.2" customHeight="1" spans="3:12" x14ac:dyDescent="0.25">
      <c r="C3430" s="124"/>
      <c r="D3430" s="125"/>
      <c r="E3430" s="125"/>
      <c r="F3430" s="125"/>
      <c r="G3430" s="125"/>
      <c r="H3430" s="130"/>
      <c r="I3430" s="126"/>
      <c r="J3430" s="131"/>
      <c r="K3430" s="126"/>
      <c r="L3430" s="126"/>
    </row>
    <row r="3431" ht="13.2" customHeight="1" spans="3:12" x14ac:dyDescent="0.25">
      <c r="C3431" s="124"/>
      <c r="D3431" s="125"/>
      <c r="E3431" s="125"/>
      <c r="F3431" s="125"/>
      <c r="G3431" s="125"/>
      <c r="H3431" s="130"/>
      <c r="I3431" s="126"/>
      <c r="J3431" s="131"/>
      <c r="K3431" s="126"/>
      <c r="L3431" s="126"/>
    </row>
    <row r="3432" ht="13.2" customHeight="1" spans="3:12" x14ac:dyDescent="0.25">
      <c r="C3432" s="124"/>
      <c r="D3432" s="125"/>
      <c r="E3432" s="125"/>
      <c r="F3432" s="125"/>
      <c r="G3432" s="125"/>
      <c r="H3432" s="130"/>
      <c r="I3432" s="126"/>
      <c r="J3432" s="131"/>
      <c r="K3432" s="126"/>
      <c r="L3432" s="126"/>
    </row>
    <row r="3433" ht="13.2" customHeight="1" spans="3:12" x14ac:dyDescent="0.25">
      <c r="C3433" s="124"/>
      <c r="D3433" s="125"/>
      <c r="E3433" s="125"/>
      <c r="F3433" s="125"/>
      <c r="G3433" s="125"/>
      <c r="H3433" s="130"/>
      <c r="I3433" s="126"/>
      <c r="J3433" s="131"/>
      <c r="K3433" s="126"/>
      <c r="L3433" s="126"/>
    </row>
    <row r="3434" ht="13.2" customHeight="1" spans="3:12" x14ac:dyDescent="0.25">
      <c r="C3434" s="124"/>
      <c r="D3434" s="125"/>
      <c r="E3434" s="125"/>
      <c r="F3434" s="125"/>
      <c r="G3434" s="125"/>
      <c r="H3434" s="130"/>
      <c r="I3434" s="126"/>
      <c r="J3434" s="131"/>
      <c r="K3434" s="126"/>
      <c r="L3434" s="126"/>
    </row>
    <row r="3435" ht="13.2" customHeight="1" spans="3:12" x14ac:dyDescent="0.25">
      <c r="C3435" s="124"/>
      <c r="D3435" s="125"/>
      <c r="E3435" s="125"/>
      <c r="F3435" s="125"/>
      <c r="G3435" s="125"/>
      <c r="H3435" s="130"/>
      <c r="I3435" s="126"/>
      <c r="J3435" s="131"/>
      <c r="K3435" s="126"/>
      <c r="L3435" s="126"/>
    </row>
    <row r="3436" ht="13.2" customHeight="1" spans="3:12" x14ac:dyDescent="0.25">
      <c r="C3436" s="124"/>
      <c r="D3436" s="125"/>
      <c r="E3436" s="125"/>
      <c r="F3436" s="125"/>
      <c r="G3436" s="125"/>
      <c r="H3436" s="130"/>
      <c r="I3436" s="126"/>
      <c r="J3436" s="131"/>
      <c r="K3436" s="126"/>
      <c r="L3436" s="126"/>
    </row>
    <row r="3437" ht="13.2" customHeight="1" spans="3:12" x14ac:dyDescent="0.25">
      <c r="C3437" s="124"/>
      <c r="D3437" s="125"/>
      <c r="E3437" s="125"/>
      <c r="F3437" s="125"/>
      <c r="G3437" s="125"/>
      <c r="H3437" s="130"/>
      <c r="I3437" s="126"/>
      <c r="J3437" s="131"/>
      <c r="K3437" s="126"/>
      <c r="L3437" s="126"/>
    </row>
    <row r="3438" ht="13.2" customHeight="1" spans="3:12" x14ac:dyDescent="0.25">
      <c r="C3438" s="124"/>
      <c r="D3438" s="125"/>
      <c r="E3438" s="125"/>
      <c r="F3438" s="125"/>
      <c r="G3438" s="125"/>
      <c r="H3438" s="130"/>
      <c r="I3438" s="126"/>
      <c r="J3438" s="131"/>
      <c r="K3438" s="126"/>
      <c r="L3438" s="126"/>
    </row>
    <row r="3439" ht="13.2" customHeight="1" spans="3:12" x14ac:dyDescent="0.25">
      <c r="C3439" s="124"/>
      <c r="D3439" s="125"/>
      <c r="E3439" s="125"/>
      <c r="F3439" s="125"/>
      <c r="G3439" s="125"/>
      <c r="H3439" s="130"/>
      <c r="I3439" s="126"/>
      <c r="J3439" s="131"/>
      <c r="K3439" s="126"/>
      <c r="L3439" s="126"/>
    </row>
    <row r="3440" ht="13.2" customHeight="1" spans="3:12" x14ac:dyDescent="0.25">
      <c r="C3440" s="124"/>
      <c r="D3440" s="125"/>
      <c r="E3440" s="125"/>
      <c r="F3440" s="125"/>
      <c r="G3440" s="125"/>
      <c r="H3440" s="130"/>
      <c r="I3440" s="126"/>
      <c r="J3440" s="131"/>
      <c r="K3440" s="126"/>
      <c r="L3440" s="126"/>
    </row>
    <row r="3441" ht="13.2" customHeight="1" spans="3:12" x14ac:dyDescent="0.25">
      <c r="C3441" s="124"/>
      <c r="D3441" s="125"/>
      <c r="E3441" s="125"/>
      <c r="F3441" s="125"/>
      <c r="G3441" s="125"/>
      <c r="H3441" s="130"/>
      <c r="I3441" s="126"/>
      <c r="J3441" s="131"/>
      <c r="K3441" s="126"/>
      <c r="L3441" s="126"/>
    </row>
    <row r="3442" ht="13.2" customHeight="1" spans="3:12" x14ac:dyDescent="0.25">
      <c r="C3442" s="124"/>
      <c r="D3442" s="125"/>
      <c r="E3442" s="125"/>
      <c r="F3442" s="125"/>
      <c r="G3442" s="125"/>
      <c r="H3442" s="130"/>
      <c r="I3442" s="126"/>
      <c r="J3442" s="131"/>
      <c r="K3442" s="126"/>
      <c r="L3442" s="126"/>
    </row>
    <row r="3443" ht="13.2" customHeight="1" spans="3:12" x14ac:dyDescent="0.25">
      <c r="C3443" s="124"/>
      <c r="D3443" s="125"/>
      <c r="E3443" s="125"/>
      <c r="F3443" s="125"/>
      <c r="G3443" s="125"/>
      <c r="H3443" s="130"/>
      <c r="I3443" s="126"/>
      <c r="J3443" s="131"/>
      <c r="K3443" s="126"/>
      <c r="L3443" s="126"/>
    </row>
    <row r="3444" ht="13.2" customHeight="1" spans="3:12" x14ac:dyDescent="0.25">
      <c r="C3444" s="124"/>
      <c r="D3444" s="125"/>
      <c r="E3444" s="125"/>
      <c r="F3444" s="125"/>
      <c r="G3444" s="125"/>
      <c r="H3444" s="130"/>
      <c r="I3444" s="126"/>
      <c r="J3444" s="131"/>
      <c r="K3444" s="126"/>
      <c r="L3444" s="126"/>
    </row>
    <row r="3445" ht="13.2" customHeight="1" spans="3:12" x14ac:dyDescent="0.25">
      <c r="C3445" s="124"/>
      <c r="D3445" s="125"/>
      <c r="E3445" s="125"/>
      <c r="F3445" s="125"/>
      <c r="G3445" s="125"/>
      <c r="H3445" s="130"/>
      <c r="I3445" s="126"/>
      <c r="J3445" s="131"/>
      <c r="K3445" s="126"/>
      <c r="L3445" s="126"/>
    </row>
    <row r="3446" ht="13.2" customHeight="1" spans="3:12" x14ac:dyDescent="0.25">
      <c r="C3446" s="124"/>
      <c r="D3446" s="125"/>
      <c r="E3446" s="125"/>
      <c r="F3446" s="125"/>
      <c r="G3446" s="125"/>
      <c r="H3446" s="130"/>
      <c r="I3446" s="126"/>
      <c r="J3446" s="131"/>
      <c r="K3446" s="126"/>
      <c r="L3446" s="126"/>
    </row>
    <row r="3447" ht="13.2" customHeight="1" spans="3:12" x14ac:dyDescent="0.25">
      <c r="C3447" s="124"/>
      <c r="D3447" s="125"/>
      <c r="E3447" s="125"/>
      <c r="F3447" s="125"/>
      <c r="G3447" s="125"/>
      <c r="H3447" s="130"/>
      <c r="I3447" s="126"/>
      <c r="J3447" s="131"/>
      <c r="K3447" s="126"/>
      <c r="L3447" s="126"/>
    </row>
    <row r="3448" ht="13.2" customHeight="1" spans="3:12" x14ac:dyDescent="0.25">
      <c r="C3448" s="124"/>
      <c r="D3448" s="125"/>
      <c r="E3448" s="125"/>
      <c r="F3448" s="125"/>
      <c r="G3448" s="125"/>
      <c r="H3448" s="130"/>
      <c r="I3448" s="126"/>
      <c r="J3448" s="131"/>
      <c r="K3448" s="126"/>
      <c r="L3448" s="126"/>
    </row>
    <row r="3449" ht="13.2" customHeight="1" spans="3:12" x14ac:dyDescent="0.25">
      <c r="C3449" s="124"/>
      <c r="D3449" s="125"/>
      <c r="E3449" s="125"/>
      <c r="F3449" s="125"/>
      <c r="G3449" s="125"/>
      <c r="H3449" s="130"/>
      <c r="I3449" s="126"/>
      <c r="J3449" s="131"/>
      <c r="K3449" s="126"/>
      <c r="L3449" s="126"/>
    </row>
    <row r="3450" ht="13.2" customHeight="1" spans="3:12" x14ac:dyDescent="0.25">
      <c r="C3450" s="124"/>
      <c r="D3450" s="125"/>
      <c r="E3450" s="125"/>
      <c r="F3450" s="125"/>
      <c r="G3450" s="125"/>
      <c r="H3450" s="130"/>
      <c r="I3450" s="126"/>
      <c r="J3450" s="131"/>
      <c r="K3450" s="126"/>
      <c r="L3450" s="126"/>
    </row>
    <row r="3451" ht="13.2" customHeight="1" spans="3:12" x14ac:dyDescent="0.25">
      <c r="C3451" s="124"/>
      <c r="D3451" s="125"/>
      <c r="E3451" s="125"/>
      <c r="F3451" s="125"/>
      <c r="G3451" s="125"/>
      <c r="H3451" s="130"/>
      <c r="I3451" s="126"/>
      <c r="J3451" s="131"/>
      <c r="K3451" s="126"/>
      <c r="L3451" s="126"/>
    </row>
    <row r="3452" ht="13.2" customHeight="1" spans="3:12" x14ac:dyDescent="0.25">
      <c r="C3452" s="124"/>
      <c r="D3452" s="125"/>
      <c r="E3452" s="125"/>
      <c r="F3452" s="125"/>
      <c r="G3452" s="125"/>
      <c r="H3452" s="130"/>
      <c r="I3452" s="126"/>
      <c r="J3452" s="131"/>
      <c r="K3452" s="126"/>
      <c r="L3452" s="126"/>
    </row>
    <row r="3453" ht="13.2" customHeight="1" spans="3:12" x14ac:dyDescent="0.25">
      <c r="C3453" s="124"/>
      <c r="D3453" s="125"/>
      <c r="E3453" s="125"/>
      <c r="F3453" s="125"/>
      <c r="G3453" s="125"/>
      <c r="H3453" s="130"/>
      <c r="I3453" s="126"/>
      <c r="J3453" s="131"/>
      <c r="K3453" s="126"/>
      <c r="L3453" s="126"/>
    </row>
    <row r="3454" ht="13.2" customHeight="1" spans="3:12" x14ac:dyDescent="0.25">
      <c r="C3454" s="124"/>
      <c r="D3454" s="125"/>
      <c r="E3454" s="125"/>
      <c r="F3454" s="125"/>
      <c r="G3454" s="125"/>
      <c r="H3454" s="130"/>
      <c r="I3454" s="126"/>
      <c r="J3454" s="131"/>
      <c r="K3454" s="126"/>
      <c r="L3454" s="126"/>
    </row>
    <row r="3455" ht="13.2" customHeight="1" spans="3:12" x14ac:dyDescent="0.25">
      <c r="C3455" s="124"/>
      <c r="D3455" s="125"/>
      <c r="E3455" s="125"/>
      <c r="F3455" s="125"/>
      <c r="G3455" s="125"/>
      <c r="H3455" s="130"/>
      <c r="I3455" s="126"/>
      <c r="J3455" s="131"/>
      <c r="K3455" s="126"/>
      <c r="L3455" s="126"/>
    </row>
    <row r="3456" ht="13.2" customHeight="1" spans="3:12" x14ac:dyDescent="0.25">
      <c r="C3456" s="124"/>
      <c r="D3456" s="125"/>
      <c r="E3456" s="125"/>
      <c r="F3456" s="125"/>
      <c r="G3456" s="125"/>
      <c r="H3456" s="130"/>
      <c r="I3456" s="126"/>
      <c r="J3456" s="131"/>
      <c r="K3456" s="126"/>
      <c r="L3456" s="126"/>
    </row>
    <row r="3457" ht="13.2" customHeight="1" spans="3:12" x14ac:dyDescent="0.25">
      <c r="C3457" s="124"/>
      <c r="D3457" s="125"/>
      <c r="E3457" s="125"/>
      <c r="F3457" s="125"/>
      <c r="G3457" s="125"/>
      <c r="H3457" s="130"/>
      <c r="I3457" s="126"/>
      <c r="J3457" s="131"/>
      <c r="K3457" s="126"/>
      <c r="L3457" s="126"/>
    </row>
    <row r="3458" ht="13.2" customHeight="1" spans="3:12" x14ac:dyDescent="0.25">
      <c r="C3458" s="124"/>
      <c r="D3458" s="125"/>
      <c r="E3458" s="125"/>
      <c r="F3458" s="125"/>
      <c r="G3458" s="125"/>
      <c r="H3458" s="130"/>
      <c r="I3458" s="126"/>
      <c r="J3458" s="131"/>
      <c r="K3458" s="126"/>
      <c r="L3458" s="126"/>
    </row>
    <row r="3459" ht="13.2" customHeight="1" spans="3:12" x14ac:dyDescent="0.25">
      <c r="C3459" s="124"/>
      <c r="D3459" s="125"/>
      <c r="E3459" s="125"/>
      <c r="F3459" s="125"/>
      <c r="G3459" s="125"/>
      <c r="H3459" s="130"/>
      <c r="I3459" s="126"/>
      <c r="J3459" s="131"/>
      <c r="K3459" s="126"/>
      <c r="L3459" s="126"/>
    </row>
    <row r="3460" ht="13.2" customHeight="1" spans="3:12" x14ac:dyDescent="0.25">
      <c r="C3460" s="124"/>
      <c r="D3460" s="125"/>
      <c r="E3460" s="125"/>
      <c r="F3460" s="125"/>
      <c r="G3460" s="125"/>
      <c r="H3460" s="130"/>
      <c r="I3460" s="126"/>
      <c r="J3460" s="131"/>
      <c r="K3460" s="126"/>
      <c r="L3460" s="126"/>
    </row>
    <row r="3461" ht="13.2" customHeight="1" spans="3:12" x14ac:dyDescent="0.25">
      <c r="C3461" s="124"/>
      <c r="D3461" s="125"/>
      <c r="E3461" s="125"/>
      <c r="F3461" s="125"/>
      <c r="G3461" s="125"/>
      <c r="H3461" s="130"/>
      <c r="I3461" s="126"/>
      <c r="J3461" s="131"/>
      <c r="K3461" s="126"/>
      <c r="L3461" s="126"/>
    </row>
    <row r="3462" ht="13.2" customHeight="1" spans="3:12" x14ac:dyDescent="0.25">
      <c r="C3462" s="124"/>
      <c r="D3462" s="125"/>
      <c r="E3462" s="125"/>
      <c r="F3462" s="125"/>
      <c r="G3462" s="125"/>
      <c r="H3462" s="130"/>
      <c r="I3462" s="126"/>
      <c r="J3462" s="131"/>
      <c r="K3462" s="126"/>
      <c r="L3462" s="126"/>
    </row>
    <row r="3463" ht="13.2" customHeight="1" spans="3:12" x14ac:dyDescent="0.25">
      <c r="C3463" s="124"/>
      <c r="D3463" s="125"/>
      <c r="E3463" s="125"/>
      <c r="F3463" s="125"/>
      <c r="G3463" s="125"/>
      <c r="H3463" s="130"/>
      <c r="I3463" s="126"/>
      <c r="J3463" s="131"/>
      <c r="K3463" s="126"/>
      <c r="L3463" s="126"/>
    </row>
    <row r="3464" ht="13.2" customHeight="1" spans="3:12" x14ac:dyDescent="0.25">
      <c r="C3464" s="124"/>
      <c r="D3464" s="125"/>
      <c r="E3464" s="125"/>
      <c r="F3464" s="125"/>
      <c r="G3464" s="125"/>
      <c r="H3464" s="130"/>
      <c r="I3464" s="126"/>
      <c r="J3464" s="131"/>
      <c r="K3464" s="126"/>
      <c r="L3464" s="126"/>
    </row>
    <row r="3465" ht="13.2" customHeight="1" spans="3:12" x14ac:dyDescent="0.25">
      <c r="C3465" s="124"/>
      <c r="D3465" s="125"/>
      <c r="E3465" s="125"/>
      <c r="F3465" s="125"/>
      <c r="G3465" s="125"/>
      <c r="H3465" s="130"/>
      <c r="I3465" s="126"/>
      <c r="J3465" s="131"/>
      <c r="K3465" s="126"/>
      <c r="L3465" s="126"/>
    </row>
    <row r="3466" ht="13.2" customHeight="1" spans="3:12" x14ac:dyDescent="0.25">
      <c r="C3466" s="124"/>
      <c r="D3466" s="125"/>
      <c r="E3466" s="125"/>
      <c r="F3466" s="125"/>
      <c r="G3466" s="125"/>
      <c r="H3466" s="130"/>
      <c r="I3466" s="126"/>
      <c r="J3466" s="131"/>
      <c r="K3466" s="126"/>
      <c r="L3466" s="126"/>
    </row>
    <row r="3467" ht="13.2" customHeight="1" spans="3:12" x14ac:dyDescent="0.25">
      <c r="C3467" s="124"/>
      <c r="D3467" s="125"/>
      <c r="E3467" s="125"/>
      <c r="F3467" s="125"/>
      <c r="G3467" s="125"/>
      <c r="H3467" s="130"/>
      <c r="I3467" s="126"/>
      <c r="J3467" s="131"/>
      <c r="K3467" s="126"/>
      <c r="L3467" s="126"/>
    </row>
    <row r="3468" ht="13.2" customHeight="1" spans="3:12" x14ac:dyDescent="0.25">
      <c r="C3468" s="124"/>
      <c r="D3468" s="125"/>
      <c r="E3468" s="125"/>
      <c r="F3468" s="125"/>
      <c r="G3468" s="125"/>
      <c r="H3468" s="130"/>
      <c r="I3468" s="126"/>
      <c r="J3468" s="131"/>
      <c r="K3468" s="126"/>
      <c r="L3468" s="126"/>
    </row>
    <row r="3469" ht="13.2" customHeight="1" spans="3:12" x14ac:dyDescent="0.25">
      <c r="C3469" s="124"/>
      <c r="D3469" s="125"/>
      <c r="E3469" s="125"/>
      <c r="F3469" s="125"/>
      <c r="G3469" s="125"/>
      <c r="H3469" s="130"/>
      <c r="I3469" s="126"/>
      <c r="J3469" s="131"/>
      <c r="K3469" s="126"/>
      <c r="L3469" s="126"/>
    </row>
    <row r="3470" ht="13.2" customHeight="1" spans="3:12" x14ac:dyDescent="0.25">
      <c r="C3470" s="124"/>
      <c r="D3470" s="125"/>
      <c r="E3470" s="125"/>
      <c r="F3470" s="125"/>
      <c r="G3470" s="125"/>
      <c r="H3470" s="130"/>
      <c r="I3470" s="126"/>
      <c r="J3470" s="131"/>
      <c r="K3470" s="126"/>
      <c r="L3470" s="126"/>
    </row>
    <row r="3471" ht="13.2" customHeight="1" spans="3:12" x14ac:dyDescent="0.25">
      <c r="C3471" s="124"/>
      <c r="D3471" s="125"/>
      <c r="E3471" s="125"/>
      <c r="F3471" s="125"/>
      <c r="G3471" s="125"/>
      <c r="H3471" s="130"/>
      <c r="I3471" s="126"/>
      <c r="J3471" s="131"/>
      <c r="K3471" s="126"/>
      <c r="L3471" s="126"/>
    </row>
    <row r="3472" ht="13.2" customHeight="1" spans="3:12" x14ac:dyDescent="0.25">
      <c r="C3472" s="124"/>
      <c r="D3472" s="125"/>
      <c r="E3472" s="125"/>
      <c r="F3472" s="125"/>
      <c r="G3472" s="125"/>
      <c r="H3472" s="130"/>
      <c r="I3472" s="126"/>
      <c r="J3472" s="131"/>
      <c r="K3472" s="126"/>
      <c r="L3472" s="126"/>
    </row>
    <row r="3473" ht="13.2" customHeight="1" spans="3:12" x14ac:dyDescent="0.25">
      <c r="C3473" s="124"/>
      <c r="D3473" s="125"/>
      <c r="E3473" s="125"/>
      <c r="F3473" s="125"/>
      <c r="G3473" s="125"/>
      <c r="H3473" s="130"/>
      <c r="I3473" s="126"/>
      <c r="J3473" s="131"/>
      <c r="K3473" s="126"/>
      <c r="L3473" s="126"/>
    </row>
    <row r="3474" ht="13.2" customHeight="1" spans="3:12" x14ac:dyDescent="0.25">
      <c r="C3474" s="124"/>
      <c r="D3474" s="125"/>
      <c r="E3474" s="125"/>
      <c r="F3474" s="125"/>
      <c r="G3474" s="125"/>
      <c r="H3474" s="130"/>
      <c r="I3474" s="126"/>
      <c r="J3474" s="131"/>
      <c r="K3474" s="126"/>
      <c r="L3474" s="126"/>
    </row>
    <row r="3475" ht="13.2" customHeight="1" spans="3:12" x14ac:dyDescent="0.25">
      <c r="C3475" s="124"/>
      <c r="D3475" s="125"/>
      <c r="E3475" s="125"/>
      <c r="F3475" s="125"/>
      <c r="G3475" s="125"/>
      <c r="H3475" s="130"/>
      <c r="I3475" s="126"/>
      <c r="J3475" s="131"/>
      <c r="K3475" s="126"/>
      <c r="L3475" s="126"/>
    </row>
    <row r="3476" ht="13.2" customHeight="1" spans="3:12" x14ac:dyDescent="0.25">
      <c r="C3476" s="124"/>
      <c r="D3476" s="125"/>
      <c r="E3476" s="125"/>
      <c r="F3476" s="125"/>
      <c r="G3476" s="125"/>
      <c r="H3476" s="130"/>
      <c r="I3476" s="126"/>
      <c r="J3476" s="131"/>
      <c r="K3476" s="126"/>
      <c r="L3476" s="126"/>
    </row>
    <row r="3477" ht="13.2" customHeight="1" spans="3:12" x14ac:dyDescent="0.25">
      <c r="C3477" s="124"/>
      <c r="D3477" s="125"/>
      <c r="E3477" s="125"/>
      <c r="F3477" s="125"/>
      <c r="G3477" s="125"/>
      <c r="H3477" s="130"/>
      <c r="I3477" s="126"/>
      <c r="J3477" s="131"/>
      <c r="K3477" s="126"/>
      <c r="L3477" s="126"/>
    </row>
    <row r="3478" ht="13.2" customHeight="1" spans="3:12" x14ac:dyDescent="0.25">
      <c r="C3478" s="124"/>
      <c r="D3478" s="125"/>
      <c r="E3478" s="125"/>
      <c r="F3478" s="125"/>
      <c r="G3478" s="125"/>
      <c r="H3478" s="130"/>
      <c r="I3478" s="126"/>
      <c r="J3478" s="131"/>
      <c r="K3478" s="126"/>
      <c r="L3478" s="126"/>
    </row>
    <row r="3479" ht="13.2" customHeight="1" spans="3:12" x14ac:dyDescent="0.25">
      <c r="C3479" s="124"/>
      <c r="D3479" s="125"/>
      <c r="E3479" s="125"/>
      <c r="F3479" s="125"/>
      <c r="G3479" s="125"/>
      <c r="H3479" s="130"/>
      <c r="I3479" s="126"/>
      <c r="J3479" s="131"/>
      <c r="K3479" s="126"/>
      <c r="L3479" s="126"/>
    </row>
    <row r="3480" ht="13.2" customHeight="1" spans="3:12" x14ac:dyDescent="0.25">
      <c r="C3480" s="124"/>
      <c r="D3480" s="125"/>
      <c r="E3480" s="125"/>
      <c r="F3480" s="125"/>
      <c r="G3480" s="125"/>
      <c r="H3480" s="130"/>
      <c r="I3480" s="126"/>
      <c r="J3480" s="131"/>
      <c r="K3480" s="126"/>
      <c r="L3480" s="126"/>
    </row>
    <row r="3481" ht="13.2" customHeight="1" spans="3:12" x14ac:dyDescent="0.25">
      <c r="C3481" s="124"/>
      <c r="D3481" s="125"/>
      <c r="E3481" s="125"/>
      <c r="F3481" s="125"/>
      <c r="G3481" s="125"/>
      <c r="H3481" s="130"/>
      <c r="I3481" s="126"/>
      <c r="J3481" s="131"/>
      <c r="K3481" s="126"/>
      <c r="L3481" s="126"/>
    </row>
    <row r="3482" ht="13.2" customHeight="1" spans="3:12" x14ac:dyDescent="0.25">
      <c r="C3482" s="124"/>
      <c r="D3482" s="125"/>
      <c r="E3482" s="125"/>
      <c r="F3482" s="125"/>
      <c r="G3482" s="125"/>
      <c r="H3482" s="130"/>
      <c r="I3482" s="126"/>
      <c r="J3482" s="131"/>
      <c r="K3482" s="126"/>
      <c r="L3482" s="126"/>
    </row>
    <row r="3483" ht="13.2" customHeight="1" spans="3:12" x14ac:dyDescent="0.25">
      <c r="C3483" s="124"/>
      <c r="D3483" s="125"/>
      <c r="E3483" s="125"/>
      <c r="F3483" s="125"/>
      <c r="G3483" s="125"/>
      <c r="H3483" s="130"/>
      <c r="I3483" s="126"/>
      <c r="J3483" s="131"/>
      <c r="K3483" s="126"/>
      <c r="L3483" s="126"/>
    </row>
    <row r="3484" ht="13.2" customHeight="1" spans="3:12" x14ac:dyDescent="0.25">
      <c r="C3484" s="124"/>
      <c r="D3484" s="125"/>
      <c r="E3484" s="125"/>
      <c r="F3484" s="125"/>
      <c r="G3484" s="125"/>
      <c r="H3484" s="130"/>
      <c r="I3484" s="126"/>
      <c r="J3484" s="131"/>
      <c r="K3484" s="126"/>
      <c r="L3484" s="126"/>
    </row>
    <row r="3485" ht="13.2" customHeight="1" spans="3:12" x14ac:dyDescent="0.25">
      <c r="C3485" s="124"/>
      <c r="D3485" s="125"/>
      <c r="E3485" s="125"/>
      <c r="F3485" s="125"/>
      <c r="G3485" s="125"/>
      <c r="H3485" s="130"/>
      <c r="I3485" s="126"/>
      <c r="J3485" s="131"/>
      <c r="K3485" s="126"/>
      <c r="L3485" s="126"/>
    </row>
    <row r="3486" ht="13.2" customHeight="1" spans="3:12" x14ac:dyDescent="0.25">
      <c r="C3486" s="124"/>
      <c r="D3486" s="125"/>
      <c r="E3486" s="125"/>
      <c r="F3486" s="125"/>
      <c r="G3486" s="125"/>
      <c r="H3486" s="130"/>
      <c r="I3486" s="126"/>
      <c r="J3486" s="131"/>
      <c r="K3486" s="126"/>
      <c r="L3486" s="126"/>
    </row>
    <row r="3487" ht="13.2" customHeight="1" spans="3:12" x14ac:dyDescent="0.25">
      <c r="C3487" s="124"/>
      <c r="D3487" s="125"/>
      <c r="E3487" s="125"/>
      <c r="F3487" s="125"/>
      <c r="G3487" s="125"/>
      <c r="H3487" s="130"/>
      <c r="I3487" s="126"/>
      <c r="J3487" s="131"/>
      <c r="K3487" s="126"/>
      <c r="L3487" s="126"/>
    </row>
    <row r="3488" ht="13.2" customHeight="1" spans="3:12" x14ac:dyDescent="0.25">
      <c r="C3488" s="124"/>
      <c r="D3488" s="125"/>
      <c r="E3488" s="125"/>
      <c r="F3488" s="125"/>
      <c r="G3488" s="125"/>
      <c r="H3488" s="130"/>
      <c r="I3488" s="126"/>
      <c r="J3488" s="131"/>
      <c r="K3488" s="126"/>
      <c r="L3488" s="126"/>
    </row>
    <row r="3489" ht="13.2" customHeight="1" spans="3:12" x14ac:dyDescent="0.25">
      <c r="C3489" s="124"/>
      <c r="D3489" s="125"/>
      <c r="E3489" s="125"/>
      <c r="F3489" s="125"/>
      <c r="G3489" s="125"/>
      <c r="H3489" s="130"/>
      <c r="I3489" s="126"/>
      <c r="J3489" s="131"/>
      <c r="K3489" s="126"/>
      <c r="L3489" s="126"/>
    </row>
    <row r="3490" ht="13.2" customHeight="1" spans="3:12" x14ac:dyDescent="0.25">
      <c r="C3490" s="124"/>
      <c r="D3490" s="125"/>
      <c r="E3490" s="125"/>
      <c r="F3490" s="125"/>
      <c r="G3490" s="125"/>
      <c r="H3490" s="130"/>
      <c r="I3490" s="126"/>
      <c r="J3490" s="131"/>
      <c r="K3490" s="126"/>
      <c r="L3490" s="126"/>
    </row>
    <row r="3491" ht="13.2" customHeight="1" spans="3:12" x14ac:dyDescent="0.25">
      <c r="C3491" s="124"/>
      <c r="D3491" s="125"/>
      <c r="E3491" s="125"/>
      <c r="F3491" s="125"/>
      <c r="G3491" s="125"/>
      <c r="H3491" s="130"/>
      <c r="I3491" s="126"/>
      <c r="J3491" s="131"/>
      <c r="K3491" s="126"/>
      <c r="L3491" s="126"/>
    </row>
    <row r="3492" ht="13.2" customHeight="1" spans="3:12" x14ac:dyDescent="0.25">
      <c r="C3492" s="124"/>
      <c r="D3492" s="125"/>
      <c r="E3492" s="125"/>
      <c r="F3492" s="125"/>
      <c r="G3492" s="125"/>
      <c r="H3492" s="130"/>
      <c r="I3492" s="126"/>
      <c r="J3492" s="131"/>
      <c r="K3492" s="126"/>
      <c r="L3492" s="126"/>
    </row>
    <row r="3493" ht="13.2" customHeight="1" spans="3:12" x14ac:dyDescent="0.25">
      <c r="C3493" s="124"/>
      <c r="D3493" s="125"/>
      <c r="E3493" s="125"/>
      <c r="F3493" s="125"/>
      <c r="G3493" s="125"/>
      <c r="H3493" s="130"/>
      <c r="I3493" s="126"/>
      <c r="J3493" s="131"/>
      <c r="K3493" s="126"/>
      <c r="L3493" s="126"/>
    </row>
    <row r="3494" ht="13.2" customHeight="1" spans="3:12" x14ac:dyDescent="0.25">
      <c r="C3494" s="124"/>
      <c r="D3494" s="125"/>
      <c r="E3494" s="125"/>
      <c r="F3494" s="125"/>
      <c r="G3494" s="125"/>
      <c r="H3494" s="130"/>
      <c r="I3494" s="126"/>
      <c r="J3494" s="131"/>
      <c r="K3494" s="126"/>
      <c r="L3494" s="126"/>
    </row>
    <row r="3495" ht="13.2" customHeight="1" spans="3:12" x14ac:dyDescent="0.25">
      <c r="C3495" s="124"/>
      <c r="D3495" s="125"/>
      <c r="E3495" s="125"/>
      <c r="F3495" s="125"/>
      <c r="G3495" s="125"/>
      <c r="H3495" s="130"/>
      <c r="I3495" s="126"/>
      <c r="J3495" s="131"/>
      <c r="K3495" s="126"/>
      <c r="L3495" s="126"/>
    </row>
    <row r="3496" ht="13.2" customHeight="1" spans="3:12" x14ac:dyDescent="0.25">
      <c r="C3496" s="124"/>
      <c r="D3496" s="125"/>
      <c r="E3496" s="125"/>
      <c r="F3496" s="125"/>
      <c r="G3496" s="125"/>
      <c r="H3496" s="130"/>
      <c r="I3496" s="126"/>
      <c r="J3496" s="131"/>
      <c r="K3496" s="126"/>
      <c r="L3496" s="126"/>
    </row>
    <row r="3497" ht="13.2" customHeight="1" spans="3:12" x14ac:dyDescent="0.25">
      <c r="C3497" s="124"/>
      <c r="D3497" s="125"/>
      <c r="E3497" s="125"/>
      <c r="F3497" s="125"/>
      <c r="G3497" s="125"/>
      <c r="H3497" s="130"/>
      <c r="I3497" s="126"/>
      <c r="J3497" s="131"/>
      <c r="K3497" s="126"/>
      <c r="L3497" s="126"/>
    </row>
    <row r="3498" ht="13.2" customHeight="1" spans="3:12" x14ac:dyDescent="0.25">
      <c r="C3498" s="124"/>
      <c r="D3498" s="125"/>
      <c r="E3498" s="125"/>
      <c r="F3498" s="125"/>
      <c r="G3498" s="125"/>
      <c r="H3498" s="130"/>
      <c r="I3498" s="126"/>
      <c r="J3498" s="131"/>
      <c r="K3498" s="126"/>
      <c r="L3498" s="126"/>
    </row>
    <row r="3499" ht="13.2" customHeight="1" spans="3:12" x14ac:dyDescent="0.25">
      <c r="C3499" s="124"/>
      <c r="D3499" s="125"/>
      <c r="E3499" s="125"/>
      <c r="F3499" s="125"/>
      <c r="G3499" s="125"/>
      <c r="H3499" s="130"/>
      <c r="I3499" s="126"/>
      <c r="J3499" s="131"/>
      <c r="K3499" s="126"/>
      <c r="L3499" s="126"/>
    </row>
    <row r="3500" ht="13.2" customHeight="1" spans="3:12" x14ac:dyDescent="0.25">
      <c r="C3500" s="124"/>
      <c r="D3500" s="125"/>
      <c r="E3500" s="125"/>
      <c r="F3500" s="125"/>
      <c r="G3500" s="125"/>
      <c r="H3500" s="130"/>
      <c r="I3500" s="126"/>
      <c r="J3500" s="131"/>
      <c r="K3500" s="126"/>
      <c r="L3500" s="126"/>
    </row>
    <row r="3501" ht="13.2" customHeight="1" spans="3:12" x14ac:dyDescent="0.25">
      <c r="C3501" s="124"/>
      <c r="D3501" s="125"/>
      <c r="E3501" s="125"/>
      <c r="F3501" s="125"/>
      <c r="G3501" s="125"/>
      <c r="H3501" s="130"/>
      <c r="I3501" s="126"/>
      <c r="J3501" s="131"/>
      <c r="K3501" s="126"/>
      <c r="L3501" s="126"/>
    </row>
    <row r="3502" ht="13.2" customHeight="1" spans="3:12" x14ac:dyDescent="0.25">
      <c r="C3502" s="124"/>
      <c r="D3502" s="125"/>
      <c r="E3502" s="125"/>
      <c r="F3502" s="125"/>
      <c r="G3502" s="125"/>
      <c r="H3502" s="130"/>
      <c r="I3502" s="126"/>
      <c r="J3502" s="131"/>
      <c r="K3502" s="126"/>
      <c r="L3502" s="126"/>
    </row>
    <row r="3503" ht="13.2" customHeight="1" spans="3:12" x14ac:dyDescent="0.25">
      <c r="C3503" s="124"/>
      <c r="D3503" s="125"/>
      <c r="E3503" s="125"/>
      <c r="F3503" s="125"/>
      <c r="G3503" s="125"/>
      <c r="H3503" s="130"/>
      <c r="I3503" s="126"/>
      <c r="J3503" s="131"/>
      <c r="K3503" s="126"/>
      <c r="L3503" s="126"/>
    </row>
    <row r="3504" ht="13.2" customHeight="1" spans="3:12" x14ac:dyDescent="0.25">
      <c r="C3504" s="124"/>
      <c r="D3504" s="125"/>
      <c r="E3504" s="125"/>
      <c r="F3504" s="125"/>
      <c r="G3504" s="125"/>
      <c r="H3504" s="130"/>
      <c r="I3504" s="126"/>
      <c r="J3504" s="131"/>
      <c r="K3504" s="126"/>
      <c r="L3504" s="126"/>
    </row>
    <row r="3505" ht="13.2" customHeight="1" spans="3:12" x14ac:dyDescent="0.25">
      <c r="C3505" s="124"/>
      <c r="D3505" s="125"/>
      <c r="E3505" s="125"/>
      <c r="F3505" s="125"/>
      <c r="G3505" s="125"/>
      <c r="H3505" s="130"/>
      <c r="I3505" s="126"/>
      <c r="J3505" s="131"/>
      <c r="K3505" s="126"/>
      <c r="L3505" s="126"/>
    </row>
    <row r="3506" ht="13.2" customHeight="1" spans="3:12" x14ac:dyDescent="0.25">
      <c r="C3506" s="124"/>
      <c r="D3506" s="125"/>
      <c r="E3506" s="125"/>
      <c r="F3506" s="125"/>
      <c r="G3506" s="125"/>
      <c r="H3506" s="130"/>
      <c r="I3506" s="126"/>
      <c r="J3506" s="131"/>
      <c r="K3506" s="126"/>
      <c r="L3506" s="126"/>
    </row>
    <row r="3507" ht="13.2" customHeight="1" spans="3:12" x14ac:dyDescent="0.25">
      <c r="C3507" s="124"/>
      <c r="D3507" s="125"/>
      <c r="E3507" s="125"/>
      <c r="F3507" s="125"/>
      <c r="G3507" s="125"/>
      <c r="H3507" s="130"/>
      <c r="I3507" s="126"/>
      <c r="J3507" s="131"/>
      <c r="K3507" s="126"/>
      <c r="L3507" s="126"/>
    </row>
    <row r="3508" ht="13.2" customHeight="1" spans="3:12" x14ac:dyDescent="0.25">
      <c r="C3508" s="124"/>
      <c r="D3508" s="125"/>
      <c r="E3508" s="125"/>
      <c r="F3508" s="125"/>
      <c r="G3508" s="125"/>
      <c r="H3508" s="130"/>
      <c r="I3508" s="126"/>
      <c r="J3508" s="131"/>
      <c r="K3508" s="126"/>
      <c r="L3508" s="126"/>
    </row>
    <row r="3509" ht="13.2" customHeight="1" spans="3:12" x14ac:dyDescent="0.25">
      <c r="C3509" s="124"/>
      <c r="D3509" s="125"/>
      <c r="E3509" s="125"/>
      <c r="F3509" s="125"/>
      <c r="G3509" s="125"/>
      <c r="H3509" s="130"/>
      <c r="I3509" s="126"/>
      <c r="J3509" s="131"/>
      <c r="K3509" s="126"/>
      <c r="L3509" s="126"/>
    </row>
    <row r="3510" ht="13.2" customHeight="1" spans="3:12" x14ac:dyDescent="0.25">
      <c r="C3510" s="124"/>
      <c r="D3510" s="125"/>
      <c r="E3510" s="125"/>
      <c r="F3510" s="125"/>
      <c r="G3510" s="125"/>
      <c r="H3510" s="130"/>
      <c r="I3510" s="126"/>
      <c r="J3510" s="131"/>
      <c r="K3510" s="126"/>
      <c r="L3510" s="126"/>
    </row>
    <row r="3511" ht="13.2" customHeight="1" spans="3:12" x14ac:dyDescent="0.25">
      <c r="C3511" s="124"/>
      <c r="D3511" s="125"/>
      <c r="E3511" s="125"/>
      <c r="F3511" s="125"/>
      <c r="G3511" s="125"/>
      <c r="H3511" s="130"/>
      <c r="I3511" s="126"/>
      <c r="J3511" s="131"/>
      <c r="K3511" s="126"/>
      <c r="L3511" s="126"/>
    </row>
    <row r="3512" ht="13.2" customHeight="1" spans="3:12" x14ac:dyDescent="0.25">
      <c r="C3512" s="124"/>
      <c r="D3512" s="125"/>
      <c r="E3512" s="125"/>
      <c r="F3512" s="125"/>
      <c r="G3512" s="125"/>
      <c r="H3512" s="130"/>
      <c r="I3512" s="126"/>
      <c r="J3512" s="131"/>
      <c r="K3512" s="126"/>
      <c r="L3512" s="126"/>
    </row>
    <row r="3513" ht="13.2" customHeight="1" spans="3:12" x14ac:dyDescent="0.25">
      <c r="C3513" s="124"/>
      <c r="D3513" s="125"/>
      <c r="E3513" s="125"/>
      <c r="F3513" s="125"/>
      <c r="G3513" s="125"/>
      <c r="H3513" s="130"/>
      <c r="I3513" s="126"/>
      <c r="J3513" s="131"/>
      <c r="K3513" s="126"/>
      <c r="L3513" s="126"/>
    </row>
    <row r="3514" ht="13.2" customHeight="1" spans="3:12" x14ac:dyDescent="0.25">
      <c r="C3514" s="124"/>
      <c r="D3514" s="125"/>
      <c r="E3514" s="125"/>
      <c r="F3514" s="125"/>
      <c r="G3514" s="125"/>
      <c r="H3514" s="130"/>
      <c r="I3514" s="126"/>
      <c r="J3514" s="131"/>
      <c r="K3514" s="126"/>
      <c r="L3514" s="126"/>
    </row>
    <row r="3515" ht="13.2" customHeight="1" spans="3:12" x14ac:dyDescent="0.25">
      <c r="C3515" s="124"/>
      <c r="D3515" s="125"/>
      <c r="E3515" s="125"/>
      <c r="F3515" s="125"/>
      <c r="G3515" s="125"/>
      <c r="H3515" s="130"/>
      <c r="I3515" s="126"/>
      <c r="J3515" s="131"/>
      <c r="K3515" s="126"/>
      <c r="L3515" s="126"/>
    </row>
    <row r="3516" ht="13.2" customHeight="1" spans="3:12" x14ac:dyDescent="0.25">
      <c r="C3516" s="124"/>
      <c r="D3516" s="125"/>
      <c r="E3516" s="125"/>
      <c r="F3516" s="125"/>
      <c r="G3516" s="125"/>
      <c r="H3516" s="130"/>
      <c r="I3516" s="126"/>
      <c r="J3516" s="131"/>
      <c r="K3516" s="126"/>
      <c r="L3516" s="126"/>
    </row>
    <row r="3517" ht="13.2" customHeight="1" spans="3:12" x14ac:dyDescent="0.25">
      <c r="C3517" s="124"/>
      <c r="D3517" s="125"/>
      <c r="E3517" s="125"/>
      <c r="F3517" s="125"/>
      <c r="G3517" s="125"/>
      <c r="H3517" s="130"/>
      <c r="I3517" s="126"/>
      <c r="J3517" s="131"/>
      <c r="K3517" s="126"/>
      <c r="L3517" s="126"/>
    </row>
    <row r="3518" ht="13.2" customHeight="1" spans="3:12" x14ac:dyDescent="0.25">
      <c r="C3518" s="124"/>
      <c r="D3518" s="125"/>
      <c r="E3518" s="125"/>
      <c r="F3518" s="125"/>
      <c r="G3518" s="125"/>
      <c r="H3518" s="130"/>
      <c r="I3518" s="126"/>
      <c r="J3518" s="131"/>
      <c r="K3518" s="126"/>
      <c r="L3518" s="126"/>
    </row>
    <row r="3519" ht="13.2" customHeight="1" spans="3:12" x14ac:dyDescent="0.25">
      <c r="C3519" s="124"/>
      <c r="D3519" s="125"/>
      <c r="E3519" s="125"/>
      <c r="F3519" s="125"/>
      <c r="G3519" s="125"/>
      <c r="H3519" s="130"/>
      <c r="I3519" s="126"/>
      <c r="J3519" s="131"/>
      <c r="K3519" s="126"/>
      <c r="L3519" s="126"/>
    </row>
    <row r="3520" ht="13.2" customHeight="1" spans="3:12" x14ac:dyDescent="0.25">
      <c r="C3520" s="124"/>
      <c r="D3520" s="125"/>
      <c r="E3520" s="125"/>
      <c r="F3520" s="125"/>
      <c r="G3520" s="125"/>
      <c r="H3520" s="130"/>
      <c r="I3520" s="126"/>
      <c r="J3520" s="131"/>
      <c r="K3520" s="126"/>
      <c r="L3520" s="126"/>
    </row>
    <row r="3521" ht="13.2" customHeight="1" spans="3:12" x14ac:dyDescent="0.25">
      <c r="C3521" s="124"/>
      <c r="D3521" s="125"/>
      <c r="E3521" s="125"/>
      <c r="F3521" s="125"/>
      <c r="G3521" s="125"/>
      <c r="H3521" s="130"/>
      <c r="I3521" s="126"/>
      <c r="J3521" s="131"/>
      <c r="K3521" s="126"/>
      <c r="L3521" s="126"/>
    </row>
    <row r="3522" ht="13.2" customHeight="1" spans="3:12" x14ac:dyDescent="0.25">
      <c r="C3522" s="124"/>
      <c r="D3522" s="125"/>
      <c r="E3522" s="125"/>
      <c r="F3522" s="125"/>
      <c r="G3522" s="125"/>
      <c r="H3522" s="130"/>
      <c r="I3522" s="126"/>
      <c r="J3522" s="131"/>
      <c r="K3522" s="126"/>
      <c r="L3522" s="126"/>
    </row>
    <row r="3523" ht="13.2" customHeight="1" spans="3:12" x14ac:dyDescent="0.25">
      <c r="C3523" s="124"/>
      <c r="D3523" s="125"/>
      <c r="E3523" s="125"/>
      <c r="F3523" s="125"/>
      <c r="G3523" s="125"/>
      <c r="H3523" s="130"/>
      <c r="I3523" s="126"/>
      <c r="J3523" s="131"/>
      <c r="K3523" s="126"/>
      <c r="L3523" s="126"/>
    </row>
    <row r="3524" ht="13.2" customHeight="1" spans="3:12" x14ac:dyDescent="0.25">
      <c r="C3524" s="124"/>
      <c r="D3524" s="125"/>
      <c r="E3524" s="125"/>
      <c r="F3524" s="125"/>
      <c r="G3524" s="125"/>
      <c r="H3524" s="130"/>
      <c r="I3524" s="126"/>
      <c r="J3524" s="131"/>
      <c r="K3524" s="126"/>
      <c r="L3524" s="126"/>
    </row>
    <row r="3525" ht="13.2" customHeight="1" spans="3:12" x14ac:dyDescent="0.25">
      <c r="C3525" s="124"/>
      <c r="D3525" s="125"/>
      <c r="E3525" s="125"/>
      <c r="F3525" s="125"/>
      <c r="G3525" s="125"/>
      <c r="H3525" s="130"/>
      <c r="I3525" s="126"/>
      <c r="J3525" s="131"/>
      <c r="K3525" s="126"/>
      <c r="L3525" s="126"/>
    </row>
    <row r="3526" ht="13.2" customHeight="1" spans="3:12" x14ac:dyDescent="0.25">
      <c r="C3526" s="124"/>
      <c r="D3526" s="125"/>
      <c r="E3526" s="125"/>
      <c r="F3526" s="125"/>
      <c r="G3526" s="125"/>
      <c r="H3526" s="130"/>
      <c r="I3526" s="126"/>
      <c r="J3526" s="131"/>
      <c r="K3526" s="126"/>
      <c r="L3526" s="126"/>
    </row>
    <row r="3527" ht="13.2" customHeight="1" spans="3:12" x14ac:dyDescent="0.25">
      <c r="C3527" s="124"/>
      <c r="D3527" s="125"/>
      <c r="E3527" s="125"/>
      <c r="F3527" s="125"/>
      <c r="G3527" s="125"/>
      <c r="H3527" s="130"/>
      <c r="I3527" s="126"/>
      <c r="J3527" s="131"/>
      <c r="K3527" s="126"/>
      <c r="L3527" s="126"/>
    </row>
    <row r="3528" ht="13.2" customHeight="1" spans="3:12" x14ac:dyDescent="0.25">
      <c r="C3528" s="124"/>
      <c r="D3528" s="125"/>
      <c r="E3528" s="125"/>
      <c r="F3528" s="125"/>
      <c r="G3528" s="125"/>
      <c r="H3528" s="130"/>
      <c r="I3528" s="126"/>
      <c r="J3528" s="131"/>
      <c r="K3528" s="126"/>
      <c r="L3528" s="126"/>
    </row>
    <row r="3529" ht="13.2" customHeight="1" spans="3:12" x14ac:dyDescent="0.25">
      <c r="C3529" s="124"/>
      <c r="D3529" s="125"/>
      <c r="E3529" s="125"/>
      <c r="F3529" s="125"/>
      <c r="G3529" s="125"/>
      <c r="H3529" s="130"/>
      <c r="I3529" s="126"/>
      <c r="J3529" s="131"/>
      <c r="K3529" s="126"/>
      <c r="L3529" s="126"/>
    </row>
    <row r="3530" ht="13.2" customHeight="1" spans="3:12" x14ac:dyDescent="0.25">
      <c r="C3530" s="124"/>
      <c r="D3530" s="125"/>
      <c r="E3530" s="125"/>
      <c r="F3530" s="125"/>
      <c r="G3530" s="125"/>
      <c r="H3530" s="130"/>
      <c r="I3530" s="126"/>
      <c r="J3530" s="131"/>
      <c r="K3530" s="126"/>
      <c r="L3530" s="126"/>
    </row>
    <row r="3531" ht="13.2" customHeight="1" spans="3:12" x14ac:dyDescent="0.25">
      <c r="C3531" s="124"/>
      <c r="D3531" s="125"/>
      <c r="E3531" s="125"/>
      <c r="F3531" s="125"/>
      <c r="G3531" s="125"/>
      <c r="H3531" s="130"/>
      <c r="I3531" s="126"/>
      <c r="J3531" s="131"/>
      <c r="K3531" s="126"/>
      <c r="L3531" s="126"/>
    </row>
    <row r="3532" ht="13.2" customHeight="1" spans="3:12" x14ac:dyDescent="0.25">
      <c r="C3532" s="124"/>
      <c r="D3532" s="125"/>
      <c r="E3532" s="125"/>
      <c r="F3532" s="125"/>
      <c r="G3532" s="125"/>
      <c r="H3532" s="130"/>
      <c r="I3532" s="126"/>
      <c r="J3532" s="131"/>
      <c r="K3532" s="126"/>
      <c r="L3532" s="126"/>
    </row>
    <row r="3533" ht="13.2" customHeight="1" spans="3:12" x14ac:dyDescent="0.25">
      <c r="C3533" s="124"/>
      <c r="D3533" s="125"/>
      <c r="E3533" s="125"/>
      <c r="F3533" s="125"/>
      <c r="G3533" s="125"/>
      <c r="H3533" s="130"/>
      <c r="I3533" s="126"/>
      <c r="J3533" s="131"/>
      <c r="K3533" s="126"/>
      <c r="L3533" s="126"/>
    </row>
    <row r="3534" ht="13.2" customHeight="1" spans="3:12" x14ac:dyDescent="0.25">
      <c r="C3534" s="124"/>
      <c r="D3534" s="125"/>
      <c r="E3534" s="125"/>
      <c r="F3534" s="125"/>
      <c r="G3534" s="125"/>
      <c r="H3534" s="130"/>
      <c r="I3534" s="126"/>
      <c r="J3534" s="131"/>
      <c r="K3534" s="126"/>
      <c r="L3534" s="126"/>
    </row>
    <row r="3535" ht="13.2" customHeight="1" spans="3:12" x14ac:dyDescent="0.25">
      <c r="C3535" s="124"/>
      <c r="D3535" s="125"/>
      <c r="E3535" s="125"/>
      <c r="F3535" s="125"/>
      <c r="G3535" s="125"/>
      <c r="H3535" s="130"/>
      <c r="I3535" s="126"/>
      <c r="J3535" s="131"/>
      <c r="K3535" s="126"/>
      <c r="L3535" s="126"/>
    </row>
    <row r="3536" ht="13.2" customHeight="1" spans="3:12" x14ac:dyDescent="0.25">
      <c r="C3536" s="124"/>
      <c r="D3536" s="125"/>
      <c r="E3536" s="125"/>
      <c r="F3536" s="125"/>
      <c r="G3536" s="125"/>
      <c r="H3536" s="130"/>
      <c r="I3536" s="126"/>
      <c r="J3536" s="131"/>
      <c r="K3536" s="126"/>
      <c r="L3536" s="126"/>
    </row>
    <row r="3537" ht="13.2" customHeight="1" spans="3:12" x14ac:dyDescent="0.25">
      <c r="C3537" s="124"/>
      <c r="D3537" s="125"/>
      <c r="E3537" s="125"/>
      <c r="F3537" s="125"/>
      <c r="G3537" s="125"/>
      <c r="H3537" s="130"/>
      <c r="I3537" s="126"/>
      <c r="J3537" s="131"/>
      <c r="K3537" s="126"/>
      <c r="L3537" s="126"/>
    </row>
    <row r="3538" ht="13.2" customHeight="1" spans="3:12" x14ac:dyDescent="0.25">
      <c r="C3538" s="124"/>
      <c r="D3538" s="125"/>
      <c r="E3538" s="125"/>
      <c r="F3538" s="125"/>
      <c r="G3538" s="125"/>
      <c r="H3538" s="130"/>
      <c r="I3538" s="126"/>
      <c r="J3538" s="131"/>
      <c r="K3538" s="126"/>
      <c r="L3538" s="126"/>
    </row>
    <row r="3539" ht="13.2" customHeight="1" spans="3:12" x14ac:dyDescent="0.25">
      <c r="C3539" s="124"/>
      <c r="D3539" s="125"/>
      <c r="E3539" s="125"/>
      <c r="F3539" s="125"/>
      <c r="G3539" s="125"/>
      <c r="H3539" s="130"/>
      <c r="I3539" s="126"/>
      <c r="J3539" s="131"/>
      <c r="K3539" s="126"/>
      <c r="L3539" s="126"/>
    </row>
    <row r="3540" ht="13.2" customHeight="1" spans="3:12" x14ac:dyDescent="0.25">
      <c r="C3540" s="124"/>
      <c r="D3540" s="125"/>
      <c r="E3540" s="125"/>
      <c r="F3540" s="125"/>
      <c r="G3540" s="125"/>
      <c r="H3540" s="130"/>
      <c r="I3540" s="126"/>
      <c r="J3540" s="131"/>
      <c r="K3540" s="126"/>
      <c r="L3540" s="126"/>
    </row>
    <row r="3541" ht="13.2" customHeight="1" spans="3:12" x14ac:dyDescent="0.25">
      <c r="C3541" s="124"/>
      <c r="D3541" s="125"/>
      <c r="E3541" s="125"/>
      <c r="F3541" s="125"/>
      <c r="G3541" s="125"/>
      <c r="H3541" s="130"/>
      <c r="I3541" s="126"/>
      <c r="J3541" s="131"/>
      <c r="K3541" s="126"/>
      <c r="L3541" s="126"/>
    </row>
    <row r="3542" ht="13.2" customHeight="1" spans="3:12" x14ac:dyDescent="0.25">
      <c r="C3542" s="124"/>
      <c r="D3542" s="125"/>
      <c r="E3542" s="125"/>
      <c r="F3542" s="125"/>
      <c r="G3542" s="125"/>
      <c r="H3542" s="130"/>
      <c r="I3542" s="126"/>
      <c r="J3542" s="131"/>
      <c r="K3542" s="126"/>
      <c r="L3542" s="126"/>
    </row>
    <row r="3543" ht="13.2" customHeight="1" spans="3:12" x14ac:dyDescent="0.25">
      <c r="C3543" s="124"/>
      <c r="D3543" s="125"/>
      <c r="E3543" s="125"/>
      <c r="F3543" s="125"/>
      <c r="G3543" s="125"/>
      <c r="H3543" s="130"/>
      <c r="I3543" s="126"/>
      <c r="J3543" s="131"/>
      <c r="K3543" s="126"/>
      <c r="L3543" s="126"/>
    </row>
    <row r="3544" ht="13.2" customHeight="1" spans="3:12" x14ac:dyDescent="0.25">
      <c r="C3544" s="124"/>
      <c r="D3544" s="125"/>
      <c r="E3544" s="125"/>
      <c r="F3544" s="125"/>
      <c r="G3544" s="125"/>
      <c r="H3544" s="130"/>
      <c r="I3544" s="126"/>
      <c r="J3544" s="131"/>
      <c r="K3544" s="126"/>
      <c r="L3544" s="126"/>
    </row>
    <row r="3545" ht="13.2" customHeight="1" spans="3:12" x14ac:dyDescent="0.25">
      <c r="C3545" s="124"/>
      <c r="D3545" s="125"/>
      <c r="E3545" s="125"/>
      <c r="F3545" s="125"/>
      <c r="G3545" s="125"/>
      <c r="H3545" s="130"/>
      <c r="I3545" s="126"/>
      <c r="J3545" s="131"/>
      <c r="K3545" s="126"/>
      <c r="L3545" s="126"/>
    </row>
    <row r="3546" ht="13.2" customHeight="1" spans="3:12" x14ac:dyDescent="0.25">
      <c r="C3546" s="124"/>
      <c r="D3546" s="125"/>
      <c r="E3546" s="125"/>
      <c r="F3546" s="125"/>
      <c r="G3546" s="125"/>
      <c r="H3546" s="130"/>
      <c r="I3546" s="126"/>
      <c r="J3546" s="131"/>
      <c r="K3546" s="126"/>
      <c r="L3546" s="126"/>
    </row>
    <row r="3547" ht="13.2" customHeight="1" spans="3:12" x14ac:dyDescent="0.25">
      <c r="C3547" s="124"/>
      <c r="D3547" s="125"/>
      <c r="E3547" s="125"/>
      <c r="F3547" s="125"/>
      <c r="G3547" s="125"/>
      <c r="H3547" s="130"/>
      <c r="I3547" s="126"/>
      <c r="J3547" s="131"/>
      <c r="K3547" s="126"/>
      <c r="L3547" s="126"/>
    </row>
    <row r="3548" ht="13.2" customHeight="1" spans="3:12" x14ac:dyDescent="0.25">
      <c r="C3548" s="124"/>
      <c r="D3548" s="125"/>
      <c r="E3548" s="125"/>
      <c r="F3548" s="125"/>
      <c r="G3548" s="125"/>
      <c r="H3548" s="130"/>
      <c r="I3548" s="126"/>
      <c r="J3548" s="131"/>
      <c r="K3548" s="126"/>
      <c r="L3548" s="126"/>
    </row>
    <row r="3549" ht="13.2" customHeight="1" spans="3:12" x14ac:dyDescent="0.25">
      <c r="C3549" s="124"/>
      <c r="D3549" s="125"/>
      <c r="E3549" s="125"/>
      <c r="F3549" s="125"/>
      <c r="G3549" s="125"/>
      <c r="H3549" s="130"/>
      <c r="I3549" s="126"/>
      <c r="J3549" s="131"/>
      <c r="K3549" s="126"/>
      <c r="L3549" s="126"/>
    </row>
    <row r="3550" ht="13.2" customHeight="1" spans="3:12" x14ac:dyDescent="0.25">
      <c r="C3550" s="124"/>
      <c r="D3550" s="125"/>
      <c r="E3550" s="125"/>
      <c r="F3550" s="125"/>
      <c r="G3550" s="125"/>
      <c r="H3550" s="130"/>
      <c r="I3550" s="126"/>
      <c r="J3550" s="131"/>
      <c r="K3550" s="126"/>
      <c r="L3550" s="126"/>
    </row>
    <row r="3551" ht="13.2" customHeight="1" spans="3:12" x14ac:dyDescent="0.25">
      <c r="C3551" s="124"/>
      <c r="D3551" s="125"/>
      <c r="E3551" s="125"/>
      <c r="F3551" s="125"/>
      <c r="G3551" s="125"/>
      <c r="H3551" s="130"/>
      <c r="I3551" s="126"/>
      <c r="J3551" s="131"/>
      <c r="K3551" s="126"/>
      <c r="L3551" s="126"/>
    </row>
    <row r="3552" ht="13.2" customHeight="1" spans="3:12" x14ac:dyDescent="0.25">
      <c r="C3552" s="124"/>
      <c r="D3552" s="125"/>
      <c r="E3552" s="125"/>
      <c r="F3552" s="125"/>
      <c r="G3552" s="125"/>
      <c r="H3552" s="130"/>
      <c r="I3552" s="126"/>
      <c r="J3552" s="131"/>
      <c r="K3552" s="126"/>
      <c r="L3552" s="126"/>
    </row>
    <row r="3553" ht="13.2" customHeight="1" spans="3:12" x14ac:dyDescent="0.25">
      <c r="C3553" s="124"/>
      <c r="D3553" s="125"/>
      <c r="E3553" s="125"/>
      <c r="F3553" s="125"/>
      <c r="G3553" s="125"/>
      <c r="H3553" s="130"/>
      <c r="I3553" s="126"/>
      <c r="J3553" s="131"/>
      <c r="K3553" s="126"/>
      <c r="L3553" s="126"/>
    </row>
    <row r="3554" ht="13.2" customHeight="1" spans="3:12" x14ac:dyDescent="0.25">
      <c r="C3554" s="124"/>
      <c r="D3554" s="125"/>
      <c r="E3554" s="125"/>
      <c r="F3554" s="125"/>
      <c r="G3554" s="125"/>
      <c r="H3554" s="130"/>
      <c r="I3554" s="126"/>
      <c r="J3554" s="131"/>
      <c r="K3554" s="126"/>
      <c r="L3554" s="126"/>
    </row>
    <row r="3555" ht="13.2" customHeight="1" spans="3:12" x14ac:dyDescent="0.25">
      <c r="C3555" s="124"/>
      <c r="D3555" s="125"/>
      <c r="E3555" s="125"/>
      <c r="F3555" s="125"/>
      <c r="G3555" s="125"/>
      <c r="H3555" s="130"/>
      <c r="I3555" s="126"/>
      <c r="J3555" s="131"/>
      <c r="K3555" s="126"/>
      <c r="L3555" s="126"/>
    </row>
    <row r="3556" ht="13.2" customHeight="1" spans="3:12" x14ac:dyDescent="0.25">
      <c r="C3556" s="124"/>
      <c r="D3556" s="125"/>
      <c r="E3556" s="125"/>
      <c r="F3556" s="125"/>
      <c r="G3556" s="125"/>
      <c r="H3556" s="130"/>
      <c r="I3556" s="126"/>
      <c r="J3556" s="131"/>
      <c r="K3556" s="126"/>
      <c r="L3556" s="126"/>
    </row>
    <row r="3557" ht="13.2" customHeight="1" spans="3:12" x14ac:dyDescent="0.25">
      <c r="C3557" s="124"/>
      <c r="D3557" s="125"/>
      <c r="E3557" s="125"/>
      <c r="F3557" s="125"/>
      <c r="G3557" s="125"/>
      <c r="H3557" s="130"/>
      <c r="I3557" s="126"/>
      <c r="J3557" s="131"/>
      <c r="K3557" s="126"/>
      <c r="L3557" s="126"/>
    </row>
    <row r="3558" ht="13.2" customHeight="1" spans="3:12" x14ac:dyDescent="0.25">
      <c r="C3558" s="124"/>
      <c r="D3558" s="125"/>
      <c r="E3558" s="125"/>
      <c r="F3558" s="125"/>
      <c r="G3558" s="125"/>
      <c r="H3558" s="130"/>
      <c r="I3558" s="126"/>
      <c r="J3558" s="131"/>
      <c r="K3558" s="126"/>
      <c r="L3558" s="126"/>
    </row>
    <row r="3559" ht="13.2" customHeight="1" spans="3:12" x14ac:dyDescent="0.25">
      <c r="C3559" s="124"/>
      <c r="D3559" s="125"/>
      <c r="E3559" s="125"/>
      <c r="F3559" s="125"/>
      <c r="G3559" s="125"/>
      <c r="H3559" s="130"/>
      <c r="I3559" s="126"/>
      <c r="J3559" s="131"/>
      <c r="K3559" s="126"/>
      <c r="L3559" s="126"/>
    </row>
    <row r="3560" ht="13.2" customHeight="1" spans="3:12" x14ac:dyDescent="0.25">
      <c r="C3560" s="124"/>
      <c r="D3560" s="125"/>
      <c r="E3560" s="125"/>
      <c r="F3560" s="125"/>
      <c r="G3560" s="125"/>
      <c r="H3560" s="130"/>
      <c r="I3560" s="126"/>
      <c r="J3560" s="131"/>
      <c r="K3560" s="126"/>
      <c r="L3560" s="126"/>
    </row>
    <row r="3561" ht="13.2" customHeight="1" spans="3:12" x14ac:dyDescent="0.25">
      <c r="C3561" s="124"/>
      <c r="D3561" s="125"/>
      <c r="E3561" s="125"/>
      <c r="F3561" s="125"/>
      <c r="G3561" s="125"/>
      <c r="H3561" s="130"/>
      <c r="I3561" s="126"/>
      <c r="J3561" s="131"/>
      <c r="K3561" s="126"/>
      <c r="L3561" s="126"/>
    </row>
    <row r="3562" ht="13.2" customHeight="1" spans="3:12" x14ac:dyDescent="0.25">
      <c r="C3562" s="124"/>
      <c r="D3562" s="125"/>
      <c r="E3562" s="125"/>
      <c r="F3562" s="125"/>
      <c r="G3562" s="125"/>
      <c r="H3562" s="130"/>
      <c r="I3562" s="126"/>
      <c r="J3562" s="131"/>
      <c r="K3562" s="126"/>
      <c r="L3562" s="126"/>
    </row>
    <row r="3563" ht="13.2" customHeight="1" spans="3:12" x14ac:dyDescent="0.25">
      <c r="C3563" s="124"/>
      <c r="D3563" s="125"/>
      <c r="E3563" s="125"/>
      <c r="F3563" s="125"/>
      <c r="G3563" s="125"/>
      <c r="H3563" s="130"/>
      <c r="I3563" s="126"/>
      <c r="J3563" s="131"/>
      <c r="K3563" s="126"/>
      <c r="L3563" s="126"/>
    </row>
    <row r="3564" ht="13.2" customHeight="1" spans="3:12" x14ac:dyDescent="0.25">
      <c r="C3564" s="124"/>
      <c r="D3564" s="125"/>
      <c r="E3564" s="125"/>
      <c r="F3564" s="125"/>
      <c r="G3564" s="125"/>
      <c r="H3564" s="130"/>
      <c r="I3564" s="126"/>
      <c r="J3564" s="131"/>
      <c r="K3564" s="126"/>
      <c r="L3564" s="126"/>
    </row>
    <row r="3565" ht="13.2" customHeight="1" spans="3:12" x14ac:dyDescent="0.25">
      <c r="C3565" s="124"/>
      <c r="D3565" s="125"/>
      <c r="E3565" s="125"/>
      <c r="F3565" s="125"/>
      <c r="G3565" s="125"/>
      <c r="H3565" s="130"/>
      <c r="I3565" s="126"/>
      <c r="J3565" s="131"/>
      <c r="K3565" s="126"/>
      <c r="L3565" s="126"/>
    </row>
    <row r="3566" ht="13.2" customHeight="1" spans="3:12" x14ac:dyDescent="0.25">
      <c r="C3566" s="124"/>
      <c r="D3566" s="125"/>
      <c r="E3566" s="125"/>
      <c r="F3566" s="125"/>
      <c r="G3566" s="125"/>
      <c r="H3566" s="130"/>
      <c r="I3566" s="126"/>
      <c r="J3566" s="131"/>
      <c r="K3566" s="126"/>
      <c r="L3566" s="126"/>
    </row>
    <row r="3567" ht="13.2" customHeight="1" spans="3:12" x14ac:dyDescent="0.25">
      <c r="C3567" s="124"/>
      <c r="D3567" s="125"/>
      <c r="E3567" s="125"/>
      <c r="F3567" s="125"/>
      <c r="G3567" s="125"/>
      <c r="H3567" s="130"/>
      <c r="I3567" s="126"/>
      <c r="J3567" s="131"/>
      <c r="K3567" s="126"/>
      <c r="L3567" s="126"/>
    </row>
    <row r="3568" ht="13.2" customHeight="1" spans="3:12" x14ac:dyDescent="0.25">
      <c r="C3568" s="124"/>
      <c r="D3568" s="125"/>
      <c r="E3568" s="125"/>
      <c r="F3568" s="125"/>
      <c r="G3568" s="125"/>
      <c r="H3568" s="130"/>
      <c r="I3568" s="126"/>
      <c r="J3568" s="131"/>
      <c r="K3568" s="126"/>
      <c r="L3568" s="126"/>
    </row>
    <row r="3569" ht="13.2" customHeight="1" spans="3:12" x14ac:dyDescent="0.25">
      <c r="C3569" s="124"/>
      <c r="D3569" s="125"/>
      <c r="E3569" s="125"/>
      <c r="F3569" s="125"/>
      <c r="G3569" s="125"/>
      <c r="H3569" s="130"/>
      <c r="I3569" s="126"/>
      <c r="J3569" s="131"/>
      <c r="K3569" s="126"/>
      <c r="L3569" s="126"/>
    </row>
    <row r="3570" ht="13.2" customHeight="1" spans="3:12" x14ac:dyDescent="0.25">
      <c r="C3570" s="124"/>
      <c r="D3570" s="125"/>
      <c r="E3570" s="125"/>
      <c r="F3570" s="125"/>
      <c r="G3570" s="125"/>
      <c r="H3570" s="130"/>
      <c r="I3570" s="126"/>
      <c r="J3570" s="131"/>
      <c r="K3570" s="126"/>
      <c r="L3570" s="126"/>
    </row>
    <row r="3571" ht="13.2" customHeight="1" spans="3:12" x14ac:dyDescent="0.25">
      <c r="C3571" s="124"/>
      <c r="D3571" s="125"/>
      <c r="E3571" s="125"/>
      <c r="F3571" s="125"/>
      <c r="G3571" s="125"/>
      <c r="H3571" s="130"/>
      <c r="I3571" s="126"/>
      <c r="J3571" s="131"/>
      <c r="K3571" s="126"/>
      <c r="L3571" s="126"/>
    </row>
    <row r="3572" ht="13.2" customHeight="1" spans="3:12" x14ac:dyDescent="0.25">
      <c r="C3572" s="124"/>
      <c r="D3572" s="125"/>
      <c r="E3572" s="125"/>
      <c r="F3572" s="125"/>
      <c r="G3572" s="125"/>
      <c r="H3572" s="130"/>
      <c r="I3572" s="126"/>
      <c r="J3572" s="131"/>
      <c r="K3572" s="126"/>
      <c r="L3572" s="126"/>
    </row>
    <row r="3573" ht="13.2" customHeight="1" spans="3:12" x14ac:dyDescent="0.25">
      <c r="C3573" s="124"/>
      <c r="D3573" s="125"/>
      <c r="E3573" s="125"/>
      <c r="F3573" s="125"/>
      <c r="G3573" s="125"/>
      <c r="H3573" s="130"/>
      <c r="I3573" s="126"/>
      <c r="J3573" s="131"/>
      <c r="K3573" s="126"/>
      <c r="L3573" s="126"/>
    </row>
    <row r="3574" ht="13.2" customHeight="1" spans="3:12" x14ac:dyDescent="0.25">
      <c r="C3574" s="124"/>
      <c r="D3574" s="125"/>
      <c r="E3574" s="125"/>
      <c r="F3574" s="125"/>
      <c r="G3574" s="125"/>
      <c r="H3574" s="130"/>
      <c r="I3574" s="126"/>
      <c r="J3574" s="131"/>
      <c r="K3574" s="126"/>
      <c r="L3574" s="126"/>
    </row>
    <row r="3575" ht="13.2" customHeight="1" spans="3:12" x14ac:dyDescent="0.25">
      <c r="C3575" s="124"/>
      <c r="D3575" s="125"/>
      <c r="E3575" s="125"/>
      <c r="F3575" s="125"/>
      <c r="G3575" s="125"/>
      <c r="H3575" s="130"/>
      <c r="I3575" s="126"/>
      <c r="J3575" s="131"/>
      <c r="K3575" s="126"/>
      <c r="L3575" s="126"/>
    </row>
    <row r="3576" ht="13.2" customHeight="1" spans="3:12" x14ac:dyDescent="0.25">
      <c r="C3576" s="124"/>
      <c r="D3576" s="125"/>
      <c r="E3576" s="125"/>
      <c r="F3576" s="125"/>
      <c r="G3576" s="125"/>
      <c r="H3576" s="130"/>
      <c r="I3576" s="126"/>
      <c r="J3576" s="131"/>
      <c r="K3576" s="126"/>
      <c r="L3576" s="126"/>
    </row>
    <row r="3577" ht="13.2" customHeight="1" spans="3:12" x14ac:dyDescent="0.25">
      <c r="C3577" s="124"/>
      <c r="D3577" s="125"/>
      <c r="E3577" s="125"/>
      <c r="F3577" s="125"/>
      <c r="G3577" s="125"/>
      <c r="H3577" s="130"/>
      <c r="I3577" s="126"/>
      <c r="J3577" s="131"/>
      <c r="K3577" s="126"/>
      <c r="L3577" s="126"/>
    </row>
    <row r="3578" ht="13.2" customHeight="1" spans="3:12" x14ac:dyDescent="0.25">
      <c r="C3578" s="124"/>
      <c r="D3578" s="125"/>
      <c r="E3578" s="125"/>
      <c r="F3578" s="125"/>
      <c r="G3578" s="125"/>
      <c r="H3578" s="130"/>
      <c r="I3578" s="126"/>
      <c r="J3578" s="131"/>
      <c r="K3578" s="126"/>
      <c r="L3578" s="126"/>
    </row>
    <row r="3579" ht="13.2" customHeight="1" spans="3:12" x14ac:dyDescent="0.25">
      <c r="C3579" s="124"/>
      <c r="D3579" s="125"/>
      <c r="E3579" s="125"/>
      <c r="F3579" s="125"/>
      <c r="G3579" s="125"/>
      <c r="H3579" s="130"/>
      <c r="I3579" s="126"/>
      <c r="J3579" s="131"/>
      <c r="K3579" s="126"/>
      <c r="L3579" s="126"/>
    </row>
    <row r="3580" ht="13.2" customHeight="1" spans="3:12" x14ac:dyDescent="0.25">
      <c r="C3580" s="124"/>
      <c r="D3580" s="125"/>
      <c r="E3580" s="125"/>
      <c r="F3580" s="125"/>
      <c r="G3580" s="125"/>
      <c r="H3580" s="130"/>
      <c r="I3580" s="126"/>
      <c r="J3580" s="131"/>
      <c r="K3580" s="126"/>
      <c r="L3580" s="126"/>
    </row>
    <row r="3581" ht="13.2" customHeight="1" spans="3:12" x14ac:dyDescent="0.25">
      <c r="C3581" s="124"/>
      <c r="D3581" s="125"/>
      <c r="E3581" s="125"/>
      <c r="F3581" s="125"/>
      <c r="G3581" s="125"/>
      <c r="H3581" s="130"/>
      <c r="I3581" s="126"/>
      <c r="J3581" s="131"/>
      <c r="K3581" s="126"/>
      <c r="L3581" s="126"/>
    </row>
    <row r="3582" ht="13.2" customHeight="1" spans="3:12" x14ac:dyDescent="0.25">
      <c r="C3582" s="124"/>
      <c r="D3582" s="125"/>
      <c r="E3582" s="125"/>
      <c r="F3582" s="125"/>
      <c r="G3582" s="125"/>
      <c r="H3582" s="130"/>
      <c r="I3582" s="126"/>
      <c r="J3582" s="131"/>
      <c r="K3582" s="126"/>
      <c r="L3582" s="126"/>
    </row>
    <row r="3583" ht="13.2" customHeight="1" spans="3:12" x14ac:dyDescent="0.25">
      <c r="C3583" s="124"/>
      <c r="D3583" s="125"/>
      <c r="E3583" s="125"/>
      <c r="F3583" s="125"/>
      <c r="G3583" s="125"/>
      <c r="H3583" s="130"/>
      <c r="I3583" s="126"/>
      <c r="J3583" s="131"/>
      <c r="K3583" s="126"/>
      <c r="L3583" s="126"/>
    </row>
    <row r="3584" ht="13.2" customHeight="1" spans="3:12" x14ac:dyDescent="0.25">
      <c r="C3584" s="124"/>
      <c r="D3584" s="125"/>
      <c r="E3584" s="125"/>
      <c r="F3584" s="125"/>
      <c r="G3584" s="125"/>
      <c r="H3584" s="130"/>
      <c r="I3584" s="126"/>
      <c r="J3584" s="131"/>
      <c r="K3584" s="126"/>
      <c r="L3584" s="126"/>
    </row>
    <row r="3585" ht="13.2" customHeight="1" spans="3:12" x14ac:dyDescent="0.25">
      <c r="C3585" s="124"/>
      <c r="D3585" s="125"/>
      <c r="E3585" s="125"/>
      <c r="F3585" s="125"/>
      <c r="G3585" s="125"/>
      <c r="H3585" s="130"/>
      <c r="I3585" s="126"/>
      <c r="J3585" s="131"/>
      <c r="K3585" s="126"/>
      <c r="L3585" s="126"/>
    </row>
    <row r="3586" ht="13.2" customHeight="1" spans="3:12" x14ac:dyDescent="0.25">
      <c r="C3586" s="124"/>
      <c r="D3586" s="125"/>
      <c r="E3586" s="125"/>
      <c r="F3586" s="125"/>
      <c r="G3586" s="125"/>
      <c r="H3586" s="130"/>
      <c r="I3586" s="126"/>
      <c r="J3586" s="131"/>
      <c r="K3586" s="126"/>
      <c r="L3586" s="126"/>
    </row>
    <row r="3587" ht="13.2" customHeight="1" spans="3:12" x14ac:dyDescent="0.25">
      <c r="C3587" s="124"/>
      <c r="D3587" s="125"/>
      <c r="E3587" s="125"/>
      <c r="F3587" s="125"/>
      <c r="G3587" s="125"/>
      <c r="H3587" s="130"/>
      <c r="I3587" s="126"/>
      <c r="J3587" s="131"/>
      <c r="K3587" s="126"/>
      <c r="L3587" s="126"/>
    </row>
    <row r="3588" ht="13.2" customHeight="1" spans="3:12" x14ac:dyDescent="0.25">
      <c r="C3588" s="124"/>
      <c r="D3588" s="125"/>
      <c r="E3588" s="125"/>
      <c r="F3588" s="125"/>
      <c r="G3588" s="125"/>
      <c r="H3588" s="130"/>
      <c r="I3588" s="126"/>
      <c r="J3588" s="131"/>
      <c r="K3588" s="126"/>
      <c r="L3588" s="126"/>
    </row>
    <row r="3589" ht="13.2" customHeight="1" spans="3:12" x14ac:dyDescent="0.25">
      <c r="C3589" s="124"/>
      <c r="D3589" s="125"/>
      <c r="E3589" s="125"/>
      <c r="F3589" s="125"/>
      <c r="G3589" s="125"/>
      <c r="H3589" s="130"/>
      <c r="I3589" s="126"/>
      <c r="J3589" s="131"/>
      <c r="K3589" s="126"/>
      <c r="L3589" s="126"/>
    </row>
    <row r="3590" ht="13.2" customHeight="1" spans="3:12" x14ac:dyDescent="0.25">
      <c r="C3590" s="124"/>
      <c r="D3590" s="125"/>
      <c r="E3590" s="125"/>
      <c r="F3590" s="125"/>
      <c r="G3590" s="125"/>
      <c r="H3590" s="130"/>
      <c r="I3590" s="126"/>
      <c r="J3590" s="131"/>
      <c r="K3590" s="126"/>
      <c r="L3590" s="126"/>
    </row>
    <row r="3591" ht="13.2" customHeight="1" spans="3:12" x14ac:dyDescent="0.25">
      <c r="C3591" s="124"/>
      <c r="D3591" s="125"/>
      <c r="E3591" s="125"/>
      <c r="F3591" s="125"/>
      <c r="G3591" s="125"/>
      <c r="H3591" s="130"/>
      <c r="I3591" s="126"/>
      <c r="J3591" s="131"/>
      <c r="K3591" s="126"/>
      <c r="L3591" s="126"/>
    </row>
    <row r="3592" ht="13.2" customHeight="1" spans="3:12" x14ac:dyDescent="0.25">
      <c r="C3592" s="124"/>
      <c r="D3592" s="125"/>
      <c r="E3592" s="125"/>
      <c r="F3592" s="125"/>
      <c r="G3592" s="125"/>
      <c r="H3592" s="130"/>
      <c r="I3592" s="126"/>
      <c r="J3592" s="131"/>
      <c r="K3592" s="126"/>
      <c r="L3592" s="126"/>
    </row>
    <row r="3593" ht="13.2" customHeight="1" spans="3:12" x14ac:dyDescent="0.25">
      <c r="C3593" s="124"/>
      <c r="D3593" s="125"/>
      <c r="E3593" s="125"/>
      <c r="F3593" s="125"/>
      <c r="G3593" s="125"/>
      <c r="H3593" s="130"/>
      <c r="I3593" s="126"/>
      <c r="J3593" s="131"/>
      <c r="K3593" s="126"/>
      <c r="L3593" s="126"/>
    </row>
    <row r="3594" ht="13.2" customHeight="1" spans="3:12" x14ac:dyDescent="0.25">
      <c r="C3594" s="124"/>
      <c r="D3594" s="125"/>
      <c r="E3594" s="125"/>
      <c r="F3594" s="125"/>
      <c r="G3594" s="125"/>
      <c r="H3594" s="130"/>
      <c r="I3594" s="126"/>
      <c r="J3594" s="131"/>
      <c r="K3594" s="126"/>
      <c r="L3594" s="126"/>
    </row>
    <row r="3595" ht="13.2" customHeight="1" spans="3:12" x14ac:dyDescent="0.25">
      <c r="C3595" s="124"/>
      <c r="D3595" s="125"/>
      <c r="E3595" s="125"/>
      <c r="F3595" s="125"/>
      <c r="G3595" s="125"/>
      <c r="H3595" s="130"/>
      <c r="I3595" s="126"/>
      <c r="J3595" s="131"/>
      <c r="K3595" s="126"/>
      <c r="L3595" s="126"/>
    </row>
    <row r="3596" ht="13.2" customHeight="1" spans="3:12" x14ac:dyDescent="0.25">
      <c r="C3596" s="124"/>
      <c r="D3596" s="125"/>
      <c r="E3596" s="125"/>
      <c r="F3596" s="125"/>
      <c r="G3596" s="125"/>
      <c r="H3596" s="130"/>
      <c r="I3596" s="126"/>
      <c r="J3596" s="131"/>
      <c r="K3596" s="126"/>
      <c r="L3596" s="126"/>
    </row>
    <row r="3597" ht="13.2" customHeight="1" spans="3:12" x14ac:dyDescent="0.25">
      <c r="C3597" s="124"/>
      <c r="D3597" s="125"/>
      <c r="E3597" s="125"/>
      <c r="F3597" s="125"/>
      <c r="G3597" s="125"/>
      <c r="H3597" s="130"/>
      <c r="I3597" s="126"/>
      <c r="J3597" s="131"/>
      <c r="K3597" s="126"/>
      <c r="L3597" s="126"/>
    </row>
    <row r="3598" ht="13.2" customHeight="1" spans="3:12" x14ac:dyDescent="0.25">
      <c r="C3598" s="124"/>
      <c r="D3598" s="125"/>
      <c r="E3598" s="125"/>
      <c r="F3598" s="125"/>
      <c r="G3598" s="125"/>
      <c r="H3598" s="130"/>
      <c r="I3598" s="126"/>
      <c r="J3598" s="131"/>
      <c r="K3598" s="126"/>
      <c r="L3598" s="126"/>
    </row>
    <row r="3599" ht="13.2" customHeight="1" spans="3:12" x14ac:dyDescent="0.25">
      <c r="C3599" s="124"/>
      <c r="D3599" s="125"/>
      <c r="E3599" s="125"/>
      <c r="F3599" s="125"/>
      <c r="G3599" s="125"/>
      <c r="H3599" s="130"/>
      <c r="I3599" s="126"/>
      <c r="J3599" s="131"/>
      <c r="K3599" s="126"/>
      <c r="L3599" s="126"/>
    </row>
    <row r="3600" ht="13.2" customHeight="1" spans="3:12" x14ac:dyDescent="0.25">
      <c r="C3600" s="124"/>
      <c r="D3600" s="125"/>
      <c r="E3600" s="125"/>
      <c r="F3600" s="125"/>
      <c r="G3600" s="125"/>
      <c r="H3600" s="130"/>
      <c r="I3600" s="126"/>
      <c r="J3600" s="131"/>
      <c r="K3600" s="126"/>
      <c r="L3600" s="126"/>
    </row>
    <row r="3601" ht="13.2" customHeight="1" spans="3:12" x14ac:dyDescent="0.25">
      <c r="C3601" s="124"/>
      <c r="D3601" s="125"/>
      <c r="E3601" s="125"/>
      <c r="F3601" s="125"/>
      <c r="G3601" s="125"/>
      <c r="H3601" s="130"/>
      <c r="I3601" s="126"/>
      <c r="J3601" s="131"/>
      <c r="K3601" s="126"/>
      <c r="L3601" s="126"/>
    </row>
    <row r="3602" ht="13.2" customHeight="1" spans="3:12" x14ac:dyDescent="0.25">
      <c r="C3602" s="124"/>
      <c r="D3602" s="125"/>
      <c r="E3602" s="125"/>
      <c r="F3602" s="125"/>
      <c r="G3602" s="125"/>
      <c r="H3602" s="130"/>
      <c r="I3602" s="126"/>
      <c r="J3602" s="131"/>
      <c r="K3602" s="126"/>
      <c r="L3602" s="126"/>
    </row>
    <row r="3603" ht="13.2" customHeight="1" spans="3:12" x14ac:dyDescent="0.25">
      <c r="C3603" s="124"/>
      <c r="D3603" s="125"/>
      <c r="E3603" s="125"/>
      <c r="F3603" s="125"/>
      <c r="G3603" s="125"/>
      <c r="H3603" s="130"/>
      <c r="I3603" s="126"/>
      <c r="J3603" s="131"/>
      <c r="K3603" s="126"/>
      <c r="L3603" s="126"/>
    </row>
    <row r="3604" ht="13.2" customHeight="1" spans="3:12" x14ac:dyDescent="0.25">
      <c r="C3604" s="124"/>
      <c r="D3604" s="125"/>
      <c r="E3604" s="125"/>
      <c r="F3604" s="125"/>
      <c r="G3604" s="125"/>
      <c r="H3604" s="130"/>
      <c r="I3604" s="126"/>
      <c r="J3604" s="131"/>
      <c r="K3604" s="126"/>
      <c r="L3604" s="126"/>
    </row>
    <row r="3605" ht="13.2" customHeight="1" spans="3:12" x14ac:dyDescent="0.25">
      <c r="C3605" s="124"/>
      <c r="D3605" s="125"/>
      <c r="E3605" s="125"/>
      <c r="F3605" s="125"/>
      <c r="G3605" s="125"/>
      <c r="H3605" s="130"/>
      <c r="I3605" s="126"/>
      <c r="J3605" s="131"/>
      <c r="K3605" s="126"/>
      <c r="L3605" s="126"/>
    </row>
    <row r="3606" ht="13.2" customHeight="1" spans="3:12" x14ac:dyDescent="0.25">
      <c r="C3606" s="124"/>
      <c r="D3606" s="125"/>
      <c r="E3606" s="125"/>
      <c r="F3606" s="125"/>
      <c r="G3606" s="125"/>
      <c r="H3606" s="130"/>
      <c r="I3606" s="126"/>
      <c r="J3606" s="131"/>
      <c r="K3606" s="126"/>
      <c r="L3606" s="126"/>
    </row>
    <row r="3607" ht="13.2" customHeight="1" spans="3:12" x14ac:dyDescent="0.25">
      <c r="C3607" s="124"/>
      <c r="D3607" s="125"/>
      <c r="E3607" s="125"/>
      <c r="F3607" s="125"/>
      <c r="G3607" s="125"/>
      <c r="H3607" s="130"/>
      <c r="I3607" s="126"/>
      <c r="J3607" s="131"/>
      <c r="K3607" s="126"/>
      <c r="L3607" s="126"/>
    </row>
    <row r="3608" ht="13.2" customHeight="1" spans="3:12" x14ac:dyDescent="0.25">
      <c r="C3608" s="124"/>
      <c r="D3608" s="125"/>
      <c r="E3608" s="125"/>
      <c r="F3608" s="125"/>
      <c r="G3608" s="125"/>
      <c r="H3608" s="130"/>
      <c r="I3608" s="126"/>
      <c r="J3608" s="131"/>
      <c r="K3608" s="126"/>
      <c r="L3608" s="126"/>
    </row>
    <row r="3609" ht="13.2" customHeight="1" spans="3:12" x14ac:dyDescent="0.25">
      <c r="C3609" s="124"/>
      <c r="D3609" s="125"/>
      <c r="E3609" s="125"/>
      <c r="F3609" s="125"/>
      <c r="G3609" s="125"/>
      <c r="H3609" s="130"/>
      <c r="I3609" s="126"/>
      <c r="J3609" s="131"/>
      <c r="K3609" s="126"/>
      <c r="L3609" s="126"/>
    </row>
    <row r="3610" ht="13.2" customHeight="1" spans="3:12" x14ac:dyDescent="0.25">
      <c r="C3610" s="124"/>
      <c r="D3610" s="125"/>
      <c r="E3610" s="125"/>
      <c r="F3610" s="125"/>
      <c r="G3610" s="125"/>
      <c r="H3610" s="130"/>
      <c r="I3610" s="126"/>
      <c r="J3610" s="131"/>
      <c r="K3610" s="126"/>
      <c r="L3610" s="126"/>
    </row>
    <row r="3611" ht="13.2" customHeight="1" spans="3:12" x14ac:dyDescent="0.25">
      <c r="C3611" s="124"/>
      <c r="D3611" s="125"/>
      <c r="E3611" s="125"/>
      <c r="F3611" s="125"/>
      <c r="G3611" s="125"/>
      <c r="H3611" s="130"/>
      <c r="I3611" s="126"/>
      <c r="J3611" s="131"/>
      <c r="K3611" s="126"/>
      <c r="L3611" s="126"/>
    </row>
    <row r="3612" ht="13.2" customHeight="1" spans="3:12" x14ac:dyDescent="0.25">
      <c r="C3612" s="124"/>
      <c r="D3612" s="125"/>
      <c r="E3612" s="125"/>
      <c r="F3612" s="125"/>
      <c r="G3612" s="125"/>
      <c r="H3612" s="130"/>
      <c r="I3612" s="126"/>
      <c r="J3612" s="131"/>
      <c r="K3612" s="126"/>
      <c r="L3612" s="126"/>
    </row>
    <row r="3613" ht="13.2" customHeight="1" spans="3:12" x14ac:dyDescent="0.25">
      <c r="C3613" s="124"/>
      <c r="D3613" s="125"/>
      <c r="E3613" s="125"/>
      <c r="F3613" s="125"/>
      <c r="G3613" s="125"/>
      <c r="H3613" s="130"/>
      <c r="I3613" s="126"/>
      <c r="J3613" s="131"/>
      <c r="K3613" s="126"/>
      <c r="L3613" s="126"/>
    </row>
    <row r="3614" ht="13.2" customHeight="1" spans="3:12" x14ac:dyDescent="0.25">
      <c r="C3614" s="124"/>
      <c r="D3614" s="125"/>
      <c r="E3614" s="125"/>
      <c r="F3614" s="125"/>
      <c r="G3614" s="125"/>
      <c r="H3614" s="130"/>
      <c r="I3614" s="126"/>
      <c r="J3614" s="131"/>
      <c r="K3614" s="126"/>
      <c r="L3614" s="126"/>
    </row>
    <row r="3615" ht="13.2" customHeight="1" spans="3:12" x14ac:dyDescent="0.25">
      <c r="C3615" s="124"/>
      <c r="D3615" s="125"/>
      <c r="E3615" s="125"/>
      <c r="F3615" s="125"/>
      <c r="G3615" s="125"/>
      <c r="H3615" s="130"/>
      <c r="I3615" s="126"/>
      <c r="J3615" s="131"/>
      <c r="K3615" s="126"/>
      <c r="L3615" s="126"/>
    </row>
    <row r="3616" ht="13.2" customHeight="1" spans="3:12" x14ac:dyDescent="0.25">
      <c r="C3616" s="124"/>
      <c r="D3616" s="125"/>
      <c r="E3616" s="125"/>
      <c r="F3616" s="125"/>
      <c r="G3616" s="125"/>
      <c r="H3616" s="130"/>
      <c r="I3616" s="126"/>
      <c r="J3616" s="131"/>
      <c r="K3616" s="126"/>
      <c r="L3616" s="126"/>
    </row>
    <row r="3617" ht="13.2" customHeight="1" spans="3:12" x14ac:dyDescent="0.25">
      <c r="C3617" s="124"/>
      <c r="D3617" s="125"/>
      <c r="E3617" s="125"/>
      <c r="F3617" s="125"/>
      <c r="G3617" s="125"/>
      <c r="H3617" s="130"/>
      <c r="I3617" s="126"/>
      <c r="J3617" s="131"/>
      <c r="K3617" s="126"/>
      <c r="L3617" s="126"/>
    </row>
    <row r="3618" ht="13.2" customHeight="1" spans="3:12" x14ac:dyDescent="0.25">
      <c r="C3618" s="124"/>
      <c r="D3618" s="125"/>
      <c r="E3618" s="125"/>
      <c r="F3618" s="125"/>
      <c r="G3618" s="125"/>
      <c r="H3618" s="130"/>
      <c r="I3618" s="126"/>
      <c r="J3618" s="131"/>
      <c r="K3618" s="126"/>
      <c r="L3618" s="126"/>
    </row>
    <row r="3619" ht="13.2" customHeight="1" spans="3:12" x14ac:dyDescent="0.25">
      <c r="C3619" s="124"/>
      <c r="D3619" s="125"/>
      <c r="E3619" s="125"/>
      <c r="F3619" s="125"/>
      <c r="G3619" s="125"/>
      <c r="H3619" s="130"/>
      <c r="I3619" s="126"/>
      <c r="J3619" s="131"/>
      <c r="K3619" s="126"/>
      <c r="L3619" s="126"/>
    </row>
    <row r="3620" ht="13.2" customHeight="1" spans="3:12" x14ac:dyDescent="0.25">
      <c r="C3620" s="124"/>
      <c r="D3620" s="125"/>
      <c r="E3620" s="125"/>
      <c r="F3620" s="125"/>
      <c r="G3620" s="125"/>
      <c r="H3620" s="130"/>
      <c r="I3620" s="126"/>
      <c r="J3620" s="131"/>
      <c r="K3620" s="126"/>
      <c r="L3620" s="126"/>
    </row>
    <row r="3621" ht="13.2" customHeight="1" spans="3:12" x14ac:dyDescent="0.25">
      <c r="C3621" s="124"/>
      <c r="D3621" s="125"/>
      <c r="E3621" s="125"/>
      <c r="F3621" s="125"/>
      <c r="G3621" s="125"/>
      <c r="H3621" s="130"/>
      <c r="I3621" s="126"/>
      <c r="J3621" s="131"/>
      <c r="K3621" s="126"/>
      <c r="L3621" s="126"/>
    </row>
    <row r="3622" ht="13.2" customHeight="1" spans="3:12" x14ac:dyDescent="0.25">
      <c r="C3622" s="124"/>
      <c r="D3622" s="125"/>
      <c r="E3622" s="125"/>
      <c r="F3622" s="125"/>
      <c r="G3622" s="125"/>
      <c r="H3622" s="130"/>
      <c r="I3622" s="126"/>
      <c r="J3622" s="131"/>
      <c r="K3622" s="126"/>
      <c r="L3622" s="126"/>
    </row>
    <row r="3623" ht="13.2" customHeight="1" spans="3:12" x14ac:dyDescent="0.25">
      <c r="C3623" s="124"/>
      <c r="D3623" s="125"/>
      <c r="E3623" s="125"/>
      <c r="F3623" s="125"/>
      <c r="G3623" s="125"/>
      <c r="H3623" s="130"/>
      <c r="I3623" s="126"/>
      <c r="J3623" s="131"/>
      <c r="K3623" s="126"/>
      <c r="L3623" s="126"/>
    </row>
    <row r="3624" ht="13.2" customHeight="1" spans="3:12" x14ac:dyDescent="0.25">
      <c r="C3624" s="124"/>
      <c r="D3624" s="125"/>
      <c r="E3624" s="125"/>
      <c r="F3624" s="125"/>
      <c r="G3624" s="125"/>
      <c r="H3624" s="130"/>
      <c r="I3624" s="126"/>
      <c r="J3624" s="131"/>
      <c r="K3624" s="126"/>
      <c r="L3624" s="126"/>
    </row>
    <row r="3625" ht="13.2" customHeight="1" spans="3:12" x14ac:dyDescent="0.25">
      <c r="C3625" s="124"/>
      <c r="D3625" s="125"/>
      <c r="E3625" s="125"/>
      <c r="F3625" s="125"/>
      <c r="G3625" s="125"/>
      <c r="H3625" s="130"/>
      <c r="I3625" s="126"/>
      <c r="J3625" s="131"/>
      <c r="K3625" s="126"/>
      <c r="L3625" s="126"/>
    </row>
    <row r="3626" ht="13.2" customHeight="1" spans="3:12" x14ac:dyDescent="0.25">
      <c r="C3626" s="124"/>
      <c r="D3626" s="125"/>
      <c r="E3626" s="125"/>
      <c r="F3626" s="125"/>
      <c r="G3626" s="125"/>
      <c r="H3626" s="130"/>
      <c r="I3626" s="126"/>
      <c r="J3626" s="131"/>
      <c r="K3626" s="126"/>
      <c r="L3626" s="126"/>
    </row>
    <row r="3627" ht="13.2" customHeight="1" spans="3:12" x14ac:dyDescent="0.25">
      <c r="C3627" s="124"/>
      <c r="D3627" s="125"/>
      <c r="E3627" s="125"/>
      <c r="F3627" s="125"/>
      <c r="G3627" s="125"/>
      <c r="H3627" s="130"/>
      <c r="I3627" s="126"/>
      <c r="J3627" s="131"/>
      <c r="K3627" s="126"/>
      <c r="L3627" s="126"/>
    </row>
    <row r="3628" ht="13.2" customHeight="1" spans="3:12" x14ac:dyDescent="0.25">
      <c r="C3628" s="124"/>
      <c r="D3628" s="125"/>
      <c r="E3628" s="125"/>
      <c r="F3628" s="125"/>
      <c r="G3628" s="125"/>
      <c r="H3628" s="130"/>
      <c r="I3628" s="126"/>
      <c r="J3628" s="131"/>
      <c r="K3628" s="126"/>
      <c r="L3628" s="126"/>
    </row>
    <row r="3629" ht="13.2" customHeight="1" spans="3:12" x14ac:dyDescent="0.25">
      <c r="C3629" s="124"/>
      <c r="D3629" s="125"/>
      <c r="E3629" s="125"/>
      <c r="F3629" s="125"/>
      <c r="G3629" s="125"/>
      <c r="H3629" s="130"/>
      <c r="I3629" s="126"/>
      <c r="J3629" s="131"/>
      <c r="K3629" s="126"/>
      <c r="L3629" s="126"/>
    </row>
    <row r="3630" ht="13.2" customHeight="1" spans="3:12" x14ac:dyDescent="0.25">
      <c r="C3630" s="124"/>
      <c r="D3630" s="125"/>
      <c r="E3630" s="125"/>
      <c r="F3630" s="125"/>
      <c r="G3630" s="125"/>
      <c r="H3630" s="130"/>
      <c r="I3630" s="126"/>
      <c r="J3630" s="131"/>
      <c r="K3630" s="126"/>
      <c r="L3630" s="126"/>
    </row>
    <row r="3631" ht="13.2" customHeight="1" spans="3:12" x14ac:dyDescent="0.25">
      <c r="C3631" s="124"/>
      <c r="D3631" s="125"/>
      <c r="E3631" s="125"/>
      <c r="F3631" s="125"/>
      <c r="G3631" s="125"/>
      <c r="H3631" s="130"/>
      <c r="I3631" s="126"/>
      <c r="J3631" s="131"/>
      <c r="K3631" s="126"/>
      <c r="L3631" s="126"/>
    </row>
    <row r="3632" ht="13.2" customHeight="1" spans="3:12" x14ac:dyDescent="0.25">
      <c r="C3632" s="124"/>
      <c r="D3632" s="125"/>
      <c r="E3632" s="125"/>
      <c r="F3632" s="125"/>
      <c r="G3632" s="125"/>
      <c r="H3632" s="130"/>
      <c r="I3632" s="126"/>
      <c r="J3632" s="131"/>
      <c r="K3632" s="126"/>
      <c r="L3632" s="126"/>
    </row>
    <row r="3633" ht="13.2" customHeight="1" spans="3:12" x14ac:dyDescent="0.25">
      <c r="C3633" s="124"/>
      <c r="D3633" s="125"/>
      <c r="E3633" s="125"/>
      <c r="F3633" s="125"/>
      <c r="G3633" s="125"/>
      <c r="H3633" s="130"/>
      <c r="I3633" s="126"/>
      <c r="J3633" s="131"/>
      <c r="K3633" s="126"/>
      <c r="L3633" s="126"/>
    </row>
    <row r="3634" ht="13.2" customHeight="1" spans="3:12" x14ac:dyDescent="0.25">
      <c r="C3634" s="124"/>
      <c r="D3634" s="125"/>
      <c r="E3634" s="125"/>
      <c r="F3634" s="125"/>
      <c r="G3634" s="125"/>
      <c r="H3634" s="130"/>
      <c r="I3634" s="126"/>
      <c r="J3634" s="131"/>
      <c r="K3634" s="126"/>
      <c r="L3634" s="126"/>
    </row>
    <row r="3635" ht="13.2" customHeight="1" spans="3:12" x14ac:dyDescent="0.25">
      <c r="C3635" s="124"/>
      <c r="D3635" s="125"/>
      <c r="E3635" s="125"/>
      <c r="F3635" s="125"/>
      <c r="G3635" s="125"/>
      <c r="H3635" s="130"/>
      <c r="I3635" s="126"/>
      <c r="J3635" s="131"/>
      <c r="K3635" s="126"/>
      <c r="L3635" s="126"/>
    </row>
    <row r="3636" ht="13.2" customHeight="1" spans="3:12" x14ac:dyDescent="0.25">
      <c r="C3636" s="124"/>
      <c r="D3636" s="125"/>
      <c r="E3636" s="125"/>
      <c r="F3636" s="125"/>
      <c r="G3636" s="125"/>
      <c r="H3636" s="130"/>
      <c r="I3636" s="126"/>
      <c r="J3636" s="131"/>
      <c r="K3636" s="126"/>
      <c r="L3636" s="126"/>
    </row>
    <row r="3637" ht="13.2" customHeight="1" spans="3:12" x14ac:dyDescent="0.25">
      <c r="C3637" s="124"/>
      <c r="D3637" s="125"/>
      <c r="E3637" s="125"/>
      <c r="F3637" s="125"/>
      <c r="G3637" s="125"/>
      <c r="H3637" s="130"/>
      <c r="I3637" s="126"/>
      <c r="J3637" s="131"/>
      <c r="K3637" s="126"/>
      <c r="L3637" s="126"/>
    </row>
    <row r="3638" ht="13.2" customHeight="1" spans="3:12" x14ac:dyDescent="0.25">
      <c r="C3638" s="124"/>
      <c r="D3638" s="125"/>
      <c r="E3638" s="125"/>
      <c r="F3638" s="125"/>
      <c r="G3638" s="125"/>
      <c r="H3638" s="130"/>
      <c r="I3638" s="126"/>
      <c r="J3638" s="131"/>
      <c r="K3638" s="126"/>
      <c r="L3638" s="126"/>
    </row>
    <row r="3639" ht="13.2" customHeight="1" spans="3:12" x14ac:dyDescent="0.25">
      <c r="C3639" s="124"/>
      <c r="D3639" s="125"/>
      <c r="E3639" s="125"/>
      <c r="F3639" s="125"/>
      <c r="G3639" s="125"/>
      <c r="H3639" s="130"/>
      <c r="I3639" s="126"/>
      <c r="J3639" s="131"/>
      <c r="K3639" s="126"/>
      <c r="L3639" s="126"/>
    </row>
    <row r="3640" ht="13.2" customHeight="1" spans="3:12" x14ac:dyDescent="0.25">
      <c r="C3640" s="124"/>
      <c r="D3640" s="125"/>
      <c r="E3640" s="125"/>
      <c r="F3640" s="125"/>
      <c r="G3640" s="125"/>
      <c r="H3640" s="130"/>
      <c r="I3640" s="126"/>
      <c r="J3640" s="131"/>
      <c r="K3640" s="126"/>
      <c r="L3640" s="126"/>
    </row>
    <row r="3641" ht="13.2" customHeight="1" spans="3:12" x14ac:dyDescent="0.25">
      <c r="C3641" s="124"/>
      <c r="D3641" s="125"/>
      <c r="E3641" s="125"/>
      <c r="F3641" s="125"/>
      <c r="G3641" s="125"/>
      <c r="H3641" s="130"/>
      <c r="I3641" s="126"/>
      <c r="J3641" s="131"/>
      <c r="K3641" s="126"/>
      <c r="L3641" s="126"/>
    </row>
    <row r="3642" ht="13.2" customHeight="1" spans="3:12" x14ac:dyDescent="0.25">
      <c r="C3642" s="124"/>
      <c r="D3642" s="125"/>
      <c r="E3642" s="125"/>
      <c r="F3642" s="125"/>
      <c r="G3642" s="125"/>
      <c r="H3642" s="130"/>
      <c r="I3642" s="126"/>
      <c r="J3642" s="131"/>
      <c r="K3642" s="126"/>
      <c r="L3642" s="126"/>
    </row>
    <row r="3643" ht="13.2" customHeight="1" spans="3:12" x14ac:dyDescent="0.25">
      <c r="C3643" s="124"/>
      <c r="D3643" s="125"/>
      <c r="E3643" s="125"/>
      <c r="F3643" s="125"/>
      <c r="G3643" s="125"/>
      <c r="H3643" s="130"/>
      <c r="I3643" s="126"/>
      <c r="J3643" s="131"/>
      <c r="K3643" s="126"/>
      <c r="L3643" s="126"/>
    </row>
    <row r="3644" ht="13.2" customHeight="1" spans="3:12" x14ac:dyDescent="0.25">
      <c r="C3644" s="124"/>
      <c r="D3644" s="125"/>
      <c r="E3644" s="125"/>
      <c r="F3644" s="125"/>
      <c r="G3644" s="125"/>
      <c r="H3644" s="130"/>
      <c r="I3644" s="126"/>
      <c r="J3644" s="131"/>
      <c r="K3644" s="126"/>
      <c r="L3644" s="126"/>
    </row>
    <row r="3645" ht="13.2" customHeight="1" spans="3:12" x14ac:dyDescent="0.25">
      <c r="C3645" s="124"/>
      <c r="D3645" s="125"/>
      <c r="E3645" s="125"/>
      <c r="F3645" s="125"/>
      <c r="G3645" s="125"/>
      <c r="H3645" s="130"/>
      <c r="I3645" s="126"/>
      <c r="J3645" s="131"/>
      <c r="K3645" s="126"/>
      <c r="L3645" s="126"/>
    </row>
    <row r="3646" ht="13.2" customHeight="1" spans="3:12" x14ac:dyDescent="0.25">
      <c r="C3646" s="124"/>
      <c r="D3646" s="125"/>
      <c r="E3646" s="125"/>
      <c r="F3646" s="125"/>
      <c r="G3646" s="125"/>
      <c r="H3646" s="130"/>
      <c r="I3646" s="126"/>
      <c r="J3646" s="131"/>
      <c r="K3646" s="126"/>
      <c r="L3646" s="126"/>
    </row>
    <row r="3647" ht="13.2" customHeight="1" spans="3:12" x14ac:dyDescent="0.25">
      <c r="C3647" s="124"/>
      <c r="D3647" s="125"/>
      <c r="E3647" s="125"/>
      <c r="F3647" s="125"/>
      <c r="G3647" s="125"/>
      <c r="H3647" s="130"/>
      <c r="I3647" s="126"/>
      <c r="J3647" s="131"/>
      <c r="K3647" s="126"/>
      <c r="L3647" s="126"/>
    </row>
    <row r="3648" ht="13.2" customHeight="1" spans="3:12" x14ac:dyDescent="0.25">
      <c r="C3648" s="124"/>
      <c r="D3648" s="125"/>
      <c r="E3648" s="125"/>
      <c r="F3648" s="125"/>
      <c r="G3648" s="125"/>
      <c r="H3648" s="130"/>
      <c r="I3648" s="126"/>
      <c r="J3648" s="131"/>
      <c r="K3648" s="126"/>
      <c r="L3648" s="126"/>
    </row>
    <row r="3649" ht="13.2" customHeight="1" spans="3:12" x14ac:dyDescent="0.25">
      <c r="C3649" s="124"/>
      <c r="D3649" s="125"/>
      <c r="E3649" s="125"/>
      <c r="F3649" s="125"/>
      <c r="G3649" s="125"/>
      <c r="H3649" s="130"/>
      <c r="I3649" s="126"/>
      <c r="J3649" s="131"/>
      <c r="K3649" s="126"/>
      <c r="L3649" s="126"/>
    </row>
    <row r="3650" ht="13.2" customHeight="1" spans="3:12" x14ac:dyDescent="0.25">
      <c r="C3650" s="124"/>
      <c r="D3650" s="125"/>
      <c r="E3650" s="125"/>
      <c r="F3650" s="125"/>
      <c r="G3650" s="125"/>
      <c r="H3650" s="130"/>
      <c r="I3650" s="126"/>
      <c r="J3650" s="131"/>
      <c r="K3650" s="126"/>
      <c r="L3650" s="126"/>
    </row>
    <row r="3651" ht="13.2" customHeight="1" spans="3:12" x14ac:dyDescent="0.25">
      <c r="C3651" s="124"/>
      <c r="D3651" s="125"/>
      <c r="E3651" s="125"/>
      <c r="F3651" s="125"/>
      <c r="G3651" s="125"/>
      <c r="H3651" s="130"/>
      <c r="I3651" s="126"/>
      <c r="J3651" s="131"/>
      <c r="K3651" s="126"/>
      <c r="L3651" s="126"/>
    </row>
    <row r="3652" ht="13.2" customHeight="1" spans="3:12" x14ac:dyDescent="0.25">
      <c r="C3652" s="124"/>
      <c r="D3652" s="125"/>
      <c r="E3652" s="125"/>
      <c r="F3652" s="125"/>
      <c r="G3652" s="125"/>
      <c r="H3652" s="130"/>
      <c r="I3652" s="126"/>
      <c r="J3652" s="131"/>
      <c r="K3652" s="126"/>
      <c r="L3652" s="126"/>
    </row>
    <row r="3653" ht="13.2" customHeight="1" spans="3:12" x14ac:dyDescent="0.25">
      <c r="C3653" s="124"/>
      <c r="D3653" s="125"/>
      <c r="E3653" s="125"/>
      <c r="F3653" s="125"/>
      <c r="G3653" s="125"/>
      <c r="H3653" s="130"/>
      <c r="I3653" s="126"/>
      <c r="J3653" s="131"/>
      <c r="K3653" s="126"/>
      <c r="L3653" s="126"/>
    </row>
    <row r="3654" ht="13.2" customHeight="1" spans="3:12" x14ac:dyDescent="0.25">
      <c r="C3654" s="124"/>
      <c r="D3654" s="125"/>
      <c r="E3654" s="125"/>
      <c r="F3654" s="125"/>
      <c r="G3654" s="125"/>
      <c r="H3654" s="130"/>
      <c r="I3654" s="126"/>
      <c r="J3654" s="131"/>
      <c r="K3654" s="126"/>
      <c r="L3654" s="126"/>
    </row>
    <row r="3655" ht="13.2" customHeight="1" spans="3:12" x14ac:dyDescent="0.25">
      <c r="C3655" s="124"/>
      <c r="D3655" s="125"/>
      <c r="E3655" s="125"/>
      <c r="F3655" s="125"/>
      <c r="G3655" s="125"/>
      <c r="H3655" s="130"/>
      <c r="I3655" s="126"/>
      <c r="J3655" s="131"/>
      <c r="K3655" s="126"/>
      <c r="L3655" s="126"/>
    </row>
    <row r="3656" ht="13.2" customHeight="1" spans="3:12" x14ac:dyDescent="0.25">
      <c r="C3656" s="124"/>
      <c r="D3656" s="125"/>
      <c r="E3656" s="125"/>
      <c r="F3656" s="125"/>
      <c r="G3656" s="125"/>
      <c r="H3656" s="130"/>
      <c r="I3656" s="126"/>
      <c r="J3656" s="131"/>
      <c r="K3656" s="126"/>
      <c r="L3656" s="126"/>
    </row>
    <row r="3657" ht="13.2" customHeight="1" spans="3:12" x14ac:dyDescent="0.25">
      <c r="C3657" s="124"/>
      <c r="D3657" s="125"/>
      <c r="E3657" s="125"/>
      <c r="F3657" s="125"/>
      <c r="G3657" s="125"/>
      <c r="H3657" s="130"/>
      <c r="I3657" s="126"/>
      <c r="J3657" s="131"/>
      <c r="K3657" s="126"/>
      <c r="L3657" s="126"/>
    </row>
    <row r="3658" ht="13.2" customHeight="1" spans="3:12" x14ac:dyDescent="0.25">
      <c r="C3658" s="124"/>
      <c r="D3658" s="125"/>
      <c r="E3658" s="125"/>
      <c r="F3658" s="125"/>
      <c r="G3658" s="125"/>
      <c r="H3658" s="130"/>
      <c r="I3658" s="126"/>
      <c r="J3658" s="131"/>
      <c r="K3658" s="126"/>
      <c r="L3658" s="126"/>
    </row>
    <row r="3659" ht="13.2" customHeight="1" spans="3:12" x14ac:dyDescent="0.25">
      <c r="C3659" s="124"/>
      <c r="D3659" s="125"/>
      <c r="E3659" s="125"/>
      <c r="F3659" s="125"/>
      <c r="G3659" s="125"/>
      <c r="H3659" s="130"/>
      <c r="I3659" s="126"/>
      <c r="J3659" s="131"/>
      <c r="K3659" s="126"/>
      <c r="L3659" s="126"/>
    </row>
    <row r="3660" ht="13.2" customHeight="1" spans="3:12" x14ac:dyDescent="0.25">
      <c r="C3660" s="124"/>
      <c r="D3660" s="125"/>
      <c r="E3660" s="125"/>
      <c r="F3660" s="125"/>
      <c r="G3660" s="125"/>
      <c r="H3660" s="130"/>
      <c r="I3660" s="126"/>
      <c r="J3660" s="131"/>
      <c r="K3660" s="126"/>
      <c r="L3660" s="126"/>
    </row>
    <row r="3661" ht="13.2" customHeight="1" spans="3:12" x14ac:dyDescent="0.25">
      <c r="C3661" s="124"/>
      <c r="D3661" s="125"/>
      <c r="E3661" s="125"/>
      <c r="F3661" s="125"/>
      <c r="G3661" s="125"/>
      <c r="H3661" s="130"/>
      <c r="I3661" s="126"/>
      <c r="J3661" s="131"/>
      <c r="K3661" s="126"/>
      <c r="L3661" s="126"/>
    </row>
    <row r="3662" ht="13.2" customHeight="1" spans="3:12" x14ac:dyDescent="0.25">
      <c r="C3662" s="124"/>
      <c r="D3662" s="125"/>
      <c r="E3662" s="125"/>
      <c r="F3662" s="125"/>
      <c r="G3662" s="125"/>
      <c r="H3662" s="130"/>
      <c r="I3662" s="126"/>
      <c r="J3662" s="131"/>
      <c r="K3662" s="126"/>
      <c r="L3662" s="126"/>
    </row>
    <row r="3663" ht="13.2" customHeight="1" spans="3:12" x14ac:dyDescent="0.25">
      <c r="C3663" s="124"/>
      <c r="D3663" s="125"/>
      <c r="E3663" s="125"/>
      <c r="F3663" s="125"/>
      <c r="G3663" s="125"/>
      <c r="H3663" s="130"/>
      <c r="I3663" s="126"/>
      <c r="J3663" s="131"/>
      <c r="K3663" s="126"/>
      <c r="L3663" s="126"/>
    </row>
    <row r="3664" ht="13.2" customHeight="1" spans="3:12" x14ac:dyDescent="0.25">
      <c r="C3664" s="124"/>
      <c r="D3664" s="125"/>
      <c r="E3664" s="125"/>
      <c r="F3664" s="125"/>
      <c r="G3664" s="125"/>
      <c r="H3664" s="130"/>
      <c r="I3664" s="126"/>
      <c r="J3664" s="131"/>
      <c r="K3664" s="126"/>
      <c r="L3664" s="126"/>
    </row>
    <row r="3665" ht="13.2" customHeight="1" spans="3:12" x14ac:dyDescent="0.25">
      <c r="C3665" s="124"/>
      <c r="D3665" s="125"/>
      <c r="E3665" s="125"/>
      <c r="F3665" s="125"/>
      <c r="G3665" s="125"/>
      <c r="H3665" s="130"/>
      <c r="I3665" s="126"/>
      <c r="J3665" s="131"/>
      <c r="K3665" s="126"/>
      <c r="L3665" s="126"/>
    </row>
    <row r="3666" ht="13.2" customHeight="1" spans="3:12" x14ac:dyDescent="0.25">
      <c r="C3666" s="124"/>
      <c r="D3666" s="125"/>
      <c r="E3666" s="125"/>
      <c r="F3666" s="125"/>
      <c r="G3666" s="125"/>
      <c r="H3666" s="130"/>
      <c r="I3666" s="126"/>
      <c r="J3666" s="131"/>
      <c r="K3666" s="126"/>
      <c r="L3666" s="126"/>
    </row>
    <row r="3667" ht="13.2" customHeight="1" spans="3:12" x14ac:dyDescent="0.25">
      <c r="C3667" s="124"/>
      <c r="D3667" s="125"/>
      <c r="E3667" s="125"/>
      <c r="F3667" s="125"/>
      <c r="G3667" s="125"/>
      <c r="H3667" s="130"/>
      <c r="I3667" s="126"/>
      <c r="J3667" s="131"/>
      <c r="K3667" s="126"/>
      <c r="L3667" s="126"/>
    </row>
    <row r="3668" ht="13.2" customHeight="1" spans="3:12" x14ac:dyDescent="0.25">
      <c r="C3668" s="124"/>
      <c r="D3668" s="125"/>
      <c r="E3668" s="125"/>
      <c r="F3668" s="125"/>
      <c r="G3668" s="125"/>
      <c r="H3668" s="130"/>
      <c r="I3668" s="126"/>
      <c r="J3668" s="131"/>
      <c r="K3668" s="126"/>
      <c r="L3668" s="126"/>
    </row>
    <row r="3669" ht="13.2" customHeight="1" spans="3:12" x14ac:dyDescent="0.25">
      <c r="C3669" s="124"/>
      <c r="D3669" s="125"/>
      <c r="E3669" s="125"/>
      <c r="F3669" s="125"/>
      <c r="G3669" s="125"/>
      <c r="H3669" s="130"/>
      <c r="I3669" s="126"/>
      <c r="J3669" s="131"/>
      <c r="K3669" s="126"/>
      <c r="L3669" s="126"/>
    </row>
    <row r="3670" ht="13.2" customHeight="1" spans="3:12" x14ac:dyDescent="0.25">
      <c r="C3670" s="124"/>
      <c r="D3670" s="125"/>
      <c r="E3670" s="125"/>
      <c r="F3670" s="125"/>
      <c r="G3670" s="125"/>
      <c r="H3670" s="130"/>
      <c r="I3670" s="126"/>
      <c r="J3670" s="131"/>
      <c r="K3670" s="126"/>
      <c r="L3670" s="126"/>
    </row>
    <row r="3671" ht="13.2" customHeight="1" spans="3:12" x14ac:dyDescent="0.25">
      <c r="C3671" s="124"/>
      <c r="D3671" s="125"/>
      <c r="E3671" s="125"/>
      <c r="F3671" s="125"/>
      <c r="G3671" s="125"/>
      <c r="H3671" s="130"/>
      <c r="I3671" s="126"/>
      <c r="J3671" s="131"/>
      <c r="K3671" s="126"/>
      <c r="L3671" s="126"/>
    </row>
    <row r="3672" ht="13.2" customHeight="1" spans="3:12" x14ac:dyDescent="0.25">
      <c r="C3672" s="124"/>
      <c r="D3672" s="125"/>
      <c r="E3672" s="125"/>
      <c r="F3672" s="125"/>
      <c r="G3672" s="125"/>
      <c r="H3672" s="130"/>
      <c r="I3672" s="126"/>
      <c r="J3672" s="131"/>
      <c r="K3672" s="126"/>
      <c r="L3672" s="126"/>
    </row>
    <row r="3673" ht="13.2" customHeight="1" spans="3:12" x14ac:dyDescent="0.25">
      <c r="C3673" s="124"/>
      <c r="D3673" s="125"/>
      <c r="E3673" s="125"/>
      <c r="F3673" s="125"/>
      <c r="G3673" s="125"/>
      <c r="H3673" s="130"/>
      <c r="I3673" s="126"/>
      <c r="J3673" s="131"/>
      <c r="K3673" s="126"/>
      <c r="L3673" s="126"/>
    </row>
    <row r="3674" ht="13.2" customHeight="1" spans="3:12" x14ac:dyDescent="0.25">
      <c r="C3674" s="124"/>
      <c r="D3674" s="125"/>
      <c r="E3674" s="125"/>
      <c r="F3674" s="125"/>
      <c r="G3674" s="125"/>
      <c r="H3674" s="130"/>
      <c r="I3674" s="126"/>
      <c r="J3674" s="131"/>
      <c r="K3674" s="126"/>
      <c r="L3674" s="126"/>
    </row>
    <row r="3675" ht="13.2" customHeight="1" spans="3:12" x14ac:dyDescent="0.25">
      <c r="C3675" s="124"/>
      <c r="D3675" s="125"/>
      <c r="E3675" s="125"/>
      <c r="F3675" s="125"/>
      <c r="G3675" s="125"/>
      <c r="H3675" s="130"/>
      <c r="I3675" s="126"/>
      <c r="J3675" s="131"/>
      <c r="K3675" s="126"/>
      <c r="L3675" s="126"/>
    </row>
    <row r="3676" ht="13.2" customHeight="1" spans="3:12" x14ac:dyDescent="0.25">
      <c r="C3676" s="124"/>
      <c r="D3676" s="125"/>
      <c r="E3676" s="125"/>
      <c r="F3676" s="125"/>
      <c r="G3676" s="125"/>
      <c r="H3676" s="130"/>
      <c r="I3676" s="126"/>
      <c r="J3676" s="131"/>
      <c r="K3676" s="126"/>
      <c r="L3676" s="126"/>
    </row>
    <row r="3677" ht="13.2" customHeight="1" spans="3:12" x14ac:dyDescent="0.25">
      <c r="C3677" s="124"/>
      <c r="D3677" s="125"/>
      <c r="E3677" s="125"/>
      <c r="F3677" s="125"/>
      <c r="G3677" s="125"/>
      <c r="H3677" s="130"/>
      <c r="I3677" s="126"/>
      <c r="J3677" s="131"/>
      <c r="K3677" s="126"/>
      <c r="L3677" s="126"/>
    </row>
    <row r="3678" ht="13.2" customHeight="1" spans="3:12" x14ac:dyDescent="0.25">
      <c r="C3678" s="124"/>
      <c r="D3678" s="125"/>
      <c r="E3678" s="125"/>
      <c r="F3678" s="125"/>
      <c r="G3678" s="125"/>
      <c r="H3678" s="130"/>
      <c r="I3678" s="126"/>
      <c r="J3678" s="131"/>
      <c r="K3678" s="126"/>
      <c r="L3678" s="126"/>
    </row>
    <row r="3679" ht="13.2" customHeight="1" spans="3:12" x14ac:dyDescent="0.25">
      <c r="C3679" s="124"/>
      <c r="D3679" s="125"/>
      <c r="E3679" s="125"/>
      <c r="F3679" s="125"/>
      <c r="G3679" s="125"/>
      <c r="H3679" s="130"/>
      <c r="I3679" s="126"/>
      <c r="J3679" s="131"/>
      <c r="K3679" s="126"/>
      <c r="L3679" s="126"/>
    </row>
    <row r="3680" ht="13.2" customHeight="1" spans="3:12" x14ac:dyDescent="0.25">
      <c r="C3680" s="124"/>
      <c r="D3680" s="125"/>
      <c r="E3680" s="125"/>
      <c r="F3680" s="125"/>
      <c r="G3680" s="125"/>
      <c r="H3680" s="130"/>
      <c r="I3680" s="126"/>
      <c r="J3680" s="131"/>
      <c r="K3680" s="126"/>
      <c r="L3680" s="126"/>
    </row>
    <row r="3681" ht="13.2" customHeight="1" spans="3:12" x14ac:dyDescent="0.25">
      <c r="C3681" s="124"/>
      <c r="D3681" s="125"/>
      <c r="E3681" s="125"/>
      <c r="F3681" s="125"/>
      <c r="G3681" s="125"/>
      <c r="H3681" s="130"/>
      <c r="I3681" s="126"/>
      <c r="J3681" s="131"/>
      <c r="K3681" s="126"/>
      <c r="L3681" s="126"/>
    </row>
    <row r="3682" ht="13.2" customHeight="1" spans="3:12" x14ac:dyDescent="0.25">
      <c r="C3682" s="124"/>
      <c r="D3682" s="125"/>
      <c r="E3682" s="125"/>
      <c r="F3682" s="125"/>
      <c r="G3682" s="125"/>
      <c r="H3682" s="130"/>
      <c r="I3682" s="126"/>
      <c r="J3682" s="131"/>
      <c r="K3682" s="126"/>
      <c r="L3682" s="126"/>
    </row>
    <row r="3683" ht="13.2" customHeight="1" spans="3:12" x14ac:dyDescent="0.25">
      <c r="C3683" s="124"/>
      <c r="D3683" s="125"/>
      <c r="E3683" s="125"/>
      <c r="F3683" s="125"/>
      <c r="G3683" s="125"/>
      <c r="H3683" s="130"/>
      <c r="I3683" s="126"/>
      <c r="J3683" s="131"/>
      <c r="K3683" s="126"/>
      <c r="L3683" s="126"/>
    </row>
    <row r="3684" ht="13.2" customHeight="1" spans="3:12" x14ac:dyDescent="0.25">
      <c r="C3684" s="124"/>
      <c r="D3684" s="125"/>
      <c r="E3684" s="125"/>
      <c r="F3684" s="125"/>
      <c r="G3684" s="125"/>
      <c r="H3684" s="130"/>
      <c r="I3684" s="126"/>
      <c r="J3684" s="131"/>
      <c r="K3684" s="126"/>
      <c r="L3684" s="126"/>
    </row>
    <row r="3685" ht="13.2" customHeight="1" spans="3:12" x14ac:dyDescent="0.25">
      <c r="C3685" s="124"/>
      <c r="D3685" s="125"/>
      <c r="E3685" s="125"/>
      <c r="F3685" s="125"/>
      <c r="G3685" s="125"/>
      <c r="H3685" s="130"/>
      <c r="I3685" s="126"/>
      <c r="J3685" s="131"/>
      <c r="K3685" s="126"/>
      <c r="L3685" s="126"/>
    </row>
    <row r="3686" ht="13.2" customHeight="1" spans="3:12" x14ac:dyDescent="0.25">
      <c r="C3686" s="124"/>
      <c r="D3686" s="125"/>
      <c r="E3686" s="125"/>
      <c r="F3686" s="125"/>
      <c r="G3686" s="125"/>
      <c r="H3686" s="130"/>
      <c r="I3686" s="126"/>
      <c r="J3686" s="131"/>
      <c r="K3686" s="126"/>
      <c r="L3686" s="126"/>
    </row>
    <row r="3687" ht="13.2" customHeight="1" spans="3:12" x14ac:dyDescent="0.25">
      <c r="C3687" s="124"/>
      <c r="D3687" s="125"/>
      <c r="E3687" s="125"/>
      <c r="F3687" s="125"/>
      <c r="G3687" s="125"/>
      <c r="H3687" s="130"/>
      <c r="I3687" s="126"/>
      <c r="J3687" s="131"/>
      <c r="K3687" s="126"/>
      <c r="L3687" s="126"/>
    </row>
    <row r="3688" ht="13.2" customHeight="1" spans="3:12" x14ac:dyDescent="0.25">
      <c r="C3688" s="124"/>
      <c r="D3688" s="125"/>
      <c r="E3688" s="125"/>
      <c r="F3688" s="125"/>
      <c r="G3688" s="125"/>
      <c r="H3688" s="130"/>
      <c r="I3688" s="126"/>
      <c r="J3688" s="131"/>
      <c r="K3688" s="126"/>
      <c r="L3688" s="126"/>
    </row>
    <row r="3689" ht="13.2" customHeight="1" spans="3:12" x14ac:dyDescent="0.25">
      <c r="C3689" s="124"/>
      <c r="D3689" s="125"/>
      <c r="E3689" s="125"/>
      <c r="F3689" s="125"/>
      <c r="G3689" s="125"/>
      <c r="H3689" s="130"/>
      <c r="I3689" s="126"/>
      <c r="J3689" s="131"/>
      <c r="K3689" s="126"/>
      <c r="L3689" s="126"/>
    </row>
    <row r="3690" ht="13.2" customHeight="1" spans="3:12" x14ac:dyDescent="0.25">
      <c r="C3690" s="124"/>
      <c r="D3690" s="125"/>
      <c r="E3690" s="125"/>
      <c r="F3690" s="125"/>
      <c r="G3690" s="125"/>
      <c r="H3690" s="130"/>
      <c r="I3690" s="126"/>
      <c r="J3690" s="131"/>
      <c r="K3690" s="126"/>
      <c r="L3690" s="126"/>
    </row>
    <row r="3691" ht="13.2" customHeight="1" spans="3:12" x14ac:dyDescent="0.25">
      <c r="C3691" s="124"/>
      <c r="D3691" s="125"/>
      <c r="E3691" s="125"/>
      <c r="F3691" s="125"/>
      <c r="G3691" s="125"/>
      <c r="H3691" s="130"/>
      <c r="I3691" s="126"/>
      <c r="J3691" s="131"/>
      <c r="K3691" s="126"/>
      <c r="L3691" s="126"/>
    </row>
    <row r="3692" ht="13.2" customHeight="1" spans="3:12" x14ac:dyDescent="0.25">
      <c r="C3692" s="124"/>
      <c r="D3692" s="125"/>
      <c r="E3692" s="125"/>
      <c r="F3692" s="125"/>
      <c r="G3692" s="125"/>
      <c r="H3692" s="130"/>
      <c r="I3692" s="126"/>
      <c r="J3692" s="131"/>
      <c r="K3692" s="126"/>
      <c r="L3692" s="126"/>
    </row>
    <row r="3693" ht="13.2" customHeight="1" spans="3:12" x14ac:dyDescent="0.25">
      <c r="C3693" s="124"/>
      <c r="D3693" s="125"/>
      <c r="E3693" s="125"/>
      <c r="F3693" s="125"/>
      <c r="G3693" s="125"/>
      <c r="H3693" s="130"/>
      <c r="I3693" s="126"/>
      <c r="J3693" s="131"/>
      <c r="K3693" s="126"/>
      <c r="L3693" s="126"/>
    </row>
    <row r="3694" ht="13.2" customHeight="1" spans="3:12" x14ac:dyDescent="0.25">
      <c r="C3694" s="124"/>
      <c r="D3694" s="125"/>
      <c r="E3694" s="125"/>
      <c r="F3694" s="125"/>
      <c r="G3694" s="125"/>
      <c r="H3694" s="130"/>
      <c r="I3694" s="126"/>
      <c r="J3694" s="131"/>
      <c r="K3694" s="126"/>
      <c r="L3694" s="126"/>
    </row>
    <row r="3695" ht="13.2" customHeight="1" spans="3:12" x14ac:dyDescent="0.25">
      <c r="C3695" s="124"/>
      <c r="D3695" s="125"/>
      <c r="E3695" s="125"/>
      <c r="F3695" s="125"/>
      <c r="G3695" s="125"/>
      <c r="H3695" s="130"/>
      <c r="I3695" s="126"/>
      <c r="J3695" s="131"/>
      <c r="K3695" s="126"/>
      <c r="L3695" s="126"/>
    </row>
    <row r="3696" ht="13.2" customHeight="1" spans="3:12" x14ac:dyDescent="0.25">
      <c r="C3696" s="124"/>
      <c r="D3696" s="125"/>
      <c r="E3696" s="125"/>
      <c r="F3696" s="125"/>
      <c r="G3696" s="125"/>
      <c r="H3696" s="130"/>
      <c r="I3696" s="126"/>
      <c r="J3696" s="131"/>
      <c r="K3696" s="126"/>
      <c r="L3696" s="126"/>
    </row>
    <row r="3697" ht="13.2" customHeight="1" spans="3:12" x14ac:dyDescent="0.25">
      <c r="C3697" s="124"/>
      <c r="D3697" s="125"/>
      <c r="E3697" s="125"/>
      <c r="F3697" s="125"/>
      <c r="G3697" s="125"/>
      <c r="H3697" s="130"/>
      <c r="I3697" s="126"/>
      <c r="J3697" s="131"/>
      <c r="K3697" s="126"/>
      <c r="L3697" s="126"/>
    </row>
    <row r="3698" ht="13.2" customHeight="1" spans="3:12" x14ac:dyDescent="0.25">
      <c r="C3698" s="124"/>
      <c r="D3698" s="125"/>
      <c r="E3698" s="125"/>
      <c r="F3698" s="125"/>
      <c r="G3698" s="125"/>
      <c r="H3698" s="130"/>
      <c r="I3698" s="126"/>
      <c r="J3698" s="131"/>
      <c r="K3698" s="126"/>
      <c r="L3698" s="126"/>
    </row>
    <row r="3699" ht="13.2" customHeight="1" spans="3:12" x14ac:dyDescent="0.25">
      <c r="C3699" s="124"/>
      <c r="D3699" s="125"/>
      <c r="E3699" s="125"/>
      <c r="F3699" s="125"/>
      <c r="G3699" s="125"/>
      <c r="H3699" s="130"/>
      <c r="I3699" s="126"/>
      <c r="J3699" s="131"/>
      <c r="K3699" s="126"/>
      <c r="L3699" s="126"/>
    </row>
    <row r="3700" ht="13.2" customHeight="1" spans="3:12" x14ac:dyDescent="0.25">
      <c r="C3700" s="124"/>
      <c r="D3700" s="125"/>
      <c r="E3700" s="125"/>
      <c r="F3700" s="125"/>
      <c r="G3700" s="125"/>
      <c r="H3700" s="130"/>
      <c r="I3700" s="126"/>
      <c r="J3700" s="131"/>
      <c r="K3700" s="126"/>
      <c r="L3700" s="126"/>
    </row>
    <row r="3701" ht="13.2" customHeight="1" spans="3:12" x14ac:dyDescent="0.25">
      <c r="C3701" s="124"/>
      <c r="D3701" s="125"/>
      <c r="E3701" s="125"/>
      <c r="F3701" s="125"/>
      <c r="G3701" s="125"/>
      <c r="H3701" s="130"/>
      <c r="I3701" s="126"/>
      <c r="J3701" s="131"/>
      <c r="K3701" s="126"/>
      <c r="L3701" s="126"/>
    </row>
    <row r="3702" ht="13.2" customHeight="1" spans="3:12" x14ac:dyDescent="0.25">
      <c r="C3702" s="124"/>
      <c r="D3702" s="125"/>
      <c r="E3702" s="125"/>
      <c r="F3702" s="125"/>
      <c r="G3702" s="125"/>
      <c r="H3702" s="130"/>
      <c r="I3702" s="126"/>
      <c r="J3702" s="131"/>
      <c r="K3702" s="126"/>
      <c r="L3702" s="126"/>
    </row>
    <row r="3703" ht="13.2" customHeight="1" spans="3:12" x14ac:dyDescent="0.25">
      <c r="C3703" s="124"/>
      <c r="D3703" s="125"/>
      <c r="E3703" s="125"/>
      <c r="F3703" s="125"/>
      <c r="G3703" s="125"/>
      <c r="H3703" s="130"/>
      <c r="I3703" s="126"/>
      <c r="J3703" s="131"/>
      <c r="K3703" s="126"/>
      <c r="L3703" s="126"/>
    </row>
    <row r="3704" ht="13.2" customHeight="1" spans="3:12" x14ac:dyDescent="0.25">
      <c r="C3704" s="124"/>
      <c r="D3704" s="125"/>
      <c r="E3704" s="125"/>
      <c r="F3704" s="125"/>
      <c r="G3704" s="125"/>
      <c r="H3704" s="130"/>
      <c r="I3704" s="126"/>
      <c r="J3704" s="131"/>
      <c r="K3704" s="126"/>
      <c r="L3704" s="126"/>
    </row>
    <row r="3705" ht="13.2" customHeight="1" spans="3:12" x14ac:dyDescent="0.25">
      <c r="C3705" s="124"/>
      <c r="D3705" s="125"/>
      <c r="E3705" s="125"/>
      <c r="F3705" s="125"/>
      <c r="G3705" s="125"/>
      <c r="H3705" s="130"/>
      <c r="I3705" s="126"/>
      <c r="J3705" s="131"/>
      <c r="K3705" s="126"/>
      <c r="L3705" s="126"/>
    </row>
    <row r="3706" ht="13.2" customHeight="1" spans="3:12" x14ac:dyDescent="0.25">
      <c r="C3706" s="124"/>
      <c r="D3706" s="125"/>
      <c r="E3706" s="125"/>
      <c r="F3706" s="125"/>
      <c r="G3706" s="125"/>
      <c r="H3706" s="130"/>
      <c r="I3706" s="126"/>
      <c r="J3706" s="131"/>
      <c r="K3706" s="126"/>
      <c r="L3706" s="126"/>
    </row>
    <row r="3707" ht="13.2" customHeight="1" spans="3:12" x14ac:dyDescent="0.25">
      <c r="C3707" s="124"/>
      <c r="D3707" s="125"/>
      <c r="E3707" s="125"/>
      <c r="F3707" s="125"/>
      <c r="G3707" s="125"/>
      <c r="H3707" s="130"/>
      <c r="I3707" s="126"/>
      <c r="J3707" s="131"/>
      <c r="K3707" s="126"/>
      <c r="L3707" s="126"/>
    </row>
    <row r="3708" ht="13.2" customHeight="1" spans="3:12" x14ac:dyDescent="0.25">
      <c r="C3708" s="124"/>
      <c r="D3708" s="125"/>
      <c r="E3708" s="125"/>
      <c r="F3708" s="125"/>
      <c r="G3708" s="125"/>
      <c r="H3708" s="130"/>
      <c r="I3708" s="126"/>
      <c r="J3708" s="131"/>
      <c r="K3708" s="126"/>
      <c r="L3708" s="126"/>
    </row>
    <row r="3709" ht="13.2" customHeight="1" spans="3:12" x14ac:dyDescent="0.25">
      <c r="C3709" s="124"/>
      <c r="D3709" s="125"/>
      <c r="E3709" s="125"/>
      <c r="F3709" s="125"/>
      <c r="G3709" s="125"/>
      <c r="H3709" s="130"/>
      <c r="I3709" s="126"/>
      <c r="J3709" s="131"/>
      <c r="K3709" s="126"/>
      <c r="L3709" s="126"/>
    </row>
    <row r="3710" ht="13.2" customHeight="1" spans="3:12" x14ac:dyDescent="0.25">
      <c r="C3710" s="124"/>
      <c r="D3710" s="125"/>
      <c r="E3710" s="125"/>
      <c r="F3710" s="125"/>
      <c r="G3710" s="125"/>
      <c r="H3710" s="130"/>
      <c r="I3710" s="126"/>
      <c r="J3710" s="131"/>
      <c r="K3710" s="126"/>
      <c r="L3710" s="126"/>
    </row>
    <row r="3711" ht="13.2" customHeight="1" spans="3:12" x14ac:dyDescent="0.25">
      <c r="C3711" s="124"/>
      <c r="D3711" s="125"/>
      <c r="E3711" s="125"/>
      <c r="F3711" s="125"/>
      <c r="G3711" s="125"/>
      <c r="H3711" s="130"/>
      <c r="I3711" s="126"/>
      <c r="J3711" s="131"/>
      <c r="K3711" s="126"/>
      <c r="L3711" s="126"/>
    </row>
    <row r="3712" ht="13.2" customHeight="1" spans="3:12" x14ac:dyDescent="0.25">
      <c r="C3712" s="124"/>
      <c r="D3712" s="125"/>
      <c r="E3712" s="125"/>
      <c r="F3712" s="125"/>
      <c r="G3712" s="125"/>
      <c r="H3712" s="130"/>
      <c r="I3712" s="126"/>
      <c r="J3712" s="131"/>
      <c r="K3712" s="126"/>
      <c r="L3712" s="126"/>
    </row>
    <row r="3713" ht="13.2" customHeight="1" spans="3:12" x14ac:dyDescent="0.25">
      <c r="C3713" s="124"/>
      <c r="D3713" s="125"/>
      <c r="E3713" s="125"/>
      <c r="F3713" s="125"/>
      <c r="G3713" s="125"/>
      <c r="H3713" s="130"/>
      <c r="I3713" s="126"/>
      <c r="J3713" s="131"/>
      <c r="K3713" s="126"/>
      <c r="L3713" s="126"/>
    </row>
    <row r="3714" ht="13.2" customHeight="1" spans="3:12" x14ac:dyDescent="0.25">
      <c r="C3714" s="124"/>
      <c r="D3714" s="125"/>
      <c r="E3714" s="125"/>
      <c r="F3714" s="125"/>
      <c r="G3714" s="125"/>
      <c r="H3714" s="130"/>
      <c r="I3714" s="126"/>
      <c r="J3714" s="131"/>
      <c r="K3714" s="126"/>
      <c r="L3714" s="126"/>
    </row>
    <row r="3715" ht="13.2" customHeight="1" spans="3:12" x14ac:dyDescent="0.25">
      <c r="C3715" s="124"/>
      <c r="D3715" s="125"/>
      <c r="E3715" s="125"/>
      <c r="F3715" s="125"/>
      <c r="G3715" s="125"/>
      <c r="H3715" s="130"/>
      <c r="I3715" s="126"/>
      <c r="J3715" s="131"/>
      <c r="K3715" s="126"/>
      <c r="L3715" s="126"/>
    </row>
    <row r="3716" ht="13.2" customHeight="1" spans="3:12" x14ac:dyDescent="0.25">
      <c r="C3716" s="124"/>
      <c r="D3716" s="125"/>
      <c r="E3716" s="125"/>
      <c r="F3716" s="125"/>
      <c r="G3716" s="125"/>
      <c r="H3716" s="130"/>
      <c r="I3716" s="126"/>
      <c r="J3716" s="131"/>
      <c r="K3716" s="126"/>
      <c r="L3716" s="126"/>
    </row>
    <row r="3717" ht="13.2" customHeight="1" spans="3:12" x14ac:dyDescent="0.25">
      <c r="C3717" s="124"/>
      <c r="D3717" s="125"/>
      <c r="E3717" s="125"/>
      <c r="F3717" s="125"/>
      <c r="G3717" s="125"/>
      <c r="H3717" s="130"/>
      <c r="I3717" s="126"/>
      <c r="J3717" s="131"/>
      <c r="K3717" s="126"/>
      <c r="L3717" s="126"/>
    </row>
    <row r="3718" ht="13.2" customHeight="1" spans="3:12" x14ac:dyDescent="0.25">
      <c r="C3718" s="124"/>
      <c r="D3718" s="125"/>
      <c r="E3718" s="125"/>
      <c r="F3718" s="125"/>
      <c r="G3718" s="125"/>
      <c r="H3718" s="130"/>
      <c r="I3718" s="126"/>
      <c r="J3718" s="131"/>
      <c r="K3718" s="126"/>
      <c r="L3718" s="126"/>
    </row>
    <row r="3719" ht="13.2" customHeight="1" spans="3:12" x14ac:dyDescent="0.25">
      <c r="C3719" s="124"/>
      <c r="D3719" s="125"/>
      <c r="E3719" s="125"/>
      <c r="F3719" s="125"/>
      <c r="G3719" s="125"/>
      <c r="H3719" s="130"/>
      <c r="I3719" s="126"/>
      <c r="J3719" s="131"/>
      <c r="K3719" s="126"/>
      <c r="L3719" s="126"/>
    </row>
    <row r="3720" ht="13.2" customHeight="1" spans="3:12" x14ac:dyDescent="0.25">
      <c r="C3720" s="124"/>
      <c r="D3720" s="125"/>
      <c r="E3720" s="125"/>
      <c r="F3720" s="125"/>
      <c r="G3720" s="125"/>
      <c r="H3720" s="130"/>
      <c r="I3720" s="126"/>
      <c r="J3720" s="131"/>
      <c r="K3720" s="126"/>
      <c r="L3720" s="126"/>
    </row>
    <row r="3721" ht="13.2" customHeight="1" spans="3:12" x14ac:dyDescent="0.25">
      <c r="C3721" s="124"/>
      <c r="D3721" s="125"/>
      <c r="E3721" s="125"/>
      <c r="F3721" s="125"/>
      <c r="G3721" s="125"/>
      <c r="H3721" s="130"/>
      <c r="I3721" s="126"/>
      <c r="J3721" s="131"/>
      <c r="K3721" s="126"/>
      <c r="L3721" s="126"/>
    </row>
    <row r="3722" ht="13.2" customHeight="1" spans="3:12" x14ac:dyDescent="0.25">
      <c r="C3722" s="124"/>
      <c r="D3722" s="125"/>
      <c r="E3722" s="125"/>
      <c r="F3722" s="125"/>
      <c r="G3722" s="125"/>
      <c r="H3722" s="130"/>
      <c r="I3722" s="126"/>
      <c r="J3722" s="131"/>
      <c r="K3722" s="126"/>
      <c r="L3722" s="126"/>
    </row>
    <row r="3723" ht="13.2" customHeight="1" spans="3:12" x14ac:dyDescent="0.25">
      <c r="C3723" s="124"/>
      <c r="D3723" s="125"/>
      <c r="E3723" s="125"/>
      <c r="F3723" s="125"/>
      <c r="G3723" s="125"/>
      <c r="H3723" s="130"/>
      <c r="I3723" s="126"/>
      <c r="J3723" s="131"/>
      <c r="K3723" s="126"/>
      <c r="L3723" s="126"/>
    </row>
    <row r="3724" ht="13.2" customHeight="1" spans="3:12" x14ac:dyDescent="0.25">
      <c r="C3724" s="124"/>
      <c r="D3724" s="125"/>
      <c r="E3724" s="125"/>
      <c r="F3724" s="125"/>
      <c r="G3724" s="125"/>
      <c r="H3724" s="130"/>
      <c r="I3724" s="126"/>
      <c r="J3724" s="131"/>
      <c r="K3724" s="126"/>
      <c r="L3724" s="126"/>
    </row>
    <row r="3725" ht="13.2" customHeight="1" spans="3:12" x14ac:dyDescent="0.25">
      <c r="C3725" s="124"/>
      <c r="D3725" s="125"/>
      <c r="E3725" s="125"/>
      <c r="F3725" s="125"/>
      <c r="G3725" s="125"/>
      <c r="H3725" s="130"/>
      <c r="I3725" s="126"/>
      <c r="J3725" s="131"/>
      <c r="K3725" s="126"/>
      <c r="L3725" s="126"/>
    </row>
    <row r="3726" ht="13.2" customHeight="1" spans="3:12" x14ac:dyDescent="0.25">
      <c r="C3726" s="124"/>
      <c r="D3726" s="125"/>
      <c r="E3726" s="125"/>
      <c r="F3726" s="125"/>
      <c r="G3726" s="125"/>
      <c r="H3726" s="130"/>
      <c r="I3726" s="126"/>
      <c r="J3726" s="131"/>
      <c r="K3726" s="126"/>
      <c r="L3726" s="126"/>
    </row>
    <row r="3727" ht="13.2" customHeight="1" spans="3:12" x14ac:dyDescent="0.25">
      <c r="C3727" s="124"/>
      <c r="D3727" s="125"/>
      <c r="E3727" s="125"/>
      <c r="F3727" s="125"/>
      <c r="G3727" s="125"/>
      <c r="H3727" s="130"/>
      <c r="I3727" s="126"/>
      <c r="J3727" s="131"/>
      <c r="K3727" s="126"/>
      <c r="L3727" s="126"/>
    </row>
    <row r="3728" ht="13.2" customHeight="1" spans="3:12" x14ac:dyDescent="0.25">
      <c r="C3728" s="124"/>
      <c r="D3728" s="125"/>
      <c r="E3728" s="125"/>
      <c r="F3728" s="125"/>
      <c r="G3728" s="125"/>
      <c r="H3728" s="130"/>
      <c r="I3728" s="126"/>
      <c r="J3728" s="131"/>
      <c r="K3728" s="126"/>
      <c r="L3728" s="126"/>
    </row>
    <row r="3729" ht="13.2" customHeight="1" spans="3:12" x14ac:dyDescent="0.25">
      <c r="C3729" s="124"/>
      <c r="D3729" s="125"/>
      <c r="E3729" s="125"/>
      <c r="F3729" s="125"/>
      <c r="G3729" s="125"/>
      <c r="H3729" s="130"/>
      <c r="I3729" s="126"/>
      <c r="J3729" s="131"/>
      <c r="K3729" s="126"/>
      <c r="L3729" s="126"/>
    </row>
    <row r="3730" ht="13.2" customHeight="1" spans="3:12" x14ac:dyDescent="0.25">
      <c r="C3730" s="124"/>
      <c r="D3730" s="125"/>
      <c r="E3730" s="125"/>
      <c r="F3730" s="125"/>
      <c r="G3730" s="125"/>
      <c r="H3730" s="130"/>
      <c r="I3730" s="126"/>
      <c r="J3730" s="131"/>
      <c r="K3730" s="126"/>
      <c r="L3730" s="126"/>
    </row>
    <row r="3731" ht="13.2" customHeight="1" spans="3:12" x14ac:dyDescent="0.25">
      <c r="C3731" s="124"/>
      <c r="D3731" s="125"/>
      <c r="E3731" s="125"/>
      <c r="F3731" s="125"/>
      <c r="G3731" s="125"/>
      <c r="H3731" s="130"/>
      <c r="I3731" s="126"/>
      <c r="J3731" s="131"/>
      <c r="K3731" s="126"/>
      <c r="L3731" s="126"/>
    </row>
    <row r="3732" ht="13.2" customHeight="1" spans="3:12" x14ac:dyDescent="0.25">
      <c r="C3732" s="124"/>
      <c r="D3732" s="125"/>
      <c r="E3732" s="125"/>
      <c r="F3732" s="125"/>
      <c r="G3732" s="125"/>
      <c r="H3732" s="130"/>
      <c r="I3732" s="126"/>
      <c r="J3732" s="131"/>
      <c r="K3732" s="126"/>
      <c r="L3732" s="126"/>
    </row>
    <row r="3733" ht="13.2" customHeight="1" spans="3:12" x14ac:dyDescent="0.25">
      <c r="C3733" s="124"/>
      <c r="D3733" s="125"/>
      <c r="E3733" s="125"/>
      <c r="F3733" s="125"/>
      <c r="G3733" s="125"/>
      <c r="H3733" s="130"/>
      <c r="I3733" s="126"/>
      <c r="J3733" s="131"/>
      <c r="K3733" s="126"/>
      <c r="L3733" s="126"/>
    </row>
    <row r="3734" ht="13.2" customHeight="1" spans="3:12" x14ac:dyDescent="0.25">
      <c r="C3734" s="124"/>
      <c r="D3734" s="125"/>
      <c r="E3734" s="125"/>
      <c r="F3734" s="125"/>
      <c r="G3734" s="125"/>
      <c r="H3734" s="130"/>
      <c r="I3734" s="126"/>
      <c r="J3734" s="131"/>
      <c r="K3734" s="126"/>
      <c r="L3734" s="126"/>
    </row>
    <row r="3735" ht="13.2" customHeight="1" spans="3:12" x14ac:dyDescent="0.25">
      <c r="C3735" s="124"/>
      <c r="D3735" s="125"/>
      <c r="E3735" s="125"/>
      <c r="F3735" s="125"/>
      <c r="G3735" s="125"/>
      <c r="H3735" s="130"/>
      <c r="I3735" s="126"/>
      <c r="J3735" s="131"/>
      <c r="K3735" s="126"/>
      <c r="L3735" s="126"/>
    </row>
    <row r="3736" ht="13.2" customHeight="1" spans="3:12" x14ac:dyDescent="0.25">
      <c r="C3736" s="124"/>
      <c r="D3736" s="125"/>
      <c r="E3736" s="125"/>
      <c r="F3736" s="125"/>
      <c r="G3736" s="125"/>
      <c r="H3736" s="130"/>
      <c r="I3736" s="126"/>
      <c r="J3736" s="131"/>
      <c r="K3736" s="126"/>
      <c r="L3736" s="126"/>
    </row>
    <row r="3737" ht="13.2" customHeight="1" spans="3:12" x14ac:dyDescent="0.25">
      <c r="C3737" s="124"/>
      <c r="D3737" s="125"/>
      <c r="E3737" s="125"/>
      <c r="F3737" s="125"/>
      <c r="G3737" s="125"/>
      <c r="H3737" s="130"/>
      <c r="I3737" s="126"/>
      <c r="J3737" s="131"/>
      <c r="K3737" s="126"/>
      <c r="L3737" s="126"/>
    </row>
    <row r="3738" ht="13.2" customHeight="1" spans="3:12" x14ac:dyDescent="0.25">
      <c r="C3738" s="124"/>
      <c r="D3738" s="125"/>
      <c r="E3738" s="125"/>
      <c r="F3738" s="125"/>
      <c r="G3738" s="125"/>
      <c r="H3738" s="130"/>
      <c r="I3738" s="126"/>
      <c r="J3738" s="131"/>
      <c r="K3738" s="126"/>
      <c r="L3738" s="126"/>
    </row>
    <row r="3739" ht="13.2" customHeight="1" spans="3:12" x14ac:dyDescent="0.25">
      <c r="C3739" s="124"/>
      <c r="D3739" s="125"/>
      <c r="E3739" s="125"/>
      <c r="F3739" s="125"/>
      <c r="G3739" s="125"/>
      <c r="H3739" s="130"/>
      <c r="I3739" s="126"/>
      <c r="J3739" s="131"/>
      <c r="K3739" s="126"/>
      <c r="L3739" s="126"/>
    </row>
    <row r="3740" ht="13.2" customHeight="1" spans="3:12" x14ac:dyDescent="0.25">
      <c r="C3740" s="124"/>
      <c r="D3740" s="125"/>
      <c r="E3740" s="125"/>
      <c r="F3740" s="125"/>
      <c r="G3740" s="125"/>
      <c r="H3740" s="130"/>
      <c r="I3740" s="126"/>
      <c r="J3740" s="131"/>
      <c r="K3740" s="126"/>
      <c r="L3740" s="126"/>
    </row>
    <row r="3741" ht="13.2" customHeight="1" spans="3:12" x14ac:dyDescent="0.25">
      <c r="C3741" s="124"/>
      <c r="D3741" s="125"/>
      <c r="E3741" s="125"/>
      <c r="F3741" s="125"/>
      <c r="G3741" s="125"/>
      <c r="H3741" s="130"/>
      <c r="I3741" s="126"/>
      <c r="J3741" s="131"/>
      <c r="K3741" s="126"/>
      <c r="L3741" s="126"/>
    </row>
    <row r="3742" ht="13.2" customHeight="1" spans="3:12" x14ac:dyDescent="0.25">
      <c r="C3742" s="124"/>
      <c r="D3742" s="125"/>
      <c r="E3742" s="125"/>
      <c r="F3742" s="125"/>
      <c r="G3742" s="125"/>
      <c r="H3742" s="130"/>
      <c r="I3742" s="126"/>
      <c r="J3742" s="131"/>
      <c r="K3742" s="126"/>
      <c r="L3742" s="126"/>
    </row>
    <row r="3743" ht="13.2" customHeight="1" spans="3:12" x14ac:dyDescent="0.25">
      <c r="C3743" s="124"/>
      <c r="D3743" s="125"/>
      <c r="E3743" s="125"/>
      <c r="F3743" s="125"/>
      <c r="G3743" s="125"/>
      <c r="H3743" s="130"/>
      <c r="I3743" s="126"/>
      <c r="J3743" s="131"/>
      <c r="K3743" s="126"/>
      <c r="L3743" s="126"/>
    </row>
    <row r="3744" ht="13.2" customHeight="1" spans="3:12" x14ac:dyDescent="0.25">
      <c r="C3744" s="124"/>
      <c r="D3744" s="125"/>
      <c r="E3744" s="125"/>
      <c r="F3744" s="125"/>
      <c r="G3744" s="125"/>
      <c r="H3744" s="130"/>
      <c r="I3744" s="126"/>
      <c r="J3744" s="131"/>
      <c r="K3744" s="126"/>
      <c r="L3744" s="126"/>
    </row>
    <row r="3745" ht="13.2" customHeight="1" spans="3:12" x14ac:dyDescent="0.25">
      <c r="C3745" s="124"/>
      <c r="D3745" s="125"/>
      <c r="E3745" s="125"/>
      <c r="F3745" s="125"/>
      <c r="G3745" s="125"/>
      <c r="H3745" s="130"/>
      <c r="I3745" s="126"/>
      <c r="J3745" s="131"/>
      <c r="K3745" s="126"/>
      <c r="L3745" s="126"/>
    </row>
    <row r="3746" ht="13.2" customHeight="1" spans="3:12" x14ac:dyDescent="0.25">
      <c r="C3746" s="124"/>
      <c r="D3746" s="125"/>
      <c r="E3746" s="125"/>
      <c r="F3746" s="125"/>
      <c r="G3746" s="125"/>
      <c r="H3746" s="130"/>
      <c r="I3746" s="126"/>
      <c r="J3746" s="131"/>
      <c r="K3746" s="126"/>
      <c r="L3746" s="126"/>
    </row>
    <row r="3747" ht="13.2" customHeight="1" spans="3:12" x14ac:dyDescent="0.25">
      <c r="C3747" s="124"/>
      <c r="D3747" s="125"/>
      <c r="E3747" s="125"/>
      <c r="F3747" s="125"/>
      <c r="G3747" s="125"/>
      <c r="H3747" s="130"/>
      <c r="I3747" s="126"/>
      <c r="J3747" s="131"/>
      <c r="K3747" s="126"/>
      <c r="L3747" s="126"/>
    </row>
    <row r="3748" ht="13.2" customHeight="1" spans="3:12" x14ac:dyDescent="0.25">
      <c r="C3748" s="124"/>
      <c r="D3748" s="125"/>
      <c r="E3748" s="125"/>
      <c r="F3748" s="125"/>
      <c r="G3748" s="125"/>
      <c r="H3748" s="130"/>
      <c r="I3748" s="126"/>
      <c r="J3748" s="131"/>
      <c r="K3748" s="126"/>
      <c r="L3748" s="126"/>
    </row>
    <row r="3749" ht="13.2" customHeight="1" spans="3:12" x14ac:dyDescent="0.25">
      <c r="C3749" s="124"/>
      <c r="D3749" s="125"/>
      <c r="E3749" s="125"/>
      <c r="F3749" s="125"/>
      <c r="G3749" s="125"/>
      <c r="H3749" s="130"/>
      <c r="I3749" s="126"/>
      <c r="J3749" s="131"/>
      <c r="K3749" s="126"/>
      <c r="L3749" s="126"/>
    </row>
    <row r="3750" ht="13.2" customHeight="1" spans="3:12" x14ac:dyDescent="0.25">
      <c r="C3750" s="124"/>
      <c r="D3750" s="125"/>
      <c r="E3750" s="125"/>
      <c r="F3750" s="125"/>
      <c r="G3750" s="125"/>
      <c r="H3750" s="130"/>
      <c r="I3750" s="126"/>
      <c r="J3750" s="131"/>
      <c r="K3750" s="126"/>
      <c r="L3750" s="126"/>
    </row>
    <row r="3751" ht="13.2" customHeight="1" spans="3:12" x14ac:dyDescent="0.25">
      <c r="C3751" s="124"/>
      <c r="D3751" s="125"/>
      <c r="E3751" s="125"/>
      <c r="F3751" s="125"/>
      <c r="G3751" s="125"/>
      <c r="H3751" s="130"/>
      <c r="I3751" s="126"/>
      <c r="J3751" s="131"/>
      <c r="K3751" s="126"/>
      <c r="L3751" s="126"/>
    </row>
    <row r="3752" ht="13.2" customHeight="1" spans="3:12" x14ac:dyDescent="0.25">
      <c r="C3752" s="124"/>
      <c r="D3752" s="125"/>
      <c r="E3752" s="125"/>
      <c r="F3752" s="125"/>
      <c r="G3752" s="125"/>
      <c r="H3752" s="130"/>
      <c r="I3752" s="126"/>
      <c r="J3752" s="131"/>
      <c r="K3752" s="126"/>
      <c r="L3752" s="126"/>
    </row>
    <row r="3753" ht="13.2" customHeight="1" spans="3:12" x14ac:dyDescent="0.25">
      <c r="C3753" s="124"/>
      <c r="D3753" s="125"/>
      <c r="E3753" s="125"/>
      <c r="F3753" s="125"/>
      <c r="G3753" s="125"/>
      <c r="H3753" s="130"/>
      <c r="I3753" s="126"/>
      <c r="J3753" s="131"/>
      <c r="K3753" s="126"/>
      <c r="L3753" s="126"/>
    </row>
    <row r="3754" ht="13.2" customHeight="1" spans="3:12" x14ac:dyDescent="0.25">
      <c r="C3754" s="124"/>
      <c r="D3754" s="125"/>
      <c r="E3754" s="125"/>
      <c r="F3754" s="125"/>
      <c r="G3754" s="125"/>
      <c r="H3754" s="130"/>
      <c r="I3754" s="126"/>
      <c r="J3754" s="131"/>
      <c r="K3754" s="126"/>
      <c r="L3754" s="126"/>
    </row>
    <row r="3755" ht="13.2" customHeight="1" spans="3:12" x14ac:dyDescent="0.25">
      <c r="C3755" s="124"/>
      <c r="D3755" s="125"/>
      <c r="E3755" s="125"/>
      <c r="F3755" s="125"/>
      <c r="G3755" s="125"/>
      <c r="H3755" s="130"/>
      <c r="I3755" s="126"/>
      <c r="J3755" s="131"/>
      <c r="K3755" s="126"/>
      <c r="L3755" s="126"/>
    </row>
    <row r="3756" ht="13.2" customHeight="1" spans="3:12" x14ac:dyDescent="0.25">
      <c r="C3756" s="124"/>
      <c r="D3756" s="125"/>
      <c r="E3756" s="125"/>
      <c r="F3756" s="125"/>
      <c r="G3756" s="125"/>
      <c r="H3756" s="130"/>
      <c r="I3756" s="126"/>
      <c r="J3756" s="131"/>
      <c r="K3756" s="126"/>
      <c r="L3756" s="126"/>
    </row>
    <row r="3757" ht="13.2" customHeight="1" spans="3:12" x14ac:dyDescent="0.25">
      <c r="C3757" s="124"/>
      <c r="D3757" s="125"/>
      <c r="E3757" s="125"/>
      <c r="F3757" s="125"/>
      <c r="G3757" s="125"/>
      <c r="H3757" s="130"/>
      <c r="I3757" s="126"/>
      <c r="J3757" s="131"/>
      <c r="K3757" s="126"/>
      <c r="L3757" s="126"/>
    </row>
    <row r="3758" ht="13.2" customHeight="1" spans="3:12" x14ac:dyDescent="0.25">
      <c r="C3758" s="124"/>
      <c r="D3758" s="125"/>
      <c r="E3758" s="125"/>
      <c r="F3758" s="125"/>
      <c r="G3758" s="125"/>
      <c r="H3758" s="130"/>
      <c r="I3758" s="126"/>
      <c r="J3758" s="131"/>
      <c r="K3758" s="126"/>
      <c r="L3758" s="126"/>
    </row>
    <row r="3759" ht="13.2" customHeight="1" spans="3:12" x14ac:dyDescent="0.25">
      <c r="C3759" s="124"/>
      <c r="D3759" s="125"/>
      <c r="E3759" s="125"/>
      <c r="F3759" s="125"/>
      <c r="G3759" s="125"/>
      <c r="H3759" s="130"/>
      <c r="I3759" s="126"/>
      <c r="J3759" s="131"/>
      <c r="K3759" s="126"/>
      <c r="L3759" s="126"/>
    </row>
    <row r="3760" ht="13.2" customHeight="1" spans="3:12" x14ac:dyDescent="0.25">
      <c r="C3760" s="124"/>
      <c r="D3760" s="125"/>
      <c r="E3760" s="125"/>
      <c r="F3760" s="125"/>
      <c r="G3760" s="125"/>
      <c r="H3760" s="130"/>
      <c r="I3760" s="126"/>
      <c r="J3760" s="131"/>
      <c r="K3760" s="126"/>
      <c r="L3760" s="126"/>
    </row>
    <row r="3761" ht="13.2" customHeight="1" spans="3:12" x14ac:dyDescent="0.25">
      <c r="C3761" s="124"/>
      <c r="D3761" s="125"/>
      <c r="E3761" s="125"/>
      <c r="F3761" s="125"/>
      <c r="G3761" s="125"/>
      <c r="H3761" s="130"/>
      <c r="I3761" s="126"/>
      <c r="J3761" s="131"/>
      <c r="K3761" s="126"/>
      <c r="L3761" s="126"/>
    </row>
    <row r="3762" ht="13.2" customHeight="1" spans="3:12" x14ac:dyDescent="0.25">
      <c r="C3762" s="124"/>
      <c r="D3762" s="125"/>
      <c r="E3762" s="125"/>
      <c r="F3762" s="125"/>
      <c r="G3762" s="125"/>
      <c r="H3762" s="130"/>
      <c r="I3762" s="126"/>
      <c r="J3762" s="131"/>
      <c r="K3762" s="126"/>
      <c r="L3762" s="126"/>
    </row>
    <row r="3763" ht="13.2" customHeight="1" spans="3:12" x14ac:dyDescent="0.25">
      <c r="C3763" s="124"/>
      <c r="D3763" s="125"/>
      <c r="E3763" s="125"/>
      <c r="F3763" s="125"/>
      <c r="G3763" s="125"/>
      <c r="H3763" s="130"/>
      <c r="I3763" s="126"/>
      <c r="J3763" s="131"/>
      <c r="K3763" s="126"/>
      <c r="L3763" s="126"/>
    </row>
    <row r="3764" ht="13.2" customHeight="1" spans="3:12" x14ac:dyDescent="0.25">
      <c r="C3764" s="124"/>
      <c r="D3764" s="125"/>
      <c r="E3764" s="125"/>
      <c r="F3764" s="125"/>
      <c r="G3764" s="125"/>
      <c r="H3764" s="130"/>
      <c r="I3764" s="126"/>
      <c r="J3764" s="131"/>
      <c r="K3764" s="126"/>
      <c r="L3764" s="126"/>
    </row>
    <row r="3765" ht="13.2" customHeight="1" spans="3:12" x14ac:dyDescent="0.25">
      <c r="C3765" s="124"/>
      <c r="D3765" s="125"/>
      <c r="E3765" s="125"/>
      <c r="F3765" s="125"/>
      <c r="G3765" s="125"/>
      <c r="H3765" s="130"/>
      <c r="I3765" s="126"/>
      <c r="J3765" s="131"/>
      <c r="K3765" s="126"/>
      <c r="L3765" s="126"/>
    </row>
    <row r="3766" ht="13.2" customHeight="1" spans="3:12" x14ac:dyDescent="0.25">
      <c r="C3766" s="124"/>
      <c r="D3766" s="125"/>
      <c r="E3766" s="125"/>
      <c r="F3766" s="125"/>
      <c r="G3766" s="125"/>
      <c r="H3766" s="130"/>
      <c r="I3766" s="126"/>
      <c r="J3766" s="131"/>
      <c r="K3766" s="126"/>
      <c r="L3766" s="126"/>
    </row>
    <row r="3767" ht="13.2" customHeight="1" spans="3:12" x14ac:dyDescent="0.25">
      <c r="C3767" s="124"/>
      <c r="D3767" s="125"/>
      <c r="E3767" s="125"/>
      <c r="F3767" s="125"/>
      <c r="G3767" s="125"/>
      <c r="H3767" s="130"/>
      <c r="I3767" s="126"/>
      <c r="J3767" s="131"/>
      <c r="K3767" s="126"/>
      <c r="L3767" s="126"/>
    </row>
    <row r="3768" ht="13.2" customHeight="1" spans="3:12" x14ac:dyDescent="0.25">
      <c r="C3768" s="124"/>
      <c r="D3768" s="125"/>
      <c r="E3768" s="125"/>
      <c r="F3768" s="125"/>
      <c r="G3768" s="125"/>
      <c r="H3768" s="130"/>
      <c r="I3768" s="126"/>
      <c r="J3768" s="131"/>
      <c r="K3768" s="126"/>
      <c r="L3768" s="126"/>
    </row>
    <row r="3769" ht="13.2" customHeight="1" spans="3:12" x14ac:dyDescent="0.25">
      <c r="C3769" s="124"/>
      <c r="D3769" s="125"/>
      <c r="E3769" s="125"/>
      <c r="F3769" s="125"/>
      <c r="G3769" s="125"/>
      <c r="H3769" s="130"/>
      <c r="I3769" s="126"/>
      <c r="J3769" s="131"/>
      <c r="K3769" s="126"/>
      <c r="L3769" s="126"/>
    </row>
    <row r="3770" ht="13.2" customHeight="1" spans="3:12" x14ac:dyDescent="0.25">
      <c r="C3770" s="124"/>
      <c r="D3770" s="125"/>
      <c r="E3770" s="125"/>
      <c r="F3770" s="125"/>
      <c r="G3770" s="125"/>
      <c r="H3770" s="130"/>
      <c r="I3770" s="126"/>
      <c r="J3770" s="131"/>
      <c r="K3770" s="126"/>
      <c r="L3770" s="126"/>
    </row>
    <row r="3771" ht="13.2" customHeight="1" spans="3:12" x14ac:dyDescent="0.25">
      <c r="C3771" s="124"/>
      <c r="D3771" s="125"/>
      <c r="E3771" s="125"/>
      <c r="F3771" s="125"/>
      <c r="G3771" s="125"/>
      <c r="H3771" s="130"/>
      <c r="I3771" s="126"/>
      <c r="J3771" s="131"/>
      <c r="K3771" s="126"/>
      <c r="L3771" s="126"/>
    </row>
    <row r="3772" ht="13.2" customHeight="1" spans="3:12" x14ac:dyDescent="0.25">
      <c r="C3772" s="124"/>
      <c r="D3772" s="125"/>
      <c r="E3772" s="125"/>
      <c r="F3772" s="125"/>
      <c r="G3772" s="125"/>
      <c r="H3772" s="130"/>
      <c r="I3772" s="126"/>
      <c r="J3772" s="131"/>
      <c r="K3772" s="126"/>
      <c r="L3772" s="126"/>
    </row>
    <row r="3773" ht="13.2" customHeight="1" spans="3:12" x14ac:dyDescent="0.25">
      <c r="C3773" s="124"/>
      <c r="D3773" s="125"/>
      <c r="E3773" s="125"/>
      <c r="F3773" s="125"/>
      <c r="G3773" s="125"/>
      <c r="H3773" s="130"/>
      <c r="I3773" s="126"/>
      <c r="J3773" s="131"/>
      <c r="K3773" s="126"/>
      <c r="L3773" s="126"/>
    </row>
    <row r="3774" ht="13.2" customHeight="1" spans="3:12" x14ac:dyDescent="0.25">
      <c r="C3774" s="124"/>
      <c r="D3774" s="125"/>
      <c r="E3774" s="125"/>
      <c r="F3774" s="125"/>
      <c r="G3774" s="125"/>
      <c r="H3774" s="130"/>
      <c r="I3774" s="126"/>
      <c r="J3774" s="131"/>
      <c r="K3774" s="126"/>
      <c r="L3774" s="126"/>
    </row>
    <row r="3775" ht="13.2" customHeight="1" spans="3:12" x14ac:dyDescent="0.25">
      <c r="C3775" s="124"/>
      <c r="D3775" s="125"/>
      <c r="E3775" s="125"/>
      <c r="F3775" s="125"/>
      <c r="G3775" s="125"/>
      <c r="H3775" s="130"/>
      <c r="I3775" s="126"/>
      <c r="J3775" s="131"/>
      <c r="K3775" s="126"/>
      <c r="L3775" s="126"/>
    </row>
    <row r="3776" ht="13.2" customHeight="1" spans="3:12" x14ac:dyDescent="0.25">
      <c r="C3776" s="124"/>
      <c r="D3776" s="125"/>
      <c r="E3776" s="125"/>
      <c r="F3776" s="125"/>
      <c r="G3776" s="125"/>
      <c r="H3776" s="130"/>
      <c r="I3776" s="126"/>
      <c r="J3776" s="131"/>
      <c r="K3776" s="126"/>
      <c r="L3776" s="126"/>
    </row>
    <row r="3777" ht="13.2" customHeight="1" spans="3:12" x14ac:dyDescent="0.25">
      <c r="C3777" s="124"/>
      <c r="D3777" s="125"/>
      <c r="E3777" s="125"/>
      <c r="F3777" s="125"/>
      <c r="G3777" s="125"/>
      <c r="H3777" s="130"/>
      <c r="I3777" s="126"/>
      <c r="J3777" s="131"/>
      <c r="K3777" s="126"/>
      <c r="L3777" s="126"/>
    </row>
    <row r="3778" ht="13.2" customHeight="1" spans="3:12" x14ac:dyDescent="0.25">
      <c r="C3778" s="124"/>
      <c r="D3778" s="125"/>
      <c r="E3778" s="125"/>
      <c r="F3778" s="125"/>
      <c r="G3778" s="125"/>
      <c r="H3778" s="130"/>
      <c r="I3778" s="126"/>
      <c r="J3778" s="131"/>
      <c r="K3778" s="126"/>
      <c r="L3778" s="126"/>
    </row>
    <row r="3779" ht="13.2" customHeight="1" spans="3:12" x14ac:dyDescent="0.25">
      <c r="C3779" s="124"/>
      <c r="D3779" s="125"/>
      <c r="E3779" s="125"/>
      <c r="F3779" s="125"/>
      <c r="G3779" s="125"/>
      <c r="H3779" s="130"/>
      <c r="I3779" s="126"/>
      <c r="J3779" s="131"/>
      <c r="K3779" s="126"/>
      <c r="L3779" s="126"/>
    </row>
    <row r="3780" ht="13.2" customHeight="1" spans="3:12" x14ac:dyDescent="0.25">
      <c r="C3780" s="124"/>
      <c r="D3780" s="125"/>
      <c r="E3780" s="125"/>
      <c r="F3780" s="125"/>
      <c r="G3780" s="125"/>
      <c r="H3780" s="130"/>
      <c r="I3780" s="126"/>
      <c r="J3780" s="131"/>
      <c r="K3780" s="126"/>
      <c r="L3780" s="126"/>
    </row>
    <row r="3781" ht="13.2" customHeight="1" spans="3:12" x14ac:dyDescent="0.25">
      <c r="C3781" s="124"/>
      <c r="D3781" s="125"/>
      <c r="E3781" s="125"/>
      <c r="F3781" s="125"/>
      <c r="G3781" s="125"/>
      <c r="H3781" s="130"/>
      <c r="I3781" s="126"/>
      <c r="J3781" s="131"/>
      <c r="K3781" s="126"/>
      <c r="L3781" s="126"/>
    </row>
    <row r="3782" ht="13.2" customHeight="1" spans="3:12" x14ac:dyDescent="0.25">
      <c r="C3782" s="124"/>
      <c r="D3782" s="125"/>
      <c r="E3782" s="125"/>
      <c r="F3782" s="125"/>
      <c r="G3782" s="125"/>
      <c r="H3782" s="130"/>
      <c r="I3782" s="126"/>
      <c r="J3782" s="131"/>
      <c r="K3782" s="126"/>
      <c r="L3782" s="126"/>
    </row>
    <row r="3783" ht="13.2" customHeight="1" spans="3:12" x14ac:dyDescent="0.25">
      <c r="C3783" s="124"/>
      <c r="D3783" s="125"/>
      <c r="E3783" s="125"/>
      <c r="F3783" s="125"/>
      <c r="G3783" s="125"/>
      <c r="H3783" s="130"/>
      <c r="I3783" s="126"/>
      <c r="J3783" s="131"/>
      <c r="K3783" s="126"/>
      <c r="L3783" s="126"/>
    </row>
    <row r="3784" ht="13.2" customHeight="1" spans="3:12" x14ac:dyDescent="0.25">
      <c r="C3784" s="124"/>
      <c r="D3784" s="125"/>
      <c r="E3784" s="125"/>
      <c r="F3784" s="125"/>
      <c r="G3784" s="125"/>
      <c r="H3784" s="130"/>
      <c r="I3784" s="126"/>
      <c r="J3784" s="131"/>
      <c r="K3784" s="126"/>
      <c r="L3784" s="126"/>
    </row>
    <row r="3785" ht="13.2" customHeight="1" spans="3:12" x14ac:dyDescent="0.25">
      <c r="C3785" s="124"/>
      <c r="D3785" s="125"/>
      <c r="E3785" s="125"/>
      <c r="F3785" s="125"/>
      <c r="G3785" s="125"/>
      <c r="H3785" s="130"/>
      <c r="I3785" s="126"/>
      <c r="J3785" s="131"/>
      <c r="K3785" s="126"/>
      <c r="L3785" s="126"/>
    </row>
    <row r="3786" ht="13.2" customHeight="1" spans="3:12" x14ac:dyDescent="0.25">
      <c r="C3786" s="124"/>
      <c r="D3786" s="125"/>
      <c r="E3786" s="125"/>
      <c r="F3786" s="125"/>
      <c r="G3786" s="125"/>
      <c r="H3786" s="130"/>
      <c r="I3786" s="126"/>
      <c r="J3786" s="131"/>
      <c r="K3786" s="126"/>
      <c r="L3786" s="126"/>
    </row>
    <row r="3787" ht="13.2" customHeight="1" spans="3:12" x14ac:dyDescent="0.25">
      <c r="C3787" s="124"/>
      <c r="D3787" s="125"/>
      <c r="E3787" s="125"/>
      <c r="F3787" s="125"/>
      <c r="G3787" s="125"/>
      <c r="H3787" s="130"/>
      <c r="I3787" s="126"/>
      <c r="J3787" s="131"/>
      <c r="K3787" s="126"/>
      <c r="L3787" s="126"/>
    </row>
    <row r="3788" ht="13.2" customHeight="1" spans="3:12" x14ac:dyDescent="0.25">
      <c r="C3788" s="124"/>
      <c r="D3788" s="125"/>
      <c r="E3788" s="125"/>
      <c r="F3788" s="125"/>
      <c r="G3788" s="125"/>
      <c r="H3788" s="130"/>
      <c r="I3788" s="126"/>
      <c r="J3788" s="131"/>
      <c r="K3788" s="126"/>
      <c r="L3788" s="126"/>
    </row>
    <row r="3789" ht="13.2" customHeight="1" spans="3:12" x14ac:dyDescent="0.25">
      <c r="C3789" s="124"/>
      <c r="D3789" s="125"/>
      <c r="E3789" s="125"/>
      <c r="F3789" s="125"/>
      <c r="G3789" s="125"/>
      <c r="H3789" s="130"/>
      <c r="I3789" s="126"/>
      <c r="J3789" s="131"/>
      <c r="K3789" s="126"/>
      <c r="L3789" s="126"/>
    </row>
    <row r="3790" ht="13.2" customHeight="1" spans="3:12" x14ac:dyDescent="0.25">
      <c r="C3790" s="124"/>
      <c r="D3790" s="125"/>
      <c r="E3790" s="125"/>
      <c r="F3790" s="125"/>
      <c r="G3790" s="125"/>
      <c r="H3790" s="130"/>
      <c r="I3790" s="126"/>
      <c r="J3790" s="131"/>
      <c r="K3790" s="126"/>
      <c r="L3790" s="126"/>
    </row>
    <row r="3791" ht="13.2" customHeight="1" spans="3:12" x14ac:dyDescent="0.25">
      <c r="C3791" s="124"/>
      <c r="D3791" s="125"/>
      <c r="E3791" s="125"/>
      <c r="F3791" s="125"/>
      <c r="G3791" s="125"/>
      <c r="H3791" s="130"/>
      <c r="I3791" s="126"/>
      <c r="J3791" s="131"/>
      <c r="K3791" s="126"/>
      <c r="L3791" s="126"/>
    </row>
    <row r="3792" ht="13.2" customHeight="1" spans="3:12" x14ac:dyDescent="0.25">
      <c r="C3792" s="124"/>
      <c r="D3792" s="125"/>
      <c r="E3792" s="125"/>
      <c r="F3792" s="125"/>
      <c r="G3792" s="125"/>
      <c r="H3792" s="130"/>
      <c r="I3792" s="126"/>
      <c r="J3792" s="131"/>
      <c r="K3792" s="126"/>
      <c r="L3792" s="126"/>
    </row>
    <row r="3793" ht="13.2" customHeight="1" spans="3:12" x14ac:dyDescent="0.25">
      <c r="C3793" s="124"/>
      <c r="D3793" s="125"/>
      <c r="E3793" s="125"/>
      <c r="F3793" s="125"/>
      <c r="G3793" s="125"/>
      <c r="H3793" s="130"/>
      <c r="I3793" s="126"/>
      <c r="J3793" s="131"/>
      <c r="K3793" s="126"/>
      <c r="L3793" s="126"/>
    </row>
    <row r="3794" ht="13.2" customHeight="1" spans="3:12" x14ac:dyDescent="0.25">
      <c r="C3794" s="124"/>
      <c r="D3794" s="125"/>
      <c r="E3794" s="125"/>
      <c r="F3794" s="125"/>
      <c r="G3794" s="125"/>
      <c r="H3794" s="130"/>
      <c r="I3794" s="126"/>
      <c r="J3794" s="131"/>
      <c r="K3794" s="126"/>
      <c r="L3794" s="126"/>
    </row>
    <row r="3795" ht="13.2" customHeight="1" spans="3:12" x14ac:dyDescent="0.25">
      <c r="C3795" s="124"/>
      <c r="D3795" s="125"/>
      <c r="E3795" s="125"/>
      <c r="F3795" s="125"/>
      <c r="G3795" s="125"/>
      <c r="H3795" s="130"/>
      <c r="I3795" s="126"/>
      <c r="J3795" s="131"/>
      <c r="K3795" s="126"/>
      <c r="L3795" s="126"/>
    </row>
    <row r="3796" ht="13.2" customHeight="1" spans="3:12" x14ac:dyDescent="0.25">
      <c r="C3796" s="124"/>
      <c r="D3796" s="125"/>
      <c r="E3796" s="125"/>
      <c r="F3796" s="125"/>
      <c r="G3796" s="125"/>
      <c r="H3796" s="130"/>
      <c r="I3796" s="126"/>
      <c r="J3796" s="131"/>
      <c r="K3796" s="126"/>
      <c r="L3796" s="126"/>
    </row>
    <row r="3797" ht="13.2" customHeight="1" spans="3:12" x14ac:dyDescent="0.25">
      <c r="C3797" s="124"/>
      <c r="D3797" s="125"/>
      <c r="E3797" s="125"/>
      <c r="F3797" s="125"/>
      <c r="G3797" s="125"/>
      <c r="H3797" s="130"/>
      <c r="I3797" s="126"/>
      <c r="J3797" s="131"/>
      <c r="K3797" s="126"/>
      <c r="L3797" s="126"/>
    </row>
    <row r="3798" ht="13.2" customHeight="1" spans="3:12" x14ac:dyDescent="0.25">
      <c r="C3798" s="124"/>
      <c r="D3798" s="125"/>
      <c r="E3798" s="125"/>
      <c r="F3798" s="125"/>
      <c r="G3798" s="125"/>
      <c r="H3798" s="130"/>
      <c r="I3798" s="126"/>
      <c r="J3798" s="131"/>
      <c r="K3798" s="126"/>
      <c r="L3798" s="126"/>
    </row>
    <row r="3799" ht="13.2" customHeight="1" spans="3:12" x14ac:dyDescent="0.25">
      <c r="C3799" s="124"/>
      <c r="D3799" s="125"/>
      <c r="E3799" s="125"/>
      <c r="F3799" s="125"/>
      <c r="G3799" s="125"/>
      <c r="H3799" s="130"/>
      <c r="I3799" s="126"/>
      <c r="J3799" s="131"/>
      <c r="K3799" s="126"/>
      <c r="L3799" s="126"/>
    </row>
    <row r="3800" ht="13.2" customHeight="1" spans="3:12" x14ac:dyDescent="0.25">
      <c r="C3800" s="124"/>
      <c r="D3800" s="125"/>
      <c r="E3800" s="125"/>
      <c r="F3800" s="125"/>
      <c r="G3800" s="125"/>
      <c r="H3800" s="130"/>
      <c r="I3800" s="126"/>
      <c r="J3800" s="131"/>
      <c r="K3800" s="126"/>
      <c r="L3800" s="126"/>
    </row>
    <row r="3801" ht="13.2" customHeight="1" spans="3:12" x14ac:dyDescent="0.25">
      <c r="C3801" s="124"/>
      <c r="D3801" s="125"/>
      <c r="E3801" s="125"/>
      <c r="F3801" s="125"/>
      <c r="G3801" s="125"/>
      <c r="H3801" s="130"/>
      <c r="I3801" s="126"/>
      <c r="J3801" s="131"/>
      <c r="K3801" s="126"/>
      <c r="L3801" s="126"/>
    </row>
    <row r="3802" ht="13.2" customHeight="1" spans="3:12" x14ac:dyDescent="0.25">
      <c r="C3802" s="124"/>
      <c r="D3802" s="125"/>
      <c r="E3802" s="125"/>
      <c r="F3802" s="125"/>
      <c r="G3802" s="125"/>
      <c r="H3802" s="130"/>
      <c r="I3802" s="126"/>
      <c r="J3802" s="131"/>
      <c r="K3802" s="126"/>
      <c r="L3802" s="126"/>
    </row>
    <row r="3803" ht="13.2" customHeight="1" spans="3:12" x14ac:dyDescent="0.25">
      <c r="C3803" s="124"/>
      <c r="D3803" s="125"/>
      <c r="E3803" s="125"/>
      <c r="F3803" s="125"/>
      <c r="G3803" s="125"/>
      <c r="H3803" s="130"/>
      <c r="I3803" s="126"/>
      <c r="J3803" s="131"/>
      <c r="K3803" s="126"/>
      <c r="L3803" s="126"/>
    </row>
    <row r="3804" ht="13.2" customHeight="1" spans="3:12" x14ac:dyDescent="0.25">
      <c r="C3804" s="124"/>
      <c r="D3804" s="125"/>
      <c r="E3804" s="125"/>
      <c r="F3804" s="125"/>
      <c r="G3804" s="125"/>
      <c r="H3804" s="130"/>
      <c r="I3804" s="126"/>
      <c r="J3804" s="131"/>
      <c r="K3804" s="126"/>
      <c r="L3804" s="126"/>
    </row>
    <row r="3805" ht="13.2" customHeight="1" spans="3:12" x14ac:dyDescent="0.25">
      <c r="C3805" s="124"/>
      <c r="D3805" s="125"/>
      <c r="E3805" s="125"/>
      <c r="F3805" s="125"/>
      <c r="G3805" s="125"/>
      <c r="H3805" s="130"/>
      <c r="I3805" s="126"/>
      <c r="J3805" s="131"/>
      <c r="K3805" s="126"/>
      <c r="L3805" s="126"/>
    </row>
    <row r="3806" ht="13.2" customHeight="1" spans="3:12" x14ac:dyDescent="0.25">
      <c r="C3806" s="124"/>
      <c r="D3806" s="125"/>
      <c r="E3806" s="125"/>
      <c r="F3806" s="125"/>
      <c r="G3806" s="125"/>
      <c r="H3806" s="130"/>
      <c r="I3806" s="126"/>
      <c r="J3806" s="131"/>
      <c r="K3806" s="126"/>
      <c r="L3806" s="126"/>
    </row>
    <row r="3807" ht="13.2" customHeight="1" spans="3:12" x14ac:dyDescent="0.25">
      <c r="C3807" s="124"/>
      <c r="D3807" s="125"/>
      <c r="E3807" s="125"/>
      <c r="F3807" s="125"/>
      <c r="G3807" s="125"/>
      <c r="H3807" s="130"/>
      <c r="I3807" s="126"/>
      <c r="J3807" s="131"/>
      <c r="K3807" s="126"/>
      <c r="L3807" s="126"/>
    </row>
    <row r="3808" ht="13.2" customHeight="1" spans="3:12" x14ac:dyDescent="0.25">
      <c r="C3808" s="124"/>
      <c r="D3808" s="125"/>
      <c r="E3808" s="125"/>
      <c r="F3808" s="125"/>
      <c r="G3808" s="125"/>
      <c r="H3808" s="130"/>
      <c r="I3808" s="126"/>
      <c r="J3808" s="131"/>
      <c r="K3808" s="126"/>
      <c r="L3808" s="126"/>
    </row>
    <row r="3809" ht="13.2" customHeight="1" spans="3:12" x14ac:dyDescent="0.25">
      <c r="C3809" s="124"/>
      <c r="D3809" s="125"/>
      <c r="E3809" s="125"/>
      <c r="F3809" s="125"/>
      <c r="G3809" s="125"/>
      <c r="H3809" s="130"/>
      <c r="I3809" s="126"/>
      <c r="J3809" s="131"/>
      <c r="K3809" s="126"/>
      <c r="L3809" s="126"/>
    </row>
    <row r="3810" ht="13.2" customHeight="1" spans="3:12" x14ac:dyDescent="0.25">
      <c r="C3810" s="124"/>
      <c r="D3810" s="125"/>
      <c r="E3810" s="125"/>
      <c r="F3810" s="125"/>
      <c r="G3810" s="125"/>
      <c r="H3810" s="130"/>
      <c r="I3810" s="126"/>
      <c r="J3810" s="131"/>
      <c r="K3810" s="126"/>
      <c r="L3810" s="126"/>
    </row>
    <row r="3811" ht="13.2" customHeight="1" spans="3:12" x14ac:dyDescent="0.25">
      <c r="C3811" s="124"/>
      <c r="D3811" s="125"/>
      <c r="E3811" s="125"/>
      <c r="F3811" s="125"/>
      <c r="G3811" s="125"/>
      <c r="H3811" s="130"/>
      <c r="I3811" s="126"/>
      <c r="J3811" s="131"/>
      <c r="K3811" s="126"/>
      <c r="L3811" s="126"/>
    </row>
    <row r="3812" ht="13.2" customHeight="1" spans="3:12" x14ac:dyDescent="0.25">
      <c r="C3812" s="124"/>
      <c r="D3812" s="125"/>
      <c r="E3812" s="125"/>
      <c r="F3812" s="125"/>
      <c r="G3812" s="125"/>
      <c r="H3812" s="130"/>
      <c r="I3812" s="126"/>
      <c r="J3812" s="131"/>
      <c r="K3812" s="126"/>
      <c r="L3812" s="126"/>
    </row>
    <row r="3813" ht="13.2" customHeight="1" spans="3:12" x14ac:dyDescent="0.25">
      <c r="C3813" s="124"/>
      <c r="D3813" s="125"/>
      <c r="E3813" s="125"/>
      <c r="F3813" s="125"/>
      <c r="G3813" s="125"/>
      <c r="H3813" s="130"/>
      <c r="I3813" s="126"/>
      <c r="J3813" s="131"/>
      <c r="K3813" s="126"/>
      <c r="L3813" s="126"/>
    </row>
    <row r="3814" ht="13.2" customHeight="1" spans="3:12" x14ac:dyDescent="0.25">
      <c r="C3814" s="124"/>
      <c r="D3814" s="125"/>
      <c r="E3814" s="125"/>
      <c r="F3814" s="125"/>
      <c r="G3814" s="125"/>
      <c r="H3814" s="130"/>
      <c r="I3814" s="126"/>
      <c r="J3814" s="131"/>
      <c r="K3814" s="126"/>
      <c r="L3814" s="126"/>
    </row>
    <row r="3815" ht="13.2" customHeight="1" spans="3:12" x14ac:dyDescent="0.25">
      <c r="C3815" s="124"/>
      <c r="D3815" s="125"/>
      <c r="E3815" s="125"/>
      <c r="F3815" s="125"/>
      <c r="G3815" s="125"/>
      <c r="H3815" s="130"/>
      <c r="I3815" s="126"/>
      <c r="J3815" s="131"/>
      <c r="K3815" s="126"/>
      <c r="L3815" s="126"/>
    </row>
    <row r="3816" ht="13.2" customHeight="1" spans="3:12" x14ac:dyDescent="0.25">
      <c r="C3816" s="124"/>
      <c r="D3816" s="125"/>
      <c r="E3816" s="125"/>
      <c r="F3816" s="125"/>
      <c r="G3816" s="125"/>
      <c r="H3816" s="130"/>
      <c r="I3816" s="126"/>
      <c r="J3816" s="131"/>
      <c r="K3816" s="126"/>
      <c r="L3816" s="126"/>
    </row>
    <row r="3817" ht="13.2" customHeight="1" spans="3:12" x14ac:dyDescent="0.25">
      <c r="C3817" s="124"/>
      <c r="D3817" s="125"/>
      <c r="E3817" s="125"/>
      <c r="F3817" s="125"/>
      <c r="G3817" s="125"/>
      <c r="H3817" s="130"/>
      <c r="I3817" s="126"/>
      <c r="J3817" s="131"/>
      <c r="K3817" s="126"/>
      <c r="L3817" s="126"/>
    </row>
    <row r="3818" ht="13.2" customHeight="1" spans="3:12" x14ac:dyDescent="0.25">
      <c r="C3818" s="124"/>
      <c r="D3818" s="125"/>
      <c r="E3818" s="125"/>
      <c r="F3818" s="125"/>
      <c r="G3818" s="125"/>
      <c r="H3818" s="130"/>
      <c r="I3818" s="126"/>
      <c r="J3818" s="131"/>
      <c r="K3818" s="126"/>
      <c r="L3818" s="126"/>
    </row>
    <row r="3819" ht="13.2" customHeight="1" spans="3:12" x14ac:dyDescent="0.25">
      <c r="C3819" s="124"/>
      <c r="D3819" s="125"/>
      <c r="E3819" s="125"/>
      <c r="F3819" s="125"/>
      <c r="G3819" s="125"/>
      <c r="H3819" s="130"/>
      <c r="I3819" s="126"/>
      <c r="J3819" s="131"/>
      <c r="K3819" s="126"/>
      <c r="L3819" s="126"/>
    </row>
    <row r="3820" ht="13.2" customHeight="1" spans="3:12" x14ac:dyDescent="0.25">
      <c r="C3820" s="124"/>
      <c r="D3820" s="125"/>
      <c r="E3820" s="125"/>
      <c r="F3820" s="125"/>
      <c r="G3820" s="125"/>
      <c r="H3820" s="130"/>
      <c r="I3820" s="126"/>
      <c r="J3820" s="131"/>
      <c r="K3820" s="126"/>
      <c r="L3820" s="126"/>
    </row>
    <row r="3821" ht="13.2" customHeight="1" spans="3:12" x14ac:dyDescent="0.25">
      <c r="C3821" s="124"/>
      <c r="D3821" s="125"/>
      <c r="E3821" s="125"/>
      <c r="F3821" s="125"/>
      <c r="G3821" s="125"/>
      <c r="H3821" s="130"/>
      <c r="I3821" s="126"/>
      <c r="J3821" s="131"/>
      <c r="K3821" s="126"/>
      <c r="L3821" s="126"/>
    </row>
    <row r="3822" ht="13.2" customHeight="1" spans="3:12" x14ac:dyDescent="0.25">
      <c r="C3822" s="124"/>
      <c r="D3822" s="125"/>
      <c r="E3822" s="125"/>
      <c r="F3822" s="125"/>
      <c r="G3822" s="125"/>
      <c r="H3822" s="130"/>
      <c r="I3822" s="126"/>
      <c r="J3822" s="131"/>
      <c r="K3822" s="126"/>
      <c r="L3822" s="126"/>
    </row>
    <row r="3823" ht="13.2" customHeight="1" spans="3:12" x14ac:dyDescent="0.25">
      <c r="C3823" s="124"/>
      <c r="D3823" s="125"/>
      <c r="E3823" s="125"/>
      <c r="F3823" s="125"/>
      <c r="G3823" s="125"/>
      <c r="H3823" s="130"/>
      <c r="I3823" s="126"/>
      <c r="J3823" s="131"/>
      <c r="K3823" s="126"/>
      <c r="L3823" s="126"/>
    </row>
    <row r="3824" ht="13.2" customHeight="1" spans="3:12" x14ac:dyDescent="0.25">
      <c r="C3824" s="124"/>
      <c r="D3824" s="125"/>
      <c r="E3824" s="125"/>
      <c r="F3824" s="125"/>
      <c r="G3824" s="125"/>
      <c r="H3824" s="130"/>
      <c r="I3824" s="126"/>
      <c r="J3824" s="131"/>
      <c r="K3824" s="126"/>
      <c r="L3824" s="126"/>
    </row>
    <row r="3825" ht="13.2" customHeight="1" spans="3:12" x14ac:dyDescent="0.25">
      <c r="C3825" s="124"/>
      <c r="D3825" s="125"/>
      <c r="E3825" s="125"/>
      <c r="F3825" s="125"/>
      <c r="G3825" s="125"/>
      <c r="H3825" s="130"/>
      <c r="I3825" s="126"/>
      <c r="J3825" s="131"/>
      <c r="K3825" s="126"/>
      <c r="L3825" s="126"/>
    </row>
    <row r="3826" ht="13.2" customHeight="1" spans="3:12" x14ac:dyDescent="0.25">
      <c r="C3826" s="124"/>
      <c r="D3826" s="125"/>
      <c r="E3826" s="125"/>
      <c r="F3826" s="125"/>
      <c r="G3826" s="125"/>
      <c r="H3826" s="130"/>
      <c r="I3826" s="126"/>
      <c r="J3826" s="131"/>
      <c r="K3826" s="126"/>
      <c r="L3826" s="126"/>
    </row>
    <row r="3827" ht="13.2" customHeight="1" spans="3:12" x14ac:dyDescent="0.25">
      <c r="C3827" s="124"/>
      <c r="D3827" s="125"/>
      <c r="E3827" s="125"/>
      <c r="F3827" s="125"/>
      <c r="G3827" s="125"/>
      <c r="H3827" s="130"/>
      <c r="I3827" s="126"/>
      <c r="J3827" s="131"/>
      <c r="K3827" s="126"/>
      <c r="L3827" s="126"/>
    </row>
    <row r="3828" ht="13.2" customHeight="1" spans="3:12" x14ac:dyDescent="0.25">
      <c r="C3828" s="124"/>
      <c r="D3828" s="125"/>
      <c r="E3828" s="125"/>
      <c r="F3828" s="125"/>
      <c r="G3828" s="125"/>
      <c r="H3828" s="130"/>
      <c r="I3828" s="126"/>
      <c r="J3828" s="131"/>
      <c r="K3828" s="126"/>
      <c r="L3828" s="126"/>
    </row>
    <row r="3829" ht="13.2" customHeight="1" spans="3:12" x14ac:dyDescent="0.25">
      <c r="C3829" s="124"/>
      <c r="D3829" s="125"/>
      <c r="E3829" s="125"/>
      <c r="F3829" s="125"/>
      <c r="G3829" s="125"/>
      <c r="H3829" s="130"/>
      <c r="I3829" s="126"/>
      <c r="J3829" s="131"/>
      <c r="K3829" s="126"/>
      <c r="L3829" s="126"/>
    </row>
    <row r="3830" ht="13.2" customHeight="1" spans="3:12" x14ac:dyDescent="0.25">
      <c r="C3830" s="124"/>
      <c r="D3830" s="125"/>
      <c r="E3830" s="125"/>
      <c r="F3830" s="125"/>
      <c r="G3830" s="125"/>
      <c r="H3830" s="130"/>
      <c r="I3830" s="126"/>
      <c r="J3830" s="131"/>
      <c r="K3830" s="126"/>
      <c r="L3830" s="126"/>
    </row>
    <row r="3831" ht="13.2" customHeight="1" spans="3:12" x14ac:dyDescent="0.25">
      <c r="C3831" s="124"/>
      <c r="D3831" s="125"/>
      <c r="E3831" s="125"/>
      <c r="F3831" s="125"/>
      <c r="G3831" s="125"/>
      <c r="H3831" s="130"/>
      <c r="I3831" s="126"/>
      <c r="J3831" s="131"/>
      <c r="K3831" s="126"/>
      <c r="L3831" s="126"/>
    </row>
    <row r="3832" ht="13.2" customHeight="1" spans="3:12" x14ac:dyDescent="0.25">
      <c r="C3832" s="124"/>
      <c r="D3832" s="125"/>
      <c r="E3832" s="125"/>
      <c r="F3832" s="125"/>
      <c r="G3832" s="125"/>
      <c r="H3832" s="130"/>
      <c r="I3832" s="126"/>
      <c r="J3832" s="131"/>
      <c r="K3832" s="126"/>
      <c r="L3832" s="126"/>
    </row>
    <row r="3833" ht="13.2" customHeight="1" spans="3:12" x14ac:dyDescent="0.25">
      <c r="C3833" s="124"/>
      <c r="D3833" s="125"/>
      <c r="E3833" s="125"/>
      <c r="F3833" s="125"/>
      <c r="G3833" s="125"/>
      <c r="H3833" s="130"/>
      <c r="I3833" s="126"/>
      <c r="J3833" s="131"/>
      <c r="K3833" s="126"/>
      <c r="L3833" s="126"/>
    </row>
    <row r="3834" ht="13.2" customHeight="1" spans="3:12" x14ac:dyDescent="0.25">
      <c r="C3834" s="124"/>
      <c r="D3834" s="125"/>
      <c r="E3834" s="125"/>
      <c r="F3834" s="125"/>
      <c r="G3834" s="125"/>
      <c r="H3834" s="130"/>
      <c r="I3834" s="126"/>
      <c r="J3834" s="131"/>
      <c r="K3834" s="126"/>
      <c r="L3834" s="126"/>
    </row>
    <row r="3835" ht="13.2" customHeight="1" spans="3:12" x14ac:dyDescent="0.25">
      <c r="C3835" s="124"/>
      <c r="D3835" s="125"/>
      <c r="E3835" s="125"/>
      <c r="F3835" s="125"/>
      <c r="G3835" s="125"/>
      <c r="H3835" s="130"/>
      <c r="I3835" s="126"/>
      <c r="J3835" s="131"/>
      <c r="K3835" s="126"/>
      <c r="L3835" s="126"/>
    </row>
    <row r="3836" ht="13.2" customHeight="1" spans="3:12" x14ac:dyDescent="0.25">
      <c r="C3836" s="124"/>
      <c r="D3836" s="125"/>
      <c r="E3836" s="125"/>
      <c r="F3836" s="125"/>
      <c r="G3836" s="125"/>
      <c r="H3836" s="130"/>
      <c r="I3836" s="126"/>
      <c r="J3836" s="131"/>
      <c r="K3836" s="126"/>
      <c r="L3836" s="126"/>
    </row>
    <row r="3837" ht="13.2" customHeight="1" spans="3:12" x14ac:dyDescent="0.25">
      <c r="C3837" s="124"/>
      <c r="D3837" s="125"/>
      <c r="E3837" s="125"/>
      <c r="F3837" s="125"/>
      <c r="G3837" s="125"/>
      <c r="H3837" s="130"/>
      <c r="I3837" s="126"/>
      <c r="J3837" s="131"/>
      <c r="K3837" s="126"/>
      <c r="L3837" s="126"/>
    </row>
    <row r="3838" ht="13.2" customHeight="1" spans="3:12" x14ac:dyDescent="0.25">
      <c r="C3838" s="124"/>
      <c r="D3838" s="125"/>
      <c r="E3838" s="125"/>
      <c r="F3838" s="125"/>
      <c r="G3838" s="125"/>
      <c r="H3838" s="130"/>
      <c r="I3838" s="126"/>
      <c r="J3838" s="131"/>
      <c r="K3838" s="126"/>
      <c r="L3838" s="126"/>
    </row>
    <row r="3839" ht="13.2" customHeight="1" spans="3:12" x14ac:dyDescent="0.25">
      <c r="C3839" s="124"/>
      <c r="D3839" s="125"/>
      <c r="E3839" s="125"/>
      <c r="F3839" s="125"/>
      <c r="G3839" s="125"/>
      <c r="H3839" s="130"/>
      <c r="I3839" s="126"/>
      <c r="J3839" s="131"/>
      <c r="K3839" s="126"/>
      <c r="L3839" s="126"/>
    </row>
    <row r="3840" ht="13.2" customHeight="1" spans="3:12" x14ac:dyDescent="0.25">
      <c r="C3840" s="124"/>
      <c r="D3840" s="125"/>
      <c r="E3840" s="125"/>
      <c r="F3840" s="125"/>
      <c r="G3840" s="125"/>
      <c r="H3840" s="130"/>
      <c r="I3840" s="126"/>
      <c r="J3840" s="131"/>
      <c r="K3840" s="126"/>
      <c r="L3840" s="126"/>
    </row>
    <row r="3841" ht="13.2" customHeight="1" spans="3:12" x14ac:dyDescent="0.25">
      <c r="C3841" s="124"/>
      <c r="D3841" s="125"/>
      <c r="E3841" s="125"/>
      <c r="F3841" s="125"/>
      <c r="G3841" s="125"/>
      <c r="H3841" s="130"/>
      <c r="I3841" s="126"/>
      <c r="J3841" s="131"/>
      <c r="K3841" s="126"/>
      <c r="L3841" s="126"/>
    </row>
    <row r="3842" ht="13.2" customHeight="1" spans="3:12" x14ac:dyDescent="0.25">
      <c r="C3842" s="124"/>
      <c r="D3842" s="125"/>
      <c r="E3842" s="125"/>
      <c r="F3842" s="125"/>
      <c r="G3842" s="125"/>
      <c r="H3842" s="130"/>
      <c r="I3842" s="126"/>
      <c r="J3842" s="131"/>
      <c r="K3842" s="126"/>
      <c r="L3842" s="126"/>
    </row>
    <row r="3843" ht="13.2" customHeight="1" spans="3:12" x14ac:dyDescent="0.25">
      <c r="C3843" s="124"/>
      <c r="D3843" s="125"/>
      <c r="E3843" s="125"/>
      <c r="F3843" s="125"/>
      <c r="G3843" s="125"/>
      <c r="H3843" s="130"/>
      <c r="I3843" s="126"/>
      <c r="J3843" s="131"/>
      <c r="K3843" s="126"/>
      <c r="L3843" s="126"/>
    </row>
    <row r="3844" ht="13.2" customHeight="1" spans="3:12" x14ac:dyDescent="0.25">
      <c r="C3844" s="124"/>
      <c r="D3844" s="125"/>
      <c r="E3844" s="125"/>
      <c r="F3844" s="125"/>
      <c r="G3844" s="125"/>
      <c r="H3844" s="130"/>
      <c r="I3844" s="126"/>
      <c r="J3844" s="131"/>
      <c r="K3844" s="126"/>
      <c r="L3844" s="126"/>
    </row>
    <row r="3845" ht="13.2" customHeight="1" spans="3:12" x14ac:dyDescent="0.25">
      <c r="C3845" s="124"/>
      <c r="D3845" s="125"/>
      <c r="E3845" s="125"/>
      <c r="F3845" s="125"/>
      <c r="G3845" s="125"/>
      <c r="H3845" s="130"/>
      <c r="I3845" s="126"/>
      <c r="J3845" s="131"/>
      <c r="K3845" s="126"/>
      <c r="L3845" s="126"/>
    </row>
    <row r="3846" ht="13.2" customHeight="1" spans="3:12" x14ac:dyDescent="0.25">
      <c r="C3846" s="124"/>
      <c r="D3846" s="125"/>
      <c r="E3846" s="125"/>
      <c r="F3846" s="125"/>
      <c r="G3846" s="125"/>
      <c r="H3846" s="130"/>
      <c r="I3846" s="126"/>
      <c r="J3846" s="131"/>
      <c r="K3846" s="126"/>
      <c r="L3846" s="126"/>
    </row>
    <row r="3847" ht="13.2" customHeight="1" spans="3:12" x14ac:dyDescent="0.25">
      <c r="C3847" s="124"/>
      <c r="D3847" s="125"/>
      <c r="E3847" s="125"/>
      <c r="F3847" s="125"/>
      <c r="G3847" s="125"/>
      <c r="H3847" s="130"/>
      <c r="I3847" s="126"/>
      <c r="J3847" s="131"/>
      <c r="K3847" s="126"/>
      <c r="L3847" s="126"/>
    </row>
    <row r="3848" ht="13.2" customHeight="1" spans="3:12" x14ac:dyDescent="0.25">
      <c r="C3848" s="124"/>
      <c r="D3848" s="125"/>
      <c r="E3848" s="125"/>
      <c r="F3848" s="125"/>
      <c r="G3848" s="125"/>
      <c r="H3848" s="130"/>
      <c r="I3848" s="126"/>
      <c r="J3848" s="131"/>
      <c r="K3848" s="126"/>
      <c r="L3848" s="126"/>
    </row>
    <row r="3849" ht="13.2" customHeight="1" spans="3:12" x14ac:dyDescent="0.25">
      <c r="C3849" s="124"/>
      <c r="D3849" s="125"/>
      <c r="E3849" s="125"/>
      <c r="F3849" s="125"/>
      <c r="G3849" s="125"/>
      <c r="H3849" s="130"/>
      <c r="I3849" s="126"/>
      <c r="J3849" s="131"/>
      <c r="K3849" s="126"/>
      <c r="L3849" s="126"/>
    </row>
    <row r="3850" ht="13.2" customHeight="1" spans="3:12" x14ac:dyDescent="0.25">
      <c r="C3850" s="124"/>
      <c r="D3850" s="125"/>
      <c r="E3850" s="125"/>
      <c r="F3850" s="125"/>
      <c r="G3850" s="125"/>
      <c r="H3850" s="130"/>
      <c r="I3850" s="126"/>
      <c r="J3850" s="131"/>
      <c r="K3850" s="126"/>
      <c r="L3850" s="126"/>
    </row>
    <row r="3851" ht="13.2" customHeight="1" spans="3:12" x14ac:dyDescent="0.25">
      <c r="C3851" s="124"/>
      <c r="D3851" s="125"/>
      <c r="E3851" s="125"/>
      <c r="F3851" s="125"/>
      <c r="G3851" s="125"/>
      <c r="H3851" s="130"/>
      <c r="I3851" s="126"/>
      <c r="J3851" s="131"/>
      <c r="K3851" s="126"/>
      <c r="L3851" s="126"/>
    </row>
    <row r="3852" ht="13.2" customHeight="1" spans="3:12" x14ac:dyDescent="0.25">
      <c r="C3852" s="124"/>
      <c r="D3852" s="125"/>
      <c r="E3852" s="125"/>
      <c r="F3852" s="125"/>
      <c r="G3852" s="125"/>
      <c r="H3852" s="130"/>
      <c r="I3852" s="126"/>
      <c r="J3852" s="131"/>
      <c r="K3852" s="126"/>
      <c r="L3852" s="126"/>
    </row>
    <row r="3853" ht="13.2" customHeight="1" spans="3:12" x14ac:dyDescent="0.25">
      <c r="C3853" s="124"/>
      <c r="D3853" s="125"/>
      <c r="E3853" s="125"/>
      <c r="F3853" s="125"/>
      <c r="G3853" s="125"/>
      <c r="H3853" s="130"/>
      <c r="I3853" s="126"/>
      <c r="J3853" s="131"/>
      <c r="K3853" s="126"/>
      <c r="L3853" s="126"/>
    </row>
    <row r="3854" ht="13.2" customHeight="1" spans="3:12" x14ac:dyDescent="0.25">
      <c r="C3854" s="124"/>
      <c r="D3854" s="125"/>
      <c r="E3854" s="125"/>
      <c r="F3854" s="125"/>
      <c r="G3854" s="125"/>
      <c r="H3854" s="130"/>
      <c r="I3854" s="126"/>
      <c r="J3854" s="131"/>
      <c r="K3854" s="126"/>
      <c r="L3854" s="126"/>
    </row>
    <row r="3855" ht="13.2" customHeight="1" spans="3:12" x14ac:dyDescent="0.25">
      <c r="C3855" s="124"/>
      <c r="D3855" s="125"/>
      <c r="E3855" s="125"/>
      <c r="F3855" s="125"/>
      <c r="G3855" s="125"/>
      <c r="H3855" s="130"/>
      <c r="I3855" s="126"/>
      <c r="J3855" s="131"/>
      <c r="K3855" s="126"/>
      <c r="L3855" s="126"/>
    </row>
    <row r="3856" ht="13.2" customHeight="1" spans="3:12" x14ac:dyDescent="0.25">
      <c r="C3856" s="124"/>
      <c r="D3856" s="125"/>
      <c r="E3856" s="125"/>
      <c r="F3856" s="125"/>
      <c r="G3856" s="125"/>
      <c r="H3856" s="130"/>
      <c r="I3856" s="126"/>
      <c r="J3856" s="131"/>
      <c r="K3856" s="126"/>
      <c r="L3856" s="126"/>
    </row>
    <row r="3857" ht="13.2" customHeight="1" spans="3:12" x14ac:dyDescent="0.25">
      <c r="C3857" s="124"/>
      <c r="D3857" s="125"/>
      <c r="E3857" s="125"/>
      <c r="F3857" s="125"/>
      <c r="G3857" s="125"/>
      <c r="H3857" s="130"/>
      <c r="I3857" s="126"/>
      <c r="J3857" s="131"/>
      <c r="K3857" s="126"/>
      <c r="L3857" s="126"/>
    </row>
    <row r="3858" ht="13.2" customHeight="1" spans="3:12" x14ac:dyDescent="0.25">
      <c r="C3858" s="124"/>
      <c r="D3858" s="125"/>
      <c r="E3858" s="125"/>
      <c r="F3858" s="125"/>
      <c r="G3858" s="125"/>
      <c r="H3858" s="130"/>
      <c r="I3858" s="126"/>
      <c r="J3858" s="131"/>
      <c r="K3858" s="126"/>
      <c r="L3858" s="126"/>
    </row>
    <row r="3859" ht="13.2" customHeight="1" spans="3:12" x14ac:dyDescent="0.25">
      <c r="C3859" s="124"/>
      <c r="D3859" s="125"/>
      <c r="E3859" s="125"/>
      <c r="F3859" s="125"/>
      <c r="G3859" s="125"/>
      <c r="H3859" s="130"/>
      <c r="I3859" s="126"/>
      <c r="J3859" s="131"/>
      <c r="K3859" s="126"/>
      <c r="L3859" s="126"/>
    </row>
    <row r="3860" ht="13.2" customHeight="1" spans="3:12" x14ac:dyDescent="0.25">
      <c r="C3860" s="124"/>
      <c r="D3860" s="125"/>
      <c r="E3860" s="125"/>
      <c r="F3860" s="125"/>
      <c r="G3860" s="125"/>
      <c r="H3860" s="130"/>
      <c r="I3860" s="126"/>
      <c r="J3860" s="131"/>
      <c r="K3860" s="126"/>
      <c r="L3860" s="126"/>
    </row>
    <row r="3861" ht="13.2" customHeight="1" spans="3:12" x14ac:dyDescent="0.25">
      <c r="C3861" s="124"/>
      <c r="D3861" s="125"/>
      <c r="E3861" s="125"/>
      <c r="F3861" s="125"/>
      <c r="G3861" s="125"/>
      <c r="H3861" s="130"/>
      <c r="I3861" s="126"/>
      <c r="J3861" s="131"/>
      <c r="K3861" s="126"/>
      <c r="L3861" s="126"/>
    </row>
    <row r="3862" ht="13.2" customHeight="1" spans="3:12" x14ac:dyDescent="0.25">
      <c r="C3862" s="124"/>
      <c r="D3862" s="125"/>
      <c r="E3862" s="125"/>
      <c r="F3862" s="125"/>
      <c r="G3862" s="125"/>
      <c r="H3862" s="130"/>
      <c r="I3862" s="126"/>
      <c r="J3862" s="131"/>
      <c r="K3862" s="126"/>
      <c r="L3862" s="126"/>
    </row>
    <row r="3863" ht="13.2" customHeight="1" spans="3:12" x14ac:dyDescent="0.25">
      <c r="C3863" s="124"/>
      <c r="D3863" s="125"/>
      <c r="E3863" s="125"/>
      <c r="F3863" s="125"/>
      <c r="G3863" s="125"/>
      <c r="H3863" s="130"/>
      <c r="I3863" s="126"/>
      <c r="J3863" s="131"/>
      <c r="K3863" s="126"/>
      <c r="L3863" s="126"/>
    </row>
    <row r="3864" ht="13.2" customHeight="1" spans="3:12" x14ac:dyDescent="0.25">
      <c r="C3864" s="124"/>
      <c r="D3864" s="125"/>
      <c r="E3864" s="125"/>
      <c r="F3864" s="125"/>
      <c r="G3864" s="125"/>
      <c r="H3864" s="130"/>
      <c r="I3864" s="126"/>
      <c r="J3864" s="131"/>
      <c r="K3864" s="126"/>
      <c r="L3864" s="126"/>
    </row>
    <row r="3865" ht="13.2" customHeight="1" spans="3:12" x14ac:dyDescent="0.25">
      <c r="C3865" s="124"/>
      <c r="D3865" s="125"/>
      <c r="E3865" s="125"/>
      <c r="F3865" s="125"/>
      <c r="G3865" s="125"/>
      <c r="H3865" s="130"/>
      <c r="I3865" s="126"/>
      <c r="J3865" s="131"/>
      <c r="K3865" s="126"/>
      <c r="L3865" s="126"/>
    </row>
    <row r="3866" ht="13.2" customHeight="1" spans="3:12" x14ac:dyDescent="0.25">
      <c r="C3866" s="124"/>
      <c r="D3866" s="125"/>
      <c r="E3866" s="125"/>
      <c r="F3866" s="125"/>
      <c r="G3866" s="125"/>
      <c r="H3866" s="130"/>
      <c r="I3866" s="126"/>
      <c r="J3866" s="131"/>
      <c r="K3866" s="126"/>
      <c r="L3866" s="126"/>
    </row>
    <row r="3867" ht="13.2" customHeight="1" spans="3:12" x14ac:dyDescent="0.25">
      <c r="C3867" s="124"/>
      <c r="D3867" s="125"/>
      <c r="E3867" s="125"/>
      <c r="F3867" s="125"/>
      <c r="G3867" s="125"/>
      <c r="H3867" s="130"/>
      <c r="I3867" s="126"/>
      <c r="J3867" s="131"/>
      <c r="K3867" s="126"/>
      <c r="L3867" s="126"/>
    </row>
    <row r="3868" ht="13.2" customHeight="1" spans="3:12" x14ac:dyDescent="0.25">
      <c r="C3868" s="124"/>
      <c r="D3868" s="125"/>
      <c r="E3868" s="125"/>
      <c r="F3868" s="125"/>
      <c r="G3868" s="125"/>
      <c r="H3868" s="130"/>
      <c r="I3868" s="126"/>
      <c r="J3868" s="131"/>
      <c r="K3868" s="126"/>
      <c r="L3868" s="126"/>
    </row>
    <row r="3869" ht="13.2" customHeight="1" spans="3:12" x14ac:dyDescent="0.25">
      <c r="C3869" s="124"/>
      <c r="D3869" s="125"/>
      <c r="E3869" s="125"/>
      <c r="F3869" s="125"/>
      <c r="G3869" s="125"/>
      <c r="H3869" s="130"/>
      <c r="I3869" s="126"/>
      <c r="J3869" s="131"/>
      <c r="K3869" s="126"/>
      <c r="L3869" s="126"/>
    </row>
    <row r="3870" ht="13.2" customHeight="1" spans="3:12" x14ac:dyDescent="0.25">
      <c r="C3870" s="124"/>
      <c r="D3870" s="125"/>
      <c r="E3870" s="125"/>
      <c r="F3870" s="125"/>
      <c r="G3870" s="125"/>
      <c r="H3870" s="130"/>
      <c r="I3870" s="126"/>
      <c r="J3870" s="131"/>
      <c r="K3870" s="126"/>
      <c r="L3870" s="126"/>
    </row>
    <row r="3871" ht="13.2" customHeight="1" spans="3:12" x14ac:dyDescent="0.25">
      <c r="C3871" s="124"/>
      <c r="D3871" s="125"/>
      <c r="E3871" s="125"/>
      <c r="F3871" s="125"/>
      <c r="G3871" s="125"/>
      <c r="H3871" s="130"/>
      <c r="I3871" s="126"/>
      <c r="J3871" s="131"/>
      <c r="K3871" s="126"/>
      <c r="L3871" s="126"/>
    </row>
    <row r="3872" ht="13.2" customHeight="1" spans="3:12" x14ac:dyDescent="0.25">
      <c r="C3872" s="124"/>
      <c r="D3872" s="125"/>
      <c r="E3872" s="125"/>
      <c r="F3872" s="125"/>
      <c r="G3872" s="125"/>
      <c r="H3872" s="130"/>
      <c r="I3872" s="126"/>
      <c r="J3872" s="131"/>
      <c r="K3872" s="126"/>
      <c r="L3872" s="126"/>
    </row>
    <row r="3873" ht="13.2" customHeight="1" spans="3:12" x14ac:dyDescent="0.25">
      <c r="C3873" s="124"/>
      <c r="D3873" s="125"/>
      <c r="E3873" s="125"/>
      <c r="F3873" s="125"/>
      <c r="G3873" s="125"/>
      <c r="H3873" s="130"/>
      <c r="I3873" s="126"/>
      <c r="J3873" s="131"/>
      <c r="K3873" s="126"/>
      <c r="L3873" s="126"/>
    </row>
    <row r="3874" ht="13.2" customHeight="1" spans="3:12" x14ac:dyDescent="0.25">
      <c r="C3874" s="124"/>
      <c r="D3874" s="125"/>
      <c r="E3874" s="125"/>
      <c r="F3874" s="125"/>
      <c r="G3874" s="125"/>
      <c r="H3874" s="130"/>
      <c r="I3874" s="126"/>
      <c r="J3874" s="131"/>
      <c r="K3874" s="126"/>
      <c r="L3874" s="126"/>
    </row>
    <row r="3875" ht="13.2" customHeight="1" spans="3:12" x14ac:dyDescent="0.25">
      <c r="C3875" s="124"/>
      <c r="D3875" s="125"/>
      <c r="E3875" s="125"/>
      <c r="F3875" s="125"/>
      <c r="G3875" s="125"/>
      <c r="H3875" s="130"/>
      <c r="I3875" s="126"/>
      <c r="J3875" s="131"/>
      <c r="K3875" s="126"/>
      <c r="L3875" s="126"/>
    </row>
    <row r="3876" ht="13.2" customHeight="1" spans="3:12" x14ac:dyDescent="0.25">
      <c r="C3876" s="124"/>
      <c r="D3876" s="125"/>
      <c r="E3876" s="125"/>
      <c r="F3876" s="125"/>
      <c r="G3876" s="125"/>
      <c r="H3876" s="130"/>
      <c r="I3876" s="126"/>
      <c r="J3876" s="131"/>
      <c r="K3876" s="126"/>
      <c r="L3876" s="126"/>
    </row>
    <row r="3877" ht="13.2" customHeight="1" spans="3:12" x14ac:dyDescent="0.25">
      <c r="C3877" s="124"/>
      <c r="D3877" s="125"/>
      <c r="E3877" s="125"/>
      <c r="F3877" s="125"/>
      <c r="G3877" s="125"/>
      <c r="H3877" s="130"/>
      <c r="I3877" s="126"/>
      <c r="J3877" s="131"/>
      <c r="K3877" s="126"/>
      <c r="L3877" s="126"/>
    </row>
    <row r="3878" ht="13.2" customHeight="1" spans="3:12" x14ac:dyDescent="0.25">
      <c r="C3878" s="124"/>
      <c r="D3878" s="125"/>
      <c r="E3878" s="125"/>
      <c r="F3878" s="125"/>
      <c r="G3878" s="125"/>
      <c r="H3878" s="130"/>
      <c r="I3878" s="126"/>
      <c r="J3878" s="131"/>
      <c r="K3878" s="126"/>
      <c r="L3878" s="126"/>
    </row>
    <row r="3879" ht="13.2" customHeight="1" spans="3:12" x14ac:dyDescent="0.25">
      <c r="C3879" s="124"/>
      <c r="D3879" s="125"/>
      <c r="E3879" s="125"/>
      <c r="F3879" s="125"/>
      <c r="G3879" s="125"/>
      <c r="H3879" s="130"/>
      <c r="I3879" s="126"/>
      <c r="J3879" s="131"/>
      <c r="K3879" s="126"/>
      <c r="L3879" s="126"/>
    </row>
    <row r="3880" ht="13.2" customHeight="1" spans="3:12" x14ac:dyDescent="0.25">
      <c r="C3880" s="124"/>
      <c r="D3880" s="125"/>
      <c r="E3880" s="125"/>
      <c r="F3880" s="125"/>
      <c r="G3880" s="125"/>
      <c r="H3880" s="130"/>
      <c r="I3880" s="126"/>
      <c r="J3880" s="131"/>
      <c r="K3880" s="126"/>
      <c r="L3880" s="126"/>
    </row>
    <row r="3881" ht="13.2" customHeight="1" spans="3:12" x14ac:dyDescent="0.25">
      <c r="C3881" s="124"/>
      <c r="D3881" s="125"/>
      <c r="E3881" s="125"/>
      <c r="F3881" s="125"/>
      <c r="G3881" s="125"/>
      <c r="H3881" s="130"/>
      <c r="I3881" s="126"/>
      <c r="J3881" s="131"/>
      <c r="K3881" s="126"/>
      <c r="L3881" s="126"/>
    </row>
    <row r="3882" ht="13.2" customHeight="1" spans="3:12" x14ac:dyDescent="0.25">
      <c r="C3882" s="124"/>
      <c r="D3882" s="125"/>
      <c r="E3882" s="125"/>
      <c r="F3882" s="125"/>
      <c r="G3882" s="125"/>
      <c r="H3882" s="130"/>
      <c r="I3882" s="126"/>
      <c r="J3882" s="131"/>
      <c r="K3882" s="126"/>
      <c r="L3882" s="126"/>
    </row>
    <row r="3883" ht="13.2" customHeight="1" spans="3:12" x14ac:dyDescent="0.25">
      <c r="C3883" s="124"/>
      <c r="D3883" s="125"/>
      <c r="E3883" s="125"/>
      <c r="F3883" s="125"/>
      <c r="G3883" s="125"/>
      <c r="H3883" s="130"/>
      <c r="I3883" s="126"/>
      <c r="J3883" s="131"/>
      <c r="K3883" s="126"/>
      <c r="L3883" s="126"/>
    </row>
    <row r="3884" ht="13.2" customHeight="1" spans="3:12" x14ac:dyDescent="0.25">
      <c r="C3884" s="124"/>
      <c r="D3884" s="125"/>
      <c r="E3884" s="125"/>
      <c r="F3884" s="125"/>
      <c r="G3884" s="125"/>
      <c r="H3884" s="130"/>
      <c r="I3884" s="126"/>
      <c r="J3884" s="131"/>
      <c r="K3884" s="126"/>
      <c r="L3884" s="126"/>
    </row>
    <row r="3885" ht="13.2" customHeight="1" spans="3:12" x14ac:dyDescent="0.25">
      <c r="C3885" s="124"/>
      <c r="D3885" s="125"/>
      <c r="E3885" s="125"/>
      <c r="F3885" s="125"/>
      <c r="G3885" s="125"/>
      <c r="H3885" s="130"/>
      <c r="I3885" s="126"/>
      <c r="J3885" s="131"/>
      <c r="K3885" s="126"/>
      <c r="L3885" s="126"/>
    </row>
    <row r="3886" ht="13.2" customHeight="1" spans="3:12" x14ac:dyDescent="0.25">
      <c r="C3886" s="124"/>
      <c r="D3886" s="125"/>
      <c r="E3886" s="125"/>
      <c r="F3886" s="125"/>
      <c r="G3886" s="125"/>
      <c r="H3886" s="130"/>
      <c r="I3886" s="126"/>
      <c r="J3886" s="131"/>
      <c r="K3886" s="126"/>
      <c r="L3886" s="126"/>
    </row>
    <row r="3887" ht="13.2" customHeight="1" spans="3:12" x14ac:dyDescent="0.25">
      <c r="C3887" s="124"/>
      <c r="D3887" s="125"/>
      <c r="E3887" s="125"/>
      <c r="F3887" s="125"/>
      <c r="G3887" s="125"/>
      <c r="H3887" s="130"/>
      <c r="I3887" s="126"/>
      <c r="J3887" s="131"/>
      <c r="K3887" s="126"/>
      <c r="L3887" s="126"/>
    </row>
    <row r="3888" ht="13.2" customHeight="1" spans="3:12" x14ac:dyDescent="0.25">
      <c r="C3888" s="124"/>
      <c r="D3888" s="125"/>
      <c r="E3888" s="125"/>
      <c r="F3888" s="125"/>
      <c r="G3888" s="125"/>
      <c r="H3888" s="130"/>
      <c r="I3888" s="126"/>
      <c r="J3888" s="131"/>
      <c r="K3888" s="126"/>
      <c r="L3888" s="126"/>
    </row>
    <row r="3889" ht="13.2" customHeight="1" spans="3:12" x14ac:dyDescent="0.25">
      <c r="C3889" s="124"/>
      <c r="D3889" s="125"/>
      <c r="E3889" s="125"/>
      <c r="F3889" s="125"/>
      <c r="G3889" s="125"/>
      <c r="H3889" s="130"/>
      <c r="I3889" s="126"/>
      <c r="J3889" s="131"/>
      <c r="K3889" s="126"/>
      <c r="L3889" s="126"/>
    </row>
    <row r="3890" ht="13.2" customHeight="1" spans="3:12" x14ac:dyDescent="0.25">
      <c r="C3890" s="124"/>
      <c r="D3890" s="125"/>
      <c r="E3890" s="125"/>
      <c r="F3890" s="125"/>
      <c r="G3890" s="125"/>
      <c r="H3890" s="130"/>
      <c r="I3890" s="126"/>
      <c r="J3890" s="131"/>
      <c r="K3890" s="126"/>
      <c r="L3890" s="126"/>
    </row>
    <row r="3891" ht="13.2" customHeight="1" spans="3:12" x14ac:dyDescent="0.25">
      <c r="C3891" s="124"/>
      <c r="D3891" s="125"/>
      <c r="E3891" s="125"/>
      <c r="F3891" s="125"/>
      <c r="G3891" s="125"/>
      <c r="H3891" s="130"/>
      <c r="I3891" s="126"/>
      <c r="J3891" s="131"/>
      <c r="K3891" s="126"/>
      <c r="L3891" s="126"/>
    </row>
    <row r="3892" ht="13.2" customHeight="1" spans="3:12" x14ac:dyDescent="0.25">
      <c r="C3892" s="124"/>
      <c r="D3892" s="125"/>
      <c r="E3892" s="125"/>
      <c r="F3892" s="125"/>
      <c r="G3892" s="125"/>
      <c r="H3892" s="130"/>
      <c r="I3892" s="126"/>
      <c r="J3892" s="131"/>
      <c r="K3892" s="126"/>
      <c r="L3892" s="126"/>
    </row>
    <row r="3893" ht="13.2" customHeight="1" spans="3:12" x14ac:dyDescent="0.25">
      <c r="C3893" s="124"/>
      <c r="D3893" s="125"/>
      <c r="E3893" s="125"/>
      <c r="F3893" s="125"/>
      <c r="G3893" s="125"/>
      <c r="H3893" s="130"/>
      <c r="I3893" s="126"/>
      <c r="J3893" s="131"/>
      <c r="K3893" s="126"/>
      <c r="L3893" s="126"/>
    </row>
    <row r="3894" ht="13.2" customHeight="1" spans="3:12" x14ac:dyDescent="0.25">
      <c r="C3894" s="124"/>
      <c r="D3894" s="125"/>
      <c r="E3894" s="125"/>
      <c r="F3894" s="125"/>
      <c r="G3894" s="125"/>
      <c r="H3894" s="130"/>
      <c r="I3894" s="126"/>
      <c r="J3894" s="131"/>
      <c r="K3894" s="126"/>
      <c r="L3894" s="126"/>
    </row>
    <row r="3895" ht="13.2" customHeight="1" spans="3:12" x14ac:dyDescent="0.25">
      <c r="C3895" s="124"/>
      <c r="D3895" s="125"/>
      <c r="E3895" s="125"/>
      <c r="F3895" s="125"/>
      <c r="G3895" s="125"/>
      <c r="H3895" s="130"/>
      <c r="I3895" s="126"/>
      <c r="J3895" s="131"/>
      <c r="K3895" s="126"/>
      <c r="L3895" s="126"/>
    </row>
    <row r="3896" ht="13.2" customHeight="1" spans="3:12" x14ac:dyDescent="0.25">
      <c r="C3896" s="124"/>
      <c r="D3896" s="125"/>
      <c r="E3896" s="125"/>
      <c r="F3896" s="125"/>
      <c r="G3896" s="125"/>
      <c r="H3896" s="130"/>
      <c r="I3896" s="126"/>
      <c r="J3896" s="131"/>
      <c r="K3896" s="126"/>
      <c r="L3896" s="126"/>
    </row>
    <row r="3897" ht="13.2" customHeight="1" spans="3:12" x14ac:dyDescent="0.25">
      <c r="C3897" s="124"/>
      <c r="D3897" s="125"/>
      <c r="E3897" s="125"/>
      <c r="F3897" s="125"/>
      <c r="G3897" s="125"/>
      <c r="H3897" s="130"/>
      <c r="I3897" s="126"/>
      <c r="J3897" s="131"/>
      <c r="K3897" s="126"/>
      <c r="L3897" s="126"/>
    </row>
    <row r="3898" ht="13.2" customHeight="1" spans="3:12" x14ac:dyDescent="0.25">
      <c r="C3898" s="124"/>
      <c r="D3898" s="125"/>
      <c r="E3898" s="125"/>
      <c r="F3898" s="125"/>
      <c r="G3898" s="125"/>
      <c r="H3898" s="130"/>
      <c r="I3898" s="126"/>
      <c r="J3898" s="131"/>
      <c r="K3898" s="126"/>
      <c r="L3898" s="126"/>
    </row>
    <row r="3899" ht="13.2" customHeight="1" spans="3:12" x14ac:dyDescent="0.25">
      <c r="C3899" s="124"/>
      <c r="D3899" s="125"/>
      <c r="E3899" s="125"/>
      <c r="F3899" s="125"/>
      <c r="G3899" s="125"/>
      <c r="H3899" s="130"/>
      <c r="I3899" s="126"/>
      <c r="J3899" s="131"/>
      <c r="K3899" s="126"/>
      <c r="L3899" s="126"/>
    </row>
    <row r="3900" ht="13.2" customHeight="1" spans="3:12" x14ac:dyDescent="0.25">
      <c r="C3900" s="124"/>
      <c r="D3900" s="125"/>
      <c r="E3900" s="125"/>
      <c r="F3900" s="125"/>
      <c r="G3900" s="125"/>
      <c r="H3900" s="130"/>
      <c r="I3900" s="126"/>
      <c r="J3900" s="131"/>
      <c r="K3900" s="126"/>
      <c r="L3900" s="126"/>
    </row>
    <row r="3901" ht="13.2" customHeight="1" spans="3:12" x14ac:dyDescent="0.25">
      <c r="C3901" s="124"/>
      <c r="D3901" s="125"/>
      <c r="E3901" s="125"/>
      <c r="F3901" s="125"/>
      <c r="G3901" s="125"/>
      <c r="H3901" s="130"/>
      <c r="I3901" s="126"/>
      <c r="J3901" s="131"/>
      <c r="K3901" s="126"/>
      <c r="L3901" s="126"/>
    </row>
    <row r="3902" ht="13.2" customHeight="1" spans="3:12" x14ac:dyDescent="0.25">
      <c r="C3902" s="124"/>
      <c r="D3902" s="125"/>
      <c r="E3902" s="125"/>
      <c r="F3902" s="125"/>
      <c r="G3902" s="125"/>
      <c r="H3902" s="130"/>
      <c r="I3902" s="126"/>
      <c r="J3902" s="131"/>
      <c r="K3902" s="126"/>
      <c r="L3902" s="126"/>
    </row>
    <row r="3903" ht="13.2" customHeight="1" spans="3:12" x14ac:dyDescent="0.25">
      <c r="C3903" s="124"/>
      <c r="D3903" s="125"/>
      <c r="E3903" s="125"/>
      <c r="F3903" s="125"/>
      <c r="G3903" s="125"/>
      <c r="H3903" s="130"/>
      <c r="I3903" s="126"/>
      <c r="J3903" s="131"/>
      <c r="K3903" s="126"/>
      <c r="L3903" s="126"/>
    </row>
    <row r="3904" ht="13.2" customHeight="1" spans="3:12" x14ac:dyDescent="0.25">
      <c r="C3904" s="124"/>
      <c r="D3904" s="125"/>
      <c r="E3904" s="125"/>
      <c r="F3904" s="125"/>
      <c r="G3904" s="125"/>
      <c r="H3904" s="130"/>
      <c r="I3904" s="126"/>
      <c r="J3904" s="131"/>
      <c r="K3904" s="126"/>
      <c r="L3904" s="126"/>
    </row>
    <row r="3905" ht="13.2" customHeight="1" spans="3:12" x14ac:dyDescent="0.25">
      <c r="C3905" s="124"/>
      <c r="D3905" s="125"/>
      <c r="E3905" s="125"/>
      <c r="F3905" s="125"/>
      <c r="G3905" s="125"/>
      <c r="H3905" s="130"/>
      <c r="I3905" s="126"/>
      <c r="J3905" s="131"/>
      <c r="K3905" s="126"/>
      <c r="L3905" s="126"/>
    </row>
    <row r="3906" ht="13.2" customHeight="1" spans="3:12" x14ac:dyDescent="0.25">
      <c r="C3906" s="124"/>
      <c r="D3906" s="125"/>
      <c r="E3906" s="125"/>
      <c r="F3906" s="125"/>
      <c r="G3906" s="125"/>
      <c r="H3906" s="130"/>
      <c r="I3906" s="126"/>
      <c r="J3906" s="131"/>
      <c r="K3906" s="126"/>
      <c r="L3906" s="126"/>
    </row>
    <row r="3907" ht="13.2" customHeight="1" spans="3:12" x14ac:dyDescent="0.25">
      <c r="C3907" s="124"/>
      <c r="D3907" s="125"/>
      <c r="E3907" s="125"/>
      <c r="F3907" s="125"/>
      <c r="G3907" s="125"/>
      <c r="H3907" s="130"/>
      <c r="I3907" s="126"/>
      <c r="J3907" s="131"/>
      <c r="K3907" s="126"/>
      <c r="L3907" s="126"/>
    </row>
    <row r="3908" ht="13.2" customHeight="1" spans="3:12" x14ac:dyDescent="0.25">
      <c r="C3908" s="124"/>
      <c r="D3908" s="125"/>
      <c r="E3908" s="125"/>
      <c r="F3908" s="125"/>
      <c r="G3908" s="125"/>
      <c r="H3908" s="130"/>
      <c r="I3908" s="126"/>
      <c r="J3908" s="131"/>
      <c r="K3908" s="126"/>
      <c r="L3908" s="126"/>
    </row>
    <row r="3909" ht="13.2" customHeight="1" spans="3:12" x14ac:dyDescent="0.25">
      <c r="C3909" s="124"/>
      <c r="D3909" s="125"/>
      <c r="E3909" s="125"/>
      <c r="F3909" s="125"/>
      <c r="G3909" s="125"/>
      <c r="H3909" s="130"/>
      <c r="I3909" s="126"/>
      <c r="J3909" s="131"/>
      <c r="K3909" s="126"/>
      <c r="L3909" s="126"/>
    </row>
    <row r="3910" ht="13.2" customHeight="1" spans="3:12" x14ac:dyDescent="0.25">
      <c r="C3910" s="124"/>
      <c r="D3910" s="125"/>
      <c r="E3910" s="125"/>
      <c r="F3910" s="125"/>
      <c r="G3910" s="125"/>
      <c r="H3910" s="130"/>
      <c r="I3910" s="126"/>
      <c r="J3910" s="131"/>
      <c r="K3910" s="126"/>
      <c r="L3910" s="126"/>
    </row>
    <row r="3911" ht="13.2" customHeight="1" spans="3:12" x14ac:dyDescent="0.25">
      <c r="C3911" s="124"/>
      <c r="D3911" s="125"/>
      <c r="E3911" s="125"/>
      <c r="F3911" s="125"/>
      <c r="G3911" s="125"/>
      <c r="H3911" s="130"/>
      <c r="I3911" s="126"/>
      <c r="J3911" s="131"/>
      <c r="K3911" s="126"/>
      <c r="L3911" s="126"/>
    </row>
    <row r="3912" ht="13.2" customHeight="1" spans="3:12" x14ac:dyDescent="0.25">
      <c r="C3912" s="124"/>
      <c r="D3912" s="125"/>
      <c r="E3912" s="125"/>
      <c r="F3912" s="125"/>
      <c r="G3912" s="125"/>
      <c r="H3912" s="130"/>
      <c r="I3912" s="126"/>
      <c r="J3912" s="131"/>
      <c r="K3912" s="126"/>
      <c r="L3912" s="126"/>
    </row>
    <row r="3913" ht="13.2" customHeight="1" spans="3:12" x14ac:dyDescent="0.25">
      <c r="C3913" s="124"/>
      <c r="D3913" s="125"/>
      <c r="E3913" s="125"/>
      <c r="F3913" s="125"/>
      <c r="G3913" s="125"/>
      <c r="H3913" s="130"/>
      <c r="I3913" s="126"/>
      <c r="J3913" s="131"/>
      <c r="K3913" s="126"/>
      <c r="L3913" s="126"/>
    </row>
    <row r="3914" ht="13.2" customHeight="1" spans="3:12" x14ac:dyDescent="0.25">
      <c r="C3914" s="124"/>
      <c r="D3914" s="125"/>
      <c r="E3914" s="125"/>
      <c r="F3914" s="125"/>
      <c r="G3914" s="125"/>
      <c r="H3914" s="130"/>
      <c r="I3914" s="126"/>
      <c r="J3914" s="131"/>
      <c r="K3914" s="126"/>
      <c r="L3914" s="126"/>
    </row>
    <row r="3915" ht="13.2" customHeight="1" spans="3:12" x14ac:dyDescent="0.25">
      <c r="C3915" s="124"/>
      <c r="D3915" s="125"/>
      <c r="E3915" s="125"/>
      <c r="F3915" s="125"/>
      <c r="G3915" s="125"/>
      <c r="H3915" s="130"/>
      <c r="I3915" s="126"/>
      <c r="J3915" s="131"/>
      <c r="K3915" s="126"/>
      <c r="L3915" s="126"/>
    </row>
    <row r="3916" ht="13.2" customHeight="1" spans="3:12" x14ac:dyDescent="0.25">
      <c r="C3916" s="124"/>
      <c r="D3916" s="125"/>
      <c r="E3916" s="125"/>
      <c r="F3916" s="125"/>
      <c r="G3916" s="125"/>
      <c r="H3916" s="130"/>
      <c r="I3916" s="126"/>
      <c r="J3916" s="131"/>
      <c r="K3916" s="126"/>
      <c r="L3916" s="126"/>
    </row>
    <row r="3917" ht="13.2" customHeight="1" spans="3:12" x14ac:dyDescent="0.25">
      <c r="C3917" s="124"/>
      <c r="D3917" s="125"/>
      <c r="E3917" s="125"/>
      <c r="F3917" s="125"/>
      <c r="G3917" s="125"/>
      <c r="H3917" s="130"/>
      <c r="I3917" s="126"/>
      <c r="J3917" s="131"/>
      <c r="K3917" s="126"/>
      <c r="L3917" s="126"/>
    </row>
    <row r="3918" ht="13.2" customHeight="1" spans="3:12" x14ac:dyDescent="0.25">
      <c r="C3918" s="124"/>
      <c r="D3918" s="125"/>
      <c r="E3918" s="125"/>
      <c r="F3918" s="125"/>
      <c r="G3918" s="125"/>
      <c r="H3918" s="130"/>
      <c r="I3918" s="126"/>
      <c r="J3918" s="131"/>
      <c r="K3918" s="126"/>
      <c r="L3918" s="126"/>
    </row>
    <row r="3919" ht="13.2" customHeight="1" spans="3:12" x14ac:dyDescent="0.25">
      <c r="C3919" s="124"/>
      <c r="D3919" s="125"/>
      <c r="E3919" s="125"/>
      <c r="F3919" s="125"/>
      <c r="G3919" s="125"/>
      <c r="H3919" s="130"/>
      <c r="I3919" s="126"/>
      <c r="J3919" s="131"/>
      <c r="K3919" s="126"/>
      <c r="L3919" s="126"/>
    </row>
    <row r="3920" ht="13.2" customHeight="1" spans="3:12" x14ac:dyDescent="0.25">
      <c r="C3920" s="124"/>
      <c r="D3920" s="125"/>
      <c r="E3920" s="125"/>
      <c r="F3920" s="125"/>
      <c r="G3920" s="125"/>
      <c r="H3920" s="130"/>
      <c r="I3920" s="126"/>
      <c r="J3920" s="131"/>
      <c r="K3920" s="126"/>
      <c r="L3920" s="126"/>
    </row>
    <row r="3921" ht="13.2" customHeight="1" spans="3:12" x14ac:dyDescent="0.25">
      <c r="C3921" s="124"/>
      <c r="D3921" s="125"/>
      <c r="E3921" s="125"/>
      <c r="F3921" s="125"/>
      <c r="G3921" s="125"/>
      <c r="H3921" s="130"/>
      <c r="I3921" s="126"/>
      <c r="J3921" s="131"/>
      <c r="K3921" s="126"/>
      <c r="L3921" s="126"/>
    </row>
    <row r="3922" ht="13.2" customHeight="1" spans="3:12" x14ac:dyDescent="0.25">
      <c r="C3922" s="124"/>
      <c r="D3922" s="125"/>
      <c r="E3922" s="125"/>
      <c r="F3922" s="125"/>
      <c r="G3922" s="125"/>
      <c r="H3922" s="130"/>
      <c r="I3922" s="126"/>
      <c r="J3922" s="131"/>
      <c r="K3922" s="126"/>
      <c r="L3922" s="126"/>
    </row>
    <row r="3923" ht="13.2" customHeight="1" spans="3:12" x14ac:dyDescent="0.25">
      <c r="C3923" s="124"/>
      <c r="D3923" s="125"/>
      <c r="E3923" s="125"/>
      <c r="F3923" s="125"/>
      <c r="G3923" s="125"/>
      <c r="H3923" s="130"/>
      <c r="I3923" s="126"/>
      <c r="J3923" s="131"/>
      <c r="K3923" s="126"/>
      <c r="L3923" s="126"/>
    </row>
    <row r="3924" ht="13.2" customHeight="1" spans="3:12" x14ac:dyDescent="0.25">
      <c r="C3924" s="124"/>
      <c r="D3924" s="125"/>
      <c r="E3924" s="125"/>
      <c r="F3924" s="125"/>
      <c r="G3924" s="125"/>
      <c r="H3924" s="130"/>
      <c r="I3924" s="126"/>
      <c r="J3924" s="131"/>
      <c r="K3924" s="126"/>
      <c r="L3924" s="126"/>
    </row>
    <row r="3925" ht="13.2" customHeight="1" spans="3:12" x14ac:dyDescent="0.25">
      <c r="C3925" s="124"/>
      <c r="D3925" s="125"/>
      <c r="E3925" s="125"/>
      <c r="F3925" s="125"/>
      <c r="G3925" s="125"/>
      <c r="H3925" s="130"/>
      <c r="I3925" s="126"/>
      <c r="J3925" s="131"/>
      <c r="K3925" s="126"/>
      <c r="L3925" s="126"/>
    </row>
    <row r="3926" ht="13.2" customHeight="1" spans="3:12" x14ac:dyDescent="0.25">
      <c r="C3926" s="124"/>
      <c r="D3926" s="125"/>
      <c r="E3926" s="125"/>
      <c r="F3926" s="125"/>
      <c r="G3926" s="125"/>
      <c r="H3926" s="130"/>
      <c r="I3926" s="126"/>
      <c r="J3926" s="131"/>
      <c r="K3926" s="126"/>
      <c r="L3926" s="126"/>
    </row>
    <row r="3927" ht="13.2" customHeight="1" spans="3:12" x14ac:dyDescent="0.25">
      <c r="C3927" s="124"/>
      <c r="D3927" s="125"/>
      <c r="E3927" s="125"/>
      <c r="F3927" s="125"/>
      <c r="G3927" s="125"/>
      <c r="H3927" s="130"/>
      <c r="I3927" s="126"/>
      <c r="J3927" s="131"/>
      <c r="K3927" s="126"/>
      <c r="L3927" s="126"/>
    </row>
    <row r="3928" ht="13.2" customHeight="1" spans="3:12" x14ac:dyDescent="0.25">
      <c r="C3928" s="124"/>
      <c r="D3928" s="125"/>
      <c r="E3928" s="125"/>
      <c r="F3928" s="125"/>
      <c r="G3928" s="125"/>
      <c r="H3928" s="130"/>
      <c r="I3928" s="126"/>
      <c r="J3928" s="131"/>
      <c r="K3928" s="126"/>
      <c r="L3928" s="126"/>
    </row>
    <row r="3929" ht="13.2" customHeight="1" spans="3:12" x14ac:dyDescent="0.25">
      <c r="C3929" s="124"/>
      <c r="D3929" s="125"/>
      <c r="E3929" s="125"/>
      <c r="F3929" s="125"/>
      <c r="G3929" s="125"/>
      <c r="H3929" s="130"/>
      <c r="I3929" s="126"/>
      <c r="J3929" s="131"/>
      <c r="K3929" s="126"/>
      <c r="L3929" s="126"/>
    </row>
    <row r="3930" ht="13.2" customHeight="1" spans="3:12" x14ac:dyDescent="0.25">
      <c r="C3930" s="124"/>
      <c r="D3930" s="125"/>
      <c r="E3930" s="125"/>
      <c r="F3930" s="125"/>
      <c r="G3930" s="125"/>
      <c r="H3930" s="130"/>
      <c r="I3930" s="126"/>
      <c r="J3930" s="131"/>
      <c r="K3930" s="126"/>
      <c r="L3930" s="126"/>
    </row>
    <row r="3931" ht="13.2" customHeight="1" spans="3:12" x14ac:dyDescent="0.25">
      <c r="C3931" s="124"/>
      <c r="D3931" s="125"/>
      <c r="E3931" s="125"/>
      <c r="F3931" s="125"/>
      <c r="G3931" s="125"/>
      <c r="H3931" s="130"/>
      <c r="I3931" s="126"/>
      <c r="J3931" s="131"/>
      <c r="K3931" s="126"/>
      <c r="L3931" s="126"/>
    </row>
    <row r="3932" ht="13.2" customHeight="1" spans="3:12" x14ac:dyDescent="0.25">
      <c r="C3932" s="124"/>
      <c r="D3932" s="125"/>
      <c r="E3932" s="125"/>
      <c r="F3932" s="125"/>
      <c r="G3932" s="125"/>
      <c r="H3932" s="130"/>
      <c r="I3932" s="126"/>
      <c r="J3932" s="131"/>
      <c r="K3932" s="126"/>
      <c r="L3932" s="126"/>
    </row>
    <row r="3933" ht="13.2" customHeight="1" spans="3:12" x14ac:dyDescent="0.25">
      <c r="C3933" s="124"/>
      <c r="D3933" s="125"/>
      <c r="E3933" s="125"/>
      <c r="F3933" s="125"/>
      <c r="G3933" s="125"/>
      <c r="H3933" s="130"/>
      <c r="I3933" s="126"/>
      <c r="J3933" s="131"/>
      <c r="K3933" s="126"/>
      <c r="L3933" s="126"/>
    </row>
    <row r="3934" ht="13.2" customHeight="1" spans="3:12" x14ac:dyDescent="0.25">
      <c r="C3934" s="124"/>
      <c r="D3934" s="125"/>
      <c r="E3934" s="125"/>
      <c r="F3934" s="125"/>
      <c r="G3934" s="125"/>
      <c r="H3934" s="130"/>
      <c r="I3934" s="126"/>
      <c r="J3934" s="131"/>
      <c r="K3934" s="126"/>
      <c r="L3934" s="126"/>
    </row>
    <row r="3935" ht="13.2" customHeight="1" spans="3:12" x14ac:dyDescent="0.25">
      <c r="C3935" s="124"/>
      <c r="D3935" s="125"/>
      <c r="E3935" s="125"/>
      <c r="F3935" s="125"/>
      <c r="G3935" s="125"/>
      <c r="H3935" s="130"/>
      <c r="I3935" s="126"/>
      <c r="J3935" s="131"/>
      <c r="K3935" s="126"/>
      <c r="L3935" s="126"/>
    </row>
    <row r="3936" ht="13.2" customHeight="1" spans="3:12" x14ac:dyDescent="0.25">
      <c r="C3936" s="124"/>
      <c r="D3936" s="125"/>
      <c r="E3936" s="125"/>
      <c r="F3936" s="125"/>
      <c r="G3936" s="125"/>
      <c r="H3936" s="130"/>
      <c r="I3936" s="126"/>
      <c r="J3936" s="131"/>
      <c r="K3936" s="126"/>
      <c r="L3936" s="126"/>
    </row>
    <row r="3937" ht="13.2" customHeight="1" spans="3:12" x14ac:dyDescent="0.25">
      <c r="C3937" s="124"/>
      <c r="D3937" s="125"/>
      <c r="E3937" s="125"/>
      <c r="F3937" s="125"/>
      <c r="G3937" s="125"/>
      <c r="H3937" s="130"/>
      <c r="I3937" s="126"/>
      <c r="J3937" s="131"/>
      <c r="K3937" s="126"/>
      <c r="L3937" s="126"/>
    </row>
    <row r="3938" ht="13.2" customHeight="1" spans="3:12" x14ac:dyDescent="0.25">
      <c r="C3938" s="124"/>
      <c r="D3938" s="125"/>
      <c r="E3938" s="125"/>
      <c r="F3938" s="125"/>
      <c r="G3938" s="125"/>
      <c r="H3938" s="130"/>
      <c r="I3938" s="126"/>
      <c r="J3938" s="131"/>
      <c r="K3938" s="126"/>
      <c r="L3938" s="126"/>
    </row>
    <row r="3939" ht="13.2" customHeight="1" spans="3:12" x14ac:dyDescent="0.25">
      <c r="C3939" s="124"/>
      <c r="D3939" s="125"/>
      <c r="E3939" s="125"/>
      <c r="F3939" s="125"/>
      <c r="G3939" s="125"/>
      <c r="H3939" s="130"/>
      <c r="I3939" s="126"/>
      <c r="J3939" s="131"/>
      <c r="K3939" s="126"/>
      <c r="L3939" s="126"/>
    </row>
    <row r="3940" ht="13.2" customHeight="1" spans="3:12" x14ac:dyDescent="0.25">
      <c r="C3940" s="124"/>
      <c r="D3940" s="125"/>
      <c r="E3940" s="125"/>
      <c r="F3940" s="125"/>
      <c r="G3940" s="125"/>
      <c r="H3940" s="130"/>
      <c r="I3940" s="126"/>
      <c r="J3940" s="131"/>
      <c r="K3940" s="126"/>
      <c r="L3940" s="126"/>
    </row>
    <row r="3941" ht="13.2" customHeight="1" spans="3:12" x14ac:dyDescent="0.25">
      <c r="C3941" s="124"/>
      <c r="D3941" s="125"/>
      <c r="E3941" s="125"/>
      <c r="F3941" s="125"/>
      <c r="G3941" s="125"/>
      <c r="H3941" s="130"/>
      <c r="I3941" s="126"/>
      <c r="J3941" s="131"/>
      <c r="K3941" s="126"/>
      <c r="L3941" s="126"/>
    </row>
    <row r="3942" ht="13.2" customHeight="1" spans="3:12" x14ac:dyDescent="0.25">
      <c r="C3942" s="124"/>
      <c r="D3942" s="125"/>
      <c r="E3942" s="125"/>
      <c r="F3942" s="125"/>
      <c r="G3942" s="125"/>
      <c r="H3942" s="130"/>
      <c r="I3942" s="126"/>
      <c r="J3942" s="131"/>
      <c r="K3942" s="126"/>
      <c r="L3942" s="126"/>
    </row>
    <row r="3943" ht="13.2" customHeight="1" spans="3:12" x14ac:dyDescent="0.25">
      <c r="C3943" s="124"/>
      <c r="D3943" s="125"/>
      <c r="E3943" s="125"/>
      <c r="F3943" s="125"/>
      <c r="G3943" s="125"/>
      <c r="H3943" s="130"/>
      <c r="I3943" s="126"/>
      <c r="J3943" s="131"/>
      <c r="K3943" s="126"/>
      <c r="L3943" s="126"/>
    </row>
    <row r="3944" ht="13.2" customHeight="1" spans="3:12" x14ac:dyDescent="0.25">
      <c r="C3944" s="124"/>
      <c r="D3944" s="125"/>
      <c r="E3944" s="125"/>
      <c r="F3944" s="125"/>
      <c r="G3944" s="125"/>
      <c r="H3944" s="130"/>
      <c r="I3944" s="126"/>
      <c r="J3944" s="131"/>
      <c r="K3944" s="126"/>
      <c r="L3944" s="126"/>
    </row>
    <row r="3945" ht="13.2" customHeight="1" spans="3:12" x14ac:dyDescent="0.25">
      <c r="C3945" s="124"/>
      <c r="D3945" s="125"/>
      <c r="E3945" s="125"/>
      <c r="F3945" s="125"/>
      <c r="G3945" s="125"/>
      <c r="H3945" s="130"/>
      <c r="I3945" s="126"/>
      <c r="J3945" s="131"/>
      <c r="K3945" s="126"/>
      <c r="L3945" s="126"/>
    </row>
    <row r="3946" ht="13.2" customHeight="1" spans="3:12" x14ac:dyDescent="0.25">
      <c r="C3946" s="124"/>
      <c r="D3946" s="125"/>
      <c r="E3946" s="125"/>
      <c r="F3946" s="125"/>
      <c r="G3946" s="125"/>
      <c r="H3946" s="130"/>
      <c r="I3946" s="126"/>
      <c r="J3946" s="131"/>
      <c r="K3946" s="126"/>
      <c r="L3946" s="126"/>
    </row>
    <row r="3947" ht="13.2" customHeight="1" spans="3:12" x14ac:dyDescent="0.25">
      <c r="C3947" s="124"/>
      <c r="D3947" s="125"/>
      <c r="E3947" s="125"/>
      <c r="F3947" s="125"/>
      <c r="G3947" s="125"/>
      <c r="H3947" s="130"/>
      <c r="I3947" s="126"/>
      <c r="J3947" s="131"/>
      <c r="K3947" s="126"/>
      <c r="L3947" s="126"/>
    </row>
    <row r="3948" ht="13.2" customHeight="1" spans="3:12" x14ac:dyDescent="0.25">
      <c r="C3948" s="124"/>
      <c r="D3948" s="125"/>
      <c r="E3948" s="125"/>
      <c r="F3948" s="125"/>
      <c r="G3948" s="125"/>
      <c r="H3948" s="130"/>
      <c r="I3948" s="126"/>
      <c r="J3948" s="131"/>
      <c r="K3948" s="126"/>
      <c r="L3948" s="126"/>
    </row>
    <row r="3949" ht="13.2" customHeight="1" spans="3:12" x14ac:dyDescent="0.25">
      <c r="C3949" s="124"/>
      <c r="D3949" s="125"/>
      <c r="E3949" s="125"/>
      <c r="F3949" s="125"/>
      <c r="G3949" s="125"/>
      <c r="H3949" s="130"/>
      <c r="I3949" s="126"/>
      <c r="J3949" s="131"/>
      <c r="K3949" s="126"/>
      <c r="L3949" s="126"/>
    </row>
    <row r="3950" ht="13.2" customHeight="1" spans="3:12" x14ac:dyDescent="0.25">
      <c r="C3950" s="124"/>
      <c r="D3950" s="125"/>
      <c r="E3950" s="125"/>
      <c r="F3950" s="125"/>
      <c r="G3950" s="125"/>
      <c r="H3950" s="130"/>
      <c r="I3950" s="126"/>
      <c r="J3950" s="131"/>
      <c r="K3950" s="126"/>
      <c r="L3950" s="126"/>
    </row>
    <row r="3951" ht="13.2" customHeight="1" spans="3:12" x14ac:dyDescent="0.25">
      <c r="C3951" s="124"/>
      <c r="D3951" s="125"/>
      <c r="E3951" s="125"/>
      <c r="F3951" s="125"/>
      <c r="G3951" s="125"/>
      <c r="H3951" s="130"/>
      <c r="I3951" s="126"/>
      <c r="J3951" s="131"/>
      <c r="K3951" s="126"/>
      <c r="L3951" s="126"/>
    </row>
    <row r="3952" ht="13.2" customHeight="1" spans="3:12" x14ac:dyDescent="0.25">
      <c r="C3952" s="124"/>
      <c r="D3952" s="125"/>
      <c r="E3952" s="125"/>
      <c r="F3952" s="125"/>
      <c r="G3952" s="125"/>
      <c r="H3952" s="130"/>
      <c r="I3952" s="126"/>
      <c r="J3952" s="131"/>
      <c r="K3952" s="126"/>
      <c r="L3952" s="126"/>
    </row>
    <row r="3953" ht="13.2" customHeight="1" spans="3:12" x14ac:dyDescent="0.25">
      <c r="C3953" s="124"/>
      <c r="D3953" s="125"/>
      <c r="E3953" s="125"/>
      <c r="F3953" s="125"/>
      <c r="G3953" s="125"/>
      <c r="H3953" s="130"/>
      <c r="I3953" s="126"/>
      <c r="J3953" s="131"/>
      <c r="K3953" s="126"/>
      <c r="L3953" s="126"/>
    </row>
    <row r="3954" ht="13.2" customHeight="1" spans="3:12" x14ac:dyDescent="0.25">
      <c r="C3954" s="124"/>
      <c r="D3954" s="125"/>
      <c r="E3954" s="125"/>
      <c r="F3954" s="125"/>
      <c r="G3954" s="125"/>
      <c r="H3954" s="130"/>
      <c r="I3954" s="126"/>
      <c r="J3954" s="131"/>
      <c r="K3954" s="126"/>
      <c r="L3954" s="126"/>
    </row>
    <row r="3955" ht="13.2" customHeight="1" spans="3:12" x14ac:dyDescent="0.25">
      <c r="C3955" s="124"/>
      <c r="D3955" s="125"/>
      <c r="E3955" s="125"/>
      <c r="F3955" s="125"/>
      <c r="G3955" s="125"/>
      <c r="H3955" s="130"/>
      <c r="I3955" s="126"/>
      <c r="J3955" s="131"/>
      <c r="K3955" s="126"/>
      <c r="L3955" s="126"/>
    </row>
    <row r="3956" ht="13.2" customHeight="1" spans="3:12" x14ac:dyDescent="0.25">
      <c r="C3956" s="124"/>
      <c r="D3956" s="125"/>
      <c r="E3956" s="125"/>
      <c r="F3956" s="125"/>
      <c r="G3956" s="125"/>
      <c r="H3956" s="130"/>
      <c r="I3956" s="126"/>
      <c r="J3956" s="131"/>
      <c r="K3956" s="126"/>
      <c r="L3956" s="126"/>
    </row>
    <row r="3957" ht="13.2" customHeight="1" spans="3:12" x14ac:dyDescent="0.25">
      <c r="C3957" s="124"/>
      <c r="D3957" s="125"/>
      <c r="E3957" s="125"/>
      <c r="F3957" s="125"/>
      <c r="G3957" s="125"/>
      <c r="H3957" s="130"/>
      <c r="I3957" s="126"/>
      <c r="J3957" s="131"/>
      <c r="K3957" s="126"/>
      <c r="L3957" s="126"/>
    </row>
    <row r="3958" ht="13.2" customHeight="1" spans="3:12" x14ac:dyDescent="0.25">
      <c r="C3958" s="124"/>
      <c r="D3958" s="125"/>
      <c r="E3958" s="125"/>
      <c r="F3958" s="125"/>
      <c r="G3958" s="125"/>
      <c r="H3958" s="130"/>
      <c r="I3958" s="126"/>
      <c r="J3958" s="131"/>
      <c r="K3958" s="126"/>
      <c r="L3958" s="126"/>
    </row>
    <row r="3959" ht="13.2" customHeight="1" spans="3:12" x14ac:dyDescent="0.25">
      <c r="C3959" s="124"/>
      <c r="D3959" s="125"/>
      <c r="E3959" s="125"/>
      <c r="F3959" s="125"/>
      <c r="G3959" s="125"/>
      <c r="H3959" s="130"/>
      <c r="I3959" s="126"/>
      <c r="J3959" s="131"/>
      <c r="K3959" s="126"/>
      <c r="L3959" s="126"/>
    </row>
    <row r="3960" ht="13.2" customHeight="1" spans="3:12" x14ac:dyDescent="0.25">
      <c r="C3960" s="124"/>
      <c r="D3960" s="125"/>
      <c r="E3960" s="125"/>
      <c r="F3960" s="125"/>
      <c r="G3960" s="125"/>
      <c r="H3960" s="130"/>
      <c r="I3960" s="126"/>
      <c r="J3960" s="131"/>
      <c r="K3960" s="126"/>
      <c r="L3960" s="126"/>
    </row>
    <row r="3961" ht="13.2" customHeight="1" spans="3:12" x14ac:dyDescent="0.25">
      <c r="C3961" s="124"/>
      <c r="D3961" s="125"/>
      <c r="E3961" s="125"/>
      <c r="F3961" s="125"/>
      <c r="G3961" s="125"/>
      <c r="H3961" s="130"/>
      <c r="I3961" s="126"/>
      <c r="J3961" s="131"/>
      <c r="K3961" s="126"/>
      <c r="L3961" s="126"/>
    </row>
    <row r="3962" ht="13.2" customHeight="1" spans="3:12" x14ac:dyDescent="0.25">
      <c r="C3962" s="124"/>
      <c r="D3962" s="125"/>
      <c r="E3962" s="125"/>
      <c r="F3962" s="125"/>
      <c r="G3962" s="125"/>
      <c r="H3962" s="130"/>
      <c r="I3962" s="126"/>
      <c r="J3962" s="131"/>
      <c r="K3962" s="126"/>
      <c r="L3962" s="126"/>
    </row>
    <row r="3963" ht="13.2" customHeight="1" spans="3:12" x14ac:dyDescent="0.25">
      <c r="C3963" s="124"/>
      <c r="D3963" s="125"/>
      <c r="E3963" s="125"/>
      <c r="F3963" s="125"/>
      <c r="G3963" s="125"/>
      <c r="H3963" s="130"/>
      <c r="I3963" s="126"/>
      <c r="J3963" s="131"/>
      <c r="K3963" s="126"/>
      <c r="L3963" s="126"/>
    </row>
    <row r="3964" ht="13.2" customHeight="1" spans="3:12" x14ac:dyDescent="0.25">
      <c r="C3964" s="124"/>
      <c r="D3964" s="125"/>
      <c r="E3964" s="125"/>
      <c r="F3964" s="125"/>
      <c r="G3964" s="125"/>
      <c r="H3964" s="130"/>
      <c r="I3964" s="126"/>
      <c r="J3964" s="131"/>
      <c r="K3964" s="126"/>
      <c r="L3964" s="126"/>
    </row>
    <row r="3965" ht="13.2" customHeight="1" spans="3:12" x14ac:dyDescent="0.25">
      <c r="C3965" s="124"/>
      <c r="D3965" s="125"/>
      <c r="E3965" s="125"/>
      <c r="F3965" s="125"/>
      <c r="G3965" s="125"/>
      <c r="H3965" s="130"/>
      <c r="I3965" s="126"/>
      <c r="J3965" s="131"/>
      <c r="K3965" s="126"/>
      <c r="L3965" s="126"/>
    </row>
    <row r="3966" ht="13.2" customHeight="1" spans="3:12" x14ac:dyDescent="0.25">
      <c r="C3966" s="124"/>
      <c r="D3966" s="125"/>
      <c r="E3966" s="125"/>
      <c r="F3966" s="125"/>
      <c r="G3966" s="125"/>
      <c r="H3966" s="130"/>
      <c r="I3966" s="126"/>
      <c r="J3966" s="131"/>
      <c r="K3966" s="126"/>
      <c r="L3966" s="126"/>
    </row>
    <row r="3967" ht="13.2" customHeight="1" spans="3:12" x14ac:dyDescent="0.25">
      <c r="C3967" s="124"/>
      <c r="D3967" s="125"/>
      <c r="E3967" s="125"/>
      <c r="F3967" s="125"/>
      <c r="G3967" s="125"/>
      <c r="H3967" s="130"/>
      <c r="I3967" s="126"/>
      <c r="J3967" s="131"/>
      <c r="K3967" s="126"/>
      <c r="L3967" s="126"/>
    </row>
    <row r="3968" ht="13.2" customHeight="1" spans="3:12" x14ac:dyDescent="0.25">
      <c r="C3968" s="124"/>
      <c r="D3968" s="125"/>
      <c r="E3968" s="125"/>
      <c r="F3968" s="125"/>
      <c r="G3968" s="125"/>
      <c r="H3968" s="130"/>
      <c r="I3968" s="126"/>
      <c r="J3968" s="131"/>
      <c r="K3968" s="126"/>
      <c r="L3968" s="126"/>
    </row>
    <row r="3969" ht="13.2" customHeight="1" spans="3:12" x14ac:dyDescent="0.25">
      <c r="C3969" s="124"/>
      <c r="D3969" s="125"/>
      <c r="E3969" s="125"/>
      <c r="F3969" s="125"/>
      <c r="G3969" s="125"/>
      <c r="H3969" s="130"/>
      <c r="I3969" s="126"/>
      <c r="J3969" s="131"/>
      <c r="K3969" s="126"/>
      <c r="L3969" s="126"/>
    </row>
    <row r="3970" ht="13.2" customHeight="1" spans="3:12" x14ac:dyDescent="0.25">
      <c r="C3970" s="124"/>
      <c r="D3970" s="125"/>
      <c r="E3970" s="125"/>
      <c r="F3970" s="125"/>
      <c r="G3970" s="125"/>
      <c r="H3970" s="130"/>
      <c r="I3970" s="126"/>
      <c r="J3970" s="131"/>
      <c r="K3970" s="126"/>
      <c r="L3970" s="126"/>
    </row>
    <row r="3971" ht="13.2" customHeight="1" spans="3:12" x14ac:dyDescent="0.25">
      <c r="C3971" s="124"/>
      <c r="D3971" s="125"/>
      <c r="E3971" s="125"/>
      <c r="F3971" s="125"/>
      <c r="G3971" s="125"/>
      <c r="H3971" s="130"/>
      <c r="I3971" s="126"/>
      <c r="J3971" s="131"/>
      <c r="K3971" s="126"/>
      <c r="L3971" s="126"/>
    </row>
    <row r="3972" ht="13.2" customHeight="1" spans="3:12" x14ac:dyDescent="0.25">
      <c r="C3972" s="124"/>
      <c r="D3972" s="125"/>
      <c r="E3972" s="125"/>
      <c r="F3972" s="125"/>
      <c r="G3972" s="125"/>
      <c r="H3972" s="130"/>
      <c r="I3972" s="126"/>
      <c r="J3972" s="131"/>
      <c r="K3972" s="126"/>
      <c r="L3972" s="126"/>
    </row>
    <row r="3973" ht="13.2" customHeight="1" spans="3:12" x14ac:dyDescent="0.25">
      <c r="C3973" s="124"/>
      <c r="D3973" s="125"/>
      <c r="E3973" s="125"/>
      <c r="F3973" s="125"/>
      <c r="G3973" s="125"/>
      <c r="H3973" s="130"/>
      <c r="I3973" s="126"/>
      <c r="J3973" s="131"/>
      <c r="K3973" s="126"/>
      <c r="L3973" s="126"/>
    </row>
    <row r="3974" ht="13.2" customHeight="1" spans="3:12" x14ac:dyDescent="0.25">
      <c r="C3974" s="124"/>
      <c r="D3974" s="125"/>
      <c r="E3974" s="125"/>
      <c r="F3974" s="125"/>
      <c r="G3974" s="125"/>
      <c r="H3974" s="130"/>
      <c r="I3974" s="126"/>
      <c r="J3974" s="131"/>
      <c r="K3974" s="126"/>
      <c r="L3974" s="126"/>
    </row>
    <row r="3975" ht="13.2" customHeight="1" spans="3:12" x14ac:dyDescent="0.25">
      <c r="C3975" s="124"/>
      <c r="D3975" s="125"/>
      <c r="E3975" s="125"/>
      <c r="F3975" s="125"/>
      <c r="G3975" s="125"/>
      <c r="H3975" s="130"/>
      <c r="I3975" s="126"/>
      <c r="J3975" s="131"/>
      <c r="K3975" s="126"/>
      <c r="L3975" s="126"/>
    </row>
    <row r="3976" ht="13.2" customHeight="1" spans="3:12" x14ac:dyDescent="0.25">
      <c r="C3976" s="124"/>
      <c r="D3976" s="125"/>
      <c r="E3976" s="125"/>
      <c r="F3976" s="125"/>
      <c r="G3976" s="125"/>
      <c r="H3976" s="130"/>
      <c r="I3976" s="126"/>
      <c r="J3976" s="131"/>
      <c r="K3976" s="126"/>
      <c r="L3976" s="126"/>
    </row>
    <row r="3977" ht="13.2" customHeight="1" spans="3:12" x14ac:dyDescent="0.25">
      <c r="C3977" s="124"/>
      <c r="D3977" s="125"/>
      <c r="E3977" s="125"/>
      <c r="F3977" s="125"/>
      <c r="G3977" s="125"/>
      <c r="H3977" s="130"/>
      <c r="I3977" s="126"/>
      <c r="J3977" s="131"/>
      <c r="K3977" s="126"/>
      <c r="L3977" s="126"/>
    </row>
    <row r="3978" ht="13.2" customHeight="1" spans="3:12" x14ac:dyDescent="0.25">
      <c r="C3978" s="124"/>
      <c r="D3978" s="125"/>
      <c r="E3978" s="125"/>
      <c r="F3978" s="125"/>
      <c r="G3978" s="125"/>
      <c r="H3978" s="130"/>
      <c r="I3978" s="126"/>
      <c r="J3978" s="131"/>
      <c r="K3978" s="126"/>
      <c r="L3978" s="126"/>
    </row>
    <row r="3979" ht="13.2" customHeight="1" spans="3:12" x14ac:dyDescent="0.25">
      <c r="C3979" s="124"/>
      <c r="D3979" s="125"/>
      <c r="E3979" s="125"/>
      <c r="F3979" s="125"/>
      <c r="G3979" s="125"/>
      <c r="H3979" s="130"/>
      <c r="I3979" s="126"/>
      <c r="J3979" s="131"/>
      <c r="K3979" s="126"/>
      <c r="L3979" s="126"/>
    </row>
    <row r="3980" ht="13.2" customHeight="1" spans="3:12" x14ac:dyDescent="0.25">
      <c r="C3980" s="124"/>
      <c r="D3980" s="125"/>
      <c r="E3980" s="125"/>
      <c r="F3980" s="125"/>
      <c r="G3980" s="125"/>
      <c r="H3980" s="130"/>
      <c r="I3980" s="126"/>
      <c r="J3980" s="131"/>
      <c r="K3980" s="126"/>
      <c r="L3980" s="126"/>
    </row>
    <row r="3981" ht="13.2" customHeight="1" spans="3:12" x14ac:dyDescent="0.25">
      <c r="C3981" s="124"/>
      <c r="D3981" s="125"/>
      <c r="E3981" s="125"/>
      <c r="F3981" s="125"/>
      <c r="G3981" s="125"/>
      <c r="H3981" s="130"/>
      <c r="I3981" s="126"/>
      <c r="J3981" s="131"/>
      <c r="K3981" s="126"/>
      <c r="L3981" s="126"/>
    </row>
    <row r="3982" ht="13.2" customHeight="1" spans="3:12" x14ac:dyDescent="0.25">
      <c r="C3982" s="124"/>
      <c r="D3982" s="125"/>
      <c r="E3982" s="125"/>
      <c r="F3982" s="125"/>
      <c r="G3982" s="125"/>
      <c r="H3982" s="130"/>
      <c r="I3982" s="126"/>
      <c r="J3982" s="131"/>
      <c r="K3982" s="126"/>
      <c r="L3982" s="126"/>
    </row>
    <row r="3983" ht="13.2" customHeight="1" spans="3:12" x14ac:dyDescent="0.25">
      <c r="C3983" s="124"/>
      <c r="D3983" s="125"/>
      <c r="E3983" s="125"/>
      <c r="F3983" s="125"/>
      <c r="G3983" s="125"/>
      <c r="H3983" s="130"/>
      <c r="I3983" s="126"/>
      <c r="J3983" s="131"/>
      <c r="K3983" s="126"/>
      <c r="L3983" s="126"/>
    </row>
    <row r="3984" ht="13.2" customHeight="1" spans="3:12" x14ac:dyDescent="0.25">
      <c r="C3984" s="124"/>
      <c r="D3984" s="125"/>
      <c r="E3984" s="125"/>
      <c r="F3984" s="125"/>
      <c r="G3984" s="125"/>
      <c r="H3984" s="130"/>
      <c r="I3984" s="126"/>
      <c r="J3984" s="131"/>
      <c r="K3984" s="126"/>
      <c r="L3984" s="126"/>
    </row>
    <row r="3985" ht="13.2" customHeight="1" spans="3:12" x14ac:dyDescent="0.25">
      <c r="C3985" s="124"/>
      <c r="D3985" s="125"/>
      <c r="E3985" s="125"/>
      <c r="F3985" s="125"/>
      <c r="G3985" s="125"/>
      <c r="H3985" s="130"/>
      <c r="I3985" s="126"/>
      <c r="J3985" s="131"/>
      <c r="K3985" s="126"/>
      <c r="L3985" s="126"/>
    </row>
    <row r="3986" ht="13.2" customHeight="1" spans="3:12" x14ac:dyDescent="0.25">
      <c r="C3986" s="124"/>
      <c r="D3986" s="125"/>
      <c r="E3986" s="125"/>
      <c r="F3986" s="125"/>
      <c r="G3986" s="125"/>
      <c r="H3986" s="130"/>
      <c r="I3986" s="126"/>
      <c r="J3986" s="131"/>
      <c r="K3986" s="126"/>
      <c r="L3986" s="126"/>
    </row>
    <row r="3987" ht="13.2" customHeight="1" spans="3:12" x14ac:dyDescent="0.25">
      <c r="C3987" s="124"/>
      <c r="D3987" s="125"/>
      <c r="E3987" s="125"/>
      <c r="F3987" s="125"/>
      <c r="G3987" s="125"/>
      <c r="H3987" s="130"/>
      <c r="I3987" s="126"/>
      <c r="J3987" s="131"/>
      <c r="K3987" s="126"/>
      <c r="L3987" s="126"/>
    </row>
    <row r="3988" ht="13.2" customHeight="1" spans="3:12" x14ac:dyDescent="0.25">
      <c r="C3988" s="124"/>
      <c r="D3988" s="125"/>
      <c r="E3988" s="125"/>
      <c r="F3988" s="125"/>
      <c r="G3988" s="125"/>
      <c r="H3988" s="130"/>
      <c r="I3988" s="126"/>
      <c r="J3988" s="131"/>
      <c r="K3988" s="126"/>
      <c r="L3988" s="126"/>
    </row>
    <row r="3989" ht="13.2" customHeight="1" spans="3:12" x14ac:dyDescent="0.25">
      <c r="C3989" s="124"/>
      <c r="D3989" s="125"/>
      <c r="E3989" s="125"/>
      <c r="F3989" s="125"/>
      <c r="G3989" s="125"/>
      <c r="H3989" s="130"/>
      <c r="I3989" s="126"/>
      <c r="J3989" s="131"/>
      <c r="K3989" s="126"/>
      <c r="L3989" s="126"/>
    </row>
    <row r="3990" ht="13.2" customHeight="1" spans="3:12" x14ac:dyDescent="0.25">
      <c r="C3990" s="124"/>
      <c r="D3990" s="125"/>
      <c r="E3990" s="125"/>
      <c r="F3990" s="125"/>
      <c r="G3990" s="125"/>
      <c r="H3990" s="130"/>
      <c r="I3990" s="126"/>
      <c r="J3990" s="131"/>
      <c r="K3990" s="126"/>
      <c r="L3990" s="126"/>
    </row>
    <row r="3991" ht="13.2" customHeight="1" spans="3:12" x14ac:dyDescent="0.25">
      <c r="C3991" s="124"/>
      <c r="D3991" s="125"/>
      <c r="E3991" s="125"/>
      <c r="F3991" s="125"/>
      <c r="G3991" s="125"/>
      <c r="H3991" s="130"/>
      <c r="I3991" s="126"/>
      <c r="J3991" s="131"/>
      <c r="K3991" s="126"/>
      <c r="L3991" s="126"/>
    </row>
    <row r="3992" ht="13.2" customHeight="1" spans="3:12" x14ac:dyDescent="0.25">
      <c r="C3992" s="124"/>
      <c r="D3992" s="125"/>
      <c r="E3992" s="125"/>
      <c r="F3992" s="125"/>
      <c r="G3992" s="125"/>
      <c r="H3992" s="130"/>
      <c r="I3992" s="126"/>
      <c r="J3992" s="131"/>
      <c r="K3992" s="126"/>
      <c r="L3992" s="126"/>
    </row>
    <row r="3993" ht="13.2" customHeight="1" spans="3:12" x14ac:dyDescent="0.25">
      <c r="C3993" s="124"/>
      <c r="D3993" s="125"/>
      <c r="E3993" s="125"/>
      <c r="F3993" s="125"/>
      <c r="G3993" s="125"/>
      <c r="H3993" s="130"/>
      <c r="I3993" s="126"/>
      <c r="J3993" s="131"/>
      <c r="K3993" s="126"/>
      <c r="L3993" s="126"/>
    </row>
    <row r="3994" ht="13.2" customHeight="1" spans="3:12" x14ac:dyDescent="0.25">
      <c r="C3994" s="124"/>
      <c r="D3994" s="125"/>
      <c r="E3994" s="125"/>
      <c r="F3994" s="125"/>
      <c r="G3994" s="125"/>
      <c r="H3994" s="130"/>
      <c r="I3994" s="126"/>
      <c r="J3994" s="131"/>
      <c r="K3994" s="126"/>
      <c r="L3994" s="126"/>
    </row>
    <row r="3995" ht="13.2" customHeight="1" spans="3:12" x14ac:dyDescent="0.25">
      <c r="C3995" s="124"/>
      <c r="D3995" s="125"/>
      <c r="E3995" s="125"/>
      <c r="F3995" s="125"/>
      <c r="G3995" s="125"/>
      <c r="H3995" s="130"/>
      <c r="I3995" s="126"/>
      <c r="J3995" s="131"/>
      <c r="K3995" s="126"/>
      <c r="L3995" s="126"/>
    </row>
    <row r="3996" ht="13.2" customHeight="1" spans="3:12" x14ac:dyDescent="0.25">
      <c r="C3996" s="124"/>
      <c r="D3996" s="125"/>
      <c r="E3996" s="125"/>
      <c r="F3996" s="125"/>
      <c r="G3996" s="125"/>
      <c r="H3996" s="130"/>
      <c r="I3996" s="126"/>
      <c r="J3996" s="131"/>
      <c r="K3996" s="126"/>
      <c r="L3996" s="126"/>
    </row>
    <row r="3997" ht="13.2" customHeight="1" spans="3:12" x14ac:dyDescent="0.25">
      <c r="C3997" s="124"/>
      <c r="D3997" s="125"/>
      <c r="E3997" s="125"/>
      <c r="F3997" s="125"/>
      <c r="G3997" s="125"/>
      <c r="H3997" s="130"/>
      <c r="I3997" s="126"/>
      <c r="J3997" s="131"/>
      <c r="K3997" s="126"/>
      <c r="L3997" s="126"/>
    </row>
    <row r="3998" ht="13.2" customHeight="1" spans="3:12" x14ac:dyDescent="0.25">
      <c r="C3998" s="124"/>
      <c r="D3998" s="125"/>
      <c r="E3998" s="125"/>
      <c r="F3998" s="125"/>
      <c r="G3998" s="125"/>
      <c r="H3998" s="130"/>
      <c r="I3998" s="126"/>
      <c r="J3998" s="131"/>
      <c r="K3998" s="126"/>
      <c r="L3998" s="126"/>
    </row>
    <row r="3999" ht="13.2" customHeight="1" spans="3:12" x14ac:dyDescent="0.25">
      <c r="C3999" s="124"/>
      <c r="D3999" s="125"/>
      <c r="E3999" s="125"/>
      <c r="F3999" s="125"/>
      <c r="G3999" s="125"/>
      <c r="H3999" s="130"/>
      <c r="I3999" s="126"/>
      <c r="J3999" s="131"/>
      <c r="K3999" s="126"/>
      <c r="L3999" s="126"/>
    </row>
    <row r="4000" ht="13.2" customHeight="1" spans="3:12" x14ac:dyDescent="0.25">
      <c r="C4000" s="124"/>
      <c r="D4000" s="125"/>
      <c r="E4000" s="125"/>
      <c r="F4000" s="125"/>
      <c r="G4000" s="125"/>
      <c r="H4000" s="130"/>
      <c r="I4000" s="126"/>
      <c r="J4000" s="131"/>
      <c r="K4000" s="126"/>
      <c r="L4000" s="126"/>
    </row>
    <row r="4001" ht="13.2" customHeight="1" spans="3:12" x14ac:dyDescent="0.25">
      <c r="C4001" s="124"/>
      <c r="D4001" s="125"/>
      <c r="E4001" s="125"/>
      <c r="F4001" s="125"/>
      <c r="G4001" s="125"/>
      <c r="H4001" s="130"/>
      <c r="I4001" s="126"/>
      <c r="J4001" s="131"/>
      <c r="K4001" s="126"/>
      <c r="L4001" s="126"/>
    </row>
    <row r="4002" ht="13.2" customHeight="1" spans="3:12" x14ac:dyDescent="0.25">
      <c r="C4002" s="124"/>
      <c r="D4002" s="125"/>
      <c r="E4002" s="125"/>
      <c r="F4002" s="125"/>
      <c r="G4002" s="125"/>
      <c r="H4002" s="130"/>
      <c r="I4002" s="126"/>
      <c r="J4002" s="131"/>
      <c r="K4002" s="126"/>
      <c r="L4002" s="126"/>
    </row>
    <row r="4003" ht="13.2" customHeight="1" spans="3:12" x14ac:dyDescent="0.25">
      <c r="C4003" s="124"/>
      <c r="D4003" s="125"/>
      <c r="E4003" s="125"/>
      <c r="F4003" s="125"/>
      <c r="G4003" s="125"/>
      <c r="H4003" s="130"/>
      <c r="I4003" s="126"/>
      <c r="J4003" s="131"/>
      <c r="K4003" s="126"/>
      <c r="L4003" s="126"/>
    </row>
    <row r="4004" ht="13.2" customHeight="1" spans="3:12" x14ac:dyDescent="0.25">
      <c r="C4004" s="124"/>
      <c r="D4004" s="125"/>
      <c r="E4004" s="125"/>
      <c r="F4004" s="125"/>
      <c r="G4004" s="125"/>
      <c r="H4004" s="130"/>
      <c r="I4004" s="126"/>
      <c r="J4004" s="131"/>
      <c r="K4004" s="126"/>
      <c r="L4004" s="126"/>
    </row>
    <row r="4005" ht="13.2" customHeight="1" spans="3:12" x14ac:dyDescent="0.25">
      <c r="C4005" s="124"/>
      <c r="D4005" s="125"/>
      <c r="E4005" s="125"/>
      <c r="F4005" s="125"/>
      <c r="G4005" s="125"/>
      <c r="H4005" s="130"/>
      <c r="I4005" s="126"/>
      <c r="J4005" s="131"/>
      <c r="K4005" s="126"/>
      <c r="L4005" s="126"/>
    </row>
    <row r="4006" ht="13.2" customHeight="1" spans="3:12" x14ac:dyDescent="0.25">
      <c r="C4006" s="124"/>
      <c r="D4006" s="125"/>
      <c r="E4006" s="125"/>
      <c r="F4006" s="125"/>
      <c r="G4006" s="125"/>
      <c r="H4006" s="130"/>
      <c r="I4006" s="126"/>
      <c r="J4006" s="131"/>
      <c r="K4006" s="126"/>
      <c r="L4006" s="126"/>
    </row>
    <row r="4007" ht="13.2" customHeight="1" spans="3:12" x14ac:dyDescent="0.25">
      <c r="C4007" s="124"/>
      <c r="D4007" s="125"/>
      <c r="E4007" s="125"/>
      <c r="F4007" s="125"/>
      <c r="G4007" s="125"/>
      <c r="H4007" s="130"/>
      <c r="I4007" s="126"/>
      <c r="J4007" s="131"/>
      <c r="K4007" s="126"/>
      <c r="L4007" s="126"/>
    </row>
    <row r="4008" ht="13.2" customHeight="1" spans="3:12" x14ac:dyDescent="0.25">
      <c r="C4008" s="124"/>
      <c r="D4008" s="125"/>
      <c r="E4008" s="125"/>
      <c r="F4008" s="125"/>
      <c r="G4008" s="125"/>
      <c r="H4008" s="130"/>
      <c r="I4008" s="126"/>
      <c r="J4008" s="131"/>
      <c r="K4008" s="126"/>
      <c r="L4008" s="126"/>
    </row>
    <row r="4009" ht="13.2" customHeight="1" spans="3:12" x14ac:dyDescent="0.25">
      <c r="C4009" s="124"/>
      <c r="D4009" s="125"/>
      <c r="E4009" s="125"/>
      <c r="F4009" s="125"/>
      <c r="G4009" s="125"/>
      <c r="H4009" s="130"/>
      <c r="I4009" s="126"/>
      <c r="J4009" s="131"/>
      <c r="K4009" s="126"/>
      <c r="L4009" s="126"/>
    </row>
    <row r="4010" ht="13.2" customHeight="1" spans="3:12" x14ac:dyDescent="0.25">
      <c r="C4010" s="124"/>
      <c r="D4010" s="125"/>
      <c r="E4010" s="125"/>
      <c r="F4010" s="125"/>
      <c r="G4010" s="125"/>
      <c r="H4010" s="130"/>
      <c r="I4010" s="126"/>
      <c r="J4010" s="131"/>
      <c r="K4010" s="126"/>
      <c r="L4010" s="126"/>
    </row>
    <row r="4011" ht="13.2" customHeight="1" spans="3:12" x14ac:dyDescent="0.25">
      <c r="C4011" s="124"/>
      <c r="D4011" s="125"/>
      <c r="E4011" s="125"/>
      <c r="F4011" s="125"/>
      <c r="G4011" s="125"/>
      <c r="H4011" s="130"/>
      <c r="I4011" s="126"/>
      <c r="J4011" s="131"/>
      <c r="K4011" s="126"/>
      <c r="L4011" s="126"/>
    </row>
    <row r="4012" ht="13.2" customHeight="1" spans="3:12" x14ac:dyDescent="0.25">
      <c r="C4012" s="124"/>
      <c r="D4012" s="125"/>
      <c r="E4012" s="125"/>
      <c r="F4012" s="125"/>
      <c r="G4012" s="125"/>
      <c r="H4012" s="130"/>
      <c r="I4012" s="126"/>
      <c r="J4012" s="131"/>
      <c r="K4012" s="126"/>
      <c r="L4012" s="126"/>
    </row>
    <row r="4013" ht="13.2" customHeight="1" spans="3:12" x14ac:dyDescent="0.25">
      <c r="C4013" s="124"/>
      <c r="D4013" s="125"/>
      <c r="E4013" s="125"/>
      <c r="F4013" s="125"/>
      <c r="G4013" s="125"/>
      <c r="H4013" s="130"/>
      <c r="I4013" s="126"/>
      <c r="J4013" s="131"/>
      <c r="K4013" s="126"/>
      <c r="L4013" s="126"/>
    </row>
    <row r="4014" ht="13.2" customHeight="1" spans="3:12" x14ac:dyDescent="0.25">
      <c r="C4014" s="124"/>
      <c r="D4014" s="125"/>
      <c r="E4014" s="125"/>
      <c r="F4014" s="125"/>
      <c r="G4014" s="125"/>
      <c r="H4014" s="130"/>
      <c r="I4014" s="126"/>
      <c r="J4014" s="131"/>
      <c r="K4014" s="126"/>
      <c r="L4014" s="126"/>
    </row>
    <row r="4015" ht="13.2" customHeight="1" spans="3:12" x14ac:dyDescent="0.25">
      <c r="C4015" s="124"/>
      <c r="D4015" s="125"/>
      <c r="E4015" s="125"/>
      <c r="F4015" s="125"/>
      <c r="G4015" s="125"/>
      <c r="H4015" s="130"/>
      <c r="I4015" s="126"/>
      <c r="J4015" s="131"/>
      <c r="K4015" s="126"/>
      <c r="L4015" s="126"/>
    </row>
    <row r="4016" ht="13.2" customHeight="1" spans="3:12" x14ac:dyDescent="0.25">
      <c r="C4016" s="124"/>
      <c r="D4016" s="125"/>
      <c r="E4016" s="125"/>
      <c r="F4016" s="125"/>
      <c r="G4016" s="125"/>
      <c r="H4016" s="130"/>
      <c r="I4016" s="126"/>
      <c r="J4016" s="131"/>
      <c r="K4016" s="126"/>
      <c r="L4016" s="126"/>
    </row>
    <row r="4017" ht="13.2" customHeight="1" spans="3:12" x14ac:dyDescent="0.25">
      <c r="C4017" s="124"/>
      <c r="D4017" s="125"/>
      <c r="E4017" s="125"/>
      <c r="F4017" s="125"/>
      <c r="G4017" s="125"/>
      <c r="H4017" s="130"/>
      <c r="I4017" s="126"/>
      <c r="J4017" s="131"/>
      <c r="K4017" s="126"/>
      <c r="L4017" s="126"/>
    </row>
    <row r="4018" ht="13.2" customHeight="1" spans="3:12" x14ac:dyDescent="0.25">
      <c r="C4018" s="124"/>
      <c r="D4018" s="125"/>
      <c r="E4018" s="125"/>
      <c r="F4018" s="125"/>
      <c r="G4018" s="125"/>
      <c r="H4018" s="130"/>
      <c r="I4018" s="126"/>
      <c r="J4018" s="131"/>
      <c r="K4018" s="126"/>
      <c r="L4018" s="126"/>
    </row>
    <row r="4019" ht="13.2" customHeight="1" spans="3:12" x14ac:dyDescent="0.25">
      <c r="C4019" s="124"/>
      <c r="D4019" s="125"/>
      <c r="E4019" s="125"/>
      <c r="F4019" s="125"/>
      <c r="G4019" s="125"/>
      <c r="H4019" s="130"/>
      <c r="I4019" s="126"/>
      <c r="J4019" s="131"/>
      <c r="K4019" s="126"/>
      <c r="L4019" s="126"/>
    </row>
    <row r="4020" ht="13.2" customHeight="1" spans="3:12" x14ac:dyDescent="0.25">
      <c r="C4020" s="124"/>
      <c r="D4020" s="125"/>
      <c r="E4020" s="125"/>
      <c r="F4020" s="125"/>
      <c r="G4020" s="125"/>
      <c r="H4020" s="130"/>
      <c r="I4020" s="126"/>
      <c r="J4020" s="131"/>
      <c r="K4020" s="126"/>
      <c r="L4020" s="126"/>
    </row>
    <row r="4021" ht="13.2" customHeight="1" spans="3:12" x14ac:dyDescent="0.25">
      <c r="C4021" s="124"/>
      <c r="D4021" s="125"/>
      <c r="E4021" s="125"/>
      <c r="F4021" s="125"/>
      <c r="G4021" s="125"/>
      <c r="H4021" s="130"/>
      <c r="I4021" s="126"/>
      <c r="J4021" s="131"/>
      <c r="K4021" s="126"/>
      <c r="L4021" s="126"/>
    </row>
    <row r="4022" ht="13.2" customHeight="1" spans="3:12" x14ac:dyDescent="0.25">
      <c r="C4022" s="124"/>
      <c r="D4022" s="125"/>
      <c r="E4022" s="125"/>
      <c r="F4022" s="125"/>
      <c r="G4022" s="125"/>
      <c r="H4022" s="130"/>
      <c r="I4022" s="126"/>
      <c r="J4022" s="131"/>
      <c r="K4022" s="126"/>
      <c r="L4022" s="126"/>
    </row>
    <row r="4023" ht="13.2" customHeight="1" spans="3:12" x14ac:dyDescent="0.25">
      <c r="C4023" s="124"/>
      <c r="D4023" s="125"/>
      <c r="E4023" s="125"/>
      <c r="F4023" s="125"/>
      <c r="G4023" s="125"/>
      <c r="H4023" s="130"/>
      <c r="I4023" s="126"/>
      <c r="J4023" s="131"/>
      <c r="K4023" s="126"/>
      <c r="L4023" s="126"/>
    </row>
    <row r="4024" ht="13.2" customHeight="1" spans="3:12" x14ac:dyDescent="0.25">
      <c r="C4024" s="124"/>
      <c r="D4024" s="125"/>
      <c r="E4024" s="125"/>
      <c r="F4024" s="125"/>
      <c r="G4024" s="125"/>
      <c r="H4024" s="130"/>
      <c r="I4024" s="126"/>
      <c r="J4024" s="131"/>
      <c r="K4024" s="126"/>
      <c r="L4024" s="126"/>
    </row>
    <row r="4025" ht="13.2" customHeight="1" spans="3:12" x14ac:dyDescent="0.25">
      <c r="C4025" s="124"/>
      <c r="D4025" s="125"/>
      <c r="E4025" s="125"/>
      <c r="F4025" s="125"/>
      <c r="G4025" s="125"/>
      <c r="H4025" s="130"/>
      <c r="I4025" s="126"/>
      <c r="J4025" s="131"/>
      <c r="K4025" s="126"/>
      <c r="L4025" s="126"/>
    </row>
    <row r="4026" ht="13.2" customHeight="1" spans="3:12" x14ac:dyDescent="0.25">
      <c r="C4026" s="124"/>
      <c r="D4026" s="125"/>
      <c r="E4026" s="125"/>
      <c r="F4026" s="125"/>
      <c r="G4026" s="125"/>
      <c r="H4026" s="130"/>
      <c r="I4026" s="126"/>
      <c r="J4026" s="131"/>
      <c r="K4026" s="126"/>
      <c r="L4026" s="126"/>
    </row>
    <row r="4027" ht="13.2" customHeight="1" spans="3:12" x14ac:dyDescent="0.25">
      <c r="C4027" s="124"/>
      <c r="D4027" s="125"/>
      <c r="E4027" s="125"/>
      <c r="F4027" s="125"/>
      <c r="G4027" s="125"/>
      <c r="H4027" s="130"/>
      <c r="I4027" s="126"/>
      <c r="J4027" s="131"/>
      <c r="K4027" s="126"/>
      <c r="L4027" s="126"/>
    </row>
    <row r="4028" ht="13.2" customHeight="1" spans="3:12" x14ac:dyDescent="0.25">
      <c r="C4028" s="124"/>
      <c r="D4028" s="125"/>
      <c r="E4028" s="125"/>
      <c r="F4028" s="125"/>
      <c r="G4028" s="125"/>
      <c r="H4028" s="130"/>
      <c r="I4028" s="126"/>
      <c r="J4028" s="131"/>
      <c r="K4028" s="126"/>
      <c r="L4028" s="126"/>
    </row>
    <row r="4029" ht="13.2" customHeight="1" spans="3:12" x14ac:dyDescent="0.25">
      <c r="C4029" s="124"/>
      <c r="D4029" s="125"/>
      <c r="E4029" s="125"/>
      <c r="F4029" s="125"/>
      <c r="G4029" s="125"/>
      <c r="H4029" s="130"/>
      <c r="I4029" s="126"/>
      <c r="J4029" s="131"/>
      <c r="K4029" s="126"/>
      <c r="L4029" s="126"/>
    </row>
    <row r="4030" ht="13.2" customHeight="1" spans="3:12" x14ac:dyDescent="0.25">
      <c r="C4030" s="124"/>
      <c r="D4030" s="125"/>
      <c r="E4030" s="125"/>
      <c r="F4030" s="125"/>
      <c r="G4030" s="125"/>
      <c r="H4030" s="130"/>
      <c r="I4030" s="126"/>
      <c r="J4030" s="131"/>
      <c r="K4030" s="126"/>
      <c r="L4030" s="126"/>
    </row>
    <row r="4031" ht="13.2" customHeight="1" spans="3:12" x14ac:dyDescent="0.25">
      <c r="C4031" s="124"/>
      <c r="D4031" s="125"/>
      <c r="E4031" s="125"/>
      <c r="F4031" s="125"/>
      <c r="G4031" s="125"/>
      <c r="H4031" s="130"/>
      <c r="I4031" s="126"/>
      <c r="J4031" s="131"/>
      <c r="K4031" s="126"/>
      <c r="L4031" s="126"/>
    </row>
    <row r="4032" ht="13.2" customHeight="1" spans="3:12" x14ac:dyDescent="0.25">
      <c r="C4032" s="124"/>
      <c r="D4032" s="125"/>
      <c r="E4032" s="125"/>
      <c r="F4032" s="125"/>
      <c r="G4032" s="125"/>
      <c r="H4032" s="130"/>
      <c r="I4032" s="126"/>
      <c r="J4032" s="131"/>
      <c r="K4032" s="126"/>
      <c r="L4032" s="126"/>
    </row>
    <row r="4033" ht="13.2" customHeight="1" spans="3:12" x14ac:dyDescent="0.25">
      <c r="C4033" s="124"/>
      <c r="D4033" s="125"/>
      <c r="E4033" s="125"/>
      <c r="F4033" s="125"/>
      <c r="G4033" s="125"/>
      <c r="H4033" s="130"/>
      <c r="I4033" s="126"/>
      <c r="J4033" s="131"/>
      <c r="K4033" s="126"/>
      <c r="L4033" s="126"/>
    </row>
    <row r="4034" ht="13.2" customHeight="1" spans="3:12" x14ac:dyDescent="0.25">
      <c r="C4034" s="124"/>
      <c r="D4034" s="125"/>
      <c r="E4034" s="125"/>
      <c r="F4034" s="125"/>
      <c r="G4034" s="125"/>
      <c r="H4034" s="130"/>
      <c r="I4034" s="126"/>
      <c r="J4034" s="131"/>
      <c r="K4034" s="126"/>
      <c r="L4034" s="126"/>
    </row>
    <row r="4035" ht="13.2" customHeight="1" spans="3:12" x14ac:dyDescent="0.25">
      <c r="C4035" s="124"/>
      <c r="D4035" s="125"/>
      <c r="E4035" s="125"/>
      <c r="F4035" s="125"/>
      <c r="G4035" s="125"/>
      <c r="H4035" s="130"/>
      <c r="I4035" s="126"/>
      <c r="J4035" s="131"/>
      <c r="K4035" s="126"/>
      <c r="L4035" s="126"/>
    </row>
    <row r="4036" ht="13.2" customHeight="1" spans="3:12" x14ac:dyDescent="0.25">
      <c r="C4036" s="124"/>
      <c r="D4036" s="125"/>
      <c r="E4036" s="125"/>
      <c r="F4036" s="125"/>
      <c r="G4036" s="125"/>
      <c r="H4036" s="130"/>
      <c r="I4036" s="126"/>
      <c r="J4036" s="131"/>
      <c r="K4036" s="126"/>
      <c r="L4036" s="126"/>
    </row>
    <row r="4037" ht="13.2" customHeight="1" spans="3:12" x14ac:dyDescent="0.25">
      <c r="C4037" s="124"/>
      <c r="D4037" s="125"/>
      <c r="E4037" s="125"/>
      <c r="F4037" s="125"/>
      <c r="G4037" s="125"/>
      <c r="H4037" s="130"/>
      <c r="I4037" s="126"/>
      <c r="J4037" s="131"/>
      <c r="K4037" s="126"/>
      <c r="L4037" s="126"/>
    </row>
    <row r="4038" ht="13.2" customHeight="1" spans="3:12" x14ac:dyDescent="0.25">
      <c r="C4038" s="124"/>
      <c r="D4038" s="125"/>
      <c r="E4038" s="125"/>
      <c r="F4038" s="125"/>
      <c r="G4038" s="125"/>
      <c r="H4038" s="130"/>
      <c r="I4038" s="126"/>
      <c r="J4038" s="131"/>
      <c r="K4038" s="126"/>
      <c r="L4038" s="126"/>
    </row>
    <row r="4039" ht="13.2" customHeight="1" spans="3:12" x14ac:dyDescent="0.25">
      <c r="C4039" s="124"/>
      <c r="D4039" s="125"/>
      <c r="E4039" s="125"/>
      <c r="F4039" s="125"/>
      <c r="G4039" s="125"/>
      <c r="H4039" s="130"/>
      <c r="I4039" s="126"/>
      <c r="J4039" s="131"/>
      <c r="K4039" s="126"/>
      <c r="L4039" s="126"/>
    </row>
    <row r="4040" ht="13.2" customHeight="1" spans="3:12" x14ac:dyDescent="0.25">
      <c r="C4040" s="124"/>
      <c r="D4040" s="125"/>
      <c r="E4040" s="125"/>
      <c r="F4040" s="125"/>
      <c r="G4040" s="125"/>
      <c r="H4040" s="130"/>
      <c r="I4040" s="126"/>
      <c r="J4040" s="131"/>
      <c r="K4040" s="126"/>
      <c r="L4040" s="126"/>
    </row>
    <row r="4041" ht="13.2" customHeight="1" spans="3:12" x14ac:dyDescent="0.25">
      <c r="C4041" s="124"/>
      <c r="D4041" s="125"/>
      <c r="E4041" s="125"/>
      <c r="F4041" s="125"/>
      <c r="G4041" s="125"/>
      <c r="H4041" s="130"/>
      <c r="I4041" s="126"/>
      <c r="J4041" s="131"/>
      <c r="K4041" s="126"/>
      <c r="L4041" s="126"/>
    </row>
    <row r="4042" ht="13.2" customHeight="1" spans="3:12" x14ac:dyDescent="0.25">
      <c r="C4042" s="124"/>
      <c r="D4042" s="125"/>
      <c r="E4042" s="125"/>
      <c r="F4042" s="125"/>
      <c r="G4042" s="125"/>
      <c r="H4042" s="130"/>
      <c r="I4042" s="126"/>
      <c r="J4042" s="131"/>
      <c r="K4042" s="126"/>
      <c r="L4042" s="126"/>
    </row>
    <row r="4043" ht="13.2" customHeight="1" spans="3:12" x14ac:dyDescent="0.25">
      <c r="C4043" s="124"/>
      <c r="D4043" s="125"/>
      <c r="E4043" s="125"/>
      <c r="F4043" s="125"/>
      <c r="G4043" s="125"/>
      <c r="H4043" s="130"/>
      <c r="I4043" s="126"/>
      <c r="J4043" s="131"/>
      <c r="K4043" s="126"/>
      <c r="L4043" s="126"/>
    </row>
    <row r="4044" ht="13.2" customHeight="1" spans="3:12" x14ac:dyDescent="0.25">
      <c r="C4044" s="124"/>
      <c r="D4044" s="125"/>
      <c r="E4044" s="125"/>
      <c r="F4044" s="125"/>
      <c r="G4044" s="125"/>
      <c r="H4044" s="130"/>
      <c r="I4044" s="126"/>
      <c r="J4044" s="131"/>
      <c r="K4044" s="126"/>
      <c r="L4044" s="126"/>
    </row>
    <row r="4045" ht="13.2" customHeight="1" spans="3:12" x14ac:dyDescent="0.25">
      <c r="C4045" s="124"/>
      <c r="D4045" s="125"/>
      <c r="E4045" s="125"/>
      <c r="F4045" s="125"/>
      <c r="G4045" s="125"/>
      <c r="H4045" s="130"/>
      <c r="I4045" s="126"/>
      <c r="J4045" s="131"/>
      <c r="K4045" s="126"/>
      <c r="L4045" s="126"/>
    </row>
    <row r="4046" ht="13.2" customHeight="1" spans="3:12" x14ac:dyDescent="0.25">
      <c r="C4046" s="124"/>
      <c r="D4046" s="125"/>
      <c r="E4046" s="125"/>
      <c r="F4046" s="125"/>
      <c r="G4046" s="125"/>
      <c r="H4046" s="130"/>
      <c r="I4046" s="126"/>
      <c r="J4046" s="131"/>
      <c r="K4046" s="126"/>
      <c r="L4046" s="126"/>
    </row>
    <row r="4047" ht="13.2" customHeight="1" spans="3:12" x14ac:dyDescent="0.25">
      <c r="C4047" s="124"/>
      <c r="D4047" s="125"/>
      <c r="E4047" s="125"/>
      <c r="F4047" s="125"/>
      <c r="G4047" s="125"/>
      <c r="H4047" s="130"/>
      <c r="I4047" s="126"/>
      <c r="J4047" s="131"/>
      <c r="K4047" s="126"/>
      <c r="L4047" s="126"/>
    </row>
    <row r="4048" ht="13.2" customHeight="1" spans="3:12" x14ac:dyDescent="0.25">
      <c r="C4048" s="124"/>
      <c r="D4048" s="125"/>
      <c r="E4048" s="125"/>
      <c r="F4048" s="125"/>
      <c r="G4048" s="125"/>
      <c r="H4048" s="130"/>
      <c r="I4048" s="126"/>
      <c r="J4048" s="131"/>
      <c r="K4048" s="126"/>
      <c r="L4048" s="126"/>
    </row>
    <row r="4049" ht="13.2" customHeight="1" spans="3:12" x14ac:dyDescent="0.25">
      <c r="C4049" s="124"/>
      <c r="D4049" s="125"/>
      <c r="E4049" s="125"/>
      <c r="F4049" s="125"/>
      <c r="G4049" s="125"/>
      <c r="H4049" s="130"/>
      <c r="I4049" s="126"/>
      <c r="J4049" s="131"/>
      <c r="K4049" s="126"/>
      <c r="L4049" s="126"/>
    </row>
    <row r="4050" ht="13.2" customHeight="1" spans="3:12" x14ac:dyDescent="0.25">
      <c r="C4050" s="124"/>
      <c r="D4050" s="125"/>
      <c r="E4050" s="125"/>
      <c r="F4050" s="125"/>
      <c r="G4050" s="125"/>
      <c r="H4050" s="130"/>
      <c r="I4050" s="126"/>
      <c r="J4050" s="131"/>
      <c r="K4050" s="126"/>
      <c r="L4050" s="126"/>
    </row>
    <row r="4051" ht="13.2" customHeight="1" spans="3:12" x14ac:dyDescent="0.25">
      <c r="C4051" s="124"/>
      <c r="D4051" s="125"/>
      <c r="E4051" s="125"/>
      <c r="F4051" s="125"/>
      <c r="G4051" s="125"/>
      <c r="H4051" s="130"/>
      <c r="I4051" s="126"/>
      <c r="J4051" s="131"/>
      <c r="K4051" s="126"/>
      <c r="L4051" s="126"/>
    </row>
    <row r="4052" ht="13.2" customHeight="1" spans="3:12" x14ac:dyDescent="0.25">
      <c r="C4052" s="124"/>
      <c r="D4052" s="125"/>
      <c r="E4052" s="125"/>
      <c r="F4052" s="125"/>
      <c r="G4052" s="125"/>
      <c r="H4052" s="130"/>
      <c r="I4052" s="126"/>
      <c r="J4052" s="131"/>
      <c r="K4052" s="126"/>
      <c r="L4052" s="126"/>
    </row>
    <row r="4053" ht="13.2" customHeight="1" spans="3:12" x14ac:dyDescent="0.25">
      <c r="C4053" s="124"/>
      <c r="D4053" s="125"/>
      <c r="E4053" s="125"/>
      <c r="F4053" s="125"/>
      <c r="G4053" s="125"/>
      <c r="H4053" s="130"/>
      <c r="I4053" s="126"/>
      <c r="J4053" s="131"/>
      <c r="K4053" s="126"/>
      <c r="L4053" s="126"/>
    </row>
    <row r="4054" ht="13.2" customHeight="1" spans="3:12" x14ac:dyDescent="0.25">
      <c r="C4054" s="124"/>
      <c r="D4054" s="125"/>
      <c r="E4054" s="125"/>
      <c r="F4054" s="125"/>
      <c r="G4054" s="125"/>
      <c r="H4054" s="130"/>
      <c r="I4054" s="126"/>
      <c r="J4054" s="131"/>
      <c r="K4054" s="126"/>
      <c r="L4054" s="126"/>
    </row>
    <row r="4055" ht="13.2" customHeight="1" spans="3:12" x14ac:dyDescent="0.25">
      <c r="C4055" s="124"/>
      <c r="D4055" s="125"/>
      <c r="E4055" s="125"/>
      <c r="F4055" s="125"/>
      <c r="G4055" s="125"/>
      <c r="H4055" s="130"/>
      <c r="I4055" s="126"/>
      <c r="J4055" s="131"/>
      <c r="K4055" s="126"/>
      <c r="L4055" s="126"/>
    </row>
    <row r="4056" ht="13.2" customHeight="1" spans="3:12" x14ac:dyDescent="0.25">
      <c r="C4056" s="124"/>
      <c r="D4056" s="125"/>
      <c r="E4056" s="125"/>
      <c r="F4056" s="125"/>
      <c r="G4056" s="125"/>
      <c r="H4056" s="130"/>
      <c r="I4056" s="126"/>
      <c r="J4056" s="131"/>
      <c r="K4056" s="126"/>
      <c r="L4056" s="126"/>
    </row>
    <row r="4057" ht="13.2" customHeight="1" spans="3:12" x14ac:dyDescent="0.25">
      <c r="C4057" s="124"/>
      <c r="D4057" s="125"/>
      <c r="E4057" s="125"/>
      <c r="F4057" s="125"/>
      <c r="G4057" s="125"/>
      <c r="H4057" s="130"/>
      <c r="I4057" s="126"/>
      <c r="J4057" s="131"/>
      <c r="K4057" s="126"/>
      <c r="L4057" s="126"/>
    </row>
    <row r="4058" ht="13.2" customHeight="1" spans="3:12" x14ac:dyDescent="0.25">
      <c r="C4058" s="124"/>
      <c r="D4058" s="125"/>
      <c r="E4058" s="125"/>
      <c r="F4058" s="125"/>
      <c r="G4058" s="125"/>
      <c r="H4058" s="130"/>
      <c r="I4058" s="126"/>
      <c r="J4058" s="131"/>
      <c r="K4058" s="126"/>
      <c r="L4058" s="126"/>
    </row>
    <row r="4059" ht="13.2" customHeight="1" spans="3:12" x14ac:dyDescent="0.25">
      <c r="C4059" s="124"/>
      <c r="D4059" s="125"/>
      <c r="E4059" s="125"/>
      <c r="F4059" s="125"/>
      <c r="G4059" s="125"/>
      <c r="H4059" s="130"/>
      <c r="I4059" s="126"/>
      <c r="J4059" s="131"/>
      <c r="K4059" s="126"/>
      <c r="L4059" s="126"/>
    </row>
    <row r="4060" ht="13.2" customHeight="1" spans="3:12" x14ac:dyDescent="0.25">
      <c r="C4060" s="124"/>
      <c r="D4060" s="125"/>
      <c r="E4060" s="125"/>
      <c r="F4060" s="125"/>
      <c r="G4060" s="125"/>
      <c r="H4060" s="130"/>
      <c r="I4060" s="126"/>
      <c r="J4060" s="131"/>
      <c r="K4060" s="126"/>
      <c r="L4060" s="126"/>
    </row>
    <row r="4061" ht="13.2" customHeight="1" spans="3:12" x14ac:dyDescent="0.25">
      <c r="C4061" s="124"/>
      <c r="D4061" s="125"/>
      <c r="E4061" s="125"/>
      <c r="F4061" s="125"/>
      <c r="G4061" s="125"/>
      <c r="H4061" s="130"/>
      <c r="I4061" s="126"/>
      <c r="J4061" s="131"/>
      <c r="K4061" s="126"/>
      <c r="L4061" s="126"/>
    </row>
    <row r="4062" ht="13.2" customHeight="1" spans="3:12" x14ac:dyDescent="0.25">
      <c r="C4062" s="124"/>
      <c r="D4062" s="125"/>
      <c r="E4062" s="125"/>
      <c r="F4062" s="125"/>
      <c r="G4062" s="125"/>
      <c r="H4062" s="130"/>
      <c r="I4062" s="126"/>
      <c r="J4062" s="131"/>
      <c r="K4062" s="126"/>
      <c r="L4062" s="126"/>
    </row>
    <row r="4063" ht="13.2" customHeight="1" spans="3:12" x14ac:dyDescent="0.25">
      <c r="C4063" s="124"/>
      <c r="D4063" s="125"/>
      <c r="E4063" s="125"/>
      <c r="F4063" s="125"/>
      <c r="G4063" s="125"/>
      <c r="H4063" s="130"/>
      <c r="I4063" s="126"/>
      <c r="J4063" s="131"/>
      <c r="K4063" s="126"/>
      <c r="L4063" s="126"/>
    </row>
    <row r="4064" ht="13.2" customHeight="1" spans="3:12" x14ac:dyDescent="0.25">
      <c r="C4064" s="124"/>
      <c r="D4064" s="125"/>
      <c r="E4064" s="125"/>
      <c r="F4064" s="125"/>
      <c r="G4064" s="125"/>
      <c r="H4064" s="130"/>
      <c r="I4064" s="126"/>
      <c r="J4064" s="131"/>
      <c r="K4064" s="126"/>
      <c r="L4064" s="126"/>
    </row>
    <row r="4065" ht="13.2" customHeight="1" spans="3:12" x14ac:dyDescent="0.25">
      <c r="C4065" s="124"/>
      <c r="D4065" s="125"/>
      <c r="E4065" s="125"/>
      <c r="F4065" s="125"/>
      <c r="G4065" s="125"/>
      <c r="H4065" s="130"/>
      <c r="I4065" s="126"/>
      <c r="J4065" s="131"/>
      <c r="K4065" s="126"/>
      <c r="L4065" s="126"/>
    </row>
    <row r="4066" ht="13.2" customHeight="1" spans="3:12" x14ac:dyDescent="0.25">
      <c r="C4066" s="124"/>
      <c r="D4066" s="125"/>
      <c r="E4066" s="125"/>
      <c r="F4066" s="125"/>
      <c r="G4066" s="125"/>
      <c r="H4066" s="130"/>
      <c r="I4066" s="126"/>
      <c r="J4066" s="131"/>
      <c r="K4066" s="126"/>
      <c r="L4066" s="126"/>
    </row>
    <row r="4067" ht="13.2" customHeight="1" spans="3:12" x14ac:dyDescent="0.25">
      <c r="C4067" s="124"/>
      <c r="D4067" s="125"/>
      <c r="E4067" s="125"/>
      <c r="F4067" s="125"/>
      <c r="G4067" s="125"/>
      <c r="H4067" s="130"/>
      <c r="I4067" s="126"/>
      <c r="J4067" s="131"/>
      <c r="K4067" s="126"/>
      <c r="L4067" s="126"/>
    </row>
    <row r="4068" ht="13.2" customHeight="1" spans="3:12" x14ac:dyDescent="0.25">
      <c r="C4068" s="124"/>
      <c r="D4068" s="125"/>
      <c r="E4068" s="125"/>
      <c r="F4068" s="125"/>
      <c r="G4068" s="125"/>
      <c r="H4068" s="130"/>
      <c r="I4068" s="126"/>
      <c r="J4068" s="131"/>
      <c r="K4068" s="126"/>
      <c r="L4068" s="126"/>
    </row>
    <row r="4069" ht="13.2" customHeight="1" spans="3:12" x14ac:dyDescent="0.25">
      <c r="C4069" s="124"/>
      <c r="D4069" s="125"/>
      <c r="E4069" s="125"/>
      <c r="F4069" s="125"/>
      <c r="G4069" s="125"/>
      <c r="H4069" s="130"/>
      <c r="I4069" s="126"/>
      <c r="J4069" s="131"/>
      <c r="K4069" s="126"/>
      <c r="L4069" s="126"/>
    </row>
    <row r="4070" ht="13.2" customHeight="1" spans="3:12" x14ac:dyDescent="0.25">
      <c r="C4070" s="124"/>
      <c r="D4070" s="125"/>
      <c r="E4070" s="125"/>
      <c r="F4070" s="125"/>
      <c r="G4070" s="125"/>
      <c r="H4070" s="130"/>
      <c r="I4070" s="126"/>
      <c r="J4070" s="131"/>
      <c r="K4070" s="126"/>
      <c r="L4070" s="126"/>
    </row>
    <row r="4071" ht="13.2" customHeight="1" spans="3:12" x14ac:dyDescent="0.25">
      <c r="C4071" s="124"/>
      <c r="D4071" s="125"/>
      <c r="E4071" s="125"/>
      <c r="F4071" s="125"/>
      <c r="G4071" s="125"/>
      <c r="H4071" s="130"/>
      <c r="I4071" s="126"/>
      <c r="J4071" s="131"/>
      <c r="K4071" s="126"/>
      <c r="L4071" s="126"/>
    </row>
    <row r="4072" ht="13.2" customHeight="1" spans="3:12" x14ac:dyDescent="0.25">
      <c r="C4072" s="124"/>
      <c r="D4072" s="125"/>
      <c r="E4072" s="125"/>
      <c r="F4072" s="125"/>
      <c r="G4072" s="125"/>
      <c r="H4072" s="130"/>
      <c r="I4072" s="126"/>
      <c r="J4072" s="131"/>
      <c r="K4072" s="126"/>
      <c r="L4072" s="126"/>
    </row>
    <row r="4073" ht="13.2" customHeight="1" spans="3:12" x14ac:dyDescent="0.25">
      <c r="C4073" s="124"/>
      <c r="D4073" s="125"/>
      <c r="E4073" s="125"/>
      <c r="F4073" s="125"/>
      <c r="G4073" s="125"/>
      <c r="H4073" s="130"/>
      <c r="I4073" s="126"/>
      <c r="J4073" s="131"/>
      <c r="K4073" s="126"/>
      <c r="L4073" s="126"/>
    </row>
    <row r="4074" ht="13.2" customHeight="1" spans="3:12" x14ac:dyDescent="0.25">
      <c r="C4074" s="124"/>
      <c r="D4074" s="125"/>
      <c r="E4074" s="125"/>
      <c r="F4074" s="125"/>
      <c r="G4074" s="125"/>
      <c r="H4074" s="130"/>
      <c r="I4074" s="126"/>
      <c r="J4074" s="131"/>
      <c r="K4074" s="126"/>
      <c r="L4074" s="126"/>
    </row>
    <row r="4075" ht="13.2" customHeight="1" spans="3:12" x14ac:dyDescent="0.25">
      <c r="C4075" s="124"/>
      <c r="D4075" s="125"/>
      <c r="E4075" s="125"/>
      <c r="F4075" s="125"/>
      <c r="G4075" s="125"/>
      <c r="H4075" s="130"/>
      <c r="I4075" s="126"/>
      <c r="J4075" s="131"/>
      <c r="K4075" s="126"/>
      <c r="L4075" s="126"/>
    </row>
    <row r="4076" ht="13.2" customHeight="1" spans="3:12" x14ac:dyDescent="0.25">
      <c r="C4076" s="124"/>
      <c r="D4076" s="125"/>
      <c r="E4076" s="125"/>
      <c r="F4076" s="125"/>
      <c r="G4076" s="125"/>
      <c r="H4076" s="130"/>
      <c r="I4076" s="126"/>
      <c r="J4076" s="131"/>
      <c r="K4076" s="126"/>
      <c r="L4076" s="126"/>
    </row>
    <row r="4077" ht="13.2" customHeight="1" spans="3:12" x14ac:dyDescent="0.25">
      <c r="C4077" s="124"/>
      <c r="D4077" s="125"/>
      <c r="E4077" s="125"/>
      <c r="F4077" s="125"/>
      <c r="G4077" s="125"/>
      <c r="H4077" s="130"/>
      <c r="I4077" s="126"/>
      <c r="J4077" s="131"/>
      <c r="K4077" s="126"/>
      <c r="L4077" s="126"/>
    </row>
    <row r="4078" ht="13.2" customHeight="1" spans="3:12" x14ac:dyDescent="0.25">
      <c r="C4078" s="124"/>
      <c r="D4078" s="125"/>
      <c r="E4078" s="125"/>
      <c r="F4078" s="125"/>
      <c r="G4078" s="125"/>
      <c r="H4078" s="130"/>
      <c r="I4078" s="126"/>
      <c r="J4078" s="131"/>
      <c r="K4078" s="126"/>
      <c r="L4078" s="126"/>
    </row>
    <row r="4079" ht="13.2" customHeight="1" spans="3:12" x14ac:dyDescent="0.25">
      <c r="C4079" s="124"/>
      <c r="D4079" s="125"/>
      <c r="E4079" s="125"/>
      <c r="F4079" s="125"/>
      <c r="G4079" s="125"/>
      <c r="H4079" s="130"/>
      <c r="I4079" s="126"/>
      <c r="J4079" s="131"/>
      <c r="K4079" s="126"/>
      <c r="L4079" s="126"/>
    </row>
    <row r="4080" ht="13.2" customHeight="1" spans="3:12" x14ac:dyDescent="0.25">
      <c r="C4080" s="124"/>
      <c r="D4080" s="125"/>
      <c r="E4080" s="125"/>
      <c r="F4080" s="125"/>
      <c r="G4080" s="125"/>
      <c r="H4080" s="130"/>
      <c r="I4080" s="126"/>
      <c r="J4080" s="131"/>
      <c r="K4080" s="126"/>
      <c r="L4080" s="126"/>
    </row>
    <row r="4081" ht="13.2" customHeight="1" spans="3:12" x14ac:dyDescent="0.25">
      <c r="C4081" s="124"/>
      <c r="D4081" s="125"/>
      <c r="E4081" s="125"/>
      <c r="F4081" s="125"/>
      <c r="G4081" s="125"/>
      <c r="H4081" s="130"/>
      <c r="I4081" s="126"/>
      <c r="J4081" s="131"/>
      <c r="K4081" s="126"/>
      <c r="L4081" s="126"/>
    </row>
    <row r="4082" ht="13.2" customHeight="1" spans="3:12" x14ac:dyDescent="0.25">
      <c r="C4082" s="124"/>
      <c r="D4082" s="125"/>
      <c r="E4082" s="125"/>
      <c r="F4082" s="125"/>
      <c r="G4082" s="125"/>
      <c r="H4082" s="130"/>
      <c r="I4082" s="126"/>
      <c r="J4082" s="131"/>
      <c r="K4082" s="126"/>
      <c r="L4082" s="126"/>
    </row>
    <row r="4083" ht="13.2" customHeight="1" spans="3:12" x14ac:dyDescent="0.25">
      <c r="C4083" s="124"/>
      <c r="D4083" s="125"/>
      <c r="E4083" s="125"/>
      <c r="F4083" s="125"/>
      <c r="G4083" s="125"/>
      <c r="H4083" s="130"/>
      <c r="I4083" s="126"/>
      <c r="J4083" s="131"/>
      <c r="K4083" s="126"/>
      <c r="L4083" s="126"/>
    </row>
    <row r="4084" ht="13.2" customHeight="1" spans="3:12" x14ac:dyDescent="0.25">
      <c r="C4084" s="124"/>
      <c r="D4084" s="125"/>
      <c r="E4084" s="125"/>
      <c r="F4084" s="125"/>
      <c r="G4084" s="125"/>
      <c r="H4084" s="130"/>
      <c r="I4084" s="126"/>
      <c r="J4084" s="131"/>
      <c r="K4084" s="126"/>
      <c r="L4084" s="126"/>
    </row>
    <row r="4085" ht="13.2" customHeight="1" spans="3:12" x14ac:dyDescent="0.25">
      <c r="C4085" s="124"/>
      <c r="D4085" s="125"/>
      <c r="E4085" s="125"/>
      <c r="F4085" s="125"/>
      <c r="G4085" s="125"/>
      <c r="H4085" s="130"/>
      <c r="I4085" s="126"/>
      <c r="J4085" s="131"/>
      <c r="K4085" s="126"/>
      <c r="L4085" s="126"/>
    </row>
    <row r="4086" ht="13.2" customHeight="1" spans="3:12" x14ac:dyDescent="0.25">
      <c r="C4086" s="124"/>
      <c r="D4086" s="125"/>
      <c r="E4086" s="125"/>
      <c r="F4086" s="125"/>
      <c r="G4086" s="125"/>
      <c r="H4086" s="130"/>
      <c r="I4086" s="126"/>
      <c r="J4086" s="131"/>
      <c r="K4086" s="126"/>
      <c r="L4086" s="126"/>
    </row>
    <row r="4087" ht="13.2" customHeight="1" spans="3:12" x14ac:dyDescent="0.25">
      <c r="C4087" s="124"/>
      <c r="D4087" s="125"/>
      <c r="E4087" s="125"/>
      <c r="F4087" s="125"/>
      <c r="G4087" s="125"/>
      <c r="H4087" s="130"/>
      <c r="I4087" s="126"/>
      <c r="J4087" s="131"/>
      <c r="K4087" s="126"/>
      <c r="L4087" s="126"/>
    </row>
    <row r="4088" ht="13.2" customHeight="1" spans="3:12" x14ac:dyDescent="0.25">
      <c r="C4088" s="124"/>
      <c r="D4088" s="125"/>
      <c r="E4088" s="125"/>
      <c r="F4088" s="125"/>
      <c r="G4088" s="125"/>
      <c r="H4088" s="130"/>
      <c r="I4088" s="126"/>
      <c r="J4088" s="131"/>
      <c r="K4088" s="126"/>
      <c r="L4088" s="126"/>
    </row>
    <row r="4089" ht="13.2" customHeight="1" spans="3:12" x14ac:dyDescent="0.25">
      <c r="C4089" s="124"/>
      <c r="D4089" s="125"/>
      <c r="E4089" s="125"/>
      <c r="F4089" s="125"/>
      <c r="G4089" s="125"/>
      <c r="H4089" s="130"/>
      <c r="I4089" s="126"/>
      <c r="J4089" s="131"/>
      <c r="K4089" s="126"/>
      <c r="L4089" s="126"/>
    </row>
    <row r="4090" ht="13.2" customHeight="1" spans="3:12" x14ac:dyDescent="0.25">
      <c r="C4090" s="124"/>
      <c r="D4090" s="125"/>
      <c r="E4090" s="125"/>
      <c r="F4090" s="125"/>
      <c r="G4090" s="125"/>
      <c r="H4090" s="130"/>
      <c r="I4090" s="126"/>
      <c r="J4090" s="131"/>
      <c r="K4090" s="126"/>
      <c r="L4090" s="126"/>
    </row>
    <row r="4091" ht="13.2" customHeight="1" spans="3:12" x14ac:dyDescent="0.25">
      <c r="C4091" s="124"/>
      <c r="D4091" s="125"/>
      <c r="E4091" s="125"/>
      <c r="F4091" s="125"/>
      <c r="G4091" s="125"/>
      <c r="H4091" s="130"/>
      <c r="I4091" s="126"/>
      <c r="J4091" s="131"/>
      <c r="K4091" s="126"/>
      <c r="L4091" s="126"/>
    </row>
    <row r="4092" ht="13.2" customHeight="1" spans="3:12" x14ac:dyDescent="0.25">
      <c r="C4092" s="124"/>
      <c r="D4092" s="125"/>
      <c r="E4092" s="125"/>
      <c r="F4092" s="125"/>
      <c r="G4092" s="125"/>
      <c r="H4092" s="130"/>
      <c r="I4092" s="126"/>
      <c r="J4092" s="131"/>
      <c r="K4092" s="126"/>
      <c r="L4092" s="126"/>
    </row>
    <row r="4093" ht="13.2" customHeight="1" spans="3:12" x14ac:dyDescent="0.25">
      <c r="C4093" s="124"/>
      <c r="D4093" s="125"/>
      <c r="E4093" s="125"/>
      <c r="F4093" s="125"/>
      <c r="G4093" s="125"/>
      <c r="H4093" s="130"/>
      <c r="I4093" s="126"/>
      <c r="J4093" s="131"/>
      <c r="K4093" s="126"/>
      <c r="L4093" s="126"/>
    </row>
    <row r="4094" ht="13.2" customHeight="1" spans="3:12" x14ac:dyDescent="0.25">
      <c r="C4094" s="124"/>
      <c r="D4094" s="125"/>
      <c r="E4094" s="125"/>
      <c r="F4094" s="125"/>
      <c r="G4094" s="125"/>
      <c r="H4094" s="130"/>
      <c r="I4094" s="126"/>
      <c r="J4094" s="131"/>
      <c r="K4094" s="126"/>
      <c r="L4094" s="126"/>
    </row>
    <row r="4095" ht="13.2" customHeight="1" spans="3:12" x14ac:dyDescent="0.25">
      <c r="C4095" s="124"/>
      <c r="D4095" s="125"/>
      <c r="E4095" s="125"/>
      <c r="F4095" s="125"/>
      <c r="G4095" s="125"/>
      <c r="H4095" s="130"/>
      <c r="I4095" s="126"/>
      <c r="J4095" s="131"/>
      <c r="K4095" s="126"/>
      <c r="L4095" s="126"/>
    </row>
    <row r="4096" ht="13.2" customHeight="1" spans="3:12" x14ac:dyDescent="0.25">
      <c r="C4096" s="124"/>
      <c r="D4096" s="125"/>
      <c r="E4096" s="125"/>
      <c r="F4096" s="125"/>
      <c r="G4096" s="125"/>
      <c r="H4096" s="130"/>
      <c r="I4096" s="126"/>
      <c r="J4096" s="131"/>
      <c r="K4096" s="126"/>
      <c r="L4096" s="126"/>
    </row>
    <row r="4097" ht="13.2" customHeight="1" spans="3:12" x14ac:dyDescent="0.25">
      <c r="C4097" s="124"/>
      <c r="D4097" s="125"/>
      <c r="E4097" s="125"/>
      <c r="F4097" s="125"/>
      <c r="G4097" s="125"/>
      <c r="H4097" s="130"/>
      <c r="I4097" s="126"/>
      <c r="J4097" s="131"/>
      <c r="K4097" s="126"/>
      <c r="L4097" s="126"/>
    </row>
    <row r="4098" ht="13.2" customHeight="1" spans="3:12" x14ac:dyDescent="0.25">
      <c r="C4098" s="124"/>
      <c r="D4098" s="125"/>
      <c r="E4098" s="125"/>
      <c r="F4098" s="125"/>
      <c r="G4098" s="125"/>
      <c r="H4098" s="130"/>
      <c r="I4098" s="126"/>
      <c r="J4098" s="131"/>
      <c r="K4098" s="126"/>
      <c r="L4098" s="126"/>
    </row>
    <row r="4099" ht="13.2" customHeight="1" spans="3:12" x14ac:dyDescent="0.25">
      <c r="C4099" s="124"/>
      <c r="D4099" s="125"/>
      <c r="E4099" s="125"/>
      <c r="F4099" s="125"/>
      <c r="G4099" s="125"/>
      <c r="H4099" s="130"/>
      <c r="I4099" s="126"/>
      <c r="J4099" s="131"/>
      <c r="K4099" s="126"/>
      <c r="L4099" s="126"/>
    </row>
    <row r="4100" ht="13.2" customHeight="1" spans="3:12" x14ac:dyDescent="0.25">
      <c r="C4100" s="124"/>
      <c r="D4100" s="125"/>
      <c r="E4100" s="125"/>
      <c r="F4100" s="125"/>
      <c r="G4100" s="125"/>
      <c r="H4100" s="130"/>
      <c r="I4100" s="126"/>
      <c r="J4100" s="131"/>
      <c r="K4100" s="126"/>
      <c r="L4100" s="126"/>
    </row>
    <row r="4101" ht="13.2" customHeight="1" spans="3:12" x14ac:dyDescent="0.25">
      <c r="C4101" s="124"/>
      <c r="D4101" s="125"/>
      <c r="E4101" s="125"/>
      <c r="F4101" s="125"/>
      <c r="G4101" s="125"/>
      <c r="H4101" s="130"/>
      <c r="I4101" s="126"/>
      <c r="J4101" s="131"/>
      <c r="K4101" s="126"/>
      <c r="L4101" s="126"/>
    </row>
    <row r="4102" ht="13.2" customHeight="1" spans="3:12" x14ac:dyDescent="0.25">
      <c r="C4102" s="124"/>
      <c r="D4102" s="125"/>
      <c r="E4102" s="125"/>
      <c r="F4102" s="125"/>
      <c r="G4102" s="125"/>
      <c r="H4102" s="130"/>
      <c r="I4102" s="126"/>
      <c r="J4102" s="131"/>
      <c r="K4102" s="126"/>
      <c r="L4102" s="126"/>
    </row>
    <row r="4103" ht="13.2" customHeight="1" spans="3:12" x14ac:dyDescent="0.25">
      <c r="C4103" s="124"/>
      <c r="D4103" s="125"/>
      <c r="E4103" s="125"/>
      <c r="F4103" s="125"/>
      <c r="G4103" s="125"/>
      <c r="H4103" s="130"/>
      <c r="I4103" s="126"/>
      <c r="J4103" s="131"/>
      <c r="K4103" s="126"/>
      <c r="L4103" s="126"/>
    </row>
    <row r="4104" ht="13.2" customHeight="1" spans="3:12" x14ac:dyDescent="0.25">
      <c r="C4104" s="124"/>
      <c r="D4104" s="125"/>
      <c r="E4104" s="125"/>
      <c r="F4104" s="125"/>
      <c r="G4104" s="125"/>
      <c r="H4104" s="130"/>
      <c r="I4104" s="126"/>
      <c r="J4104" s="131"/>
      <c r="K4104" s="126"/>
      <c r="L4104" s="126"/>
    </row>
    <row r="4105" ht="13.2" customHeight="1" spans="3:12" x14ac:dyDescent="0.25">
      <c r="C4105" s="124"/>
      <c r="D4105" s="125"/>
      <c r="E4105" s="125"/>
      <c r="F4105" s="125"/>
      <c r="G4105" s="125"/>
      <c r="H4105" s="130"/>
      <c r="I4105" s="126"/>
      <c r="J4105" s="131"/>
      <c r="K4105" s="126"/>
      <c r="L4105" s="126"/>
    </row>
    <row r="4106" ht="13.2" customHeight="1" spans="3:12" x14ac:dyDescent="0.25">
      <c r="C4106" s="124"/>
      <c r="D4106" s="125"/>
      <c r="E4106" s="125"/>
      <c r="F4106" s="125"/>
      <c r="G4106" s="125"/>
      <c r="H4106" s="130"/>
      <c r="I4106" s="126"/>
      <c r="J4106" s="131"/>
      <c r="K4106" s="126"/>
      <c r="L4106" s="126"/>
    </row>
    <row r="4107" ht="13.2" customHeight="1" spans="3:12" x14ac:dyDescent="0.25">
      <c r="C4107" s="124"/>
      <c r="D4107" s="125"/>
      <c r="E4107" s="125"/>
      <c r="F4107" s="125"/>
      <c r="G4107" s="125"/>
      <c r="H4107" s="130"/>
      <c r="I4107" s="126"/>
      <c r="J4107" s="131"/>
      <c r="K4107" s="126"/>
      <c r="L4107" s="126"/>
    </row>
    <row r="4108" ht="13.2" customHeight="1" spans="3:12" x14ac:dyDescent="0.25">
      <c r="C4108" s="124"/>
      <c r="D4108" s="125"/>
      <c r="E4108" s="125"/>
      <c r="F4108" s="125"/>
      <c r="G4108" s="125"/>
      <c r="H4108" s="130"/>
      <c r="I4108" s="126"/>
      <c r="J4108" s="131"/>
      <c r="K4108" s="126"/>
      <c r="L4108" s="126"/>
    </row>
    <row r="4109" ht="13.2" customHeight="1" spans="3:12" x14ac:dyDescent="0.25">
      <c r="C4109" s="124"/>
      <c r="D4109" s="125"/>
      <c r="E4109" s="125"/>
      <c r="F4109" s="125"/>
      <c r="G4109" s="125"/>
      <c r="H4109" s="130"/>
      <c r="I4109" s="126"/>
      <c r="J4109" s="131"/>
      <c r="K4109" s="126"/>
      <c r="L4109" s="126"/>
    </row>
    <row r="4110" ht="13.2" customHeight="1" spans="3:12" x14ac:dyDescent="0.25">
      <c r="C4110" s="124"/>
      <c r="D4110" s="125"/>
      <c r="E4110" s="125"/>
      <c r="F4110" s="125"/>
      <c r="G4110" s="125"/>
      <c r="H4110" s="130"/>
      <c r="I4110" s="126"/>
      <c r="J4110" s="131"/>
      <c r="K4110" s="126"/>
      <c r="L4110" s="126"/>
    </row>
    <row r="4111" ht="13.2" customHeight="1" spans="3:12" x14ac:dyDescent="0.25">
      <c r="C4111" s="124"/>
      <c r="D4111" s="125"/>
      <c r="E4111" s="125"/>
      <c r="F4111" s="125"/>
      <c r="G4111" s="125"/>
      <c r="H4111" s="130"/>
      <c r="I4111" s="126"/>
      <c r="J4111" s="131"/>
      <c r="K4111" s="126"/>
      <c r="L4111" s="126"/>
    </row>
    <row r="4112" ht="13.2" customHeight="1" spans="3:12" x14ac:dyDescent="0.25">
      <c r="C4112" s="124"/>
      <c r="D4112" s="125"/>
      <c r="E4112" s="125"/>
      <c r="F4112" s="125"/>
      <c r="G4112" s="125"/>
      <c r="H4112" s="130"/>
      <c r="I4112" s="126"/>
      <c r="J4112" s="131"/>
      <c r="K4112" s="126"/>
      <c r="L4112" s="126"/>
    </row>
    <row r="4113" ht="13.2" customHeight="1" spans="3:12" x14ac:dyDescent="0.25">
      <c r="C4113" s="124"/>
      <c r="D4113" s="125"/>
      <c r="E4113" s="125"/>
      <c r="F4113" s="125"/>
      <c r="G4113" s="125"/>
      <c r="H4113" s="130"/>
      <c r="I4113" s="126"/>
      <c r="J4113" s="131"/>
      <c r="K4113" s="126"/>
      <c r="L4113" s="126"/>
    </row>
    <row r="4114" ht="13.2" customHeight="1" spans="3:12" x14ac:dyDescent="0.25">
      <c r="C4114" s="124"/>
      <c r="D4114" s="125"/>
      <c r="E4114" s="125"/>
      <c r="F4114" s="125"/>
      <c r="G4114" s="125"/>
      <c r="H4114" s="130"/>
      <c r="I4114" s="126"/>
      <c r="J4114" s="131"/>
      <c r="K4114" s="126"/>
      <c r="L4114" s="126"/>
    </row>
    <row r="4115" ht="13.2" customHeight="1" spans="3:12" x14ac:dyDescent="0.25">
      <c r="C4115" s="124"/>
      <c r="D4115" s="125"/>
      <c r="E4115" s="125"/>
      <c r="F4115" s="125"/>
      <c r="G4115" s="125"/>
      <c r="H4115" s="130"/>
      <c r="I4115" s="126"/>
      <c r="J4115" s="131"/>
      <c r="K4115" s="126"/>
      <c r="L4115" s="126"/>
    </row>
    <row r="4116" ht="13.2" customHeight="1" spans="3:12" x14ac:dyDescent="0.25">
      <c r="C4116" s="124"/>
      <c r="D4116" s="125"/>
      <c r="E4116" s="125"/>
      <c r="F4116" s="125"/>
      <c r="G4116" s="125"/>
      <c r="H4116" s="130"/>
      <c r="I4116" s="126"/>
      <c r="J4116" s="131"/>
      <c r="K4116" s="126"/>
      <c r="L4116" s="126"/>
    </row>
    <row r="4117" ht="13.2" customHeight="1" spans="3:12" x14ac:dyDescent="0.25">
      <c r="C4117" s="124"/>
      <c r="D4117" s="125"/>
      <c r="E4117" s="125"/>
      <c r="F4117" s="125"/>
      <c r="G4117" s="125"/>
      <c r="H4117" s="130"/>
      <c r="I4117" s="126"/>
      <c r="J4117" s="131"/>
      <c r="K4117" s="126"/>
      <c r="L4117" s="126"/>
    </row>
    <row r="4118" ht="13.2" customHeight="1" spans="3:12" x14ac:dyDescent="0.25">
      <c r="C4118" s="124"/>
      <c r="D4118" s="125"/>
      <c r="E4118" s="125"/>
      <c r="F4118" s="125"/>
      <c r="G4118" s="125"/>
      <c r="H4118" s="130"/>
      <c r="I4118" s="126"/>
      <c r="J4118" s="131"/>
      <c r="K4118" s="126"/>
      <c r="L4118" s="126"/>
    </row>
    <row r="4119" ht="13.2" customHeight="1" spans="3:12" x14ac:dyDescent="0.25">
      <c r="C4119" s="124"/>
      <c r="D4119" s="125"/>
      <c r="E4119" s="125"/>
      <c r="F4119" s="125"/>
      <c r="G4119" s="125"/>
      <c r="H4119" s="130"/>
      <c r="I4119" s="126"/>
      <c r="J4119" s="131"/>
      <c r="K4119" s="126"/>
      <c r="L4119" s="126"/>
    </row>
    <row r="4120" ht="13.2" customHeight="1" spans="3:12" x14ac:dyDescent="0.25">
      <c r="C4120" s="124"/>
      <c r="D4120" s="125"/>
      <c r="E4120" s="125"/>
      <c r="F4120" s="125"/>
      <c r="G4120" s="125"/>
      <c r="H4120" s="130"/>
      <c r="I4120" s="126"/>
      <c r="J4120" s="131"/>
      <c r="K4120" s="126"/>
      <c r="L4120" s="126"/>
    </row>
    <row r="4121" ht="13.2" customHeight="1" spans="3:12" x14ac:dyDescent="0.25">
      <c r="C4121" s="124"/>
      <c r="D4121" s="125"/>
      <c r="E4121" s="125"/>
      <c r="F4121" s="125"/>
      <c r="G4121" s="125"/>
      <c r="H4121" s="130"/>
      <c r="I4121" s="126"/>
      <c r="J4121" s="131"/>
      <c r="K4121" s="126"/>
      <c r="L4121" s="126"/>
    </row>
    <row r="4122" ht="13.2" customHeight="1" spans="3:12" x14ac:dyDescent="0.25">
      <c r="C4122" s="124"/>
      <c r="D4122" s="125"/>
      <c r="E4122" s="125"/>
      <c r="F4122" s="125"/>
      <c r="G4122" s="125"/>
      <c r="H4122" s="130"/>
      <c r="I4122" s="126"/>
      <c r="J4122" s="131"/>
      <c r="K4122" s="126"/>
      <c r="L4122" s="126"/>
    </row>
    <row r="4123" ht="13.2" customHeight="1" spans="3:12" x14ac:dyDescent="0.25">
      <c r="C4123" s="124"/>
      <c r="D4123" s="125"/>
      <c r="E4123" s="125"/>
      <c r="F4123" s="125"/>
      <c r="G4123" s="125"/>
      <c r="H4123" s="130"/>
      <c r="I4123" s="126"/>
      <c r="J4123" s="131"/>
      <c r="K4123" s="126"/>
      <c r="L4123" s="126"/>
    </row>
    <row r="4124" ht="13.2" customHeight="1" spans="3:12" x14ac:dyDescent="0.25">
      <c r="C4124" s="124"/>
      <c r="D4124" s="125"/>
      <c r="E4124" s="125"/>
      <c r="F4124" s="125"/>
      <c r="G4124" s="125"/>
      <c r="H4124" s="130"/>
      <c r="I4124" s="126"/>
      <c r="J4124" s="131"/>
      <c r="K4124" s="126"/>
      <c r="L4124" s="126"/>
    </row>
    <row r="4125" ht="13.2" customHeight="1" spans="3:12" x14ac:dyDescent="0.25">
      <c r="C4125" s="124"/>
      <c r="D4125" s="125"/>
      <c r="E4125" s="125"/>
      <c r="F4125" s="125"/>
      <c r="G4125" s="125"/>
      <c r="H4125" s="130"/>
      <c r="I4125" s="126"/>
      <c r="J4125" s="131"/>
      <c r="K4125" s="126"/>
      <c r="L4125" s="126"/>
    </row>
    <row r="4126" ht="13.2" customHeight="1" spans="3:12" x14ac:dyDescent="0.25">
      <c r="C4126" s="124"/>
      <c r="D4126" s="125"/>
      <c r="E4126" s="125"/>
      <c r="F4126" s="125"/>
      <c r="G4126" s="125"/>
      <c r="H4126" s="130"/>
      <c r="I4126" s="126"/>
      <c r="J4126" s="131"/>
      <c r="K4126" s="126"/>
      <c r="L4126" s="126"/>
    </row>
    <row r="4127" ht="13.2" customHeight="1" spans="3:12" x14ac:dyDescent="0.25">
      <c r="C4127" s="124"/>
      <c r="D4127" s="125"/>
      <c r="E4127" s="125"/>
      <c r="F4127" s="125"/>
      <c r="G4127" s="125"/>
      <c r="H4127" s="130"/>
      <c r="I4127" s="126"/>
      <c r="J4127" s="131"/>
      <c r="K4127" s="126"/>
      <c r="L4127" s="126"/>
    </row>
    <row r="4128" ht="13.2" customHeight="1" spans="3:12" x14ac:dyDescent="0.25">
      <c r="C4128" s="124"/>
      <c r="D4128" s="125"/>
      <c r="E4128" s="125"/>
      <c r="F4128" s="125"/>
      <c r="G4128" s="125"/>
      <c r="H4128" s="130"/>
      <c r="I4128" s="126"/>
      <c r="J4128" s="131"/>
      <c r="K4128" s="126"/>
      <c r="L4128" s="126"/>
    </row>
    <row r="4129" ht="13.2" customHeight="1" spans="3:12" x14ac:dyDescent="0.25">
      <c r="C4129" s="124"/>
      <c r="D4129" s="125"/>
      <c r="E4129" s="125"/>
      <c r="F4129" s="125"/>
      <c r="G4129" s="125"/>
      <c r="H4129" s="130"/>
      <c r="I4129" s="126"/>
      <c r="J4129" s="131"/>
      <c r="K4129" s="126"/>
      <c r="L4129" s="126"/>
    </row>
    <row r="4130" ht="13.2" customHeight="1" spans="3:12" x14ac:dyDescent="0.25">
      <c r="C4130" s="124"/>
      <c r="D4130" s="125"/>
      <c r="E4130" s="125"/>
      <c r="F4130" s="125"/>
      <c r="G4130" s="125"/>
      <c r="H4130" s="130"/>
      <c r="I4130" s="126"/>
      <c r="J4130" s="131"/>
      <c r="K4130" s="126"/>
      <c r="L4130" s="126"/>
    </row>
    <row r="4131" ht="13.2" customHeight="1" spans="3:12" x14ac:dyDescent="0.25">
      <c r="C4131" s="124"/>
      <c r="D4131" s="125"/>
      <c r="E4131" s="125"/>
      <c r="F4131" s="125"/>
      <c r="G4131" s="125"/>
      <c r="H4131" s="130"/>
      <c r="I4131" s="126"/>
      <c r="J4131" s="131"/>
      <c r="K4131" s="126"/>
      <c r="L4131" s="126"/>
    </row>
    <row r="4132" ht="13.2" customHeight="1" spans="3:12" x14ac:dyDescent="0.25">
      <c r="C4132" s="124"/>
      <c r="D4132" s="125"/>
      <c r="E4132" s="125"/>
      <c r="F4132" s="125"/>
      <c r="G4132" s="125"/>
      <c r="H4132" s="130"/>
      <c r="I4132" s="126"/>
      <c r="J4132" s="131"/>
      <c r="K4132" s="126"/>
      <c r="L4132" s="126"/>
    </row>
    <row r="4133" ht="13.2" customHeight="1" spans="3:12" x14ac:dyDescent="0.25">
      <c r="C4133" s="124"/>
      <c r="D4133" s="125"/>
      <c r="E4133" s="125"/>
      <c r="F4133" s="125"/>
      <c r="G4133" s="125"/>
      <c r="H4133" s="130"/>
      <c r="I4133" s="126"/>
      <c r="J4133" s="131"/>
      <c r="K4133" s="126"/>
      <c r="L4133" s="126"/>
    </row>
    <row r="4134" ht="13.2" customHeight="1" spans="3:12" x14ac:dyDescent="0.25">
      <c r="C4134" s="124"/>
      <c r="D4134" s="125"/>
      <c r="E4134" s="125"/>
      <c r="F4134" s="125"/>
      <c r="G4134" s="125"/>
      <c r="H4134" s="130"/>
      <c r="I4134" s="126"/>
      <c r="J4134" s="131"/>
      <c r="K4134" s="126"/>
      <c r="L4134" s="126"/>
    </row>
    <row r="4135" ht="13.2" customHeight="1" spans="3:12" x14ac:dyDescent="0.25">
      <c r="C4135" s="124"/>
      <c r="D4135" s="125"/>
      <c r="E4135" s="125"/>
      <c r="F4135" s="125"/>
      <c r="G4135" s="125"/>
      <c r="H4135" s="130"/>
      <c r="I4135" s="126"/>
      <c r="J4135" s="131"/>
      <c r="K4135" s="126"/>
      <c r="L4135" s="126"/>
    </row>
    <row r="4136" ht="13.2" customHeight="1" spans="3:12" x14ac:dyDescent="0.25">
      <c r="C4136" s="124"/>
      <c r="D4136" s="125"/>
      <c r="E4136" s="125"/>
      <c r="F4136" s="125"/>
      <c r="G4136" s="125"/>
      <c r="H4136" s="130"/>
      <c r="I4136" s="126"/>
      <c r="J4136" s="131"/>
      <c r="K4136" s="126"/>
      <c r="L4136" s="126"/>
    </row>
    <row r="4137" ht="13.2" customHeight="1" spans="3:12" x14ac:dyDescent="0.25">
      <c r="C4137" s="124"/>
      <c r="D4137" s="125"/>
      <c r="E4137" s="125"/>
      <c r="F4137" s="125"/>
      <c r="G4137" s="125"/>
      <c r="H4137" s="130"/>
      <c r="I4137" s="126"/>
      <c r="J4137" s="131"/>
      <c r="K4137" s="126"/>
      <c r="L4137" s="126"/>
    </row>
    <row r="4138" ht="13.2" customHeight="1" spans="3:12" x14ac:dyDescent="0.25">
      <c r="C4138" s="124"/>
      <c r="D4138" s="125"/>
      <c r="E4138" s="125"/>
      <c r="F4138" s="125"/>
      <c r="G4138" s="125"/>
      <c r="H4138" s="130"/>
      <c r="I4138" s="126"/>
      <c r="J4138" s="131"/>
      <c r="K4138" s="126"/>
      <c r="L4138" s="126"/>
    </row>
    <row r="4139" ht="13.2" customHeight="1" spans="3:12" x14ac:dyDescent="0.25">
      <c r="C4139" s="124"/>
      <c r="D4139" s="125"/>
      <c r="E4139" s="125"/>
      <c r="F4139" s="125"/>
      <c r="G4139" s="125"/>
      <c r="H4139" s="130"/>
      <c r="I4139" s="126"/>
      <c r="J4139" s="131"/>
      <c r="K4139" s="126"/>
      <c r="L4139" s="126"/>
    </row>
    <row r="4140" ht="13.2" customHeight="1" spans="3:12" x14ac:dyDescent="0.25">
      <c r="C4140" s="124"/>
      <c r="D4140" s="125"/>
      <c r="E4140" s="125"/>
      <c r="F4140" s="125"/>
      <c r="G4140" s="125"/>
      <c r="H4140" s="130"/>
      <c r="I4140" s="126"/>
      <c r="J4140" s="131"/>
      <c r="K4140" s="126"/>
      <c r="L4140" s="126"/>
    </row>
    <row r="4141" ht="13.2" customHeight="1" spans="3:12" x14ac:dyDescent="0.25">
      <c r="C4141" s="124"/>
      <c r="D4141" s="125"/>
      <c r="E4141" s="125"/>
      <c r="F4141" s="125"/>
      <c r="G4141" s="125"/>
      <c r="H4141" s="130"/>
      <c r="I4141" s="126"/>
      <c r="J4141" s="131"/>
      <c r="K4141" s="126"/>
      <c r="L4141" s="126"/>
    </row>
    <row r="4142" ht="13.2" customHeight="1" spans="3:12" x14ac:dyDescent="0.25">
      <c r="C4142" s="124"/>
      <c r="D4142" s="125"/>
      <c r="E4142" s="125"/>
      <c r="F4142" s="125"/>
      <c r="G4142" s="125"/>
      <c r="H4142" s="130"/>
      <c r="I4142" s="126"/>
      <c r="J4142" s="131"/>
      <c r="K4142" s="126"/>
      <c r="L4142" s="126"/>
    </row>
    <row r="4143" ht="13.2" customHeight="1" spans="3:12" x14ac:dyDescent="0.25">
      <c r="C4143" s="124"/>
      <c r="D4143" s="125"/>
      <c r="E4143" s="125"/>
      <c r="F4143" s="125"/>
      <c r="G4143" s="125"/>
      <c r="H4143" s="130"/>
      <c r="I4143" s="126"/>
      <c r="J4143" s="131"/>
      <c r="K4143" s="126"/>
      <c r="L4143" s="126"/>
    </row>
    <row r="4144" ht="13.2" customHeight="1" spans="3:12" x14ac:dyDescent="0.25">
      <c r="C4144" s="124"/>
      <c r="D4144" s="125"/>
      <c r="E4144" s="125"/>
      <c r="F4144" s="125"/>
      <c r="G4144" s="125"/>
      <c r="H4144" s="130"/>
      <c r="I4144" s="126"/>
      <c r="J4144" s="131"/>
      <c r="K4144" s="126"/>
      <c r="L4144" s="126"/>
    </row>
    <row r="4145" ht="13.2" customHeight="1" spans="3:12" x14ac:dyDescent="0.25">
      <c r="C4145" s="124"/>
      <c r="D4145" s="125"/>
      <c r="E4145" s="125"/>
      <c r="F4145" s="125"/>
      <c r="G4145" s="125"/>
      <c r="H4145" s="130"/>
      <c r="I4145" s="126"/>
      <c r="J4145" s="131"/>
      <c r="K4145" s="126"/>
      <c r="L4145" s="126"/>
    </row>
    <row r="4146" ht="13.2" customHeight="1" spans="3:12" x14ac:dyDescent="0.25">
      <c r="C4146" s="124"/>
      <c r="D4146" s="125"/>
      <c r="E4146" s="125"/>
      <c r="F4146" s="125"/>
      <c r="G4146" s="125"/>
      <c r="H4146" s="130"/>
      <c r="I4146" s="126"/>
      <c r="J4146" s="131"/>
      <c r="K4146" s="126"/>
      <c r="L4146" s="126"/>
    </row>
    <row r="4147" ht="13.2" customHeight="1" spans="3:12" x14ac:dyDescent="0.25">
      <c r="C4147" s="124"/>
      <c r="D4147" s="125"/>
      <c r="E4147" s="125"/>
      <c r="F4147" s="125"/>
      <c r="G4147" s="125"/>
      <c r="H4147" s="130"/>
      <c r="I4147" s="126"/>
      <c r="J4147" s="131"/>
      <c r="K4147" s="126"/>
      <c r="L4147" s="126"/>
    </row>
    <row r="4148" ht="13.2" customHeight="1" spans="3:12" x14ac:dyDescent="0.25">
      <c r="C4148" s="124"/>
      <c r="D4148" s="125"/>
      <c r="E4148" s="125"/>
      <c r="F4148" s="125"/>
      <c r="G4148" s="125"/>
      <c r="H4148" s="130"/>
      <c r="I4148" s="126"/>
      <c r="J4148" s="131"/>
      <c r="K4148" s="126"/>
      <c r="L4148" s="126"/>
    </row>
    <row r="4149" ht="13.2" customHeight="1" spans="3:12" x14ac:dyDescent="0.25">
      <c r="C4149" s="124"/>
      <c r="D4149" s="125"/>
      <c r="E4149" s="125"/>
      <c r="F4149" s="125"/>
      <c r="G4149" s="125"/>
      <c r="H4149" s="130"/>
      <c r="I4149" s="126"/>
      <c r="J4149" s="131"/>
      <c r="K4149" s="126"/>
      <c r="L4149" s="126"/>
    </row>
    <row r="4150" ht="13.2" customHeight="1" spans="3:12" x14ac:dyDescent="0.25">
      <c r="C4150" s="124"/>
      <c r="D4150" s="125"/>
      <c r="E4150" s="125"/>
      <c r="F4150" s="125"/>
      <c r="G4150" s="125"/>
      <c r="H4150" s="130"/>
      <c r="I4150" s="126"/>
      <c r="J4150" s="131"/>
      <c r="K4150" s="126"/>
      <c r="L4150" s="126"/>
    </row>
    <row r="4151" ht="13.2" customHeight="1" spans="3:12" x14ac:dyDescent="0.25">
      <c r="C4151" s="124"/>
      <c r="D4151" s="125"/>
      <c r="E4151" s="125"/>
      <c r="F4151" s="125"/>
      <c r="G4151" s="125"/>
      <c r="H4151" s="130"/>
      <c r="I4151" s="126"/>
      <c r="J4151" s="131"/>
      <c r="K4151" s="126"/>
      <c r="L4151" s="126"/>
    </row>
    <row r="4152" ht="13.2" customHeight="1" spans="3:12" x14ac:dyDescent="0.25">
      <c r="C4152" s="124"/>
      <c r="D4152" s="125"/>
      <c r="E4152" s="125"/>
      <c r="F4152" s="125"/>
      <c r="G4152" s="125"/>
      <c r="H4152" s="130"/>
      <c r="I4152" s="126"/>
      <c r="J4152" s="131"/>
      <c r="K4152" s="126"/>
      <c r="L4152" s="126"/>
    </row>
    <row r="4153" ht="13.2" customHeight="1" spans="3:12" x14ac:dyDescent="0.25">
      <c r="C4153" s="124"/>
      <c r="D4153" s="125"/>
      <c r="E4153" s="125"/>
      <c r="F4153" s="125"/>
      <c r="G4153" s="125"/>
      <c r="H4153" s="130"/>
      <c r="I4153" s="126"/>
      <c r="J4153" s="131"/>
      <c r="K4153" s="126"/>
      <c r="L4153" s="126"/>
    </row>
    <row r="4154" ht="13.2" customHeight="1" spans="3:12" x14ac:dyDescent="0.25">
      <c r="C4154" s="124"/>
      <c r="D4154" s="125"/>
      <c r="E4154" s="125"/>
      <c r="F4154" s="125"/>
      <c r="G4154" s="125"/>
      <c r="H4154" s="130"/>
      <c r="I4154" s="126"/>
      <c r="J4154" s="131"/>
      <c r="K4154" s="126"/>
      <c r="L4154" s="126"/>
    </row>
    <row r="4155" ht="13.2" customHeight="1" spans="3:12" x14ac:dyDescent="0.25">
      <c r="C4155" s="124"/>
      <c r="D4155" s="125"/>
      <c r="E4155" s="125"/>
      <c r="F4155" s="125"/>
      <c r="G4155" s="125"/>
      <c r="H4155" s="130"/>
      <c r="I4155" s="126"/>
      <c r="J4155" s="131"/>
      <c r="K4155" s="126"/>
      <c r="L4155" s="126"/>
    </row>
    <row r="4156" ht="13.2" customHeight="1" spans="3:12" x14ac:dyDescent="0.25">
      <c r="C4156" s="124"/>
      <c r="D4156" s="125"/>
      <c r="E4156" s="125"/>
      <c r="F4156" s="125"/>
      <c r="G4156" s="125"/>
      <c r="H4156" s="130"/>
      <c r="I4156" s="126"/>
      <c r="J4156" s="131"/>
      <c r="K4156" s="126"/>
      <c r="L4156" s="126"/>
    </row>
    <row r="4157" ht="13.2" customHeight="1" spans="3:12" x14ac:dyDescent="0.25">
      <c r="C4157" s="124"/>
      <c r="D4157" s="125"/>
      <c r="E4157" s="125"/>
      <c r="F4157" s="125"/>
      <c r="G4157" s="125"/>
      <c r="H4157" s="130"/>
      <c r="I4157" s="126"/>
      <c r="J4157" s="131"/>
      <c r="K4157" s="126"/>
      <c r="L4157" s="126"/>
    </row>
    <row r="4158" ht="13.2" customHeight="1" spans="3:12" x14ac:dyDescent="0.25">
      <c r="C4158" s="124"/>
      <c r="D4158" s="125"/>
      <c r="E4158" s="125"/>
      <c r="F4158" s="125"/>
      <c r="G4158" s="125"/>
      <c r="H4158" s="130"/>
      <c r="I4158" s="126"/>
      <c r="J4158" s="131"/>
      <c r="K4158" s="126"/>
      <c r="L4158" s="126"/>
    </row>
    <row r="4159" ht="13.2" customHeight="1" spans="3:12" x14ac:dyDescent="0.25">
      <c r="C4159" s="124"/>
      <c r="D4159" s="125"/>
      <c r="E4159" s="125"/>
      <c r="F4159" s="125"/>
      <c r="G4159" s="125"/>
      <c r="H4159" s="130"/>
      <c r="I4159" s="126"/>
      <c r="J4159" s="131"/>
      <c r="K4159" s="126"/>
      <c r="L4159" s="126"/>
    </row>
    <row r="4160" ht="13.2" customHeight="1" spans="3:12" x14ac:dyDescent="0.25">
      <c r="C4160" s="124"/>
      <c r="D4160" s="125"/>
      <c r="E4160" s="125"/>
      <c r="F4160" s="125"/>
      <c r="G4160" s="125"/>
      <c r="H4160" s="130"/>
      <c r="I4160" s="126"/>
      <c r="J4160" s="131"/>
      <c r="K4160" s="126"/>
      <c r="L4160" s="126"/>
    </row>
    <row r="4161" ht="13.2" customHeight="1" spans="3:12" x14ac:dyDescent="0.25">
      <c r="C4161" s="124"/>
      <c r="D4161" s="125"/>
      <c r="E4161" s="125"/>
      <c r="F4161" s="125"/>
      <c r="G4161" s="125"/>
      <c r="H4161" s="130"/>
      <c r="I4161" s="126"/>
      <c r="J4161" s="131"/>
      <c r="K4161" s="126"/>
      <c r="L4161" s="126"/>
    </row>
    <row r="4162" ht="13.2" customHeight="1" spans="3:12" x14ac:dyDescent="0.25">
      <c r="C4162" s="124"/>
      <c r="D4162" s="125"/>
      <c r="E4162" s="125"/>
      <c r="F4162" s="125"/>
      <c r="G4162" s="125"/>
      <c r="H4162" s="130"/>
      <c r="I4162" s="126"/>
      <c r="J4162" s="131"/>
      <c r="K4162" s="126"/>
      <c r="L4162" s="126"/>
    </row>
    <row r="4163" ht="13.2" customHeight="1" spans="3:12" x14ac:dyDescent="0.25">
      <c r="C4163" s="124"/>
      <c r="D4163" s="125"/>
      <c r="E4163" s="125"/>
      <c r="F4163" s="125"/>
      <c r="G4163" s="125"/>
      <c r="H4163" s="130"/>
      <c r="I4163" s="126"/>
      <c r="J4163" s="131"/>
      <c r="K4163" s="126"/>
      <c r="L4163" s="126"/>
    </row>
    <row r="4164" ht="13.2" customHeight="1" spans="3:12" x14ac:dyDescent="0.25">
      <c r="C4164" s="124"/>
      <c r="D4164" s="125"/>
      <c r="E4164" s="125"/>
      <c r="F4164" s="125"/>
      <c r="G4164" s="125"/>
      <c r="H4164" s="130"/>
      <c r="I4164" s="126"/>
      <c r="J4164" s="131"/>
      <c r="K4164" s="126"/>
      <c r="L4164" s="126"/>
    </row>
    <row r="4165" ht="13.2" customHeight="1" spans="3:12" x14ac:dyDescent="0.25">
      <c r="C4165" s="124"/>
      <c r="D4165" s="125"/>
      <c r="E4165" s="125"/>
      <c r="F4165" s="125"/>
      <c r="G4165" s="125"/>
      <c r="H4165" s="130"/>
      <c r="I4165" s="126"/>
      <c r="J4165" s="131"/>
      <c r="K4165" s="126"/>
      <c r="L4165" s="126"/>
    </row>
    <row r="4166" ht="13.2" customHeight="1" spans="3:12" x14ac:dyDescent="0.25">
      <c r="C4166" s="124"/>
      <c r="D4166" s="125"/>
      <c r="E4166" s="125"/>
      <c r="F4166" s="125"/>
      <c r="G4166" s="125"/>
      <c r="H4166" s="130"/>
      <c r="I4166" s="126"/>
      <c r="J4166" s="131"/>
      <c r="K4166" s="126"/>
      <c r="L4166" s="126"/>
    </row>
    <row r="4167" ht="13.2" customHeight="1" spans="3:12" x14ac:dyDescent="0.25">
      <c r="C4167" s="124"/>
      <c r="D4167" s="125"/>
      <c r="E4167" s="125"/>
      <c r="F4167" s="125"/>
      <c r="G4167" s="125"/>
      <c r="H4167" s="130"/>
      <c r="I4167" s="126"/>
      <c r="J4167" s="131"/>
      <c r="K4167" s="126"/>
      <c r="L4167" s="126"/>
    </row>
    <row r="4168" ht="13.2" customHeight="1" spans="3:12" x14ac:dyDescent="0.25">
      <c r="C4168" s="124"/>
      <c r="D4168" s="125"/>
      <c r="E4168" s="125"/>
      <c r="F4168" s="125"/>
      <c r="G4168" s="125"/>
      <c r="H4168" s="130"/>
      <c r="I4168" s="126"/>
      <c r="J4168" s="131"/>
      <c r="K4168" s="126"/>
      <c r="L4168" s="126"/>
    </row>
    <row r="4169" ht="13.2" customHeight="1" spans="3:12" x14ac:dyDescent="0.25">
      <c r="C4169" s="124"/>
      <c r="D4169" s="125"/>
      <c r="E4169" s="125"/>
      <c r="F4169" s="125"/>
      <c r="G4169" s="125"/>
      <c r="H4169" s="130"/>
      <c r="I4169" s="126"/>
      <c r="J4169" s="131"/>
      <c r="K4169" s="126"/>
      <c r="L4169" s="126"/>
    </row>
    <row r="4170" ht="13.2" customHeight="1" spans="3:12" x14ac:dyDescent="0.25">
      <c r="C4170" s="124"/>
      <c r="D4170" s="125"/>
      <c r="E4170" s="125"/>
      <c r="F4170" s="125"/>
      <c r="G4170" s="125"/>
      <c r="H4170" s="130"/>
      <c r="I4170" s="126"/>
      <c r="J4170" s="131"/>
      <c r="K4170" s="126"/>
      <c r="L4170" s="126"/>
    </row>
    <row r="4171" ht="13.2" customHeight="1" spans="3:12" x14ac:dyDescent="0.25">
      <c r="C4171" s="124"/>
      <c r="D4171" s="125"/>
      <c r="E4171" s="125"/>
      <c r="F4171" s="125"/>
      <c r="G4171" s="125"/>
      <c r="H4171" s="130"/>
      <c r="I4171" s="126"/>
      <c r="J4171" s="131"/>
      <c r="K4171" s="126"/>
      <c r="L4171" s="126"/>
    </row>
    <row r="4172" ht="13.2" customHeight="1" spans="3:12" x14ac:dyDescent="0.25">
      <c r="C4172" s="124"/>
      <c r="D4172" s="125"/>
      <c r="E4172" s="125"/>
      <c r="F4172" s="125"/>
      <c r="G4172" s="125"/>
      <c r="H4172" s="130"/>
      <c r="I4172" s="126"/>
      <c r="J4172" s="131"/>
      <c r="K4172" s="126"/>
      <c r="L4172" s="126"/>
    </row>
    <row r="4173" ht="13.2" customHeight="1" spans="3:12" x14ac:dyDescent="0.25">
      <c r="C4173" s="124"/>
      <c r="D4173" s="125"/>
      <c r="E4173" s="125"/>
      <c r="F4173" s="125"/>
      <c r="G4173" s="125"/>
      <c r="H4173" s="130"/>
      <c r="I4173" s="126"/>
      <c r="J4173" s="131"/>
      <c r="K4173" s="126"/>
      <c r="L4173" s="126"/>
    </row>
    <row r="4174" ht="13.2" customHeight="1" spans="3:12" x14ac:dyDescent="0.25">
      <c r="C4174" s="124"/>
      <c r="D4174" s="125"/>
      <c r="E4174" s="125"/>
      <c r="F4174" s="125"/>
      <c r="G4174" s="125"/>
      <c r="H4174" s="130"/>
      <c r="I4174" s="126"/>
      <c r="J4174" s="131"/>
      <c r="K4174" s="126"/>
      <c r="L4174" s="126"/>
    </row>
    <row r="4175" ht="13.2" customHeight="1" spans="3:12" x14ac:dyDescent="0.25">
      <c r="C4175" s="124"/>
      <c r="D4175" s="125"/>
      <c r="E4175" s="125"/>
      <c r="F4175" s="125"/>
      <c r="G4175" s="125"/>
      <c r="H4175" s="130"/>
      <c r="I4175" s="126"/>
      <c r="J4175" s="131"/>
      <c r="K4175" s="126"/>
      <c r="L4175" s="126"/>
    </row>
    <row r="4176" ht="13.2" customHeight="1" spans="3:12" x14ac:dyDescent="0.25">
      <c r="C4176" s="124"/>
      <c r="D4176" s="125"/>
      <c r="E4176" s="125"/>
      <c r="F4176" s="125"/>
      <c r="G4176" s="125"/>
      <c r="H4176" s="130"/>
      <c r="I4176" s="126"/>
      <c r="J4176" s="131"/>
      <c r="K4176" s="126"/>
      <c r="L4176" s="126"/>
    </row>
    <row r="4177" ht="13.2" customHeight="1" spans="3:12" x14ac:dyDescent="0.25">
      <c r="C4177" s="124"/>
      <c r="D4177" s="125"/>
      <c r="E4177" s="125"/>
      <c r="F4177" s="125"/>
      <c r="G4177" s="125"/>
      <c r="H4177" s="130"/>
      <c r="I4177" s="126"/>
      <c r="J4177" s="131"/>
      <c r="K4177" s="126"/>
      <c r="L4177" s="126"/>
    </row>
    <row r="4178" ht="13.2" customHeight="1" spans="3:12" x14ac:dyDescent="0.25">
      <c r="C4178" s="124"/>
      <c r="D4178" s="125"/>
      <c r="E4178" s="125"/>
      <c r="F4178" s="125"/>
      <c r="G4178" s="125"/>
      <c r="H4178" s="130"/>
      <c r="I4178" s="126"/>
      <c r="J4178" s="131"/>
      <c r="K4178" s="126"/>
      <c r="L4178" s="126"/>
    </row>
    <row r="4179" ht="13.2" customHeight="1" spans="3:12" x14ac:dyDescent="0.25">
      <c r="C4179" s="124"/>
      <c r="D4179" s="125"/>
      <c r="E4179" s="125"/>
      <c r="F4179" s="125"/>
      <c r="G4179" s="125"/>
      <c r="H4179" s="130"/>
      <c r="I4179" s="126"/>
      <c r="J4179" s="131"/>
      <c r="K4179" s="126"/>
      <c r="L4179" s="126"/>
    </row>
    <row r="4180" ht="13.2" customHeight="1" spans="3:12" x14ac:dyDescent="0.25">
      <c r="C4180" s="124"/>
      <c r="D4180" s="125"/>
      <c r="E4180" s="125"/>
      <c r="F4180" s="125"/>
      <c r="G4180" s="125"/>
      <c r="H4180" s="130"/>
      <c r="I4180" s="126"/>
      <c r="J4180" s="131"/>
      <c r="K4180" s="126"/>
      <c r="L4180" s="126"/>
    </row>
    <row r="4181" ht="13.2" customHeight="1" spans="3:12" x14ac:dyDescent="0.25">
      <c r="C4181" s="124"/>
      <c r="D4181" s="125"/>
      <c r="E4181" s="125"/>
      <c r="F4181" s="125"/>
      <c r="G4181" s="125"/>
      <c r="H4181" s="130"/>
      <c r="I4181" s="126"/>
      <c r="J4181" s="131"/>
      <c r="K4181" s="126"/>
      <c r="L4181" s="126"/>
    </row>
    <row r="4182" ht="13.2" customHeight="1" spans="3:12" x14ac:dyDescent="0.25">
      <c r="C4182" s="124"/>
      <c r="D4182" s="125"/>
      <c r="E4182" s="125"/>
      <c r="F4182" s="125"/>
      <c r="G4182" s="125"/>
      <c r="H4182" s="130"/>
      <c r="I4182" s="126"/>
      <c r="J4182" s="131"/>
      <c r="K4182" s="126"/>
      <c r="L4182" s="126"/>
    </row>
    <row r="4183" ht="13.2" customHeight="1" spans="3:12" x14ac:dyDescent="0.25">
      <c r="C4183" s="124"/>
      <c r="D4183" s="125"/>
      <c r="E4183" s="125"/>
      <c r="F4183" s="125"/>
      <c r="G4183" s="125"/>
      <c r="H4183" s="130"/>
      <c r="I4183" s="126"/>
      <c r="J4183" s="131"/>
      <c r="K4183" s="126"/>
      <c r="L4183" s="126"/>
    </row>
    <row r="4184" ht="13.2" customHeight="1" spans="3:12" x14ac:dyDescent="0.25">
      <c r="C4184" s="124"/>
      <c r="D4184" s="125"/>
      <c r="E4184" s="125"/>
      <c r="F4184" s="125"/>
      <c r="G4184" s="125"/>
      <c r="H4184" s="130"/>
      <c r="I4184" s="126"/>
      <c r="J4184" s="131"/>
      <c r="K4184" s="126"/>
      <c r="L4184" s="126"/>
    </row>
    <row r="4185" ht="13.2" customHeight="1" spans="3:12" x14ac:dyDescent="0.25">
      <c r="C4185" s="124"/>
      <c r="D4185" s="125"/>
      <c r="E4185" s="125"/>
      <c r="F4185" s="125"/>
      <c r="G4185" s="125"/>
      <c r="H4185" s="130"/>
      <c r="I4185" s="126"/>
      <c r="J4185" s="131"/>
      <c r="K4185" s="126"/>
      <c r="L4185" s="126"/>
    </row>
    <row r="4186" ht="13.2" customHeight="1" spans="3:12" x14ac:dyDescent="0.25">
      <c r="C4186" s="124"/>
      <c r="D4186" s="125"/>
      <c r="E4186" s="125"/>
      <c r="F4186" s="125"/>
      <c r="G4186" s="125"/>
      <c r="H4186" s="130"/>
      <c r="I4186" s="126"/>
      <c r="J4186" s="131"/>
      <c r="K4186" s="126"/>
      <c r="L4186" s="126"/>
    </row>
    <row r="4187" ht="13.2" customHeight="1" spans="3:12" x14ac:dyDescent="0.25">
      <c r="C4187" s="124"/>
      <c r="D4187" s="125"/>
      <c r="E4187" s="125"/>
      <c r="F4187" s="125"/>
      <c r="G4187" s="125"/>
      <c r="H4187" s="130"/>
      <c r="I4187" s="126"/>
      <c r="J4187" s="131"/>
      <c r="K4187" s="126"/>
      <c r="L4187" s="126"/>
    </row>
    <row r="4188" ht="13.2" customHeight="1" spans="3:12" x14ac:dyDescent="0.25">
      <c r="C4188" s="124"/>
      <c r="D4188" s="125"/>
      <c r="E4188" s="125"/>
      <c r="F4188" s="125"/>
      <c r="G4188" s="125"/>
      <c r="H4188" s="130"/>
      <c r="I4188" s="126"/>
      <c r="J4188" s="131"/>
      <c r="K4188" s="126"/>
      <c r="L4188" s="126"/>
    </row>
    <row r="4189" ht="13.2" customHeight="1" spans="3:12" x14ac:dyDescent="0.25">
      <c r="C4189" s="124"/>
      <c r="D4189" s="125"/>
      <c r="E4189" s="125"/>
      <c r="F4189" s="125"/>
      <c r="G4189" s="125"/>
      <c r="H4189" s="130"/>
      <c r="I4189" s="126"/>
      <c r="J4189" s="131"/>
      <c r="K4189" s="126"/>
      <c r="L4189" s="126"/>
    </row>
    <row r="4190" ht="13.2" customHeight="1" spans="3:12" x14ac:dyDescent="0.25">
      <c r="C4190" s="124"/>
      <c r="D4190" s="125"/>
      <c r="E4190" s="125"/>
      <c r="F4190" s="125"/>
      <c r="G4190" s="125"/>
      <c r="H4190" s="130"/>
      <c r="I4190" s="126"/>
      <c r="J4190" s="131"/>
      <c r="K4190" s="126"/>
      <c r="L4190" s="126"/>
    </row>
    <row r="4191" ht="13.2" customHeight="1" spans="3:12" x14ac:dyDescent="0.25">
      <c r="C4191" s="124"/>
      <c r="D4191" s="125"/>
      <c r="E4191" s="125"/>
      <c r="F4191" s="125"/>
      <c r="G4191" s="125"/>
      <c r="H4191" s="130"/>
      <c r="I4191" s="126"/>
      <c r="J4191" s="131"/>
      <c r="K4191" s="126"/>
      <c r="L4191" s="126"/>
    </row>
    <row r="4192" ht="13.2" customHeight="1" spans="3:12" x14ac:dyDescent="0.25">
      <c r="C4192" s="124"/>
      <c r="D4192" s="125"/>
      <c r="E4192" s="125"/>
      <c r="F4192" s="125"/>
      <c r="G4192" s="125"/>
      <c r="H4192" s="130"/>
      <c r="I4192" s="126"/>
      <c r="J4192" s="131"/>
      <c r="K4192" s="126"/>
      <c r="L4192" s="126"/>
    </row>
    <row r="4193" ht="13.2" customHeight="1" spans="3:12" x14ac:dyDescent="0.25">
      <c r="C4193" s="124"/>
      <c r="D4193" s="125"/>
      <c r="E4193" s="125"/>
      <c r="F4193" s="125"/>
      <c r="G4193" s="125"/>
      <c r="H4193" s="130"/>
      <c r="I4193" s="126"/>
      <c r="J4193" s="131"/>
      <c r="K4193" s="126"/>
      <c r="L4193" s="126"/>
    </row>
    <row r="4194" ht="13.2" customHeight="1" spans="3:12" x14ac:dyDescent="0.25">
      <c r="C4194" s="124"/>
      <c r="D4194" s="125"/>
      <c r="E4194" s="125"/>
      <c r="F4194" s="125"/>
      <c r="G4194" s="125"/>
      <c r="H4194" s="130"/>
      <c r="I4194" s="126"/>
      <c r="J4194" s="131"/>
      <c r="K4194" s="126"/>
      <c r="L4194" s="126"/>
    </row>
    <row r="4195" ht="13.2" customHeight="1" spans="3:12" x14ac:dyDescent="0.25">
      <c r="C4195" s="124"/>
      <c r="D4195" s="125"/>
      <c r="E4195" s="125"/>
      <c r="F4195" s="125"/>
      <c r="G4195" s="125"/>
      <c r="H4195" s="130"/>
      <c r="I4195" s="126"/>
      <c r="J4195" s="131"/>
      <c r="K4195" s="126"/>
      <c r="L4195" s="126"/>
    </row>
    <row r="4196" ht="13.2" customHeight="1" spans="3:12" x14ac:dyDescent="0.25">
      <c r="C4196" s="124"/>
      <c r="D4196" s="125"/>
      <c r="E4196" s="125"/>
      <c r="F4196" s="125"/>
      <c r="G4196" s="125"/>
      <c r="H4196" s="130"/>
      <c r="I4196" s="126"/>
      <c r="J4196" s="131"/>
      <c r="K4196" s="126"/>
      <c r="L4196" s="126"/>
    </row>
    <row r="4197" ht="13.2" customHeight="1" spans="3:12" x14ac:dyDescent="0.25">
      <c r="C4197" s="124"/>
      <c r="D4197" s="125"/>
      <c r="E4197" s="125"/>
      <c r="F4197" s="125"/>
      <c r="G4197" s="125"/>
      <c r="H4197" s="130"/>
      <c r="I4197" s="126"/>
      <c r="J4197" s="131"/>
      <c r="K4197" s="126"/>
      <c r="L4197" s="126"/>
    </row>
    <row r="4198" ht="13.2" customHeight="1" spans="3:12" x14ac:dyDescent="0.25">
      <c r="C4198" s="124"/>
      <c r="D4198" s="125"/>
      <c r="E4198" s="125"/>
      <c r="F4198" s="125"/>
      <c r="G4198" s="125"/>
      <c r="H4198" s="130"/>
      <c r="I4198" s="126"/>
      <c r="J4198" s="131"/>
      <c r="K4198" s="126"/>
      <c r="L4198" s="126"/>
    </row>
    <row r="4199" ht="13.2" customHeight="1" spans="3:12" x14ac:dyDescent="0.25">
      <c r="C4199" s="124"/>
      <c r="D4199" s="125"/>
      <c r="E4199" s="125"/>
      <c r="F4199" s="125"/>
      <c r="G4199" s="125"/>
      <c r="H4199" s="130"/>
      <c r="I4199" s="126"/>
      <c r="J4199" s="131"/>
      <c r="K4199" s="126"/>
      <c r="L4199" s="126"/>
    </row>
    <row r="4200" ht="13.2" customHeight="1" spans="3:12" x14ac:dyDescent="0.25">
      <c r="C4200" s="124"/>
      <c r="D4200" s="125"/>
      <c r="E4200" s="125"/>
      <c r="F4200" s="125"/>
      <c r="G4200" s="125"/>
      <c r="H4200" s="130"/>
      <c r="I4200" s="126"/>
      <c r="J4200" s="131"/>
      <c r="K4200" s="126"/>
      <c r="L4200" s="126"/>
    </row>
    <row r="4201" ht="13.2" customHeight="1" spans="3:12" x14ac:dyDescent="0.25">
      <c r="C4201" s="124"/>
      <c r="D4201" s="125"/>
      <c r="E4201" s="125"/>
      <c r="F4201" s="125"/>
      <c r="G4201" s="125"/>
      <c r="H4201" s="130"/>
      <c r="I4201" s="126"/>
      <c r="J4201" s="131"/>
      <c r="K4201" s="126"/>
      <c r="L4201" s="126"/>
    </row>
    <row r="4202" ht="13.2" customHeight="1" spans="3:12" x14ac:dyDescent="0.25">
      <c r="C4202" s="124"/>
      <c r="D4202" s="125"/>
      <c r="E4202" s="125"/>
      <c r="F4202" s="125"/>
      <c r="G4202" s="125"/>
      <c r="H4202" s="130"/>
      <c r="I4202" s="126"/>
      <c r="J4202" s="131"/>
      <c r="K4202" s="126"/>
      <c r="L4202" s="126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660:A1663"/>
    <mergeCell ref="A1664:A1667"/>
    <mergeCell ref="A1669:A1672"/>
    <mergeCell ref="A1674:A1677"/>
    <mergeCell ref="A1678:A1681"/>
  </mergeCells>
  <conditionalFormatting sqref="L3:L1064 L1066:L4202">
    <cfRule type="cellIs" dxfId="0" priority="1" operator="greaterThan">
      <formula>0</formula>
    </cfRule>
  </conditionalFormatting>
  <conditionalFormatting sqref="L3:L1064 L1066:L4202">
    <cfRule type="cellIs" dxfId="1" priority="2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681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.75" outlineLevelRow="0" outlineLevelCol="0" x14ac:dyDescent="0" defaultColWidth="12.69921875" customHeight="1"/>
  <cols>
    <col min="1" max="1" width="57.296875" customWidth="1"/>
    <col min="2" max="2" width="8.69921875" customWidth="1"/>
    <col min="3" max="4" width="11.296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296875" customWidth="1"/>
  </cols>
  <sheetData>
    <row r="1" ht="16.8" customHeight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3.8" customHeight="1" spans="1:1" x14ac:dyDescent="0.25">
      <c r="A2" s="4" t="s">
        <v>9</v>
      </c>
    </row>
    <row r="3" ht="13.2" customHeight="1" spans="1:9" x14ac:dyDescent="0.25">
      <c r="A3" s="5" t="s">
        <v>10</v>
      </c>
      <c r="B3" s="6">
        <v>45411</v>
      </c>
      <c r="C3" s="70"/>
      <c r="D3" s="7">
        <f>(('Итоговая табл.1чел (все услуги-'!$D3+('Итоговая табл.1чел (все услуги-'!$D3*'Таблица вводных'!$G$4)))-('Расчет комиссии Нади'!$I3+'Таблица вводных'!$E$3+'Таблица вводных'!$F$3)</f>
        <v>-21.11</v>
      </c>
      <c r="E3" s="7">
        <f>(('Итоговая табл.1чел (все услуги-'!$E3+('Итоговая табл.1чел (все услуги-'!$E3*'Таблица вводных'!$G$5)))-('Расчет комиссии Нади'!$I3+'Таблица вводных'!$E$3+'Таблица вводных'!$F$3)</f>
        <v>-28.0757</v>
      </c>
      <c r="F3" s="7">
        <f>(('Итоговая табл.1чел (все услуги-'!$F3+('Итоговая табл.1чел (все услуги-'!$F3*'Таблица вводных'!$G$6)))-('Расчет комиссии Нади'!$I3+'Таблица вводных'!$E$3+'Таблица вводных'!$F$3)</f>
        <v>-4.84</v>
      </c>
      <c r="G3" s="7">
        <f>(('Итоговая табл.1чел (все услуги-'!$G3+('Итоговая табл.1чел (все услуги-'!$G3*'Таблица вводных'!$G$7)))-('Расчет комиссии Нади'!$I3+'Таблица вводных'!$E$3+'Таблица вводных'!$F$3)</f>
        <v>-28.6</v>
      </c>
      <c r="H3" s="7">
        <f>(('Итоговая табл.1чел (все услуги-'!$H3+('Итоговая табл.1чел (все услуги-'!$H3*'Таблица вводных'!$G$9)))-('Расчет комиссии Нади'!$I3+'Таблица вводных'!$E$3+'Таблица вводных'!$F$3)</f>
        <v>-28.6</v>
      </c>
      <c r="I3" s="8" t="s">
        <v>1090</v>
      </c>
    </row>
    <row r="4" ht="13.2" customHeight="1" spans="1:9" x14ac:dyDescent="0.25">
      <c r="A4" s="9"/>
      <c r="B4" s="10">
        <v>45414</v>
      </c>
      <c r="C4" s="71"/>
      <c r="D4" s="14">
        <f>(('Итоговая табл.1чел (все услуги-'!$D4+('Итоговая табл.1чел (все услуги-'!$D4*'Таблица вводных'!$G$4)))-('Расчет комиссии Нади'!$I4+'Таблица вводных'!$E$3+'Таблица вводных'!$F$3)</f>
        <v>-21.11</v>
      </c>
      <c r="E4" s="14">
        <f>(('Итоговая табл.1чел (все услуги-'!$E4+('Итоговая табл.1чел (все услуги-'!$E4*'Таблица вводных'!$G$5)))-('Расчет комиссии Нади'!$I4+'Таблица вводных'!$E$3+'Таблица вводных'!$F$3)</f>
        <v>-28.0757</v>
      </c>
      <c r="F4" s="14">
        <f>(('Итоговая табл.1чел (все услуги-'!$F4+('Итоговая табл.1чел (все услуги-'!$F4*'Таблица вводных'!$G$6)))-('Расчет комиссии Нади'!$I4+'Таблица вводных'!$E$3+'Таблица вводных'!$F$3)</f>
        <v>-4.84</v>
      </c>
      <c r="G4" s="14">
        <f>(('Итоговая табл.1чел (все услуги-'!$G4+('Итоговая табл.1чел (все услуги-'!$G4*'Таблица вводных'!$G$7)))-('Расчет комиссии Нади'!$I4+'Таблица вводных'!$E$3+'Таблица вводных'!$F$3)</f>
        <v>-28.6</v>
      </c>
      <c r="H4" s="14">
        <f>(('Итоговая табл.1чел (все услуги-'!$H4+('Итоговая табл.1чел (все услуги-'!$H4*'Таблица вводных'!$G$9)))-('Расчет комиссии Нади'!$I4+'Таблица вводных'!$E$3+'Таблица вводных'!$F$3)</f>
        <v>-28.6</v>
      </c>
      <c r="I4" s="12" t="s">
        <v>1090</v>
      </c>
    </row>
    <row r="5" ht="13.2" customHeight="1" spans="1:9" x14ac:dyDescent="0.25">
      <c r="A5" s="9"/>
      <c r="B5" s="13">
        <v>45418</v>
      </c>
      <c r="C5" s="71"/>
      <c r="D5" s="14">
        <f>(('Итоговая табл.1чел (все услуги-'!$D5+('Итоговая табл.1чел (все услуги-'!$D5*'Таблица вводных'!$G$4)))-('Расчет комиссии Нади'!$I5+'Таблица вводных'!$E$3+'Таблица вводных'!$F$3)</f>
        <v>-21.11</v>
      </c>
      <c r="E5" s="14">
        <f>(('Итоговая табл.1чел (все услуги-'!$E5+('Итоговая табл.1чел (все услуги-'!$E5*'Таблица вводных'!$G$5)))-('Расчет комиссии Нади'!$I5+'Таблица вводных'!$E$3+'Таблица вводных'!$F$3)</f>
        <v>-28.0757</v>
      </c>
      <c r="F5" s="14">
        <f>(('Итоговая табл.1чел (все услуги-'!$F5+('Итоговая табл.1чел (все услуги-'!$F5*'Таблица вводных'!$G$6)))-('Расчет комиссии Нади'!$I5+'Таблица вводных'!$E$3+'Таблица вводных'!$F$3)</f>
        <v>-4.84</v>
      </c>
      <c r="G5" s="14">
        <f>(('Итоговая табл.1чел (все услуги-'!$G5+('Итоговая табл.1чел (все услуги-'!$G5*'Таблица вводных'!$G$7)))-('Расчет комиссии Нади'!$I5+'Таблица вводных'!$E$3+'Таблица вводных'!$F$3)</f>
        <v>-28.6</v>
      </c>
      <c r="H5" s="14">
        <f>(('Итоговая табл.1чел (все услуги-'!$H5+('Итоговая табл.1чел (все услуги-'!$H5*'Таблица вводных'!$G$9)))-('Расчет комиссии Нади'!$I5+'Таблица вводных'!$E$3+'Таблица вводных'!$F$3)</f>
        <v>-28.6</v>
      </c>
      <c r="I5" s="15" t="s">
        <v>1090</v>
      </c>
    </row>
    <row r="6" ht="13.2" customHeight="1" spans="1:9" x14ac:dyDescent="0.25">
      <c r="A6" s="9"/>
      <c r="B6" s="13">
        <v>45421</v>
      </c>
      <c r="C6" s="71"/>
      <c r="D6" s="14">
        <f>(('Итоговая табл.1чел (все услуги-'!$D6+('Итоговая табл.1чел (все услуги-'!$D6*'Таблица вводных'!$G$4)))-('Расчет комиссии Нади'!$I6+'Таблица вводных'!$E$3+'Таблица вводных'!$F$3)</f>
        <v>-21.11</v>
      </c>
      <c r="E6" s="14">
        <f>(('Итоговая табл.1чел (все услуги-'!$E6+('Итоговая табл.1чел (все услуги-'!$E6*'Таблица вводных'!$G$5)))-('Расчет комиссии Нади'!$I6+'Таблица вводных'!$E$3+'Таблица вводных'!$F$3)</f>
        <v>-28.0757</v>
      </c>
      <c r="F6" s="14">
        <f>(('Итоговая табл.1чел (все услуги-'!$F6+('Итоговая табл.1чел (все услуги-'!$F6*'Таблица вводных'!$G$6)))-('Расчет комиссии Нади'!$I6+'Таблица вводных'!$E$3+'Таблица вводных'!$F$3)</f>
        <v>-4.84</v>
      </c>
      <c r="G6" s="14">
        <f>(('Итоговая табл.1чел (все услуги-'!$G6+('Итоговая табл.1чел (все услуги-'!$G6*'Таблица вводных'!$G$7)))-('Расчет комиссии Нади'!$I6+'Таблица вводных'!$E$3+'Таблица вводных'!$F$3)</f>
        <v>-28.6</v>
      </c>
      <c r="H6" s="14">
        <f>(('Итоговая табл.1чел (все услуги-'!$H6+('Итоговая табл.1чел (все услуги-'!$H6*'Таблица вводных'!$G$9)))-('Расчет комиссии Нади'!$I6+'Таблица вводных'!$E$3+'Таблица вводных'!$F$3)</f>
        <v>-28.6</v>
      </c>
      <c r="I6" s="15" t="s">
        <v>1090</v>
      </c>
    </row>
    <row r="7" ht="13.2" customHeight="1" spans="1:9" x14ac:dyDescent="0.25">
      <c r="A7" s="9"/>
      <c r="B7" s="13">
        <v>45425</v>
      </c>
      <c r="C7" s="71"/>
      <c r="D7" s="14">
        <f>(('Итоговая табл.1чел (все услуги-'!$D7+('Итоговая табл.1чел (все услуги-'!$D7*'Таблица вводных'!$G$4)))-('Расчет комиссии Нади'!$I7+'Таблица вводных'!$E$3+'Таблица вводных'!$F$3)</f>
        <v>-21.11</v>
      </c>
      <c r="E7" s="14">
        <f>(('Итоговая табл.1чел (все услуги-'!$E7+('Итоговая табл.1чел (все услуги-'!$E7*'Таблица вводных'!$G$5)))-('Расчет комиссии Нади'!$I7+'Таблица вводных'!$E$3+'Таблица вводных'!$F$3)</f>
        <v>-28.0757</v>
      </c>
      <c r="F7" s="14">
        <f>(('Итоговая табл.1чел (все услуги-'!$F7+('Итоговая табл.1чел (все услуги-'!$F7*'Таблица вводных'!$G$6)))-('Расчет комиссии Нади'!$I7+'Таблица вводных'!$E$3+'Таблица вводных'!$F$3)</f>
        <v>-4.84</v>
      </c>
      <c r="G7" s="14">
        <f>(('Итоговая табл.1чел (все услуги-'!$G7+('Итоговая табл.1чел (все услуги-'!$G7*'Таблица вводных'!$G$7)))-('Расчет комиссии Нади'!$I7+'Таблица вводных'!$E$3+'Таблица вводных'!$F$3)</f>
        <v>-28.6</v>
      </c>
      <c r="H7" s="14">
        <f>(('Итоговая табл.1чел (все услуги-'!$H7+('Итоговая табл.1чел (все услуги-'!$H7*'Таблица вводных'!$G$9)))-('Расчет комиссии Нади'!$I7+'Таблица вводных'!$E$3+'Таблица вводных'!$F$3)</f>
        <v>-28.6</v>
      </c>
      <c r="I7" s="15" t="s">
        <v>1090</v>
      </c>
    </row>
    <row r="8" ht="13.2" customHeight="1" spans="1:9" x14ac:dyDescent="0.25">
      <c r="A8" s="9"/>
      <c r="B8" s="13">
        <v>45428</v>
      </c>
      <c r="C8" s="71"/>
      <c r="D8" s="14">
        <f>(('Итоговая табл.1чел (все услуги-'!$D8+('Итоговая табл.1чел (все услуги-'!$D8*'Таблица вводных'!$G$4)))-('Расчет комиссии Нади'!$I8+'Таблица вводных'!$E$3+'Таблица вводных'!$F$3)</f>
        <v>-21.11</v>
      </c>
      <c r="E8" s="14">
        <f>(('Итоговая табл.1чел (все услуги-'!$E8+('Итоговая табл.1чел (все услуги-'!$E8*'Таблица вводных'!$G$5)))-('Расчет комиссии Нади'!$I8+'Таблица вводных'!$E$3+'Таблица вводных'!$F$3)</f>
        <v>-28.0757</v>
      </c>
      <c r="F8" s="14">
        <f>(('Итоговая табл.1чел (все услуги-'!$F8+('Итоговая табл.1чел (все услуги-'!$F8*'Таблица вводных'!$G$6)))-('Расчет комиссии Нади'!$I8+'Таблица вводных'!$E$3+'Таблица вводных'!$F$3)</f>
        <v>-4.84</v>
      </c>
      <c r="G8" s="14">
        <f>(('Итоговая табл.1чел (все услуги-'!$G8+('Итоговая табл.1чел (все услуги-'!$G8*'Таблица вводных'!$G$7)))-('Расчет комиссии Нади'!$I8+'Таблица вводных'!$E$3+'Таблица вводных'!$F$3)</f>
        <v>-28.6</v>
      </c>
      <c r="H8" s="14">
        <f>(('Итоговая табл.1чел (все услуги-'!$H8+('Итоговая табл.1чел (все услуги-'!$H8*'Таблица вводных'!$G$9)))-('Расчет комиссии Нади'!$I8+'Таблица вводных'!$E$3+'Таблица вводных'!$F$3)</f>
        <v>-28.6</v>
      </c>
      <c r="I8" s="15" t="s">
        <v>1090</v>
      </c>
    </row>
    <row r="9" ht="13.2" customHeight="1" spans="1:9" x14ac:dyDescent="0.25">
      <c r="A9" s="9"/>
      <c r="B9" s="13"/>
      <c r="C9" s="71"/>
      <c r="D9" s="14">
        <f>(('Итоговая табл.1чел (все услуги-'!$D9+('Итоговая табл.1чел (все услуги-'!$D9*'Таблица вводных'!$G$4)))-('Расчет комиссии Нади'!$I9+'Таблица вводных'!$E$3+'Таблица вводных'!$F$3)</f>
        <v>-21.11</v>
      </c>
      <c r="E9" s="14">
        <f>(('Итоговая табл.1чел (все услуги-'!$E9+('Итоговая табл.1чел (все услуги-'!$E9*'Таблица вводных'!$G$5)))-('Расчет комиссии Нади'!$I9+'Таблица вводных'!$E$3+'Таблица вводных'!$F$3)</f>
        <v>-28.0757</v>
      </c>
      <c r="F9" s="14">
        <f>(('Итоговая табл.1чел (все услуги-'!$F9+('Итоговая табл.1чел (все услуги-'!$F9*'Таблица вводных'!$G$6)))-('Расчет комиссии Нади'!$I9+'Таблица вводных'!$E$3+'Таблица вводных'!$F$3)</f>
        <v>-4.84</v>
      </c>
      <c r="G9" s="14">
        <f>(('Итоговая табл.1чел (все услуги-'!$G9+('Итоговая табл.1чел (все услуги-'!$G9*'Таблица вводных'!$G$7)))-('Расчет комиссии Нади'!$I9+'Таблица вводных'!$E$3+'Таблица вводных'!$F$3)</f>
        <v>-28.6</v>
      </c>
      <c r="H9" s="14">
        <f>(('Итоговая табл.1чел (все услуги-'!$H9+('Итоговая табл.1чел (все услуги-'!$H9*'Таблица вводных'!$G$9)))-('Расчет комиссии Нади'!$I9+'Таблица вводных'!$E$3+'Таблица вводных'!$F$3)</f>
        <v>-28.6</v>
      </c>
      <c r="I9" s="15" t="s">
        <v>1090</v>
      </c>
    </row>
    <row r="10" ht="13.2" customHeight="1" spans="1:9" x14ac:dyDescent="0.25">
      <c r="A10" s="9"/>
      <c r="B10" s="13"/>
      <c r="C10" s="71"/>
      <c r="D10" s="14">
        <f>(('Итоговая табл.1чел (все услуги-'!$D10+('Итоговая табл.1чел (все услуги-'!$D10*'Таблица вводных'!$G$4)))-('Расчет комиссии Нади'!$I10+'Таблица вводных'!$E$3+'Таблица вводных'!$F$3)</f>
        <v>-21.11</v>
      </c>
      <c r="E10" s="14">
        <f>(('Итоговая табл.1чел (все услуги-'!$E10+('Итоговая табл.1чел (все услуги-'!$E10*'Таблица вводных'!$G$5)))-('Расчет комиссии Нади'!$I10+'Таблица вводных'!$E$3+'Таблица вводных'!$F$3)</f>
        <v>-28.0757</v>
      </c>
      <c r="F10" s="14">
        <f>(('Итоговая табл.1чел (все услуги-'!$F10+('Итоговая табл.1чел (все услуги-'!$F10*'Таблица вводных'!$G$6)))-('Расчет комиссии Нади'!$I10+'Таблица вводных'!$E$3+'Таблица вводных'!$F$3)</f>
        <v>-4.84</v>
      </c>
      <c r="G10" s="14">
        <f>(('Итоговая табл.1чел (все услуги-'!$G10+('Итоговая табл.1чел (все услуги-'!$G10*'Таблица вводных'!$G$7)))-('Расчет комиссии Нади'!$I10+'Таблица вводных'!$E$3+'Таблица вводных'!$F$3)</f>
        <v>-28.6</v>
      </c>
      <c r="H10" s="14">
        <f>(('Итоговая табл.1чел (все услуги-'!$H10+('Итоговая табл.1чел (все услуги-'!$H10*'Таблица вводных'!$G$9)))-('Расчет комиссии Нади'!$I10+'Таблица вводных'!$E$3+'Таблица вводных'!$F$3)</f>
        <v>-28.6</v>
      </c>
      <c r="I10" s="15" t="s">
        <v>1090</v>
      </c>
    </row>
    <row r="11" ht="13.2" customHeight="1" spans="1:9" x14ac:dyDescent="0.25">
      <c r="A11" s="16"/>
      <c r="B11" s="17"/>
      <c r="C11" s="72"/>
      <c r="D11" s="18">
        <f>(('Итоговая табл.1чел (все услуги-'!$D11+('Итоговая табл.1чел (все услуги-'!$D11*'Таблица вводных'!$G$4)))-('Расчет комиссии Нади'!$I11+'Таблица вводных'!$E$3+'Таблица вводных'!$F$3)</f>
        <v>-21.11</v>
      </c>
      <c r="E11" s="18">
        <f>(('Итоговая табл.1чел (все услуги-'!$E11+('Итоговая табл.1чел (все услуги-'!$E11*'Таблица вводных'!$G$5)))-('Расчет комиссии Нади'!$I11+'Таблица вводных'!$E$3+'Таблица вводных'!$F$3)</f>
        <v>-28.0757</v>
      </c>
      <c r="F11" s="18">
        <f>(('Итоговая табл.1чел (все услуги-'!$F11+('Итоговая табл.1чел (все услуги-'!$F11*'Таблица вводных'!$G$6)))-('Расчет комиссии Нади'!$I11+'Таблица вводных'!$E$3+'Таблица вводных'!$F$3)</f>
        <v>-4.84</v>
      </c>
      <c r="G11" s="18">
        <f>(('Итоговая табл.1чел (все услуги-'!$G11+('Итоговая табл.1чел (все услуги-'!$G11*'Таблица вводных'!$G$7)))-('Расчет комиссии Нади'!$I11+'Таблица вводных'!$E$3+'Таблица вводных'!$F$3)</f>
        <v>-28.6</v>
      </c>
      <c r="H11" s="18">
        <f>(('Итоговая табл.1чел (все услуги-'!$H11+('Итоговая табл.1чел (все услуги-'!$H11*'Таблица вводных'!$G$9)))-('Расчет комиссии Нади'!$I11+'Таблица вводных'!$E$3+'Таблица вводных'!$F$3)</f>
        <v>-28.6</v>
      </c>
      <c r="I11" s="19" t="s">
        <v>1090</v>
      </c>
    </row>
    <row r="12" ht="13.2" customHeight="1" spans="1:9" x14ac:dyDescent="0.25">
      <c r="A12" s="5" t="s">
        <v>11</v>
      </c>
      <c r="B12" s="6">
        <v>45411</v>
      </c>
      <c r="C12" s="70"/>
      <c r="D12" s="70">
        <f>(('Итоговая табл.1чел (все услуги-'!$D12+('Итоговая табл.1чел (все услуги-'!$D12*'Таблица вводных'!$G$4)))-('Расчет комиссии Нади'!$I12+'Таблица вводных'!$E$3+'Таблица вводных'!$F$3)</f>
        <v>-632.11</v>
      </c>
      <c r="E12" s="70">
        <f>(('Итоговая табл.1чел (все услуги-'!$E12+('Итоговая табл.1чел (все услуги-'!$E12*'Таблица вводных'!$G$5)))-('Расчет комиссии Нади'!$I12+'Таблица вводных'!$E$3+'Таблица вводных'!$F$3)</f>
        <v>-639.0757</v>
      </c>
      <c r="F12" s="70">
        <f>(('Итоговая табл.1чел (все услуги-'!$F12+('Итоговая табл.1чел (все услуги-'!$F12*'Таблица вводных'!$G$6)))-('Расчет комиссии Нади'!$I12+'Таблица вводных'!$E$3+'Таблица вводных'!$F$3)</f>
        <v>-615.84</v>
      </c>
      <c r="G12" s="70">
        <f>(('Итоговая табл.1чел (все услуги-'!$G12+('Итоговая табл.1чел (все услуги-'!$G12*'Таблица вводных'!$G$7)))-('Расчет комиссии Нади'!$I12+'Таблица вводных'!$E$3+'Таблица вводных'!$F$3)</f>
        <v>-639.6</v>
      </c>
      <c r="H12" s="7">
        <f>(('Итоговая табл.1чел (все услуги-'!$H12+('Итоговая табл.1чел (все услуги-'!$H12*'Таблица вводных'!$G$9)))-('Расчет комиссии Нади'!$I12+'Таблица вводных'!$E$3+'Таблица вводных'!$F$3)</f>
        <v>-639.6</v>
      </c>
      <c r="I12" s="20" t="s">
        <v>1091</v>
      </c>
    </row>
    <row r="13" ht="13.2" customHeight="1" spans="1:9" x14ac:dyDescent="0.25">
      <c r="A13" s="9"/>
      <c r="B13" s="10">
        <v>45414</v>
      </c>
      <c r="C13" s="71"/>
      <c r="D13" s="71">
        <f>(('Итоговая табл.1чел (все услуги-'!$D13+('Итоговая табл.1чел (все услуги-'!$D13*'Таблица вводных'!$G$4)))-('Расчет комиссии Нади'!$I13+'Таблица вводных'!$E$3+'Таблица вводных'!$F$3)</f>
        <v>290.27134999999987</v>
      </c>
      <c r="E13" s="14">
        <f>(('Итоговая табл.1чел (все услуги-'!$E13+('Итоговая табл.1чел (все услуги-'!$E13*'Таблица вводных'!$G$5)))-('Расчет комиссии Нади'!$I13+'Таблица вводных'!$E$3+'Таблица вводных'!$F$3)</f>
        <v>-451.57570000000004</v>
      </c>
      <c r="F13" s="71">
        <f>(('Итоговая табл.1чел (все услуги-'!$F13+('Итоговая табл.1чел (все услуги-'!$F13*'Таблица вводных'!$G$6)))-('Расчет комиссии Нади'!$I13+'Таблица вводных'!$E$3+'Таблица вводных'!$F$3)</f>
        <v>-428.34000000000003</v>
      </c>
      <c r="G13" s="71">
        <f>(('Итоговая табл.1чел (все услуги-'!$G13+('Итоговая табл.1чел (все услуги-'!$G13*'Таблица вводных'!$G$7)))-('Расчет комиссии Нади'!$I13+'Таблица вводных'!$E$3+'Таблица вводных'!$F$3)</f>
        <v>-452.1</v>
      </c>
      <c r="H13" s="14">
        <f>(('Итоговая табл.1чел (все услуги-'!$H13+('Итоговая табл.1чел (все услуги-'!$H13*'Таблица вводных'!$G$9)))-('Расчет комиссии Нади'!$I13+'Таблица вводных'!$E$3+'Таблица вводных'!$F$3)</f>
        <v>-452.1</v>
      </c>
      <c r="I13" s="21" t="s">
        <v>1091</v>
      </c>
    </row>
    <row r="14" ht="13.2" customHeight="1" spans="1:9" x14ac:dyDescent="0.25">
      <c r="A14" s="9"/>
      <c r="B14" s="13">
        <v>45418</v>
      </c>
      <c r="C14" s="71"/>
      <c r="D14" s="71">
        <f>(('Итоговая табл.1чел (все услуги-'!$D14+('Итоговая табл.1чел (все услуги-'!$D14*'Таблица вводных'!$G$4)))-('Расчет комиссии Нади'!$I14+'Таблица вводных'!$E$3+'Таблица вводных'!$F$3)</f>
        <v>-21.11</v>
      </c>
      <c r="E14" s="71">
        <f>(('Итоговая табл.1чел (все услуги-'!$E14+('Итоговая табл.1чел (все услуги-'!$E14*'Таблица вводных'!$G$5)))-('Расчет комиссии Нади'!$I14+'Таблица вводных'!$E$3+'Таблица вводных'!$F$3)</f>
        <v>-28.0757</v>
      </c>
      <c r="F14" s="71">
        <f>(('Итоговая табл.1чел (все услуги-'!$F14+('Итоговая табл.1чел (все услуги-'!$F14*'Таблица вводных'!$G$6)))-('Расчет комиссии Нади'!$I14+'Таблица вводных'!$E$3+'Таблица вводных'!$F$3)</f>
        <v>-4.84</v>
      </c>
      <c r="G14" s="71">
        <f>(('Итоговая табл.1чел (все услуги-'!$G14+('Итоговая табл.1чел (все услуги-'!$G14*'Таблица вводных'!$G$7)))-('Расчет комиссии Нади'!$I14+'Таблица вводных'!$E$3+'Таблица вводных'!$F$3)</f>
        <v>-28.6</v>
      </c>
      <c r="H14" s="14">
        <f>(('Итоговая табл.1чел (все услуги-'!$H14+('Итоговая табл.1чел (все услуги-'!$H14*'Таблица вводных'!$G$9)))-('Расчет комиссии Нади'!$I14+'Таблица вводных'!$E$3+'Таблица вводных'!$F$3)</f>
        <v>-28.6</v>
      </c>
      <c r="I14" s="22" t="s">
        <v>1091</v>
      </c>
    </row>
    <row r="15" ht="13.2" customHeight="1" spans="1:9" x14ac:dyDescent="0.25">
      <c r="A15" s="9"/>
      <c r="B15" s="13">
        <v>45421</v>
      </c>
      <c r="C15" s="71"/>
      <c r="D15" s="71">
        <f>(('Итоговая табл.1чел (все услуги-'!$D15+('Итоговая табл.1чел (все услуги-'!$D15*'Таблица вводных'!$G$4)))-('Расчет комиссии Нади'!$I15+'Таблица вводных'!$E$3+'Таблица вводных'!$F$3)</f>
        <v>259.9208</v>
      </c>
      <c r="E15" s="71">
        <f>(('Итоговая табл.1чел (все услуги-'!$E15+('Итоговая табл.1чел (все услуги-'!$E15*'Таблица вводных'!$G$5)))-('Расчет комиссии Нади'!$I15+'Таблица вводных'!$E$3+'Таблица вводных'!$F$3)</f>
        <v>-451.57570000000004</v>
      </c>
      <c r="F15" s="71">
        <f>(('Итоговая табл.1чел (все услуги-'!$F15+('Итоговая табл.1чел (все услуги-'!$F15*'Таблица вводных'!$G$6)))-('Расчет комиссии Нади'!$I15+'Таблица вводных'!$E$3+'Таблица вводных'!$F$3)</f>
        <v>-428.34000000000003</v>
      </c>
      <c r="G15" s="71">
        <f>(('Итоговая табл.1чел (все услуги-'!$G15+('Итоговая табл.1чел (все услуги-'!$G15*'Таблица вводных'!$G$7)))-('Расчет комиссии Нади'!$I15+'Таблица вводных'!$E$3+'Таблица вводных'!$F$3)</f>
        <v>-452.1</v>
      </c>
      <c r="H15" s="14">
        <f>(('Итоговая табл.1чел (все услуги-'!$H15+('Итоговая табл.1чел (все услуги-'!$H15*'Таблица вводных'!$G$9)))-('Расчет комиссии Нади'!$I15+'Таблица вводных'!$E$3+'Таблица вводных'!$F$3)</f>
        <v>-452.1</v>
      </c>
      <c r="I15" s="22" t="s">
        <v>1091</v>
      </c>
    </row>
    <row r="16" ht="13.2" customHeight="1" spans="1:9" x14ac:dyDescent="0.25">
      <c r="A16" s="9"/>
      <c r="B16" s="13">
        <v>45425</v>
      </c>
      <c r="C16" s="71"/>
      <c r="D16" s="71">
        <f>(('Итоговая табл.1чел (все услуги-'!$D16+('Итоговая табл.1чел (все услуги-'!$D16*'Таблица вводных'!$G$4)))-('Расчет комиссии Нади'!$I16+'Таблица вводных'!$E$3+'Таблица вводных'!$F$3)</f>
        <v>-21.11</v>
      </c>
      <c r="E16" s="71">
        <f>(('Итоговая табл.1чел (все услуги-'!$E16+('Итоговая табл.1чел (все услуги-'!$E16*'Таблица вводных'!$G$5)))-('Расчет комиссии Нади'!$I16+'Таблица вводных'!$E$3+'Таблица вводных'!$F$3)</f>
        <v>-28.0757</v>
      </c>
      <c r="F16" s="71">
        <f>(('Итоговая табл.1чел (все услуги-'!$F16+('Итоговая табл.1чел (все услуги-'!$F16*'Таблица вводных'!$G$6)))-('Расчет комиссии Нади'!$I16+'Таблица вводных'!$E$3+'Таблица вводных'!$F$3)</f>
        <v>-4.84</v>
      </c>
      <c r="G16" s="71">
        <f>(('Итоговая табл.1чел (все услуги-'!$G16+('Итоговая табл.1чел (все услуги-'!$G16*'Таблица вводных'!$G$7)))-('Расчет комиссии Нади'!$I16+'Таблица вводных'!$E$3+'Таблица вводных'!$F$3)</f>
        <v>-28.6</v>
      </c>
      <c r="H16" s="14">
        <f>(('Итоговая табл.1чел (все услуги-'!$H16+('Итоговая табл.1чел (все услуги-'!$H16*'Таблица вводных'!$G$9)))-('Расчет комиссии Нади'!$I16+'Таблица вводных'!$E$3+'Таблица вводных'!$F$3)</f>
        <v>-28.6</v>
      </c>
      <c r="I16" s="22" t="s">
        <v>1091</v>
      </c>
    </row>
    <row r="17" ht="13.2" customHeight="1" spans="1:9" x14ac:dyDescent="0.25">
      <c r="A17" s="9"/>
      <c r="B17" s="13">
        <v>45428</v>
      </c>
      <c r="C17" s="71"/>
      <c r="D17" s="71">
        <f>(('Итоговая табл.1чел (все услуги-'!$D17+('Итоговая табл.1чел (все услуги-'!$D17*'Таблица вводных'!$G$4)))-('Расчет комиссии Нади'!$I17+'Таблица вводных'!$E$3+'Таблица вводных'!$F$3)</f>
        <v>605.30545</v>
      </c>
      <c r="E17" s="71">
        <f>(('Итоговая табл.1чел (все услуги-'!$E17+('Итоговая табл.1чел (все услуги-'!$E17*'Таблица вводных'!$G$5)))-('Расчет комиссии Нади'!$I17+'Таблица вводных'!$E$3+'Таблица вводных'!$F$3)</f>
        <v>-28.0757</v>
      </c>
      <c r="F17" s="71">
        <f>(('Итоговая табл.1чел (все услуги-'!$F17+('Итоговая табл.1чел (все услуги-'!$F17*'Таблица вводных'!$G$6)))-('Расчет комиссии Нади'!$I17+'Таблица вводных'!$E$3+'Таблица вводных'!$F$3)</f>
        <v>-4.84</v>
      </c>
      <c r="G17" s="71">
        <f>(('Итоговая табл.1чел (все услуги-'!$G17+('Итоговая табл.1чел (все услуги-'!$G17*'Таблица вводных'!$G$7)))-('Расчет комиссии Нади'!$I17+'Таблица вводных'!$E$3+'Таблица вводных'!$F$3)</f>
        <v>-28.6</v>
      </c>
      <c r="H17" s="14">
        <f>(('Итоговая табл.1чел (все услуги-'!$H17+('Итоговая табл.1чел (все услуги-'!$H17*'Таблица вводных'!$G$9)))-('Расчет комиссии Нади'!$I17+'Таблица вводных'!$E$3+'Таблица вводных'!$F$3)</f>
        <v>-28.6</v>
      </c>
      <c r="I17" s="22" t="s">
        <v>1091</v>
      </c>
    </row>
    <row r="18" ht="13.2" customHeight="1" spans="1:9" x14ac:dyDescent="0.25">
      <c r="A18" s="9"/>
      <c r="B18" s="13"/>
      <c r="C18" s="71"/>
      <c r="D18" s="14">
        <f>(('Итоговая табл.1чел (все услуги-'!$D18+('Итоговая табл.1чел (все услуги-'!$D18*'Таблица вводных'!$G$4)))-('Расчет комиссии Нади'!$I18+'Таблица вводных'!$E$3+'Таблица вводных'!$F$3)</f>
        <v>-21.11</v>
      </c>
      <c r="E18" s="14">
        <f>(('Итоговая табл.1чел (все услуги-'!$E18+('Итоговая табл.1чел (все услуги-'!$E18*'Таблица вводных'!$G$5)))-('Расчет комиссии Нади'!$I18+'Таблица вводных'!$E$3+'Таблица вводных'!$F$3)</f>
        <v>-28.0757</v>
      </c>
      <c r="F18" s="14">
        <f>(('Итоговая табл.1чел (все услуги-'!$F18+('Итоговая табл.1чел (все услуги-'!$F18*'Таблица вводных'!$G$6)))-('Расчет комиссии Нади'!$I18+'Таблица вводных'!$E$3+'Таблица вводных'!$F$3)</f>
        <v>-4.84</v>
      </c>
      <c r="G18" s="14">
        <f>(('Итоговая табл.1чел (все услуги-'!$G18+('Итоговая табл.1чел (все услуги-'!$G18*'Таблица вводных'!$G$7)))-('Расчет комиссии Нади'!$I18+'Таблица вводных'!$E$3+'Таблица вводных'!$F$3)</f>
        <v>-28.6</v>
      </c>
      <c r="H18" s="14">
        <f>(('Итоговая табл.1чел (все услуги-'!$H18+('Итоговая табл.1чел (все услуги-'!$H18*'Таблица вводных'!$G$9)))-('Расчет комиссии Нади'!$I18+'Таблица вводных'!$E$3+'Таблица вводных'!$F$3)</f>
        <v>-28.6</v>
      </c>
      <c r="I18" s="22" t="s">
        <v>1091</v>
      </c>
    </row>
    <row r="19" ht="13.2" customHeight="1" spans="1:9" x14ac:dyDescent="0.25">
      <c r="A19" s="9"/>
      <c r="B19" s="13"/>
      <c r="C19" s="71"/>
      <c r="D19" s="14">
        <f>(('Итоговая табл.1чел (все услуги-'!$D19+('Итоговая табл.1чел (все услуги-'!$D19*'Таблица вводных'!$G$4)))-('Расчет комиссии Нади'!$I19+'Таблица вводных'!$E$3+'Таблица вводных'!$F$3)</f>
        <v>563.0137</v>
      </c>
      <c r="E19" s="14">
        <f>(('Итоговая табл.1чел (все услуги-'!$E19+('Итоговая табл.1чел (все услуги-'!$E19*'Таблица вводных'!$G$5)))-('Расчет комиссии Нади'!$I19+'Таблица вводных'!$E$3+'Таблица вводных'!$F$3)</f>
        <v>-28.0757</v>
      </c>
      <c r="F19" s="14">
        <f>(('Итоговая табл.1чел (все услуги-'!$F19+('Итоговая табл.1чел (все услуги-'!$F19*'Таблица вводных'!$G$6)))-('Расчет комиссии Нади'!$I19+'Таблица вводных'!$E$3+'Таблица вводных'!$F$3)</f>
        <v>-4.84</v>
      </c>
      <c r="G19" s="14">
        <f>(('Итоговая табл.1чел (все услуги-'!$G19+('Итоговая табл.1чел (все услуги-'!$G19*'Таблица вводных'!$G$7)))-('Расчет комиссии Нади'!$I19+'Таблица вводных'!$E$3+'Таблица вводных'!$F$3)</f>
        <v>-28.6</v>
      </c>
      <c r="H19" s="14">
        <f>(('Итоговая табл.1чел (все услуги-'!$H19+('Итоговая табл.1чел (все услуги-'!$H19*'Таблица вводных'!$G$9)))-('Расчет комиссии Нади'!$I19+'Таблица вводных'!$E$3+'Таблица вводных'!$F$3)</f>
        <v>-28.6</v>
      </c>
      <c r="I19" s="22" t="s">
        <v>1091</v>
      </c>
    </row>
    <row r="20" ht="13.2" customHeight="1" spans="1:9" x14ac:dyDescent="0.25">
      <c r="A20" s="16"/>
      <c r="B20" s="17"/>
      <c r="C20" s="72"/>
      <c r="D20" s="18">
        <f>(('Итоговая табл.1чел (все услуги-'!$D20+('Итоговая табл.1чел (все услуги-'!$D20*'Таблица вводных'!$G$4)))-('Расчет комиссии Нади'!$I20+'Таблица вводных'!$E$3+'Таблица вводных'!$F$3)</f>
        <v>-21.11</v>
      </c>
      <c r="E20" s="18">
        <f>(('Итоговая табл.1чел (все услуги-'!$E20+('Итоговая табл.1чел (все услуги-'!$E20*'Таблица вводных'!$G$5)))-('Расчет комиссии Нади'!$I20+'Таблица вводных'!$E$3+'Таблица вводных'!$F$3)</f>
        <v>-28.0757</v>
      </c>
      <c r="F20" s="18">
        <f>(('Итоговая табл.1чел (все услуги-'!$F20+('Итоговая табл.1чел (все услуги-'!$F20*'Таблица вводных'!$G$6)))-('Расчет комиссии Нади'!$I20+'Таблица вводных'!$E$3+'Таблица вводных'!$F$3)</f>
        <v>-4.84</v>
      </c>
      <c r="G20" s="18">
        <f>(('Итоговая табл.1чел (все услуги-'!$G20+('Итоговая табл.1чел (все услуги-'!$G20*'Таблица вводных'!$G$7)))-('Расчет комиссии Нади'!$I20+'Таблица вводных'!$E$3+'Таблица вводных'!$F$3)</f>
        <v>-28.6</v>
      </c>
      <c r="H20" s="18">
        <f>(('Итоговая табл.1чел (все услуги-'!$H20+('Итоговая табл.1чел (все услуги-'!$H20*'Таблица вводных'!$G$9)))-('Расчет комиссии Нади'!$I20+'Таблица вводных'!$E$3+'Таблица вводных'!$F$3)</f>
        <v>-28.6</v>
      </c>
      <c r="I20" s="22" t="s">
        <v>1091</v>
      </c>
    </row>
    <row r="21" ht="13.2" customHeight="1" spans="1:9" x14ac:dyDescent="0.25">
      <c r="A21" s="5" t="s">
        <v>25</v>
      </c>
      <c r="B21" s="6">
        <v>45411</v>
      </c>
      <c r="C21" s="70"/>
      <c r="D21" s="7">
        <f>(('Итоговая табл.1чел (все услуги-'!$D21+('Итоговая табл.1чел (все услуги-'!$D21*'Таблица вводных'!$G$4)))-('Расчет комиссии Нади'!$I21+'Таблица вводных'!$E$3+'Таблица вводных'!$F$3)</f>
        <v>-21.11</v>
      </c>
      <c r="E21" s="70">
        <f>(('Итоговая табл.1чел (все услуги-'!$E21+('Итоговая табл.1чел (все услуги-'!$E21*'Таблица вводных'!$G$5)))-('Расчет комиссии Нади'!$I21+'Таблица вводных'!$E$3+'Таблица вводных'!$F$3)</f>
        <v>-28.0757</v>
      </c>
      <c r="F21" s="70">
        <f>(('Итоговая табл.1чел (все услуги-'!$F21+('Итоговая табл.1чел (все услуги-'!$F21*'Таблица вводных'!$G$6)))-('Расчет комиссии Нади'!$I21+'Таблица вводных'!$E$3+'Таблица вводных'!$F$3)</f>
        <v>-4.84</v>
      </c>
      <c r="G21" s="70">
        <f>(('Итоговая табл.1чел (все услуги-'!$G21+('Итоговая табл.1чел (все услуги-'!$G21*'Таблица вводных'!$G$7)))-('Расчет комиссии Нади'!$I21+'Таблица вводных'!$E$3+'Таблица вводных'!$F$3)</f>
        <v>-28.6</v>
      </c>
      <c r="H21" s="7">
        <f>(('Итоговая табл.1чел (все услуги-'!$H21+('Итоговая табл.1чел (все услуги-'!$H21*'Таблица вводных'!$G$9)))-('Расчет комиссии Нади'!$I21+'Таблица вводных'!$E$3+'Таблица вводных'!$F$3)</f>
        <v>-28.6</v>
      </c>
      <c r="I21" s="23" t="s">
        <v>1092</v>
      </c>
    </row>
    <row r="22" ht="13.2" customHeight="1" spans="1:9" x14ac:dyDescent="0.25">
      <c r="A22" s="9"/>
      <c r="B22" s="10">
        <v>45414</v>
      </c>
      <c r="C22" s="71"/>
      <c r="D22" s="71">
        <f>(('Итоговая табл.1чел (все услуги-'!$D22+('Итоговая табл.1чел (все услуги-'!$D22*'Таблица вводных'!$G$4)))-('Расчет комиссии Нади'!$I22+'Таблица вводных'!$E$3+'Таблица вводных'!$F$3)</f>
        <v>-21.11</v>
      </c>
      <c r="E22" s="14">
        <f>(('Итоговая табл.1чел (все услуги-'!$E22+('Итоговая табл.1чел (все услуги-'!$E22*'Таблица вводных'!$G$5)))-('Расчет комиссии Нади'!$I22+'Таблица вводных'!$E$3+'Таблица вводных'!$F$3)</f>
        <v>-28.0757</v>
      </c>
      <c r="F22" s="71">
        <f>(('Итоговая табл.1чел (все услуги-'!$F22+('Итоговая табл.1чел (все услуги-'!$F22*'Таблица вводных'!$G$6)))-('Расчет комиссии Нади'!$I22+'Таблица вводных'!$E$3+'Таблица вводных'!$F$3)</f>
        <v>-4.84</v>
      </c>
      <c r="G22" s="71">
        <f>(('Итоговая табл.1чел (все услуги-'!$G22+('Итоговая табл.1чел (все услуги-'!$G22*'Таблица вводных'!$G$7)))-('Расчет комиссии Нади'!$I22+'Таблица вводных'!$E$3+'Таблица вводных'!$F$3)</f>
        <v>-28.6</v>
      </c>
      <c r="H22" s="14">
        <f>(('Итоговая табл.1чел (все услуги-'!$H22+('Итоговая табл.1чел (все услуги-'!$H22*'Таблица вводных'!$G$9)))-('Расчет комиссии Нади'!$I22+'Таблица вводных'!$E$3+'Таблица вводных'!$F$3)</f>
        <v>-28.6</v>
      </c>
      <c r="I22" s="24" t="s">
        <v>1092</v>
      </c>
    </row>
    <row r="23" ht="13.2" customHeight="1" spans="1:9" x14ac:dyDescent="0.25">
      <c r="A23" s="9"/>
      <c r="B23" s="13">
        <v>45418</v>
      </c>
      <c r="C23" s="71"/>
      <c r="D23" s="71">
        <f>(('Итоговая табл.1чел (все услуги-'!$D23+('Итоговая табл.1чел (все услуги-'!$D23*'Таблица вводных'!$G$4)))-('Расчет комиссии Нади'!$I23+'Таблица вводных'!$E$3+'Таблица вводных'!$F$3)</f>
        <v>-21.11</v>
      </c>
      <c r="E23" s="71">
        <f>(('Итоговая табл.1чел (все услуги-'!$E23+('Итоговая табл.1чел (все услуги-'!$E23*'Таблица вводных'!$G$5)))-('Расчет комиссии Нади'!$I23+'Таблица вводных'!$E$3+'Таблица вводных'!$F$3)</f>
        <v>-28.0757</v>
      </c>
      <c r="F23" s="71">
        <f>(('Итоговая табл.1чел (все услуги-'!$F23+('Итоговая табл.1чел (все услуги-'!$F23*'Таблица вводных'!$G$6)))-('Расчет комиссии Нади'!$I23+'Таблица вводных'!$E$3+'Таблица вводных'!$F$3)</f>
        <v>-4.84</v>
      </c>
      <c r="G23" s="71">
        <f>(('Итоговая табл.1чел (все услуги-'!$G23+('Итоговая табл.1чел (все услуги-'!$G23*'Таблица вводных'!$G$7)))-('Расчет комиссии Нади'!$I23+'Таблица вводных'!$E$3+'Таблица вводных'!$F$3)</f>
        <v>-28.6</v>
      </c>
      <c r="H23" s="14">
        <f>(('Итоговая табл.1чел (все услуги-'!$H23+('Итоговая табл.1чел (все услуги-'!$H23*'Таблица вводных'!$G$9)))-('Расчет комиссии Нади'!$I23+'Таблица вводных'!$E$3+'Таблица вводных'!$F$3)</f>
        <v>-28.6</v>
      </c>
      <c r="I23" s="24" t="s">
        <v>1092</v>
      </c>
    </row>
    <row r="24" ht="13.2" customHeight="1" spans="1:9" x14ac:dyDescent="0.25">
      <c r="A24" s="9"/>
      <c r="B24" s="13">
        <v>45421</v>
      </c>
      <c r="C24" s="71"/>
      <c r="D24" s="71">
        <f>(('Итоговая табл.1чел (все услуги-'!$D24+('Итоговая табл.1чел (все услуги-'!$D24*'Таблица вводных'!$G$4)))-('Расчет комиссии Нади'!$I24+'Таблица вводных'!$E$3+'Таблица вводных'!$F$3)</f>
        <v>-21.11</v>
      </c>
      <c r="E24" s="71">
        <f>(('Итоговая табл.1чел (все услуги-'!$E24+('Итоговая табл.1чел (все услуги-'!$E24*'Таблица вводных'!$G$5)))-('Расчет комиссии Нади'!$I24+'Таблица вводных'!$E$3+'Таблица вводных'!$F$3)</f>
        <v>-28.0757</v>
      </c>
      <c r="F24" s="71">
        <f>(('Итоговая табл.1чел (все услуги-'!$F24+('Итоговая табл.1чел (все услуги-'!$F24*'Таблица вводных'!$G$6)))-('Расчет комиссии Нади'!$I24+'Таблица вводных'!$E$3+'Таблица вводных'!$F$3)</f>
        <v>-4.84</v>
      </c>
      <c r="G24" s="71">
        <f>(('Итоговая табл.1чел (все услуги-'!$G24+('Итоговая табл.1чел (все услуги-'!$G24*'Таблица вводных'!$G$7)))-('Расчет комиссии Нади'!$I24+'Таблица вводных'!$E$3+'Таблица вводных'!$F$3)</f>
        <v>-28.6</v>
      </c>
      <c r="H24" s="14">
        <f>(('Итоговая табл.1чел (все услуги-'!$H24+('Итоговая табл.1чел (все услуги-'!$H24*'Таблица вводных'!$G$9)))-('Расчет комиссии Нади'!$I24+'Таблица вводных'!$E$3+'Таблица вводных'!$F$3)</f>
        <v>-28.6</v>
      </c>
      <c r="I24" s="24" t="s">
        <v>1092</v>
      </c>
    </row>
    <row r="25" ht="13.2" customHeight="1" spans="1:9" x14ac:dyDescent="0.25">
      <c r="A25" s="9"/>
      <c r="B25" s="13">
        <v>45425</v>
      </c>
      <c r="C25" s="71"/>
      <c r="D25" s="71">
        <f>(('Итоговая табл.1чел (все услуги-'!$D25+('Итоговая табл.1чел (все услуги-'!$D25*'Таблица вводных'!$G$4)))-('Расчет комиссии Нади'!$I25+'Таблица вводных'!$E$3+'Таблица вводных'!$F$3)</f>
        <v>-21.11</v>
      </c>
      <c r="E25" s="71">
        <f>(('Итоговая табл.1чел (все услуги-'!$E25+('Итоговая табл.1чел (все услуги-'!$E25*'Таблица вводных'!$G$5)))-('Расчет комиссии Нади'!$I25+'Таблица вводных'!$E$3+'Таблица вводных'!$F$3)</f>
        <v>-28.0757</v>
      </c>
      <c r="F25" s="71">
        <f>(('Итоговая табл.1чел (все услуги-'!$F25+('Итоговая табл.1чел (все услуги-'!$F25*'Таблица вводных'!$G$6)))-('Расчет комиссии Нади'!$I25+'Таблица вводных'!$E$3+'Таблица вводных'!$F$3)</f>
        <v>-4.84</v>
      </c>
      <c r="G25" s="71">
        <f>(('Итоговая табл.1чел (все услуги-'!$G25+('Итоговая табл.1чел (все услуги-'!$G25*'Таблица вводных'!$G$7)))-('Расчет комиссии Нади'!$I25+'Таблица вводных'!$E$3+'Таблица вводных'!$F$3)</f>
        <v>-28.6</v>
      </c>
      <c r="H25" s="14">
        <f>(('Итоговая табл.1чел (все услуги-'!$H25+('Итоговая табл.1чел (все услуги-'!$H25*'Таблица вводных'!$G$9)))-('Расчет комиссии Нади'!$I25+'Таблица вводных'!$E$3+'Таблица вводных'!$F$3)</f>
        <v>-28.6</v>
      </c>
      <c r="I25" s="24" t="s">
        <v>1092</v>
      </c>
    </row>
    <row r="26" ht="13.2" customHeight="1" spans="1:9" x14ac:dyDescent="0.25">
      <c r="A26" s="9"/>
      <c r="B26" s="13">
        <v>45428</v>
      </c>
      <c r="C26" s="71"/>
      <c r="D26" s="71">
        <f>(('Итоговая табл.1чел (все услуги-'!$D26+('Итоговая табл.1чел (все услуги-'!$D26*'Таблица вводных'!$G$4)))-('Расчет комиссии Нади'!$I26+'Таблица вводных'!$E$3+'Таблица вводных'!$F$3)</f>
        <v>-21.11</v>
      </c>
      <c r="E26" s="71">
        <f>(('Итоговая табл.1чел (все услуги-'!$E26+('Итоговая табл.1чел (все услуги-'!$E26*'Таблица вводных'!$G$5)))-('Расчет комиссии Нади'!$I26+'Таблица вводных'!$E$3+'Таблица вводных'!$F$3)</f>
        <v>-28.0757</v>
      </c>
      <c r="F26" s="71">
        <f>(('Итоговая табл.1чел (все услуги-'!$F26+('Итоговая табл.1чел (все услуги-'!$F26*'Таблица вводных'!$G$6)))-('Расчет комиссии Нади'!$I26+'Таблица вводных'!$E$3+'Таблица вводных'!$F$3)</f>
        <v>-4.84</v>
      </c>
      <c r="G26" s="71">
        <f>(('Итоговая табл.1чел (все услуги-'!$G26+('Итоговая табл.1чел (все услуги-'!$G26*'Таблица вводных'!$G$7)))-('Расчет комиссии Нади'!$I26+'Таблица вводных'!$E$3+'Таблица вводных'!$F$3)</f>
        <v>-28.6</v>
      </c>
      <c r="H26" s="14">
        <f>(('Итоговая табл.1чел (все услуги-'!$H26+('Итоговая табл.1чел (все услуги-'!$H26*'Таблица вводных'!$G$9)))-('Расчет комиссии Нади'!$I26+'Таблица вводных'!$E$3+'Таблица вводных'!$F$3)</f>
        <v>-28.6</v>
      </c>
      <c r="I26" s="24" t="s">
        <v>1092</v>
      </c>
    </row>
    <row r="27" ht="13.2" customHeight="1" spans="1:9" x14ac:dyDescent="0.25">
      <c r="A27" s="9"/>
      <c r="B27" s="13"/>
      <c r="C27" s="71"/>
      <c r="D27" s="14">
        <f>(('Итоговая табл.1чел (все услуги-'!$D27+('Итоговая табл.1чел (все услуги-'!$D27*'Таблица вводных'!$G$4)))-('Расчет комиссии Нади'!$I27+'Таблица вводных'!$E$3+'Таблица вводных'!$F$3)</f>
        <v>-21.11</v>
      </c>
      <c r="E27" s="14">
        <f>(('Итоговая табл.1чел (все услуги-'!$E27+('Итоговая табл.1чел (все услуги-'!$E27*'Таблица вводных'!$G$5)))-('Расчет комиссии Нади'!$I27+'Таблица вводных'!$E$3+'Таблица вводных'!$F$3)</f>
        <v>-28.0757</v>
      </c>
      <c r="F27" s="14">
        <f>(('Итоговая табл.1чел (все услуги-'!$F27+('Итоговая табл.1чел (все услуги-'!$F27*'Таблица вводных'!$G$6)))-('Расчет комиссии Нади'!$I27+'Таблица вводных'!$E$3+'Таблица вводных'!$F$3)</f>
        <v>-4.84</v>
      </c>
      <c r="G27" s="14">
        <f>(('Итоговая табл.1чел (все услуги-'!$G27+('Итоговая табл.1чел (все услуги-'!$G27*'Таблица вводных'!$G$7)))-('Расчет комиссии Нади'!$I27+'Таблица вводных'!$E$3+'Таблица вводных'!$F$3)</f>
        <v>-28.6</v>
      </c>
      <c r="H27" s="14">
        <f>(('Итоговая табл.1чел (все услуги-'!$H27+('Итоговая табл.1чел (все услуги-'!$H27*'Таблица вводных'!$G$9)))-('Расчет комиссии Нади'!$I27+'Таблица вводных'!$E$3+'Таблица вводных'!$F$3)</f>
        <v>-28.6</v>
      </c>
      <c r="I27" s="24" t="s">
        <v>1092</v>
      </c>
    </row>
    <row r="28" ht="13.2" customHeight="1" spans="1:9" x14ac:dyDescent="0.25">
      <c r="A28" s="9"/>
      <c r="B28" s="13"/>
      <c r="C28" s="71"/>
      <c r="D28" s="14">
        <f>(('Итоговая табл.1чел (все услуги-'!$D28+('Итоговая табл.1чел (все услуги-'!$D28*'Таблица вводных'!$G$4)))-('Расчет комиссии Нади'!$I28+'Таблица вводных'!$E$3+'Таблица вводных'!$F$3)</f>
        <v>-21.11</v>
      </c>
      <c r="E28" s="14">
        <f>(('Итоговая табл.1чел (все услуги-'!$E28+('Итоговая табл.1чел (все услуги-'!$E28*'Таблица вводных'!$G$5)))-('Расчет комиссии Нади'!$I28+'Таблица вводных'!$E$3+'Таблица вводных'!$F$3)</f>
        <v>-28.0757</v>
      </c>
      <c r="F28" s="14">
        <f>(('Итоговая табл.1чел (все услуги-'!$F28+('Итоговая табл.1чел (все услуги-'!$F28*'Таблица вводных'!$G$6)))-('Расчет комиссии Нади'!$I28+'Таблица вводных'!$E$3+'Таблица вводных'!$F$3)</f>
        <v>-4.84</v>
      </c>
      <c r="G28" s="14">
        <f>(('Итоговая табл.1чел (все услуги-'!$G28+('Итоговая табл.1чел (все услуги-'!$G28*'Таблица вводных'!$G$7)))-('Расчет комиссии Нади'!$I28+'Таблица вводных'!$E$3+'Таблица вводных'!$F$3)</f>
        <v>-28.6</v>
      </c>
      <c r="H28" s="14">
        <f>(('Итоговая табл.1чел (все услуги-'!$H28+('Итоговая табл.1чел (все услуги-'!$H28*'Таблица вводных'!$G$9)))-('Расчет комиссии Нади'!$I28+'Таблица вводных'!$E$3+'Таблица вводных'!$F$3)</f>
        <v>-28.6</v>
      </c>
      <c r="I28" s="24" t="s">
        <v>1092</v>
      </c>
    </row>
    <row r="29" ht="13.2" customHeight="1" spans="1:9" x14ac:dyDescent="0.25">
      <c r="A29" s="16"/>
      <c r="B29" s="17"/>
      <c r="C29" s="72"/>
      <c r="D29" s="18">
        <f>(('Итоговая табл.1чел (все услуги-'!$D29+('Итоговая табл.1чел (все услуги-'!$D29*'Таблица вводных'!$G$4)))-('Расчет комиссии Нади'!$I29+'Таблица вводных'!$E$3+'Таблица вводных'!$F$3)</f>
        <v>-21.11</v>
      </c>
      <c r="E29" s="18">
        <f>(('Итоговая табл.1чел (все услуги-'!$E29+('Итоговая табл.1чел (все услуги-'!$E29*'Таблица вводных'!$G$5)))-('Расчет комиссии Нади'!$I29+'Таблица вводных'!$E$3+'Таблица вводных'!$F$3)</f>
        <v>-28.0757</v>
      </c>
      <c r="F29" s="18">
        <f>(('Итоговая табл.1чел (все услуги-'!$F29+('Итоговая табл.1чел (все услуги-'!$F29*'Таблица вводных'!$G$6)))-('Расчет комиссии Нади'!$I29+'Таблица вводных'!$E$3+'Таблица вводных'!$F$3)</f>
        <v>-4.84</v>
      </c>
      <c r="G29" s="18">
        <f>(('Итоговая табл.1чел (все услуги-'!$G29+('Итоговая табл.1чел (все услуги-'!$G29*'Таблица вводных'!$G$7)))-('Расчет комиссии Нади'!$I29+'Таблица вводных'!$E$3+'Таблица вводных'!$F$3)</f>
        <v>-28.6</v>
      </c>
      <c r="H29" s="18">
        <f>(('Итоговая табл.1чел (все услуги-'!$H29+('Итоговая табл.1чел (все услуги-'!$H29*'Таблица вводных'!$G$9)))-('Расчет комиссии Нади'!$I29+'Таблица вводных'!$E$3+'Таблица вводных'!$F$3)</f>
        <v>-28.6</v>
      </c>
      <c r="I29" s="24" t="s">
        <v>1092</v>
      </c>
    </row>
    <row r="30" ht="13.2" customHeight="1" spans="1:9" x14ac:dyDescent="0.25">
      <c r="A30" s="5" t="s">
        <v>26</v>
      </c>
      <c r="B30" s="6">
        <v>45411</v>
      </c>
      <c r="C30" s="70"/>
      <c r="D30" s="7">
        <f>(('Итоговая табл.1чел (все услуги-'!$D30+('Итоговая табл.1чел (все услуги-'!$D30*'Таблица вводных'!$G$4)))-('Расчет комиссии Нади'!$I30+'Таблица вводных'!$E$3+'Таблица вводных'!$F$3)</f>
        <v>-21.11</v>
      </c>
      <c r="E30" s="7">
        <f>(('Итоговая табл.1чел (все услуги-'!$E30+('Итоговая табл.1чел (все услуги-'!$E30*'Таблица вводных'!$G$5)))-('Расчет комиссии Нади'!$I30+'Таблица вводных'!$E$3+'Таблица вводных'!$F$3)</f>
        <v>-28.0757</v>
      </c>
      <c r="F30" s="7">
        <f>(('Итоговая табл.1чел (все услуги-'!$F30+('Итоговая табл.1чел (все услуги-'!$F30*'Таблица вводных'!$G$6)))-('Расчет комиссии Нади'!$I30+'Таблица вводных'!$E$3+'Таблица вводных'!$F$3)</f>
        <v>-4.84</v>
      </c>
      <c r="G30" s="7">
        <f>(('Итоговая табл.1чел (все услуги-'!$G30+('Итоговая табл.1чел (все услуги-'!$G30*'Таблица вводных'!$G$7)))-('Расчет комиссии Нади'!$I30+'Таблица вводных'!$E$3+'Таблица вводных'!$F$3)</f>
        <v>-28.6</v>
      </c>
      <c r="H30" s="7">
        <f>(('Итоговая табл.1чел (все услуги-'!$H30+('Итоговая табл.1чел (все услуги-'!$H30*'Таблица вводных'!$G$9)))-('Расчет комиссии Нади'!$I30+'Таблица вводных'!$E$3+'Таблица вводных'!$F$3)</f>
        <v>-28.6</v>
      </c>
      <c r="I30" s="20" t="s">
        <v>1093</v>
      </c>
    </row>
    <row r="31" ht="13.2" customHeight="1" spans="1:9" x14ac:dyDescent="0.25">
      <c r="A31" s="9"/>
      <c r="B31" s="10">
        <v>45414</v>
      </c>
      <c r="C31" s="71"/>
      <c r="D31" s="14">
        <f>(('Итоговая табл.1чел (все услуги-'!$D31+('Итоговая табл.1чел (все услуги-'!$D31*'Таблица вводных'!$G$4)))-('Расчет комиссии Нади'!$I31+'Таблица вводных'!$E$3+'Таблица вводных'!$F$3)</f>
        <v>-21.11</v>
      </c>
      <c r="E31" s="14">
        <f>(('Итоговая табл.1чел (все услуги-'!$E31+('Итоговая табл.1чел (все услуги-'!$E31*'Таблица вводных'!$G$5)))-('Расчет комиссии Нади'!$I31+'Таблица вводных'!$E$3+'Таблица вводных'!$F$3)</f>
        <v>-28.0757</v>
      </c>
      <c r="F31" s="14">
        <f>(('Итоговая табл.1чел (все услуги-'!$F31+('Итоговая табл.1чел (все услуги-'!$F31*'Таблица вводных'!$G$6)))-('Расчет комиссии Нади'!$I31+'Таблица вводных'!$E$3+'Таблица вводных'!$F$3)</f>
        <v>-4.84</v>
      </c>
      <c r="G31" s="14">
        <f>(('Итоговая табл.1чел (все услуги-'!$G31+('Итоговая табл.1чел (все услуги-'!$G31*'Таблица вводных'!$G$7)))-('Расчет комиссии Нади'!$I31+'Таблица вводных'!$E$3+'Таблица вводных'!$F$3)</f>
        <v>-28.6</v>
      </c>
      <c r="H31" s="14">
        <f>(('Итоговая табл.1чел (все услуги-'!$H31+('Итоговая табл.1чел (все услуги-'!$H31*'Таблица вводных'!$G$9)))-('Расчет комиссии Нади'!$I31+'Таблица вводных'!$E$3+'Таблица вводных'!$F$3)</f>
        <v>-28.6</v>
      </c>
      <c r="I31" s="25" t="s">
        <v>1093</v>
      </c>
    </row>
    <row r="32" ht="13.2" customHeight="1" spans="1:9" x14ac:dyDescent="0.25">
      <c r="A32" s="9"/>
      <c r="B32" s="13">
        <v>45418</v>
      </c>
      <c r="C32" s="71"/>
      <c r="D32" s="14">
        <f>(('Итоговая табл.1чел (все услуги-'!$D32+('Итоговая табл.1чел (все услуги-'!$D32*'Таблица вводных'!$G$4)))-('Расчет комиссии Нади'!$I32+'Таблица вводных'!$E$3+'Таблица вводных'!$F$3)</f>
        <v>-21.11</v>
      </c>
      <c r="E32" s="14">
        <f>(('Итоговая табл.1чел (все услуги-'!$E32+('Итоговая табл.1чел (все услуги-'!$E32*'Таблица вводных'!$G$5)))-('Расчет комиссии Нади'!$I32+'Таблица вводных'!$E$3+'Таблица вводных'!$F$3)</f>
        <v>-28.0757</v>
      </c>
      <c r="F32" s="14">
        <f>(('Итоговая табл.1чел (все услуги-'!$F32+('Итоговая табл.1чел (все услуги-'!$F32*'Таблица вводных'!$G$6)))-('Расчет комиссии Нади'!$I32+'Таблица вводных'!$E$3+'Таблица вводных'!$F$3)</f>
        <v>-4.84</v>
      </c>
      <c r="G32" s="14">
        <f>(('Итоговая табл.1чел (все услуги-'!$G32+('Итоговая табл.1чел (все услуги-'!$G32*'Таблица вводных'!$G$7)))-('Расчет комиссии Нади'!$I32+'Таблица вводных'!$E$3+'Таблица вводных'!$F$3)</f>
        <v>-28.6</v>
      </c>
      <c r="H32" s="14">
        <f>(('Итоговая табл.1чел (все услуги-'!$H32+('Итоговая табл.1чел (все услуги-'!$H32*'Таблица вводных'!$G$9)))-('Расчет комиссии Нади'!$I32+'Таблица вводных'!$E$3+'Таблица вводных'!$F$3)</f>
        <v>-28.6</v>
      </c>
      <c r="I32" s="22" t="s">
        <v>1093</v>
      </c>
    </row>
    <row r="33" ht="13.2" customHeight="1" spans="1:9" x14ac:dyDescent="0.25">
      <c r="A33" s="9"/>
      <c r="B33" s="13">
        <v>45421</v>
      </c>
      <c r="C33" s="71"/>
      <c r="D33" s="14">
        <f>(('Итоговая табл.1чел (все услуги-'!$D33+('Итоговая табл.1чел (все услуги-'!$D33*'Таблица вводных'!$G$4)))-('Расчет комиссии Нади'!$I33+'Таблица вводных'!$E$3+'Таблица вводных'!$F$3)</f>
        <v>-21.11</v>
      </c>
      <c r="E33" s="14">
        <f>(('Итоговая табл.1чел (все услуги-'!$E33+('Итоговая табл.1чел (все услуги-'!$E33*'Таблица вводных'!$G$5)))-('Расчет комиссии Нади'!$I33+'Таблица вводных'!$E$3+'Таблица вводных'!$F$3)</f>
        <v>693.86935</v>
      </c>
      <c r="F33" s="14">
        <f>(('Итоговая табл.1чел (все услуги-'!$F33+('Итоговая табл.1чел (все услуги-'!$F33*'Таблица вводных'!$G$6)))-('Расчет комиссии Нади'!$I33+'Таблица вводных'!$E$3+'Таблица вводных'!$F$3)</f>
        <v>-4.84</v>
      </c>
      <c r="G33" s="14">
        <f>(('Итоговая табл.1чел (все услуги-'!$G33+('Итоговая табл.1чел (все услуги-'!$G33*'Таблица вводных'!$G$7)))-('Расчет комиссии Нади'!$I33+'Таблица вводных'!$E$3+'Таблица вводных'!$F$3)</f>
        <v>-28.6</v>
      </c>
      <c r="H33" s="14">
        <f>(('Итоговая табл.1чел (все услуги-'!$H33+('Итоговая табл.1чел (все услуги-'!$H33*'Таблица вводных'!$G$9)))-('Расчет комиссии Нади'!$I33+'Таблица вводных'!$E$3+'Таблица вводных'!$F$3)</f>
        <v>-28.6</v>
      </c>
      <c r="I33" s="22" t="s">
        <v>1093</v>
      </c>
    </row>
    <row r="34" ht="13.2" customHeight="1" spans="1:9" x14ac:dyDescent="0.25">
      <c r="A34" s="9"/>
      <c r="B34" s="13">
        <v>45425</v>
      </c>
      <c r="C34" s="71"/>
      <c r="D34" s="14">
        <f>(('Итоговая табл.1чел (все услуги-'!$D34+('Итоговая табл.1чел (все услуги-'!$D34*'Таблица вводных'!$G$4)))-('Расчет комиссии Нади'!$I34+'Таблица вводных'!$E$3+'Таблица вводных'!$F$3)</f>
        <v>-21.11</v>
      </c>
      <c r="E34" s="14">
        <f>(('Итоговая табл.1чел (все услуги-'!$E34+('Итоговая табл.1чел (все услуги-'!$E34*'Таблица вводных'!$G$5)))-('Расчет комиссии Нади'!$I34+'Таблица вводных'!$E$3+'Таблица вводных'!$F$3)</f>
        <v>-28.0757</v>
      </c>
      <c r="F34" s="14">
        <f>(('Итоговая табл.1чел (все услуги-'!$F34+('Итоговая табл.1чел (все услуги-'!$F34*'Таблица вводных'!$G$6)))-('Расчет комиссии Нади'!$I34+'Таблица вводных'!$E$3+'Таблица вводных'!$F$3)</f>
        <v>-4.84</v>
      </c>
      <c r="G34" s="14">
        <f>(('Итоговая табл.1чел (все услуги-'!$G34+('Итоговая табл.1чел (все услуги-'!$G34*'Таблица вводных'!$G$7)))-('Расчет комиссии Нади'!$I34+'Таблица вводных'!$E$3+'Таблица вводных'!$F$3)</f>
        <v>-28.6</v>
      </c>
      <c r="H34" s="14">
        <f>(('Итоговая табл.1чел (все услуги-'!$H34+('Итоговая табл.1чел (все услуги-'!$H34*'Таблица вводных'!$G$9)))-('Расчет комиссии Нади'!$I34+'Таблица вводных'!$E$3+'Таблица вводных'!$F$3)</f>
        <v>-28.6</v>
      </c>
      <c r="I34" s="22" t="s">
        <v>1093</v>
      </c>
    </row>
    <row r="35" ht="13.2" customHeight="1" spans="1:9" x14ac:dyDescent="0.25">
      <c r="A35" s="9"/>
      <c r="B35" s="13">
        <v>45428</v>
      </c>
      <c r="C35" s="71"/>
      <c r="D35" s="14">
        <f>(('Итоговая табл.1чел (все услуги-'!$D35+('Итоговая табл.1чел (все услуги-'!$D35*'Таблица вводных'!$G$4)))-('Расчет комиссии Нади'!$I35+'Таблица вводных'!$E$3+'Таблица вводных'!$F$3)</f>
        <v>-21.11</v>
      </c>
      <c r="E35" s="14">
        <f>(('Итоговая табл.1чел (все услуги-'!$E35+('Итоговая табл.1чел (все услуги-'!$E35*'Таблица вводных'!$G$5)))-('Расчет комиссии Нади'!$I35+'Таблица вводных'!$E$3+'Таблица вводных'!$F$3)</f>
        <v>619.23685</v>
      </c>
      <c r="F35" s="14">
        <f>(('Итоговая табл.1чел (все услуги-'!$F35+('Итоговая табл.1чел (все услуги-'!$F35*'Таблица вводных'!$G$6)))-('Расчет комиссии Нади'!$I35+'Таблица вводных'!$E$3+'Таблица вводных'!$F$3)</f>
        <v>-4.84</v>
      </c>
      <c r="G35" s="14">
        <f>(('Итоговая табл.1чел (все услуги-'!$G35+('Итоговая табл.1чел (все услуги-'!$G35*'Таблица вводных'!$G$7)))-('Расчет комиссии Нади'!$I35+'Таблица вводных'!$E$3+'Таблица вводных'!$F$3)</f>
        <v>-28.6</v>
      </c>
      <c r="H35" s="14">
        <f>(('Итоговая табл.1чел (все услуги-'!$H35+('Итоговая табл.1чел (все услуги-'!$H35*'Таблица вводных'!$G$9)))-('Расчет комиссии Нади'!$I35+'Таблица вводных'!$E$3+'Таблица вводных'!$F$3)</f>
        <v>-28.6</v>
      </c>
      <c r="I35" s="22" t="s">
        <v>1093</v>
      </c>
    </row>
    <row r="36" ht="13.2" customHeight="1" spans="1:9" x14ac:dyDescent="0.25">
      <c r="A36" s="9"/>
      <c r="B36" s="13"/>
      <c r="C36" s="71"/>
      <c r="D36" s="14">
        <f>(('Итоговая табл.1чел (все услуги-'!$D36+('Итоговая табл.1чел (все услуги-'!$D36*'Таблица вводных'!$G$4)))-('Расчет комиссии Нади'!$I36+'Таблица вводных'!$E$3+'Таблица вводных'!$F$3)</f>
        <v>-21.11</v>
      </c>
      <c r="E36" s="14">
        <f>(('Итоговая табл.1чел (все услуги-'!$E36+('Итоговая табл.1чел (все услуги-'!$E36*'Таблица вводных'!$G$5)))-('Расчет комиссии Нади'!$I36+'Таблица вводных'!$E$3+'Таблица вводных'!$F$3)</f>
        <v>-28.0757</v>
      </c>
      <c r="F36" s="14">
        <f>(('Итоговая табл.1чел (все услуги-'!$F36+('Итоговая табл.1чел (все услуги-'!$F36*'Таблица вводных'!$G$6)))-('Расчет комиссии Нади'!$I36+'Таблица вводных'!$E$3+'Таблица вводных'!$F$3)</f>
        <v>-4.84</v>
      </c>
      <c r="G36" s="14">
        <f>(('Итоговая табл.1чел (все услуги-'!$G36+('Итоговая табл.1чел (все услуги-'!$G36*'Таблица вводных'!$G$7)))-('Расчет комиссии Нади'!$I36+'Таблица вводных'!$E$3+'Таблица вводных'!$F$3)</f>
        <v>-28.6</v>
      </c>
      <c r="H36" s="14">
        <f>(('Итоговая табл.1чел (все услуги-'!$H36+('Итоговая табл.1чел (все услуги-'!$H36*'Таблица вводных'!$G$9)))-('Расчет комиссии Нади'!$I36+'Таблица вводных'!$E$3+'Таблица вводных'!$F$3)</f>
        <v>-28.6</v>
      </c>
      <c r="I36" s="22" t="s">
        <v>1093</v>
      </c>
    </row>
    <row r="37" ht="13.2" customHeight="1" spans="1:9" x14ac:dyDescent="0.25">
      <c r="A37" s="9"/>
      <c r="B37" s="13"/>
      <c r="C37" s="71"/>
      <c r="D37" s="14">
        <f>(('Итоговая табл.1чел (все услуги-'!$D37+('Итоговая табл.1чел (все услуги-'!$D37*'Таблица вводных'!$G$4)))-('Расчет комиссии Нади'!$I37+'Таблица вводных'!$E$3+'Таблица вводных'!$F$3)</f>
        <v>-21.11</v>
      </c>
      <c r="E37" s="14">
        <f>(('Итоговая табл.1чел (все услуги-'!$E37+('Итоговая табл.1чел (все услуги-'!$E37*'Таблица вводных'!$G$5)))-('Расчет комиссии Нади'!$I37+'Таблица вводных'!$E$3+'Таблица вводных'!$F$3)</f>
        <v>-28.0757</v>
      </c>
      <c r="F37" s="14">
        <f>(('Итоговая табл.1чел (все услуги-'!$F37+('Итоговая табл.1чел (все услуги-'!$F37*'Таблица вводных'!$G$6)))-('Расчет комиссии Нади'!$I37+'Таблица вводных'!$E$3+'Таблица вводных'!$F$3)</f>
        <v>-4.84</v>
      </c>
      <c r="G37" s="14">
        <f>(('Итоговая табл.1чел (все услуги-'!$G37+('Итоговая табл.1чел (все услуги-'!$G37*'Таблица вводных'!$G$7)))-('Расчет комиссии Нади'!$I37+'Таблица вводных'!$E$3+'Таблица вводных'!$F$3)</f>
        <v>-28.6</v>
      </c>
      <c r="H37" s="14">
        <f>(('Итоговая табл.1чел (все услуги-'!$H37+('Итоговая табл.1чел (все услуги-'!$H37*'Таблица вводных'!$G$9)))-('Расчет комиссии Нади'!$I37+'Таблица вводных'!$E$3+'Таблица вводных'!$F$3)</f>
        <v>-28.6</v>
      </c>
      <c r="I37" s="22" t="s">
        <v>1093</v>
      </c>
    </row>
    <row r="38" ht="13.2" customHeight="1" spans="1:9" x14ac:dyDescent="0.25">
      <c r="A38" s="16"/>
      <c r="B38" s="17"/>
      <c r="C38" s="72"/>
      <c r="D38" s="18">
        <f>(('Итоговая табл.1чел (все услуги-'!$D38+('Итоговая табл.1чел (все услуги-'!$D38*'Таблица вводных'!$G$4)))-('Расчет комиссии Нади'!$I38+'Таблица вводных'!$E$3+'Таблица вводных'!$F$3)</f>
        <v>-21.11</v>
      </c>
      <c r="E38" s="18">
        <f>(('Итоговая табл.1чел (все услуги-'!$E38+('Итоговая табл.1чел (все услуги-'!$E38*'Таблица вводных'!$G$5)))-('Расчет комиссии Нади'!$I38+'Таблица вводных'!$E$3+'Таблица вводных'!$F$3)</f>
        <v>-28.0757</v>
      </c>
      <c r="F38" s="18">
        <f>(('Итоговая табл.1чел (все услуги-'!$F38+('Итоговая табл.1чел (все услуги-'!$F38*'Таблица вводных'!$G$6)))-('Расчет комиссии Нади'!$I38+'Таблица вводных'!$E$3+'Таблица вводных'!$F$3)</f>
        <v>-4.84</v>
      </c>
      <c r="G38" s="18">
        <f>(('Итоговая табл.1чел (все услуги-'!$G38+('Итоговая табл.1чел (все услуги-'!$G38*'Таблица вводных'!$G$7)))-('Расчет комиссии Нади'!$I38+'Таблица вводных'!$E$3+'Таблица вводных'!$F$3)</f>
        <v>-28.6</v>
      </c>
      <c r="H38" s="18">
        <f>(('Итоговая табл.1чел (все услуги-'!$H38+('Итоговая табл.1чел (все услуги-'!$H38*'Таблица вводных'!$G$9)))-('Расчет комиссии Нади'!$I38+'Таблица вводных'!$E$3+'Таблица вводных'!$F$3)</f>
        <v>-28.6</v>
      </c>
      <c r="I38" s="22" t="s">
        <v>1093</v>
      </c>
    </row>
    <row r="39" ht="13.2" customHeight="1" spans="1:9" x14ac:dyDescent="0.25">
      <c r="A39" s="26" t="s">
        <v>29</v>
      </c>
      <c r="B39" s="6">
        <v>45411</v>
      </c>
      <c r="C39" s="70"/>
      <c r="D39" s="7">
        <f>(('Итоговая табл.1чел (все услуги-'!$D39+('Итоговая табл.1чел (все услуги-'!$D39*'Таблица вводных'!$G$4)))-('Расчет комиссии Нади'!$I39+'Таблица вводных'!$E$3+'Таблица вводных'!$F$3)</f>
        <v>-672.61</v>
      </c>
      <c r="E39" s="70">
        <f>(('Итоговая табл.1чел (все услуги-'!$E39+('Итоговая табл.1чел (все услуги-'!$E39*'Таблица вводных'!$G$5)))-('Расчет комиссии Нади'!$I39+'Таблица вводных'!$E$3+'Таблица вводных'!$F$3)</f>
        <v>-679.5757</v>
      </c>
      <c r="F39" s="70">
        <f>(('Итоговая табл.1чел (все услуги-'!$F39+('Итоговая табл.1чел (все услуги-'!$F39*'Таблица вводных'!$G$6)))-('Расчет комиссии Нади'!$I39+'Таблица вводных'!$E$3+'Таблица вводных'!$F$3)</f>
        <v>-656.34</v>
      </c>
      <c r="G39" s="70">
        <f>(('Итоговая табл.1чел (все услуги-'!$G39+('Итоговая табл.1чел (все услуги-'!$G39*'Таблица вводных'!$G$7)))-('Расчет комиссии Нади'!$I39+'Таблица вводных'!$E$3+'Таблица вводных'!$F$3)</f>
        <v>-680.1</v>
      </c>
      <c r="H39" s="7">
        <f>(('Итоговая табл.1чел (все услуги-'!$H39+('Итоговая табл.1чел (все услуги-'!$H39*'Таблица вводных'!$G$9)))-('Расчет комиссии Нади'!$I39+'Таблица вводных'!$E$3+'Таблица вводных'!$F$3)</f>
        <v>-680.1</v>
      </c>
      <c r="I39" s="20" t="s">
        <v>1094</v>
      </c>
    </row>
    <row r="40" ht="13.2" customHeight="1" spans="1:9" x14ac:dyDescent="0.25">
      <c r="A40" s="9"/>
      <c r="B40" s="10">
        <v>45414</v>
      </c>
      <c r="C40" s="71"/>
      <c r="D40" s="14">
        <f>(('Итоговая табл.1чел (все услуги-'!$D40+('Итоговая табл.1чел (все услуги-'!$D40*'Таблица вводных'!$G$4)))-('Расчет комиссии Нади'!$I40+'Таблица вводных'!$E$3+'Таблица вводных'!$F$3)</f>
        <v>302.5777999999999</v>
      </c>
      <c r="E40" s="14">
        <f>(('Итоговая табл.1чел (все услуги-'!$E40+('Итоговая табл.1чел (все услуги-'!$E40*'Таблица вводных'!$G$5)))-('Расчет комиссии Нади'!$I40+'Таблица вводных'!$E$3+'Таблица вводных'!$F$3)</f>
        <v>-478.57570000000004</v>
      </c>
      <c r="F40" s="71">
        <f>(('Итоговая табл.1чел (все услуги-'!$F40+('Итоговая табл.1чел (все услуги-'!$F40*'Таблица вводных'!$G$6)))-('Расчет комиссии Нади'!$I40+'Таблица вводных'!$E$3+'Таблица вводных'!$F$3)</f>
        <v>-455.34000000000003</v>
      </c>
      <c r="G40" s="71">
        <f>(('Итоговая табл.1чел (все услуги-'!$G40+('Итоговая табл.1чел (все услуги-'!$G40*'Таблица вводных'!$G$7)))-('Расчет комиссии Нади'!$I40+'Таблица вводных'!$E$3+'Таблица вводных'!$F$3)</f>
        <v>-479.1</v>
      </c>
      <c r="H40" s="14">
        <f>(('Итоговая табл.1чел (все услуги-'!$H40+('Итоговая табл.1чел (все услуги-'!$H40*'Таблица вводных'!$G$9)))-('Расчет комиссии Нади'!$I40+'Таблица вводных'!$E$3+'Таблица вводных'!$F$3)</f>
        <v>-479.1</v>
      </c>
      <c r="I40" s="25" t="s">
        <v>1094</v>
      </c>
    </row>
    <row r="41" ht="13.2" customHeight="1" spans="1:9" x14ac:dyDescent="0.25">
      <c r="A41" s="9"/>
      <c r="B41" s="13">
        <v>45418</v>
      </c>
      <c r="C41" s="71"/>
      <c r="D41" s="14">
        <f>(('Итоговая табл.1чел (все услуги-'!$D41+('Итоговая табл.1чел (все услуги-'!$D41*'Таблица вводных'!$G$4)))-('Расчет комиссии Нади'!$I41+'Таблица вводных'!$E$3+'Таблица вводных'!$F$3)</f>
        <v>-21.11</v>
      </c>
      <c r="E41" s="71">
        <f>(('Итоговая табл.1чел (все услуги-'!$E41+('Итоговая табл.1чел (все услуги-'!$E41*'Таблица вводных'!$G$5)))-('Расчет комиссии Нади'!$I41+'Таблица вводных'!$E$3+'Таблица вводных'!$F$3)</f>
        <v>-28.0757</v>
      </c>
      <c r="F41" s="71">
        <f>(('Итоговая табл.1чел (все услуги-'!$F41+('Итоговая табл.1чел (все услуги-'!$F41*'Таблица вводных'!$G$6)))-('Расчет комиссии Нади'!$I41+'Таблица вводных'!$E$3+'Таблица вводных'!$F$3)</f>
        <v>-4.84</v>
      </c>
      <c r="G41" s="71">
        <f>(('Итоговая табл.1чел (все услуги-'!$G41+('Итоговая табл.1чел (все услуги-'!$G41*'Таблица вводных'!$G$7)))-('Расчет комиссии Нади'!$I41+'Таблица вводных'!$E$3+'Таблица вводных'!$F$3)</f>
        <v>-28.6</v>
      </c>
      <c r="H41" s="14">
        <f>(('Итоговая табл.1чел (все услуги-'!$H41+('Итоговая табл.1чел (все услуги-'!$H41*'Таблица вводных'!$G$9)))-('Расчет комиссии Нади'!$I41+'Таблица вводных'!$E$3+'Таблица вводных'!$F$3)</f>
        <v>-28.6</v>
      </c>
      <c r="I41" s="22" t="s">
        <v>1094</v>
      </c>
    </row>
    <row r="42" ht="13.2" customHeight="1" spans="1:9" x14ac:dyDescent="0.25">
      <c r="A42" s="9"/>
      <c r="B42" s="13">
        <v>45421</v>
      </c>
      <c r="C42" s="71"/>
      <c r="D42" s="14">
        <f>(('Итоговая табл.1чел (все услуги-'!$D42+('Итоговая табл.1чел (все услуги-'!$D42*'Таблица вводных'!$G$4)))-('Расчет комиссии Нади'!$I42+'Таблица вводных'!$E$3+'Таблица вводных'!$F$3)</f>
        <v>722.7272499999999</v>
      </c>
      <c r="E42" s="71">
        <f>(('Итоговая табл.1чел (все услуги-'!$E42+('Итоговая табл.1чел (все услуги-'!$E42*'Таблица вводных'!$G$5)))-('Расчет комиссии Нади'!$I42+'Таблица вводных'!$E$3+'Таблица вводных'!$F$3)</f>
        <v>681.92815</v>
      </c>
      <c r="F42" s="71">
        <f>(('Итоговая табл.1чел (все услуги-'!$F42+('Итоговая табл.1чел (все услуги-'!$F42*'Таблица вводных'!$G$6)))-('Расчет комиссии Нади'!$I42+'Таблица вводных'!$E$3+'Таблица вводных'!$F$3)</f>
        <v>-4.84</v>
      </c>
      <c r="G42" s="71">
        <f>(('Итоговая табл.1чел (все услуги-'!$G42+('Итоговая табл.1чел (все услуги-'!$G42*'Таблица вводных'!$G$7)))-('Расчет комиссии Нади'!$I42+'Таблица вводных'!$E$3+'Таблица вводных'!$F$3)</f>
        <v>-28.6</v>
      </c>
      <c r="H42" s="14">
        <f>(('Итоговая табл.1чел (все услуги-'!$H42+('Итоговая табл.1чел (все услуги-'!$H42*'Таблица вводных'!$G$9)))-('Расчет комиссии Нади'!$I42+'Таблица вводных'!$E$3+'Таблица вводных'!$F$3)</f>
        <v>-28.6</v>
      </c>
      <c r="I42" s="22" t="s">
        <v>1094</v>
      </c>
    </row>
    <row r="43" ht="13.2" customHeight="1" spans="1:9" x14ac:dyDescent="0.25">
      <c r="A43" s="9"/>
      <c r="B43" s="13">
        <v>45425</v>
      </c>
      <c r="C43" s="71"/>
      <c r="D43" s="14">
        <f>(('Итоговая табл.1чел (все услуги-'!$D43+('Итоговая табл.1чел (все услуги-'!$D43*'Таблица вводных'!$G$4)))-('Расчет комиссии Нади'!$I43+'Таблица вводных'!$E$3+'Таблица вводных'!$F$3)</f>
        <v>-21.11</v>
      </c>
      <c r="E43" s="71">
        <f>(('Итоговая табл.1чел (все услуги-'!$E43+('Итоговая табл.1чел (все услуги-'!$E43*'Таблица вводных'!$G$5)))-('Расчет комиссии Нади'!$I43+'Таблица вводных'!$E$3+'Таблица вводных'!$F$3)</f>
        <v>-28.0757</v>
      </c>
      <c r="F43" s="71">
        <f>(('Итоговая табл.1чел (все услуги-'!$F43+('Итоговая табл.1чел (все услуги-'!$F43*'Таблица вводных'!$G$6)))-('Расчет комиссии Нади'!$I43+'Таблица вводных'!$E$3+'Таблица вводных'!$F$3)</f>
        <v>-4.84</v>
      </c>
      <c r="G43" s="71">
        <f>(('Итоговая табл.1чел (все услуги-'!$G43+('Итоговая табл.1чел (все услуги-'!$G43*'Таблица вводных'!$G$7)))-('Расчет комиссии Нади'!$I43+'Таблица вводных'!$E$3+'Таблица вводных'!$F$3)</f>
        <v>-28.6</v>
      </c>
      <c r="H43" s="14">
        <f>(('Итоговая табл.1чел (все услуги-'!$H43+('Итоговая табл.1чел (все услуги-'!$H43*'Таблица вводных'!$G$9)))-('Расчет комиссии Нади'!$I43+'Таблица вводных'!$E$3+'Таблица вводных'!$F$3)</f>
        <v>-28.6</v>
      </c>
      <c r="I43" s="22" t="s">
        <v>1094</v>
      </c>
    </row>
    <row r="44" ht="13.2" customHeight="1" spans="1:9" x14ac:dyDescent="0.25">
      <c r="A44" s="9"/>
      <c r="B44" s="13">
        <v>45428</v>
      </c>
      <c r="C44" s="71"/>
      <c r="D44" s="14">
        <f>(('Итоговая табл.1чел (все услуги-'!$D44+('Итоговая табл.1чел (все услуги-'!$D44*'Таблица вводных'!$G$4)))-('Расчет комиссии Нади'!$I44+'Таблица вводных'!$E$3+'Таблица вводных'!$F$3)</f>
        <v>644.6119</v>
      </c>
      <c r="E44" s="71">
        <f>(('Итоговая табл.1чел (все услуги-'!$E44+('Итоговая табл.1чел (все услуги-'!$E44*'Таблица вводных'!$G$5)))-('Расчет комиссии Нади'!$I44+'Таблица вводных'!$E$3+'Таблица вводных'!$F$3)</f>
        <v>607.2956499999999</v>
      </c>
      <c r="F44" s="71">
        <f>(('Итоговая табл.1чел (все услуги-'!$F44+('Итоговая табл.1чел (все услуги-'!$F44*'Таблица вводных'!$G$6)))-('Расчет комиссии Нади'!$I44+'Таблица вводных'!$E$3+'Таблица вводных'!$F$3)</f>
        <v>-4.84</v>
      </c>
      <c r="G44" s="71">
        <f>(('Итоговая табл.1чел (все услуги-'!$G44+('Итоговая табл.1чел (все услуги-'!$G44*'Таблица вводных'!$G$7)))-('Расчет комиссии Нади'!$I44+'Таблица вводных'!$E$3+'Таблица вводных'!$F$3)</f>
        <v>-28.6</v>
      </c>
      <c r="H44" s="14">
        <f>(('Итоговая табл.1чел (все услуги-'!$H44+('Итоговая табл.1чел (все услуги-'!$H44*'Таблица вводных'!$G$9)))-('Расчет комиссии Нади'!$I44+'Таблица вводных'!$E$3+'Таблица вводных'!$F$3)</f>
        <v>-28.6</v>
      </c>
      <c r="I44" s="22" t="s">
        <v>1094</v>
      </c>
    </row>
    <row r="45" ht="13.2" customHeight="1" spans="1:9" x14ac:dyDescent="0.25">
      <c r="A45" s="9"/>
      <c r="B45" s="13"/>
      <c r="C45" s="71"/>
      <c r="D45" s="14">
        <f>(('Итоговая табл.1чел (все услуги-'!$D45+('Итоговая табл.1чел (все услуги-'!$D45*'Таблица вводных'!$G$4)))-('Расчет комиссии Нади'!$I45+'Таблица вводных'!$E$3+'Таблица вводных'!$F$3)</f>
        <v>-21.11</v>
      </c>
      <c r="E45" s="14">
        <f>(('Итоговая табл.1чел (все услуги-'!$E45+('Итоговая табл.1чел (все услуги-'!$E45*'Таблица вводных'!$G$5)))-('Расчет комиссии Нади'!$I45+'Таблица вводных'!$E$3+'Таблица вводных'!$F$3)</f>
        <v>-28.0757</v>
      </c>
      <c r="F45" s="14">
        <f>(('Итоговая табл.1чел (все услуги-'!$F45+('Итоговая табл.1чел (все услуги-'!$F45*'Таблица вводных'!$G$6)))-('Расчет комиссии Нади'!$I45+'Таблица вводных'!$E$3+'Таблица вводных'!$F$3)</f>
        <v>-4.84</v>
      </c>
      <c r="G45" s="14">
        <f>(('Итоговая табл.1чел (все услуги-'!$G45+('Итоговая табл.1чел (все услуги-'!$G45*'Таблица вводных'!$G$7)))-('Расчет комиссии Нади'!$I45+'Таблица вводных'!$E$3+'Таблица вводных'!$F$3)</f>
        <v>-28.6</v>
      </c>
      <c r="H45" s="14">
        <f>(('Итоговая табл.1чел (все услуги-'!$H45+('Итоговая табл.1чел (все услуги-'!$H45*'Таблица вводных'!$G$9)))-('Расчет комиссии Нади'!$I45+'Таблица вводных'!$E$3+'Таблица вводных'!$F$3)</f>
        <v>-28.6</v>
      </c>
      <c r="I45" s="22" t="s">
        <v>1094</v>
      </c>
    </row>
    <row r="46" ht="13.2" customHeight="1" spans="1:9" x14ac:dyDescent="0.25">
      <c r="A46" s="9"/>
      <c r="B46" s="13"/>
      <c r="C46" s="71"/>
      <c r="D46" s="14">
        <f>(('Итоговая табл.1чел (все услуги-'!$D46+('Итоговая табл.1чел (все услуги-'!$D46*'Таблица вводных'!$G$4)))-('Расчет комиссии Нади'!$I46+'Таблица вводных'!$E$3+'Таблица вводных'!$F$3)</f>
        <v>602.32015</v>
      </c>
      <c r="E46" s="14">
        <f>(('Итоговая табл.1чел (все услуги-'!$E46+('Итоговая табл.1чел (все услуги-'!$E46*'Таблица вводных'!$G$5)))-('Расчет комиссии Нади'!$I46+'Таблица вводных'!$E$3+'Таблица вводных'!$F$3)</f>
        <v>-28.0757</v>
      </c>
      <c r="F46" s="14">
        <f>(('Итоговая табл.1чел (все услуги-'!$F46+('Итоговая табл.1чел (все услуги-'!$F46*'Таблица вводных'!$G$6)))-('Расчет комиссии Нади'!$I46+'Таблица вводных'!$E$3+'Таблица вводных'!$F$3)</f>
        <v>-4.84</v>
      </c>
      <c r="G46" s="14">
        <f>(('Итоговая табл.1чел (все услуги-'!$G46+('Итоговая табл.1чел (все услуги-'!$G46*'Таблица вводных'!$G$7)))-('Расчет комиссии Нади'!$I46+'Таблица вводных'!$E$3+'Таблица вводных'!$F$3)</f>
        <v>-28.6</v>
      </c>
      <c r="H46" s="14">
        <f>(('Итоговая табл.1чел (все услуги-'!$H46+('Итоговая табл.1чел (все услуги-'!$H46*'Таблица вводных'!$G$9)))-('Расчет комиссии Нади'!$I46+'Таблица вводных'!$E$3+'Таблица вводных'!$F$3)</f>
        <v>-28.6</v>
      </c>
      <c r="I46" s="22" t="s">
        <v>1094</v>
      </c>
    </row>
    <row r="47" ht="13.2" customHeight="1" spans="1:9" x14ac:dyDescent="0.25">
      <c r="A47" s="16"/>
      <c r="B47" s="17"/>
      <c r="C47" s="72"/>
      <c r="D47" s="18">
        <f>(('Итоговая табл.1чел (все услуги-'!$D47+('Итоговая табл.1чел (все услуги-'!$D47*'Таблица вводных'!$G$4)))-('Расчет комиссии Нади'!$I47+'Таблица вводных'!$E$3+'Таблица вводных'!$F$3)</f>
        <v>-21.11</v>
      </c>
      <c r="E47" s="18">
        <f>(('Итоговая табл.1чел (все услуги-'!$E47+('Итоговая табл.1чел (все услуги-'!$E47*'Таблица вводных'!$G$5)))-('Расчет комиссии Нади'!$I47+'Таблица вводных'!$E$3+'Таблица вводных'!$F$3)</f>
        <v>-28.0757</v>
      </c>
      <c r="F47" s="18">
        <f>(('Итоговая табл.1чел (все услуги-'!$F47+('Итоговая табл.1чел (все услуги-'!$F47*'Таблица вводных'!$G$6)))-('Расчет комиссии Нади'!$I47+'Таблица вводных'!$E$3+'Таблица вводных'!$F$3)</f>
        <v>-4.84</v>
      </c>
      <c r="G47" s="18">
        <f>(('Итоговая табл.1чел (все услуги-'!$G47+('Итоговая табл.1чел (все услуги-'!$G47*'Таблица вводных'!$G$7)))-('Расчет комиссии Нади'!$I47+'Таблица вводных'!$E$3+'Таблица вводных'!$F$3)</f>
        <v>-28.6</v>
      </c>
      <c r="H47" s="18">
        <f>(('Итоговая табл.1чел (все услуги-'!$H47+('Итоговая табл.1чел (все услуги-'!$H47*'Таблица вводных'!$G$9)))-('Расчет комиссии Нади'!$I47+'Таблица вводных'!$E$3+'Таблица вводных'!$F$3)</f>
        <v>-28.6</v>
      </c>
      <c r="I47" s="22" t="s">
        <v>1094</v>
      </c>
    </row>
    <row r="48" ht="13.2" customHeight="1" spans="1:9" x14ac:dyDescent="0.25">
      <c r="A48" s="26" t="s">
        <v>33</v>
      </c>
      <c r="B48" s="6">
        <v>45411</v>
      </c>
      <c r="C48" s="70"/>
      <c r="D48" s="7">
        <f>(('Итоговая табл.1чел (все услуги-'!$D48+('Итоговая табл.1чел (все услуги-'!$D48*'Таблица вводных'!$G$4)))-('Расчет комиссии Нади'!$I48+'Таблица вводных'!$E$3+'Таблица вводных'!$F$3)</f>
        <v>-21.11</v>
      </c>
      <c r="E48" s="70">
        <f>(('Итоговая табл.1чел (все услуги-'!$E48+('Итоговая табл.1чел (все услуги-'!$E48*'Таблица вводных'!$G$5)))-('Расчет комиссии Нади'!$I48+'Таблица вводных'!$E$3+'Таблица вводных'!$F$3)</f>
        <v>-28.0757</v>
      </c>
      <c r="F48" s="70">
        <f>(('Итоговая табл.1чел (все услуги-'!$F48+('Итоговая табл.1чел (все услуги-'!$F48*'Таблица вводных'!$G$6)))-('Расчет комиссии Нади'!$I48+'Таблица вводных'!$E$3+'Таблица вводных'!$F$3)</f>
        <v>-4.84</v>
      </c>
      <c r="G48" s="70">
        <f>(('Итоговая табл.1чел (все услуги-'!$G48+('Итоговая табл.1чел (все услуги-'!$G48*'Таблица вводных'!$G$7)))-('Расчет комиссии Нади'!$I48+'Таблица вводных'!$E$3+'Таблица вводных'!$F$3)</f>
        <v>-28.6</v>
      </c>
      <c r="H48" s="7">
        <f>(('Итоговая табл.1чел (все услуги-'!$H48+('Итоговая табл.1чел (все услуги-'!$H48*'Таблица вводных'!$G$9)))-('Расчет комиссии Нади'!$I48+'Таблица вводных'!$E$3+'Таблица вводных'!$F$3)</f>
        <v>-28.6</v>
      </c>
      <c r="I48" s="20" t="s">
        <v>1095</v>
      </c>
    </row>
    <row r="49" ht="13.2" customHeight="1" spans="1:9" x14ac:dyDescent="0.25">
      <c r="A49" s="9"/>
      <c r="B49" s="10">
        <v>45414</v>
      </c>
      <c r="C49" s="71"/>
      <c r="D49" s="71">
        <f>(('Итоговая табл.1чел (все услуги-'!$D49+('Итоговая табл.1чел (все услуги-'!$D49*'Таблица вводных'!$G$4)))-('Расчет комиссии Нади'!$I49+'Таблица вводных'!$E$3+'Таблица вводных'!$F$3)</f>
        <v>-21.11</v>
      </c>
      <c r="E49" s="14">
        <f>(('Итоговая табл.1чел (все услуги-'!$E49+('Итоговая табл.1чел (все услуги-'!$E49*'Таблица вводных'!$G$5)))-('Расчет комиссии Нади'!$I49+'Таблица вводных'!$E$3+'Таблица вводных'!$F$3)</f>
        <v>-28.0757</v>
      </c>
      <c r="F49" s="71">
        <f>(('Итоговая табл.1чел (все услуги-'!$F49+('Итоговая табл.1чел (все услуги-'!$F49*'Таблица вводных'!$G$6)))-('Расчет комиссии Нади'!$I49+'Таблица вводных'!$E$3+'Таблица вводных'!$F$3)</f>
        <v>-4.84</v>
      </c>
      <c r="G49" s="71">
        <f>(('Итоговая табл.1чел (все услуги-'!$G49+('Итоговая табл.1чел (все услуги-'!$G49*'Таблица вводных'!$G$7)))-('Расчет комиссии Нади'!$I49+'Таблица вводных'!$E$3+'Таблица вводных'!$F$3)</f>
        <v>-28.6</v>
      </c>
      <c r="H49" s="14">
        <f>(('Итоговая табл.1чел (все услуги-'!$H49+('Итоговая табл.1чел (все услуги-'!$H49*'Таблица вводных'!$G$9)))-('Расчет комиссии Нади'!$I49+'Таблица вводных'!$E$3+'Таблица вводных'!$F$3)</f>
        <v>-28.6</v>
      </c>
      <c r="I49" s="25" t="s">
        <v>1095</v>
      </c>
    </row>
    <row r="50" ht="13.2" customHeight="1" spans="1:9" x14ac:dyDescent="0.25">
      <c r="A50" s="9"/>
      <c r="B50" s="13">
        <v>45418</v>
      </c>
      <c r="C50" s="71"/>
      <c r="D50" s="71">
        <f>(('Итоговая табл.1чел (все услуги-'!$D50+('Итоговая табл.1чел (все услуги-'!$D50*'Таблица вводных'!$G$4)))-('Расчет комиссии Нади'!$I50+'Таблица вводных'!$E$3+'Таблица вводных'!$F$3)</f>
        <v>-21.11</v>
      </c>
      <c r="E50" s="71">
        <f>(('Итоговая табл.1чел (все услуги-'!$E50+('Итоговая табл.1чел (все услуги-'!$E50*'Таблица вводных'!$G$5)))-('Расчет комиссии Нади'!$I50+'Таблица вводных'!$E$3+'Таблица вводных'!$F$3)</f>
        <v>-28.0757</v>
      </c>
      <c r="F50" s="71">
        <f>(('Итоговая табл.1чел (все услуги-'!$F50+('Итоговая табл.1чел (все услуги-'!$F50*'Таблица вводных'!$G$6)))-('Расчет комиссии Нади'!$I50+'Таблица вводных'!$E$3+'Таблица вводных'!$F$3)</f>
        <v>-4.84</v>
      </c>
      <c r="G50" s="71">
        <f>(('Итоговая табл.1чел (все услуги-'!$G50+('Итоговая табл.1чел (все услуги-'!$G50*'Таблица вводных'!$G$7)))-('Расчет комиссии Нади'!$I50+'Таблица вводных'!$E$3+'Таблица вводных'!$F$3)</f>
        <v>-28.6</v>
      </c>
      <c r="H50" s="14">
        <f>(('Итоговая табл.1чел (все услуги-'!$H50+('Итоговая табл.1чел (все услуги-'!$H50*'Таблица вводных'!$G$9)))-('Расчет комиссии Нади'!$I50+'Таблица вводных'!$E$3+'Таблица вводных'!$F$3)</f>
        <v>-28.6</v>
      </c>
      <c r="I50" s="22" t="s">
        <v>1095</v>
      </c>
    </row>
    <row r="51" ht="13.2" customHeight="1" spans="1:9" x14ac:dyDescent="0.25">
      <c r="A51" s="9"/>
      <c r="B51" s="13">
        <v>45421</v>
      </c>
      <c r="C51" s="71"/>
      <c r="D51" s="71">
        <f>(('Итоговая табл.1чел (все услуги-'!$D51+('Итоговая табл.1чел (все услуги-'!$D51*'Таблица вводных'!$G$4)))-('Расчет комиссии Нади'!$I51+'Таблица вводных'!$E$3+'Таблица вводных'!$F$3)</f>
        <v>-21.11</v>
      </c>
      <c r="E51" s="71">
        <f>(('Итоговая табл.1чел (все услуги-'!$E51+('Итоговая табл.1чел (все услуги-'!$E51*'Таблица вводных'!$G$5)))-('Расчет комиссии Нади'!$I51+'Таблица вводных'!$E$3+'Таблица вводных'!$F$3)</f>
        <v>-28.0757</v>
      </c>
      <c r="F51" s="71">
        <f>(('Итоговая табл.1чел (все услуги-'!$F51+('Итоговая табл.1чел (все услуги-'!$F51*'Таблица вводных'!$G$6)))-('Расчет комиссии Нади'!$I51+'Таблица вводных'!$E$3+'Таблица вводных'!$F$3)</f>
        <v>-4.84</v>
      </c>
      <c r="G51" s="71">
        <f>(('Итоговая табл.1чел (все услуги-'!$G51+('Итоговая табл.1чел (все услуги-'!$G51*'Таблица вводных'!$G$7)))-('Расчет комиссии Нади'!$I51+'Таблица вводных'!$E$3+'Таблица вводных'!$F$3)</f>
        <v>-28.6</v>
      </c>
      <c r="H51" s="14">
        <f>(('Итоговая табл.1чел (все услуги-'!$H51+('Итоговая табл.1чел (все услуги-'!$H51*'Таблица вводных'!$G$9)))-('Расчет комиссии Нади'!$I51+'Таблица вводных'!$E$3+'Таблица вводных'!$F$3)</f>
        <v>-28.6</v>
      </c>
      <c r="I51" s="22" t="s">
        <v>1095</v>
      </c>
    </row>
    <row r="52" ht="13.2" customHeight="1" spans="1:9" x14ac:dyDescent="0.25">
      <c r="A52" s="9"/>
      <c r="B52" s="13">
        <v>45425</v>
      </c>
      <c r="C52" s="71"/>
      <c r="D52" s="71">
        <f>(('Итоговая табл.1чел (все услуги-'!$D52+('Итоговая табл.1чел (все услуги-'!$D52*'Таблица вводных'!$G$4)))-('Расчет комиссии Нади'!$I52+'Таблица вводных'!$E$3+'Таблица вводных'!$F$3)</f>
        <v>-21.11</v>
      </c>
      <c r="E52" s="71">
        <f>(('Итоговая табл.1чел (все услуги-'!$E52+('Итоговая табл.1чел (все услуги-'!$E52*'Таблица вводных'!$G$5)))-('Расчет комиссии Нади'!$I52+'Таблица вводных'!$E$3+'Таблица вводных'!$F$3)</f>
        <v>-28.0757</v>
      </c>
      <c r="F52" s="71">
        <f>(('Итоговая табл.1чел (все услуги-'!$F52+('Итоговая табл.1чел (все услуги-'!$F52*'Таблица вводных'!$G$6)))-('Расчет комиссии Нади'!$I52+'Таблица вводных'!$E$3+'Таблица вводных'!$F$3)</f>
        <v>-4.84</v>
      </c>
      <c r="G52" s="71">
        <f>(('Итоговая табл.1чел (все услуги-'!$G52+('Итоговая табл.1чел (все услуги-'!$G52*'Таблица вводных'!$G$7)))-('Расчет комиссии Нади'!$I52+'Таблица вводных'!$E$3+'Таблица вводных'!$F$3)</f>
        <v>-28.6</v>
      </c>
      <c r="H52" s="14">
        <f>(('Итоговая табл.1чел (все услуги-'!$H52+('Итоговая табл.1чел (все услуги-'!$H52*'Таблица вводных'!$G$9)))-('Расчет комиссии Нади'!$I52+'Таблица вводных'!$E$3+'Таблица вводных'!$F$3)</f>
        <v>-28.6</v>
      </c>
      <c r="I52" s="22" t="s">
        <v>1095</v>
      </c>
    </row>
    <row r="53" ht="13.2" customHeight="1" spans="1:9" x14ac:dyDescent="0.25">
      <c r="A53" s="9"/>
      <c r="B53" s="13">
        <v>45428</v>
      </c>
      <c r="C53" s="71"/>
      <c r="D53" s="71">
        <f>(('Итоговая табл.1чел (все услуги-'!$D53+('Итоговая табл.1чел (все услуги-'!$D53*'Таблица вводных'!$G$4)))-('Расчет комиссии Нади'!$I53+'Таблица вводных'!$E$3+'Таблица вводных'!$F$3)</f>
        <v>-21.11</v>
      </c>
      <c r="E53" s="71">
        <f>(('Итоговая табл.1чел (все услуги-'!$E53+('Итоговая табл.1чел (все услуги-'!$E53*'Таблица вводных'!$G$5)))-('Расчет комиссии Нади'!$I53+'Таблица вводных'!$E$3+'Таблица вводных'!$F$3)</f>
        <v>-28.0757</v>
      </c>
      <c r="F53" s="71">
        <f>(('Итоговая табл.1чел (все услуги-'!$F53+('Итоговая табл.1чел (все услуги-'!$F53*'Таблица вводных'!$G$6)))-('Расчет комиссии Нади'!$I53+'Таблица вводных'!$E$3+'Таблица вводных'!$F$3)</f>
        <v>-4.84</v>
      </c>
      <c r="G53" s="71">
        <f>(('Итоговая табл.1чел (все услуги-'!$G53+('Итоговая табл.1чел (все услуги-'!$G53*'Таблица вводных'!$G$7)))-('Расчет комиссии Нади'!$I53+'Таблица вводных'!$E$3+'Таблица вводных'!$F$3)</f>
        <v>-28.6</v>
      </c>
      <c r="H53" s="14">
        <f>(('Итоговая табл.1чел (все услуги-'!$H53+('Итоговая табл.1чел (все услуги-'!$H53*'Таблица вводных'!$G$9)))-('Расчет комиссии Нади'!$I53+'Таблица вводных'!$E$3+'Таблица вводных'!$F$3)</f>
        <v>-28.6</v>
      </c>
      <c r="I53" s="22" t="s">
        <v>1095</v>
      </c>
    </row>
    <row r="54" ht="13.2" customHeight="1" spans="1:9" x14ac:dyDescent="0.25">
      <c r="A54" s="9"/>
      <c r="B54" s="13"/>
      <c r="C54" s="71"/>
      <c r="D54" s="14">
        <f>(('Итоговая табл.1чел (все услуги-'!$D54+('Итоговая табл.1чел (все услуги-'!$D54*'Таблица вводных'!$G$4)))-('Расчет комиссии Нади'!$I54+'Таблица вводных'!$E$3+'Таблица вводных'!$F$3)</f>
        <v>-21.11</v>
      </c>
      <c r="E54" s="14">
        <f>(('Итоговая табл.1чел (все услуги-'!$E54+('Итоговая табл.1чел (все услуги-'!$E54*'Таблица вводных'!$G$5)))-('Расчет комиссии Нади'!$I54+'Таблица вводных'!$E$3+'Таблица вводных'!$F$3)</f>
        <v>-28.0757</v>
      </c>
      <c r="F54" s="14">
        <f>(('Итоговая табл.1чел (все услуги-'!$F54+('Итоговая табл.1чел (все услуги-'!$F54*'Таблица вводных'!$G$6)))-('Расчет комиссии Нади'!$I54+'Таблица вводных'!$E$3+'Таблица вводных'!$F$3)</f>
        <v>-4.84</v>
      </c>
      <c r="G54" s="14">
        <f>(('Итоговая табл.1чел (все услуги-'!$G54+('Итоговая табл.1чел (все услуги-'!$G54*'Таблица вводных'!$G$7)))-('Расчет комиссии Нади'!$I54+'Таблица вводных'!$E$3+'Таблица вводных'!$F$3)</f>
        <v>-28.6</v>
      </c>
      <c r="H54" s="14">
        <f>(('Итоговая табл.1чел (все услуги-'!$H54+('Итоговая табл.1чел (все услуги-'!$H54*'Таблица вводных'!$G$9)))-('Расчет комиссии Нади'!$I54+'Таблица вводных'!$E$3+'Таблица вводных'!$F$3)</f>
        <v>-28.6</v>
      </c>
      <c r="I54" s="22" t="s">
        <v>1095</v>
      </c>
    </row>
    <row r="55" ht="13.2" customHeight="1" spans="1:9" x14ac:dyDescent="0.25">
      <c r="A55" s="9"/>
      <c r="B55" s="13"/>
      <c r="C55" s="71"/>
      <c r="D55" s="14">
        <f>(('Итоговая табл.1чел (все услуги-'!$D55+('Итоговая табл.1чел (все услуги-'!$D55*'Таблица вводных'!$G$4)))-('Расчет комиссии Нади'!$I55+'Таблица вводных'!$E$3+'Таблица вводных'!$F$3)</f>
        <v>-21.11</v>
      </c>
      <c r="E55" s="14">
        <f>(('Итоговая табл.1чел (все услуги-'!$E55+('Итоговая табл.1чел (все услуги-'!$E55*'Таблица вводных'!$G$5)))-('Расчет комиссии Нади'!$I55+'Таблица вводных'!$E$3+'Таблица вводных'!$F$3)</f>
        <v>-28.0757</v>
      </c>
      <c r="F55" s="14">
        <f>(('Итоговая табл.1чел (все услуги-'!$F55+('Итоговая табл.1чел (все услуги-'!$F55*'Таблица вводных'!$G$6)))-('Расчет комиссии Нади'!$I55+'Таблица вводных'!$E$3+'Таблица вводных'!$F$3)</f>
        <v>-4.84</v>
      </c>
      <c r="G55" s="14">
        <f>(('Итоговая табл.1чел (все услуги-'!$G55+('Итоговая табл.1чел (все услуги-'!$G55*'Таблица вводных'!$G$7)))-('Расчет комиссии Нади'!$I55+'Таблица вводных'!$E$3+'Таблица вводных'!$F$3)</f>
        <v>-28.6</v>
      </c>
      <c r="H55" s="14">
        <f>(('Итоговая табл.1чел (все услуги-'!$H55+('Итоговая табл.1чел (все услуги-'!$H55*'Таблица вводных'!$G$9)))-('Расчет комиссии Нади'!$I55+'Таблица вводных'!$E$3+'Таблица вводных'!$F$3)</f>
        <v>-28.6</v>
      </c>
      <c r="I55" s="22" t="s">
        <v>1095</v>
      </c>
    </row>
    <row r="56" ht="13.2" customHeight="1" spans="1:9" x14ac:dyDescent="0.25">
      <c r="A56" s="16"/>
      <c r="B56" s="17"/>
      <c r="C56" s="72"/>
      <c r="D56" s="18">
        <f>(('Итоговая табл.1чел (все услуги-'!$D56+('Итоговая табл.1чел (все услуги-'!$D56*'Таблица вводных'!$G$4)))-('Расчет комиссии Нади'!$I56+'Таблица вводных'!$E$3+'Таблица вводных'!$F$3)</f>
        <v>-21.11</v>
      </c>
      <c r="E56" s="18">
        <f>(('Итоговая табл.1чел (все услуги-'!$E56+('Итоговая табл.1чел (все услуги-'!$E56*'Таблица вводных'!$G$5)))-('Расчет комиссии Нади'!$I56+'Таблица вводных'!$E$3+'Таблица вводных'!$F$3)</f>
        <v>-28.0757</v>
      </c>
      <c r="F56" s="18">
        <f>(('Итоговая табл.1чел (все услуги-'!$F56+('Итоговая табл.1чел (все услуги-'!$F56*'Таблица вводных'!$G$6)))-('Расчет комиссии Нади'!$I56+'Таблица вводных'!$E$3+'Таблица вводных'!$F$3)</f>
        <v>-4.84</v>
      </c>
      <c r="G56" s="18">
        <f>(('Итоговая табл.1чел (все услуги-'!$G56+('Итоговая табл.1чел (все услуги-'!$G56*'Таблица вводных'!$G$7)))-('Расчет комиссии Нади'!$I56+'Таблица вводных'!$E$3+'Таблица вводных'!$F$3)</f>
        <v>-28.6</v>
      </c>
      <c r="H56" s="18">
        <f>(('Итоговая табл.1чел (все услуги-'!$H56+('Итоговая табл.1чел (все услуги-'!$H56*'Таблица вводных'!$G$9)))-('Расчет комиссии Нади'!$I56+'Таблица вводных'!$E$3+'Таблица вводных'!$F$3)</f>
        <v>-28.6</v>
      </c>
      <c r="I56" s="22" t="s">
        <v>1095</v>
      </c>
    </row>
    <row r="57" ht="13.2" customHeight="1" spans="1:9" x14ac:dyDescent="0.25">
      <c r="A57" s="26" t="s">
        <v>34</v>
      </c>
      <c r="B57" s="6">
        <v>45411</v>
      </c>
      <c r="C57" s="70"/>
      <c r="D57" s="7">
        <f>(('Итоговая табл.1чел (все услуги-'!$D57+('Итоговая табл.1чел (все услуги-'!$D57*'Таблица вводных'!$G$4)))-('Расчет комиссии Нади'!$I57+'Таблица вводных'!$E$3+'Таблица вводных'!$F$3)</f>
        <v>-21.11</v>
      </c>
      <c r="E57" s="7">
        <f>(('Итоговая табл.1чел (все услуги-'!$E57+('Итоговая табл.1чел (все услуги-'!$E57*'Таблица вводных'!$G$5)))-('Расчет комиссии Нади'!$I57+'Таблица вводных'!$E$3+'Таблица вводных'!$F$3)</f>
        <v>-28.0757</v>
      </c>
      <c r="F57" s="70">
        <f>(('Итоговая табл.1чел (все услуги-'!$F57+('Итоговая табл.1чел (все услуги-'!$F57*'Таблица вводных'!$G$6)))-('Расчет комиссии Нади'!$I57+'Таблица вводных'!$E$3+'Таблица вводных'!$F$3)</f>
        <v>-4.84</v>
      </c>
      <c r="G57" s="7">
        <f>(('Итоговая табл.1чел (все услуги-'!$G57+('Итоговая табл.1чел (все услуги-'!$G57*'Таблица вводных'!$G$7)))-('Расчет комиссии Нади'!$I57+'Таблица вводных'!$E$3+'Таблица вводных'!$F$3)</f>
        <v>-28.6</v>
      </c>
      <c r="H57" s="7">
        <f>(('Итоговая табл.1чел (все услуги-'!$H57+('Итоговая табл.1чел (все услуги-'!$H57*'Таблица вводных'!$G$9)))-('Расчет комиссии Нади'!$I57+'Таблица вводных'!$E$3+'Таблица вводных'!$F$3)</f>
        <v>-28.6</v>
      </c>
      <c r="I57" s="20" t="s">
        <v>1096</v>
      </c>
    </row>
    <row r="58" ht="13.2" customHeight="1" spans="1:9" x14ac:dyDescent="0.25">
      <c r="A58" s="9"/>
      <c r="B58" s="10">
        <v>45414</v>
      </c>
      <c r="C58" s="71"/>
      <c r="D58" s="14">
        <f>(('Итоговая табл.1чел (все услуги-'!$D58+('Итоговая табл.1чел (все услуги-'!$D58*'Таблица вводных'!$G$4)))-('Расчет комиссии Нади'!$I58+'Таблица вводных'!$E$3+'Таблица вводных'!$F$3)</f>
        <v>-21.11</v>
      </c>
      <c r="E58" s="14">
        <f>(('Итоговая табл.1чел (все услуги-'!$E58+('Итоговая табл.1чел (все услуги-'!$E58*'Таблица вводных'!$G$5)))-('Расчет комиссии Нади'!$I58+'Таблица вводных'!$E$3+'Таблица вводных'!$F$3)</f>
        <v>-28.0757</v>
      </c>
      <c r="F58" s="71">
        <f>(('Итоговая табл.1чел (все услуги-'!$F58+('Итоговая табл.1чел (все услуги-'!$F58*'Таблица вводных'!$G$6)))-('Расчет комиссии Нади'!$I58+'Таблица вводных'!$E$3+'Таблица вводных'!$F$3)</f>
        <v>-4.84</v>
      </c>
      <c r="G58" s="14">
        <f>(('Итоговая табл.1чел (все услуги-'!$G58+('Итоговая табл.1чел (все услуги-'!$G58*'Таблица вводных'!$G$7)))-('Расчет комиссии Нади'!$I58+'Таблица вводных'!$E$3+'Таблица вводных'!$F$3)</f>
        <v>-28.6</v>
      </c>
      <c r="H58" s="14">
        <f>(('Итоговая табл.1чел (все услуги-'!$H58+('Итоговая табл.1чел (все услуги-'!$H58*'Таблица вводных'!$G$9)))-('Расчет комиссии Нади'!$I58+'Таблица вводных'!$E$3+'Таблица вводных'!$F$3)</f>
        <v>-28.6</v>
      </c>
      <c r="I58" s="25" t="s">
        <v>1097</v>
      </c>
    </row>
    <row r="59" ht="13.2" customHeight="1" spans="1:9" x14ac:dyDescent="0.25">
      <c r="A59" s="9"/>
      <c r="B59" s="13">
        <v>45418</v>
      </c>
      <c r="C59" s="71"/>
      <c r="D59" s="14">
        <f>(('Итоговая табл.1чел (все услуги-'!$D59+('Итоговая табл.1чел (все услуги-'!$D59*'Таблица вводных'!$G$4)))-('Расчет комиссии Нади'!$I59+'Таблица вводных'!$E$3+'Таблица вводных'!$F$3)</f>
        <v>-21.11</v>
      </c>
      <c r="E59" s="14">
        <f>(('Итоговая табл.1чел (все услуги-'!$E59+('Итоговая табл.1чел (все услуги-'!$E59*'Таблица вводных'!$G$5)))-('Расчет комиссии Нади'!$I59+'Таблица вводных'!$E$3+'Таблица вводных'!$F$3)</f>
        <v>-28.0757</v>
      </c>
      <c r="F59" s="71">
        <f>(('Итоговая табл.1чел (все услуги-'!$F59+('Итоговая табл.1чел (все услуги-'!$F59*'Таблица вводных'!$G$6)))-('Расчет комиссии Нади'!$I59+'Таблица вводных'!$E$3+'Таблица вводных'!$F$3)</f>
        <v>-4.84</v>
      </c>
      <c r="G59" s="14">
        <f>(('Итоговая табл.1чел (все услуги-'!$G59+('Итоговая табл.1чел (все услуги-'!$G59*'Таблица вводных'!$G$7)))-('Расчет комиссии Нади'!$I59+'Таблица вводных'!$E$3+'Таблица вводных'!$F$3)</f>
        <v>-28.6</v>
      </c>
      <c r="H59" s="14">
        <f>(('Итоговая табл.1чел (все услуги-'!$H59+('Итоговая табл.1чел (все услуги-'!$H59*'Таблица вводных'!$G$9)))-('Расчет комиссии Нади'!$I59+'Таблица вводных'!$E$3+'Таблица вводных'!$F$3)</f>
        <v>-28.6</v>
      </c>
      <c r="I59" s="22" t="s">
        <v>1098</v>
      </c>
    </row>
    <row r="60" ht="13.2" customHeight="1" spans="1:9" x14ac:dyDescent="0.25">
      <c r="A60" s="9"/>
      <c r="B60" s="13">
        <v>45421</v>
      </c>
      <c r="C60" s="71"/>
      <c r="D60" s="14">
        <f>(('Итоговая табл.1чел (все услуги-'!$D60+('Итоговая табл.1чел (все услуги-'!$D60*'Таблица вводных'!$G$4)))-('Расчет комиссии Нади'!$I60+'Таблица вводных'!$E$3+'Таблица вводных'!$F$3)</f>
        <v>-21.11</v>
      </c>
      <c r="E60" s="14">
        <f>(('Итоговая табл.1чел (все услуги-'!$E60+('Итоговая табл.1чел (все услуги-'!$E60*'Таблица вводных'!$G$5)))-('Расчет комиссии Нади'!$I60+'Таблица вводных'!$E$3+'Таблица вводных'!$F$3)</f>
        <v>-28.0757</v>
      </c>
      <c r="F60" s="71">
        <f>(('Итоговая табл.1чел (все услуги-'!$F60+('Итоговая табл.1чел (все услуги-'!$F60*'Таблица вводных'!$G$6)))-('Расчет комиссии Нади'!$I60+'Таблица вводных'!$E$3+'Таблица вводных'!$F$3)</f>
        <v>-4.84</v>
      </c>
      <c r="G60" s="14">
        <f>(('Итоговая табл.1чел (все услуги-'!$G60+('Итоговая табл.1чел (все услуги-'!$G60*'Таблица вводных'!$G$7)))-('Расчет комиссии Нади'!$I60+'Таблица вводных'!$E$3+'Таблица вводных'!$F$3)</f>
        <v>-28.6</v>
      </c>
      <c r="H60" s="14">
        <f>(('Итоговая табл.1чел (все услуги-'!$H60+('Итоговая табл.1чел (все услуги-'!$H60*'Таблица вводных'!$G$9)))-('Расчет комиссии Нади'!$I60+'Таблица вводных'!$E$3+'Таблица вводных'!$F$3)</f>
        <v>-28.6</v>
      </c>
      <c r="I60" s="22" t="s">
        <v>1099</v>
      </c>
    </row>
    <row r="61" ht="13.2" customHeight="1" spans="1:9" x14ac:dyDescent="0.25">
      <c r="A61" s="9"/>
      <c r="B61" s="13">
        <v>45425</v>
      </c>
      <c r="C61" s="71"/>
      <c r="D61" s="14">
        <f>(('Итоговая табл.1чел (все услуги-'!$D61+('Итоговая табл.1чел (все услуги-'!$D61*'Таблица вводных'!$G$4)))-('Расчет комиссии Нади'!$I61+'Таблица вводных'!$E$3+'Таблица вводных'!$F$3)</f>
        <v>-21.11</v>
      </c>
      <c r="E61" s="14">
        <f>(('Итоговая табл.1чел (все услуги-'!$E61+('Итоговая табл.1чел (все услуги-'!$E61*'Таблица вводных'!$G$5)))-('Расчет комиссии Нади'!$I61+'Таблица вводных'!$E$3+'Таблица вводных'!$F$3)</f>
        <v>-28.0757</v>
      </c>
      <c r="F61" s="71">
        <f>(('Итоговая табл.1чел (все услуги-'!$F61+('Итоговая табл.1чел (все услуги-'!$F61*'Таблица вводных'!$G$6)))-('Расчет комиссии Нади'!$I61+'Таблица вводных'!$E$3+'Таблица вводных'!$F$3)</f>
        <v>-4.84</v>
      </c>
      <c r="G61" s="14">
        <f>(('Итоговая табл.1чел (все услуги-'!$G61+('Итоговая табл.1чел (все услуги-'!$G61*'Таблица вводных'!$G$7)))-('Расчет комиссии Нади'!$I61+'Таблица вводных'!$E$3+'Таблица вводных'!$F$3)</f>
        <v>-28.6</v>
      </c>
      <c r="H61" s="14">
        <f>(('Итоговая табл.1чел (все услуги-'!$H61+('Итоговая табл.1чел (все услуги-'!$H61*'Таблица вводных'!$G$9)))-('Расчет комиссии Нади'!$I61+'Таблица вводных'!$E$3+'Таблица вводных'!$F$3)</f>
        <v>-28.6</v>
      </c>
      <c r="I61" s="22" t="s">
        <v>1099</v>
      </c>
    </row>
    <row r="62" ht="13.2" customHeight="1" spans="1:9" x14ac:dyDescent="0.25">
      <c r="A62" s="9"/>
      <c r="B62" s="13">
        <v>45428</v>
      </c>
      <c r="C62" s="71"/>
      <c r="D62" s="14">
        <f>(('Итоговая табл.1чел (все услуги-'!$D62+('Итоговая табл.1чел (все услуги-'!$D62*'Таблица вводных'!$G$4)))-('Расчет комиссии Нади'!$I62+'Таблица вводных'!$E$3+'Таблица вводных'!$F$3)</f>
        <v>-21.11</v>
      </c>
      <c r="E62" s="14">
        <f>(('Итоговая табл.1чел (все услуги-'!$E62+('Итоговая табл.1чел (все услуги-'!$E62*'Таблица вводных'!$G$5)))-('Расчет комиссии Нади'!$I62+'Таблица вводных'!$E$3+'Таблица вводных'!$F$3)</f>
        <v>-28.0757</v>
      </c>
      <c r="F62" s="71">
        <f>(('Итоговая табл.1чел (все услуги-'!$F62+('Итоговая табл.1чел (все услуги-'!$F62*'Таблица вводных'!$G$6)))-('Расчет комиссии Нади'!$I62+'Таблица вводных'!$E$3+'Таблица вводных'!$F$3)</f>
        <v>-4.84</v>
      </c>
      <c r="G62" s="14">
        <f>(('Итоговая табл.1чел (все услуги-'!$G62+('Итоговая табл.1чел (все услуги-'!$G62*'Таблица вводных'!$G$7)))-('Расчет комиссии Нади'!$I62+'Таблица вводных'!$E$3+'Таблица вводных'!$F$3)</f>
        <v>-28.6</v>
      </c>
      <c r="H62" s="14">
        <f>(('Итоговая табл.1чел (все услуги-'!$H62+('Итоговая табл.1чел (все услуги-'!$H62*'Таблица вводных'!$G$9)))-('Расчет комиссии Нади'!$I62+'Таблица вводных'!$E$3+'Таблица вводных'!$F$3)</f>
        <v>-28.6</v>
      </c>
      <c r="I62" s="22" t="s">
        <v>1099</v>
      </c>
    </row>
    <row r="63" ht="13.2" customHeight="1" spans="1:9" x14ac:dyDescent="0.25">
      <c r="A63" s="9"/>
      <c r="B63" s="13"/>
      <c r="C63" s="71"/>
      <c r="D63" s="14">
        <f>(('Итоговая табл.1чел (все услуги-'!$D63+('Итоговая табл.1чел (все услуги-'!$D63*'Таблица вводных'!$G$4)))-('Расчет комиссии Нади'!$I63+'Таблица вводных'!$E$3+'Таблица вводных'!$F$3)</f>
        <v>-21.11</v>
      </c>
      <c r="E63" s="14">
        <f>(('Итоговая табл.1чел (все услуги-'!$E63+('Итоговая табл.1чел (все услуги-'!$E63*'Таблица вводных'!$G$5)))-('Расчет комиссии Нади'!$I63+'Таблица вводных'!$E$3+'Таблица вводных'!$F$3)</f>
        <v>-28.0757</v>
      </c>
      <c r="F63" s="14">
        <f>(('Итоговая табл.1чел (все услуги-'!$F63+('Итоговая табл.1чел (все услуги-'!$F63*'Таблица вводных'!$G$6)))-('Расчет комиссии Нади'!$I63+'Таблица вводных'!$E$3+'Таблица вводных'!$F$3)</f>
        <v>-4.84</v>
      </c>
      <c r="G63" s="14">
        <f>(('Итоговая табл.1чел (все услуги-'!$G63+('Итоговая табл.1чел (все услуги-'!$G63*'Таблица вводных'!$G$7)))-('Расчет комиссии Нади'!$I63+'Таблица вводных'!$E$3+'Таблица вводных'!$F$3)</f>
        <v>-28.6</v>
      </c>
      <c r="H63" s="14">
        <f>(('Итоговая табл.1чел (все услуги-'!$H63+('Итоговая табл.1чел (все услуги-'!$H63*'Таблица вводных'!$G$9)))-('Расчет комиссии Нади'!$I63+'Таблица вводных'!$E$3+'Таблица вводных'!$F$3)</f>
        <v>-28.6</v>
      </c>
      <c r="I63" s="22" t="s">
        <v>1099</v>
      </c>
    </row>
    <row r="64" ht="13.2" customHeight="1" spans="1:9" x14ac:dyDescent="0.25">
      <c r="A64" s="9"/>
      <c r="B64" s="13"/>
      <c r="C64" s="71"/>
      <c r="D64" s="14">
        <f>(('Итоговая табл.1чел (все услуги-'!$D64+('Итоговая табл.1чел (все услуги-'!$D64*'Таблица вводных'!$G$4)))-('Расчет комиссии Нади'!$I64+'Таблица вводных'!$E$3+'Таблица вводных'!$F$3)</f>
        <v>-21.11</v>
      </c>
      <c r="E64" s="14">
        <f>(('Итоговая табл.1чел (все услуги-'!$E64+('Итоговая табл.1чел (все услуги-'!$E64*'Таблица вводных'!$G$5)))-('Расчет комиссии Нади'!$I64+'Таблица вводных'!$E$3+'Таблица вводных'!$F$3)</f>
        <v>-28.0757</v>
      </c>
      <c r="F64" s="14">
        <f>(('Итоговая табл.1чел (все услуги-'!$F64+('Итоговая табл.1чел (все услуги-'!$F64*'Таблица вводных'!$G$6)))-('Расчет комиссии Нади'!$I64+'Таблица вводных'!$E$3+'Таблица вводных'!$F$3)</f>
        <v>-4.84</v>
      </c>
      <c r="G64" s="14">
        <f>(('Итоговая табл.1чел (все услуги-'!$G64+('Итоговая табл.1чел (все услуги-'!$G64*'Таблица вводных'!$G$7)))-('Расчет комиссии Нади'!$I64+'Таблица вводных'!$E$3+'Таблица вводных'!$F$3)</f>
        <v>-28.6</v>
      </c>
      <c r="H64" s="14">
        <f>(('Итоговая табл.1чел (все услуги-'!$H64+('Итоговая табл.1чел (все услуги-'!$H64*'Таблица вводных'!$G$9)))-('Расчет комиссии Нади'!$I64+'Таблица вводных'!$E$3+'Таблица вводных'!$F$3)</f>
        <v>-28.6</v>
      </c>
      <c r="I64" s="22" t="s">
        <v>1099</v>
      </c>
    </row>
    <row r="65" ht="13.2" customHeight="1" spans="1:9" x14ac:dyDescent="0.25">
      <c r="A65" s="16"/>
      <c r="B65" s="17"/>
      <c r="C65" s="132"/>
      <c r="D65" s="18">
        <f>(('Итоговая табл.1чел (все услуги-'!$D65+('Итоговая табл.1чел (все услуги-'!$D65*'Таблица вводных'!$G$4)))-('Расчет комиссии Нади'!$I65+'Таблица вводных'!$E$3+'Таблица вводных'!$F$3)</f>
        <v>-21.11</v>
      </c>
      <c r="E65" s="18">
        <f>(('Итоговая табл.1чел (все услуги-'!$E65+('Итоговая табл.1чел (все услуги-'!$E65*'Таблица вводных'!$G$5)))-('Расчет комиссии Нади'!$I65+'Таблица вводных'!$E$3+'Таблица вводных'!$F$3)</f>
        <v>-28.0757</v>
      </c>
      <c r="F65" s="18">
        <f>(('Итоговая табл.1чел (все услуги-'!$F65+('Итоговая табл.1чел (все услуги-'!$F65*'Таблица вводных'!$G$6)))-('Расчет комиссии Нади'!$I65+'Таблица вводных'!$E$3+'Таблица вводных'!$F$3)</f>
        <v>-4.84</v>
      </c>
      <c r="G65" s="18">
        <f>(('Итоговая табл.1чел (все услуги-'!$G65+('Итоговая табл.1чел (все услуги-'!$G65*'Таблица вводных'!$G$7)))-('Расчет комиссии Нади'!$I65+'Таблица вводных'!$E$3+'Таблица вводных'!$F$3)</f>
        <v>-28.6</v>
      </c>
      <c r="H65" s="18">
        <f>(('Итоговая табл.1чел (все услуги-'!$H65+('Итоговая табл.1чел (все услуги-'!$H65*'Таблица вводных'!$G$9)))-('Расчет комиссии Нади'!$I65+'Таблица вводных'!$E$3+'Таблица вводных'!$F$3)</f>
        <v>-28.6</v>
      </c>
      <c r="I65" s="22" t="s">
        <v>1099</v>
      </c>
    </row>
    <row r="66" ht="13.2" customHeight="1" spans="1:9" x14ac:dyDescent="0.25">
      <c r="A66" s="5" t="s">
        <v>35</v>
      </c>
      <c r="B66" s="6">
        <v>45411</v>
      </c>
      <c r="C66" s="70"/>
      <c r="D66" s="7">
        <f>(('Итоговая табл.1чел (все услуги-'!$D66+('Итоговая табл.1чел (все услуги-'!$D66*'Таблица вводных'!$G$4)))-('Расчет комиссии Нади'!$I66+'Таблица вводных'!$E$3+'Таблица вводных'!$F$3)</f>
        <v>-685.61</v>
      </c>
      <c r="E66" s="70">
        <f>(('Итоговая табл.1чел (все услуги-'!$E66+('Итоговая табл.1чел (все услуги-'!$E66*'Таблица вводных'!$G$5)))-('Расчет комиссии Нади'!$I66+'Таблица вводных'!$E$3+'Таблица вводных'!$F$3)</f>
        <v>-692.5757</v>
      </c>
      <c r="F66" s="70">
        <f>(('Итоговая табл.1чел (все услуги-'!$F66+('Итоговая табл.1чел (все услуги-'!$F66*'Таблица вводных'!$G$6)))-('Расчет комиссии Нади'!$I66+'Таблица вводных'!$E$3+'Таблица вводных'!$F$3)</f>
        <v>-669.34</v>
      </c>
      <c r="G66" s="70">
        <f>(('Итоговая табл.1чел (все услуги-'!$G66+('Итоговая табл.1чел (все услуги-'!$G66*'Таблица вводных'!$G$7)))-('Расчет комиссии Нади'!$I66+'Таблица вводных'!$E$3+'Таблица вводных'!$F$3)</f>
        <v>-693.1</v>
      </c>
      <c r="H66" s="7">
        <f>(('Итоговая табл.1чел (все услуги-'!$H66+('Итоговая табл.1чел (все услуги-'!$H66*'Таблица вводных'!$G$9)))-('Расчет комиссии Нади'!$I66+'Таблица вводных'!$E$3+'Таблица вводных'!$F$3)</f>
        <v>-693.1</v>
      </c>
      <c r="I66" s="20" t="s">
        <v>1100</v>
      </c>
    </row>
    <row r="67" ht="13.2" customHeight="1" spans="1:9" x14ac:dyDescent="0.25">
      <c r="A67" s="9"/>
      <c r="B67" s="10">
        <v>45414</v>
      </c>
      <c r="C67" s="71"/>
      <c r="D67" s="71" t="e">
        <f>(('Итоговая табл.1чел (все услуги-'!$D67+('Итоговая табл.1чел (все услуги-'!$D67*'Таблица вводных'!$G$4)))-('Расчет комиссии Нади'!$I67+'Таблица вводных'!$E$3+'Таблица вводных'!$F$3)</f>
        <v>#VALUE!</v>
      </c>
      <c r="E67" s="14">
        <f>(('Итоговая табл.1чел (все услуги-'!$E67+('Итоговая табл.1чел (все услуги-'!$E67*'Таблица вводных'!$G$5)))-('Расчет комиссии Нади'!$I67+'Таблица вводных'!$E$3+'Таблица вводных'!$F$3)</f>
        <v>-505.07570000000004</v>
      </c>
      <c r="F67" s="71">
        <f>(('Итоговая табл.1чел (все услуги-'!$F67+('Итоговая табл.1чел (все услуги-'!$F67*'Таблица вводных'!$G$6)))-('Расчет комиссии Нади'!$I67+'Таблица вводных'!$E$3+'Таблица вводных'!$F$3)</f>
        <v>-481.84000000000003</v>
      </c>
      <c r="G67" s="71">
        <f>(('Итоговая табл.1чел (все услуги-'!$G67+('Итоговая табл.1чел (все услуги-'!$G67*'Таблица вводных'!$G$7)))-('Расчет комиссии Нади'!$I67+'Таблица вводных'!$E$3+'Таблица вводных'!$F$3)</f>
        <v>-505.6</v>
      </c>
      <c r="H67" s="14">
        <f>(('Итоговая табл.1чел (все услуги-'!$H67+('Итоговая табл.1чел (все услуги-'!$H67*'Таблица вводных'!$G$9)))-('Расчет комиссии Нади'!$I67+'Таблица вводных'!$E$3+'Таблица вводных'!$F$3)</f>
        <v>-505.6</v>
      </c>
      <c r="I67" s="25" t="s">
        <v>1101</v>
      </c>
    </row>
    <row r="68" ht="13.2" customHeight="1" spans="1:9" x14ac:dyDescent="0.25">
      <c r="A68" s="9"/>
      <c r="B68" s="13">
        <v>45418</v>
      </c>
      <c r="C68" s="71"/>
      <c r="D68" s="71">
        <f>(('Итоговая табл.1чел (все услуги-'!$D68+('Итоговая табл.1чел (все услуги-'!$D68*'Таблица вводных'!$G$4)))-('Расчет комиссии Нади'!$I68+'Таблица вводных'!$E$3+'Таблица вводных'!$F$3)</f>
        <v>-21.11</v>
      </c>
      <c r="E68" s="71">
        <f>(('Итоговая табл.1чел (все услуги-'!$E68+('Итоговая табл.1чел (все услуги-'!$E68*'Таблица вводных'!$G$5)))-('Расчет комиссии Нади'!$I68+'Таблица вводных'!$E$3+'Таблица вводных'!$F$3)</f>
        <v>-28.0757</v>
      </c>
      <c r="F68" s="71">
        <f>(('Итоговая табл.1чел (все услуги-'!$F68+('Итоговая табл.1чел (все услуги-'!$F68*'Таблица вводных'!$G$6)))-('Расчет комиссии Нади'!$I68+'Таблица вводных'!$E$3+'Таблица вводных'!$F$3)</f>
        <v>-4.84</v>
      </c>
      <c r="G68" s="71">
        <f>(('Итоговая табл.1чел (все услуги-'!$G68+('Итоговая табл.1чел (все услуги-'!$G68*'Таблица вводных'!$G$7)))-('Расчет комиссии Нади'!$I68+'Таблица вводных'!$E$3+'Таблица вводных'!$F$3)</f>
        <v>-28.6</v>
      </c>
      <c r="H68" s="14">
        <f>(('Итоговая табл.1чел (все услуги-'!$H68+('Итоговая табл.1чел (все услуги-'!$H68*'Таблица вводных'!$G$9)))-('Расчет комиссии Нади'!$I68+'Таблица вводных'!$E$3+'Таблица вводных'!$F$3)</f>
        <v>-28.6</v>
      </c>
      <c r="I68" s="22" t="s">
        <v>1101</v>
      </c>
    </row>
    <row r="69" ht="13.2" customHeight="1" spans="1:9" x14ac:dyDescent="0.25">
      <c r="A69" s="9"/>
      <c r="B69" s="13">
        <v>45421</v>
      </c>
      <c r="C69" s="71"/>
      <c r="D69" s="71">
        <f>(('Итоговая табл.1чел (все услуги-'!$D69+('Итоговая табл.1чел (все услуги-'!$D69*'Таблица вводных'!$G$4)))-('Расчет комиссии Нади'!$I69+'Таблица вводных'!$E$3+'Таблица вводных'!$F$3)</f>
        <v>730.1904999999999</v>
      </c>
      <c r="E69" s="71" t="e">
        <f>(('Итоговая табл.1чел (все услуги-'!$E69+('Итоговая табл.1чел (все услуги-'!$E69*'Таблица вводных'!$G$5)))-('Расчет комиссии Нади'!$I69+'Таблица вводных'!$E$3+'Таблица вводных'!$F$3)</f>
        <v>#VALUE!</v>
      </c>
      <c r="F69" s="71">
        <f>(('Итоговая табл.1чел (все услуги-'!$F69+('Итоговая табл.1чел (все услуги-'!$F69*'Таблица вводных'!$G$6)))-('Расчет комиссии Нади'!$I69+'Таблица вводных'!$E$3+'Таблица вводных'!$F$3)</f>
        <v>-4.84</v>
      </c>
      <c r="G69" s="71">
        <f>(('Итоговая табл.1чел (все услуги-'!$G69+('Итоговая табл.1чел (все услуги-'!$G69*'Таблица вводных'!$G$7)))-('Расчет комиссии Нади'!$I69+'Таблица вводных'!$E$3+'Таблица вводных'!$F$3)</f>
        <v>-28.6</v>
      </c>
      <c r="H69" s="14">
        <f>(('Итоговая табл.1чел (все услуги-'!$H69+('Итоговая табл.1чел (все услуги-'!$H69*'Таблица вводных'!$G$9)))-('Расчет комиссии Нади'!$I69+'Таблица вводных'!$E$3+'Таблица вводных'!$F$3)</f>
        <v>-28.6</v>
      </c>
      <c r="I69" s="22" t="s">
        <v>1101</v>
      </c>
    </row>
    <row r="70" ht="13.2" customHeight="1" spans="1:9" x14ac:dyDescent="0.25">
      <c r="A70" s="9"/>
      <c r="B70" s="13">
        <v>45425</v>
      </c>
      <c r="C70" s="71"/>
      <c r="D70" s="71">
        <f>(('Итоговая табл.1чел (все услуги-'!$D70+('Итоговая табл.1чел (все услуги-'!$D70*'Таблица вводных'!$G$4)))-('Расчет комиссии Нади'!$I70+'Таблица вводных'!$E$3+'Таблица вводных'!$F$3)</f>
        <v>-21.11</v>
      </c>
      <c r="E70" s="71">
        <f>(('Итоговая табл.1чел (все услуги-'!$E70+('Итоговая табл.1чел (все услуги-'!$E70*'Таблица вводных'!$G$5)))-('Расчет комиссии Нади'!$I70+'Таблица вводных'!$E$3+'Таблица вводных'!$F$3)</f>
        <v>-28.0757</v>
      </c>
      <c r="F70" s="71">
        <f>(('Итоговая табл.1чел (все услуги-'!$F70+('Итоговая табл.1чел (все услуги-'!$F70*'Таблица вводных'!$G$6)))-('Расчет комиссии Нади'!$I70+'Таблица вводных'!$E$3+'Таблица вводных'!$F$3)</f>
        <v>-4.84</v>
      </c>
      <c r="G70" s="71">
        <f>(('Итоговая табл.1чел (все услуги-'!$G70+('Итоговая табл.1чел (все услуги-'!$G70*'Таблица вводных'!$G$7)))-('Расчет комиссии Нади'!$I70+'Таблица вводных'!$E$3+'Таблица вводных'!$F$3)</f>
        <v>-28.6</v>
      </c>
      <c r="H70" s="14">
        <f>(('Итоговая табл.1чел (все услуги-'!$H70+('Итоговая табл.1чел (все услуги-'!$H70*'Таблица вводных'!$G$9)))-('Расчет комиссии Нади'!$I70+'Таблица вводных'!$E$3+'Таблица вводных'!$F$3)</f>
        <v>-28.6</v>
      </c>
      <c r="I70" s="22" t="s">
        <v>1101</v>
      </c>
    </row>
    <row r="71" ht="13.2" customHeight="1" spans="1:9" x14ac:dyDescent="0.25">
      <c r="A71" s="9"/>
      <c r="B71" s="13">
        <v>45428</v>
      </c>
      <c r="C71" s="71"/>
      <c r="D71" s="71">
        <f>(('Итоговая табл.1чел (все услуги-'!$D71+('Итоговая табл.1чел (все услуги-'!$D71*'Таблица вводных'!$G$4)))-('Расчет комиссии Нади'!$I71+'Таблица вводных'!$E$3+'Таблица вводных'!$F$3)</f>
        <v>652.07515</v>
      </c>
      <c r="E71" s="71" t="e">
        <f>(('Итоговая табл.1чел (все услуги-'!$E71+('Итоговая табл.1чел (все услуги-'!$E71*'Таблица вводных'!$G$5)))-('Расчет комиссии Нади'!$I71+'Таблица вводных'!$E$3+'Таблица вводных'!$F$3)</f>
        <v>#VALUE!</v>
      </c>
      <c r="F71" s="71">
        <f>(('Итоговая табл.1чел (все услуги-'!$F71+('Итоговая табл.1чел (все услуги-'!$F71*'Таблица вводных'!$G$6)))-('Расчет комиссии Нади'!$I71+'Таблица вводных'!$E$3+'Таблица вводных'!$F$3)</f>
        <v>-4.84</v>
      </c>
      <c r="G71" s="71">
        <f>(('Итоговая табл.1чел (все услуги-'!$G71+('Итоговая табл.1чел (все услуги-'!$G71*'Таблица вводных'!$G$7)))-('Расчет комиссии Нади'!$I71+'Таблица вводных'!$E$3+'Таблица вводных'!$F$3)</f>
        <v>-28.6</v>
      </c>
      <c r="H71" s="14">
        <f>(('Итоговая табл.1чел (все услуги-'!$H71+('Итоговая табл.1чел (все услуги-'!$H71*'Таблица вводных'!$G$9)))-('Расчет комиссии Нади'!$I71+'Таблица вводных'!$E$3+'Таблица вводных'!$F$3)</f>
        <v>-28.6</v>
      </c>
      <c r="I71" s="22" t="s">
        <v>1101</v>
      </c>
    </row>
    <row r="72" ht="13.2" customHeight="1" spans="1:9" x14ac:dyDescent="0.25">
      <c r="A72" s="9"/>
      <c r="B72" s="13"/>
      <c r="C72" s="71"/>
      <c r="D72" s="14">
        <f>(('Итоговая табл.1чел (все услуги-'!$D72+('Итоговая табл.1чел (все услуги-'!$D72*'Таблица вводных'!$G$4)))-('Расчет комиссии Нади'!$I72+'Таблица вводных'!$E$3+'Таблица вводных'!$F$3)</f>
        <v>-21.11</v>
      </c>
      <c r="E72" s="14">
        <f>(('Итоговая табл.1чел (все услуги-'!$E72+('Итоговая табл.1чел (все услуги-'!$E72*'Таблица вводных'!$G$5)))-('Расчет комиссии Нади'!$I72+'Таблица вводных'!$E$3+'Таблица вводных'!$F$3)</f>
        <v>-28.0757</v>
      </c>
      <c r="F72" s="14">
        <f>(('Итоговая табл.1чел (все услуги-'!$F72+('Итоговая табл.1чел (все услуги-'!$F72*'Таблица вводных'!$G$6)))-('Расчет комиссии Нади'!$I72+'Таблица вводных'!$E$3+'Таблица вводных'!$F$3)</f>
        <v>-4.84</v>
      </c>
      <c r="G72" s="14">
        <f>(('Итоговая табл.1чел (все услуги-'!$G72+('Итоговая табл.1чел (все услуги-'!$G72*'Таблица вводных'!$G$7)))-('Расчет комиссии Нади'!$I72+'Таблица вводных'!$E$3+'Таблица вводных'!$F$3)</f>
        <v>-28.6</v>
      </c>
      <c r="H72" s="14">
        <f>(('Итоговая табл.1чел (все услуги-'!$H72+('Итоговая табл.1чел (все услуги-'!$H72*'Таблица вводных'!$G$9)))-('Расчет комиссии Нади'!$I72+'Таблица вводных'!$E$3+'Таблица вводных'!$F$3)</f>
        <v>-28.6</v>
      </c>
      <c r="I72" s="22" t="s">
        <v>1101</v>
      </c>
    </row>
    <row r="73" ht="13.2" customHeight="1" spans="1:9" x14ac:dyDescent="0.25">
      <c r="A73" s="9"/>
      <c r="B73" s="13"/>
      <c r="C73" s="71"/>
      <c r="D73" s="14">
        <f>(('Итоговая табл.1чел (все услуги-'!$D73+('Итоговая табл.1чел (все услуги-'!$D73*'Таблица вводных'!$G$4)))-('Расчет комиссии Нади'!$I73+'Таблица вводных'!$E$3+'Таблица вводных'!$F$3)</f>
        <v>609.7834</v>
      </c>
      <c r="E73" s="14">
        <f>(('Итоговая табл.1чел (все услуги-'!$E73+('Итоговая табл.1чел (все услуги-'!$E73*'Таблица вводных'!$G$5)))-('Расчет комиссии Нади'!$I73+'Таблица вводных'!$E$3+'Таблица вводных'!$F$3)</f>
        <v>-28.0757</v>
      </c>
      <c r="F73" s="14">
        <f>(('Итоговая табл.1чел (все услуги-'!$F73+('Итоговая табл.1чел (все услуги-'!$F73*'Таблица вводных'!$G$6)))-('Расчет комиссии Нади'!$I73+'Таблица вводных'!$E$3+'Таблица вводных'!$F$3)</f>
        <v>-4.84</v>
      </c>
      <c r="G73" s="14">
        <f>(('Итоговая табл.1чел (все услуги-'!$G73+('Итоговая табл.1чел (все услуги-'!$G73*'Таблица вводных'!$G$7)))-('Расчет комиссии Нади'!$I73+'Таблица вводных'!$E$3+'Таблица вводных'!$F$3)</f>
        <v>-28.6</v>
      </c>
      <c r="H73" s="14">
        <f>(('Итоговая табл.1чел (все услуги-'!$H73+('Итоговая табл.1чел (все услуги-'!$H73*'Таблица вводных'!$G$9)))-('Расчет комиссии Нади'!$I73+'Таблица вводных'!$E$3+'Таблица вводных'!$F$3)</f>
        <v>-28.6</v>
      </c>
      <c r="I73" s="22" t="s">
        <v>1101</v>
      </c>
    </row>
    <row r="74" ht="13.2" customHeight="1" spans="1:9" x14ac:dyDescent="0.25">
      <c r="A74" s="16"/>
      <c r="B74" s="17"/>
      <c r="C74" s="72"/>
      <c r="D74" s="18">
        <f>(('Итоговая табл.1чел (все услуги-'!$D74+('Итоговая табл.1чел (все услуги-'!$D74*'Таблица вводных'!$G$4)))-('Расчет комиссии Нади'!$I74+'Таблица вводных'!$E$3+'Таблица вводных'!$F$3)</f>
        <v>-21.11</v>
      </c>
      <c r="E74" s="18">
        <f>(('Итоговая табл.1чел (все услуги-'!$E74+('Итоговая табл.1чел (все услуги-'!$E74*'Таблица вводных'!$G$5)))-('Расчет комиссии Нади'!$I74+'Таблица вводных'!$E$3+'Таблица вводных'!$F$3)</f>
        <v>-28.0757</v>
      </c>
      <c r="F74" s="18">
        <f>(('Итоговая табл.1чел (все услуги-'!$F74+('Итоговая табл.1чел (все услуги-'!$F74*'Таблица вводных'!$G$6)))-('Расчет комиссии Нади'!$I74+'Таблица вводных'!$E$3+'Таблица вводных'!$F$3)</f>
        <v>-4.84</v>
      </c>
      <c r="G74" s="18">
        <f>(('Итоговая табл.1чел (все услуги-'!$G74+('Итоговая табл.1чел (все услуги-'!$G74*'Таблица вводных'!$G$7)))-('Расчет комиссии Нади'!$I74+'Таблица вводных'!$E$3+'Таблица вводных'!$F$3)</f>
        <v>-28.6</v>
      </c>
      <c r="H74" s="18">
        <f>(('Итоговая табл.1чел (все услуги-'!$H74+('Итоговая табл.1чел (все услуги-'!$H74*'Таблица вводных'!$G$9)))-('Расчет комиссии Нади'!$I74+'Таблица вводных'!$E$3+'Таблица вводных'!$F$3)</f>
        <v>-28.6</v>
      </c>
      <c r="I74" s="22" t="s">
        <v>1101</v>
      </c>
    </row>
    <row r="75" ht="13.2" customHeight="1" spans="1:9" x14ac:dyDescent="0.25">
      <c r="A75" s="28" t="s">
        <v>40</v>
      </c>
      <c r="B75" s="6">
        <v>45411</v>
      </c>
      <c r="C75" s="70"/>
      <c r="D75" s="7">
        <f>(('Итоговая табл.1чел (все услуги-'!$D75+('Итоговая табл.1чел (все услуги-'!$D75*'Таблица вводных'!$G$4)))-('Расчет комиссии Нади'!$I75+'Таблица вводных'!$E$3+'Таблица вводных'!$F$3)</f>
        <v>-664.61</v>
      </c>
      <c r="E75" s="7">
        <f>(('Итоговая табл.1чел (все услуги-'!$E75+('Итоговая табл.1чел (все услуги-'!$E75*'Таблица вводных'!$G$5)))-('Расчет комиссии Нади'!$I75+'Таблица вводных'!$E$3+'Таблица вводных'!$F$3)</f>
        <v>-671.5757</v>
      </c>
      <c r="F75" s="7">
        <f>(('Итоговая табл.1чел (все услуги-'!$F75+('Итоговая табл.1чел (все услуги-'!$F75*'Таблица вводных'!$G$6)))-('Расчет комиссии Нади'!$I75+'Таблица вводных'!$E$3+'Таблица вводных'!$F$3)</f>
        <v>-648.34</v>
      </c>
      <c r="G75" s="7">
        <f>(('Итоговая табл.1чел (все услуги-'!$G75+('Итоговая табл.1чел (все услуги-'!$G75*'Таблица вводных'!$G$7)))-('Расчет комиссии Нади'!$I75+'Таблица вводных'!$E$3+'Таблица вводных'!$F$3)</f>
        <v>-672.1</v>
      </c>
      <c r="H75" s="7">
        <f>(('Итоговая табл.1чел (все услуги-'!$H75+('Итоговая табл.1чел (все услуги-'!$H75*'Таблица вводных'!$G$9)))-('Расчет комиссии Нади'!$I75+'Таблица вводных'!$E$3+'Таблица вводных'!$F$3)</f>
        <v>-672.1</v>
      </c>
      <c r="I75" s="20" t="s">
        <v>1102</v>
      </c>
    </row>
    <row r="76" ht="13.2" customHeight="1" spans="1:9" x14ac:dyDescent="0.25">
      <c r="A76" s="29"/>
      <c r="B76" s="10">
        <v>45414</v>
      </c>
      <c r="C76" s="71"/>
      <c r="D76" s="71">
        <f>(('Итоговая табл.1чел (все услуги-'!$D76+('Итоговая табл.1чел (все услуги-'!$D76*'Таблица вводных'!$G$4)))-('Расчет комиссии Нади'!$I76+'Таблица вводных'!$E$3+'Таблица вводных'!$F$3)</f>
        <v>257.77134999999987</v>
      </c>
      <c r="E76" s="14">
        <f>(('Итоговая табл.1чел (все услуги-'!$E76+('Итоговая табл.1чел (все услуги-'!$E76*'Таблица вводных'!$G$5)))-('Расчет комиссии Нади'!$I76+'Таблица вводных'!$E$3+'Таблица вводных'!$F$3)</f>
        <v>-484.07570000000004</v>
      </c>
      <c r="F76" s="14">
        <f>(('Итоговая табл.1чел (все услуги-'!$F76+('Итоговая табл.1чел (все услуги-'!$F76*'Таблица вводных'!$G$6)))-('Расчет комиссии Нади'!$I76+'Таблица вводных'!$E$3+'Таблица вводных'!$F$3)</f>
        <v>-460.84000000000003</v>
      </c>
      <c r="G76" s="14">
        <f>(('Итоговая табл.1чел (все услуги-'!$G76+('Итоговая табл.1чел (все услуги-'!$G76*'Таблица вводных'!$G$7)))-('Расчет комиссии Нади'!$I76+'Таблица вводных'!$E$3+'Таблица вводных'!$F$3)</f>
        <v>-484.6</v>
      </c>
      <c r="H76" s="14">
        <f>(('Итоговая табл.1чел (все услуги-'!$H76+('Итоговая табл.1чел (все услуги-'!$H76*'Таблица вводных'!$G$9)))-('Расчет комиссии Нади'!$I76+'Таблица вводных'!$E$3+'Таблица вводных'!$F$3)</f>
        <v>-484.6</v>
      </c>
      <c r="I76" s="25" t="s">
        <v>1102</v>
      </c>
    </row>
    <row r="77" ht="13.2" customHeight="1" spans="1:9" x14ac:dyDescent="0.25">
      <c r="A77" s="29"/>
      <c r="B77" s="13">
        <v>45418</v>
      </c>
      <c r="C77" s="71"/>
      <c r="D77" s="71">
        <f>(('Итоговая табл.1чел (все услуги-'!$D77+('Итоговая табл.1чел (все услуги-'!$D77*'Таблица вводных'!$G$4)))-('Расчет комиссии Нади'!$I77+'Таблица вводных'!$E$3+'Таблица вводных'!$F$3)</f>
        <v>-21.11</v>
      </c>
      <c r="E77" s="14">
        <f>(('Итоговая табл.1чел (все услуги-'!$E77+('Итоговая табл.1чел (все услуги-'!$E77*'Таблица вводных'!$G$5)))-('Расчет комиссии Нади'!$I77+'Таблица вводных'!$E$3+'Таблица вводных'!$F$3)</f>
        <v>-28.0757</v>
      </c>
      <c r="F77" s="14">
        <f>(('Итоговая табл.1чел (все услуги-'!$F77+('Итоговая табл.1чел (все услуги-'!$F77*'Таблица вводных'!$G$6)))-('Расчет комиссии Нади'!$I77+'Таблица вводных'!$E$3+'Таблица вводных'!$F$3)</f>
        <v>-4.84</v>
      </c>
      <c r="G77" s="14">
        <f>(('Итоговая табл.1чел (все услуги-'!$G77+('Итоговая табл.1чел (все услуги-'!$G77*'Таблица вводных'!$G$7)))-('Расчет комиссии Нади'!$I77+'Таблица вводных'!$E$3+'Таблица вводных'!$F$3)</f>
        <v>-28.6</v>
      </c>
      <c r="H77" s="14">
        <f>(('Итоговая табл.1чел (все услуги-'!$H77+('Итоговая табл.1чел (все услуги-'!$H77*'Таблица вводных'!$G$9)))-('Расчет комиссии Нади'!$I77+'Таблица вводных'!$E$3+'Таблица вводных'!$F$3)</f>
        <v>-28.6</v>
      </c>
      <c r="I77" s="22" t="s">
        <v>1102</v>
      </c>
    </row>
    <row r="78" ht="13.2" customHeight="1" spans="1:9" x14ac:dyDescent="0.25">
      <c r="A78" s="29"/>
      <c r="B78" s="13">
        <v>45421</v>
      </c>
      <c r="C78" s="71"/>
      <c r="D78" s="71">
        <f>(('Итоговая табл.1чел (все услуги-'!$D78+('Итоговая табл.1чел (все услуги-'!$D78*'Таблица вводных'!$G$4)))-('Расчет комиссии Нади'!$I78+'Таблица вводных'!$E$3+'Таблица вводных'!$F$3)</f>
        <v>227.42079999999999</v>
      </c>
      <c r="E78" s="14">
        <f>(('Итоговая табл.1чел (все услуги-'!$E78+('Итоговая табл.1чел (все услуги-'!$E78*'Таблица вводных'!$G$5)))-('Расчет комиссии Нади'!$I78+'Таблица вводных'!$E$3+'Таблица вводных'!$F$3)</f>
        <v>-484.07570000000004</v>
      </c>
      <c r="F78" s="71">
        <f>(('Итоговая табл.1чел (все услуги-'!$F78+('Итоговая табл.1чел (все услуги-'!$F78*'Таблица вводных'!$G$6)))-('Расчет комиссии Нади'!$I78+'Таблица вводных'!$E$3+'Таблица вводных'!$F$3)</f>
        <v>-460.84000000000003</v>
      </c>
      <c r="G78" s="14">
        <f>(('Итоговая табл.1чел (все услуги-'!$G78+('Итоговая табл.1чел (все услуги-'!$G78*'Таблица вводных'!$G$7)))-('Расчет комиссии Нади'!$I78+'Таблица вводных'!$E$3+'Таблица вводных'!$F$3)</f>
        <v>-484.6</v>
      </c>
      <c r="H78" s="14">
        <f>(('Итоговая табл.1чел (все услуги-'!$H78+('Итоговая табл.1чел (все услуги-'!$H78*'Таблица вводных'!$G$9)))-('Расчет комиссии Нади'!$I78+'Таблица вводных'!$E$3+'Таблица вводных'!$F$3)</f>
        <v>-484.6</v>
      </c>
      <c r="I78" s="22" t="s">
        <v>1102</v>
      </c>
    </row>
    <row r="79" ht="13.2" customHeight="1" spans="1:9" x14ac:dyDescent="0.25">
      <c r="A79" s="29"/>
      <c r="B79" s="13">
        <v>45425</v>
      </c>
      <c r="C79" s="71"/>
      <c r="D79" s="71">
        <f>(('Итоговая табл.1чел (все услуги-'!$D79+('Итоговая табл.1чел (все услуги-'!$D79*'Таблица вводных'!$G$4)))-('Расчет комиссии Нади'!$I79+'Таблица вводных'!$E$3+'Таблица вводных'!$F$3)</f>
        <v>-21.11</v>
      </c>
      <c r="E79" s="14">
        <f>(('Итоговая табл.1чел (все услуги-'!$E79+('Итоговая табл.1чел (все услуги-'!$E79*'Таблица вводных'!$G$5)))-('Расчет комиссии Нади'!$I79+'Таблица вводных'!$E$3+'Таблица вводных'!$F$3)</f>
        <v>-28.0757</v>
      </c>
      <c r="F79" s="71">
        <f>(('Итоговая табл.1чел (все услуги-'!$F79+('Итоговая табл.1чел (все услуги-'!$F79*'Таблица вводных'!$G$6)))-('Расчет комиссии Нади'!$I79+'Таблица вводных'!$E$3+'Таблица вводных'!$F$3)</f>
        <v>-4.84</v>
      </c>
      <c r="G79" s="14">
        <f>(('Итоговая табл.1чел (все услуги-'!$G79+('Итоговая табл.1чел (все услуги-'!$G79*'Таблица вводных'!$G$7)))-('Расчет комиссии Нади'!$I79+'Таблица вводных'!$E$3+'Таблица вводных'!$F$3)</f>
        <v>-28.6</v>
      </c>
      <c r="H79" s="14">
        <f>(('Итоговая табл.1чел (все услуги-'!$H79+('Итоговая табл.1чел (все услуги-'!$H79*'Таблица вводных'!$G$9)))-('Расчет комиссии Нади'!$I79+'Таблица вводных'!$E$3+'Таблица вводных'!$F$3)</f>
        <v>-28.6</v>
      </c>
      <c r="I79" s="22" t="s">
        <v>1102</v>
      </c>
    </row>
    <row r="80" ht="13.2" customHeight="1" spans="1:9" x14ac:dyDescent="0.25">
      <c r="A80" s="29"/>
      <c r="B80" s="13">
        <v>45428</v>
      </c>
      <c r="C80" s="71"/>
      <c r="D80" s="71">
        <f>(('Итоговая табл.1чел (все услуги-'!$D80+('Итоговая табл.1чел (все услуги-'!$D80*'Таблица вводных'!$G$4)))-('Расчет комиссии Нади'!$I80+'Таблица вводных'!$E$3+'Таблица вводных'!$F$3)</f>
        <v>605.30545</v>
      </c>
      <c r="E80" s="14">
        <f>(('Итоговая табл.1чел (все услуги-'!$E80+('Итоговая табл.1чел (все услуги-'!$E80*'Таблица вводных'!$G$5)))-('Расчет комиссии Нади'!$I80+'Таблица вводных'!$E$3+'Таблица вводных'!$F$3)</f>
        <v>-28.0757</v>
      </c>
      <c r="F80" s="71">
        <f>(('Итоговая табл.1чел (все услуги-'!$F80+('Итоговая табл.1чел (все услуги-'!$F80*'Таблица вводных'!$G$6)))-('Расчет комиссии Нади'!$I80+'Таблица вводных'!$E$3+'Таблица вводных'!$F$3)</f>
        <v>-4.84</v>
      </c>
      <c r="G80" s="14">
        <f>(('Итоговая табл.1чел (все услуги-'!$G80+('Итоговая табл.1чел (все услуги-'!$G80*'Таблица вводных'!$G$7)))-('Расчет комиссии Нади'!$I80+'Таблица вводных'!$E$3+'Таблица вводных'!$F$3)</f>
        <v>-28.6</v>
      </c>
      <c r="H80" s="14">
        <f>(('Итоговая табл.1чел (все услуги-'!$H80+('Итоговая табл.1чел (все услуги-'!$H80*'Таблица вводных'!$G$9)))-('Расчет комиссии Нади'!$I80+'Таблица вводных'!$E$3+'Таблица вводных'!$F$3)</f>
        <v>-28.6</v>
      </c>
      <c r="I80" s="22" t="s">
        <v>1102</v>
      </c>
    </row>
    <row r="81" ht="13.2" customHeight="1" spans="1:9" x14ac:dyDescent="0.25">
      <c r="A81" s="29"/>
      <c r="B81" s="13"/>
      <c r="C81" s="71"/>
      <c r="D81" s="14">
        <f>(('Итоговая табл.1чел (все услуги-'!$D81+('Итоговая табл.1чел (все услуги-'!$D81*'Таблица вводных'!$G$4)))-('Расчет комиссии Нади'!$I81+'Таблица вводных'!$E$3+'Таблица вводных'!$F$3)</f>
        <v>-21.11</v>
      </c>
      <c r="E81" s="14">
        <f>(('Итоговая табл.1чел (все услуги-'!$E81+('Итоговая табл.1чел (все услуги-'!$E81*'Таблица вводных'!$G$5)))-('Расчет комиссии Нади'!$I81+'Таблица вводных'!$E$3+'Таблица вводных'!$F$3)</f>
        <v>-28.0757</v>
      </c>
      <c r="F81" s="14">
        <f>(('Итоговая табл.1чел (все услуги-'!$F81+('Итоговая табл.1чел (все услуги-'!$F81*'Таблица вводных'!$G$6)))-('Расчет комиссии Нади'!$I81+'Таблица вводных'!$E$3+'Таблица вводных'!$F$3)</f>
        <v>-4.84</v>
      </c>
      <c r="G81" s="14">
        <f>(('Итоговая табл.1чел (все услуги-'!$G81+('Итоговая табл.1чел (все услуги-'!$G81*'Таблица вводных'!$G$7)))-('Расчет комиссии Нади'!$I81+'Таблица вводных'!$E$3+'Таблица вводных'!$F$3)</f>
        <v>-28.6</v>
      </c>
      <c r="H81" s="14">
        <f>(('Итоговая табл.1чел (все услуги-'!$H81+('Итоговая табл.1чел (все услуги-'!$H81*'Таблица вводных'!$G$9)))-('Расчет комиссии Нади'!$I81+'Таблица вводных'!$E$3+'Таблица вводных'!$F$3)</f>
        <v>-28.6</v>
      </c>
      <c r="I81" s="22" t="s">
        <v>1102</v>
      </c>
    </row>
    <row r="82" ht="13.2" customHeight="1" spans="1:9" x14ac:dyDescent="0.25">
      <c r="A82" s="29"/>
      <c r="B82" s="13"/>
      <c r="C82" s="71"/>
      <c r="D82" s="14">
        <f>(('Итоговая табл.1чел (все услуги-'!$D82+('Итоговая табл.1чел (все услуги-'!$D82*'Таблица вводных'!$G$4)))-('Расчет комиссии Нади'!$I82+'Таблица вводных'!$E$3+'Таблица вводных'!$F$3)</f>
        <v>563.0137</v>
      </c>
      <c r="E82" s="14">
        <f>(('Итоговая табл.1чел (все услуги-'!$E82+('Итоговая табл.1чел (все услуги-'!$E82*'Таблица вводных'!$G$5)))-('Расчет комиссии Нади'!$I82+'Таблица вводных'!$E$3+'Таблица вводных'!$F$3)</f>
        <v>-28.0757</v>
      </c>
      <c r="F82" s="14">
        <f>(('Итоговая табл.1чел (все услуги-'!$F82+('Итоговая табл.1чел (все услуги-'!$F82*'Таблица вводных'!$G$6)))-('Расчет комиссии Нади'!$I82+'Таблица вводных'!$E$3+'Таблица вводных'!$F$3)</f>
        <v>-4.84</v>
      </c>
      <c r="G82" s="14">
        <f>(('Итоговая табл.1чел (все услуги-'!$G82+('Итоговая табл.1чел (все услуги-'!$G82*'Таблица вводных'!$G$7)))-('Расчет комиссии Нади'!$I82+'Таблица вводных'!$E$3+'Таблица вводных'!$F$3)</f>
        <v>-28.6</v>
      </c>
      <c r="H82" s="14">
        <f>(('Итоговая табл.1чел (все услуги-'!$H82+('Итоговая табл.1чел (все услуги-'!$H82*'Таблица вводных'!$G$9)))-('Расчет комиссии Нади'!$I82+'Таблица вводных'!$E$3+'Таблица вводных'!$F$3)</f>
        <v>-28.6</v>
      </c>
      <c r="I82" s="22" t="s">
        <v>1102</v>
      </c>
    </row>
    <row r="83" ht="13.2" customHeight="1" spans="1:9" x14ac:dyDescent="0.25">
      <c r="A83" s="30"/>
      <c r="B83" s="17"/>
      <c r="C83" s="72"/>
      <c r="D83" s="18">
        <f>(('Итоговая табл.1чел (все услуги-'!$D83+('Итоговая табл.1чел (все услуги-'!$D83*'Таблица вводных'!$G$4)))-('Расчет комиссии Нади'!$I83+'Таблица вводных'!$E$3+'Таблица вводных'!$F$3)</f>
        <v>-21.11</v>
      </c>
      <c r="E83" s="18">
        <f>(('Итоговая табл.1чел (все услуги-'!$E83+('Итоговая табл.1чел (все услуги-'!$E83*'Таблица вводных'!$G$5)))-('Расчет комиссии Нади'!$I83+'Таблица вводных'!$E$3+'Таблица вводных'!$F$3)</f>
        <v>-28.0757</v>
      </c>
      <c r="F83" s="18">
        <f>(('Итоговая табл.1чел (все услуги-'!$F83+('Итоговая табл.1чел (все услуги-'!$F83*'Таблица вводных'!$G$6)))-('Расчет комиссии Нади'!$I83+'Таблица вводных'!$E$3+'Таблица вводных'!$F$3)</f>
        <v>-4.84</v>
      </c>
      <c r="G83" s="18">
        <f>(('Итоговая табл.1чел (все услуги-'!$G83+('Итоговая табл.1чел (все услуги-'!$G83*'Таблица вводных'!$G$7)))-('Расчет комиссии Нади'!$I83+'Таблица вводных'!$E$3+'Таблица вводных'!$F$3)</f>
        <v>-28.6</v>
      </c>
      <c r="H83" s="18">
        <f>(('Итоговая табл.1чел (все услуги-'!$H83+('Итоговая табл.1чел (все услуги-'!$H83*'Таблица вводных'!$G$9)))-('Расчет комиссии Нади'!$I83+'Таблица вводных'!$E$3+'Таблица вводных'!$F$3)</f>
        <v>-28.6</v>
      </c>
      <c r="I83" s="22" t="s">
        <v>1102</v>
      </c>
    </row>
    <row r="84" ht="13.2" customHeight="1" spans="1:9" x14ac:dyDescent="0.25">
      <c r="A84" s="28" t="s">
        <v>42</v>
      </c>
      <c r="B84" s="6">
        <v>45411</v>
      </c>
      <c r="C84" s="70"/>
      <c r="D84" s="70">
        <f>(('Итоговая табл.1чел (все услуги-'!$D84+('Итоговая табл.1чел (все услуги-'!$D84*'Таблица вводных'!$G$4)))-('Расчет комиссии Нади'!$I84+'Таблица вводных'!$E$3+'Таблица вводных'!$F$3)</f>
        <v>-652.61</v>
      </c>
      <c r="E84" s="70">
        <f>(('Итоговая табл.1чел (все услуги-'!$E84+('Итоговая табл.1чел (все услуги-'!$E84*'Таблица вводных'!$G$5)))-('Расчет комиссии Нади'!$I84+'Таблица вводных'!$E$3+'Таблица вводных'!$F$3)</f>
        <v>-659.5757</v>
      </c>
      <c r="F84" s="7">
        <f>(('Итоговая табл.1чел (все услуги-'!$F84+('Итоговая табл.1чел (все услуги-'!$F84*'Таблица вводных'!$G$6)))-('Расчет комиссии Нади'!$I84+'Таблица вводных'!$E$3+'Таблица вводных'!$F$3)</f>
        <v>-636.34</v>
      </c>
      <c r="G84" s="70">
        <f>(('Итоговая табл.1чел (все услуги-'!$G84+('Итоговая табл.1чел (все услуги-'!$G84*'Таблица вводных'!$G$7)))-('Расчет комиссии Нади'!$I84+'Таблица вводных'!$E$3+'Таблица вводных'!$F$3)</f>
        <v>-660.1</v>
      </c>
      <c r="H84" s="7">
        <f>(('Итоговая табл.1чел (все услуги-'!$H84+('Итоговая табл.1чел (все услуги-'!$H84*'Таблица вводных'!$G$9)))-('Расчет комиссии Нади'!$I84+'Таблица вводных'!$E$3+'Таблица вводных'!$F$3)</f>
        <v>-660.1</v>
      </c>
      <c r="I84" s="20" t="s">
        <v>1103</v>
      </c>
    </row>
    <row r="85" ht="13.2" customHeight="1" spans="1:9" x14ac:dyDescent="0.25">
      <c r="A85" s="29"/>
      <c r="B85" s="10">
        <v>45414</v>
      </c>
      <c r="C85" s="71"/>
      <c r="D85" s="71">
        <f>(('Итоговая табл.1чел (все услуги-'!$D85+('Итоговая табл.1чел (все услуги-'!$D85*'Таблица вводных'!$G$4)))-('Расчет комиссии Нади'!$I85+'Таблица вводных'!$E$3+'Таблица вводных'!$F$3)</f>
        <v>289.6733499999999</v>
      </c>
      <c r="E85" s="14" t="e">
        <f>(('Итоговая табл.1чел (все услуги-'!$E85+('Итоговая табл.1чел (все услуги-'!$E85*'Таблица вводных'!$G$5)))-('Расчет комиссии Нади'!$I85+'Таблица вводных'!$E$3+'Таблица вводных'!$F$3)</f>
        <v>#VALUE!</v>
      </c>
      <c r="F85" s="14">
        <f>(('Итоговая табл.1чел (все услуги-'!$F85+('Итоговая табл.1чел (все услуги-'!$F85*'Таблица вводных'!$G$6)))-('Расчет комиссии Нади'!$I85+'Таблица вводных'!$E$3+'Таблица вводных'!$F$3)</f>
        <v>-448.84000000000003</v>
      </c>
      <c r="G85" s="71">
        <f>(('Итоговая табл.1чел (все услуги-'!$G85+('Итоговая табл.1чел (все услуги-'!$G85*'Таблица вводных'!$G$7)))-('Расчет комиссии Нади'!$I85+'Таблица вводных'!$E$3+'Таблица вводных'!$F$3)</f>
        <v>-472.6</v>
      </c>
      <c r="H85" s="14">
        <f>(('Итоговая табл.1чел (все услуги-'!$H85+('Итоговая табл.1чел (все услуги-'!$H85*'Таблица вводных'!$G$9)))-('Расчет комиссии Нади'!$I85+'Таблица вводных'!$E$3+'Таблица вводных'!$F$3)</f>
        <v>-472.6</v>
      </c>
      <c r="I85" s="25" t="s">
        <v>1103</v>
      </c>
    </row>
    <row r="86" ht="13.2" customHeight="1" spans="1:9" x14ac:dyDescent="0.25">
      <c r="A86" s="29"/>
      <c r="B86" s="13">
        <v>45418</v>
      </c>
      <c r="C86" s="71"/>
      <c r="D86" s="71">
        <f>(('Итоговая табл.1чел (все услуги-'!$D86+('Итоговая табл.1чел (все услуги-'!$D86*'Таблица вводных'!$G$4)))-('Расчет комиссии Нади'!$I86+'Таблица вводных'!$E$3+'Таблица вводных'!$F$3)</f>
        <v>-21.11</v>
      </c>
      <c r="E86" s="71">
        <f>(('Итоговая табл.1чел (все услуги-'!$E86+('Итоговая табл.1чел (все услуги-'!$E86*'Таблица вводных'!$G$5)))-('Расчет комиссии Нади'!$I86+'Таблица вводных'!$E$3+'Таблица вводных'!$F$3)</f>
        <v>-28.0757</v>
      </c>
      <c r="F86" s="71">
        <f>(('Итоговая табл.1чел (все услуги-'!$F86+('Итоговая табл.1чел (все услуги-'!$F86*'Таблица вводных'!$G$6)))-('Расчет комиссии Нади'!$I86+'Таблица вводных'!$E$3+'Таблица вводных'!$F$3)</f>
        <v>-4.84</v>
      </c>
      <c r="G86" s="71">
        <f>(('Итоговая табл.1чел (все услуги-'!$G86+('Итоговая табл.1чел (все услуги-'!$G86*'Таблица вводных'!$G$7)))-('Расчет комиссии Нади'!$I86+'Таблица вводных'!$E$3+'Таблица вводных'!$F$3)</f>
        <v>-28.6</v>
      </c>
      <c r="H86" s="14">
        <f>(('Итоговая табл.1чел (все услуги-'!$H86+('Итоговая табл.1чел (все услуги-'!$H86*'Таблица вводных'!$G$9)))-('Расчет комиссии Нади'!$I86+'Таблица вводных'!$E$3+'Таблица вводных'!$F$3)</f>
        <v>-28.6</v>
      </c>
      <c r="I86" s="22" t="s">
        <v>1103</v>
      </c>
    </row>
    <row r="87" ht="13.2" customHeight="1" spans="1:9" x14ac:dyDescent="0.25">
      <c r="A87" s="29"/>
      <c r="B87" s="13">
        <v>45421</v>
      </c>
      <c r="C87" s="71"/>
      <c r="D87" s="71">
        <f>(('Итоговая табл.1чел (все услуги-'!$D87+('Итоговая табл.1чел (все услуги-'!$D87*'Таблица вводных'!$G$4)))-('Расчет комиссии Нади'!$I87+'Таблица вводных'!$E$3+'Таблица вводных'!$F$3)</f>
        <v>703.3227999999999</v>
      </c>
      <c r="E87" s="71" t="e">
        <f>(('Итоговая табл.1чел (все услуги-'!$E87+('Итоговая табл.1чел (все услуги-'!$E87*'Таблица вводных'!$G$5)))-('Расчет комиссии Нади'!$I87+'Таблица вводных'!$E$3+'Таблица вводных'!$F$3)</f>
        <v>#VALUE!</v>
      </c>
      <c r="F87" s="71">
        <f>(('Итоговая табл.1чел (все услуги-'!$F87+('Итоговая табл.1чел (все услуги-'!$F87*'Таблица вводных'!$G$6)))-('Расчет комиссии Нади'!$I87+'Таблица вводных'!$E$3+'Таблица вводных'!$F$3)</f>
        <v>-4.84</v>
      </c>
      <c r="G87" s="71">
        <f>(('Итоговая табл.1чел (все услуги-'!$G87+('Итоговая табл.1чел (все услуги-'!$G87*'Таблица вводных'!$G$7)))-('Расчет комиссии Нади'!$I87+'Таблица вводных'!$E$3+'Таблица вводных'!$F$3)</f>
        <v>-28.6</v>
      </c>
      <c r="H87" s="14">
        <f>(('Итоговая табл.1чел (все услуги-'!$H87+('Итоговая табл.1чел (все услуги-'!$H87*'Таблица вводных'!$G$9)))-('Расчет комиссии Нади'!$I87+'Таблица вводных'!$E$3+'Таблица вводных'!$F$3)</f>
        <v>-28.6</v>
      </c>
      <c r="I87" s="22" t="s">
        <v>1103</v>
      </c>
    </row>
    <row r="88" ht="13.2" customHeight="1" spans="1:9" x14ac:dyDescent="0.25">
      <c r="A88" s="29"/>
      <c r="B88" s="13">
        <v>45425</v>
      </c>
      <c r="C88" s="71"/>
      <c r="D88" s="71">
        <f>(('Итоговая табл.1чел (все услуги-'!$D88+('Итоговая табл.1чел (все услуги-'!$D88*'Таблица вводных'!$G$4)))-('Расчет комиссии Нади'!$I88+'Таблица вводных'!$E$3+'Таблица вводных'!$F$3)</f>
        <v>-21.11</v>
      </c>
      <c r="E88" s="71">
        <f>(('Итоговая табл.1чел (все услуги-'!$E88+('Итоговая табл.1чел (все услуги-'!$E88*'Таблица вводных'!$G$5)))-('Расчет комиссии Нади'!$I88+'Таблица вводных'!$E$3+'Таблица вводных'!$F$3)</f>
        <v>712.2787</v>
      </c>
      <c r="F88" s="71">
        <f>(('Итоговая табл.1чел (все услуги-'!$F88+('Итоговая табл.1чел (все услуги-'!$F88*'Таблица вводных'!$G$6)))-('Расчет комиссии Нади'!$I88+'Таблица вводных'!$E$3+'Таблица вводных'!$F$3)</f>
        <v>-4.84</v>
      </c>
      <c r="G88" s="71">
        <f>(('Итоговая табл.1чел (все услуги-'!$G88+('Итоговая табл.1чел (все услуги-'!$G88*'Таблица вводных'!$G$7)))-('Расчет комиссии Нади'!$I88+'Таблица вводных'!$E$3+'Таблица вводных'!$F$3)</f>
        <v>-28.6</v>
      </c>
      <c r="H88" s="14">
        <f>(('Итоговая табл.1чел (все услуги-'!$H88+('Итоговая табл.1чел (все услуги-'!$H88*'Таблица вводных'!$G$9)))-('Расчет комиссии Нади'!$I88+'Таблица вводных'!$E$3+'Таблица вводных'!$F$3)</f>
        <v>-28.6</v>
      </c>
      <c r="I88" s="22" t="s">
        <v>1103</v>
      </c>
    </row>
    <row r="89" ht="13.2" customHeight="1" spans="1:9" x14ac:dyDescent="0.25">
      <c r="A89" s="29"/>
      <c r="B89" s="13">
        <v>45428</v>
      </c>
      <c r="C89" s="71"/>
      <c r="D89" s="71">
        <f>(('Итоговая табл.1чел (все услуги-'!$D89+('Итоговая табл.1чел (все услуги-'!$D89*'Таблица вводных'!$G$4)))-('Расчет комиссии Нади'!$I89+'Таблица вводных'!$E$3+'Таблица вводных'!$F$3)</f>
        <v>625.20745</v>
      </c>
      <c r="E89" s="71" t="e">
        <f>(('Итоговая табл.1чел (все услуги-'!$E89+('Итоговая табл.1чел (все услуги-'!$E89*'Таблица вводных'!$G$5)))-('Расчет комиссии Нади'!$I89+'Таблица вводных'!$E$3+'Таблица вводных'!$F$3)</f>
        <v>#VALUE!</v>
      </c>
      <c r="F89" s="14">
        <f>(('Итоговая табл.1чел (все услуги-'!$F89+('Итоговая табл.1чел (все услуги-'!$F89*'Таблица вводных'!$G$6)))-('Расчет комиссии Нади'!$I89+'Таблица вводных'!$E$3+'Таблица вводных'!$F$3)</f>
        <v>-4.84</v>
      </c>
      <c r="G89" s="71">
        <f>(('Итоговая табл.1чел (все услуги-'!$G89+('Итоговая табл.1чел (все услуги-'!$G89*'Таблица вводных'!$G$7)))-('Расчет комиссии Нади'!$I89+'Таблица вводных'!$E$3+'Таблица вводных'!$F$3)</f>
        <v>-28.6</v>
      </c>
      <c r="H89" s="14">
        <f>(('Итоговая табл.1чел (все услуги-'!$H89+('Итоговая табл.1чел (все услуги-'!$H89*'Таблица вводных'!$G$9)))-('Расчет комиссии Нади'!$I89+'Таблица вводных'!$E$3+'Таблица вводных'!$F$3)</f>
        <v>-28.6</v>
      </c>
      <c r="I89" s="22" t="s">
        <v>1103</v>
      </c>
    </row>
    <row r="90" ht="13.2" customHeight="1" spans="1:9" x14ac:dyDescent="0.25">
      <c r="A90" s="29"/>
      <c r="B90" s="13"/>
      <c r="C90" s="71"/>
      <c r="D90" s="14">
        <f>(('Итоговая табл.1чел (все услуги-'!$D90+('Итоговая табл.1чел (все услуги-'!$D90*'Таблица вводных'!$G$4)))-('Расчет комиссии Нади'!$I90+'Таблица вводных'!$E$3+'Таблица вводных'!$F$3)</f>
        <v>-21.11</v>
      </c>
      <c r="E90" s="14">
        <f>(('Итоговая табл.1чел (все услуги-'!$E90+('Итоговая табл.1чел (все услуги-'!$E90*'Таблица вводных'!$G$5)))-('Расчет комиссии Нади'!$I90+'Таблица вводных'!$E$3+'Таблица вводных'!$F$3)</f>
        <v>-28.0757</v>
      </c>
      <c r="F90" s="14">
        <f>(('Итоговая табл.1чел (все услуги-'!$F90+('Итоговая табл.1чел (все услуги-'!$F90*'Таблица вводных'!$G$6)))-('Расчет комиссии Нади'!$I90+'Таблица вводных'!$E$3+'Таблица вводных'!$F$3)</f>
        <v>-4.84</v>
      </c>
      <c r="G90" s="14">
        <f>(('Итоговая табл.1чел (все услуги-'!$G90+('Итоговая табл.1чел (все услуги-'!$G90*'Таблица вводных'!$G$7)))-('Расчет комиссии Нади'!$I90+'Таблица вводных'!$E$3+'Таблица вводных'!$F$3)</f>
        <v>-28.6</v>
      </c>
      <c r="H90" s="14">
        <f>(('Итоговая табл.1чел (все услуги-'!$H90+('Итоговая табл.1чел (все услуги-'!$H90*'Таблица вводных'!$G$9)))-('Расчет комиссии Нади'!$I90+'Таблица вводных'!$E$3+'Таблица вводных'!$F$3)</f>
        <v>-28.6</v>
      </c>
      <c r="I90" s="22" t="s">
        <v>1103</v>
      </c>
    </row>
    <row r="91" ht="13.2" customHeight="1" spans="1:9" x14ac:dyDescent="0.25">
      <c r="A91" s="29"/>
      <c r="B91" s="13"/>
      <c r="C91" s="71"/>
      <c r="D91" s="14">
        <f>(('Итоговая табл.1чел (все услуги-'!$D91+('Итоговая табл.1чел (все услуги-'!$D91*'Таблица вводных'!$G$4)))-('Расчет комиссии Нади'!$I91+'Таблица вводных'!$E$3+'Таблица вводных'!$F$3)</f>
        <v>582.9157</v>
      </c>
      <c r="E91" s="14">
        <f>(('Итоговая табл.1чел (все услуги-'!$E91+('Итоговая табл.1чел (все услуги-'!$E91*'Таблица вводных'!$G$5)))-('Расчет комиссии Нади'!$I91+'Таблица вводных'!$E$3+'Таблица вводных'!$F$3)</f>
        <v>-28.0757</v>
      </c>
      <c r="F91" s="14">
        <f>(('Итоговая табл.1чел (все услуги-'!$F91+('Итоговая табл.1чел (все услуги-'!$F91*'Таблица вводных'!$G$6)))-('Расчет комиссии Нади'!$I91+'Таблица вводных'!$E$3+'Таблица вводных'!$F$3)</f>
        <v>-4.84</v>
      </c>
      <c r="G91" s="14">
        <f>(('Итоговая табл.1чел (все услуги-'!$G91+('Итоговая табл.1чел (все услуги-'!$G91*'Таблица вводных'!$G$7)))-('Расчет комиссии Нади'!$I91+'Таблица вводных'!$E$3+'Таблица вводных'!$F$3)</f>
        <v>-28.6</v>
      </c>
      <c r="H91" s="14">
        <f>(('Итоговая табл.1чел (все услуги-'!$H91+('Итоговая табл.1чел (все услуги-'!$H91*'Таблица вводных'!$G$9)))-('Расчет комиссии Нади'!$I91+'Таблица вводных'!$E$3+'Таблица вводных'!$F$3)</f>
        <v>-28.6</v>
      </c>
      <c r="I91" s="22" t="s">
        <v>1103</v>
      </c>
    </row>
    <row r="92" ht="13.2" customHeight="1" spans="1:9" x14ac:dyDescent="0.25">
      <c r="A92" s="30"/>
      <c r="B92" s="17"/>
      <c r="C92" s="72"/>
      <c r="D92" s="18">
        <f>(('Итоговая табл.1чел (все услуги-'!$D92+('Итоговая табл.1чел (все услуги-'!$D92*'Таблица вводных'!$G$4)))-('Расчет комиссии Нади'!$I92+'Таблица вводных'!$E$3+'Таблица вводных'!$F$3)</f>
        <v>-21.11</v>
      </c>
      <c r="E92" s="18">
        <f>(('Итоговая табл.1чел (все услуги-'!$E92+('Итоговая табл.1чел (все услуги-'!$E92*'Таблица вводных'!$G$5)))-('Расчет комиссии Нади'!$I92+'Таблица вводных'!$E$3+'Таблица вводных'!$F$3)</f>
        <v>-28.0757</v>
      </c>
      <c r="F92" s="18">
        <f>(('Итоговая табл.1чел (все услуги-'!$F92+('Итоговая табл.1чел (все услуги-'!$F92*'Таблица вводных'!$G$6)))-('Расчет комиссии Нади'!$I92+'Таблица вводных'!$E$3+'Таблица вводных'!$F$3)</f>
        <v>-4.84</v>
      </c>
      <c r="G92" s="18">
        <f>(('Итоговая табл.1чел (все услуги-'!$G92+('Итоговая табл.1чел (все услуги-'!$G92*'Таблица вводных'!$G$7)))-('Расчет комиссии Нади'!$I92+'Таблица вводных'!$E$3+'Таблица вводных'!$F$3)</f>
        <v>-28.6</v>
      </c>
      <c r="H92" s="18">
        <f>(('Итоговая табл.1чел (все услуги-'!$H92+('Итоговая табл.1чел (все услуги-'!$H92*'Таблица вводных'!$G$9)))-('Расчет комиссии Нади'!$I92+'Таблица вводных'!$E$3+'Таблица вводных'!$F$3)</f>
        <v>-28.6</v>
      </c>
      <c r="I92" s="32" t="s">
        <v>1103</v>
      </c>
    </row>
    <row r="93" ht="13.2" customHeight="1" spans="1:9" x14ac:dyDescent="0.25">
      <c r="A93" s="33" t="s">
        <v>50</v>
      </c>
      <c r="B93" s="6">
        <v>45411</v>
      </c>
      <c r="C93" s="70"/>
      <c r="D93" s="7">
        <f>(('Итоговая табл.1чел (все услуги-'!$D93+('Итоговая табл.1чел (все услуги-'!$D93*'Таблица вводных'!$G$4)))-('Расчет комиссии Нади'!$I93+'Таблица вводных'!$E$3+'Таблица вводных'!$F$3)</f>
        <v>-734.61</v>
      </c>
      <c r="E93" s="70">
        <f>(('Итоговая табл.1чел (все услуги-'!$E93+('Итоговая табл.1чел (все услуги-'!$E93*'Таблица вводных'!$G$5)))-('Расчет комиссии Нади'!$I93+'Таблица вводных'!$E$3+'Таблица вводных'!$F$3)</f>
        <v>-741.5757</v>
      </c>
      <c r="F93" s="7">
        <f>(('Итоговая табл.1чел (все услуги-'!$F93+('Итоговая табл.1чел (все услуги-'!$F93*'Таблица вводных'!$G$6)))-('Расчет комиссии Нади'!$I93+'Таблица вводных'!$E$3+'Таблица вводных'!$F$3)</f>
        <v>-718.34</v>
      </c>
      <c r="G93" s="70">
        <f>(('Итоговая табл.1чел (все услуги-'!$G93+('Итоговая табл.1чел (все услуги-'!$G93*'Таблица вводных'!$G$7)))-('Расчет комиссии Нади'!$I93+'Таблица вводных'!$E$3+'Таблица вводных'!$F$3)</f>
        <v>-742.1</v>
      </c>
      <c r="H93" s="7">
        <f>(('Итоговая табл.1чел (все услуги-'!$H93+('Итоговая табл.1чел (все услуги-'!$H93*'Таблица вводных'!$G$9)))-('Расчет комиссии Нади'!$I93+'Таблица вводных'!$E$3+'Таблица вводных'!$F$3)</f>
        <v>-742.1</v>
      </c>
      <c r="I93" s="20" t="s">
        <v>1104</v>
      </c>
    </row>
    <row r="94" ht="13.2" customHeight="1" spans="1:9" x14ac:dyDescent="0.25">
      <c r="A94" s="9"/>
      <c r="B94" s="10">
        <v>45414</v>
      </c>
      <c r="C94" s="71"/>
      <c r="D94" s="71">
        <f>(('Итоговая табл.1чел (все услуги-'!$D94+('Итоговая табл.1чел (все услуги-'!$D94*'Таблица вводных'!$G$4)))-('Расчет комиссии Нади'!$I94+'Таблица вводных'!$E$3+'Таблица вводных'!$F$3)</f>
        <v>-519.61</v>
      </c>
      <c r="E94" s="14">
        <f>(('Итоговая табл.1чел (все услуги-'!$E94+('Итоговая табл.1чел (все услуги-'!$E94*'Таблица вводных'!$G$5)))-('Расчет комиссии Нади'!$I94+'Таблица вводных'!$E$3+'Таблица вводных'!$F$3)</f>
        <v>-526.5757</v>
      </c>
      <c r="F94" s="14">
        <f>(('Итоговая табл.1чел (все услуги-'!$F94+('Итоговая табл.1чел (все услуги-'!$F94*'Таблица вводных'!$G$6)))-('Расчет комиссии Нади'!$I94+'Таблица вводных'!$E$3+'Таблица вводных'!$F$3)</f>
        <v>-503.34000000000003</v>
      </c>
      <c r="G94" s="71">
        <f>(('Итоговая табл.1чел (все услуги-'!$G94+('Итоговая табл.1чел (все услуги-'!$G94*'Таблица вводных'!$G$7)))-('Расчет комиссии Нади'!$I94+'Таблица вводных'!$E$3+'Таблица вводных'!$F$3)</f>
        <v>-527.1</v>
      </c>
      <c r="H94" s="14">
        <f>(('Итоговая табл.1чел (все услуги-'!$H94+('Итоговая табл.1чел (все услуги-'!$H94*'Таблица вводных'!$G$9)))-('Расчет комиссии Нади'!$I94+'Таблица вводных'!$E$3+'Таблица вводных'!$F$3)</f>
        <v>-527.1</v>
      </c>
      <c r="I94" s="25" t="s">
        <v>1104</v>
      </c>
    </row>
    <row r="95" ht="13.2" customHeight="1" spans="1:9" x14ac:dyDescent="0.25">
      <c r="A95" s="9"/>
      <c r="B95" s="13">
        <v>45418</v>
      </c>
      <c r="C95" s="71"/>
      <c r="D95" s="71">
        <f>(('Итоговая табл.1чел (все услуги-'!$D95+('Итоговая табл.1чел (все услуги-'!$D95*'Таблица вводных'!$G$4)))-('Расчет комиссии Нади'!$I95+'Таблица вводных'!$E$3+'Таблица вводных'!$F$3)</f>
        <v>-21.11</v>
      </c>
      <c r="E95" s="71">
        <f>(('Итоговая табл.1чел (все услуги-'!$E95+('Итоговая табл.1чел (все услуги-'!$E95*'Таблица вводных'!$G$5)))-('Расчет комиссии Нади'!$I95+'Таблица вводных'!$E$3+'Таблица вводных'!$F$3)</f>
        <v>-28.0757</v>
      </c>
      <c r="F95" s="14">
        <f>(('Итоговая табл.1чел (все услуги-'!$F95+('Итоговая табл.1чел (все услуги-'!$F95*'Таблица вводных'!$G$6)))-('Расчет комиссии Нади'!$I95+'Таблица вводных'!$E$3+'Таблица вводных'!$F$3)</f>
        <v>-4.84</v>
      </c>
      <c r="G95" s="71">
        <f>(('Итоговая табл.1чел (все услуги-'!$G95+('Итоговая табл.1чел (все услуги-'!$G95*'Таблица вводных'!$G$7)))-('Расчет комиссии Нади'!$I95+'Таблица вводных'!$E$3+'Таблица вводных'!$F$3)</f>
        <v>-28.6</v>
      </c>
      <c r="H95" s="14">
        <f>(('Итоговая табл.1чел (все услуги-'!$H95+('Итоговая табл.1чел (все услуги-'!$H95*'Таблица вводных'!$G$9)))-('Расчет комиссии Нади'!$I95+'Таблица вводных'!$E$3+'Таблица вводных'!$F$3)</f>
        <v>-28.6</v>
      </c>
      <c r="I95" s="22" t="s">
        <v>1104</v>
      </c>
    </row>
    <row r="96" ht="13.2" customHeight="1" spans="1:9" x14ac:dyDescent="0.25">
      <c r="A96" s="9"/>
      <c r="B96" s="13">
        <v>45421</v>
      </c>
      <c r="C96" s="71"/>
      <c r="D96" s="71">
        <f>(('Итоговая табл.1чел (все услуги-'!$D96+('Итоговая табл.1чел (все услуги-'!$D96*'Таблица вводных'!$G$4)))-('Расчет комиссии Нади'!$I96+'Таблица вводных'!$E$3+'Таблица вводных'!$F$3)</f>
        <v>-519.61</v>
      </c>
      <c r="E96" s="71">
        <f>(('Итоговая табл.1чел (все услуги-'!$E96+('Итоговая табл.1чел (все услуги-'!$E96*'Таблица вводных'!$G$5)))-('Расчет комиссии Нади'!$I96+'Таблица вводных'!$E$3+'Таблица вводных'!$F$3)</f>
        <v>-526.5757</v>
      </c>
      <c r="F96" s="14">
        <f>(('Итоговая табл.1чел (все услуги-'!$F96+('Итоговая табл.1чел (все услуги-'!$F96*'Таблица вводных'!$G$6)))-('Расчет комиссии Нади'!$I96+'Таблица вводных'!$E$3+'Таблица вводных'!$F$3)</f>
        <v>-503.34000000000003</v>
      </c>
      <c r="G96" s="71">
        <f>(('Итоговая табл.1чел (все услуги-'!$G96+('Итоговая табл.1чел (все услуги-'!$G96*'Таблица вводных'!$G$7)))-('Расчет комиссии Нади'!$I96+'Таблица вводных'!$E$3+'Таблица вводных'!$F$3)</f>
        <v>-527.1</v>
      </c>
      <c r="H96" s="14">
        <f>(('Итоговая табл.1чел (все услуги-'!$H96+('Итоговая табл.1чел (все услуги-'!$H96*'Таблица вводных'!$G$9)))-('Расчет комиссии Нади'!$I96+'Таблица вводных'!$E$3+'Таблица вводных'!$F$3)</f>
        <v>-527.1</v>
      </c>
      <c r="I96" s="22" t="s">
        <v>1104</v>
      </c>
    </row>
    <row r="97" ht="13.2" customHeight="1" spans="1:9" x14ac:dyDescent="0.25">
      <c r="A97" s="9"/>
      <c r="B97" s="13">
        <v>45425</v>
      </c>
      <c r="C97" s="71"/>
      <c r="D97" s="71">
        <f>(('Итоговая табл.1чел (все услуги-'!$D97+('Итоговая табл.1чел (все услуги-'!$D97*'Таблица вводных'!$G$4)))-('Расчет комиссии Нади'!$I97+'Таблица вводных'!$E$3+'Таблица вводных'!$F$3)</f>
        <v>-21.11</v>
      </c>
      <c r="E97" s="71">
        <f>(('Итоговая табл.1чел (все услуги-'!$E97+('Итоговая табл.1чел (все услуги-'!$E97*'Таблица вводных'!$G$5)))-('Расчет комиссии Нади'!$I97+'Таблица вводных'!$E$3+'Таблица вводных'!$F$3)</f>
        <v>-28.0757</v>
      </c>
      <c r="F97" s="14">
        <f>(('Итоговая табл.1чел (все услуги-'!$F97+('Итоговая табл.1чел (все услуги-'!$F97*'Таблица вводных'!$G$6)))-('Расчет комиссии Нади'!$I97+'Таблица вводных'!$E$3+'Таблица вводных'!$F$3)</f>
        <v>-4.84</v>
      </c>
      <c r="G97" s="71">
        <f>(('Итоговая табл.1чел (все услуги-'!$G97+('Итоговая табл.1чел (все услуги-'!$G97*'Таблица вводных'!$G$7)))-('Расчет комиссии Нади'!$I97+'Таблица вводных'!$E$3+'Таблица вводных'!$F$3)</f>
        <v>-28.6</v>
      </c>
      <c r="H97" s="14">
        <f>(('Итоговая табл.1чел (все услуги-'!$H97+('Итоговая табл.1чел (все услуги-'!$H97*'Таблица вводных'!$G$9)))-('Расчет комиссии Нади'!$I97+'Таблица вводных'!$E$3+'Таблица вводных'!$F$3)</f>
        <v>-28.6</v>
      </c>
      <c r="I97" s="22" t="s">
        <v>1104</v>
      </c>
    </row>
    <row r="98" ht="13.2" customHeight="1" spans="1:9" x14ac:dyDescent="0.25">
      <c r="A98" s="9"/>
      <c r="B98" s="13">
        <v>45428</v>
      </c>
      <c r="C98" s="71"/>
      <c r="D98" s="71">
        <f>(('Итоговая табл.1чел (все услуги-'!$D98+('Итоговая табл.1чел (все услуги-'!$D98*'Таблица вводных'!$G$4)))-('Расчет комиссии Нади'!$I98+'Таблица вводных'!$E$3+'Таблица вводных'!$F$3)</f>
        <v>-21.11</v>
      </c>
      <c r="E98" s="71">
        <f>(('Итоговая табл.1чел (все услуги-'!$E98+('Итоговая табл.1чел (все услуги-'!$E98*'Таблица вводных'!$G$5)))-('Расчет комиссии Нади'!$I98+'Таблица вводных'!$E$3+'Таблица вводных'!$F$3)</f>
        <v>-28.0757</v>
      </c>
      <c r="F98" s="14">
        <f>(('Итоговая табл.1чел (все услуги-'!$F98+('Итоговая табл.1чел (все услуги-'!$F98*'Таблица вводных'!$G$6)))-('Расчет комиссии Нади'!$I98+'Таблица вводных'!$E$3+'Таблица вводных'!$F$3)</f>
        <v>-4.84</v>
      </c>
      <c r="G98" s="71">
        <f>(('Итоговая табл.1чел (все услуги-'!$G98+('Итоговая табл.1чел (все услуги-'!$G98*'Таблица вводных'!$G$7)))-('Расчет комиссии Нади'!$I98+'Таблица вводных'!$E$3+'Таблица вводных'!$F$3)</f>
        <v>-28.6</v>
      </c>
      <c r="H98" s="14">
        <f>(('Итоговая табл.1чел (все услуги-'!$H98+('Итоговая табл.1чел (все услуги-'!$H98*'Таблица вводных'!$G$9)))-('Расчет комиссии Нади'!$I98+'Таблица вводных'!$E$3+'Таблица вводных'!$F$3)</f>
        <v>-28.6</v>
      </c>
      <c r="I98" s="22" t="s">
        <v>1104</v>
      </c>
    </row>
    <row r="99" ht="13.2" customHeight="1" spans="1:9" x14ac:dyDescent="0.25">
      <c r="A99" s="9"/>
      <c r="B99" s="13"/>
      <c r="C99" s="71"/>
      <c r="D99" s="14">
        <f>(('Итоговая табл.1чел (все услуги-'!$D99+('Итоговая табл.1чел (все услуги-'!$D99*'Таблица вводных'!$G$4)))-('Расчет комиссии Нади'!$I99+'Таблица вводных'!$E$3+'Таблица вводных'!$F$3)</f>
        <v>-21.11</v>
      </c>
      <c r="E99" s="14">
        <f>(('Итоговая табл.1чел (все услуги-'!$E99+('Итоговая табл.1чел (все услуги-'!$E99*'Таблица вводных'!$G$5)))-('Расчет комиссии Нади'!$I99+'Таблица вводных'!$E$3+'Таблица вводных'!$F$3)</f>
        <v>-28.0757</v>
      </c>
      <c r="F99" s="14">
        <f>(('Итоговая табл.1чел (все услуги-'!$F99+('Итоговая табл.1чел (все услуги-'!$F99*'Таблица вводных'!$G$6)))-('Расчет комиссии Нади'!$I99+'Таблица вводных'!$E$3+'Таблица вводных'!$F$3)</f>
        <v>-4.84</v>
      </c>
      <c r="G99" s="14">
        <f>(('Итоговая табл.1чел (все услуги-'!$G99+('Итоговая табл.1чел (все услуги-'!$G99*'Таблица вводных'!$G$7)))-('Расчет комиссии Нади'!$I99+'Таблица вводных'!$E$3+'Таблица вводных'!$F$3)</f>
        <v>-28.6</v>
      </c>
      <c r="H99" s="14">
        <f>(('Итоговая табл.1чел (все услуги-'!$H99+('Итоговая табл.1чел (все услуги-'!$H99*'Таблица вводных'!$G$9)))-('Расчет комиссии Нади'!$I99+'Таблица вводных'!$E$3+'Таблица вводных'!$F$3)</f>
        <v>-28.6</v>
      </c>
      <c r="I99" s="22" t="s">
        <v>1104</v>
      </c>
    </row>
    <row r="100" ht="13.2" customHeight="1" spans="1:9" x14ac:dyDescent="0.25">
      <c r="A100" s="9"/>
      <c r="B100" s="13"/>
      <c r="C100" s="71"/>
      <c r="D100" s="14">
        <f>(('Итоговая табл.1чел (все услуги-'!$D100+('Итоговая табл.1чел (все услуги-'!$D100*'Таблица вводных'!$G$4)))-('Расчет комиссии Нади'!$I100+'Таблица вводных'!$E$3+'Таблица вводных'!$F$3)</f>
        <v>-21.11</v>
      </c>
      <c r="E100" s="14">
        <f>(('Итоговая табл.1чел (все услуги-'!$E100+('Итоговая табл.1чел (все услуги-'!$E100*'Таблица вводных'!$G$5)))-('Расчет комиссии Нади'!$I100+'Таблица вводных'!$E$3+'Таблица вводных'!$F$3)</f>
        <v>-28.0757</v>
      </c>
      <c r="F100" s="14">
        <f>(('Итоговая табл.1чел (все услуги-'!$F100+('Итоговая табл.1чел (все услуги-'!$F100*'Таблица вводных'!$G$6)))-('Расчет комиссии Нади'!$I100+'Таблица вводных'!$E$3+'Таблица вводных'!$F$3)</f>
        <v>-4.84</v>
      </c>
      <c r="G100" s="14">
        <f>(('Итоговая табл.1чел (все услуги-'!$G100+('Итоговая табл.1чел (все услуги-'!$G100*'Таблица вводных'!$G$7)))-('Расчет комиссии Нади'!$I100+'Таблица вводных'!$E$3+'Таблица вводных'!$F$3)</f>
        <v>-28.6</v>
      </c>
      <c r="H100" s="14">
        <f>(('Итоговая табл.1чел (все услуги-'!$H100+('Итоговая табл.1чел (все услуги-'!$H100*'Таблица вводных'!$G$9)))-('Расчет комиссии Нади'!$I100+'Таблица вводных'!$E$3+'Таблица вводных'!$F$3)</f>
        <v>-28.6</v>
      </c>
      <c r="I100" s="22" t="s">
        <v>1104</v>
      </c>
    </row>
    <row r="101" ht="13.2" customHeight="1" spans="1:9" x14ac:dyDescent="0.25">
      <c r="A101" s="16"/>
      <c r="B101" s="17"/>
      <c r="C101" s="72"/>
      <c r="D101" s="18">
        <f>(('Итоговая табл.1чел (все услуги-'!$D101+('Итоговая табл.1чел (все услуги-'!$D101*'Таблица вводных'!$G$4)))-('Расчет комиссии Нади'!$I101+'Таблица вводных'!$E$3+'Таблица вводных'!$F$3)</f>
        <v>-21.11</v>
      </c>
      <c r="E101" s="18">
        <f>(('Итоговая табл.1чел (все услуги-'!$E101+('Итоговая табл.1чел (все услуги-'!$E101*'Таблица вводных'!$G$5)))-('Расчет комиссии Нади'!$I101+'Таблица вводных'!$E$3+'Таблица вводных'!$F$3)</f>
        <v>-28.0757</v>
      </c>
      <c r="F101" s="18">
        <f>(('Итоговая табл.1чел (все услуги-'!$F101+('Итоговая табл.1чел (все услуги-'!$F101*'Таблица вводных'!$G$6)))-('Расчет комиссии Нади'!$I101+'Таблица вводных'!$E$3+'Таблица вводных'!$F$3)</f>
        <v>-4.84</v>
      </c>
      <c r="G101" s="18">
        <f>(('Итоговая табл.1чел (все услуги-'!$G101+('Итоговая табл.1чел (все услуги-'!$G101*'Таблица вводных'!$G$7)))-('Расчет комиссии Нади'!$I101+'Таблица вводных'!$E$3+'Таблица вводных'!$F$3)</f>
        <v>-28.6</v>
      </c>
      <c r="H101" s="18">
        <f>(('Итоговая табл.1чел (все услуги-'!$H101+('Итоговая табл.1чел (все услуги-'!$H101*'Таблица вводных'!$G$9)))-('Расчет комиссии Нади'!$I101+'Таблица вводных'!$E$3+'Таблица вводных'!$F$3)</f>
        <v>-28.6</v>
      </c>
      <c r="I101" s="22" t="s">
        <v>1104</v>
      </c>
    </row>
    <row r="102" ht="13.2" customHeight="1" spans="1:9" x14ac:dyDescent="0.25">
      <c r="A102" s="33" t="s">
        <v>53</v>
      </c>
      <c r="B102" s="6">
        <v>45411</v>
      </c>
      <c r="C102" s="70"/>
      <c r="D102" s="7">
        <f>(('Итоговая табл.1чел (все услуги-'!$D102+('Итоговая табл.1чел (все услуги-'!$D102*'Таблица вводных'!$G$4)))-('Расчет комиссии Нади'!$I102+'Таблица вводных'!$E$3+'Таблица вводных'!$F$3)</f>
        <v>-21.11</v>
      </c>
      <c r="E102" s="7">
        <f>(('Итоговая табл.1чел (все услуги-'!$E102+('Итоговая табл.1чел (все услуги-'!$E102*'Таблица вводных'!$G$5)))-('Расчет комиссии Нади'!$I102+'Таблица вводных'!$E$3+'Таблица вводных'!$F$3)</f>
        <v>-28.0757</v>
      </c>
      <c r="F102" s="70">
        <f>(('Итоговая табл.1чел (все услуги-'!$F102+('Итоговая табл.1чел (все услуги-'!$F102*'Таблица вводных'!$G$6)))-('Расчет комиссии Нади'!$I102+'Таблица вводных'!$E$3+'Таблица вводных'!$F$3)</f>
        <v>-4.84</v>
      </c>
      <c r="G102" s="70">
        <f>(('Итоговая табл.1чел (все услуги-'!$G102+('Итоговая табл.1чел (все услуги-'!$G102*'Таблица вводных'!$G$7)))-('Расчет комиссии Нади'!$I102+'Таблица вводных'!$E$3+'Таблица вводных'!$F$3)</f>
        <v>-28.6</v>
      </c>
      <c r="H102" s="7">
        <f>(('Итоговая табл.1чел (все услуги-'!$H102+('Итоговая табл.1чел (все услуги-'!$H102*'Таблица вводных'!$G$9)))-('Расчет комиссии Нади'!$I102+'Таблица вводных'!$E$3+'Таблица вводных'!$F$3)</f>
        <v>-28.6</v>
      </c>
      <c r="I102" s="20" t="s">
        <v>1105</v>
      </c>
    </row>
    <row r="103" ht="13.2" customHeight="1" spans="1:9" x14ac:dyDescent="0.25">
      <c r="A103" s="9"/>
      <c r="B103" s="10">
        <v>45414</v>
      </c>
      <c r="C103" s="71"/>
      <c r="D103" s="71">
        <f>(('Итоговая табл.1чел (все услуги-'!$D103+('Итоговая табл.1чел (все услуги-'!$D103*'Таблица вводных'!$G$4)))-('Расчет комиссии Нади'!$I103+'Таблица вводных'!$E$3+'Таблица вводных'!$F$3)</f>
        <v>-21.11</v>
      </c>
      <c r="E103" s="14">
        <f>(('Итоговая табл.1чел (все услуги-'!$E103+('Итоговая табл.1чел (все услуги-'!$E103*'Таблица вводных'!$G$5)))-('Расчет комиссии Нади'!$I103+'Таблица вводных'!$E$3+'Таблица вводных'!$F$3)</f>
        <v>-28.0757</v>
      </c>
      <c r="F103" s="71">
        <f>(('Итоговая табл.1чел (все услуги-'!$F103+('Итоговая табл.1чел (все услуги-'!$F103*'Таблица вводных'!$G$6)))-('Расчет комиссии Нади'!$I103+'Таблица вводных'!$E$3+'Таблица вводных'!$F$3)</f>
        <v>-4.84</v>
      </c>
      <c r="G103" s="71">
        <f>(('Итоговая табл.1чел (все услуги-'!$G103+('Итоговая табл.1чел (все услуги-'!$G103*'Таблица вводных'!$G$7)))-('Расчет комиссии Нади'!$I103+'Таблица вводных'!$E$3+'Таблица вводных'!$F$3)</f>
        <v>-28.6</v>
      </c>
      <c r="H103" s="14">
        <f>(('Итоговая табл.1чел (все услуги-'!$H103+('Итоговая табл.1чел (все услуги-'!$H103*'Таблица вводных'!$G$9)))-('Расчет комиссии Нади'!$I103+'Таблица вводных'!$E$3+'Таблица вводных'!$F$3)</f>
        <v>-28.6</v>
      </c>
      <c r="I103" s="25" t="s">
        <v>1105</v>
      </c>
    </row>
    <row r="104" ht="13.2" customHeight="1" spans="1:9" x14ac:dyDescent="0.25">
      <c r="A104" s="9"/>
      <c r="B104" s="13">
        <v>45418</v>
      </c>
      <c r="C104" s="71"/>
      <c r="D104" s="71">
        <f>(('Итоговая табл.1чел (все услуги-'!$D104+('Итоговая табл.1чел (все услуги-'!$D104*'Таблица вводных'!$G$4)))-('Расчет комиссии Нади'!$I104+'Таблица вводных'!$E$3+'Таблица вводных'!$F$3)</f>
        <v>-21.11</v>
      </c>
      <c r="E104" s="14">
        <f>(('Итоговая табл.1чел (все услуги-'!$E104+('Итоговая табл.1чел (все услуги-'!$E104*'Таблица вводных'!$G$5)))-('Расчет комиссии Нади'!$I104+'Таблица вводных'!$E$3+'Таблица вводных'!$F$3)</f>
        <v>-28.0757</v>
      </c>
      <c r="F104" s="71">
        <f>(('Итоговая табл.1чел (все услуги-'!$F104+('Итоговая табл.1чел (все услуги-'!$F104*'Таблица вводных'!$G$6)))-('Расчет комиссии Нади'!$I104+'Таблица вводных'!$E$3+'Таблица вводных'!$F$3)</f>
        <v>-4.84</v>
      </c>
      <c r="G104" s="71">
        <f>(('Итоговая табл.1чел (все услуги-'!$G104+('Итоговая табл.1чел (все услуги-'!$G104*'Таблица вводных'!$G$7)))-('Расчет комиссии Нади'!$I104+'Таблица вводных'!$E$3+'Таблица вводных'!$F$3)</f>
        <v>-28.6</v>
      </c>
      <c r="H104" s="14">
        <f>(('Итоговая табл.1чел (все услуги-'!$H104+('Итоговая табл.1чел (все услуги-'!$H104*'Таблица вводных'!$G$9)))-('Расчет комиссии Нади'!$I104+'Таблица вводных'!$E$3+'Таблица вводных'!$F$3)</f>
        <v>-28.6</v>
      </c>
      <c r="I104" s="22" t="s">
        <v>1105</v>
      </c>
    </row>
    <row r="105" ht="13.2" customHeight="1" spans="1:9" x14ac:dyDescent="0.25">
      <c r="A105" s="9"/>
      <c r="B105" s="13">
        <v>45421</v>
      </c>
      <c r="C105" s="71"/>
      <c r="D105" s="71">
        <f>(('Итоговая табл.1чел (все услуги-'!$D105+('Итоговая табл.1чел (все услуги-'!$D105*'Таблица вводных'!$G$4)))-('Расчет комиссии Нади'!$I105+'Таблица вводных'!$E$3+'Таблица вводных'!$F$3)</f>
        <v>-21.11</v>
      </c>
      <c r="E105" s="14">
        <f>(('Итоговая табл.1чел (все услуги-'!$E105+('Итоговая табл.1чел (все услуги-'!$E105*'Таблица вводных'!$G$5)))-('Расчет комиссии Нади'!$I105+'Таблица вводных'!$E$3+'Таблица вводных'!$F$3)</f>
        <v>-28.0757</v>
      </c>
      <c r="F105" s="71">
        <f>(('Итоговая табл.1чел (все услуги-'!$F105+('Итоговая табл.1чел (все услуги-'!$F105*'Таблица вводных'!$G$6)))-('Расчет комиссии Нади'!$I105+'Таблица вводных'!$E$3+'Таблица вводных'!$F$3)</f>
        <v>-4.84</v>
      </c>
      <c r="G105" s="71">
        <f>(('Итоговая табл.1чел (все услуги-'!$G105+('Итоговая табл.1чел (все услуги-'!$G105*'Таблица вводных'!$G$7)))-('Расчет комиссии Нади'!$I105+'Таблица вводных'!$E$3+'Таблица вводных'!$F$3)</f>
        <v>-28.6</v>
      </c>
      <c r="H105" s="14">
        <f>(('Итоговая табл.1чел (все услуги-'!$H105+('Итоговая табл.1чел (все услуги-'!$H105*'Таблица вводных'!$G$9)))-('Расчет комиссии Нади'!$I105+'Таблица вводных'!$E$3+'Таблица вводных'!$F$3)</f>
        <v>-28.6</v>
      </c>
      <c r="I105" s="22" t="s">
        <v>1105</v>
      </c>
    </row>
    <row r="106" ht="13.2" customHeight="1" spans="1:9" x14ac:dyDescent="0.25">
      <c r="A106" s="9"/>
      <c r="B106" s="13">
        <v>45425</v>
      </c>
      <c r="C106" s="71"/>
      <c r="D106" s="71">
        <f>(('Итоговая табл.1чел (все услуги-'!$D106+('Итоговая табл.1чел (все услуги-'!$D106*'Таблица вводных'!$G$4)))-('Расчет комиссии Нади'!$I106+'Таблица вводных'!$E$3+'Таблица вводных'!$F$3)</f>
        <v>-21.11</v>
      </c>
      <c r="E106" s="14">
        <f>(('Итоговая табл.1чел (все услуги-'!$E106+('Итоговая табл.1чел (все услуги-'!$E106*'Таблица вводных'!$G$5)))-('Расчет комиссии Нади'!$I106+'Таблица вводных'!$E$3+'Таблица вводных'!$F$3)</f>
        <v>-28.0757</v>
      </c>
      <c r="F106" s="14">
        <f>(('Итоговая табл.1чел (все услуги-'!$F106+('Итоговая табл.1чел (все услуги-'!$F106*'Таблица вводных'!$G$6)))-('Расчет комиссии Нади'!$I106+'Таблица вводных'!$E$3+'Таблица вводных'!$F$3)</f>
        <v>-4.84</v>
      </c>
      <c r="G106" s="71">
        <f>(('Итоговая табл.1чел (все услуги-'!$G106+('Итоговая табл.1чел (все услуги-'!$G106*'Таблица вводных'!$G$7)))-('Расчет комиссии Нади'!$I106+'Таблица вводных'!$E$3+'Таблица вводных'!$F$3)</f>
        <v>-28.6</v>
      </c>
      <c r="H106" s="14">
        <f>(('Итоговая табл.1чел (все услуги-'!$H106+('Итоговая табл.1чел (все услуги-'!$H106*'Таблица вводных'!$G$9)))-('Расчет комиссии Нади'!$I106+'Таблица вводных'!$E$3+'Таблица вводных'!$F$3)</f>
        <v>-28.6</v>
      </c>
      <c r="I106" s="22" t="s">
        <v>1105</v>
      </c>
    </row>
    <row r="107" ht="13.2" customHeight="1" spans="1:9" x14ac:dyDescent="0.25">
      <c r="A107" s="9"/>
      <c r="B107" s="13">
        <v>45428</v>
      </c>
      <c r="C107" s="71"/>
      <c r="D107" s="71">
        <f>(('Итоговая табл.1чел (все услуги-'!$D107+('Итоговая табл.1чел (все услуги-'!$D107*'Таблица вводных'!$G$4)))-('Расчет комиссии Нади'!$I107+'Таблица вводных'!$E$3+'Таблица вводных'!$F$3)</f>
        <v>-21.11</v>
      </c>
      <c r="E107" s="14">
        <f>(('Итоговая табл.1чел (все услуги-'!$E107+('Итоговая табл.1чел (все услуги-'!$E107*'Таблица вводных'!$G$5)))-('Расчет комиссии Нади'!$I107+'Таблица вводных'!$E$3+'Таблица вводных'!$F$3)</f>
        <v>-28.0757</v>
      </c>
      <c r="F107" s="71">
        <f>(('Итоговая табл.1чел (все услуги-'!$F107+('Итоговая табл.1чел (все услуги-'!$F107*'Таблица вводных'!$G$6)))-('Расчет комиссии Нади'!$I107+'Таблица вводных'!$E$3+'Таблица вводных'!$F$3)</f>
        <v>-4.84</v>
      </c>
      <c r="G107" s="71">
        <f>(('Итоговая табл.1чел (все услуги-'!$G107+('Итоговая табл.1чел (все услуги-'!$G107*'Таблица вводных'!$G$7)))-('Расчет комиссии Нади'!$I107+'Таблица вводных'!$E$3+'Таблица вводных'!$F$3)</f>
        <v>-28.6</v>
      </c>
      <c r="H107" s="14">
        <f>(('Итоговая табл.1чел (все услуги-'!$H107+('Итоговая табл.1чел (все услуги-'!$H107*'Таблица вводных'!$G$9)))-('Расчет комиссии Нади'!$I107+'Таблица вводных'!$E$3+'Таблица вводных'!$F$3)</f>
        <v>-28.6</v>
      </c>
      <c r="I107" s="22" t="s">
        <v>1105</v>
      </c>
    </row>
    <row r="108" ht="13.2" customHeight="1" spans="1:9" x14ac:dyDescent="0.25">
      <c r="A108" s="9"/>
      <c r="B108" s="13"/>
      <c r="C108" s="71"/>
      <c r="D108" s="14">
        <f>(('Итоговая табл.1чел (все услуги-'!$D108+('Итоговая табл.1чел (все услуги-'!$D108*'Таблица вводных'!$G$4)))-('Расчет комиссии Нади'!$I108+'Таблица вводных'!$E$3+'Таблица вводных'!$F$3)</f>
        <v>-21.11</v>
      </c>
      <c r="E108" s="14">
        <f>(('Итоговая табл.1чел (все услуги-'!$E108+('Итоговая табл.1чел (все услуги-'!$E108*'Таблица вводных'!$G$5)))-('Расчет комиссии Нади'!$I108+'Таблица вводных'!$E$3+'Таблица вводных'!$F$3)</f>
        <v>-28.0757</v>
      </c>
      <c r="F108" s="14">
        <f>(('Итоговая табл.1чел (все услуги-'!$F108+('Итоговая табл.1чел (все услуги-'!$F108*'Таблица вводных'!$G$6)))-('Расчет комиссии Нади'!$I108+'Таблица вводных'!$E$3+'Таблица вводных'!$F$3)</f>
        <v>-4.84</v>
      </c>
      <c r="G108" s="14">
        <f>(('Итоговая табл.1чел (все услуги-'!$G108+('Итоговая табл.1чел (все услуги-'!$G108*'Таблица вводных'!$G$7)))-('Расчет комиссии Нади'!$I108+'Таблица вводных'!$E$3+'Таблица вводных'!$F$3)</f>
        <v>-28.6</v>
      </c>
      <c r="H108" s="14">
        <f>(('Итоговая табл.1чел (все услуги-'!$H108+('Итоговая табл.1чел (все услуги-'!$H108*'Таблица вводных'!$G$9)))-('Расчет комиссии Нади'!$I108+'Таблица вводных'!$E$3+'Таблица вводных'!$F$3)</f>
        <v>-28.6</v>
      </c>
      <c r="I108" s="22" t="s">
        <v>1105</v>
      </c>
    </row>
    <row r="109" ht="13.2" customHeight="1" spans="1:9" x14ac:dyDescent="0.25">
      <c r="A109" s="9"/>
      <c r="B109" s="13"/>
      <c r="C109" s="71"/>
      <c r="D109" s="14">
        <f>(('Итоговая табл.1чел (все услуги-'!$D109+('Итоговая табл.1чел (все услуги-'!$D109*'Таблица вводных'!$G$4)))-('Расчет комиссии Нади'!$I109+'Таблица вводных'!$E$3+'Таблица вводных'!$F$3)</f>
        <v>-21.11</v>
      </c>
      <c r="E109" s="14">
        <f>(('Итоговая табл.1чел (все услуги-'!$E109+('Итоговая табл.1чел (все услуги-'!$E109*'Таблица вводных'!$G$5)))-('Расчет комиссии Нади'!$I109+'Таблица вводных'!$E$3+'Таблица вводных'!$F$3)</f>
        <v>-28.0757</v>
      </c>
      <c r="F109" s="14">
        <f>(('Итоговая табл.1чел (все услуги-'!$F109+('Итоговая табл.1чел (все услуги-'!$F109*'Таблица вводных'!$G$6)))-('Расчет комиссии Нади'!$I109+'Таблица вводных'!$E$3+'Таблица вводных'!$F$3)</f>
        <v>-4.84</v>
      </c>
      <c r="G109" s="14">
        <f>(('Итоговая табл.1чел (все услуги-'!$G109+('Итоговая табл.1чел (все услуги-'!$G109*'Таблица вводных'!$G$7)))-('Расчет комиссии Нади'!$I109+'Таблица вводных'!$E$3+'Таблица вводных'!$F$3)</f>
        <v>-28.6</v>
      </c>
      <c r="H109" s="14">
        <f>(('Итоговая табл.1чел (все услуги-'!$H109+('Итоговая табл.1чел (все услуги-'!$H109*'Таблица вводных'!$G$9)))-('Расчет комиссии Нади'!$I109+'Таблица вводных'!$E$3+'Таблица вводных'!$F$3)</f>
        <v>-28.6</v>
      </c>
      <c r="I109" s="22" t="s">
        <v>1105</v>
      </c>
    </row>
    <row r="110" ht="13.2" customHeight="1" spans="1:9" x14ac:dyDescent="0.25">
      <c r="A110" s="16"/>
      <c r="B110" s="17"/>
      <c r="C110" s="72"/>
      <c r="D110" s="18">
        <f>(('Итоговая табл.1чел (все услуги-'!$D110+('Итоговая табл.1чел (все услуги-'!$D110*'Таблица вводных'!$G$4)))-('Расчет комиссии Нади'!$I110+'Таблица вводных'!$E$3+'Таблица вводных'!$F$3)</f>
        <v>-21.11</v>
      </c>
      <c r="E110" s="18">
        <f>(('Итоговая табл.1чел (все услуги-'!$E110+('Итоговая табл.1чел (все услуги-'!$E110*'Таблица вводных'!$G$5)))-('Расчет комиссии Нади'!$I110+'Таблица вводных'!$E$3+'Таблица вводных'!$F$3)</f>
        <v>-28.0757</v>
      </c>
      <c r="F110" s="18">
        <f>(('Итоговая табл.1чел (все услуги-'!$F110+('Итоговая табл.1чел (все услуги-'!$F110*'Таблица вводных'!$G$6)))-('Расчет комиссии Нади'!$I110+'Таблица вводных'!$E$3+'Таблица вводных'!$F$3)</f>
        <v>-4.84</v>
      </c>
      <c r="G110" s="18">
        <f>(('Итоговая табл.1чел (все услуги-'!$G110+('Итоговая табл.1чел (все услуги-'!$G110*'Таблица вводных'!$G$7)))-('Расчет комиссии Нади'!$I110+'Таблица вводных'!$E$3+'Таблица вводных'!$F$3)</f>
        <v>-28.6</v>
      </c>
      <c r="H110" s="18">
        <f>(('Итоговая табл.1чел (все услуги-'!$H110+('Итоговая табл.1чел (все услуги-'!$H110*'Таблица вводных'!$G$9)))-('Расчет комиссии Нади'!$I110+'Таблица вводных'!$E$3+'Таблица вводных'!$F$3)</f>
        <v>-28.6</v>
      </c>
      <c r="I110" s="22" t="s">
        <v>1105</v>
      </c>
    </row>
    <row r="111" ht="13.2" customHeight="1" spans="1:9" x14ac:dyDescent="0.25">
      <c r="A111" s="33" t="s">
        <v>54</v>
      </c>
      <c r="B111" s="6">
        <v>45411</v>
      </c>
      <c r="C111" s="70"/>
      <c r="D111" s="7">
        <f>(('Итоговая табл.1чел (все услуги-'!$D111+('Итоговая табл.1чел (все услуги-'!$D111*'Таблица вводных'!$G$4)))-('Расчет комиссии Нади'!$I111+'Таблица вводных'!$E$3+'Таблица вводных'!$F$3)</f>
        <v>-793.11</v>
      </c>
      <c r="E111" s="7">
        <f>(('Итоговая табл.1чел (все услуги-'!$E111+('Итоговая табл.1чел (все услуги-'!$E111*'Таблица вводных'!$G$5)))-('Расчет комиссии Нади'!$I111+'Таблица вводных'!$E$3+'Таблица вводных'!$F$3)</f>
        <v>-800.0757</v>
      </c>
      <c r="F111" s="70">
        <f>(('Итоговая табл.1чел (все услуги-'!$F111+('Итоговая табл.1чел (все услуги-'!$F111*'Таблица вводных'!$G$6)))-('Расчет комиссии Нади'!$I111+'Таблица вводных'!$E$3+'Таблица вводных'!$F$3)</f>
        <v>-776.84</v>
      </c>
      <c r="G111" s="7">
        <f>(('Итоговая табл.1чел (все услуги-'!$G111+('Итоговая табл.1чел (все услуги-'!$G111*'Таблица вводных'!$G$7)))-('Расчет комиссии Нади'!$I111+'Таблица вводных'!$E$3+'Таблица вводных'!$F$3)</f>
        <v>-800.6</v>
      </c>
      <c r="H111" s="7">
        <f>(('Итоговая табл.1чел (все услуги-'!$H111+('Итоговая табл.1чел (все услуги-'!$H111*'Таблица вводных'!$G$9)))-('Расчет комиссии Нади'!$I111+'Таблица вводных'!$E$3+'Таблица вводных'!$F$3)</f>
        <v>-800.6</v>
      </c>
      <c r="I111" s="20" t="s">
        <v>1105</v>
      </c>
    </row>
    <row r="112" ht="13.2" customHeight="1" spans="1:9" x14ac:dyDescent="0.25">
      <c r="A112" s="9"/>
      <c r="B112" s="10">
        <v>45414</v>
      </c>
      <c r="C112" s="71"/>
      <c r="D112" s="71">
        <f>(('Итоговая табл.1чел (все услуги-'!$D112+('Итоговая табл.1чел (все услуги-'!$D112*'Таблица вводных'!$G$4)))-('Расчет комиссии Нади'!$I112+'Таблица вводных'!$E$3+'Таблица вводных'!$F$3)</f>
        <v>-605.61</v>
      </c>
      <c r="E112" s="14">
        <f>(('Итоговая табл.1чел (все услуги-'!$E112+('Итоговая табл.1чел (все услуги-'!$E112*'Таблица вводных'!$G$5)))-('Расчет комиссии Нади'!$I112+'Таблица вводных'!$E$3+'Таблица вводных'!$F$3)</f>
        <v>-612.5757</v>
      </c>
      <c r="F112" s="71">
        <f>(('Итоговая табл.1чел (все услуги-'!$F112+('Итоговая табл.1чел (все услуги-'!$F112*'Таблица вводных'!$G$6)))-('Расчет комиссии Нади'!$I112+'Таблица вводных'!$E$3+'Таблица вводных'!$F$3)</f>
        <v>-589.34</v>
      </c>
      <c r="G112" s="14">
        <f>(('Итоговая табл.1чел (все услуги-'!$G112+('Итоговая табл.1чел (все услуги-'!$G112*'Таблица вводных'!$G$7)))-('Расчет комиссии Нади'!$I112+'Таблица вводных'!$E$3+'Таблица вводных'!$F$3)</f>
        <v>-613.1</v>
      </c>
      <c r="H112" s="14">
        <f>(('Итоговая табл.1чел (все услуги-'!$H112+('Итоговая табл.1чел (все услуги-'!$H112*'Таблица вводных'!$G$9)))-('Расчет комиссии Нади'!$I112+'Таблица вводных'!$E$3+'Таблица вводных'!$F$3)</f>
        <v>-613.1</v>
      </c>
      <c r="I112" s="25" t="s">
        <v>1105</v>
      </c>
    </row>
    <row r="113" ht="13.2" customHeight="1" spans="1:9" x14ac:dyDescent="0.25">
      <c r="A113" s="9"/>
      <c r="B113" s="13">
        <v>45418</v>
      </c>
      <c r="C113" s="71"/>
      <c r="D113" s="71">
        <f>(('Итоговая табл.1чел (все услуги-'!$D113+('Итоговая табл.1чел (все услуги-'!$D113*'Таблица вводных'!$G$4)))-('Расчет комиссии Нади'!$I113+'Таблица вводных'!$E$3+'Таблица вводных'!$F$3)</f>
        <v>-21.11</v>
      </c>
      <c r="E113" s="14">
        <f>(('Итоговая табл.1чел (все услуги-'!$E113+('Итоговая табл.1чел (все услуги-'!$E113*'Таблица вводных'!$G$5)))-('Расчет комиссии Нади'!$I113+'Таблица вводных'!$E$3+'Таблица вводных'!$F$3)</f>
        <v>-28.0757</v>
      </c>
      <c r="F113" s="71">
        <f>(('Итоговая табл.1чел (все услуги-'!$F113+('Итоговая табл.1чел (все услуги-'!$F113*'Таблица вводных'!$G$6)))-('Расчет комиссии Нади'!$I113+'Таблица вводных'!$E$3+'Таблица вводных'!$F$3)</f>
        <v>-4.84</v>
      </c>
      <c r="G113" s="14">
        <f>(('Итоговая табл.1чел (все услуги-'!$G113+('Итоговая табл.1чел (все услуги-'!$G113*'Таблица вводных'!$G$7)))-('Расчет комиссии Нади'!$I113+'Таблица вводных'!$E$3+'Таблица вводных'!$F$3)</f>
        <v>-28.6</v>
      </c>
      <c r="H113" s="14">
        <f>(('Итоговая табл.1чел (все услуги-'!$H113+('Итоговая табл.1чел (все услуги-'!$H113*'Таблица вводных'!$G$9)))-('Расчет комиссии Нади'!$I113+'Таблица вводных'!$E$3+'Таблица вводных'!$F$3)</f>
        <v>-28.6</v>
      </c>
      <c r="I113" s="22" t="s">
        <v>1105</v>
      </c>
    </row>
    <row r="114" ht="13.2" customHeight="1" spans="1:9" x14ac:dyDescent="0.25">
      <c r="A114" s="9"/>
      <c r="B114" s="13">
        <v>45421</v>
      </c>
      <c r="C114" s="71"/>
      <c r="D114" s="71">
        <f>(('Итоговая табл.1чел (все услуги-'!$D114+('Итоговая табл.1чел (все услуги-'!$D114*'Таблица вводных'!$G$4)))-('Расчет комиссии Нади'!$I114+'Таблица вводных'!$E$3+'Таблица вводных'!$F$3)</f>
        <v>-21.11</v>
      </c>
      <c r="E114" s="14">
        <f>(('Итоговая табл.1чел (все услуги-'!$E114+('Итоговая табл.1чел (все услуги-'!$E114*'Таблица вводных'!$G$5)))-('Расчет комиссии Нади'!$I114+'Таблица вводных'!$E$3+'Таблица вводных'!$F$3)</f>
        <v>-28.0757</v>
      </c>
      <c r="F114" s="71">
        <f>(('Итоговая табл.1чел (все услуги-'!$F114+('Итоговая табл.1чел (все услуги-'!$F114*'Таблица вводных'!$G$6)))-('Расчет комиссии Нади'!$I114+'Таблица вводных'!$E$3+'Таблица вводных'!$F$3)</f>
        <v>-4.84</v>
      </c>
      <c r="G114" s="14">
        <f>(('Итоговая табл.1чел (все услуги-'!$G114+('Итоговая табл.1чел (все услуги-'!$G114*'Таблица вводных'!$G$7)))-('Расчет комиссии Нади'!$I114+'Таблица вводных'!$E$3+'Таблица вводных'!$F$3)</f>
        <v>-28.6</v>
      </c>
      <c r="H114" s="14">
        <f>(('Итоговая табл.1чел (все услуги-'!$H114+('Итоговая табл.1чел (все услуги-'!$H114*'Таблица вводных'!$G$9)))-('Расчет комиссии Нади'!$I114+'Таблица вводных'!$E$3+'Таблица вводных'!$F$3)</f>
        <v>-28.6</v>
      </c>
      <c r="I114" s="22" t="s">
        <v>1105</v>
      </c>
    </row>
    <row r="115" ht="13.2" customHeight="1" spans="1:9" x14ac:dyDescent="0.25">
      <c r="A115" s="9"/>
      <c r="B115" s="13">
        <v>45425</v>
      </c>
      <c r="C115" s="71"/>
      <c r="D115" s="71">
        <f>(('Итоговая табл.1чел (все услуги-'!$D115+('Итоговая табл.1чел (все услуги-'!$D115*'Таблица вводных'!$G$4)))-('Расчет комиссии Нади'!$I115+'Таблица вводных'!$E$3+'Таблица вводных'!$F$3)</f>
        <v>-21.11</v>
      </c>
      <c r="E115" s="14">
        <f>(('Итоговая табл.1чел (все услуги-'!$E115+('Итоговая табл.1чел (все услуги-'!$E115*'Таблица вводных'!$G$5)))-('Расчет комиссии Нади'!$I115+'Таблица вводных'!$E$3+'Таблица вводных'!$F$3)</f>
        <v>-28.0757</v>
      </c>
      <c r="F115" s="14">
        <f>(('Итоговая табл.1чел (все услуги-'!$F115+('Итоговая табл.1чел (все услуги-'!$F115*'Таблица вводных'!$G$6)))-('Расчет комиссии Нади'!$I115+'Таблица вводных'!$E$3+'Таблица вводных'!$F$3)</f>
        <v>-4.84</v>
      </c>
      <c r="G115" s="14">
        <f>(('Итоговая табл.1чел (все услуги-'!$G115+('Итоговая табл.1чел (все услуги-'!$G115*'Таблица вводных'!$G$7)))-('Расчет комиссии Нади'!$I115+'Таблица вводных'!$E$3+'Таблица вводных'!$F$3)</f>
        <v>-28.6</v>
      </c>
      <c r="H115" s="14">
        <f>(('Итоговая табл.1чел (все услуги-'!$H115+('Итоговая табл.1чел (все услуги-'!$H115*'Таблица вводных'!$G$9)))-('Расчет комиссии Нади'!$I115+'Таблица вводных'!$E$3+'Таблица вводных'!$F$3)</f>
        <v>-28.6</v>
      </c>
      <c r="I115" s="22" t="s">
        <v>1105</v>
      </c>
    </row>
    <row r="116" ht="13.2" customHeight="1" spans="1:9" x14ac:dyDescent="0.25">
      <c r="A116" s="9"/>
      <c r="B116" s="13">
        <v>45428</v>
      </c>
      <c r="C116" s="71"/>
      <c r="D116" s="71">
        <f>(('Итоговая табл.1чел (все услуги-'!$D116+('Итоговая табл.1чел (все услуги-'!$D116*'Таблица вводных'!$G$4)))-('Расчет комиссии Нади'!$I116+'Таблица вводных'!$E$3+'Таблица вводных'!$F$3)</f>
        <v>769.49695</v>
      </c>
      <c r="E116" s="14">
        <f>(('Итоговая табл.1чел (все услуги-'!$E116+('Итоговая табл.1чел (все услуги-'!$E116*'Таблица вводных'!$G$5)))-('Расчет комиссии Нади'!$I116+'Таблица вводных'!$E$3+'Таблица вводных'!$F$3)</f>
        <v>-28.0757</v>
      </c>
      <c r="F116" s="71">
        <f>(('Итоговая табл.1чел (все услуги-'!$F116+('Итоговая табл.1чел (все услуги-'!$F116*'Таблица вводных'!$G$6)))-('Расчет комиссии Нади'!$I116+'Таблица вводных'!$E$3+'Таблица вводных'!$F$3)</f>
        <v>-4.84</v>
      </c>
      <c r="G116" s="14">
        <f>(('Итоговая табл.1чел (все услуги-'!$G116+('Итоговая табл.1чел (все услуги-'!$G116*'Таблица вводных'!$G$7)))-('Расчет комиссии Нади'!$I116+'Таблица вводных'!$E$3+'Таблица вводных'!$F$3)</f>
        <v>-28.6</v>
      </c>
      <c r="H116" s="14">
        <f>(('Итоговая табл.1чел (все услуги-'!$H116+('Итоговая табл.1чел (все услуги-'!$H116*'Таблица вводных'!$G$9)))-('Расчет комиссии Нади'!$I116+'Таблица вводных'!$E$3+'Таблица вводных'!$F$3)</f>
        <v>-28.6</v>
      </c>
      <c r="I116" s="22" t="s">
        <v>1105</v>
      </c>
    </row>
    <row r="117" ht="13.2" customHeight="1" spans="1:9" x14ac:dyDescent="0.25">
      <c r="A117" s="9"/>
      <c r="B117" s="13"/>
      <c r="C117" s="71"/>
      <c r="D117" s="14">
        <f>(('Итоговая табл.1чел (все услуги-'!$D117+('Итоговая табл.1чел (все услуги-'!$D117*'Таблица вводных'!$G$4)))-('Расчет комиссии Нади'!$I117+'Таблица вводных'!$E$3+'Таблица вводных'!$F$3)</f>
        <v>-21.11</v>
      </c>
      <c r="E117" s="14">
        <f>(('Итоговая табл.1чел (все услуги-'!$E117+('Итоговая табл.1чел (все услуги-'!$E117*'Таблица вводных'!$G$5)))-('Расчет комиссии Нади'!$I117+'Таблица вводных'!$E$3+'Таблица вводных'!$F$3)</f>
        <v>-28.0757</v>
      </c>
      <c r="F117" s="14">
        <f>(('Итоговая табл.1чел (все услуги-'!$F117+('Итоговая табл.1чел (все услуги-'!$F117*'Таблица вводных'!$G$6)))-('Расчет комиссии Нади'!$I117+'Таблица вводных'!$E$3+'Таблица вводных'!$F$3)</f>
        <v>-4.84</v>
      </c>
      <c r="G117" s="14">
        <f>(('Итоговая табл.1чел (все услуги-'!$G117+('Итоговая табл.1чел (все услуги-'!$G117*'Таблица вводных'!$G$7)))-('Расчет комиссии Нади'!$I117+'Таблица вводных'!$E$3+'Таблица вводных'!$F$3)</f>
        <v>-28.6</v>
      </c>
      <c r="H117" s="14">
        <f>(('Итоговая табл.1чел (все услуги-'!$H117+('Итоговая табл.1чел (все услуги-'!$H117*'Таблица вводных'!$G$9)))-('Расчет комиссии Нади'!$I117+'Таблица вводных'!$E$3+'Таблица вводных'!$F$3)</f>
        <v>-28.6</v>
      </c>
      <c r="I117" s="22" t="s">
        <v>1105</v>
      </c>
    </row>
    <row r="118" ht="13.2" customHeight="1" spans="1:9" x14ac:dyDescent="0.25">
      <c r="A118" s="9"/>
      <c r="B118" s="13"/>
      <c r="C118" s="71"/>
      <c r="D118" s="14">
        <f>(('Итоговая табл.1чел (все услуги-'!$D118+('Итоговая табл.1чел (все услуги-'!$D118*'Таблица вводных'!$G$4)))-('Расчет комиссии Нади'!$I118+'Таблица вводных'!$E$3+'Таблица вводных'!$F$3)</f>
        <v>727.2052</v>
      </c>
      <c r="E118" s="14">
        <f>(('Итоговая табл.1чел (все услуги-'!$E118+('Итоговая табл.1чел (все услуги-'!$E118*'Таблица вводных'!$G$5)))-('Расчет комиссии Нади'!$I118+'Таблица вводных'!$E$3+'Таблица вводных'!$F$3)</f>
        <v>-28.0757</v>
      </c>
      <c r="F118" s="14">
        <f>(('Итоговая табл.1чел (все услуги-'!$F118+('Итоговая табл.1чел (все услуги-'!$F118*'Таблица вводных'!$G$6)))-('Расчет комиссии Нади'!$I118+'Таблица вводных'!$E$3+'Таблица вводных'!$F$3)</f>
        <v>-4.84</v>
      </c>
      <c r="G118" s="14">
        <f>(('Итоговая табл.1чел (все услуги-'!$G118+('Итоговая табл.1чел (все услуги-'!$G118*'Таблица вводных'!$G$7)))-('Расчет комиссии Нади'!$I118+'Таблица вводных'!$E$3+'Таблица вводных'!$F$3)</f>
        <v>-28.6</v>
      </c>
      <c r="H118" s="14">
        <f>(('Итоговая табл.1чел (все услуги-'!$H118+('Итоговая табл.1чел (все услуги-'!$H118*'Таблица вводных'!$G$9)))-('Расчет комиссии Нади'!$I118+'Таблица вводных'!$E$3+'Таблица вводных'!$F$3)</f>
        <v>-28.6</v>
      </c>
      <c r="I118" s="22" t="s">
        <v>1105</v>
      </c>
    </row>
    <row r="119" ht="13.2" customHeight="1" spans="1:9" x14ac:dyDescent="0.25">
      <c r="A119" s="16"/>
      <c r="B119" s="17"/>
      <c r="C119" s="72"/>
      <c r="D119" s="18">
        <f>(('Итоговая табл.1чел (все услуги-'!$D119+('Итоговая табл.1чел (все услуги-'!$D119*'Таблица вводных'!$G$4)))-('Расчет комиссии Нади'!$I119+'Таблица вводных'!$E$3+'Таблица вводных'!$F$3)</f>
        <v>-21.11</v>
      </c>
      <c r="E119" s="18">
        <f>(('Итоговая табл.1чел (все услуги-'!$E119+('Итоговая табл.1чел (все услуги-'!$E119*'Таблица вводных'!$G$5)))-('Расчет комиссии Нади'!$I119+'Таблица вводных'!$E$3+'Таблица вводных'!$F$3)</f>
        <v>-28.0757</v>
      </c>
      <c r="F119" s="18">
        <f>(('Итоговая табл.1чел (все услуги-'!$F119+('Итоговая табл.1чел (все услуги-'!$F119*'Таблица вводных'!$G$6)))-('Расчет комиссии Нади'!$I119+'Таблица вводных'!$E$3+'Таблица вводных'!$F$3)</f>
        <v>-4.84</v>
      </c>
      <c r="G119" s="18">
        <f>(('Итоговая табл.1чел (все услуги-'!$G119+('Итоговая табл.1чел (все услуги-'!$G119*'Таблица вводных'!$G$7)))-('Расчет комиссии Нади'!$I119+'Таблица вводных'!$E$3+'Таблица вводных'!$F$3)</f>
        <v>-28.6</v>
      </c>
      <c r="H119" s="18">
        <f>(('Итоговая табл.1чел (все услуги-'!$H119+('Итоговая табл.1чел (все услуги-'!$H119*'Таблица вводных'!$G$9)))-('Расчет комиссии Нади'!$I119+'Таблица вводных'!$E$3+'Таблица вводных'!$F$3)</f>
        <v>-28.6</v>
      </c>
      <c r="I119" s="22" t="s">
        <v>1105</v>
      </c>
    </row>
    <row r="120" ht="13.2" customHeight="1" spans="1:9" x14ac:dyDescent="0.25">
      <c r="A120" s="33" t="s">
        <v>56</v>
      </c>
      <c r="B120" s="6">
        <v>45411</v>
      </c>
      <c r="C120" s="70"/>
      <c r="D120" s="7">
        <f>(('Итоговая табл.1чел (все услуги-'!$D120+('Итоговая табл.1чел (все услуги-'!$D120*'Таблица вводных'!$G$4)))-('Расчет комиссии Нади'!$I120+'Таблица вводных'!$E$3+'Таблица вводных'!$F$3)</f>
        <v>-21.11</v>
      </c>
      <c r="E120" s="7">
        <f>(('Итоговая табл.1чел (все услуги-'!$E120+('Итоговая табл.1чел (все услуги-'!$E120*'Таблица вводных'!$G$5)))-('Расчет комиссии Нади'!$I120+'Таблица вводных'!$E$3+'Таблица вводных'!$F$3)</f>
        <v>-28.0757</v>
      </c>
      <c r="F120" s="70">
        <f>(('Итоговая табл.1чел (все услуги-'!$F120+('Итоговая табл.1чел (все услуги-'!$F120*'Таблица вводных'!$G$6)))-('Расчет комиссии Нади'!$I120+'Таблица вводных'!$E$3+'Таблица вводных'!$F$3)</f>
        <v>-4.84</v>
      </c>
      <c r="G120" s="7">
        <f>(('Итоговая табл.1чел (все услуги-'!$G120+('Итоговая табл.1чел (все услуги-'!$G120*'Таблица вводных'!$G$7)))-('Расчет комиссии Нади'!$I120+'Таблица вводных'!$E$3+'Таблица вводных'!$F$3)</f>
        <v>-28.6</v>
      </c>
      <c r="H120" s="7">
        <f>(('Итоговая табл.1чел (все услуги-'!$H120+('Итоговая табл.1чел (все услуги-'!$H120*'Таблица вводных'!$G$9)))-('Расчет комиссии Нади'!$I120+'Таблица вводных'!$E$3+'Таблица вводных'!$F$3)</f>
        <v>-28.6</v>
      </c>
      <c r="I120" s="20" t="s">
        <v>1106</v>
      </c>
    </row>
    <row r="121" ht="13.2" customHeight="1" spans="1:9" x14ac:dyDescent="0.25">
      <c r="A121" s="9"/>
      <c r="B121" s="10">
        <v>45414</v>
      </c>
      <c r="C121" s="71"/>
      <c r="D121" s="71">
        <f>(('Итоговая табл.1чел (все услуги-'!$D121+('Итоговая табл.1чел (все услуги-'!$D121*'Таблица вводных'!$G$4)))-('Расчет комиссии Нади'!$I121+'Таблица вводных'!$E$3+'Таблица вводных'!$F$3)</f>
        <v>-21.11</v>
      </c>
      <c r="E121" s="14">
        <f>(('Итоговая табл.1чел (все услуги-'!$E121+('Итоговая табл.1чел (все услуги-'!$E121*'Таблица вводных'!$G$5)))-('Расчет комиссии Нади'!$I121+'Таблица вводных'!$E$3+'Таблица вводных'!$F$3)</f>
        <v>-28.0757</v>
      </c>
      <c r="F121" s="71">
        <f>(('Итоговая табл.1чел (все услуги-'!$F121+('Итоговая табл.1чел (все услуги-'!$F121*'Таблица вводных'!$G$6)))-('Расчет комиссии Нади'!$I121+'Таблица вводных'!$E$3+'Таблица вводных'!$F$3)</f>
        <v>-4.84</v>
      </c>
      <c r="G121" s="14">
        <f>(('Итоговая табл.1чел (все услуги-'!$G121+('Итоговая табл.1чел (все услуги-'!$G121*'Таблица вводных'!$G$7)))-('Расчет комиссии Нади'!$I121+'Таблица вводных'!$E$3+'Таблица вводных'!$F$3)</f>
        <v>-28.6</v>
      </c>
      <c r="H121" s="14">
        <f>(('Итоговая табл.1чел (все услуги-'!$H121+('Итоговая табл.1чел (все услуги-'!$H121*'Таблица вводных'!$G$9)))-('Расчет комиссии Нади'!$I121+'Таблица вводных'!$E$3+'Таблица вводных'!$F$3)</f>
        <v>-28.6</v>
      </c>
      <c r="I121" s="25" t="s">
        <v>1106</v>
      </c>
    </row>
    <row r="122" ht="13.2" customHeight="1" spans="1:9" x14ac:dyDescent="0.25">
      <c r="A122" s="9"/>
      <c r="B122" s="13">
        <v>45418</v>
      </c>
      <c r="C122" s="71"/>
      <c r="D122" s="71">
        <f>(('Итоговая табл.1чел (все услуги-'!$D122+('Итоговая табл.1чел (все услуги-'!$D122*'Таблица вводных'!$G$4)))-('Расчет комиссии Нади'!$I122+'Таблица вводных'!$E$3+'Таблица вводных'!$F$3)</f>
        <v>-21.11</v>
      </c>
      <c r="E122" s="14">
        <f>(('Итоговая табл.1чел (все услуги-'!$E122+('Итоговая табл.1чел (все услуги-'!$E122*'Таблица вводных'!$G$5)))-('Расчет комиссии Нади'!$I122+'Таблица вводных'!$E$3+'Таблица вводных'!$F$3)</f>
        <v>-28.0757</v>
      </c>
      <c r="F122" s="71">
        <f>(('Итоговая табл.1чел (все услуги-'!$F122+('Итоговая табл.1чел (все услуги-'!$F122*'Таблица вводных'!$G$6)))-('Расчет комиссии Нади'!$I122+'Таблица вводных'!$E$3+'Таблица вводных'!$F$3)</f>
        <v>-4.84</v>
      </c>
      <c r="G122" s="14">
        <f>(('Итоговая табл.1чел (все услуги-'!$G122+('Итоговая табл.1чел (все услуги-'!$G122*'Таблица вводных'!$G$7)))-('Расчет комиссии Нади'!$I122+'Таблица вводных'!$E$3+'Таблица вводных'!$F$3)</f>
        <v>-28.6</v>
      </c>
      <c r="H122" s="14">
        <f>(('Итоговая табл.1чел (все услуги-'!$H122+('Итоговая табл.1чел (все услуги-'!$H122*'Таблица вводных'!$G$9)))-('Расчет комиссии Нади'!$I122+'Таблица вводных'!$E$3+'Таблица вводных'!$F$3)</f>
        <v>-28.6</v>
      </c>
      <c r="I122" s="22" t="s">
        <v>1106</v>
      </c>
    </row>
    <row r="123" ht="13.2" customHeight="1" spans="1:9" x14ac:dyDescent="0.25">
      <c r="A123" s="9"/>
      <c r="B123" s="13">
        <v>45421</v>
      </c>
      <c r="C123" s="71"/>
      <c r="D123" s="71">
        <f>(('Итоговая табл.1чел (все услуги-'!$D123+('Итоговая табл.1чел (все услуги-'!$D123*'Таблица вводных'!$G$4)))-('Расчет комиссии Нади'!$I123+'Таблица вводных'!$E$3+'Таблица вводных'!$F$3)</f>
        <v>-21.11</v>
      </c>
      <c r="E123" s="14">
        <f>(('Итоговая табл.1чел (все услуги-'!$E123+('Итоговая табл.1чел (все услуги-'!$E123*'Таблица вводных'!$G$5)))-('Расчет комиссии Нади'!$I123+'Таблица вводных'!$E$3+'Таблица вводных'!$F$3)</f>
        <v>-28.0757</v>
      </c>
      <c r="F123" s="71">
        <f>(('Итоговая табл.1чел (все услуги-'!$F123+('Итоговая табл.1чел (все услуги-'!$F123*'Таблица вводных'!$G$6)))-('Расчет комиссии Нади'!$I123+'Таблица вводных'!$E$3+'Таблица вводных'!$F$3)</f>
        <v>-4.84</v>
      </c>
      <c r="G123" s="14">
        <f>(('Итоговая табл.1чел (все услуги-'!$G123+('Итоговая табл.1чел (все услуги-'!$G123*'Таблица вводных'!$G$7)))-('Расчет комиссии Нади'!$I123+'Таблица вводных'!$E$3+'Таблица вводных'!$F$3)</f>
        <v>-28.6</v>
      </c>
      <c r="H123" s="14">
        <f>(('Итоговая табл.1чел (все услуги-'!$H123+('Итоговая табл.1чел (все услуги-'!$H123*'Таблица вводных'!$G$9)))-('Расчет комиссии Нади'!$I123+'Таблица вводных'!$E$3+'Таблица вводных'!$F$3)</f>
        <v>-28.6</v>
      </c>
      <c r="I123" s="22" t="s">
        <v>1106</v>
      </c>
    </row>
    <row r="124" ht="13.2" customHeight="1" spans="1:9" x14ac:dyDescent="0.25">
      <c r="A124" s="9"/>
      <c r="B124" s="13">
        <v>45425</v>
      </c>
      <c r="C124" s="71"/>
      <c r="D124" s="71">
        <f>(('Итоговая табл.1чел (все услуги-'!$D124+('Итоговая табл.1чел (все услуги-'!$D124*'Таблица вводных'!$G$4)))-('Расчет комиссии Нади'!$I124+'Таблица вводных'!$E$3+'Таблица вводных'!$F$3)</f>
        <v>-21.11</v>
      </c>
      <c r="E124" s="14">
        <f>(('Итоговая табл.1чел (все услуги-'!$E124+('Итоговая табл.1чел (все услуги-'!$E124*'Таблица вводных'!$G$5)))-('Расчет комиссии Нади'!$I124+'Таблица вводных'!$E$3+'Таблица вводных'!$F$3)</f>
        <v>-28.0757</v>
      </c>
      <c r="F124" s="71">
        <f>(('Итоговая табл.1чел (все услуги-'!$F124+('Итоговая табл.1чел (все услуги-'!$F124*'Таблица вводных'!$G$6)))-('Расчет комиссии Нади'!$I124+'Таблица вводных'!$E$3+'Таблица вводных'!$F$3)</f>
        <v>-4.84</v>
      </c>
      <c r="G124" s="14">
        <f>(('Итоговая табл.1чел (все услуги-'!$G124+('Итоговая табл.1чел (все услуги-'!$G124*'Таблица вводных'!$G$7)))-('Расчет комиссии Нади'!$I124+'Таблица вводных'!$E$3+'Таблица вводных'!$F$3)</f>
        <v>-28.6</v>
      </c>
      <c r="H124" s="14">
        <f>(('Итоговая табл.1чел (все услуги-'!$H124+('Итоговая табл.1чел (все услуги-'!$H124*'Таблица вводных'!$G$9)))-('Расчет комиссии Нади'!$I124+'Таблица вводных'!$E$3+'Таблица вводных'!$F$3)</f>
        <v>-28.6</v>
      </c>
      <c r="I124" s="22" t="s">
        <v>1106</v>
      </c>
    </row>
    <row r="125" ht="13.2" customHeight="1" spans="1:9" x14ac:dyDescent="0.25">
      <c r="A125" s="9"/>
      <c r="B125" s="13">
        <v>45428</v>
      </c>
      <c r="C125" s="71"/>
      <c r="D125" s="71">
        <f>(('Итоговая табл.1чел (все услуги-'!$D125+('Итоговая табл.1чел (все услуги-'!$D125*'Таблица вводных'!$G$4)))-('Расчет комиссии Нади'!$I125+'Таблица вводных'!$E$3+'Таблица вводных'!$F$3)</f>
        <v>-21.11</v>
      </c>
      <c r="E125" s="14">
        <f>(('Итоговая табл.1чел (все услуги-'!$E125+('Итоговая табл.1чел (все услуги-'!$E125*'Таблица вводных'!$G$5)))-('Расчет комиссии Нади'!$I125+'Таблица вводных'!$E$3+'Таблица вводных'!$F$3)</f>
        <v>-28.0757</v>
      </c>
      <c r="F125" s="14">
        <f>(('Итоговая табл.1чел (все услуги-'!$F125+('Итоговая табл.1чел (все услуги-'!$F125*'Таблица вводных'!$G$6)))-('Расчет комиссии Нади'!$I125+'Таблица вводных'!$E$3+'Таблица вводных'!$F$3)</f>
        <v>-4.84</v>
      </c>
      <c r="G125" s="14">
        <f>(('Итоговая табл.1чел (все услуги-'!$G125+('Итоговая табл.1чел (все услуги-'!$G125*'Таблица вводных'!$G$7)))-('Расчет комиссии Нади'!$I125+'Таблица вводных'!$E$3+'Таблица вводных'!$F$3)</f>
        <v>-28.6</v>
      </c>
      <c r="H125" s="14">
        <f>(('Итоговая табл.1чел (все услуги-'!$H125+('Итоговая табл.1чел (все услуги-'!$H125*'Таблица вводных'!$G$9)))-('Расчет комиссии Нади'!$I125+'Таблица вводных'!$E$3+'Таблица вводных'!$F$3)</f>
        <v>-28.6</v>
      </c>
      <c r="I125" s="22" t="s">
        <v>1106</v>
      </c>
    </row>
    <row r="126" ht="13.2" customHeight="1" spans="1:9" x14ac:dyDescent="0.25">
      <c r="A126" s="9"/>
      <c r="B126" s="13"/>
      <c r="C126" s="71"/>
      <c r="D126" s="14">
        <f>(('Итоговая табл.1чел (все услуги-'!$D126+('Итоговая табл.1чел (все услуги-'!$D126*'Таблица вводных'!$G$4)))-('Расчет комиссии Нади'!$I126+'Таблица вводных'!$E$3+'Таблица вводных'!$F$3)</f>
        <v>-21.11</v>
      </c>
      <c r="E126" s="14">
        <f>(('Итоговая табл.1чел (все услуги-'!$E126+('Итоговая табл.1чел (все услуги-'!$E126*'Таблица вводных'!$G$5)))-('Расчет комиссии Нади'!$I126+'Таблица вводных'!$E$3+'Таблица вводных'!$F$3)</f>
        <v>-28.0757</v>
      </c>
      <c r="F126" s="14">
        <f>(('Итоговая табл.1чел (все услуги-'!$F126+('Итоговая табл.1чел (все услуги-'!$F126*'Таблица вводных'!$G$6)))-('Расчет комиссии Нади'!$I126+'Таблица вводных'!$E$3+'Таблица вводных'!$F$3)</f>
        <v>-4.84</v>
      </c>
      <c r="G126" s="14">
        <f>(('Итоговая табл.1чел (все услуги-'!$G126+('Итоговая табл.1чел (все услуги-'!$G126*'Таблица вводных'!$G$7)))-('Расчет комиссии Нади'!$I126+'Таблица вводных'!$E$3+'Таблица вводных'!$F$3)</f>
        <v>-28.6</v>
      </c>
      <c r="H126" s="14">
        <f>(('Итоговая табл.1чел (все услуги-'!$H126+('Итоговая табл.1чел (все услуги-'!$H126*'Таблица вводных'!$G$9)))-('Расчет комиссии Нади'!$I126+'Таблица вводных'!$E$3+'Таблица вводных'!$F$3)</f>
        <v>-28.6</v>
      </c>
      <c r="I126" s="22" t="s">
        <v>1106</v>
      </c>
    </row>
    <row r="127" ht="13.2" customHeight="1" spans="1:9" x14ac:dyDescent="0.25">
      <c r="A127" s="9"/>
      <c r="B127" s="13"/>
      <c r="C127" s="71"/>
      <c r="D127" s="14">
        <f>(('Итоговая табл.1чел (все услуги-'!$D127+('Итоговая табл.1чел (все услуги-'!$D127*'Таблица вводных'!$G$4)))-('Расчет комиссии Нади'!$I127+'Таблица вводных'!$E$3+'Таблица вводных'!$F$3)</f>
        <v>-21.11</v>
      </c>
      <c r="E127" s="14">
        <f>(('Итоговая табл.1чел (все услуги-'!$E127+('Итоговая табл.1чел (все услуги-'!$E127*'Таблица вводных'!$G$5)))-('Расчет комиссии Нади'!$I127+'Таблица вводных'!$E$3+'Таблица вводных'!$F$3)</f>
        <v>-28.0757</v>
      </c>
      <c r="F127" s="14">
        <f>(('Итоговая табл.1чел (все услуги-'!$F127+('Итоговая табл.1чел (все услуги-'!$F127*'Таблица вводных'!$G$6)))-('Расчет комиссии Нади'!$I127+'Таблица вводных'!$E$3+'Таблица вводных'!$F$3)</f>
        <v>-4.84</v>
      </c>
      <c r="G127" s="14">
        <f>(('Итоговая табл.1чел (все услуги-'!$G127+('Итоговая табл.1чел (все услуги-'!$G127*'Таблица вводных'!$G$7)))-('Расчет комиссии Нади'!$I127+'Таблица вводных'!$E$3+'Таблица вводных'!$F$3)</f>
        <v>-28.6</v>
      </c>
      <c r="H127" s="14">
        <f>(('Итоговая табл.1чел (все услуги-'!$H127+('Итоговая табл.1чел (все услуги-'!$H127*'Таблица вводных'!$G$9)))-('Расчет комиссии Нади'!$I127+'Таблица вводных'!$E$3+'Таблица вводных'!$F$3)</f>
        <v>-28.6</v>
      </c>
      <c r="I127" s="22" t="s">
        <v>1106</v>
      </c>
    </row>
    <row r="128" ht="13.2" customHeight="1" spans="1:9" x14ac:dyDescent="0.25">
      <c r="A128" s="16"/>
      <c r="B128" s="17"/>
      <c r="C128" s="72"/>
      <c r="D128" s="18">
        <f>(('Итоговая табл.1чел (все услуги-'!$D128+('Итоговая табл.1чел (все услуги-'!$D128*'Таблица вводных'!$G$4)))-('Расчет комиссии Нади'!$I128+'Таблица вводных'!$E$3+'Таблица вводных'!$F$3)</f>
        <v>-21.11</v>
      </c>
      <c r="E128" s="18">
        <f>(('Итоговая табл.1чел (все услуги-'!$E128+('Итоговая табл.1чел (все услуги-'!$E128*'Таблица вводных'!$G$5)))-('Расчет комиссии Нади'!$I128+'Таблица вводных'!$E$3+'Таблица вводных'!$F$3)</f>
        <v>-28.0757</v>
      </c>
      <c r="F128" s="18">
        <f>(('Итоговая табл.1чел (все услуги-'!$F128+('Итоговая табл.1чел (все услуги-'!$F128*'Таблица вводных'!$G$6)))-('Расчет комиссии Нади'!$I128+'Таблица вводных'!$E$3+'Таблица вводных'!$F$3)</f>
        <v>-4.84</v>
      </c>
      <c r="G128" s="18">
        <f>(('Итоговая табл.1чел (все услуги-'!$G128+('Итоговая табл.1чел (все услуги-'!$G128*'Таблица вводных'!$G$7)))-('Расчет комиссии Нади'!$I128+'Таблица вводных'!$E$3+'Таблица вводных'!$F$3)</f>
        <v>-28.6</v>
      </c>
      <c r="H128" s="18">
        <f>(('Итоговая табл.1чел (все услуги-'!$H128+('Итоговая табл.1чел (все услуги-'!$H128*'Таблица вводных'!$G$9)))-('Расчет комиссии Нади'!$I128+'Таблица вводных'!$E$3+'Таблица вводных'!$F$3)</f>
        <v>-28.6</v>
      </c>
      <c r="I128" s="22" t="s">
        <v>1106</v>
      </c>
    </row>
    <row r="129" ht="13.2" customHeight="1" spans="1:9" x14ac:dyDescent="0.25">
      <c r="A129" s="33" t="s">
        <v>57</v>
      </c>
      <c r="B129" s="6">
        <v>45411</v>
      </c>
      <c r="C129" s="70"/>
      <c r="D129" s="7">
        <f>(('Итоговая табл.1чел (все услуги-'!$D129+('Итоговая табл.1чел (все услуги-'!$D129*'Таблица вводных'!$G$4)))-('Расчет комиссии Нади'!$I129+'Таблица вводных'!$E$3+'Таблица вводных'!$F$3)</f>
        <v>-21.11</v>
      </c>
      <c r="E129" s="70">
        <f>(('Итоговая табл.1чел (все услуги-'!$E129+('Итоговая табл.1чел (все услуги-'!$E129*'Таблица вводных'!$G$5)))-('Расчет комиссии Нади'!$I129+'Таблица вводных'!$E$3+'Таблица вводных'!$F$3)</f>
        <v>-28.0757</v>
      </c>
      <c r="F129" s="7">
        <f>(('Итоговая табл.1чел (все услуги-'!$F129+('Итоговая табл.1чел (все услуги-'!$F129*'Таблица вводных'!$G$6)))-('Расчет комиссии Нади'!$I129+'Таблица вводных'!$E$3+'Таблица вводных'!$F$3)</f>
        <v>-4.84</v>
      </c>
      <c r="G129" s="70">
        <f>(('Итоговая табл.1чел (все услуги-'!$G129+('Итоговая табл.1чел (все услуги-'!$G129*'Таблица вводных'!$G$7)))-('Расчет комиссии Нади'!$I129+'Таблица вводных'!$E$3+'Таблица вводных'!$F$3)</f>
        <v>-28.6</v>
      </c>
      <c r="H129" s="7">
        <f>(('Итоговая табл.1чел (все услуги-'!$H129+('Итоговая табл.1чел (все услуги-'!$H129*'Таблица вводных'!$G$9)))-('Расчет комиссии Нади'!$I129+'Таблица вводных'!$E$3+'Таблица вводных'!$F$3)</f>
        <v>-28.6</v>
      </c>
      <c r="I129" s="20" t="s">
        <v>1091</v>
      </c>
    </row>
    <row r="130" ht="13.2" customHeight="1" spans="1:9" x14ac:dyDescent="0.25">
      <c r="A130" s="9"/>
      <c r="B130" s="10">
        <v>45414</v>
      </c>
      <c r="C130" s="71"/>
      <c r="D130" s="71">
        <f>(('Итоговая табл.1чел (все услуги-'!$D130+('Итоговая табл.1чел (все услуги-'!$D130*'Таблица вводных'!$G$4)))-('Расчет комиссии Нади'!$I130+'Таблица вводных'!$E$3+'Таблица вводных'!$F$3)</f>
        <v>-21.11</v>
      </c>
      <c r="E130" s="14">
        <f>(('Итоговая табл.1чел (все услуги-'!$E130+('Итоговая табл.1чел (все услуги-'!$E130*'Таблица вводных'!$G$5)))-('Расчет комиссии Нади'!$I130+'Таблица вводных'!$E$3+'Таблица вводных'!$F$3)</f>
        <v>-28.0757</v>
      </c>
      <c r="F130" s="14">
        <f>(('Итоговая табл.1чел (все услуги-'!$F130+('Итоговая табл.1чел (все услуги-'!$F130*'Таблица вводных'!$G$6)))-('Расчет комиссии Нади'!$I130+'Таблица вводных'!$E$3+'Таблица вводных'!$F$3)</f>
        <v>-4.84</v>
      </c>
      <c r="G130" s="71">
        <f>(('Итоговая табл.1чел (все услуги-'!$G130+('Итоговая табл.1чел (все услуги-'!$G130*'Таблица вводных'!$G$7)))-('Расчет комиссии Нади'!$I130+'Таблица вводных'!$E$3+'Таблица вводных'!$F$3)</f>
        <v>-28.6</v>
      </c>
      <c r="H130" s="14">
        <f>(('Итоговая табл.1чел (все услуги-'!$H130+('Итоговая табл.1чел (все услуги-'!$H130*'Таблица вводных'!$G$9)))-('Расчет комиссии Нади'!$I130+'Таблица вводных'!$E$3+'Таблица вводных'!$F$3)</f>
        <v>-28.6</v>
      </c>
      <c r="I130" s="25" t="s">
        <v>1091</v>
      </c>
    </row>
    <row r="131" ht="13.2" customHeight="1" spans="1:9" x14ac:dyDescent="0.25">
      <c r="A131" s="9"/>
      <c r="B131" s="13">
        <v>45418</v>
      </c>
      <c r="C131" s="71"/>
      <c r="D131" s="71">
        <f>(('Итоговая табл.1чел (все услуги-'!$D131+('Итоговая табл.1чел (все услуги-'!$D131*'Таблица вводных'!$G$4)))-('Расчет комиссии Нади'!$I131+'Таблица вводных'!$E$3+'Таблица вводных'!$F$3)</f>
        <v>-21.11</v>
      </c>
      <c r="E131" s="71">
        <f>(('Итоговая табл.1чел (все услуги-'!$E131+('Итоговая табл.1чел (все услуги-'!$E131*'Таблица вводных'!$G$5)))-('Расчет комиссии Нади'!$I131+'Таблица вводных'!$E$3+'Таблица вводных'!$F$3)</f>
        <v>-28.0757</v>
      </c>
      <c r="F131" s="14">
        <f>(('Итоговая табл.1чел (все услуги-'!$F131+('Итоговая табл.1чел (все услуги-'!$F131*'Таблица вводных'!$G$6)))-('Расчет комиссии Нади'!$I131+'Таблица вводных'!$E$3+'Таблица вводных'!$F$3)</f>
        <v>-4.84</v>
      </c>
      <c r="G131" s="71">
        <f>(('Итоговая табл.1чел (все услуги-'!$G131+('Итоговая табл.1чел (все услуги-'!$G131*'Таблица вводных'!$G$7)))-('Расчет комиссии Нади'!$I131+'Таблица вводных'!$E$3+'Таблица вводных'!$F$3)</f>
        <v>-28.6</v>
      </c>
      <c r="H131" s="14">
        <f>(('Итоговая табл.1чел (все услуги-'!$H131+('Итоговая табл.1чел (все услуги-'!$H131*'Таблица вводных'!$G$9)))-('Расчет комиссии Нади'!$I131+'Таблица вводных'!$E$3+'Таблица вводных'!$F$3)</f>
        <v>-28.6</v>
      </c>
      <c r="I131" s="22" t="s">
        <v>1091</v>
      </c>
    </row>
    <row r="132" ht="13.2" customHeight="1" spans="1:9" x14ac:dyDescent="0.25">
      <c r="A132" s="9"/>
      <c r="B132" s="13">
        <v>45421</v>
      </c>
      <c r="C132" s="71"/>
      <c r="D132" s="71">
        <f>(('Итоговая табл.1чел (все услуги-'!$D132+('Итоговая табл.1чел (все услуги-'!$D132*'Таблица вводных'!$G$4)))-('Расчет комиссии Нади'!$I132+'Таблица вводных'!$E$3+'Таблица вводных'!$F$3)</f>
        <v>-21.11</v>
      </c>
      <c r="E132" s="71">
        <f>(('Итоговая табл.1чел (все услуги-'!$E132+('Итоговая табл.1чел (все услуги-'!$E132*'Таблица вводных'!$G$5)))-('Расчет комиссии Нади'!$I132+'Таблица вводных'!$E$3+'Таблица вводных'!$F$3)</f>
        <v>-28.0757</v>
      </c>
      <c r="F132" s="14">
        <f>(('Итоговая табл.1чел (все услуги-'!$F132+('Итоговая табл.1чел (все услуги-'!$F132*'Таблица вводных'!$G$6)))-('Расчет комиссии Нади'!$I132+'Таблица вводных'!$E$3+'Таблица вводных'!$F$3)</f>
        <v>-4.84</v>
      </c>
      <c r="G132" s="71">
        <f>(('Итоговая табл.1чел (все услуги-'!$G132+('Итоговая табл.1чел (все услуги-'!$G132*'Таблица вводных'!$G$7)))-('Расчет комиссии Нади'!$I132+'Таблица вводных'!$E$3+'Таблица вводных'!$F$3)</f>
        <v>-28.6</v>
      </c>
      <c r="H132" s="14">
        <f>(('Итоговая табл.1чел (все услуги-'!$H132+('Итоговая табл.1чел (все услуги-'!$H132*'Таблица вводных'!$G$9)))-('Расчет комиссии Нади'!$I132+'Таблица вводных'!$E$3+'Таблица вводных'!$F$3)</f>
        <v>-28.6</v>
      </c>
      <c r="I132" s="22" t="s">
        <v>1091</v>
      </c>
    </row>
    <row r="133" ht="13.2" customHeight="1" spans="1:9" x14ac:dyDescent="0.25">
      <c r="A133" s="9"/>
      <c r="B133" s="13">
        <v>45425</v>
      </c>
      <c r="C133" s="71"/>
      <c r="D133" s="71">
        <f>(('Итоговая табл.1чел (все услуги-'!$D133+('Итоговая табл.1чел (все услуги-'!$D133*'Таблица вводных'!$G$4)))-('Расчет комиссии Нади'!$I133+'Таблица вводных'!$E$3+'Таблица вводных'!$F$3)</f>
        <v>-21.11</v>
      </c>
      <c r="E133" s="71">
        <f>(('Итоговая табл.1чел (все услуги-'!$E133+('Итоговая табл.1чел (все услуги-'!$E133*'Таблица вводных'!$G$5)))-('Расчет комиссии Нади'!$I133+'Таблица вводных'!$E$3+'Таблица вводных'!$F$3)</f>
        <v>-28.0757</v>
      </c>
      <c r="F133" s="14">
        <f>(('Итоговая табл.1чел (все услуги-'!$F133+('Итоговая табл.1чел (все услуги-'!$F133*'Таблица вводных'!$G$6)))-('Расчет комиссии Нади'!$I133+'Таблица вводных'!$E$3+'Таблица вводных'!$F$3)</f>
        <v>-4.84</v>
      </c>
      <c r="G133" s="71">
        <f>(('Итоговая табл.1чел (все услуги-'!$G133+('Итоговая табл.1чел (все услуги-'!$G133*'Таблица вводных'!$G$7)))-('Расчет комиссии Нади'!$I133+'Таблица вводных'!$E$3+'Таблица вводных'!$F$3)</f>
        <v>-28.6</v>
      </c>
      <c r="H133" s="14">
        <f>(('Итоговая табл.1чел (все услуги-'!$H133+('Итоговая табл.1чел (все услуги-'!$H133*'Таблица вводных'!$G$9)))-('Расчет комиссии Нади'!$I133+'Таблица вводных'!$E$3+'Таблица вводных'!$F$3)</f>
        <v>-28.6</v>
      </c>
      <c r="I133" s="22" t="s">
        <v>1091</v>
      </c>
    </row>
    <row r="134" ht="13.2" customHeight="1" spans="1:9" x14ac:dyDescent="0.25">
      <c r="A134" s="9"/>
      <c r="B134" s="13">
        <v>45428</v>
      </c>
      <c r="C134" s="71"/>
      <c r="D134" s="71">
        <f>(('Итоговая табл.1чел (все услуги-'!$D134+('Итоговая табл.1чел (все услуги-'!$D134*'Таблица вводных'!$G$4)))-('Расчет комиссии Нади'!$I134+'Таблица вводных'!$E$3+'Таблица вводных'!$F$3)</f>
        <v>-21.11</v>
      </c>
      <c r="E134" s="71">
        <f>(('Итоговая табл.1чел (все услуги-'!$E134+('Итоговая табл.1чел (все услуги-'!$E134*'Таблица вводных'!$G$5)))-('Расчет комиссии Нади'!$I134+'Таблица вводных'!$E$3+'Таблица вводных'!$F$3)</f>
        <v>-28.0757</v>
      </c>
      <c r="F134" s="14">
        <f>(('Итоговая табл.1чел (все услуги-'!$F134+('Итоговая табл.1чел (все услуги-'!$F134*'Таблица вводных'!$G$6)))-('Расчет комиссии Нади'!$I134+'Таблица вводных'!$E$3+'Таблица вводных'!$F$3)</f>
        <v>-4.84</v>
      </c>
      <c r="G134" s="71">
        <f>(('Итоговая табл.1чел (все услуги-'!$G134+('Итоговая табл.1чел (все услуги-'!$G134*'Таблица вводных'!$G$7)))-('Расчет комиссии Нади'!$I134+'Таблица вводных'!$E$3+'Таблица вводных'!$F$3)</f>
        <v>-28.6</v>
      </c>
      <c r="H134" s="14">
        <f>(('Итоговая табл.1чел (все услуги-'!$H134+('Итоговая табл.1чел (все услуги-'!$H134*'Таблица вводных'!$G$9)))-('Расчет комиссии Нади'!$I134+'Таблица вводных'!$E$3+'Таблица вводных'!$F$3)</f>
        <v>-28.6</v>
      </c>
      <c r="I134" s="22" t="s">
        <v>1091</v>
      </c>
    </row>
    <row r="135" ht="13.2" customHeight="1" spans="1:9" x14ac:dyDescent="0.25">
      <c r="A135" s="9"/>
      <c r="B135" s="13"/>
      <c r="C135" s="71"/>
      <c r="D135" s="14">
        <f>(('Итоговая табл.1чел (все услуги-'!$D135+('Итоговая табл.1чел (все услуги-'!$D135*'Таблица вводных'!$G$4)))-('Расчет комиссии Нади'!$I135+'Таблица вводных'!$E$3+'Таблица вводных'!$F$3)</f>
        <v>-21.11</v>
      </c>
      <c r="E135" s="14">
        <f>(('Итоговая табл.1чел (все услуги-'!$E135+('Итоговая табл.1чел (все услуги-'!$E135*'Таблица вводных'!$G$5)))-('Расчет комиссии Нади'!$I135+'Таблица вводных'!$E$3+'Таблица вводных'!$F$3)</f>
        <v>-28.0757</v>
      </c>
      <c r="F135" s="14">
        <f>(('Итоговая табл.1чел (все услуги-'!$F135+('Итоговая табл.1чел (все услуги-'!$F135*'Таблица вводных'!$G$6)))-('Расчет комиссии Нади'!$I135+'Таблица вводных'!$E$3+'Таблица вводных'!$F$3)</f>
        <v>-4.84</v>
      </c>
      <c r="G135" s="14">
        <f>(('Итоговая табл.1чел (все услуги-'!$G135+('Итоговая табл.1чел (все услуги-'!$G135*'Таблица вводных'!$G$7)))-('Расчет комиссии Нади'!$I135+'Таблица вводных'!$E$3+'Таблица вводных'!$F$3)</f>
        <v>-28.6</v>
      </c>
      <c r="H135" s="14">
        <f>(('Итоговая табл.1чел (все услуги-'!$H135+('Итоговая табл.1чел (все услуги-'!$H135*'Таблица вводных'!$G$9)))-('Расчет комиссии Нади'!$I135+'Таблица вводных'!$E$3+'Таблица вводных'!$F$3)</f>
        <v>-28.6</v>
      </c>
      <c r="I135" s="22" t="s">
        <v>1091</v>
      </c>
    </row>
    <row r="136" ht="13.2" customHeight="1" spans="1:9" x14ac:dyDescent="0.25">
      <c r="A136" s="9"/>
      <c r="B136" s="13"/>
      <c r="C136" s="71"/>
      <c r="D136" s="14">
        <f>(('Итоговая табл.1чел (все услуги-'!$D136+('Итоговая табл.1чел (все услуги-'!$D136*'Таблица вводных'!$G$4)))-('Расчет комиссии Нади'!$I136+'Таблица вводных'!$E$3+'Таблица вводных'!$F$3)</f>
        <v>-21.11</v>
      </c>
      <c r="E136" s="14">
        <f>(('Итоговая табл.1чел (все услуги-'!$E136+('Итоговая табл.1чел (все услуги-'!$E136*'Таблица вводных'!$G$5)))-('Расчет комиссии Нади'!$I136+'Таблица вводных'!$E$3+'Таблица вводных'!$F$3)</f>
        <v>-28.0757</v>
      </c>
      <c r="F136" s="14">
        <f>(('Итоговая табл.1чел (все услуги-'!$F136+('Итоговая табл.1чел (все услуги-'!$F136*'Таблица вводных'!$G$6)))-('Расчет комиссии Нади'!$I136+'Таблица вводных'!$E$3+'Таблица вводных'!$F$3)</f>
        <v>-4.84</v>
      </c>
      <c r="G136" s="14">
        <f>(('Итоговая табл.1чел (все услуги-'!$G136+('Итоговая табл.1чел (все услуги-'!$G136*'Таблица вводных'!$G$7)))-('Расчет комиссии Нади'!$I136+'Таблица вводных'!$E$3+'Таблица вводных'!$F$3)</f>
        <v>-28.6</v>
      </c>
      <c r="H136" s="14">
        <f>(('Итоговая табл.1чел (все услуги-'!$H136+('Итоговая табл.1чел (все услуги-'!$H136*'Таблица вводных'!$G$9)))-('Расчет комиссии Нади'!$I136+'Таблица вводных'!$E$3+'Таблица вводных'!$F$3)</f>
        <v>-28.6</v>
      </c>
      <c r="I136" s="22" t="s">
        <v>1091</v>
      </c>
    </row>
    <row r="137" ht="13.2" customHeight="1" spans="1:9" x14ac:dyDescent="0.25">
      <c r="A137" s="16"/>
      <c r="B137" s="17"/>
      <c r="C137" s="72"/>
      <c r="D137" s="18">
        <f>(('Итоговая табл.1чел (все услуги-'!$D137+('Итоговая табл.1чел (все услуги-'!$D137*'Таблица вводных'!$G$4)))-('Расчет комиссии Нади'!$I137+'Таблица вводных'!$E$3+'Таблица вводных'!$F$3)</f>
        <v>-21.11</v>
      </c>
      <c r="E137" s="18">
        <f>(('Итоговая табл.1чел (все услуги-'!$E137+('Итоговая табл.1чел (все услуги-'!$E137*'Таблица вводных'!$G$5)))-('Расчет комиссии Нади'!$I137+'Таблица вводных'!$E$3+'Таблица вводных'!$F$3)</f>
        <v>-28.0757</v>
      </c>
      <c r="F137" s="18">
        <f>(('Итоговая табл.1чел (все услуги-'!$F137+('Итоговая табл.1чел (все услуги-'!$F137*'Таблица вводных'!$G$6)))-('Расчет комиссии Нади'!$I137+'Таблица вводных'!$E$3+'Таблица вводных'!$F$3)</f>
        <v>-4.84</v>
      </c>
      <c r="G137" s="18">
        <f>(('Итоговая табл.1чел (все услуги-'!$G137+('Итоговая табл.1чел (все услуги-'!$G137*'Таблица вводных'!$G$7)))-('Расчет комиссии Нади'!$I137+'Таблица вводных'!$E$3+'Таблица вводных'!$F$3)</f>
        <v>-28.6</v>
      </c>
      <c r="H137" s="18">
        <f>(('Итоговая табл.1чел (все услуги-'!$H137+('Итоговая табл.1чел (все услуги-'!$H137*'Таблица вводных'!$G$9)))-('Расчет комиссии Нади'!$I137+'Таблица вводных'!$E$3+'Таблица вводных'!$F$3)</f>
        <v>-28.6</v>
      </c>
      <c r="I137" s="22" t="s">
        <v>1091</v>
      </c>
    </row>
    <row r="138" ht="13.2" customHeight="1" spans="1:9" x14ac:dyDescent="0.25">
      <c r="A138" s="33" t="s">
        <v>58</v>
      </c>
      <c r="B138" s="6">
        <v>45411</v>
      </c>
      <c r="C138" s="70"/>
      <c r="D138" s="7">
        <f>(('Итоговая табл.1чел (все услуги-'!$D138+('Итоговая табл.1чел (все услуги-'!$D138*'Таблица вводных'!$G$4)))-('Расчет комиссии Нади'!$I138+'Таблица вводных'!$E$3+'Таблица вводных'!$F$3)</f>
        <v>-21.11</v>
      </c>
      <c r="E138" s="7">
        <f>(('Итоговая табл.1чел (все услуги-'!$E138+('Итоговая табл.1чел (все услуги-'!$E138*'Таблица вводных'!$G$5)))-('Расчет комиссии Нади'!$I138+'Таблица вводных'!$E$3+'Таблица вводных'!$F$3)</f>
        <v>-28.0757</v>
      </c>
      <c r="F138" s="70">
        <f>(('Итоговая табл.1чел (все услуги-'!$F138+('Итоговая табл.1чел (все услуги-'!$F138*'Таблица вводных'!$G$6)))-('Расчет комиссии Нади'!$I138+'Таблица вводных'!$E$3+'Таблица вводных'!$F$3)</f>
        <v>-4.84</v>
      </c>
      <c r="G138" s="7">
        <f>(('Итоговая табл.1чел (все услуги-'!$G138+('Итоговая табл.1чел (все услуги-'!$G138*'Таблица вводных'!$G$7)))-('Расчет комиссии Нади'!$I138+'Таблица вводных'!$E$3+'Таблица вводных'!$F$3)</f>
        <v>-28.6</v>
      </c>
      <c r="H138" s="7">
        <f>(('Итоговая табл.1чел (все услуги-'!$H138+('Итоговая табл.1чел (все услуги-'!$H138*'Таблица вводных'!$G$9)))-('Расчет комиссии Нади'!$I138+'Таблица вводных'!$E$3+'Таблица вводных'!$F$3)</f>
        <v>-28.6</v>
      </c>
      <c r="I138" s="20" t="s">
        <v>1107</v>
      </c>
    </row>
    <row r="139" ht="13.2" customHeight="1" spans="1:9" x14ac:dyDescent="0.25">
      <c r="A139" s="9"/>
      <c r="B139" s="10">
        <v>45414</v>
      </c>
      <c r="C139" s="71"/>
      <c r="D139" s="14">
        <f>(('Итоговая табл.1чел (все услуги-'!$D139+('Итоговая табл.1чел (все услуги-'!$D139*'Таблица вводных'!$G$4)))-('Расчет комиссии Нади'!$I139+'Таблица вводных'!$E$3+'Таблица вводных'!$F$3)</f>
        <v>-21.11</v>
      </c>
      <c r="E139" s="14">
        <f>(('Итоговая табл.1чел (все услуги-'!$E139+('Итоговая табл.1чел (все услуги-'!$E139*'Таблица вводных'!$G$5)))-('Расчет комиссии Нади'!$I139+'Таблица вводных'!$E$3+'Таблица вводных'!$F$3)</f>
        <v>-28.0757</v>
      </c>
      <c r="F139" s="71">
        <f>(('Итоговая табл.1чел (все услуги-'!$F139+('Итоговая табл.1чел (все услуги-'!$F139*'Таблица вводных'!$G$6)))-('Расчет комиссии Нади'!$I139+'Таблица вводных'!$E$3+'Таблица вводных'!$F$3)</f>
        <v>-4.84</v>
      </c>
      <c r="G139" s="14">
        <f>(('Итоговая табл.1чел (все услуги-'!$G139+('Итоговая табл.1чел (все услуги-'!$G139*'Таблица вводных'!$G$7)))-('Расчет комиссии Нади'!$I139+'Таблица вводных'!$E$3+'Таблица вводных'!$F$3)</f>
        <v>-28.6</v>
      </c>
      <c r="H139" s="14">
        <f>(('Итоговая табл.1чел (все услуги-'!$H139+('Итоговая табл.1чел (все услуги-'!$H139*'Таблица вводных'!$G$9)))-('Расчет комиссии Нади'!$I139+'Таблица вводных'!$E$3+'Таблица вводных'!$F$3)</f>
        <v>-28.6</v>
      </c>
      <c r="I139" s="25" t="s">
        <v>1107</v>
      </c>
    </row>
    <row r="140" ht="13.2" customHeight="1" spans="1:9" x14ac:dyDescent="0.25">
      <c r="A140" s="9"/>
      <c r="B140" s="13">
        <v>45418</v>
      </c>
      <c r="C140" s="71"/>
      <c r="D140" s="14">
        <f>(('Итоговая табл.1чел (все услуги-'!$D140+('Итоговая табл.1чел (все услуги-'!$D140*'Таблица вводных'!$G$4)))-('Расчет комиссии Нади'!$I140+'Таблица вводных'!$E$3+'Таблица вводных'!$F$3)</f>
        <v>-21.11</v>
      </c>
      <c r="E140" s="14">
        <f>(('Итоговая табл.1чел (все услуги-'!$E140+('Итоговая табл.1чел (все услуги-'!$E140*'Таблица вводных'!$G$5)))-('Расчет комиссии Нади'!$I140+'Таблица вводных'!$E$3+'Таблица вводных'!$F$3)</f>
        <v>-28.0757</v>
      </c>
      <c r="F140" s="71">
        <f>(('Итоговая табл.1чел (все услуги-'!$F140+('Итоговая табл.1чел (все услуги-'!$F140*'Таблица вводных'!$G$6)))-('Расчет комиссии Нади'!$I140+'Таблица вводных'!$E$3+'Таблица вводных'!$F$3)</f>
        <v>-4.84</v>
      </c>
      <c r="G140" s="14">
        <f>(('Итоговая табл.1чел (все услуги-'!$G140+('Итоговая табл.1чел (все услуги-'!$G140*'Таблица вводных'!$G$7)))-('Расчет комиссии Нади'!$I140+'Таблица вводных'!$E$3+'Таблица вводных'!$F$3)</f>
        <v>-28.6</v>
      </c>
      <c r="H140" s="14">
        <f>(('Итоговая табл.1чел (все услуги-'!$H140+('Итоговая табл.1чел (все услуги-'!$H140*'Таблица вводных'!$G$9)))-('Расчет комиссии Нади'!$I140+'Таблица вводных'!$E$3+'Таблица вводных'!$F$3)</f>
        <v>-28.6</v>
      </c>
      <c r="I140" s="22" t="s">
        <v>1107</v>
      </c>
    </row>
    <row r="141" ht="13.2" customHeight="1" spans="1:9" x14ac:dyDescent="0.25">
      <c r="A141" s="9"/>
      <c r="B141" s="13">
        <v>45421</v>
      </c>
      <c r="C141" s="71"/>
      <c r="D141" s="14">
        <f>(('Итоговая табл.1чел (все услуги-'!$D141+('Итоговая табл.1чел (все услуги-'!$D141*'Таблица вводных'!$G$4)))-('Расчет комиссии Нади'!$I141+'Таблица вводных'!$E$3+'Таблица вводных'!$F$3)</f>
        <v>-21.11</v>
      </c>
      <c r="E141" s="14">
        <f>(('Итоговая табл.1чел (все услуги-'!$E141+('Итоговая табл.1чел (все услуги-'!$E141*'Таблица вводных'!$G$5)))-('Расчет комиссии Нади'!$I141+'Таблица вводных'!$E$3+'Таблица вводных'!$F$3)</f>
        <v>-28.0757</v>
      </c>
      <c r="F141" s="71">
        <f>(('Итоговая табл.1чел (все услуги-'!$F141+('Итоговая табл.1чел (все услуги-'!$F141*'Таблица вводных'!$G$6)))-('Расчет комиссии Нади'!$I141+'Таблица вводных'!$E$3+'Таблица вводных'!$F$3)</f>
        <v>-4.84</v>
      </c>
      <c r="G141" s="14">
        <f>(('Итоговая табл.1чел (все услуги-'!$G141+('Итоговая табл.1чел (все услуги-'!$G141*'Таблица вводных'!$G$7)))-('Расчет комиссии Нади'!$I141+'Таблица вводных'!$E$3+'Таблица вводных'!$F$3)</f>
        <v>-28.6</v>
      </c>
      <c r="H141" s="14">
        <f>(('Итоговая табл.1чел (все услуги-'!$H141+('Итоговая табл.1чел (все услуги-'!$H141*'Таблица вводных'!$G$9)))-('Расчет комиссии Нади'!$I141+'Таблица вводных'!$E$3+'Таблица вводных'!$F$3)</f>
        <v>-28.6</v>
      </c>
      <c r="I141" s="22" t="s">
        <v>1107</v>
      </c>
    </row>
    <row r="142" ht="13.2" customHeight="1" spans="1:9" x14ac:dyDescent="0.25">
      <c r="A142" s="9"/>
      <c r="B142" s="13">
        <v>45425</v>
      </c>
      <c r="C142" s="71"/>
      <c r="D142" s="14">
        <f>(('Итоговая табл.1чел (все услуги-'!$D142+('Итоговая табл.1чел (все услуги-'!$D142*'Таблица вводных'!$G$4)))-('Расчет комиссии Нади'!$I142+'Таблица вводных'!$E$3+'Таблица вводных'!$F$3)</f>
        <v>-21.11</v>
      </c>
      <c r="E142" s="14">
        <f>(('Итоговая табл.1чел (все услуги-'!$E142+('Итоговая табл.1чел (все услуги-'!$E142*'Таблица вводных'!$G$5)))-('Расчет комиссии Нади'!$I142+'Таблица вводных'!$E$3+'Таблица вводных'!$F$3)</f>
        <v>-28.0757</v>
      </c>
      <c r="F142" s="14">
        <f>(('Итоговая табл.1чел (все услуги-'!$F142+('Итоговая табл.1чел (все услуги-'!$F142*'Таблица вводных'!$G$6)))-('Расчет комиссии Нади'!$I142+'Таблица вводных'!$E$3+'Таблица вводных'!$F$3)</f>
        <v>-4.84</v>
      </c>
      <c r="G142" s="14">
        <f>(('Итоговая табл.1чел (все услуги-'!$G142+('Итоговая табл.1чел (все услуги-'!$G142*'Таблица вводных'!$G$7)))-('Расчет комиссии Нади'!$I142+'Таблица вводных'!$E$3+'Таблица вводных'!$F$3)</f>
        <v>-28.6</v>
      </c>
      <c r="H142" s="14">
        <f>(('Итоговая табл.1чел (все услуги-'!$H142+('Итоговая табл.1чел (все услуги-'!$H142*'Таблица вводных'!$G$9)))-('Расчет комиссии Нади'!$I142+'Таблица вводных'!$E$3+'Таблица вводных'!$F$3)</f>
        <v>-28.6</v>
      </c>
      <c r="I142" s="22" t="s">
        <v>1107</v>
      </c>
    </row>
    <row r="143" ht="13.2" customHeight="1" spans="1:9" x14ac:dyDescent="0.25">
      <c r="A143" s="9"/>
      <c r="B143" s="13">
        <v>45428</v>
      </c>
      <c r="C143" s="71"/>
      <c r="D143" s="14">
        <f>(('Итоговая табл.1чел (все услуги-'!$D143+('Итоговая табл.1чел (все услуги-'!$D143*'Таблица вводных'!$G$4)))-('Расчет комиссии Нади'!$I143+'Таблица вводных'!$E$3+'Таблица вводных'!$F$3)</f>
        <v>-21.11</v>
      </c>
      <c r="E143" s="14">
        <f>(('Итоговая табл.1чел (все услуги-'!$E143+('Итоговая табл.1чел (все услуги-'!$E143*'Таблица вводных'!$G$5)))-('Расчет комиссии Нади'!$I143+'Таблица вводных'!$E$3+'Таблица вводных'!$F$3)</f>
        <v>-28.0757</v>
      </c>
      <c r="F143" s="71">
        <f>(('Итоговая табл.1чел (все услуги-'!$F143+('Итоговая табл.1чел (все услуги-'!$F143*'Таблица вводных'!$G$6)))-('Расчет комиссии Нади'!$I143+'Таблица вводных'!$E$3+'Таблица вводных'!$F$3)</f>
        <v>-4.84</v>
      </c>
      <c r="G143" s="14">
        <f>(('Итоговая табл.1чел (все услуги-'!$G143+('Итоговая табл.1чел (все услуги-'!$G143*'Таблица вводных'!$G$7)))-('Расчет комиссии Нади'!$I143+'Таблица вводных'!$E$3+'Таблица вводных'!$F$3)</f>
        <v>-28.6</v>
      </c>
      <c r="H143" s="14">
        <f>(('Итоговая табл.1чел (все услуги-'!$H143+('Итоговая табл.1чел (все услуги-'!$H143*'Таблица вводных'!$G$9)))-('Расчет комиссии Нади'!$I143+'Таблица вводных'!$E$3+'Таблица вводных'!$F$3)</f>
        <v>-28.6</v>
      </c>
      <c r="I143" s="22" t="s">
        <v>1107</v>
      </c>
    </row>
    <row r="144" ht="13.2" customHeight="1" spans="1:9" x14ac:dyDescent="0.25">
      <c r="A144" s="9"/>
      <c r="B144" s="13"/>
      <c r="C144" s="71"/>
      <c r="D144" s="14">
        <f>(('Итоговая табл.1чел (все услуги-'!$D144+('Итоговая табл.1чел (все услуги-'!$D144*'Таблица вводных'!$G$4)))-('Расчет комиссии Нади'!$I144+'Таблица вводных'!$E$3+'Таблица вводных'!$F$3)</f>
        <v>-21.11</v>
      </c>
      <c r="E144" s="14">
        <f>(('Итоговая табл.1чел (все услуги-'!$E144+('Итоговая табл.1чел (все услуги-'!$E144*'Таблица вводных'!$G$5)))-('Расчет комиссии Нади'!$I144+'Таблица вводных'!$E$3+'Таблица вводных'!$F$3)</f>
        <v>-28.0757</v>
      </c>
      <c r="F144" s="14">
        <f>(('Итоговая табл.1чел (все услуги-'!$F144+('Итоговая табл.1чел (все услуги-'!$F144*'Таблица вводных'!$G$6)))-('Расчет комиссии Нади'!$I144+'Таблица вводных'!$E$3+'Таблица вводных'!$F$3)</f>
        <v>-4.84</v>
      </c>
      <c r="G144" s="14">
        <f>(('Итоговая табл.1чел (все услуги-'!$G144+('Итоговая табл.1чел (все услуги-'!$G144*'Таблица вводных'!$G$7)))-('Расчет комиссии Нади'!$I144+'Таблица вводных'!$E$3+'Таблица вводных'!$F$3)</f>
        <v>-28.6</v>
      </c>
      <c r="H144" s="14">
        <f>(('Итоговая табл.1чел (все услуги-'!$H144+('Итоговая табл.1чел (все услуги-'!$H144*'Таблица вводных'!$G$9)))-('Расчет комиссии Нади'!$I144+'Таблица вводных'!$E$3+'Таблица вводных'!$F$3)</f>
        <v>-28.6</v>
      </c>
      <c r="I144" s="22" t="s">
        <v>1107</v>
      </c>
    </row>
    <row r="145" ht="13.2" customHeight="1" spans="1:9" x14ac:dyDescent="0.25">
      <c r="A145" s="9"/>
      <c r="B145" s="13"/>
      <c r="C145" s="71"/>
      <c r="D145" s="14">
        <f>(('Итоговая табл.1чел (все услуги-'!$D145+('Итоговая табл.1чел (все услуги-'!$D145*'Таблица вводных'!$G$4)))-('Расчет комиссии Нади'!$I145+'Таблица вводных'!$E$3+'Таблица вводных'!$F$3)</f>
        <v>-21.11</v>
      </c>
      <c r="E145" s="14">
        <f>(('Итоговая табл.1чел (все услуги-'!$E145+('Итоговая табл.1чел (все услуги-'!$E145*'Таблица вводных'!$G$5)))-('Расчет комиссии Нади'!$I145+'Таблица вводных'!$E$3+'Таблица вводных'!$F$3)</f>
        <v>-28.0757</v>
      </c>
      <c r="F145" s="14">
        <f>(('Итоговая табл.1чел (все услуги-'!$F145+('Итоговая табл.1чел (все услуги-'!$F145*'Таблица вводных'!$G$6)))-('Расчет комиссии Нади'!$I145+'Таблица вводных'!$E$3+'Таблица вводных'!$F$3)</f>
        <v>-4.84</v>
      </c>
      <c r="G145" s="14">
        <f>(('Итоговая табл.1чел (все услуги-'!$G145+('Итоговая табл.1чел (все услуги-'!$G145*'Таблица вводных'!$G$7)))-('Расчет комиссии Нади'!$I145+'Таблица вводных'!$E$3+'Таблица вводных'!$F$3)</f>
        <v>-28.6</v>
      </c>
      <c r="H145" s="14">
        <f>(('Итоговая табл.1чел (все услуги-'!$H145+('Итоговая табл.1чел (все услуги-'!$H145*'Таблица вводных'!$G$9)))-('Расчет комиссии Нади'!$I145+'Таблица вводных'!$E$3+'Таблица вводных'!$F$3)</f>
        <v>-28.6</v>
      </c>
      <c r="I145" s="22" t="s">
        <v>1107</v>
      </c>
    </row>
    <row r="146" ht="13.2" customHeight="1" spans="1:9" x14ac:dyDescent="0.25">
      <c r="A146" s="16"/>
      <c r="B146" s="17"/>
      <c r="C146" s="72"/>
      <c r="D146" s="18">
        <f>(('Итоговая табл.1чел (все услуги-'!$D146+('Итоговая табл.1чел (все услуги-'!$D146*'Таблица вводных'!$G$4)))-('Расчет комиссии Нади'!$I146+'Таблица вводных'!$E$3+'Таблица вводных'!$F$3)</f>
        <v>-21.11</v>
      </c>
      <c r="E146" s="18">
        <f>(('Итоговая табл.1чел (все услуги-'!$E146+('Итоговая табл.1чел (все услуги-'!$E146*'Таблица вводных'!$G$5)))-('Расчет комиссии Нади'!$I146+'Таблица вводных'!$E$3+'Таблица вводных'!$F$3)</f>
        <v>-28.0757</v>
      </c>
      <c r="F146" s="18">
        <f>(('Итоговая табл.1чел (все услуги-'!$F146+('Итоговая табл.1чел (все услуги-'!$F146*'Таблица вводных'!$G$6)))-('Расчет комиссии Нади'!$I146+'Таблица вводных'!$E$3+'Таблица вводных'!$F$3)</f>
        <v>-4.84</v>
      </c>
      <c r="G146" s="18">
        <f>(('Итоговая табл.1чел (все услуги-'!$G146+('Итоговая табл.1чел (все услуги-'!$G146*'Таблица вводных'!$G$7)))-('Расчет комиссии Нади'!$I146+'Таблица вводных'!$E$3+'Таблица вводных'!$F$3)</f>
        <v>-28.6</v>
      </c>
      <c r="H146" s="18">
        <f>(('Итоговая табл.1чел (все услуги-'!$H146+('Итоговая табл.1чел (все услуги-'!$H146*'Таблица вводных'!$G$9)))-('Расчет комиссии Нади'!$I146+'Таблица вводных'!$E$3+'Таблица вводных'!$F$3)</f>
        <v>-28.6</v>
      </c>
      <c r="I146" s="22" t="s">
        <v>1107</v>
      </c>
    </row>
    <row r="147" ht="13.2" customHeight="1" spans="1:9" x14ac:dyDescent="0.25">
      <c r="A147" s="33" t="s">
        <v>59</v>
      </c>
      <c r="B147" s="6">
        <v>45411</v>
      </c>
      <c r="C147" s="70"/>
      <c r="D147" s="7">
        <f>(('Итоговая табл.1чел (все услуги-'!$D147+('Итоговая табл.1чел (все услуги-'!$D147*'Таблица вводных'!$G$4)))-('Расчет комиссии Нади'!$I147+'Таблица вводных'!$E$3+'Таблица вводных'!$F$3)</f>
        <v>-21.11</v>
      </c>
      <c r="E147" s="7">
        <f>(('Итоговая табл.1чел (все услуги-'!$E147+('Итоговая табл.1чел (все услуги-'!$E147*'Таблица вводных'!$G$5)))-('Расчет комиссии Нади'!$I147+'Таблица вводных'!$E$3+'Таблица вводных'!$F$3)</f>
        <v>-28.0757</v>
      </c>
      <c r="F147" s="70">
        <f>(('Итоговая табл.1чел (все услуги-'!$F147+('Итоговая табл.1чел (все услуги-'!$F147*'Таблица вводных'!$G$6)))-('Расчет комиссии Нади'!$I147+'Таблица вводных'!$E$3+'Таблица вводных'!$F$3)</f>
        <v>-4.84</v>
      </c>
      <c r="G147" s="7">
        <f>(('Итоговая табл.1чел (все услуги-'!$G147+('Итоговая табл.1чел (все услуги-'!$G147*'Таблица вводных'!$G$7)))-('Расчет комиссии Нади'!$I147+'Таблица вводных'!$E$3+'Таблица вводных'!$F$3)</f>
        <v>-28.6</v>
      </c>
      <c r="H147" s="7">
        <f>(('Итоговая табл.1чел (все услуги-'!$H147+('Итоговая табл.1чел (все услуги-'!$H147*'Таблица вводных'!$G$9)))-('Расчет комиссии Нади'!$I147+'Таблица вводных'!$E$3+'Таблица вводных'!$F$3)</f>
        <v>-28.6</v>
      </c>
      <c r="I147" s="20" t="s">
        <v>1091</v>
      </c>
    </row>
    <row r="148" ht="13.2" customHeight="1" spans="1:9" x14ac:dyDescent="0.25">
      <c r="A148" s="9"/>
      <c r="B148" s="10">
        <v>45414</v>
      </c>
      <c r="C148" s="71"/>
      <c r="D148" s="71">
        <f>(('Итоговая табл.1чел (все услуги-'!$D148+('Итоговая табл.1чел (все услуги-'!$D148*'Таблица вводных'!$G$4)))-('Расчет комиссии Нади'!$I148+'Таблица вводных'!$E$3+'Таблица вводных'!$F$3)</f>
        <v>-21.11</v>
      </c>
      <c r="E148" s="14">
        <f>(('Итоговая табл.1чел (все услуги-'!$E148+('Итоговая табл.1чел (все услуги-'!$E148*'Таблица вводных'!$G$5)))-('Расчет комиссии Нади'!$I148+'Таблица вводных'!$E$3+'Таблица вводных'!$F$3)</f>
        <v>-28.0757</v>
      </c>
      <c r="F148" s="71">
        <f>(('Итоговая табл.1чел (все услуги-'!$F148+('Итоговая табл.1чел (все услуги-'!$F148*'Таблица вводных'!$G$6)))-('Расчет комиссии Нади'!$I148+'Таблица вводных'!$E$3+'Таблица вводных'!$F$3)</f>
        <v>-4.84</v>
      </c>
      <c r="G148" s="14">
        <f>(('Итоговая табл.1чел (все услуги-'!$G148+('Итоговая табл.1чел (все услуги-'!$G148*'Таблица вводных'!$G$7)))-('Расчет комиссии Нади'!$I148+'Таблица вводных'!$E$3+'Таблица вводных'!$F$3)</f>
        <v>-28.6</v>
      </c>
      <c r="H148" s="14">
        <f>(('Итоговая табл.1чел (все услуги-'!$H148+('Итоговая табл.1чел (все услуги-'!$H148*'Таблица вводных'!$G$9)))-('Расчет комиссии Нади'!$I148+'Таблица вводных'!$E$3+'Таблица вводных'!$F$3)</f>
        <v>-28.6</v>
      </c>
      <c r="I148" s="25" t="s">
        <v>1091</v>
      </c>
    </row>
    <row r="149" ht="13.2" customHeight="1" spans="1:9" x14ac:dyDescent="0.25">
      <c r="A149" s="9"/>
      <c r="B149" s="13">
        <v>45418</v>
      </c>
      <c r="C149" s="71"/>
      <c r="D149" s="71">
        <f>(('Итоговая табл.1чел (все услуги-'!$D149+('Итоговая табл.1чел (все услуги-'!$D149*'Таблица вводных'!$G$4)))-('Расчет комиссии Нади'!$I149+'Таблица вводных'!$E$3+'Таблица вводных'!$F$3)</f>
        <v>-21.11</v>
      </c>
      <c r="E149" s="14">
        <f>(('Итоговая табл.1чел (все услуги-'!$E149+('Итоговая табл.1чел (все услуги-'!$E149*'Таблица вводных'!$G$5)))-('Расчет комиссии Нади'!$I149+'Таблица вводных'!$E$3+'Таблица вводных'!$F$3)</f>
        <v>-28.0757</v>
      </c>
      <c r="F149" s="71">
        <f>(('Итоговая табл.1чел (все услуги-'!$F149+('Итоговая табл.1чел (все услуги-'!$F149*'Таблица вводных'!$G$6)))-('Расчет комиссии Нади'!$I149+'Таблица вводных'!$E$3+'Таблица вводных'!$F$3)</f>
        <v>-4.84</v>
      </c>
      <c r="G149" s="14">
        <f>(('Итоговая табл.1чел (все услуги-'!$G149+('Итоговая табл.1чел (все услуги-'!$G149*'Таблица вводных'!$G$7)))-('Расчет комиссии Нади'!$I149+'Таблица вводных'!$E$3+'Таблица вводных'!$F$3)</f>
        <v>-28.6</v>
      </c>
      <c r="H149" s="14">
        <f>(('Итоговая табл.1чел (все услуги-'!$H149+('Итоговая табл.1чел (все услуги-'!$H149*'Таблица вводных'!$G$9)))-('Расчет комиссии Нади'!$I149+'Таблица вводных'!$E$3+'Таблица вводных'!$F$3)</f>
        <v>-28.6</v>
      </c>
      <c r="I149" s="22" t="s">
        <v>1091</v>
      </c>
    </row>
    <row r="150" ht="13.2" customHeight="1" spans="1:9" x14ac:dyDescent="0.25">
      <c r="A150" s="9"/>
      <c r="B150" s="13">
        <v>45421</v>
      </c>
      <c r="C150" s="71"/>
      <c r="D150" s="71">
        <f>(('Итоговая табл.1чел (все услуги-'!$D150+('Итоговая табл.1чел (все услуги-'!$D150*'Таблица вводных'!$G$4)))-('Расчет комиссии Нади'!$I150+'Таблица вводных'!$E$3+'Таблица вводных'!$F$3)</f>
        <v>-21.11</v>
      </c>
      <c r="E150" s="14">
        <f>(('Итоговая табл.1чел (все услуги-'!$E150+('Итоговая табл.1чел (все услуги-'!$E150*'Таблица вводных'!$G$5)))-('Расчет комиссии Нади'!$I150+'Таблица вводных'!$E$3+'Таблица вводных'!$F$3)</f>
        <v>-28.0757</v>
      </c>
      <c r="F150" s="71">
        <f>(('Итоговая табл.1чел (все услуги-'!$F150+('Итоговая табл.1чел (все услуги-'!$F150*'Таблица вводных'!$G$6)))-('Расчет комиссии Нади'!$I150+'Таблица вводных'!$E$3+'Таблица вводных'!$F$3)</f>
        <v>-4.84</v>
      </c>
      <c r="G150" s="14">
        <f>(('Итоговая табл.1чел (все услуги-'!$G150+('Итоговая табл.1чел (все услуги-'!$G150*'Таблица вводных'!$G$7)))-('Расчет комиссии Нади'!$I150+'Таблица вводных'!$E$3+'Таблица вводных'!$F$3)</f>
        <v>-28.6</v>
      </c>
      <c r="H150" s="14">
        <f>(('Итоговая табл.1чел (все услуги-'!$H150+('Итоговая табл.1чел (все услуги-'!$H150*'Таблица вводных'!$G$9)))-('Расчет комиссии Нади'!$I150+'Таблица вводных'!$E$3+'Таблица вводных'!$F$3)</f>
        <v>-28.6</v>
      </c>
      <c r="I150" s="22" t="s">
        <v>1091</v>
      </c>
    </row>
    <row r="151" ht="13.2" customHeight="1" spans="1:9" x14ac:dyDescent="0.25">
      <c r="A151" s="9"/>
      <c r="B151" s="13">
        <v>45425</v>
      </c>
      <c r="C151" s="71"/>
      <c r="D151" s="71">
        <f>(('Итоговая табл.1чел (все услуги-'!$D151+('Итоговая табл.1чел (все услуги-'!$D151*'Таблица вводных'!$G$4)))-('Расчет комиссии Нади'!$I151+'Таблица вводных'!$E$3+'Таблица вводных'!$F$3)</f>
        <v>-21.11</v>
      </c>
      <c r="E151" s="14">
        <f>(('Итоговая табл.1чел (все услуги-'!$E151+('Итоговая табл.1чел (все услуги-'!$E151*'Таблица вводных'!$G$5)))-('Расчет комиссии Нади'!$I151+'Таблица вводных'!$E$3+'Таблица вводных'!$F$3)</f>
        <v>-28.0757</v>
      </c>
      <c r="F151" s="71">
        <f>(('Итоговая табл.1чел (все услуги-'!$F151+('Итоговая табл.1чел (все услуги-'!$F151*'Таблица вводных'!$G$6)))-('Расчет комиссии Нади'!$I151+'Таблица вводных'!$E$3+'Таблица вводных'!$F$3)</f>
        <v>-4.84</v>
      </c>
      <c r="G151" s="14">
        <f>(('Итоговая табл.1чел (все услуги-'!$G151+('Итоговая табл.1чел (все услуги-'!$G151*'Таблица вводных'!$G$7)))-('Расчет комиссии Нади'!$I151+'Таблица вводных'!$E$3+'Таблица вводных'!$F$3)</f>
        <v>-28.6</v>
      </c>
      <c r="H151" s="14">
        <f>(('Итоговая табл.1чел (все услуги-'!$H151+('Итоговая табл.1чел (все услуги-'!$H151*'Таблица вводных'!$G$9)))-('Расчет комиссии Нади'!$I151+'Таблица вводных'!$E$3+'Таблица вводных'!$F$3)</f>
        <v>-28.6</v>
      </c>
      <c r="I151" s="22" t="s">
        <v>1091</v>
      </c>
    </row>
    <row r="152" ht="13.2" customHeight="1" spans="1:9" x14ac:dyDescent="0.25">
      <c r="A152" s="9"/>
      <c r="B152" s="13">
        <v>45428</v>
      </c>
      <c r="C152" s="71"/>
      <c r="D152" s="71">
        <f>(('Итоговая табл.1чел (все услуги-'!$D152+('Итоговая табл.1чел (все услуги-'!$D152*'Таблица вводных'!$G$4)))-('Расчет комиссии Нади'!$I152+'Таблица вводных'!$E$3+'Таблица вводных'!$F$3)</f>
        <v>-21.11</v>
      </c>
      <c r="E152" s="14">
        <f>(('Итоговая табл.1чел (все услуги-'!$E152+('Итоговая табл.1чел (все услуги-'!$E152*'Таблица вводных'!$G$5)))-('Расчет комиссии Нади'!$I152+'Таблица вводных'!$E$3+'Таблица вводных'!$F$3)</f>
        <v>-28.0757</v>
      </c>
      <c r="F152" s="71">
        <f>(('Итоговая табл.1чел (все услуги-'!$F152+('Итоговая табл.1чел (все услуги-'!$F152*'Таблица вводных'!$G$6)))-('Расчет комиссии Нади'!$I152+'Таблица вводных'!$E$3+'Таблица вводных'!$F$3)</f>
        <v>-4.84</v>
      </c>
      <c r="G152" s="14">
        <f>(('Итоговая табл.1чел (все услуги-'!$G152+('Итоговая табл.1чел (все услуги-'!$G152*'Таблица вводных'!$G$7)))-('Расчет комиссии Нади'!$I152+'Таблица вводных'!$E$3+'Таблица вводных'!$F$3)</f>
        <v>-28.6</v>
      </c>
      <c r="H152" s="14">
        <f>(('Итоговая табл.1чел (все услуги-'!$H152+('Итоговая табл.1чел (все услуги-'!$H152*'Таблица вводных'!$G$9)))-('Расчет комиссии Нади'!$I152+'Таблица вводных'!$E$3+'Таблица вводных'!$F$3)</f>
        <v>-28.6</v>
      </c>
      <c r="I152" s="22" t="s">
        <v>1091</v>
      </c>
    </row>
    <row r="153" ht="13.2" customHeight="1" spans="1:9" x14ac:dyDescent="0.25">
      <c r="A153" s="9"/>
      <c r="B153" s="13"/>
      <c r="C153" s="71"/>
      <c r="D153" s="14">
        <f>(('Итоговая табл.1чел (все услуги-'!$D153+('Итоговая табл.1чел (все услуги-'!$D153*'Таблица вводных'!$G$4)))-('Расчет комиссии Нади'!$I153+'Таблица вводных'!$E$3+'Таблица вводных'!$F$3)</f>
        <v>-21.11</v>
      </c>
      <c r="E153" s="14">
        <f>(('Итоговая табл.1чел (все услуги-'!$E153+('Итоговая табл.1чел (все услуги-'!$E153*'Таблица вводных'!$G$5)))-('Расчет комиссии Нади'!$I153+'Таблица вводных'!$E$3+'Таблица вводных'!$F$3)</f>
        <v>-28.0757</v>
      </c>
      <c r="F153" s="14">
        <f>(('Итоговая табл.1чел (все услуги-'!$F153+('Итоговая табл.1чел (все услуги-'!$F153*'Таблица вводных'!$G$6)))-('Расчет комиссии Нади'!$I153+'Таблица вводных'!$E$3+'Таблица вводных'!$F$3)</f>
        <v>-4.84</v>
      </c>
      <c r="G153" s="14">
        <f>(('Итоговая табл.1чел (все услуги-'!$G153+('Итоговая табл.1чел (все услуги-'!$G153*'Таблица вводных'!$G$7)))-('Расчет комиссии Нади'!$I153+'Таблица вводных'!$E$3+'Таблица вводных'!$F$3)</f>
        <v>-28.6</v>
      </c>
      <c r="H153" s="14">
        <f>(('Итоговая табл.1чел (все услуги-'!$H153+('Итоговая табл.1чел (все услуги-'!$H153*'Таблица вводных'!$G$9)))-('Расчет комиссии Нади'!$I153+'Таблица вводных'!$E$3+'Таблица вводных'!$F$3)</f>
        <v>-28.6</v>
      </c>
      <c r="I153" s="22" t="s">
        <v>1091</v>
      </c>
    </row>
    <row r="154" ht="13.2" customHeight="1" spans="1:9" x14ac:dyDescent="0.25">
      <c r="A154" s="9"/>
      <c r="B154" s="13"/>
      <c r="C154" s="71"/>
      <c r="D154" s="14">
        <f>(('Итоговая табл.1чел (все услуги-'!$D154+('Итоговая табл.1чел (все услуги-'!$D154*'Таблица вводных'!$G$4)))-('Расчет комиссии Нади'!$I154+'Таблица вводных'!$E$3+'Таблица вводных'!$F$3)</f>
        <v>-21.11</v>
      </c>
      <c r="E154" s="14">
        <f>(('Итоговая табл.1чел (все услуги-'!$E154+('Итоговая табл.1чел (все услуги-'!$E154*'Таблица вводных'!$G$5)))-('Расчет комиссии Нади'!$I154+'Таблица вводных'!$E$3+'Таблица вводных'!$F$3)</f>
        <v>-28.0757</v>
      </c>
      <c r="F154" s="14">
        <f>(('Итоговая табл.1чел (все услуги-'!$F154+('Итоговая табл.1чел (все услуги-'!$F154*'Таблица вводных'!$G$6)))-('Расчет комиссии Нади'!$I154+'Таблица вводных'!$E$3+'Таблица вводных'!$F$3)</f>
        <v>-4.84</v>
      </c>
      <c r="G154" s="14">
        <f>(('Итоговая табл.1чел (все услуги-'!$G154+('Итоговая табл.1чел (все услуги-'!$G154*'Таблица вводных'!$G$7)))-('Расчет комиссии Нади'!$I154+'Таблица вводных'!$E$3+'Таблица вводных'!$F$3)</f>
        <v>-28.6</v>
      </c>
      <c r="H154" s="14">
        <f>(('Итоговая табл.1чел (все услуги-'!$H154+('Итоговая табл.1чел (все услуги-'!$H154*'Таблица вводных'!$G$9)))-('Расчет комиссии Нади'!$I154+'Таблица вводных'!$E$3+'Таблица вводных'!$F$3)</f>
        <v>-28.6</v>
      </c>
      <c r="I154" s="22" t="s">
        <v>1091</v>
      </c>
    </row>
    <row r="155" ht="13.2" customHeight="1" spans="1:9" x14ac:dyDescent="0.25">
      <c r="A155" s="16"/>
      <c r="B155" s="17"/>
      <c r="C155" s="72"/>
      <c r="D155" s="18">
        <f>(('Итоговая табл.1чел (все услуги-'!$D155+('Итоговая табл.1чел (все услуги-'!$D155*'Таблица вводных'!$G$4)))-('Расчет комиссии Нади'!$I155+'Таблица вводных'!$E$3+'Таблица вводных'!$F$3)</f>
        <v>-21.11</v>
      </c>
      <c r="E155" s="18">
        <f>(('Итоговая табл.1чел (все услуги-'!$E155+('Итоговая табл.1чел (все услуги-'!$E155*'Таблица вводных'!$G$5)))-('Расчет комиссии Нади'!$I155+'Таблица вводных'!$E$3+'Таблица вводных'!$F$3)</f>
        <v>-28.0757</v>
      </c>
      <c r="F155" s="18">
        <f>(('Итоговая табл.1чел (все услуги-'!$F155+('Итоговая табл.1чел (все услуги-'!$F155*'Таблица вводных'!$G$6)))-('Расчет комиссии Нади'!$I155+'Таблица вводных'!$E$3+'Таблица вводных'!$F$3)</f>
        <v>-4.84</v>
      </c>
      <c r="G155" s="18">
        <f>(('Итоговая табл.1чел (все услуги-'!$G155+('Итоговая табл.1чел (все услуги-'!$G155*'Таблица вводных'!$G$7)))-('Расчет комиссии Нади'!$I155+'Таблица вводных'!$E$3+'Таблица вводных'!$F$3)</f>
        <v>-28.6</v>
      </c>
      <c r="H155" s="18">
        <f>(('Итоговая табл.1чел (все услуги-'!$H155+('Итоговая табл.1чел (все услуги-'!$H155*'Таблица вводных'!$G$9)))-('Расчет комиссии Нади'!$I155+'Таблица вводных'!$E$3+'Таблица вводных'!$F$3)</f>
        <v>-28.6</v>
      </c>
      <c r="I155" s="22" t="s">
        <v>1091</v>
      </c>
    </row>
    <row r="156" ht="13.2" customHeight="1" spans="1:9" x14ac:dyDescent="0.25">
      <c r="A156" s="33" t="s">
        <v>60</v>
      </c>
      <c r="B156" s="6">
        <v>45411</v>
      </c>
      <c r="C156" s="70"/>
      <c r="D156" s="7">
        <f>(('Итоговая табл.1чел (все услуги-'!$D156+('Итоговая табл.1чел (все услуги-'!$D156*'Таблица вводных'!$G$4)))-('Расчет комиссии Нади'!$I156+'Таблица вводных'!$E$3+'Таблица вводных'!$F$3)</f>
        <v>-692.61</v>
      </c>
      <c r="E156" s="70">
        <f>(('Итоговая табл.1чел (все услуги-'!$E156+('Итоговая табл.1чел (все услуги-'!$E156*'Таблица вводных'!$G$5)))-('Расчет комиссии Нади'!$I156+'Таблица вводных'!$E$3+'Таблица вводных'!$F$3)</f>
        <v>-699.5757</v>
      </c>
      <c r="F156" s="7">
        <f>(('Итоговая табл.1чел (все услуги-'!$F156+('Итоговая табл.1чел (все услуги-'!$F156*'Таблица вводных'!$G$6)))-('Расчет комиссии Нади'!$I156+'Таблица вводных'!$E$3+'Таблица вводных'!$F$3)</f>
        <v>-676.34</v>
      </c>
      <c r="G156" s="70">
        <f>(('Итоговая табл.1чел (все услуги-'!$G156+('Итоговая табл.1чел (все услуги-'!$G156*'Таблица вводных'!$G$7)))-('Расчет комиссии Нади'!$I156+'Таблица вводных'!$E$3+'Таблица вводных'!$F$3)</f>
        <v>-700.1</v>
      </c>
      <c r="H156" s="7">
        <f>(('Итоговая табл.1чел (все услуги-'!$H156+('Итоговая табл.1чел (все услуги-'!$H156*'Таблица вводных'!$G$9)))-('Расчет комиссии Нади'!$I156+'Таблица вводных'!$E$3+'Таблица вводных'!$F$3)</f>
        <v>-700.1</v>
      </c>
      <c r="I156" s="20" t="s">
        <v>1105</v>
      </c>
    </row>
    <row r="157" ht="13.2" customHeight="1" spans="1:9" x14ac:dyDescent="0.25">
      <c r="A157" s="9"/>
      <c r="B157" s="10">
        <v>45414</v>
      </c>
      <c r="C157" s="71"/>
      <c r="D157" s="71">
        <f>(('Итоговая табл.1чел (все услуги-'!$D157+('Итоговая табл.1чел (все услуги-'!$D157*'Таблица вводных'!$G$4)))-('Расчет комиссии Нади'!$I157+'Таблица вводных'!$E$3+'Таблица вводных'!$F$3)</f>
        <v>-585.61</v>
      </c>
      <c r="E157" s="14">
        <f>(('Итоговая табл.1чел (все услуги-'!$E157+('Итоговая табл.1чел (все услуги-'!$E157*'Таблица вводных'!$G$5)))-('Расчет комиссии Нади'!$I157+'Таблица вводных'!$E$3+'Таблица вводных'!$F$3)</f>
        <v>-592.5757</v>
      </c>
      <c r="F157" s="14">
        <f>(('Итоговая табл.1чел (все услуги-'!$F157+('Итоговая табл.1чел (все услуги-'!$F157*'Таблица вводных'!$G$6)))-('Расчет комиссии Нади'!$I157+'Таблица вводных'!$E$3+'Таблица вводных'!$F$3)</f>
        <v>-569.34</v>
      </c>
      <c r="G157" s="71">
        <f>(('Итоговая табл.1чел (все услуги-'!$G157+('Итоговая табл.1чел (все услуги-'!$G157*'Таблица вводных'!$G$7)))-('Расчет комиссии Нади'!$I157+'Таблица вводных'!$E$3+'Таблица вводных'!$F$3)</f>
        <v>-593.1</v>
      </c>
      <c r="H157" s="14">
        <f>(('Итоговая табл.1чел (все услуги-'!$H157+('Итоговая табл.1чел (все услуги-'!$H157*'Таблица вводных'!$G$9)))-('Расчет комиссии Нади'!$I157+'Таблица вводных'!$E$3+'Таблица вводных'!$F$3)</f>
        <v>-593.1</v>
      </c>
      <c r="I157" s="22" t="s">
        <v>1105</v>
      </c>
    </row>
    <row r="158" ht="13.2" customHeight="1" spans="1:9" x14ac:dyDescent="0.25">
      <c r="A158" s="9"/>
      <c r="B158" s="13">
        <v>45418</v>
      </c>
      <c r="C158" s="71"/>
      <c r="D158" s="71">
        <f>(('Итоговая табл.1чел (все услуги-'!$D158+('Итоговая табл.1чел (все услуги-'!$D158*'Таблица вводных'!$G$4)))-('Расчет комиссии Нади'!$I158+'Таблица вводных'!$E$3+'Таблица вводных'!$F$3)</f>
        <v>-21.11</v>
      </c>
      <c r="E158" s="71">
        <f>(('Итоговая табл.1чел (все услуги-'!$E158+('Итоговая табл.1чел (все услуги-'!$E158*'Таблица вводных'!$G$5)))-('Расчет комиссии Нади'!$I158+'Таблица вводных'!$E$3+'Таблица вводных'!$F$3)</f>
        <v>-28.0757</v>
      </c>
      <c r="F158" s="14">
        <f>(('Итоговая табл.1чел (все услуги-'!$F158+('Итоговая табл.1чел (все услуги-'!$F158*'Таблица вводных'!$G$6)))-('Расчет комиссии Нади'!$I158+'Таблица вводных'!$E$3+'Таблица вводных'!$F$3)</f>
        <v>-4.84</v>
      </c>
      <c r="G158" s="71">
        <f>(('Итоговая табл.1чел (все услуги-'!$G158+('Итоговая табл.1чел (все услуги-'!$G158*'Таблица вводных'!$G$7)))-('Расчет комиссии Нади'!$I158+'Таблица вводных'!$E$3+'Таблица вводных'!$F$3)</f>
        <v>-28.6</v>
      </c>
      <c r="H158" s="14">
        <f>(('Итоговая табл.1чел (все услуги-'!$H158+('Итоговая табл.1чел (все услуги-'!$H158*'Таблица вводных'!$G$9)))-('Расчет комиссии Нади'!$I158+'Таблица вводных'!$E$3+'Таблица вводных'!$F$3)</f>
        <v>-28.6</v>
      </c>
      <c r="I158" s="22" t="s">
        <v>1105</v>
      </c>
    </row>
    <row r="159" ht="13.2" customHeight="1" spans="1:9" x14ac:dyDescent="0.25">
      <c r="A159" s="9"/>
      <c r="B159" s="13">
        <v>45421</v>
      </c>
      <c r="C159" s="71"/>
      <c r="D159" s="71">
        <f>(('Итоговая табл.1чел (все услуги-'!$D159+('Итоговая табл.1чел (все услуги-'!$D159*'Таблица вводных'!$G$4)))-('Расчет комиссии Нади'!$I159+'Таблица вводных'!$E$3+'Таблица вводных'!$F$3)</f>
        <v>-505.11</v>
      </c>
      <c r="E159" s="71" t="e">
        <f>(('Итоговая табл.1чел (все услуги-'!$E159+('Итоговая табл.1чел (все услуги-'!$E159*'Таблица вводных'!$G$5)))-('Расчет комиссии Нади'!$I159+'Таблица вводных'!$E$3+'Таблица вводных'!$F$3)</f>
        <v>#VALUE!</v>
      </c>
      <c r="F159" s="14">
        <f>(('Итоговая табл.1чел (все услуги-'!$F159+('Итоговая табл.1чел (все услуги-'!$F159*'Таблица вводных'!$G$6)))-('Расчет комиссии Нади'!$I159+'Таблица вводных'!$E$3+'Таблица вводных'!$F$3)</f>
        <v>-488.84000000000003</v>
      </c>
      <c r="G159" s="71">
        <f>(('Итоговая табл.1чел (все услуги-'!$G159+('Итоговая табл.1чел (все услуги-'!$G159*'Таблица вводных'!$G$7)))-('Расчет комиссии Нади'!$I159+'Таблица вводных'!$E$3+'Таблица вводных'!$F$3)</f>
        <v>-512.6</v>
      </c>
      <c r="H159" s="14">
        <f>(('Итоговая табл.1чел (все услуги-'!$H159+('Итоговая табл.1чел (все услуги-'!$H159*'Таблица вводных'!$G$9)))-('Расчет комиссии Нади'!$I159+'Таблица вводных'!$E$3+'Таблица вводных'!$F$3)</f>
        <v>-512.6</v>
      </c>
      <c r="I159" s="22" t="s">
        <v>1105</v>
      </c>
    </row>
    <row r="160" ht="13.2" customHeight="1" spans="1:9" x14ac:dyDescent="0.25">
      <c r="A160" s="9"/>
      <c r="B160" s="13">
        <v>45425</v>
      </c>
      <c r="C160" s="71"/>
      <c r="D160" s="71">
        <f>(('Итоговая табл.1чел (все услуги-'!$D160+('Итоговая табл.1чел (все услуги-'!$D160*'Таблица вводных'!$G$4)))-('Расчет комиссии Нади'!$I160+'Таблица вводных'!$E$3+'Таблица вводных'!$F$3)</f>
        <v>-21.11</v>
      </c>
      <c r="E160" s="71">
        <f>(('Итоговая табл.1чел (все услуги-'!$E160+('Итоговая табл.1чел (все услуги-'!$E160*'Таблица вводных'!$G$5)))-('Расчет комиссии Нади'!$I160+'Таблица вводных'!$E$3+'Таблица вводных'!$F$3)</f>
        <v>-28.0757</v>
      </c>
      <c r="F160" s="14">
        <f>(('Итоговая табл.1чел (все услуги-'!$F160+('Итоговая табл.1чел (все услуги-'!$F160*'Таблица вводных'!$G$6)))-('Расчет комиссии Нади'!$I160+'Таблица вводных'!$E$3+'Таблица вводных'!$F$3)</f>
        <v>-4.84</v>
      </c>
      <c r="G160" s="71">
        <f>(('Итоговая табл.1чел (все услуги-'!$G160+('Итоговая табл.1чел (все услуги-'!$G160*'Таблица вводных'!$G$7)))-('Расчет комиссии Нади'!$I160+'Таблица вводных'!$E$3+'Таблица вводных'!$F$3)</f>
        <v>-28.6</v>
      </c>
      <c r="H160" s="14">
        <f>(('Итоговая табл.1чел (все услуги-'!$H160+('Итоговая табл.1чел (все услуги-'!$H160*'Таблица вводных'!$G$9)))-('Расчет комиссии Нади'!$I160+'Таблица вводных'!$E$3+'Таблица вводных'!$F$3)</f>
        <v>-28.6</v>
      </c>
      <c r="I160" s="22" t="s">
        <v>1105</v>
      </c>
    </row>
    <row r="161" ht="13.2" customHeight="1" spans="1:9" x14ac:dyDescent="0.25">
      <c r="A161" s="9"/>
      <c r="B161" s="13">
        <v>45428</v>
      </c>
      <c r="C161" s="71"/>
      <c r="D161" s="71">
        <f>(('Итоговая табл.1чел (все услуги-'!$D161+('Итоговая табл.1чел (все услуги-'!$D161*'Таблица вводных'!$G$4)))-('Расчет комиссии Нади'!$I161+'Таблица вводных'!$E$3+'Таблица вводных'!$F$3)</f>
        <v>-21.11</v>
      </c>
      <c r="E161" s="71">
        <f>(('Итоговая табл.1чел (все услуги-'!$E161+('Итоговая табл.1чел (все услуги-'!$E161*'Таблица вводных'!$G$5)))-('Расчет комиссии Нади'!$I161+'Таблица вводных'!$E$3+'Таблица вводных'!$F$3)</f>
        <v>622.7197</v>
      </c>
      <c r="F161" s="14">
        <f>(('Итоговая табл.1чел (все услуги-'!$F161+('Итоговая табл.1чел (все услуги-'!$F161*'Таблица вводных'!$G$6)))-('Расчет комиссии Нади'!$I161+'Таблица вводных'!$E$3+'Таблица вводных'!$F$3)</f>
        <v>-4.84</v>
      </c>
      <c r="G161" s="71">
        <f>(('Итоговая табл.1чел (все услуги-'!$G161+('Итоговая табл.1чел (все услуги-'!$G161*'Таблица вводных'!$G$7)))-('Расчет комиссии Нади'!$I161+'Таблица вводных'!$E$3+'Таблица вводных'!$F$3)</f>
        <v>-28.6</v>
      </c>
      <c r="H161" s="14">
        <f>(('Итоговая табл.1чел (все услуги-'!$H161+('Итоговая табл.1чел (все услуги-'!$H161*'Таблица вводных'!$G$9)))-('Расчет комиссии Нади'!$I161+'Таблица вводных'!$E$3+'Таблица вводных'!$F$3)</f>
        <v>-28.6</v>
      </c>
      <c r="I161" s="22" t="s">
        <v>1105</v>
      </c>
    </row>
    <row r="162" ht="13.2" customHeight="1" spans="1:9" x14ac:dyDescent="0.25">
      <c r="A162" s="9"/>
      <c r="B162" s="13"/>
      <c r="C162" s="71"/>
      <c r="D162" s="14">
        <f>(('Итоговая табл.1чел (все услуги-'!$D162+('Итоговая табл.1чел (все услуги-'!$D162*'Таблица вводных'!$G$4)))-('Расчет комиссии Нади'!$I162+'Таблица вводных'!$E$3+'Таблица вводных'!$F$3)</f>
        <v>-21.11</v>
      </c>
      <c r="E162" s="14">
        <f>(('Итоговая табл.1чел (все услуги-'!$E162+('Итоговая табл.1чел (все услуги-'!$E162*'Таблица вводных'!$G$5)))-('Расчет комиссии Нади'!$I162+'Таблица вводных'!$E$3+'Таблица вводных'!$F$3)</f>
        <v>-28.0757</v>
      </c>
      <c r="F162" s="14">
        <f>(('Итоговая табл.1чел (все услуги-'!$F162+('Итоговая табл.1чел (все услуги-'!$F162*'Таблица вводных'!$G$6)))-('Расчет комиссии Нади'!$I162+'Таблица вводных'!$E$3+'Таблица вводных'!$F$3)</f>
        <v>-4.84</v>
      </c>
      <c r="G162" s="14">
        <f>(('Итоговая табл.1чел (все услуги-'!$G162+('Итоговая табл.1чел (все услуги-'!$G162*'Таблица вводных'!$G$7)))-('Расчет комиссии Нади'!$I162+'Таблица вводных'!$E$3+'Таблица вводных'!$F$3)</f>
        <v>-28.6</v>
      </c>
      <c r="H162" s="14">
        <f>(('Итоговая табл.1чел (все услуги-'!$H162+('Итоговая табл.1чел (все услуги-'!$H162*'Таблица вводных'!$G$9)))-('Расчет комиссии Нади'!$I162+'Таблица вводных'!$E$3+'Таблица вводных'!$F$3)</f>
        <v>-28.6</v>
      </c>
      <c r="I162" s="22" t="s">
        <v>1105</v>
      </c>
    </row>
    <row r="163" ht="13.2" customHeight="1" spans="1:9" x14ac:dyDescent="0.25">
      <c r="A163" s="9"/>
      <c r="B163" s="13"/>
      <c r="C163" s="71"/>
      <c r="D163" s="14">
        <f>(('Итоговая табл.1чел (все услуги-'!$D163+('Итоговая табл.1чел (все услуги-'!$D163*'Таблица вводных'!$G$4)))-('Расчет комиссии Нади'!$I163+'Таблица вводных'!$E$3+'Таблица вводных'!$F$3)</f>
        <v>-21.11</v>
      </c>
      <c r="E163" s="14">
        <f>(('Итоговая табл.1чел (все услуги-'!$E163+('Итоговая табл.1чел (все услуги-'!$E163*'Таблица вводных'!$G$5)))-('Расчет комиссии Нади'!$I163+'Таблица вводных'!$E$3+'Таблица вводных'!$F$3)</f>
        <v>-28.0757</v>
      </c>
      <c r="F163" s="14">
        <f>(('Итоговая табл.1чел (все услуги-'!$F163+('Итоговая табл.1чел (все услуги-'!$F163*'Таблица вводных'!$G$6)))-('Расчет комиссии Нади'!$I163+'Таблица вводных'!$E$3+'Таблица вводных'!$F$3)</f>
        <v>-4.84</v>
      </c>
      <c r="G163" s="14">
        <f>(('Итоговая табл.1чел (все услуги-'!$G163+('Итоговая табл.1чел (все услуги-'!$G163*'Таблица вводных'!$G$7)))-('Расчет комиссии Нади'!$I163+'Таблица вводных'!$E$3+'Таблица вводных'!$F$3)</f>
        <v>-28.6</v>
      </c>
      <c r="H163" s="14">
        <f>(('Итоговая табл.1чел (все услуги-'!$H163+('Итоговая табл.1чел (все услуги-'!$H163*'Таблица вводных'!$G$9)))-('Расчет комиссии Нади'!$I163+'Таблица вводных'!$E$3+'Таблица вводных'!$F$3)</f>
        <v>-28.6</v>
      </c>
      <c r="I163" s="22" t="s">
        <v>1105</v>
      </c>
    </row>
    <row r="164" ht="13.2" customHeight="1" spans="1:9" x14ac:dyDescent="0.25">
      <c r="A164" s="16"/>
      <c r="B164" s="17"/>
      <c r="C164" s="72"/>
      <c r="D164" s="18">
        <f>(('Итоговая табл.1чел (все услуги-'!$D164+('Итоговая табл.1чел (все услуги-'!$D164*'Таблица вводных'!$G$4)))-('Расчет комиссии Нади'!$I164+'Таблица вводных'!$E$3+'Таблица вводных'!$F$3)</f>
        <v>-21.11</v>
      </c>
      <c r="E164" s="18">
        <f>(('Итоговая табл.1чел (все услуги-'!$E164+('Итоговая табл.1чел (все услуги-'!$E164*'Таблица вводных'!$G$5)))-('Расчет комиссии Нади'!$I164+'Таблица вводных'!$E$3+'Таблица вводных'!$F$3)</f>
        <v>-28.0757</v>
      </c>
      <c r="F164" s="18">
        <f>(('Итоговая табл.1чел (все услуги-'!$F164+('Итоговая табл.1чел (все услуги-'!$F164*'Таблица вводных'!$G$6)))-('Расчет комиссии Нади'!$I164+'Таблица вводных'!$E$3+'Таблица вводных'!$F$3)</f>
        <v>-4.84</v>
      </c>
      <c r="G164" s="18">
        <f>(('Итоговая табл.1чел (все услуги-'!$G164+('Итоговая табл.1чел (все услуги-'!$G164*'Таблица вводных'!$G$7)))-('Расчет комиссии Нади'!$I164+'Таблица вводных'!$E$3+'Таблица вводных'!$F$3)</f>
        <v>-28.6</v>
      </c>
      <c r="H164" s="18">
        <f>(('Итоговая табл.1чел (все услуги-'!$H164+('Итоговая табл.1чел (все услуги-'!$H164*'Таблица вводных'!$G$9)))-('Расчет комиссии Нади'!$I164+'Таблица вводных'!$E$3+'Таблица вводных'!$F$3)</f>
        <v>-28.6</v>
      </c>
      <c r="I164" s="22" t="s">
        <v>1105</v>
      </c>
    </row>
    <row r="165" ht="13.2" customHeight="1" spans="1:9" x14ac:dyDescent="0.25">
      <c r="A165" s="33" t="s">
        <v>63</v>
      </c>
      <c r="B165" s="6">
        <v>45411</v>
      </c>
      <c r="C165" s="70"/>
      <c r="D165" s="7">
        <f>(('Итоговая табл.1чел (все услуги-'!$D165+('Итоговая табл.1чел (все услуги-'!$D165*'Таблица вводных'!$G$4)))-('Расчет комиссии Нади'!$I165+'Таблица вводных'!$E$3+'Таблица вводных'!$F$3)</f>
        <v>-652.61</v>
      </c>
      <c r="E165" s="7">
        <f>(('Итоговая табл.1чел (все услуги-'!$E165+('Итоговая табл.1чел (все услуги-'!$E165*'Таблица вводных'!$G$5)))-('Расчет комиссии Нади'!$I165+'Таблица вводных'!$E$3+'Таблица вводных'!$F$3)</f>
        <v>-659.5757</v>
      </c>
      <c r="F165" s="70">
        <f>(('Итоговая табл.1чел (все услуги-'!$F165+('Итоговая табл.1чел (все услуги-'!$F165*'Таблица вводных'!$G$6)))-('Расчет комиссии Нади'!$I165+'Таблица вводных'!$E$3+'Таблица вводных'!$F$3)</f>
        <v>-636.34</v>
      </c>
      <c r="G165" s="7">
        <f>(('Итоговая табл.1чел (все услуги-'!$G165+('Итоговая табл.1чел (все услуги-'!$G165*'Таблица вводных'!$G$7)))-('Расчет комиссии Нади'!$I165+'Таблица вводных'!$E$3+'Таблица вводных'!$F$3)</f>
        <v>-660.1</v>
      </c>
      <c r="H165" s="7">
        <f>(('Итоговая табл.1чел (все услуги-'!$H165+('Итоговая табл.1чел (все услуги-'!$H165*'Таблица вводных'!$G$9)))-('Расчет комиссии Нади'!$I165+'Таблица вводных'!$E$3+'Таблица вводных'!$F$3)</f>
        <v>-660.1</v>
      </c>
      <c r="I165" s="20" t="s">
        <v>1108</v>
      </c>
    </row>
    <row r="166" ht="13.2" customHeight="1" spans="1:9" x14ac:dyDescent="0.25">
      <c r="A166" s="9"/>
      <c r="B166" s="10">
        <v>45414</v>
      </c>
      <c r="C166" s="71"/>
      <c r="D166" s="14">
        <f>(('Итоговая табл.1чел (все услуги-'!$D166+('Итоговая табл.1чел (все услуги-'!$D166*'Таблица вводных'!$G$4)))-('Расчет комиссии Нади'!$I166+'Таблица вводных'!$E$3+'Таблица вводных'!$F$3)</f>
        <v>-451.11</v>
      </c>
      <c r="E166" s="14">
        <f>(('Итоговая табл.1чел (все услуги-'!$E166+('Итоговая табл.1чел (все услуги-'!$E166*'Таблица вводных'!$G$5)))-('Расчет комиссии Нади'!$I166+'Таблица вводных'!$E$3+'Таблица вводных'!$F$3)</f>
        <v>-458.07570000000004</v>
      </c>
      <c r="F166" s="71">
        <f>(('Итоговая табл.1чел (все услуги-'!$F166+('Итоговая табл.1чел (все услуги-'!$F166*'Таблица вводных'!$G$6)))-('Расчет комиссии Нади'!$I166+'Таблица вводных'!$E$3+'Таблица вводных'!$F$3)</f>
        <v>-434.84000000000003</v>
      </c>
      <c r="G166" s="14">
        <f>(('Итоговая табл.1чел (все услуги-'!$G166+('Итоговая табл.1чел (все услуги-'!$G166*'Таблица вводных'!$G$7)))-('Расчет комиссии Нади'!$I166+'Таблица вводных'!$E$3+'Таблица вводных'!$F$3)</f>
        <v>-458.6</v>
      </c>
      <c r="H166" s="14">
        <f>(('Итоговая табл.1чел (все услуги-'!$H166+('Итоговая табл.1чел (все услуги-'!$H166*'Таблица вводных'!$G$9)))-('Расчет комиссии Нади'!$I166+'Таблица вводных'!$E$3+'Таблица вводных'!$F$3)</f>
        <v>-458.6</v>
      </c>
      <c r="I166" s="25" t="s">
        <v>1108</v>
      </c>
    </row>
    <row r="167" ht="13.2" customHeight="1" spans="1:9" x14ac:dyDescent="0.25">
      <c r="A167" s="9"/>
      <c r="B167" s="13">
        <v>45418</v>
      </c>
      <c r="C167" s="71"/>
      <c r="D167" s="14">
        <f>(('Итоговая табл.1чел (все услуги-'!$D167+('Итоговая табл.1чел (все услуги-'!$D167*'Таблица вводных'!$G$4)))-('Расчет комиссии Нади'!$I167+'Таблица вводных'!$E$3+'Таблица вводных'!$F$3)</f>
        <v>-21.11</v>
      </c>
      <c r="E167" s="14">
        <f>(('Итоговая табл.1чел (все услуги-'!$E167+('Итоговая табл.1чел (все услуги-'!$E167*'Таблица вводных'!$G$5)))-('Расчет комиссии Нади'!$I167+'Таблица вводных'!$E$3+'Таблица вводных'!$F$3)</f>
        <v>-28.0757</v>
      </c>
      <c r="F167" s="71">
        <f>(('Итоговая табл.1чел (все услуги-'!$F167+('Итоговая табл.1чел (все услуги-'!$F167*'Таблица вводных'!$G$6)))-('Расчет комиссии Нади'!$I167+'Таблица вводных'!$E$3+'Таблица вводных'!$F$3)</f>
        <v>-4.84</v>
      </c>
      <c r="G167" s="14">
        <f>(('Итоговая табл.1чел (все услуги-'!$G167+('Итоговая табл.1чел (все услуги-'!$G167*'Таблица вводных'!$G$7)))-('Расчет комиссии Нади'!$I167+'Таблица вводных'!$E$3+'Таблица вводных'!$F$3)</f>
        <v>-28.6</v>
      </c>
      <c r="H167" s="14">
        <f>(('Итоговая табл.1чел (все услуги-'!$H167+('Итоговая табл.1чел (все услуги-'!$H167*'Таблица вводных'!$G$9)))-('Расчет комиссии Нади'!$I167+'Таблица вводных'!$E$3+'Таблица вводных'!$F$3)</f>
        <v>-28.6</v>
      </c>
      <c r="I167" s="22" t="s">
        <v>1108</v>
      </c>
    </row>
    <row r="168" ht="13.2" customHeight="1" spans="1:9" x14ac:dyDescent="0.25">
      <c r="A168" s="9"/>
      <c r="B168" s="13">
        <v>45421</v>
      </c>
      <c r="C168" s="71"/>
      <c r="D168" s="14">
        <f>(('Итоговая табл.1чел (все услуги-'!$D168+('Итоговая табл.1чел (все услуги-'!$D168*'Таблица вводных'!$G$4)))-('Расчет комиссии Нади'!$I168+'Таблица вводных'!$E$3+'Таблица вводных'!$F$3)</f>
        <v>-451.11</v>
      </c>
      <c r="E168" s="14">
        <f>(('Итоговая табл.1чел (все услуги-'!$E168+('Итоговая табл.1чел (все услуги-'!$E168*'Таблица вводных'!$G$5)))-('Расчет комиссии Нади'!$I168+'Таблица вводных'!$E$3+'Таблица вводных'!$F$3)</f>
        <v>-458.07570000000004</v>
      </c>
      <c r="F168" s="71">
        <f>(('Итоговая табл.1чел (все услуги-'!$F168+('Итоговая табл.1чел (все услуги-'!$F168*'Таблица вводных'!$G$6)))-('Расчет комиссии Нади'!$I168+'Таблица вводных'!$E$3+'Таблица вводных'!$F$3)</f>
        <v>-434.84000000000003</v>
      </c>
      <c r="G168" s="14">
        <f>(('Итоговая табл.1чел (все услуги-'!$G168+('Итоговая табл.1чел (все услуги-'!$G168*'Таблица вводных'!$G$7)))-('Расчет комиссии Нади'!$I168+'Таблица вводных'!$E$3+'Таблица вводных'!$F$3)</f>
        <v>-458.6</v>
      </c>
      <c r="H168" s="14">
        <f>(('Итоговая табл.1чел (все услуги-'!$H168+('Итоговая табл.1чел (все услуги-'!$H168*'Таблица вводных'!$G$9)))-('Расчет комиссии Нади'!$I168+'Таблица вводных'!$E$3+'Таблица вводных'!$F$3)</f>
        <v>-458.6</v>
      </c>
      <c r="I168" s="22" t="s">
        <v>1108</v>
      </c>
    </row>
    <row r="169" ht="13.2" customHeight="1" spans="1:9" x14ac:dyDescent="0.25">
      <c r="A169" s="9"/>
      <c r="B169" s="13">
        <v>45425</v>
      </c>
      <c r="C169" s="71"/>
      <c r="D169" s="14">
        <f>(('Итоговая табл.1чел (все услуги-'!$D169+('Итоговая табл.1чел (все услуги-'!$D169*'Таблица вводных'!$G$4)))-('Расчет комиссии Нади'!$I169+'Таблица вводных'!$E$3+'Таблица вводных'!$F$3)</f>
        <v>-21.11</v>
      </c>
      <c r="E169" s="14">
        <f>(('Итоговая табл.1чел (все услуги-'!$E169+('Итоговая табл.1чел (все услуги-'!$E169*'Таблица вводных'!$G$5)))-('Расчет комиссии Нади'!$I169+'Таблица вводных'!$E$3+'Таблица вводных'!$F$3)</f>
        <v>-28.0757</v>
      </c>
      <c r="F169" s="71">
        <f>(('Итоговая табл.1чел (все услуги-'!$F169+('Итоговая табл.1чел (все услуги-'!$F169*'Таблица вводных'!$G$6)))-('Расчет комиссии Нади'!$I169+'Таблица вводных'!$E$3+'Таблица вводных'!$F$3)</f>
        <v>-4.84</v>
      </c>
      <c r="G169" s="14">
        <f>(('Итоговая табл.1чел (все услуги-'!$G169+('Итоговая табл.1чел (все услуги-'!$G169*'Таблица вводных'!$G$7)))-('Расчет комиссии Нади'!$I169+'Таблица вводных'!$E$3+'Таблица вводных'!$F$3)</f>
        <v>-28.6</v>
      </c>
      <c r="H169" s="14">
        <f>(('Итоговая табл.1чел (все услуги-'!$H169+('Итоговая табл.1чел (все услуги-'!$H169*'Таблица вводных'!$G$9)))-('Расчет комиссии Нади'!$I169+'Таблица вводных'!$E$3+'Таблица вводных'!$F$3)</f>
        <v>-28.6</v>
      </c>
      <c r="I169" s="22" t="s">
        <v>1108</v>
      </c>
    </row>
    <row r="170" ht="13.2" customHeight="1" spans="1:9" x14ac:dyDescent="0.25">
      <c r="A170" s="9"/>
      <c r="B170" s="13">
        <v>45428</v>
      </c>
      <c r="C170" s="71"/>
      <c r="D170" s="14">
        <f>(('Итоговая табл.1чел (все услуги-'!$D170+('Итоговая табл.1чел (все услуги-'!$D170*'Таблица вводных'!$G$4)))-('Расчет комиссии Нади'!$I170+'Таблица вводных'!$E$3+'Таблица вводных'!$F$3)</f>
        <v>-21.11</v>
      </c>
      <c r="E170" s="14">
        <f>(('Итоговая табл.1чел (все услуги-'!$E170+('Итоговая табл.1чел (все услуги-'!$E170*'Таблица вводных'!$G$5)))-('Расчет комиссии Нади'!$I170+'Таблица вводных'!$E$3+'Таблица вводных'!$F$3)</f>
        <v>-28.0757</v>
      </c>
      <c r="F170" s="71">
        <f>(('Итоговая табл.1чел (все услуги-'!$F170+('Итоговая табл.1чел (все услуги-'!$F170*'Таблица вводных'!$G$6)))-('Расчет комиссии Нади'!$I170+'Таблица вводных'!$E$3+'Таблица вводных'!$F$3)</f>
        <v>-4.84</v>
      </c>
      <c r="G170" s="14">
        <f>(('Итоговая табл.1чел (все услуги-'!$G170+('Итоговая табл.1чел (все услуги-'!$G170*'Таблица вводных'!$G$7)))-('Расчет комиссии Нади'!$I170+'Таблица вводных'!$E$3+'Таблица вводных'!$F$3)</f>
        <v>-28.6</v>
      </c>
      <c r="H170" s="14">
        <f>(('Итоговая табл.1чел (все услуги-'!$H170+('Итоговая табл.1чел (все услуги-'!$H170*'Таблица вводных'!$G$9)))-('Расчет комиссии Нади'!$I170+'Таблица вводных'!$E$3+'Таблица вводных'!$F$3)</f>
        <v>-28.6</v>
      </c>
      <c r="I170" s="22" t="s">
        <v>1108</v>
      </c>
    </row>
    <row r="171" ht="13.2" customHeight="1" spans="1:9" x14ac:dyDescent="0.25">
      <c r="A171" s="9"/>
      <c r="B171" s="13"/>
      <c r="C171" s="71"/>
      <c r="D171" s="14">
        <f>(('Итоговая табл.1чел (все услуги-'!$D171+('Итоговая табл.1чел (все услуги-'!$D171*'Таблица вводных'!$G$4)))-('Расчет комиссии Нади'!$I171+'Таблица вводных'!$E$3+'Таблица вводных'!$F$3)</f>
        <v>-21.11</v>
      </c>
      <c r="E171" s="14">
        <f>(('Итоговая табл.1чел (все услуги-'!$E171+('Итоговая табл.1чел (все услуги-'!$E171*'Таблица вводных'!$G$5)))-('Расчет комиссии Нади'!$I171+'Таблица вводных'!$E$3+'Таблица вводных'!$F$3)</f>
        <v>-28.0757</v>
      </c>
      <c r="F171" s="14">
        <f>(('Итоговая табл.1чел (все услуги-'!$F171+('Итоговая табл.1чел (все услуги-'!$F171*'Таблица вводных'!$G$6)))-('Расчет комиссии Нади'!$I171+'Таблица вводных'!$E$3+'Таблица вводных'!$F$3)</f>
        <v>-4.84</v>
      </c>
      <c r="G171" s="14">
        <f>(('Итоговая табл.1чел (все услуги-'!$G171+('Итоговая табл.1чел (все услуги-'!$G171*'Таблица вводных'!$G$7)))-('Расчет комиссии Нади'!$I171+'Таблица вводных'!$E$3+'Таблица вводных'!$F$3)</f>
        <v>-28.6</v>
      </c>
      <c r="H171" s="14">
        <f>(('Итоговая табл.1чел (все услуги-'!$H171+('Итоговая табл.1чел (все услуги-'!$H171*'Таблица вводных'!$G$9)))-('Расчет комиссии Нади'!$I171+'Таблица вводных'!$E$3+'Таблица вводных'!$F$3)</f>
        <v>-28.6</v>
      </c>
      <c r="I171" s="22" t="s">
        <v>1108</v>
      </c>
    </row>
    <row r="172" ht="13.2" customHeight="1" spans="1:9" x14ac:dyDescent="0.25">
      <c r="A172" s="9"/>
      <c r="B172" s="13"/>
      <c r="C172" s="71"/>
      <c r="D172" s="14">
        <f>(('Итоговая табл.1чел (все услуги-'!$D172+('Итоговая табл.1чел (все услуги-'!$D172*'Таблица вводных'!$G$4)))-('Расчет комиссии Нади'!$I172+'Таблица вводных'!$E$3+'Таблица вводных'!$F$3)</f>
        <v>-21.11</v>
      </c>
      <c r="E172" s="14">
        <f>(('Итоговая табл.1чел (все услуги-'!$E172+('Итоговая табл.1чел (все услуги-'!$E172*'Таблица вводных'!$G$5)))-('Расчет комиссии Нади'!$I172+'Таблица вводных'!$E$3+'Таблица вводных'!$F$3)</f>
        <v>-28.0757</v>
      </c>
      <c r="F172" s="14">
        <f>(('Итоговая табл.1чел (все услуги-'!$F172+('Итоговая табл.1чел (все услуги-'!$F172*'Таблица вводных'!$G$6)))-('Расчет комиссии Нади'!$I172+'Таблица вводных'!$E$3+'Таблица вводных'!$F$3)</f>
        <v>-4.84</v>
      </c>
      <c r="G172" s="14">
        <f>(('Итоговая табл.1чел (все услуги-'!$G172+('Итоговая табл.1чел (все услуги-'!$G172*'Таблица вводных'!$G$7)))-('Расчет комиссии Нади'!$I172+'Таблица вводных'!$E$3+'Таблица вводных'!$F$3)</f>
        <v>-28.6</v>
      </c>
      <c r="H172" s="14">
        <f>(('Итоговая табл.1чел (все услуги-'!$H172+('Итоговая табл.1чел (все услуги-'!$H172*'Таблица вводных'!$G$9)))-('Расчет комиссии Нади'!$I172+'Таблица вводных'!$E$3+'Таблица вводных'!$F$3)</f>
        <v>-28.6</v>
      </c>
      <c r="I172" s="22" t="s">
        <v>1108</v>
      </c>
    </row>
    <row r="173" ht="13.2" customHeight="1" spans="1:9" x14ac:dyDescent="0.25">
      <c r="A173" s="16"/>
      <c r="B173" s="17"/>
      <c r="C173" s="72"/>
      <c r="D173" s="18">
        <f>(('Итоговая табл.1чел (все услуги-'!$D173+('Итоговая табл.1чел (все услуги-'!$D173*'Таблица вводных'!$G$4)))-('Расчет комиссии Нади'!$I173+'Таблица вводных'!$E$3+'Таблица вводных'!$F$3)</f>
        <v>-21.11</v>
      </c>
      <c r="E173" s="18">
        <f>(('Итоговая табл.1чел (все услуги-'!$E173+('Итоговая табл.1чел (все услуги-'!$E173*'Таблица вводных'!$G$5)))-('Расчет комиссии Нади'!$I173+'Таблица вводных'!$E$3+'Таблица вводных'!$F$3)</f>
        <v>-28.0757</v>
      </c>
      <c r="F173" s="18">
        <f>(('Итоговая табл.1чел (все услуги-'!$F173+('Итоговая табл.1чел (все услуги-'!$F173*'Таблица вводных'!$G$6)))-('Расчет комиссии Нади'!$I173+'Таблица вводных'!$E$3+'Таблица вводных'!$F$3)</f>
        <v>-4.84</v>
      </c>
      <c r="G173" s="18">
        <f>(('Итоговая табл.1чел (все услуги-'!$G173+('Итоговая табл.1чел (все услуги-'!$G173*'Таблица вводных'!$G$7)))-('Расчет комиссии Нади'!$I173+'Таблица вводных'!$E$3+'Таблица вводных'!$F$3)</f>
        <v>-28.6</v>
      </c>
      <c r="H173" s="18">
        <f>(('Итоговая табл.1чел (все услуги-'!$H173+('Итоговая табл.1чел (все услуги-'!$H173*'Таблица вводных'!$G$9)))-('Расчет комиссии Нади'!$I173+'Таблица вводных'!$E$3+'Таблица вводных'!$F$3)</f>
        <v>-28.6</v>
      </c>
      <c r="I173" s="22" t="s">
        <v>1108</v>
      </c>
    </row>
    <row r="174" ht="13.2" customHeight="1" spans="1:9" x14ac:dyDescent="0.25">
      <c r="A174" s="33" t="s">
        <v>66</v>
      </c>
      <c r="B174" s="6">
        <v>45411</v>
      </c>
      <c r="C174" s="70"/>
      <c r="D174" s="7">
        <f>(('Итоговая табл.1чел (все услуги-'!$D174+('Итоговая табл.1чел (все услуги-'!$D174*'Таблица вводных'!$G$4)))-('Расчет комиссии Нади'!$I174+'Таблица вводных'!$E$3+'Таблица вводных'!$F$3)</f>
        <v>-692.61</v>
      </c>
      <c r="E174" s="70">
        <f>(('Итоговая табл.1чел (все услуги-'!$E174+('Итоговая табл.1чел (все услуги-'!$E174*'Таблица вводных'!$G$5)))-('Расчет комиссии Нади'!$I174+'Таблица вводных'!$E$3+'Таблица вводных'!$F$3)</f>
        <v>-699.5757</v>
      </c>
      <c r="F174" s="7">
        <f>(('Итоговая табл.1чел (все услуги-'!$F174+('Итоговая табл.1чел (все услуги-'!$F174*'Таблица вводных'!$G$6)))-('Расчет комиссии Нади'!$I174+'Таблица вводных'!$E$3+'Таблица вводных'!$F$3)</f>
        <v>-676.34</v>
      </c>
      <c r="G174" s="70">
        <f>(('Итоговая табл.1чел (все услуги-'!$G174+('Итоговая табл.1чел (все услуги-'!$G174*'Таблица вводных'!$G$7)))-('Расчет комиссии Нади'!$I174+'Таблица вводных'!$E$3+'Таблица вводных'!$F$3)</f>
        <v>-700.1</v>
      </c>
      <c r="H174" s="7">
        <f>(('Итоговая табл.1чел (все услуги-'!$H174+('Итоговая табл.1чел (все услуги-'!$H174*'Таблица вводных'!$G$9)))-('Расчет комиссии Нади'!$I174+'Таблица вводных'!$E$3+'Таблица вводных'!$F$3)</f>
        <v>-700.1</v>
      </c>
      <c r="I174" s="20" t="s">
        <v>1108</v>
      </c>
    </row>
    <row r="175" ht="13.2" customHeight="1" spans="1:9" x14ac:dyDescent="0.25">
      <c r="A175" s="9"/>
      <c r="B175" s="10">
        <v>45414</v>
      </c>
      <c r="C175" s="71"/>
      <c r="D175" s="14">
        <f>(('Итоговая табл.1чел (все услуги-'!$D175+('Итоговая табл.1чел (все услуги-'!$D175*'Таблица вводных'!$G$4)))-('Расчет комиссии Нади'!$I175+'Таблица вводных'!$E$3+'Таблица вводных'!$F$3)</f>
        <v>301.41855</v>
      </c>
      <c r="E175" s="14">
        <f>(('Итоговая табл.1чел (все услуги-'!$E175+('Итоговая табл.1чел (все услуги-'!$E175*'Таблица вводных'!$G$5)))-('Расчет комиссии Нади'!$I175+'Таблица вводных'!$E$3+'Таблица вводных'!$F$3)</f>
        <v>-512.0757</v>
      </c>
      <c r="F175" s="71">
        <f>(('Итоговая табл.1чел (все услуги-'!$F175+('Итоговая табл.1чел (все услуги-'!$F175*'Таблица вводных'!$G$6)))-('Расчет комиссии Нади'!$I175+'Таблица вводных'!$E$3+'Таблица вводных'!$F$3)</f>
        <v>-488.84000000000003</v>
      </c>
      <c r="G175" s="71">
        <f>(('Итоговая табл.1чел (все услуги-'!$G175+('Итоговая табл.1чел (все услуги-'!$G175*'Таблица вводных'!$G$7)))-('Расчет комиссии Нади'!$I175+'Таблица вводных'!$E$3+'Таблица вводных'!$F$3)</f>
        <v>-512.6</v>
      </c>
      <c r="H175" s="14">
        <f>(('Итоговая табл.1чел (все услуги-'!$H175+('Итоговая табл.1чел (все услуги-'!$H175*'Таблица вводных'!$G$9)))-('Расчет комиссии Нади'!$I175+'Таблица вводных'!$E$3+'Таблица вводных'!$F$3)</f>
        <v>-512.6</v>
      </c>
      <c r="I175" s="25" t="s">
        <v>1108</v>
      </c>
    </row>
    <row r="176" ht="13.2" customHeight="1" spans="1:9" x14ac:dyDescent="0.25">
      <c r="A176" s="9"/>
      <c r="B176" s="13">
        <v>45418</v>
      </c>
      <c r="C176" s="71"/>
      <c r="D176" s="14">
        <f>(('Итоговая табл.1чел (все услуги-'!$D176+('Итоговая табл.1чел (все услуги-'!$D176*'Таблица вводных'!$G$4)))-('Расчет комиссии Нади'!$I176+'Таблица вводных'!$E$3+'Таблица вводных'!$F$3)</f>
        <v>-21.11</v>
      </c>
      <c r="E176" s="71">
        <f>(('Итоговая табл.1чел (все услуги-'!$E176+('Итоговая табл.1чел (все услуги-'!$E176*'Таблица вводных'!$G$5)))-('Расчет комиссии Нади'!$I176+'Таблица вводных'!$E$3+'Таблица вводных'!$F$3)</f>
        <v>-28.0757</v>
      </c>
      <c r="F176" s="71">
        <f>(('Итоговая табл.1чел (все услуги-'!$F176+('Итоговая табл.1чел (все услуги-'!$F176*'Таблица вводных'!$G$6)))-('Расчет комиссии Нади'!$I176+'Таблица вводных'!$E$3+'Таблица вводных'!$F$3)</f>
        <v>-4.84</v>
      </c>
      <c r="G176" s="71">
        <f>(('Итоговая табл.1чел (все услуги-'!$G176+('Итоговая табл.1чел (все услуги-'!$G176*'Таблица вводных'!$G$7)))-('Расчет комиссии Нади'!$I176+'Таблица вводных'!$E$3+'Таблица вводных'!$F$3)</f>
        <v>-28.6</v>
      </c>
      <c r="H176" s="14">
        <f>(('Итоговая табл.1чел (все услуги-'!$H176+('Итоговая табл.1чел (все услуги-'!$H176*'Таблица вводных'!$G$9)))-('Расчет комиссии Нади'!$I176+'Таблица вводных'!$E$3+'Таблица вводных'!$F$3)</f>
        <v>-28.6</v>
      </c>
      <c r="I176" s="22" t="s">
        <v>1108</v>
      </c>
    </row>
    <row r="177" ht="13.2" customHeight="1" spans="1:9" x14ac:dyDescent="0.25">
      <c r="A177" s="9"/>
      <c r="B177" s="13">
        <v>45421</v>
      </c>
      <c r="C177" s="71"/>
      <c r="D177" s="14">
        <f>(('Итоговая табл.1чел (все услуги-'!$D177+('Итоговая табл.1чел (все услуги-'!$D177*'Таблица вводных'!$G$4)))-('Расчет комиссии Нади'!$I177+'Таблица вводных'!$E$3+'Таблица вводных'!$F$3)</f>
        <v>304.568</v>
      </c>
      <c r="E177" s="71">
        <f>(('Итоговая табл.1чел (все услуги-'!$E177+('Итоговая табл.1чел (все услуги-'!$E177*'Таблица вводных'!$G$5)))-('Расчет комиссии Нади'!$I177+'Таблица вводных'!$E$3+'Таблица вводных'!$F$3)</f>
        <v>-478.57570000000004</v>
      </c>
      <c r="F177" s="14">
        <f>(('Итоговая табл.1чел (все услуги-'!$F177+('Итоговая табл.1чел (все услуги-'!$F177*'Таблица вводных'!$G$6)))-('Расчет комиссии Нади'!$I177+'Таблица вводных'!$E$3+'Таблица вводных'!$F$3)</f>
        <v>-455.34000000000003</v>
      </c>
      <c r="G177" s="71">
        <f>(('Итоговая табл.1чел (все услуги-'!$G177+('Итоговая табл.1чел (все услуги-'!$G177*'Таблица вводных'!$G$7)))-('Расчет комиссии Нади'!$I177+'Таблица вводных'!$E$3+'Таблица вводных'!$F$3)</f>
        <v>-479.1</v>
      </c>
      <c r="H177" s="14">
        <f>(('Итоговая табл.1чел (все услуги-'!$H177+('Итоговая табл.1чел (все услуги-'!$H177*'Таблица вводных'!$G$9)))-('Расчет комиссии Нади'!$I177+'Таблица вводных'!$E$3+'Таблица вводных'!$F$3)</f>
        <v>-479.1</v>
      </c>
      <c r="I177" s="22" t="s">
        <v>1108</v>
      </c>
    </row>
    <row r="178" ht="13.2" customHeight="1" spans="1:9" x14ac:dyDescent="0.25">
      <c r="A178" s="9"/>
      <c r="B178" s="13">
        <v>45425</v>
      </c>
      <c r="C178" s="71"/>
      <c r="D178" s="14">
        <f>(('Итоговая табл.1чел (все услуги-'!$D178+('Итоговая табл.1чел (все услуги-'!$D178*'Таблица вводных'!$G$4)))-('Расчет комиссии Нади'!$I178+'Таблица вводных'!$E$3+'Таблица вводных'!$F$3)</f>
        <v>-21.11</v>
      </c>
      <c r="E178" s="71">
        <f>(('Итоговая табл.1чел (все услуги-'!$E178+('Итоговая табл.1чел (все услуги-'!$E178*'Таблица вводных'!$G$5)))-('Расчет комиссии Нади'!$I178+'Таблица вводных'!$E$3+'Таблица вводных'!$F$3)</f>
        <v>-28.0757</v>
      </c>
      <c r="F178" s="71">
        <f>(('Итоговая табл.1чел (все услуги-'!$F178+('Итоговая табл.1чел (все услуги-'!$F178*'Таблица вводных'!$G$6)))-('Расчет комиссии Нади'!$I178+'Таблица вводных'!$E$3+'Таблица вводных'!$F$3)</f>
        <v>-4.84</v>
      </c>
      <c r="G178" s="71">
        <f>(('Итоговая табл.1чел (все услуги-'!$G178+('Итоговая табл.1чел (все услуги-'!$G178*'Таблица вводных'!$G$7)))-('Расчет комиссии Нади'!$I178+'Таблица вводных'!$E$3+'Таблица вводных'!$F$3)</f>
        <v>-28.6</v>
      </c>
      <c r="H178" s="14">
        <f>(('Итоговая табл.1чел (все услуги-'!$H178+('Итоговая табл.1чел (все услуги-'!$H178*'Таблица вводных'!$G$9)))-('Расчет комиссии Нади'!$I178+'Таблица вводных'!$E$3+'Таблица вводных'!$F$3)</f>
        <v>-28.6</v>
      </c>
      <c r="I178" s="22" t="s">
        <v>1108</v>
      </c>
    </row>
    <row r="179" ht="13.2" customHeight="1" spans="1:9" x14ac:dyDescent="0.25">
      <c r="A179" s="9"/>
      <c r="B179" s="13">
        <v>45428</v>
      </c>
      <c r="C179" s="71"/>
      <c r="D179" s="14">
        <f>(('Итоговая табл.1чел (все услуги-'!$D179+('Итоговая табл.1чел (все услуги-'!$D179*'Таблица вводных'!$G$4)))-('Расчет комиссии Нади'!$I179+'Таблица вводных'!$E$3+'Таблица вводных'!$F$3)</f>
        <v>676.95265</v>
      </c>
      <c r="E179" s="71" t="e">
        <f>(('Итоговая табл.1чел (все услуги-'!$E179+('Итоговая табл.1чел (все услуги-'!$E179*'Таблица вводных'!$G$5)))-('Расчет комиссии Нади'!$I179+'Таблица вводных'!$E$3+'Таблица вводных'!$F$3)</f>
        <v>#VALUE!</v>
      </c>
      <c r="F179" s="71">
        <f>(('Итоговая табл.1чел (все услуги-'!$F179+('Итоговая табл.1чел (все услуги-'!$F179*'Таблица вводных'!$G$6)))-('Расчет комиссии Нади'!$I179+'Таблица вводных'!$E$3+'Таблица вводных'!$F$3)</f>
        <v>-4.84</v>
      </c>
      <c r="G179" s="71">
        <f>(('Итоговая табл.1чел (все услуги-'!$G179+('Итоговая табл.1чел (все услуги-'!$G179*'Таблица вводных'!$G$7)))-('Расчет комиссии Нади'!$I179+'Таблица вводных'!$E$3+'Таблица вводных'!$F$3)</f>
        <v>-28.6</v>
      </c>
      <c r="H179" s="14">
        <f>(('Итоговая табл.1чел (все услуги-'!$H179+('Итоговая табл.1чел (все услуги-'!$H179*'Таблица вводных'!$G$9)))-('Расчет комиссии Нади'!$I179+'Таблица вводных'!$E$3+'Таблица вводных'!$F$3)</f>
        <v>-28.6</v>
      </c>
      <c r="I179" s="22" t="s">
        <v>1108</v>
      </c>
    </row>
    <row r="180" ht="13.2" customHeight="1" spans="1:9" x14ac:dyDescent="0.25">
      <c r="A180" s="9"/>
      <c r="B180" s="13"/>
      <c r="C180" s="71"/>
      <c r="D180" s="14">
        <f>(('Итоговая табл.1чел (все услуги-'!$D180+('Итоговая табл.1чел (все услуги-'!$D180*'Таблица вводных'!$G$4)))-('Расчет комиссии Нади'!$I180+'Таблица вводных'!$E$3+'Таблица вводных'!$F$3)</f>
        <v>-21.11</v>
      </c>
      <c r="E180" s="14">
        <f>(('Итоговая табл.1чел (все услуги-'!$E180+('Итоговая табл.1чел (все услуги-'!$E180*'Таблица вводных'!$G$5)))-('Расчет комиссии Нади'!$I180+'Таблица вводных'!$E$3+'Таблица вводных'!$F$3)</f>
        <v>-28.0757</v>
      </c>
      <c r="F180" s="14">
        <f>(('Итоговая табл.1чел (все услуги-'!$F180+('Итоговая табл.1чел (все услуги-'!$F180*'Таблица вводных'!$G$6)))-('Расчет комиссии Нади'!$I180+'Таблица вводных'!$E$3+'Таблица вводных'!$F$3)</f>
        <v>-4.84</v>
      </c>
      <c r="G180" s="14">
        <f>(('Итоговая табл.1чел (все услуги-'!$G180+('Итоговая табл.1чел (все услуги-'!$G180*'Таблица вводных'!$G$7)))-('Расчет комиссии Нади'!$I180+'Таблица вводных'!$E$3+'Таблица вводных'!$F$3)</f>
        <v>-28.6</v>
      </c>
      <c r="H180" s="14">
        <f>(('Итоговая табл.1чел (все услуги-'!$H180+('Итоговая табл.1чел (все услуги-'!$H180*'Таблица вводных'!$G$9)))-('Расчет комиссии Нади'!$I180+'Таблица вводных'!$E$3+'Таблица вводных'!$F$3)</f>
        <v>-28.6</v>
      </c>
      <c r="I180" s="22" t="s">
        <v>1108</v>
      </c>
    </row>
    <row r="181" ht="13.2" customHeight="1" spans="1:9" x14ac:dyDescent="0.25">
      <c r="A181" s="9"/>
      <c r="B181" s="13"/>
      <c r="C181" s="71"/>
      <c r="D181" s="14">
        <f>(('Итоговая табл.1чел (все услуги-'!$D181+('Итоговая табл.1чел (все услуги-'!$D181*'Таблица вводных'!$G$4)))-('Расчет комиссии Нади'!$I181+'Таблица вводных'!$E$3+'Таблица вводных'!$F$3)</f>
        <v>634.6609</v>
      </c>
      <c r="E181" s="14">
        <f>(('Итоговая табл.1чел (все услуги-'!$E181+('Итоговая табл.1чел (все услуги-'!$E181*'Таблица вводных'!$G$5)))-('Расчет комиссии Нади'!$I181+'Таблица вводных'!$E$3+'Таблица вводных'!$F$3)</f>
        <v>-28.0757</v>
      </c>
      <c r="F181" s="14">
        <f>(('Итоговая табл.1чел (все услуги-'!$F181+('Итоговая табл.1чел (все услуги-'!$F181*'Таблица вводных'!$G$6)))-('Расчет комиссии Нади'!$I181+'Таблица вводных'!$E$3+'Таблица вводных'!$F$3)</f>
        <v>-4.84</v>
      </c>
      <c r="G181" s="14">
        <f>(('Итоговая табл.1чел (все услуги-'!$G181+('Итоговая табл.1чел (все услуги-'!$G181*'Таблица вводных'!$G$7)))-('Расчет комиссии Нади'!$I181+'Таблица вводных'!$E$3+'Таблица вводных'!$F$3)</f>
        <v>-28.6</v>
      </c>
      <c r="H181" s="14">
        <f>(('Итоговая табл.1чел (все услуги-'!$H181+('Итоговая табл.1чел (все услуги-'!$H181*'Таблица вводных'!$G$9)))-('Расчет комиссии Нади'!$I181+'Таблица вводных'!$E$3+'Таблица вводных'!$F$3)</f>
        <v>-28.6</v>
      </c>
      <c r="I181" s="22" t="s">
        <v>1108</v>
      </c>
    </row>
    <row r="182" ht="13.2" customHeight="1" spans="1:9" x14ac:dyDescent="0.25">
      <c r="A182" s="16"/>
      <c r="B182" s="17"/>
      <c r="C182" s="72"/>
      <c r="D182" s="18">
        <f>(('Итоговая табл.1чел (все услуги-'!$D182+('Итоговая табл.1чел (все услуги-'!$D182*'Таблица вводных'!$G$4)))-('Расчет комиссии Нади'!$I182+'Таблица вводных'!$E$3+'Таблица вводных'!$F$3)</f>
        <v>-21.11</v>
      </c>
      <c r="E182" s="18">
        <f>(('Итоговая табл.1чел (все услуги-'!$E182+('Итоговая табл.1чел (все услуги-'!$E182*'Таблица вводных'!$G$5)))-('Расчет комиссии Нади'!$I182+'Таблица вводных'!$E$3+'Таблица вводных'!$F$3)</f>
        <v>-28.0757</v>
      </c>
      <c r="F182" s="18">
        <f>(('Итоговая табл.1чел (все услуги-'!$F182+('Итоговая табл.1чел (все услуги-'!$F182*'Таблица вводных'!$G$6)))-('Расчет комиссии Нади'!$I182+'Таблица вводных'!$E$3+'Таблица вводных'!$F$3)</f>
        <v>-4.84</v>
      </c>
      <c r="G182" s="18">
        <f>(('Итоговая табл.1чел (все услуги-'!$G182+('Итоговая табл.1чел (все услуги-'!$G182*'Таблица вводных'!$G$7)))-('Расчет комиссии Нади'!$I182+'Таблица вводных'!$E$3+'Таблица вводных'!$F$3)</f>
        <v>-28.6</v>
      </c>
      <c r="H182" s="18">
        <f>(('Итоговая табл.1чел (все услуги-'!$H182+('Итоговая табл.1чел (все услуги-'!$H182*'Таблица вводных'!$G$9)))-('Расчет комиссии Нади'!$I182+'Таблица вводных'!$E$3+'Таблица вводных'!$F$3)</f>
        <v>-28.6</v>
      </c>
      <c r="I182" s="22" t="s">
        <v>1108</v>
      </c>
    </row>
    <row r="183" ht="13.2" customHeight="1" spans="1:9" x14ac:dyDescent="0.25">
      <c r="A183" s="33" t="s">
        <v>69</v>
      </c>
      <c r="B183" s="6">
        <v>45411</v>
      </c>
      <c r="C183" s="70"/>
      <c r="D183" s="7">
        <f>(('Итоговая табл.1чел (все услуги-'!$D183+('Итоговая табл.1чел (все услуги-'!$D183*'Таблица вводных'!$G$4)))-('Расчет комиссии Нади'!$I183+'Таблица вводных'!$E$3+'Таблица вводных'!$F$3)</f>
        <v>-746.61</v>
      </c>
      <c r="E183" s="70">
        <f>(('Итоговая табл.1чел (все услуги-'!$E183+('Итоговая табл.1чел (все услуги-'!$E183*'Таблица вводных'!$G$5)))-('Расчет комиссии Нади'!$I183+'Таблица вводных'!$E$3+'Таблица вводных'!$F$3)</f>
        <v>-753.5757</v>
      </c>
      <c r="F183" s="70">
        <f>(('Итоговая табл.1чел (все услуги-'!$F183+('Итоговая табл.1чел (все услуги-'!$F183*'Таблица вводных'!$G$6)))-('Расчет комиссии Нади'!$I183+'Таблица вводных'!$E$3+'Таблица вводных'!$F$3)</f>
        <v>-730.34</v>
      </c>
      <c r="G183" s="70">
        <f>(('Итоговая табл.1чел (все услуги-'!$G183+('Итоговая табл.1чел (все услуги-'!$G183*'Таблица вводных'!$G$7)))-('Расчет комиссии Нади'!$I183+'Таблица вводных'!$E$3+'Таблица вводных'!$F$3)</f>
        <v>-754.1</v>
      </c>
      <c r="H183" s="7">
        <f>(('Итоговая табл.1чел (все услуги-'!$H183+('Итоговая табл.1чел (все услуги-'!$H183*'Таблица вводных'!$G$9)))-('Расчет комиссии Нади'!$I183+'Таблица вводных'!$E$3+'Таблица вводных'!$F$3)</f>
        <v>-754.1</v>
      </c>
      <c r="I183" s="20" t="s">
        <v>1105</v>
      </c>
    </row>
    <row r="184" ht="13.2" customHeight="1" spans="1:9" x14ac:dyDescent="0.25">
      <c r="A184" s="9"/>
      <c r="B184" s="10">
        <v>45414</v>
      </c>
      <c r="C184" s="71"/>
      <c r="D184" s="71">
        <f>(('Итоговая табл.1чел (все услуги-'!$D184+('Итоговая табл.1чел (все услуги-'!$D184*'Таблица вводных'!$G$4)))-('Расчет комиссии Нади'!$I184+'Таблица вводных'!$E$3+'Таблица вводных'!$F$3)</f>
        <v>286.85974999999996</v>
      </c>
      <c r="E184" s="14">
        <f>(('Итоговая табл.1чел (все услуги-'!$E184+('Итоговая табл.1чел (все услуги-'!$E184*'Таблица вводных'!$G$5)))-('Расчет комиссии Нади'!$I184+'Таблица вводных'!$E$3+'Таблица вводных'!$F$3)</f>
        <v>-538.5757</v>
      </c>
      <c r="F184" s="71">
        <f>(('Итоговая табл.1чел (все услуги-'!$F184+('Итоговая табл.1чел (все услуги-'!$F184*'Таблица вводных'!$G$6)))-('Расчет комиссии Нади'!$I184+'Таблица вводных'!$E$3+'Таблица вводных'!$F$3)</f>
        <v>-515.34</v>
      </c>
      <c r="G184" s="71">
        <f>(('Итоговая табл.1чел (все услуги-'!$G184+('Итоговая табл.1чел (все услуги-'!$G184*'Таблица вводных'!$G$7)))-('Расчет комиссии Нади'!$I184+'Таблица вводных'!$E$3+'Таблица вводных'!$F$3)</f>
        <v>-539.1</v>
      </c>
      <c r="H184" s="14">
        <f>(('Итоговая табл.1чел (все услуги-'!$H184+('Итоговая табл.1чел (все услуги-'!$H184*'Таблица вводных'!$G$9)))-('Расчет комиссии Нади'!$I184+'Таблица вводных'!$E$3+'Таблица вводных'!$F$3)</f>
        <v>-539.1</v>
      </c>
      <c r="I184" s="25" t="s">
        <v>1105</v>
      </c>
    </row>
    <row r="185" ht="13.2" customHeight="1" spans="1:9" x14ac:dyDescent="0.25">
      <c r="A185" s="9"/>
      <c r="B185" s="13">
        <v>45418</v>
      </c>
      <c r="C185" s="71"/>
      <c r="D185" s="71">
        <f>(('Итоговая табл.1чел (все услуги-'!$D185+('Итоговая табл.1чел (все услуги-'!$D185*'Таблица вводных'!$G$4)))-('Расчет комиссии Нади'!$I185+'Таблица вводных'!$E$3+'Таблица вводных'!$F$3)</f>
        <v>-21.11</v>
      </c>
      <c r="E185" s="71">
        <f>(('Итоговая табл.1чел (все услуги-'!$E185+('Итоговая табл.1чел (все услуги-'!$E185*'Таблица вводных'!$G$5)))-('Расчет комиссии Нади'!$I185+'Таблица вводных'!$E$3+'Таблица вводных'!$F$3)</f>
        <v>-28.0757</v>
      </c>
      <c r="F185" s="71">
        <f>(('Итоговая табл.1чел (все услуги-'!$F185+('Итоговая табл.1чел (все услуги-'!$F185*'Таблица вводных'!$G$6)))-('Расчет комиссии Нади'!$I185+'Таблица вводных'!$E$3+'Таблица вводных'!$F$3)</f>
        <v>-4.84</v>
      </c>
      <c r="G185" s="71">
        <f>(('Итоговая табл.1чел (все услуги-'!$G185+('Итоговая табл.1чел (все услуги-'!$G185*'Таблица вводных'!$G$7)))-('Расчет комиссии Нади'!$I185+'Таблица вводных'!$E$3+'Таблица вводных'!$F$3)</f>
        <v>-28.6</v>
      </c>
      <c r="H185" s="14">
        <f>(('Итоговая табл.1чел (все услуги-'!$H185+('Итоговая табл.1чел (все услуги-'!$H185*'Таблица вводных'!$G$9)))-('Расчет комиссии Нади'!$I185+'Таблица вводных'!$E$3+'Таблица вводных'!$F$3)</f>
        <v>-28.6</v>
      </c>
      <c r="I185" s="22" t="s">
        <v>1105</v>
      </c>
    </row>
    <row r="186" ht="13.2" customHeight="1" spans="1:9" x14ac:dyDescent="0.25">
      <c r="A186" s="9"/>
      <c r="B186" s="13">
        <v>45421</v>
      </c>
      <c r="C186" s="71"/>
      <c r="D186" s="71">
        <f>(('Итоговая табл.1чел (все услуги-'!$D186+('Итоговая табл.1чел (все услуги-'!$D186*'Таблица вводных'!$G$4)))-('Расчет комиссии Нади'!$I186+'Таблица вводных'!$E$3+'Таблица вводных'!$F$3)</f>
        <v>256.50919999999996</v>
      </c>
      <c r="E186" s="71">
        <f>(('Итоговая табл.1чел (все услуги-'!$E186+('Итоговая табл.1чел (все услуги-'!$E186*'Таблица вводных'!$G$5)))-('Расчет комиссии Нади'!$I186+'Таблица вводных'!$E$3+'Таблица вводных'!$F$3)</f>
        <v>-538.5757</v>
      </c>
      <c r="F186" s="14">
        <f>(('Итоговая табл.1чел (все услуги-'!$F186+('Итоговая табл.1чел (все услуги-'!$F186*'Таблица вводных'!$G$6)))-('Расчет комиссии Нади'!$I186+'Таблица вводных'!$E$3+'Таблица вводных'!$F$3)</f>
        <v>-515.34</v>
      </c>
      <c r="G186" s="71">
        <f>(('Итоговая табл.1чел (все услуги-'!$G186+('Итоговая табл.1чел (все услуги-'!$G186*'Таблица вводных'!$G$7)))-('Расчет комиссии Нади'!$I186+'Таблица вводных'!$E$3+'Таблица вводных'!$F$3)</f>
        <v>-539.1</v>
      </c>
      <c r="H186" s="14">
        <f>(('Итоговая табл.1чел (все услуги-'!$H186+('Итоговая табл.1чел (все услуги-'!$H186*'Таблица вводных'!$G$9)))-('Расчет комиссии Нади'!$I186+'Таблица вводных'!$E$3+'Таблица вводных'!$F$3)</f>
        <v>-539.1</v>
      </c>
      <c r="I186" s="22" t="s">
        <v>1105</v>
      </c>
    </row>
    <row r="187" ht="13.2" customHeight="1" spans="1:9" x14ac:dyDescent="0.25">
      <c r="A187" s="9"/>
      <c r="B187" s="13">
        <v>45425</v>
      </c>
      <c r="C187" s="71"/>
      <c r="D187" s="71">
        <f>(('Итоговая табл.1чел (все услуги-'!$D187+('Итоговая табл.1чел (все услуги-'!$D187*'Таблица вводных'!$G$4)))-('Расчет комиссии Нади'!$I187+'Таблица вводных'!$E$3+'Таблица вводных'!$F$3)</f>
        <v>-21.11</v>
      </c>
      <c r="E187" s="71">
        <f>(('Итоговая табл.1чел (все услуги-'!$E187+('Итоговая табл.1чел (все услуги-'!$E187*'Таблица вводных'!$G$5)))-('Расчет комиссии Нади'!$I187+'Таблица вводных'!$E$3+'Таблица вводных'!$F$3)</f>
        <v>-28.0757</v>
      </c>
      <c r="F187" s="71">
        <f>(('Итоговая табл.1чел (все услуги-'!$F187+('Итоговая табл.1чел (все услуги-'!$F187*'Таблица вводных'!$G$6)))-('Расчет комиссии Нади'!$I187+'Таблица вводных'!$E$3+'Таблица вводных'!$F$3)</f>
        <v>-4.84</v>
      </c>
      <c r="G187" s="71">
        <f>(('Итоговая табл.1чел (все услуги-'!$G187+('Итоговая табл.1чел (все услуги-'!$G187*'Таблица вводных'!$G$7)))-('Расчет комиссии Нади'!$I187+'Таблица вводных'!$E$3+'Таблица вводных'!$F$3)</f>
        <v>-28.6</v>
      </c>
      <c r="H187" s="14">
        <f>(('Итоговая табл.1чел (все услуги-'!$H187+('Итоговая табл.1чел (все услуги-'!$H187*'Таблица вводных'!$G$9)))-('Расчет комиссии Нади'!$I187+'Таблица вводных'!$E$3+'Таблица вводных'!$F$3)</f>
        <v>-28.6</v>
      </c>
      <c r="I187" s="22" t="s">
        <v>1105</v>
      </c>
    </row>
    <row r="188" ht="13.2" customHeight="1" spans="1:9" x14ac:dyDescent="0.25">
      <c r="A188" s="9"/>
      <c r="B188" s="13">
        <v>45428</v>
      </c>
      <c r="C188" s="71"/>
      <c r="D188" s="71">
        <f>(('Итоговая табл.1чел (все услуги-'!$D188+('Итоговая табл.1чел (все услуги-'!$D188*'Таблица вводных'!$G$4)))-('Расчет комиссии Нади'!$I188+'Таблица вводных'!$E$3+'Таблица вводных'!$F$3)</f>
        <v>688.8938499999999</v>
      </c>
      <c r="E188" s="71" t="e">
        <f>(('Итоговая табл.1чел (все услуги-'!$E188+('Итоговая табл.1чел (все услуги-'!$E188*'Таблица вводных'!$G$5)))-('Расчет комиссии Нади'!$I188+'Таблица вводных'!$E$3+'Таблица вводных'!$F$3)</f>
        <v>#VALUE!</v>
      </c>
      <c r="F188" s="14">
        <f>(('Итоговая табл.1чел (все услуги-'!$F188+('Итоговая табл.1чел (все услуги-'!$F188*'Таблица вводных'!$G$6)))-('Расчет комиссии Нади'!$I188+'Таблица вводных'!$E$3+'Таблица вводных'!$F$3)</f>
        <v>-4.84</v>
      </c>
      <c r="G188" s="71">
        <f>(('Итоговая табл.1чел (все услуги-'!$G188+('Итоговая табл.1чел (все услуги-'!$G188*'Таблица вводных'!$G$7)))-('Расчет комиссии Нади'!$I188+'Таблица вводных'!$E$3+'Таблица вводных'!$F$3)</f>
        <v>-28.6</v>
      </c>
      <c r="H188" s="14">
        <f>(('Итоговая табл.1чел (все услуги-'!$H188+('Итоговая табл.1чел (все услуги-'!$H188*'Таблица вводных'!$G$9)))-('Расчет комиссии Нади'!$I188+'Таблица вводных'!$E$3+'Таблица вводных'!$F$3)</f>
        <v>-28.6</v>
      </c>
      <c r="I188" s="22" t="s">
        <v>1105</v>
      </c>
    </row>
    <row r="189" ht="13.2" customHeight="1" spans="1:9" x14ac:dyDescent="0.25">
      <c r="A189" s="9"/>
      <c r="B189" s="13"/>
      <c r="C189" s="71"/>
      <c r="D189" s="14">
        <f>(('Итоговая табл.1чел (все услуги-'!$D189+('Итоговая табл.1чел (все услуги-'!$D189*'Таблица вводных'!$G$4)))-('Расчет комиссии Нади'!$I189+'Таблица вводных'!$E$3+'Таблица вводных'!$F$3)</f>
        <v>-21.11</v>
      </c>
      <c r="E189" s="14">
        <f>(('Итоговая табл.1чел (все услуги-'!$E189+('Итоговая табл.1чел (все услуги-'!$E189*'Таблица вводных'!$G$5)))-('Расчет комиссии Нади'!$I189+'Таблица вводных'!$E$3+'Таблица вводных'!$F$3)</f>
        <v>-28.0757</v>
      </c>
      <c r="F189" s="14">
        <f>(('Итоговая табл.1чел (все услуги-'!$F189+('Итоговая табл.1чел (все услуги-'!$F189*'Таблица вводных'!$G$6)))-('Расчет комиссии Нади'!$I189+'Таблица вводных'!$E$3+'Таблица вводных'!$F$3)</f>
        <v>-4.84</v>
      </c>
      <c r="G189" s="14">
        <f>(('Итоговая табл.1чел (все услуги-'!$G189+('Итоговая табл.1чел (все услуги-'!$G189*'Таблица вводных'!$G$7)))-('Расчет комиссии Нади'!$I189+'Таблица вводных'!$E$3+'Таблица вводных'!$F$3)</f>
        <v>-28.6</v>
      </c>
      <c r="H189" s="14">
        <f>(('Итоговая табл.1чел (все услуги-'!$H189+('Итоговая табл.1чел (все услуги-'!$H189*'Таблица вводных'!$G$9)))-('Расчет комиссии Нади'!$I189+'Таблица вводных'!$E$3+'Таблица вводных'!$F$3)</f>
        <v>-28.6</v>
      </c>
      <c r="I189" s="22" t="s">
        <v>1105</v>
      </c>
    </row>
    <row r="190" ht="13.2" customHeight="1" spans="1:9" x14ac:dyDescent="0.25">
      <c r="A190" s="9"/>
      <c r="B190" s="13"/>
      <c r="C190" s="71"/>
      <c r="D190" s="14">
        <f>(('Итоговая табл.1чел (все услуги-'!$D190+('Итоговая табл.1чел (все услуги-'!$D190*'Таблица вводных'!$G$4)))-('Расчет комиссии Нади'!$I190+'Таблица вводных'!$E$3+'Таблица вводных'!$F$3)</f>
        <v>646.6021</v>
      </c>
      <c r="E190" s="14">
        <f>(('Итоговая табл.1чел (все услуги-'!$E190+('Итоговая табл.1чел (все услуги-'!$E190*'Таблица вводных'!$G$5)))-('Расчет комиссии Нади'!$I190+'Таблица вводных'!$E$3+'Таблица вводных'!$F$3)</f>
        <v>-28.0757</v>
      </c>
      <c r="F190" s="14">
        <f>(('Итоговая табл.1чел (все услуги-'!$F190+('Итоговая табл.1чел (все услуги-'!$F190*'Таблица вводных'!$G$6)))-('Расчет комиссии Нади'!$I190+'Таблица вводных'!$E$3+'Таблица вводных'!$F$3)</f>
        <v>-4.84</v>
      </c>
      <c r="G190" s="14">
        <f>(('Итоговая табл.1чел (все услуги-'!$G190+('Итоговая табл.1чел (все услуги-'!$G190*'Таблица вводных'!$G$7)))-('Расчет комиссии Нади'!$I190+'Таблица вводных'!$E$3+'Таблица вводных'!$F$3)</f>
        <v>-28.6</v>
      </c>
      <c r="H190" s="14">
        <f>(('Итоговая табл.1чел (все услуги-'!$H190+('Итоговая табл.1чел (все услуги-'!$H190*'Таблица вводных'!$G$9)))-('Расчет комиссии Нади'!$I190+'Таблица вводных'!$E$3+'Таблица вводных'!$F$3)</f>
        <v>-28.6</v>
      </c>
      <c r="I190" s="22" t="s">
        <v>1105</v>
      </c>
    </row>
    <row r="191" ht="13.2" customHeight="1" spans="1:9" x14ac:dyDescent="0.25">
      <c r="A191" s="16"/>
      <c r="B191" s="17"/>
      <c r="C191" s="72"/>
      <c r="D191" s="18">
        <f>(('Итоговая табл.1чел (все услуги-'!$D191+('Итоговая табл.1чел (все услуги-'!$D191*'Таблица вводных'!$G$4)))-('Расчет комиссии Нади'!$I191+'Таблица вводных'!$E$3+'Таблица вводных'!$F$3)</f>
        <v>-21.11</v>
      </c>
      <c r="E191" s="18">
        <f>(('Итоговая табл.1чел (все услуги-'!$E191+('Итоговая табл.1чел (все услуги-'!$E191*'Таблица вводных'!$G$5)))-('Расчет комиссии Нади'!$I191+'Таблица вводных'!$E$3+'Таблица вводных'!$F$3)</f>
        <v>-28.0757</v>
      </c>
      <c r="F191" s="18">
        <f>(('Итоговая табл.1чел (все услуги-'!$F191+('Итоговая табл.1чел (все услуги-'!$F191*'Таблица вводных'!$G$6)))-('Расчет комиссии Нади'!$I191+'Таблица вводных'!$E$3+'Таблица вводных'!$F$3)</f>
        <v>-4.84</v>
      </c>
      <c r="G191" s="18">
        <f>(('Итоговая табл.1чел (все услуги-'!$G191+('Итоговая табл.1чел (все услуги-'!$G191*'Таблица вводных'!$G$7)))-('Расчет комиссии Нади'!$I191+'Таблица вводных'!$E$3+'Таблица вводных'!$F$3)</f>
        <v>-28.6</v>
      </c>
      <c r="H191" s="18">
        <f>(('Итоговая табл.1чел (все услуги-'!$H191+('Итоговая табл.1чел (все услуги-'!$H191*'Таблица вводных'!$G$9)))-('Расчет комиссии Нади'!$I191+'Таблица вводных'!$E$3+'Таблица вводных'!$F$3)</f>
        <v>-28.6</v>
      </c>
      <c r="I191" s="22" t="s">
        <v>1105</v>
      </c>
    </row>
    <row r="192" ht="13.2" customHeight="1" spans="1:9" x14ac:dyDescent="0.25">
      <c r="A192" s="33" t="s">
        <v>72</v>
      </c>
      <c r="B192" s="6">
        <v>45411</v>
      </c>
      <c r="C192" s="70"/>
      <c r="D192" s="7" t="e">
        <f>(('Итоговая табл.1чел (все услуги-'!$D192+('Итоговая табл.1чел (все услуги-'!$D192*'Таблица вводных'!$G$4)))-('Расчет комиссии Нади'!$I192+'Таблица вводных'!$E$3+'Таблица вводных'!$F$3)</f>
        <v>#VALUE!</v>
      </c>
      <c r="E192" s="70" t="e">
        <f>(('Итоговая табл.1чел (все услуги-'!$E192+('Итоговая табл.1чел (все услуги-'!$E192*'Таблица вводных'!$G$5)))-('Расчет комиссии Нади'!$I192+'Таблица вводных'!$E$3+'Таблица вводных'!$F$3)</f>
        <v>#VALUE!</v>
      </c>
      <c r="F192" s="7" t="e">
        <f>(('Итоговая табл.1чел (все услуги-'!$F192+('Итоговая табл.1чел (все услуги-'!$F192*'Таблица вводных'!$G$6)))-('Расчет комиссии Нади'!$I192+'Таблица вводных'!$E$3+'Таблица вводных'!$F$3)</f>
        <v>#VALUE!</v>
      </c>
      <c r="G192" s="70" t="e">
        <f>(('Итоговая табл.1чел (все услуги-'!$G192+('Итоговая табл.1чел (все услуги-'!$G192*'Таблица вводных'!$G$7)))-('Расчет комиссии Нади'!$I192+'Таблица вводных'!$E$3+'Таблица вводных'!$F$3)</f>
        <v>#VALUE!</v>
      </c>
      <c r="H192" s="7" t="e">
        <f>(('Итоговая табл.1чел (все услуги-'!$H192+('Итоговая табл.1чел (все услуги-'!$H192*'Таблица вводных'!$G$9)))-('Расчет комиссии Нади'!$I192+'Таблица вводных'!$E$3+'Таблица вводных'!$F$3)</f>
        <v>#VALUE!</v>
      </c>
      <c r="I192" s="20" t="s">
        <v>1091</v>
      </c>
    </row>
    <row r="193" ht="13.2" customHeight="1" spans="1:9" x14ac:dyDescent="0.25">
      <c r="A193" s="9"/>
      <c r="B193" s="10">
        <v>45414</v>
      </c>
      <c r="C193" s="71"/>
      <c r="D193" s="14">
        <f>(('Итоговая табл.1чел (все услуги-'!$D193+('Итоговая табл.1чел (все услуги-'!$D193*'Таблица вводных'!$G$4)))-('Расчет комиссии Нади'!$I193+'Таблица вводных'!$E$3+'Таблица вводных'!$F$3)</f>
        <v>-554.11</v>
      </c>
      <c r="E193" s="14">
        <f>(('Итоговая табл.1чел (все услуги-'!$E193+('Итоговая табл.1чел (все услуги-'!$E193*'Таблица вводных'!$G$5)))-('Расчет комиссии Нади'!$I193+'Таблица вводных'!$E$3+'Таблица вводных'!$F$3)</f>
        <v>-561.0757</v>
      </c>
      <c r="F193" s="71">
        <f>(('Итоговая табл.1чел (все услуги-'!$F193+('Итоговая табл.1чел (все услуги-'!$F193*'Таблица вводных'!$G$6)))-('Расчет комиссии Нади'!$I193+'Таблица вводных'!$E$3+'Таблица вводных'!$F$3)</f>
        <v>-537.84</v>
      </c>
      <c r="G193" s="71">
        <f>(('Итоговая табл.1чел (все услуги-'!$G193+('Итоговая табл.1чел (все услуги-'!$G193*'Таблица вводных'!$G$7)))-('Расчет комиссии Нади'!$I193+'Таблица вводных'!$E$3+'Таблица вводных'!$F$3)</f>
        <v>-561.6</v>
      </c>
      <c r="H193" s="14">
        <f>(('Итоговая табл.1чел (все услуги-'!$H193+('Итоговая табл.1чел (все услуги-'!$H193*'Таблица вводных'!$G$9)))-('Расчет комиссии Нади'!$I193+'Таблица вводных'!$E$3+'Таблица вводных'!$F$3)</f>
        <v>-561.6</v>
      </c>
      <c r="I193" s="25" t="s">
        <v>1091</v>
      </c>
    </row>
    <row r="194" ht="13.2" customHeight="1" spans="1:9" x14ac:dyDescent="0.25">
      <c r="A194" s="9"/>
      <c r="B194" s="13">
        <v>45418</v>
      </c>
      <c r="C194" s="71"/>
      <c r="D194" s="14">
        <f>(('Итоговая табл.1чел (все услуги-'!$D194+('Итоговая табл.1чел (все услуги-'!$D194*'Таблица вводных'!$G$4)))-('Расчет комиссии Нади'!$I194+'Таблица вводных'!$E$3+'Таблица вводных'!$F$3)</f>
        <v>-21.11</v>
      </c>
      <c r="E194" s="71">
        <f>(('Итоговая табл.1чел (все услуги-'!$E194+('Итоговая табл.1чел (все услуги-'!$E194*'Таблица вводных'!$G$5)))-('Расчет комиссии Нади'!$I194+'Таблица вводных'!$E$3+'Таблица вводных'!$F$3)</f>
        <v>-28.0757</v>
      </c>
      <c r="F194" s="71">
        <f>(('Итоговая табл.1чел (все услуги-'!$F194+('Итоговая табл.1чел (все услуги-'!$F194*'Таблица вводных'!$G$6)))-('Расчет комиссии Нади'!$I194+'Таблица вводных'!$E$3+'Таблица вводных'!$F$3)</f>
        <v>-4.84</v>
      </c>
      <c r="G194" s="71">
        <f>(('Итоговая табл.1чел (все услуги-'!$G194+('Итоговая табл.1чел (все услуги-'!$G194*'Таблица вводных'!$G$7)))-('Расчет комиссии Нади'!$I194+'Таблица вводных'!$E$3+'Таблица вводных'!$F$3)</f>
        <v>-28.6</v>
      </c>
      <c r="H194" s="14">
        <f>(('Итоговая табл.1чел (все услуги-'!$H194+('Итоговая табл.1чел (все услуги-'!$H194*'Таблица вводных'!$G$9)))-('Расчет комиссии Нади'!$I194+'Таблица вводных'!$E$3+'Таблица вводных'!$F$3)</f>
        <v>-28.6</v>
      </c>
      <c r="I194" s="22" t="s">
        <v>1091</v>
      </c>
    </row>
    <row r="195" ht="13.2" customHeight="1" spans="1:9" x14ac:dyDescent="0.25">
      <c r="A195" s="9"/>
      <c r="B195" s="13">
        <v>45421</v>
      </c>
      <c r="C195" s="71"/>
      <c r="D195" s="14" t="e">
        <f>(('Итоговая табл.1чел (все услуги-'!$D195+('Итоговая табл.1чел (все услуги-'!$D195*'Таблица вводных'!$G$4)))-('Расчет комиссии Нади'!$I195+'Таблица вводных'!$E$3+'Таблица вводных'!$F$3)</f>
        <v>#VALUE!</v>
      </c>
      <c r="E195" s="71" t="e">
        <f>(('Итоговая табл.1чел (все услуги-'!$E195+('Итоговая табл.1чел (все услуги-'!$E195*'Таблица вводных'!$G$5)))-('Расчет комиссии Нади'!$I195+'Таблица вводных'!$E$3+'Таблица вводных'!$F$3)</f>
        <v>#VALUE!</v>
      </c>
      <c r="F195" s="71" t="e">
        <f>(('Итоговая табл.1чел (все услуги-'!$F195+('Итоговая табл.1чел (все услуги-'!$F195*'Таблица вводных'!$G$6)))-('Расчет комиссии Нади'!$I195+'Таблица вводных'!$E$3+'Таблица вводных'!$F$3)</f>
        <v>#VALUE!</v>
      </c>
      <c r="G195" s="71" t="e">
        <f>(('Итоговая табл.1чел (все услуги-'!$G195+('Итоговая табл.1чел (все услуги-'!$G195*'Таблица вводных'!$G$7)))-('Расчет комиссии Нади'!$I195+'Таблица вводных'!$E$3+'Таблица вводных'!$F$3)</f>
        <v>#VALUE!</v>
      </c>
      <c r="H195" s="14" t="e">
        <f>(('Итоговая табл.1чел (все услуги-'!$H195+('Итоговая табл.1чел (все услуги-'!$H195*'Таблица вводных'!$G$9)))-('Расчет комиссии Нади'!$I195+'Таблица вводных'!$E$3+'Таблица вводных'!$F$3)</f>
        <v>#VALUE!</v>
      </c>
      <c r="I195" s="22" t="s">
        <v>1091</v>
      </c>
    </row>
    <row r="196" ht="13.2" customHeight="1" spans="1:9" x14ac:dyDescent="0.25">
      <c r="A196" s="9"/>
      <c r="B196" s="13">
        <v>45425</v>
      </c>
      <c r="C196" s="71"/>
      <c r="D196" s="14">
        <f>(('Итоговая табл.1чел (все услуги-'!$D196+('Итоговая табл.1чел (все услуги-'!$D196*'Таблица вводных'!$G$4)))-('Расчет комиссии Нади'!$I196+'Таблица вводных'!$E$3+'Таблица вводных'!$F$3)</f>
        <v>-21.11</v>
      </c>
      <c r="E196" s="71">
        <f>(('Итоговая табл.1чел (все услуги-'!$E196+('Итоговая табл.1чел (все услуги-'!$E196*'Таблица вводных'!$G$5)))-('Расчет комиссии Нади'!$I196+'Таблица вводных'!$E$3+'Таблица вводных'!$F$3)</f>
        <v>-28.0757</v>
      </c>
      <c r="F196" s="14">
        <f>(('Итоговая табл.1чел (все услуги-'!$F196+('Итоговая табл.1чел (все услуги-'!$F196*'Таблица вводных'!$G$6)))-('Расчет комиссии Нади'!$I196+'Таблица вводных'!$E$3+'Таблица вводных'!$F$3)</f>
        <v>-4.84</v>
      </c>
      <c r="G196" s="71">
        <f>(('Итоговая табл.1чел (все услуги-'!$G196+('Итоговая табл.1чел (все услуги-'!$G196*'Таблица вводных'!$G$7)))-('Расчет комиссии Нади'!$I196+'Таблица вводных'!$E$3+'Таблица вводных'!$F$3)</f>
        <v>-28.6</v>
      </c>
      <c r="H196" s="14">
        <f>(('Итоговая табл.1чел (все услуги-'!$H196+('Итоговая табл.1чел (все услуги-'!$H196*'Таблица вводных'!$G$9)))-('Расчет комиссии Нади'!$I196+'Таблица вводных'!$E$3+'Таблица вводных'!$F$3)</f>
        <v>-28.6</v>
      </c>
      <c r="I196" s="22" t="s">
        <v>1091</v>
      </c>
    </row>
    <row r="197" ht="13.2" customHeight="1" spans="1:9" x14ac:dyDescent="0.25">
      <c r="A197" s="9"/>
      <c r="B197" s="13">
        <v>45428</v>
      </c>
      <c r="C197" s="71"/>
      <c r="D197" s="14">
        <f>(('Итоговая табл.1чел (все услуги-'!$D197+('Итоговая табл.1чел (все услуги-'!$D197*'Таблица вводных'!$G$4)))-('Расчет комиссии Нади'!$I197+'Таблица вводных'!$E$3+'Таблица вводных'!$F$3)</f>
        <v>-21.11</v>
      </c>
      <c r="E197" s="71">
        <f>(('Итоговая табл.1чел (все услуги-'!$E197+('Итоговая табл.1чел (все услуги-'!$E197*'Таблица вводных'!$G$5)))-('Расчет комиссии Нади'!$I197+'Таблица вводных'!$E$3+'Таблица вводных'!$F$3)</f>
        <v>630.6804999999999</v>
      </c>
      <c r="F197" s="14">
        <f>(('Итоговая табл.1чел (все услуги-'!$F197+('Итоговая табл.1чел (все услуги-'!$F197*'Таблица вводных'!$G$6)))-('Расчет комиссии Нади'!$I197+'Таблица вводных'!$E$3+'Таблица вводных'!$F$3)</f>
        <v>-4.84</v>
      </c>
      <c r="G197" s="71">
        <f>(('Итоговая табл.1чел (все услуги-'!$G197+('Итоговая табл.1чел (все услуги-'!$G197*'Таблица вводных'!$G$7)))-('Расчет комиссии Нади'!$I197+'Таблица вводных'!$E$3+'Таблица вводных'!$F$3)</f>
        <v>-28.6</v>
      </c>
      <c r="H197" s="14">
        <f>(('Итоговая табл.1чел (все услуги-'!$H197+('Итоговая табл.1чел (все услуги-'!$H197*'Таблица вводных'!$G$9)))-('Расчет комиссии Нади'!$I197+'Таблица вводных'!$E$3+'Таблица вводных'!$F$3)</f>
        <v>-28.6</v>
      </c>
      <c r="I197" s="22" t="s">
        <v>1091</v>
      </c>
    </row>
    <row r="198" ht="13.2" customHeight="1" spans="1:9" x14ac:dyDescent="0.25">
      <c r="A198" s="9"/>
      <c r="B198" s="13"/>
      <c r="C198" s="71"/>
      <c r="D198" s="14">
        <f>(('Итоговая табл.1чел (все услуги-'!$D198+('Итоговая табл.1чел (все услуги-'!$D198*'Таблица вводных'!$G$4)))-('Расчет комиссии Нади'!$I198+'Таблица вводных'!$E$3+'Таблица вводных'!$F$3)</f>
        <v>-21.11</v>
      </c>
      <c r="E198" s="14">
        <f>(('Итоговая табл.1чел (все услуги-'!$E198+('Итоговая табл.1чел (все услуги-'!$E198*'Таблица вводных'!$G$5)))-('Расчет комиссии Нади'!$I198+'Таблица вводных'!$E$3+'Таблица вводных'!$F$3)</f>
        <v>-28.0757</v>
      </c>
      <c r="F198" s="14">
        <f>(('Итоговая табл.1чел (все услуги-'!$F198+('Итоговая табл.1чел (все услуги-'!$F198*'Таблица вводных'!$G$6)))-('Расчет комиссии Нади'!$I198+'Таблица вводных'!$E$3+'Таблица вводных'!$F$3)</f>
        <v>-4.84</v>
      </c>
      <c r="G198" s="14">
        <f>(('Итоговая табл.1чел (все услуги-'!$G198+('Итоговая табл.1чел (все услуги-'!$G198*'Таблица вводных'!$G$7)))-('Расчет комиссии Нади'!$I198+'Таблица вводных'!$E$3+'Таблица вводных'!$F$3)</f>
        <v>-28.6</v>
      </c>
      <c r="H198" s="14">
        <f>(('Итоговая табл.1чел (все услуги-'!$H198+('Итоговая табл.1чел (все услуги-'!$H198*'Таблица вводных'!$G$9)))-('Расчет комиссии Нади'!$I198+'Таблица вводных'!$E$3+'Таблица вводных'!$F$3)</f>
        <v>-28.6</v>
      </c>
      <c r="I198" s="22" t="s">
        <v>1091</v>
      </c>
    </row>
    <row r="199" ht="13.2" customHeight="1" spans="1:9" x14ac:dyDescent="0.25">
      <c r="A199" s="9"/>
      <c r="B199" s="13"/>
      <c r="C199" s="71"/>
      <c r="D199" s="14">
        <f>(('Итоговая табл.1чел (все услуги-'!$D199+('Итоговая табл.1чел (все услуги-'!$D199*'Таблица вводных'!$G$4)))-('Расчет комиссии Нади'!$I199+'Таблица вводных'!$E$3+'Таблица вводных'!$F$3)</f>
        <v>-21.11</v>
      </c>
      <c r="E199" s="14">
        <f>(('Итоговая табл.1чел (все услуги-'!$E199+('Итоговая табл.1чел (все услуги-'!$E199*'Таблица вводных'!$G$5)))-('Расчет комиссии Нади'!$I199+'Таблица вводных'!$E$3+'Таблица вводных'!$F$3)</f>
        <v>-28.0757</v>
      </c>
      <c r="F199" s="14">
        <f>(('Итоговая табл.1чел (все услуги-'!$F199+('Итоговая табл.1чел (все услуги-'!$F199*'Таблица вводных'!$G$6)))-('Расчет комиссии Нади'!$I199+'Таблица вводных'!$E$3+'Таблица вводных'!$F$3)</f>
        <v>-4.84</v>
      </c>
      <c r="G199" s="14">
        <f>(('Итоговая табл.1чел (все услуги-'!$G199+('Итоговая табл.1чел (все услуги-'!$G199*'Таблица вводных'!$G$7)))-('Расчет комиссии Нади'!$I199+'Таблица вводных'!$E$3+'Таблица вводных'!$F$3)</f>
        <v>-28.6</v>
      </c>
      <c r="H199" s="14">
        <f>(('Итоговая табл.1чел (все услуги-'!$H199+('Итоговая табл.1чел (все услуги-'!$H199*'Таблица вводных'!$G$9)))-('Расчет комиссии Нади'!$I199+'Таблица вводных'!$E$3+'Таблица вводных'!$F$3)</f>
        <v>-28.6</v>
      </c>
      <c r="I199" s="22" t="s">
        <v>1091</v>
      </c>
    </row>
    <row r="200" ht="13.2" customHeight="1" spans="1:9" x14ac:dyDescent="0.25">
      <c r="A200" s="16"/>
      <c r="B200" s="17"/>
      <c r="C200" s="72"/>
      <c r="D200" s="18">
        <f>(('Итоговая табл.1чел (все услуги-'!$D200+('Итоговая табл.1чел (все услуги-'!$D200*'Таблица вводных'!$G$4)))-('Расчет комиссии Нади'!$I200+'Таблица вводных'!$E$3+'Таблица вводных'!$F$3)</f>
        <v>-21.11</v>
      </c>
      <c r="E200" s="18">
        <f>(('Итоговая табл.1чел (все услуги-'!$E200+('Итоговая табл.1чел (все услуги-'!$E200*'Таблица вводных'!$G$5)))-('Расчет комиссии Нади'!$I200+'Таблица вводных'!$E$3+'Таблица вводных'!$F$3)</f>
        <v>-28.0757</v>
      </c>
      <c r="F200" s="18">
        <f>(('Итоговая табл.1чел (все услуги-'!$F200+('Итоговая табл.1чел (все услуги-'!$F200*'Таблица вводных'!$G$6)))-('Расчет комиссии Нади'!$I200+'Таблица вводных'!$E$3+'Таблица вводных'!$F$3)</f>
        <v>-4.84</v>
      </c>
      <c r="G200" s="18">
        <f>(('Итоговая табл.1чел (все услуги-'!$G200+('Итоговая табл.1чел (все услуги-'!$G200*'Таблица вводных'!$G$7)))-('Расчет комиссии Нади'!$I200+'Таблица вводных'!$E$3+'Таблица вводных'!$F$3)</f>
        <v>-28.6</v>
      </c>
      <c r="H200" s="18">
        <f>(('Итоговая табл.1чел (все услуги-'!$H200+('Итоговая табл.1чел (все услуги-'!$H200*'Таблица вводных'!$G$9)))-('Расчет комиссии Нади'!$I200+'Таблица вводных'!$E$3+'Таблица вводных'!$F$3)</f>
        <v>-28.6</v>
      </c>
      <c r="I200" s="22" t="s">
        <v>1091</v>
      </c>
    </row>
    <row r="201" ht="13.2" customHeight="1" spans="1:9" x14ac:dyDescent="0.25">
      <c r="A201" s="33" t="s">
        <v>78</v>
      </c>
      <c r="B201" s="6">
        <v>45411</v>
      </c>
      <c r="C201" s="70"/>
      <c r="D201" s="7">
        <f>(('Итоговая табл.1чел (все услуги-'!$D201+('Итоговая табл.1чел (все услуги-'!$D201*'Таблица вводных'!$G$4)))-('Расчет комиссии Нади'!$I201+'Таблица вводных'!$E$3+'Таблица вводных'!$F$3)</f>
        <v>-21.11</v>
      </c>
      <c r="E201" s="7">
        <f>(('Итоговая табл.1чел (все услуги-'!$E201+('Итоговая табл.1чел (все услуги-'!$E201*'Таблица вводных'!$G$5)))-('Расчет комиссии Нади'!$I201+'Таблица вводных'!$E$3+'Таблица вводных'!$F$3)</f>
        <v>-28.0757</v>
      </c>
      <c r="F201" s="7">
        <f>(('Итоговая табл.1чел (все услуги-'!$F201+('Итоговая табл.1чел (все услуги-'!$F201*'Таблица вводных'!$G$6)))-('Расчет комиссии Нади'!$I201+'Таблица вводных'!$E$3+'Таблица вводных'!$F$3)</f>
        <v>-4.84</v>
      </c>
      <c r="G201" s="70">
        <f>(('Итоговая табл.1чел (все услуги-'!$G201+('Итоговая табл.1чел (все услуги-'!$G201*'Таблица вводных'!$G$7)))-('Расчет комиссии Нади'!$I201+'Таблица вводных'!$E$3+'Таблица вводных'!$F$3)</f>
        <v>-28.6</v>
      </c>
      <c r="H201" s="7">
        <f>(('Итоговая табл.1чел (все услуги-'!$H201+('Итоговая табл.1чел (все услуги-'!$H201*'Таблица вводных'!$G$9)))-('Расчет комиссии Нади'!$I201+'Таблица вводных'!$E$3+'Таблица вводных'!$F$3)</f>
        <v>-28.6</v>
      </c>
      <c r="I201" s="20" t="s">
        <v>1109</v>
      </c>
    </row>
    <row r="202" ht="13.2" customHeight="1" spans="1:9" x14ac:dyDescent="0.25">
      <c r="A202" s="9"/>
      <c r="B202" s="10">
        <v>45414</v>
      </c>
      <c r="C202" s="71"/>
      <c r="D202" s="14">
        <f>(('Итоговая табл.1чел (все услуги-'!$D202+('Итоговая табл.1чел (все услуги-'!$D202*'Таблица вводных'!$G$4)))-('Расчет комиссии Нади'!$I202+'Таблица вводных'!$E$3+'Таблица вводных'!$F$3)</f>
        <v>-21.11</v>
      </c>
      <c r="E202" s="14">
        <f>(('Итоговая табл.1чел (все услуги-'!$E202+('Итоговая табл.1чел (все услуги-'!$E202*'Таблица вводных'!$G$5)))-('Расчет комиссии Нади'!$I202+'Таблица вводных'!$E$3+'Таблица вводных'!$F$3)</f>
        <v>-28.0757</v>
      </c>
      <c r="F202" s="14">
        <f>(('Итоговая табл.1чел (все услуги-'!$F202+('Итоговая табл.1чел (все услуги-'!$F202*'Таблица вводных'!$G$6)))-('Расчет комиссии Нади'!$I202+'Таблица вводных'!$E$3+'Таблица вводных'!$F$3)</f>
        <v>-4.84</v>
      </c>
      <c r="G202" s="71">
        <f>(('Итоговая табл.1чел (все услуги-'!$G202+('Итоговая табл.1чел (все услуги-'!$G202*'Таблица вводных'!$G$7)))-('Расчет комиссии Нади'!$I202+'Таблица вводных'!$E$3+'Таблица вводных'!$F$3)</f>
        <v>-28.6</v>
      </c>
      <c r="H202" s="14">
        <f>(('Итоговая табл.1чел (все услуги-'!$H202+('Итоговая табл.1чел (все услуги-'!$H202*'Таблица вводных'!$G$9)))-('Расчет комиссии Нади'!$I202+'Таблица вводных'!$E$3+'Таблица вводных'!$F$3)</f>
        <v>-28.6</v>
      </c>
      <c r="I202" s="25" t="s">
        <v>1109</v>
      </c>
    </row>
    <row r="203" ht="13.2" customHeight="1" spans="1:9" x14ac:dyDescent="0.25">
      <c r="A203" s="9"/>
      <c r="B203" s="13">
        <v>45418</v>
      </c>
      <c r="C203" s="71"/>
      <c r="D203" s="14">
        <f>(('Итоговая табл.1чел (все услуги-'!$D203+('Итоговая табл.1чел (все услуги-'!$D203*'Таблица вводных'!$G$4)))-('Расчет комиссии Нади'!$I203+'Таблица вводных'!$E$3+'Таблица вводных'!$F$3)</f>
        <v>-21.11</v>
      </c>
      <c r="E203" s="14">
        <f>(('Итоговая табл.1чел (все услуги-'!$E203+('Итоговая табл.1чел (все услуги-'!$E203*'Таблица вводных'!$G$5)))-('Расчет комиссии Нади'!$I203+'Таблица вводных'!$E$3+'Таблица вводных'!$F$3)</f>
        <v>-28.0757</v>
      </c>
      <c r="F203" s="14">
        <f>(('Итоговая табл.1чел (все услуги-'!$F203+('Итоговая табл.1чел (все услуги-'!$F203*'Таблица вводных'!$G$6)))-('Расчет комиссии Нади'!$I203+'Таблица вводных'!$E$3+'Таблица вводных'!$F$3)</f>
        <v>-4.84</v>
      </c>
      <c r="G203" s="71">
        <f>(('Итоговая табл.1чел (все услуги-'!$G203+('Итоговая табл.1чел (все услуги-'!$G203*'Таблица вводных'!$G$7)))-('Расчет комиссии Нади'!$I203+'Таблица вводных'!$E$3+'Таблица вводных'!$F$3)</f>
        <v>-28.6</v>
      </c>
      <c r="H203" s="14">
        <f>(('Итоговая табл.1чел (все услуги-'!$H203+('Итоговая табл.1чел (все услуги-'!$H203*'Таблица вводных'!$G$9)))-('Расчет комиссии Нади'!$I203+'Таблица вводных'!$E$3+'Таблица вводных'!$F$3)</f>
        <v>-28.6</v>
      </c>
      <c r="I203" s="22" t="s">
        <v>1109</v>
      </c>
    </row>
    <row r="204" ht="13.2" customHeight="1" spans="1:10" x14ac:dyDescent="0.25">
      <c r="A204" s="9"/>
      <c r="B204" s="13">
        <v>45421</v>
      </c>
      <c r="C204" s="71"/>
      <c r="D204" s="14">
        <f>(('Итоговая табл.1чел (все услуги-'!$D204+('Итоговая табл.1чел (все услуги-'!$D204*'Таблица вводных'!$G$4)))-('Расчет комиссии Нади'!$I204+'Таблица вводных'!$E$3+'Таблица вводных'!$F$3)</f>
        <v>-21.11</v>
      </c>
      <c r="E204" s="14">
        <f>(('Итоговая табл.1чел (все услуги-'!$E204+('Итоговая табл.1чел (все услуги-'!$E204*'Таблица вводных'!$G$5)))-('Расчет комиссии Нади'!$I204+'Таблица вводных'!$E$3+'Таблица вводных'!$F$3)</f>
        <v>-28.0757</v>
      </c>
      <c r="F204" s="71">
        <f>(('Итоговая табл.1чел (все услуги-'!$F204+('Итоговая табл.1чел (все услуги-'!$F204*'Таблица вводных'!$G$6)))-('Расчет комиссии Нади'!$I204+'Таблица вводных'!$E$3+'Таблица вводных'!$F$3)</f>
        <v>-4.84</v>
      </c>
      <c r="G204" s="71">
        <f>(('Итоговая табл.1чел (все услуги-'!$G204+('Итоговая табл.1чел (все услуги-'!$G204*'Таблица вводных'!$G$7)))-('Расчет комиссии Нади'!$I204+'Таблица вводных'!$E$3+'Таблица вводных'!$F$3)</f>
        <v>-28.6</v>
      </c>
      <c r="H204" s="14">
        <f>(('Итоговая табл.1чел (все услуги-'!$H204+('Итоговая табл.1чел (все услуги-'!$H204*'Таблица вводных'!$G$9)))-('Расчет комиссии Нади'!$I204+'Таблица вводных'!$E$3+'Таблица вводных'!$F$3)</f>
        <v>-28.6</v>
      </c>
      <c r="I204" s="22" t="s">
        <v>1109</v>
      </c>
      <c r="J204" s="34"/>
    </row>
    <row r="205" ht="13.2" customHeight="1" spans="1:9" x14ac:dyDescent="0.25">
      <c r="A205" s="9"/>
      <c r="B205" s="13">
        <v>45425</v>
      </c>
      <c r="C205" s="71"/>
      <c r="D205" s="14">
        <f>(('Итоговая табл.1чел (все услуги-'!$D205+('Итоговая табл.1чел (все услуги-'!$D205*'Таблица вводных'!$G$4)))-('Расчет комиссии Нади'!$I205+'Таблица вводных'!$E$3+'Таблица вводных'!$F$3)</f>
        <v>-21.11</v>
      </c>
      <c r="E205" s="14">
        <f>(('Итоговая табл.1чел (все услуги-'!$E205+('Итоговая табл.1чел (все услуги-'!$E205*'Таблица вводных'!$G$5)))-('Расчет комиссии Нади'!$I205+'Таблица вводных'!$E$3+'Таблица вводных'!$F$3)</f>
        <v>-28.0757</v>
      </c>
      <c r="F205" s="14">
        <f>(('Итоговая табл.1чел (все услуги-'!$F205+('Итоговая табл.1чел (все услуги-'!$F205*'Таблица вводных'!$G$6)))-('Расчет комиссии Нади'!$I205+'Таблица вводных'!$E$3+'Таблица вводных'!$F$3)</f>
        <v>-4.84</v>
      </c>
      <c r="G205" s="71">
        <f>(('Итоговая табл.1чел (все услуги-'!$G205+('Итоговая табл.1чел (все услуги-'!$G205*'Таблица вводных'!$G$7)))-('Расчет комиссии Нади'!$I205+'Таблица вводных'!$E$3+'Таблица вводных'!$F$3)</f>
        <v>-28.6</v>
      </c>
      <c r="H205" s="14">
        <f>(('Итоговая табл.1чел (все услуги-'!$H205+('Итоговая табл.1чел (все услуги-'!$H205*'Таблица вводных'!$G$9)))-('Расчет комиссии Нади'!$I205+'Таблица вводных'!$E$3+'Таблица вводных'!$F$3)</f>
        <v>-28.6</v>
      </c>
      <c r="I205" s="22" t="s">
        <v>1109</v>
      </c>
    </row>
    <row r="206" ht="13.2" customHeight="1" spans="1:9" x14ac:dyDescent="0.25">
      <c r="A206" s="9"/>
      <c r="B206" s="13">
        <v>45428</v>
      </c>
      <c r="C206" s="71"/>
      <c r="D206" s="14">
        <f>(('Итоговая табл.1чел (все услуги-'!$D206+('Итоговая табл.1чел (все услуги-'!$D206*'Таблица вводных'!$G$4)))-('Расчет комиссии Нади'!$I206+'Таблица вводных'!$E$3+'Таблица вводных'!$F$3)</f>
        <v>-21.11</v>
      </c>
      <c r="E206" s="14">
        <f>(('Итоговая табл.1чел (все услуги-'!$E206+('Итоговая табл.1чел (все услуги-'!$E206*'Таблица вводных'!$G$5)))-('Расчет комиссии Нади'!$I206+'Таблица вводных'!$E$3+'Таблица вводных'!$F$3)</f>
        <v>-28.0757</v>
      </c>
      <c r="F206" s="14">
        <f>(('Итоговая табл.1чел (все услуги-'!$F206+('Итоговая табл.1чел (все услуги-'!$F206*'Таблица вводных'!$G$6)))-('Расчет комиссии Нади'!$I206+'Таблица вводных'!$E$3+'Таблица вводных'!$F$3)</f>
        <v>-4.84</v>
      </c>
      <c r="G206" s="71">
        <f>(('Итоговая табл.1чел (все услуги-'!$G206+('Итоговая табл.1чел (все услуги-'!$G206*'Таблица вводных'!$G$7)))-('Расчет комиссии Нади'!$I206+'Таблица вводных'!$E$3+'Таблица вводных'!$F$3)</f>
        <v>-28.6</v>
      </c>
      <c r="H206" s="14">
        <f>(('Итоговая табл.1чел (все услуги-'!$H206+('Итоговая табл.1чел (все услуги-'!$H206*'Таблица вводных'!$G$9)))-('Расчет комиссии Нади'!$I206+'Таблица вводных'!$E$3+'Таблица вводных'!$F$3)</f>
        <v>-28.6</v>
      </c>
      <c r="I206" s="22" t="s">
        <v>1109</v>
      </c>
    </row>
    <row r="207" ht="13.2" customHeight="1" spans="1:9" x14ac:dyDescent="0.25">
      <c r="A207" s="9"/>
      <c r="B207" s="13"/>
      <c r="C207" s="71"/>
      <c r="D207" s="14">
        <f>(('Итоговая табл.1чел (все услуги-'!$D207+('Итоговая табл.1чел (все услуги-'!$D207*'Таблица вводных'!$G$4)))-('Расчет комиссии Нади'!$I207+'Таблица вводных'!$E$3+'Таблица вводных'!$F$3)</f>
        <v>-21.11</v>
      </c>
      <c r="E207" s="14">
        <f>(('Итоговая табл.1чел (все услуги-'!$E207+('Итоговая табл.1чел (все услуги-'!$E207*'Таблица вводных'!$G$5)))-('Расчет комиссии Нади'!$I207+'Таблица вводных'!$E$3+'Таблица вводных'!$F$3)</f>
        <v>-28.0757</v>
      </c>
      <c r="F207" s="14">
        <f>(('Итоговая табл.1чел (все услуги-'!$F207+('Итоговая табл.1чел (все услуги-'!$F207*'Таблица вводных'!$G$6)))-('Расчет комиссии Нади'!$I207+'Таблица вводных'!$E$3+'Таблица вводных'!$F$3)</f>
        <v>-4.84</v>
      </c>
      <c r="G207" s="14">
        <f>(('Итоговая табл.1чел (все услуги-'!$G207+('Итоговая табл.1чел (все услуги-'!$G207*'Таблица вводных'!$G$7)))-('Расчет комиссии Нади'!$I207+'Таблица вводных'!$E$3+'Таблица вводных'!$F$3)</f>
        <v>-28.6</v>
      </c>
      <c r="H207" s="14">
        <f>(('Итоговая табл.1чел (все услуги-'!$H207+('Итоговая табл.1чел (все услуги-'!$H207*'Таблица вводных'!$G$9)))-('Расчет комиссии Нади'!$I207+'Таблица вводных'!$E$3+'Таблица вводных'!$F$3)</f>
        <v>-28.6</v>
      </c>
      <c r="I207" s="22" t="s">
        <v>1109</v>
      </c>
    </row>
    <row r="208" ht="13.2" customHeight="1" spans="1:9" x14ac:dyDescent="0.25">
      <c r="A208" s="9"/>
      <c r="B208" s="13"/>
      <c r="C208" s="71"/>
      <c r="D208" s="14">
        <f>(('Итоговая табл.1чел (все услуги-'!$D208+('Итоговая табл.1чел (все услуги-'!$D208*'Таблица вводных'!$G$4)))-('Расчет комиссии Нади'!$I208+'Таблица вводных'!$E$3+'Таблица вводных'!$F$3)</f>
        <v>606.30055</v>
      </c>
      <c r="E208" s="14">
        <f>(('Итоговая табл.1чел (все услуги-'!$E208+('Итоговая табл.1чел (все услуги-'!$E208*'Таблица вводных'!$G$5)))-('Расчет комиссии Нади'!$I208+'Таблица вводных'!$E$3+'Таблица вводных'!$F$3)</f>
        <v>-28.0757</v>
      </c>
      <c r="F208" s="14">
        <f>(('Итоговая табл.1чел (все услуги-'!$F208+('Итоговая табл.1чел (все услуги-'!$F208*'Таблица вводных'!$G$6)))-('Расчет комиссии Нади'!$I208+'Таблица вводных'!$E$3+'Таблица вводных'!$F$3)</f>
        <v>-4.84</v>
      </c>
      <c r="G208" s="14">
        <f>(('Итоговая табл.1чел (все услуги-'!$G208+('Итоговая табл.1чел (все услуги-'!$G208*'Таблица вводных'!$G$7)))-('Расчет комиссии Нади'!$I208+'Таблица вводных'!$E$3+'Таблица вводных'!$F$3)</f>
        <v>-28.6</v>
      </c>
      <c r="H208" s="14">
        <f>(('Итоговая табл.1чел (все услуги-'!$H208+('Итоговая табл.1чел (все услуги-'!$H208*'Таблица вводных'!$G$9)))-('Расчет комиссии Нади'!$I208+'Таблица вводных'!$E$3+'Таблица вводных'!$F$3)</f>
        <v>-28.6</v>
      </c>
      <c r="I208" s="22" t="s">
        <v>1109</v>
      </c>
    </row>
    <row r="209" ht="13.2" customHeight="1" spans="1:9" x14ac:dyDescent="0.25">
      <c r="A209" s="16"/>
      <c r="B209" s="17"/>
      <c r="C209" s="72"/>
      <c r="D209" s="18">
        <f>(('Итоговая табл.1чел (все услуги-'!$D209+('Итоговая табл.1чел (все услуги-'!$D209*'Таблица вводных'!$G$4)))-('Расчет комиссии Нади'!$I209+'Таблица вводных'!$E$3+'Таблица вводных'!$F$3)</f>
        <v>-21.11</v>
      </c>
      <c r="E209" s="18">
        <f>(('Итоговая табл.1чел (все услуги-'!$E209+('Итоговая табл.1чел (все услуги-'!$E209*'Таблица вводных'!$G$5)))-('Расчет комиссии Нади'!$I209+'Таблица вводных'!$E$3+'Таблица вводных'!$F$3)</f>
        <v>-28.0757</v>
      </c>
      <c r="F209" s="18">
        <f>(('Итоговая табл.1чел (все услуги-'!$F209+('Итоговая табл.1чел (все услуги-'!$F209*'Таблица вводных'!$G$6)))-('Расчет комиссии Нади'!$I209+'Таблица вводных'!$E$3+'Таблица вводных'!$F$3)</f>
        <v>-4.84</v>
      </c>
      <c r="G209" s="18">
        <f>(('Итоговая табл.1чел (все услуги-'!$G209+('Итоговая табл.1чел (все услуги-'!$G209*'Таблица вводных'!$G$7)))-('Расчет комиссии Нади'!$I209+'Таблица вводных'!$E$3+'Таблица вводных'!$F$3)</f>
        <v>-28.6</v>
      </c>
      <c r="H209" s="18">
        <f>(('Итоговая табл.1чел (все услуги-'!$H209+('Итоговая табл.1чел (все услуги-'!$H209*'Таблица вводных'!$G$9)))-('Расчет комиссии Нади'!$I209+'Таблица вводных'!$E$3+'Таблица вводных'!$F$3)</f>
        <v>-28.6</v>
      </c>
      <c r="I209" s="22" t="s">
        <v>1109</v>
      </c>
    </row>
    <row r="210" ht="13.2" customHeight="1" spans="1:9" x14ac:dyDescent="0.25">
      <c r="A210" s="33" t="s">
        <v>79</v>
      </c>
      <c r="B210" s="6">
        <v>45411</v>
      </c>
      <c r="C210" s="70"/>
      <c r="D210" s="7">
        <f>(('Итоговая табл.1чел (все услуги-'!$D210+('Итоговая табл.1чел (все услуги-'!$D210*'Таблица вводных'!$G$4)))-('Расчет комиссии Нади'!$I210+'Таблица вводных'!$E$3+'Таблица вводных'!$F$3)</f>
        <v>-692.61</v>
      </c>
      <c r="E210" s="70">
        <f>(('Итоговая табл.1чел (все услуги-'!$E210+('Итоговая табл.1чел (все услуги-'!$E210*'Таблица вводных'!$G$5)))-('Расчет комиссии Нади'!$I210+'Таблица вводных'!$E$3+'Таблица вводных'!$F$3)</f>
        <v>-699.5757</v>
      </c>
      <c r="F210" s="70">
        <f>(('Итоговая табл.1чел (все услуги-'!$F210+('Итоговая табл.1чел (все услуги-'!$F210*'Таблица вводных'!$G$6)))-('Расчет комиссии Нади'!$I210+'Таблица вводных'!$E$3+'Таблица вводных'!$F$3)</f>
        <v>-676.34</v>
      </c>
      <c r="G210" s="70">
        <f>(('Итоговая табл.1чел (все услуги-'!$G210+('Итоговая табл.1чел (все услуги-'!$G210*'Таблица вводных'!$G$7)))-('Расчет комиссии Нади'!$I210+'Таблица вводных'!$E$3+'Таблица вводных'!$F$3)</f>
        <v>-700.1</v>
      </c>
      <c r="H210" s="7">
        <f>(('Итоговая табл.1чел (все услуги-'!$H210+('Итоговая табл.1чел (все услуги-'!$H210*'Таблица вводных'!$G$9)))-('Расчет комиссии Нади'!$I210+'Таблица вводных'!$E$3+'Таблица вводных'!$F$3)</f>
        <v>-700.1</v>
      </c>
      <c r="I210" s="20" t="s">
        <v>1110</v>
      </c>
    </row>
    <row r="211" ht="13.2" customHeight="1" spans="1:9" x14ac:dyDescent="0.25">
      <c r="A211" s="9"/>
      <c r="B211" s="10">
        <v>45414</v>
      </c>
      <c r="C211" s="71"/>
      <c r="D211" s="71">
        <f>(('Итоговая табл.1чел (все услуги-'!$D211+('Итоговая табл.1чел (все услуги-'!$D211*'Таблица вводных'!$G$4)))-('Расчет комиссии Нади'!$I211+'Таблица вводных'!$E$3+'Таблица вводных'!$F$3)</f>
        <v>766.51165</v>
      </c>
      <c r="E211" s="14">
        <f>(('Итоговая табл.1чел (все услуги-'!$E211+('Итоговая табл.1чел (все услуги-'!$E211*'Таблица вводных'!$G$5)))-('Расчет комиссии Нади'!$I211+'Таблица вводных'!$E$3+'Таблица вводных'!$F$3)</f>
        <v>-28.0757</v>
      </c>
      <c r="F211" s="71">
        <f>(('Итоговая табл.1чел (все услуги-'!$F211+('Итоговая табл.1чел (все услуги-'!$F211*'Таблица вводных'!$G$6)))-('Расчет комиссии Нади'!$I211+'Таблица вводных'!$E$3+'Таблица вводных'!$F$3)</f>
        <v>-4.84</v>
      </c>
      <c r="G211" s="71">
        <f>(('Итоговая табл.1чел (все услуги-'!$G211+('Итоговая табл.1чел (все услуги-'!$G211*'Таблица вводных'!$G$7)))-('Расчет комиссии Нади'!$I211+'Таблица вводных'!$E$3+'Таблица вводных'!$F$3)</f>
        <v>-28.6</v>
      </c>
      <c r="H211" s="14">
        <f>(('Итоговая табл.1чел (все услуги-'!$H211+('Итоговая табл.1чел (все услуги-'!$H211*'Таблица вводных'!$G$9)))-('Расчет комиссии Нади'!$I211+'Таблица вводных'!$E$3+'Таблица вводных'!$F$3)</f>
        <v>-28.6</v>
      </c>
      <c r="I211" s="25" t="s">
        <v>1110</v>
      </c>
    </row>
    <row r="212" ht="13.2" customHeight="1" spans="1:9" x14ac:dyDescent="0.25">
      <c r="A212" s="9"/>
      <c r="B212" s="13">
        <v>45418</v>
      </c>
      <c r="C212" s="71"/>
      <c r="D212" s="71">
        <f>(('Итоговая табл.1чел (все услуги-'!$D212+('Итоговая табл.1чел (все услуги-'!$D212*'Таблица вводных'!$G$4)))-('Расчет комиссии Нади'!$I212+'Таблица вводных'!$E$3+'Таблица вводных'!$F$3)</f>
        <v>-21.11</v>
      </c>
      <c r="E212" s="71">
        <f>(('Итоговая табл.1чел (все услуги-'!$E212+('Итоговая табл.1чел (все услуги-'!$E212*'Таблица вводных'!$G$5)))-('Расчет комиссии Нади'!$I212+'Таблица вводных'!$E$3+'Таблица вводных'!$F$3)</f>
        <v>-28.0757</v>
      </c>
      <c r="F212" s="71">
        <f>(('Итоговая табл.1чел (все услуги-'!$F212+('Итоговая табл.1чел (все услуги-'!$F212*'Таблица вводных'!$G$6)))-('Расчет комиссии Нади'!$I212+'Таблица вводных'!$E$3+'Таблица вводных'!$F$3)</f>
        <v>-4.84</v>
      </c>
      <c r="G212" s="71">
        <f>(('Итоговая табл.1чел (все услуги-'!$G212+('Итоговая табл.1чел (все услуги-'!$G212*'Таблица вводных'!$G$7)))-('Расчет комиссии Нади'!$I212+'Таблица вводных'!$E$3+'Таблица вводных'!$F$3)</f>
        <v>-28.6</v>
      </c>
      <c r="H212" s="14">
        <f>(('Итоговая табл.1чел (все услуги-'!$H212+('Итоговая табл.1чел (все услуги-'!$H212*'Таблица вводных'!$G$9)))-('Расчет комиссии Нади'!$I212+'Таблица вводных'!$E$3+'Таблица вводных'!$F$3)</f>
        <v>-28.6</v>
      </c>
      <c r="I212" s="22" t="s">
        <v>1110</v>
      </c>
    </row>
    <row r="213" ht="13.2" customHeight="1" spans="1:9" x14ac:dyDescent="0.25">
      <c r="A213" s="9"/>
      <c r="B213" s="13">
        <v>45421</v>
      </c>
      <c r="C213" s="71"/>
      <c r="D213" s="71">
        <f>(('Итоговая табл.1чел (все услуги-'!$D213+('Итоговая табл.1чел (все услуги-'!$D213*'Таблица вводных'!$G$4)))-('Расчет комиссии Нади'!$I213+'Таблица вводных'!$E$3+'Таблица вводных'!$F$3)</f>
        <v>252.16110000000003</v>
      </c>
      <c r="E213" s="71" t="e">
        <f>(('Итоговая табл.1чел (все услуги-'!$E213+('Итоговая табл.1чел (все услуги-'!$E213*'Таблица вводных'!$G$5)))-('Расчет комиссии Нади'!$I213+'Таблица вводных'!$E$3+'Таблица вводных'!$F$3)</f>
        <v>#VALUE!</v>
      </c>
      <c r="F213" s="71">
        <f>(('Итоговая табл.1чел (все услуги-'!$F213+('Итоговая табл.1чел (все услуги-'!$F213*'Таблица вводных'!$G$6)))-('Расчет комиссии Нади'!$I213+'Таблица вводных'!$E$3+'Таблица вводных'!$F$3)</f>
        <v>-488.84000000000003</v>
      </c>
      <c r="G213" s="71">
        <f>(('Итоговая табл.1чел (все услуги-'!$G213+('Итоговая табл.1чел (все услуги-'!$G213*'Таблица вводных'!$G$7)))-('Расчет комиссии Нади'!$I213+'Таблица вводных'!$E$3+'Таблица вводных'!$F$3)</f>
        <v>-512.6</v>
      </c>
      <c r="H213" s="14">
        <f>(('Итоговая табл.1чел (все услуги-'!$H213+('Итоговая табл.1чел (все услуги-'!$H213*'Таблица вводных'!$G$9)))-('Расчет комиссии Нади'!$I213+'Таблица вводных'!$E$3+'Таблица вводных'!$F$3)</f>
        <v>-512.6</v>
      </c>
      <c r="I213" s="22" t="s">
        <v>1110</v>
      </c>
    </row>
    <row r="214" ht="13.2" customHeight="1" spans="1:9" x14ac:dyDescent="0.25">
      <c r="A214" s="9"/>
      <c r="B214" s="13">
        <v>45425</v>
      </c>
      <c r="C214" s="71"/>
      <c r="D214" s="71">
        <f>(('Итоговая табл.1чел (все услуги-'!$D214+('Итоговая табл.1чел (все услуги-'!$D214*'Таблица вводных'!$G$4)))-('Расчет комиссии Нади'!$I214+'Таблица вводных'!$E$3+'Таблица вводных'!$F$3)</f>
        <v>-21.11</v>
      </c>
      <c r="E214" s="71">
        <f>(('Итоговая табл.1чел (все услуги-'!$E214+('Итоговая табл.1чел (все услуги-'!$E214*'Таблица вводных'!$G$5)))-('Расчет комиссии Нади'!$I214+'Таблица вводных'!$E$3+'Таблица вводных'!$F$3)</f>
        <v>-28.0757</v>
      </c>
      <c r="F214" s="71">
        <f>(('Итоговая табл.1чел (все услуги-'!$F214+('Итоговая табл.1чел (все услуги-'!$F214*'Таблица вводных'!$G$6)))-('Расчет комиссии Нади'!$I214+'Таблица вводных'!$E$3+'Таблица вводных'!$F$3)</f>
        <v>-4.84</v>
      </c>
      <c r="G214" s="71">
        <f>(('Итоговая табл.1чел (все услуги-'!$G214+('Итоговая табл.1чел (все услуги-'!$G214*'Таблица вводных'!$G$7)))-('Расчет комиссии Нади'!$I214+'Таблица вводных'!$E$3+'Таблица вводных'!$F$3)</f>
        <v>-28.6</v>
      </c>
      <c r="H214" s="14">
        <f>(('Итоговая табл.1чел (все услуги-'!$H214+('Итоговая табл.1чел (все услуги-'!$H214*'Таблица вводных'!$G$9)))-('Расчет комиссии Нади'!$I214+'Таблица вводных'!$E$3+'Таблица вводных'!$F$3)</f>
        <v>-28.6</v>
      </c>
      <c r="I214" s="22" t="s">
        <v>1110</v>
      </c>
    </row>
    <row r="215" ht="13.2" customHeight="1" spans="1:9" x14ac:dyDescent="0.25">
      <c r="A215" s="9"/>
      <c r="B215" s="13">
        <v>45428</v>
      </c>
      <c r="C215" s="71"/>
      <c r="D215" s="71">
        <f>(('Итоговая табл.1чел (все услуги-'!$D215+('Итоговая табл.1чел (все услуги-'!$D215*'Таблица вводных'!$G$4)))-('Расчет комиссии Нади'!$I215+'Таблица вводных'!$E$3+'Таблица вводных'!$F$3)</f>
        <v>658.04575</v>
      </c>
      <c r="E215" s="71" t="e">
        <f>(('Итоговая табл.1чел (все услуги-'!$E215+('Итоговая табл.1чел (все услуги-'!$E215*'Таблица вводных'!$G$5)))-('Расчет комиссии Нади'!$I215+'Таблица вводных'!$E$3+'Таблица вводных'!$F$3)</f>
        <v>#VALUE!</v>
      </c>
      <c r="F215" s="71">
        <f>(('Итоговая табл.1чел (все услуги-'!$F215+('Итоговая табл.1чел (все услуги-'!$F215*'Таблица вводных'!$G$6)))-('Расчет комиссии Нади'!$I215+'Таблица вводных'!$E$3+'Таблица вводных'!$F$3)</f>
        <v>-4.84</v>
      </c>
      <c r="G215" s="71">
        <f>(('Итоговая табл.1чел (все услуги-'!$G215+('Итоговая табл.1чел (все услуги-'!$G215*'Таблица вводных'!$G$7)))-('Расчет комиссии Нади'!$I215+'Таблица вводных'!$E$3+'Таблица вводных'!$F$3)</f>
        <v>-28.6</v>
      </c>
      <c r="H215" s="14">
        <f>(('Итоговая табл.1чел (все услуги-'!$H215+('Итоговая табл.1чел (все услуги-'!$H215*'Таблица вводных'!$G$9)))-('Расчет комиссии Нади'!$I215+'Таблица вводных'!$E$3+'Таблица вводных'!$F$3)</f>
        <v>-28.6</v>
      </c>
      <c r="I215" s="22" t="s">
        <v>1110</v>
      </c>
    </row>
    <row r="216" ht="13.2" customHeight="1" spans="1:9" x14ac:dyDescent="0.25">
      <c r="A216" s="9"/>
      <c r="B216" s="13"/>
      <c r="C216" s="71"/>
      <c r="D216" s="14">
        <f>(('Итоговая табл.1чел (все услуги-'!$D216+('Итоговая табл.1чел (все услуги-'!$D216*'Таблица вводных'!$G$4)))-('Расчет комиссии Нади'!$I216+'Таблица вводных'!$E$3+'Таблица вводных'!$F$3)</f>
        <v>-21.11</v>
      </c>
      <c r="E216" s="14">
        <f>(('Итоговая табл.1чел (все услуги-'!$E216+('Итоговая табл.1чел (все услуги-'!$E216*'Таблица вводных'!$G$5)))-('Расчет комиссии Нади'!$I216+'Таблица вводных'!$E$3+'Таблица вводных'!$F$3)</f>
        <v>-28.0757</v>
      </c>
      <c r="F216" s="14">
        <f>(('Итоговая табл.1чел (все услуги-'!$F216+('Итоговая табл.1чел (все услуги-'!$F216*'Таблица вводных'!$G$6)))-('Расчет комиссии Нади'!$I216+'Таблица вводных'!$E$3+'Таблица вводных'!$F$3)</f>
        <v>-4.84</v>
      </c>
      <c r="G216" s="14">
        <f>(('Итоговая табл.1чел (все услуги-'!$G216+('Итоговая табл.1чел (все услуги-'!$G216*'Таблица вводных'!$G$7)))-('Расчет комиссии Нади'!$I216+'Таблица вводных'!$E$3+'Таблица вводных'!$F$3)</f>
        <v>-28.6</v>
      </c>
      <c r="H216" s="14">
        <f>(('Итоговая табл.1чел (все услуги-'!$H216+('Итоговая табл.1чел (все услуги-'!$H216*'Таблица вводных'!$G$9)))-('Расчет комиссии Нади'!$I216+'Таблица вводных'!$E$3+'Таблица вводных'!$F$3)</f>
        <v>-28.6</v>
      </c>
      <c r="I216" s="22" t="s">
        <v>1110</v>
      </c>
    </row>
    <row r="217" ht="13.2" customHeight="1" spans="1:9" x14ac:dyDescent="0.25">
      <c r="A217" s="9"/>
      <c r="B217" s="13"/>
      <c r="C217" s="71"/>
      <c r="D217" s="14">
        <f>(('Итоговая табл.1чел (все услуги-'!$D217+('Итоговая табл.1чел (все услуги-'!$D217*'Таблица вводных'!$G$4)))-('Расчет комиссии Нади'!$I217+'Таблица вводных'!$E$3+'Таблица вводных'!$F$3)</f>
        <v>615.754</v>
      </c>
      <c r="E217" s="14">
        <f>(('Итоговая табл.1чел (все услуги-'!$E217+('Итоговая табл.1чел (все услуги-'!$E217*'Таблица вводных'!$G$5)))-('Расчет комиссии Нади'!$I217+'Таблица вводных'!$E$3+'Таблица вводных'!$F$3)</f>
        <v>-28.0757</v>
      </c>
      <c r="F217" s="14">
        <f>(('Итоговая табл.1чел (все услуги-'!$F217+('Итоговая табл.1чел (все услуги-'!$F217*'Таблица вводных'!$G$6)))-('Расчет комиссии Нади'!$I217+'Таблица вводных'!$E$3+'Таблица вводных'!$F$3)</f>
        <v>-4.84</v>
      </c>
      <c r="G217" s="14">
        <f>(('Итоговая табл.1чел (все услуги-'!$G217+('Итоговая табл.1чел (все услуги-'!$G217*'Таблица вводных'!$G$7)))-('Расчет комиссии Нади'!$I217+'Таблица вводных'!$E$3+'Таблица вводных'!$F$3)</f>
        <v>-28.6</v>
      </c>
      <c r="H217" s="14">
        <f>(('Итоговая табл.1чел (все услуги-'!$H217+('Итоговая табл.1чел (все услуги-'!$H217*'Таблица вводных'!$G$9)))-('Расчет комиссии Нади'!$I217+'Таблица вводных'!$E$3+'Таблица вводных'!$F$3)</f>
        <v>-28.6</v>
      </c>
      <c r="I217" s="22" t="s">
        <v>1110</v>
      </c>
    </row>
    <row r="218" ht="13.2" customHeight="1" spans="1:9" x14ac:dyDescent="0.25">
      <c r="A218" s="16"/>
      <c r="B218" s="17"/>
      <c r="C218" s="72"/>
      <c r="D218" s="18">
        <f>(('Итоговая табл.1чел (все услуги-'!$D218+('Итоговая табл.1чел (все услуги-'!$D218*'Таблица вводных'!$G$4)))-('Расчет комиссии Нади'!$I218+'Таблица вводных'!$E$3+'Таблица вводных'!$F$3)</f>
        <v>-21.11</v>
      </c>
      <c r="E218" s="18">
        <f>(('Итоговая табл.1чел (все услуги-'!$E218+('Итоговая табл.1чел (все услуги-'!$E218*'Таблица вводных'!$G$5)))-('Расчет комиссии Нади'!$I218+'Таблица вводных'!$E$3+'Таблица вводных'!$F$3)</f>
        <v>-28.0757</v>
      </c>
      <c r="F218" s="18">
        <f>(('Итоговая табл.1чел (все услуги-'!$F218+('Итоговая табл.1чел (все услуги-'!$F218*'Таблица вводных'!$G$6)))-('Расчет комиссии Нади'!$I218+'Таблица вводных'!$E$3+'Таблица вводных'!$F$3)</f>
        <v>-4.84</v>
      </c>
      <c r="G218" s="18">
        <f>(('Итоговая табл.1чел (все услуги-'!$G218+('Итоговая табл.1чел (все услуги-'!$G218*'Таблица вводных'!$G$7)))-('Расчет комиссии Нади'!$I218+'Таблица вводных'!$E$3+'Таблица вводных'!$F$3)</f>
        <v>-28.6</v>
      </c>
      <c r="H218" s="18">
        <f>(('Итоговая табл.1чел (все услуги-'!$H218+('Итоговая табл.1чел (все услуги-'!$H218*'Таблица вводных'!$G$9)))-('Расчет комиссии Нади'!$I218+'Таблица вводных'!$E$3+'Таблица вводных'!$F$3)</f>
        <v>-28.6</v>
      </c>
      <c r="I218" s="22" t="s">
        <v>1110</v>
      </c>
    </row>
    <row r="219" ht="13.2" customHeight="1" spans="1:9" x14ac:dyDescent="0.25">
      <c r="A219" s="33" t="s">
        <v>83</v>
      </c>
      <c r="B219" s="6">
        <v>45411</v>
      </c>
      <c r="C219" s="70"/>
      <c r="D219" s="7">
        <f>(('Итоговая табл.1чел (все услуги-'!$D219+('Итоговая табл.1чел (все услуги-'!$D219*'Таблица вводных'!$G$4)))-('Расчет комиссии Нади'!$I219+'Таблица вводных'!$E$3+'Таблица вводных'!$F$3)</f>
        <v>-706.61</v>
      </c>
      <c r="E219" s="7">
        <f>(('Итоговая табл.1чел (все услуги-'!$E219+('Итоговая табл.1чел (все услуги-'!$E219*'Таблица вводных'!$G$5)))-('Расчет комиссии Нади'!$I219+'Таблица вводных'!$E$3+'Таблица вводных'!$F$3)</f>
        <v>-713.5757</v>
      </c>
      <c r="F219" s="70">
        <f>(('Итоговая табл.1чел (все услуги-'!$F219+('Итоговая табл.1чел (все услуги-'!$F219*'Таблица вводных'!$G$6)))-('Расчет комиссии Нади'!$I219+'Таблица вводных'!$E$3+'Таблица вводных'!$F$3)</f>
        <v>-690.34</v>
      </c>
      <c r="G219" s="7">
        <f>(('Итоговая табл.1чел (все услуги-'!$G219+('Итоговая табл.1чел (все услуги-'!$G219*'Таблица вводных'!$G$7)))-('Расчет комиссии Нади'!$I219+'Таблица вводных'!$E$3+'Таблица вводных'!$F$3)</f>
        <v>-714.1</v>
      </c>
      <c r="H219" s="7">
        <f>(('Итоговая табл.1чел (все услуги-'!$H219+('Итоговая табл.1чел (все услуги-'!$H219*'Таблица вводных'!$G$9)))-('Расчет комиссии Нади'!$I219+'Таблица вводных'!$E$3+'Таблица вводных'!$F$3)</f>
        <v>-714.1</v>
      </c>
      <c r="I219" s="20" t="s">
        <v>1111</v>
      </c>
    </row>
    <row r="220" ht="13.2" customHeight="1" spans="1:9" x14ac:dyDescent="0.25">
      <c r="A220" s="9"/>
      <c r="B220" s="10">
        <v>45414</v>
      </c>
      <c r="C220" s="71"/>
      <c r="D220" s="71">
        <f>(('Итоговая табл.1чел (все услуги-'!$D220+('Итоговая табл.1чел (все услуги-'!$D220*'Таблица вводных'!$G$4)))-('Расчет комиссии Нади'!$I220+'Таблица вводных'!$E$3+'Таблица вводных'!$F$3)</f>
        <v>254.21744999999999</v>
      </c>
      <c r="E220" s="14">
        <f>(('Итоговая табл.1чел (все услуги-'!$E220+('Итоговая табл.1чел (все услуги-'!$E220*'Таблица вводных'!$G$5)))-('Расчет комиссии Нади'!$I220+'Таблица вводных'!$E$3+'Таблица вводных'!$F$3)</f>
        <v>-498.57570000000004</v>
      </c>
      <c r="F220" s="71">
        <f>(('Итоговая табл.1чел (все услуги-'!$F220+('Итоговая табл.1чел (все услуги-'!$F220*'Таблица вводных'!$G$6)))-('Расчет комиссии Нади'!$I220+'Таблица вводных'!$E$3+'Таблица вводных'!$F$3)</f>
        <v>-475.34000000000003</v>
      </c>
      <c r="G220" s="14">
        <f>(('Итоговая табл.1чел (все услуги-'!$G220+('Итоговая табл.1чел (все услуги-'!$G220*'Таблица вводных'!$G$7)))-('Расчет комиссии Нади'!$I220+'Таблица вводных'!$E$3+'Таблица вводных'!$F$3)</f>
        <v>-499.1</v>
      </c>
      <c r="H220" s="14">
        <f>(('Итоговая табл.1чел (все услуги-'!$H220+('Итоговая табл.1чел (все услуги-'!$H220*'Таблица вводных'!$G$9)))-('Расчет комиссии Нади'!$I220+'Таблица вводных'!$E$3+'Таблица вводных'!$F$3)</f>
        <v>-499.1</v>
      </c>
      <c r="I220" s="25" t="s">
        <v>1111</v>
      </c>
    </row>
    <row r="221" ht="13.2" customHeight="1" spans="1:9" x14ac:dyDescent="0.25">
      <c r="A221" s="9"/>
      <c r="B221" s="13">
        <v>45418</v>
      </c>
      <c r="C221" s="71"/>
      <c r="D221" s="71">
        <f>(('Итоговая табл.1чел (все услуги-'!$D221+('Итоговая табл.1чел (все услуги-'!$D221*'Таблица вводных'!$G$4)))-('Расчет комиссии Нади'!$I221+'Таблица вводных'!$E$3+'Таблица вводных'!$F$3)</f>
        <v>-21.11</v>
      </c>
      <c r="E221" s="14">
        <f>(('Итоговая табл.1чел (все услуги-'!$E221+('Итоговая табл.1чел (все услуги-'!$E221*'Таблица вводных'!$G$5)))-('Расчет комиссии Нади'!$I221+'Таблица вводных'!$E$3+'Таблица вводных'!$F$3)</f>
        <v>-28.0757</v>
      </c>
      <c r="F221" s="71">
        <f>(('Итоговая табл.1чел (все услуги-'!$F221+('Итоговая табл.1чел (все услуги-'!$F221*'Таблица вводных'!$G$6)))-('Расчет комиссии Нади'!$I221+'Таблица вводных'!$E$3+'Таблица вводных'!$F$3)</f>
        <v>-4.84</v>
      </c>
      <c r="G221" s="14">
        <f>(('Итоговая табл.1чел (все услуги-'!$G221+('Итоговая табл.1чел (все услуги-'!$G221*'Таблица вводных'!$G$7)))-('Расчет комиссии Нади'!$I221+'Таблица вводных'!$E$3+'Таблица вводных'!$F$3)</f>
        <v>-28.6</v>
      </c>
      <c r="H221" s="14">
        <f>(('Итоговая табл.1чел (все услуги-'!$H221+('Итоговая табл.1чел (все услуги-'!$H221*'Таблица вводных'!$G$9)))-('Расчет комиссии Нади'!$I221+'Таблица вводных'!$E$3+'Таблица вводных'!$F$3)</f>
        <v>-28.6</v>
      </c>
      <c r="I221" s="22" t="s">
        <v>1111</v>
      </c>
    </row>
    <row r="222" ht="13.2" customHeight="1" spans="1:9" x14ac:dyDescent="0.25">
      <c r="A222" s="9"/>
      <c r="B222" s="13">
        <v>45421</v>
      </c>
      <c r="C222" s="71"/>
      <c r="D222" s="71">
        <f>(('Итоговая табл.1чел (все услуги-'!$D222+('Итоговая табл.1чел (все услуги-'!$D222*'Таблица вводных'!$G$4)))-('Расчет комиссии Нади'!$I222+'Таблица вводных'!$E$3+'Таблица вводных'!$F$3)</f>
        <v>694.3669</v>
      </c>
      <c r="E222" s="14">
        <f>(('Итоговая табл.1чел (все услуги-'!$E222+('Итоговая табл.1чел (все услуги-'!$E222*'Таблица вводных'!$G$5)))-('Расчет комиссии Нади'!$I222+'Таблица вводных'!$E$3+'Таблица вводных'!$F$3)</f>
        <v>-28.0757</v>
      </c>
      <c r="F222" s="71">
        <f>(('Итоговая табл.1чел (все услуги-'!$F222+('Итоговая табл.1чел (все услуги-'!$F222*'Таблица вводных'!$G$6)))-('Расчет комиссии Нади'!$I222+'Таблица вводных'!$E$3+'Таблица вводных'!$F$3)</f>
        <v>-4.84</v>
      </c>
      <c r="G222" s="14">
        <f>(('Итоговая табл.1чел (все услуги-'!$G222+('Итоговая табл.1чел (все услуги-'!$G222*'Таблица вводных'!$G$7)))-('Расчет комиссии Нади'!$I222+'Таблица вводных'!$E$3+'Таблица вводных'!$F$3)</f>
        <v>-28.6</v>
      </c>
      <c r="H222" s="14">
        <f>(('Итоговая табл.1чел (все услуги-'!$H222+('Итоговая табл.1чел (все услуги-'!$H222*'Таблица вводных'!$G$9)))-('Расчет комиссии Нади'!$I222+'Таблица вводных'!$E$3+'Таблица вводных'!$F$3)</f>
        <v>-28.6</v>
      </c>
      <c r="I222" s="22" t="s">
        <v>1111</v>
      </c>
    </row>
    <row r="223" ht="13.2" customHeight="1" spans="1:9" x14ac:dyDescent="0.25">
      <c r="A223" s="9"/>
      <c r="B223" s="13">
        <v>45425</v>
      </c>
      <c r="C223" s="71"/>
      <c r="D223" s="71">
        <f>(('Итоговая табл.1чел (все услуги-'!$D223+('Итоговая табл.1чел (все услуги-'!$D223*'Таблица вводных'!$G$4)))-('Расчет комиссии Нади'!$I223+'Таблица вводных'!$E$3+'Таблица вводных'!$F$3)</f>
        <v>-21.11</v>
      </c>
      <c r="E223" s="14">
        <f>(('Итоговая табл.1чел (все услуги-'!$E223+('Итоговая табл.1чел (все услуги-'!$E223*'Таблица вводных'!$G$5)))-('Расчет комиссии Нади'!$I223+'Таблица вводных'!$E$3+'Таблица вводных'!$F$3)</f>
        <v>-28.0757</v>
      </c>
      <c r="F223" s="71">
        <f>(('Итоговая табл.1чел (все услуги-'!$F223+('Итоговая табл.1чел (все услуги-'!$F223*'Таблица вводных'!$G$6)))-('Расчет комиссии Нади'!$I223+'Таблица вводных'!$E$3+'Таблица вводных'!$F$3)</f>
        <v>-4.84</v>
      </c>
      <c r="G223" s="14">
        <f>(('Итоговая табл.1чел (все услуги-'!$G223+('Итоговая табл.1чел (все услуги-'!$G223*'Таблица вводных'!$G$7)))-('Расчет комиссии Нади'!$I223+'Таблица вводных'!$E$3+'Таблица вводных'!$F$3)</f>
        <v>-28.6</v>
      </c>
      <c r="H223" s="14">
        <f>(('Итоговая табл.1чел (все услуги-'!$H223+('Итоговая табл.1чел (все услуги-'!$H223*'Таблица вводных'!$G$9)))-('Расчет комиссии Нади'!$I223+'Таблица вводных'!$E$3+'Таблица вводных'!$F$3)</f>
        <v>-28.6</v>
      </c>
      <c r="I223" s="22" t="s">
        <v>1111</v>
      </c>
    </row>
    <row r="224" ht="13.2" customHeight="1" spans="1:9" x14ac:dyDescent="0.25">
      <c r="A224" s="9"/>
      <c r="B224" s="13">
        <v>45428</v>
      </c>
      <c r="C224" s="71"/>
      <c r="D224" s="71">
        <f>(('Итоговая табл.1чел (все услуги-'!$D224+('Итоговая табл.1чел (все услуги-'!$D224*'Таблица вводных'!$G$4)))-('Расчет комиссии Нади'!$I224+'Таблица вводных'!$E$3+'Таблица вводных'!$F$3)</f>
        <v>616.25155</v>
      </c>
      <c r="E224" s="14">
        <f>(('Итоговая табл.1чел (все услуги-'!$E224+('Итоговая табл.1чел (все услуги-'!$E224*'Таблица вводных'!$G$5)))-('Расчет комиссии Нади'!$I224+'Таблица вводных'!$E$3+'Таблица вводных'!$F$3)</f>
        <v>-28.0757</v>
      </c>
      <c r="F224" s="71">
        <f>(('Итоговая табл.1чел (все услуги-'!$F224+('Итоговая табл.1чел (все услуги-'!$F224*'Таблица вводных'!$G$6)))-('Расчет комиссии Нади'!$I224+'Таблица вводных'!$E$3+'Таблица вводных'!$F$3)</f>
        <v>-4.84</v>
      </c>
      <c r="G224" s="14">
        <f>(('Итоговая табл.1чел (все услуги-'!$G224+('Итоговая табл.1чел (все услуги-'!$G224*'Таблица вводных'!$G$7)))-('Расчет комиссии Нади'!$I224+'Таблица вводных'!$E$3+'Таблица вводных'!$F$3)</f>
        <v>-28.6</v>
      </c>
      <c r="H224" s="14">
        <f>(('Итоговая табл.1чел (все услуги-'!$H224+('Итоговая табл.1чел (все услуги-'!$H224*'Таблица вводных'!$G$9)))-('Расчет комиссии Нади'!$I224+'Таблица вводных'!$E$3+'Таблица вводных'!$F$3)</f>
        <v>-28.6</v>
      </c>
      <c r="I224" s="22" t="s">
        <v>1111</v>
      </c>
    </row>
    <row r="225" ht="13.2" customHeight="1" spans="1:9" x14ac:dyDescent="0.25">
      <c r="A225" s="9"/>
      <c r="B225" s="13"/>
      <c r="C225" s="71"/>
      <c r="D225" s="14">
        <f>(('Итоговая табл.1чел (все услуги-'!$D225+('Итоговая табл.1чел (все услуги-'!$D225*'Таблица вводных'!$G$4)))-('Расчет комиссии Нади'!$I225+'Таблица вводных'!$E$3+'Таблица вводных'!$F$3)</f>
        <v>-21.11</v>
      </c>
      <c r="E225" s="14">
        <f>(('Итоговая табл.1чел (все услуги-'!$E225+('Итоговая табл.1чел (все услуги-'!$E225*'Таблица вводных'!$G$5)))-('Расчет комиссии Нади'!$I225+'Таблица вводных'!$E$3+'Таблица вводных'!$F$3)</f>
        <v>-28.0757</v>
      </c>
      <c r="F225" s="14">
        <f>(('Итоговая табл.1чел (все услуги-'!$F225+('Итоговая табл.1чел (все услуги-'!$F225*'Таблица вводных'!$G$6)))-('Расчет комиссии Нади'!$I225+'Таблица вводных'!$E$3+'Таблица вводных'!$F$3)</f>
        <v>-4.84</v>
      </c>
      <c r="G225" s="14">
        <f>(('Итоговая табл.1чел (все услуги-'!$G225+('Итоговая табл.1чел (все услуги-'!$G225*'Таблица вводных'!$G$7)))-('Расчет комиссии Нади'!$I225+'Таблица вводных'!$E$3+'Таблица вводных'!$F$3)</f>
        <v>-28.6</v>
      </c>
      <c r="H225" s="14">
        <f>(('Итоговая табл.1чел (все услуги-'!$H225+('Итоговая табл.1чел (все услуги-'!$H225*'Таблица вводных'!$G$9)))-('Расчет комиссии Нади'!$I225+'Таблица вводных'!$E$3+'Таблица вводных'!$F$3)</f>
        <v>-28.6</v>
      </c>
      <c r="I225" s="22" t="s">
        <v>1111</v>
      </c>
    </row>
    <row r="226" ht="13.2" customHeight="1" spans="1:9" x14ac:dyDescent="0.25">
      <c r="A226" s="9"/>
      <c r="B226" s="13"/>
      <c r="C226" s="71"/>
      <c r="D226" s="14">
        <f>(('Итоговая табл.1чел (все услуги-'!$D226+('Итоговая табл.1чел (все услуги-'!$D226*'Таблица вводных'!$G$4)))-('Расчет комиссии Нади'!$I226+'Таблица вводных'!$E$3+'Таблица вводных'!$F$3)</f>
        <v>573.9598</v>
      </c>
      <c r="E226" s="14">
        <f>(('Итоговая табл.1чел (все услуги-'!$E226+('Итоговая табл.1чел (все услуги-'!$E226*'Таблица вводных'!$G$5)))-('Расчет комиссии Нади'!$I226+'Таблица вводных'!$E$3+'Таблица вводных'!$F$3)</f>
        <v>-28.0757</v>
      </c>
      <c r="F226" s="14">
        <f>(('Итоговая табл.1чел (все услуги-'!$F226+('Итоговая табл.1чел (все услуги-'!$F226*'Таблица вводных'!$G$6)))-('Расчет комиссии Нади'!$I226+'Таблица вводных'!$E$3+'Таблица вводных'!$F$3)</f>
        <v>-4.84</v>
      </c>
      <c r="G226" s="14">
        <f>(('Итоговая табл.1чел (все услуги-'!$G226+('Итоговая табл.1чел (все услуги-'!$G226*'Таблица вводных'!$G$7)))-('Расчет комиссии Нади'!$I226+'Таблица вводных'!$E$3+'Таблица вводных'!$F$3)</f>
        <v>-28.6</v>
      </c>
      <c r="H226" s="14">
        <f>(('Итоговая табл.1чел (все услуги-'!$H226+('Итоговая табл.1чел (все услуги-'!$H226*'Таблица вводных'!$G$9)))-('Расчет комиссии Нади'!$I226+'Таблица вводных'!$E$3+'Таблица вводных'!$F$3)</f>
        <v>-28.6</v>
      </c>
      <c r="I226" s="22" t="s">
        <v>1111</v>
      </c>
    </row>
    <row r="227" ht="13.2" customHeight="1" spans="1:9" x14ac:dyDescent="0.25">
      <c r="A227" s="16"/>
      <c r="B227" s="17"/>
      <c r="C227" s="72"/>
      <c r="D227" s="18">
        <f>(('Итоговая табл.1чел (все услуги-'!$D227+('Итоговая табл.1чел (все услуги-'!$D227*'Таблица вводных'!$G$4)))-('Расчет комиссии Нади'!$I227+'Таблица вводных'!$E$3+'Таблица вводных'!$F$3)</f>
        <v>-21.11</v>
      </c>
      <c r="E227" s="18">
        <f>(('Итоговая табл.1чел (все услуги-'!$E227+('Итоговая табл.1чел (все услуги-'!$E227*'Таблица вводных'!$G$5)))-('Расчет комиссии Нади'!$I227+'Таблица вводных'!$E$3+'Таблица вводных'!$F$3)</f>
        <v>-28.0757</v>
      </c>
      <c r="F227" s="18">
        <f>(('Итоговая табл.1чел (все услуги-'!$F227+('Итоговая табл.1чел (все услуги-'!$F227*'Таблица вводных'!$G$6)))-('Расчет комиссии Нади'!$I227+'Таблица вводных'!$E$3+'Таблица вводных'!$F$3)</f>
        <v>-4.84</v>
      </c>
      <c r="G227" s="18">
        <f>(('Итоговая табл.1чел (все услуги-'!$G227+('Итоговая табл.1чел (все услуги-'!$G227*'Таблица вводных'!$G$7)))-('Расчет комиссии Нади'!$I227+'Таблица вводных'!$E$3+'Таблица вводных'!$F$3)</f>
        <v>-28.6</v>
      </c>
      <c r="H227" s="18">
        <f>(('Итоговая табл.1чел (все услуги-'!$H227+('Итоговая табл.1чел (все услуги-'!$H227*'Таблица вводных'!$G$9)))-('Расчет комиссии Нади'!$I227+'Таблица вводных'!$E$3+'Таблица вводных'!$F$3)</f>
        <v>-28.6</v>
      </c>
      <c r="I227" s="22" t="s">
        <v>1111</v>
      </c>
    </row>
    <row r="228" ht="13.2" customHeight="1" spans="1:9" x14ac:dyDescent="0.25">
      <c r="A228" s="33" t="s">
        <v>86</v>
      </c>
      <c r="B228" s="6">
        <v>45411</v>
      </c>
      <c r="C228" s="70"/>
      <c r="D228" s="7">
        <f>(('Итоговая табл.1чел (все услуги-'!$D228+('Итоговая табл.1чел (все услуги-'!$D228*'Таблица вводных'!$G$4)))-('Расчет комиссии Нади'!$I228+'Таблица вводных'!$E$3+'Таблица вводных'!$F$3)</f>
        <v>-773.11</v>
      </c>
      <c r="E228" s="70">
        <f>(('Итоговая табл.1чел (все услуги-'!$E228+('Итоговая табл.1чел (все услуги-'!$E228*'Таблица вводных'!$G$5)))-('Расчет комиссии Нади'!$I228+'Таблица вводных'!$E$3+'Таблица вводных'!$F$3)</f>
        <v>-780.0757</v>
      </c>
      <c r="F228" s="70">
        <f>(('Итоговая табл.1чел (все услуги-'!$F228+('Итоговая табл.1чел (все услуги-'!$F228*'Таблица вводных'!$G$6)))-('Расчет комиссии Нади'!$I228+'Таблица вводных'!$E$3+'Таблица вводных'!$F$3)</f>
        <v>-756.84</v>
      </c>
      <c r="G228" s="70">
        <f>(('Итоговая табл.1чел (все услуги-'!$G228+('Итоговая табл.1чел (все услуги-'!$G228*'Таблица вводных'!$G$7)))-('Расчет комиссии Нади'!$I228+'Таблица вводных'!$E$3+'Таблица вводных'!$F$3)</f>
        <v>-780.6</v>
      </c>
      <c r="H228" s="7">
        <f>(('Итоговая табл.1чел (все услуги-'!$H228+('Итоговая табл.1чел (все услуги-'!$H228*'Таблица вводных'!$G$9)))-('Расчет комиссии Нади'!$I228+'Таблица вводных'!$E$3+'Таблица вводных'!$F$3)</f>
        <v>-780.6</v>
      </c>
      <c r="I228" s="20" t="s">
        <v>1112</v>
      </c>
    </row>
    <row r="229" ht="13.2" customHeight="1" spans="1:9" x14ac:dyDescent="0.25">
      <c r="A229" s="9"/>
      <c r="B229" s="10">
        <v>45414</v>
      </c>
      <c r="C229" s="71"/>
      <c r="D229" s="71">
        <f>(('Итоговая табл.1чел (все услуги-'!$D229+('Итоговая табл.1чел (все услуги-'!$D229*'Таблица вводных'!$G$4)))-('Расчет комиссии Нади'!$I229+'Таблица вводных'!$E$3+'Таблица вводных'!$F$3)</f>
        <v>-585.61</v>
      </c>
      <c r="E229" s="14">
        <f>(('Итоговая табл.1чел (все услуги-'!$E229+('Итоговая табл.1чел (все услуги-'!$E229*'Таблица вводных'!$G$5)))-('Расчет комиссии Нади'!$I229+'Таблица вводных'!$E$3+'Таблица вводных'!$F$3)</f>
        <v>-592.5757</v>
      </c>
      <c r="F229" s="71">
        <f>(('Итоговая табл.1чел (все услуги-'!$F229+('Итоговая табл.1чел (все услуги-'!$F229*'Таблица вводных'!$G$6)))-('Расчет комиссии Нади'!$I229+'Таблица вводных'!$E$3+'Таблица вводных'!$F$3)</f>
        <v>-569.34</v>
      </c>
      <c r="G229" s="71">
        <f>(('Итоговая табл.1чел (все услуги-'!$G229+('Итоговая табл.1чел (все услуги-'!$G229*'Таблица вводных'!$G$7)))-('Расчет комиссии Нади'!$I229+'Таблица вводных'!$E$3+'Таблица вводных'!$F$3)</f>
        <v>-593.1</v>
      </c>
      <c r="H229" s="14">
        <f>(('Итоговая табл.1чел (все услуги-'!$H229+('Итоговая табл.1чел (все услуги-'!$H229*'Таблица вводных'!$G$9)))-('Расчет комиссии Нади'!$I229+'Таблица вводных'!$E$3+'Таблица вводных'!$F$3)</f>
        <v>-593.1</v>
      </c>
      <c r="I229" s="25" t="s">
        <v>1112</v>
      </c>
    </row>
    <row r="230" ht="13.2" customHeight="1" spans="1:9" x14ac:dyDescent="0.25">
      <c r="A230" s="9"/>
      <c r="B230" s="13">
        <v>45418</v>
      </c>
      <c r="C230" s="71"/>
      <c r="D230" s="71">
        <f>(('Итоговая табл.1чел (все услуги-'!$D230+('Итоговая табл.1чел (все услуги-'!$D230*'Таблица вводных'!$G$4)))-('Расчет комиссии Нади'!$I230+'Таблица вводных'!$E$3+'Таблица вводных'!$F$3)</f>
        <v>-21.11</v>
      </c>
      <c r="E230" s="71">
        <f>(('Итоговая табл.1чел (все услуги-'!$E230+('Итоговая табл.1чел (все услуги-'!$E230*'Таблица вводных'!$G$5)))-('Расчет комиссии Нади'!$I230+'Таблица вводных'!$E$3+'Таблица вводных'!$F$3)</f>
        <v>-28.0757</v>
      </c>
      <c r="F230" s="71">
        <f>(('Итоговая табл.1чел (все услуги-'!$F230+('Итоговая табл.1чел (все услуги-'!$F230*'Таблица вводных'!$G$6)))-('Расчет комиссии Нади'!$I230+'Таблица вводных'!$E$3+'Таблица вводных'!$F$3)</f>
        <v>-4.84</v>
      </c>
      <c r="G230" s="71">
        <f>(('Итоговая табл.1чел (все услуги-'!$G230+('Итоговая табл.1чел (все услуги-'!$G230*'Таблица вводных'!$G$7)))-('Расчет комиссии Нади'!$I230+'Таблица вводных'!$E$3+'Таблица вводных'!$F$3)</f>
        <v>-28.6</v>
      </c>
      <c r="H230" s="14">
        <f>(('Итоговая табл.1чел (все услуги-'!$H230+('Итоговая табл.1чел (все услуги-'!$H230*'Таблица вводных'!$G$9)))-('Расчет комиссии Нади'!$I230+'Таблица вводных'!$E$3+'Таблица вводных'!$F$3)</f>
        <v>-28.6</v>
      </c>
      <c r="I230" s="22" t="s">
        <v>1112</v>
      </c>
    </row>
    <row r="231" ht="13.2" customHeight="1" spans="1:9" x14ac:dyDescent="0.25">
      <c r="A231" s="9"/>
      <c r="B231" s="13">
        <v>45421</v>
      </c>
      <c r="C231" s="71"/>
      <c r="D231" s="71">
        <f>(('Итоговая табл.1чел (все услуги-'!$D231+('Итоговая табл.1чел (все услуги-'!$D231*'Таблица вводных'!$G$4)))-('Расчет комиссии Нади'!$I231+'Таблица вводных'!$E$3+'Таблица вводных'!$F$3)</f>
        <v>-21.11</v>
      </c>
      <c r="E231" s="71">
        <f>(('Итоговая табл.1чел (все услуги-'!$E231+('Итоговая табл.1чел (все услуги-'!$E231*'Таблица вводных'!$G$5)))-('Расчет комиссии Нади'!$I231+'Таблица вводных'!$E$3+'Таблица вводных'!$F$3)</f>
        <v>-28.0757</v>
      </c>
      <c r="F231" s="71">
        <f>(('Итоговая табл.1чел (все услуги-'!$F231+('Итоговая табл.1чел (все услуги-'!$F231*'Таблица вводных'!$G$6)))-('Расчет комиссии Нади'!$I231+'Таблица вводных'!$E$3+'Таблица вводных'!$F$3)</f>
        <v>-4.84</v>
      </c>
      <c r="G231" s="71">
        <f>(('Итоговая табл.1чел (все услуги-'!$G231+('Итоговая табл.1чел (все услуги-'!$G231*'Таблица вводных'!$G$7)))-('Расчет комиссии Нади'!$I231+'Таблица вводных'!$E$3+'Таблица вводных'!$F$3)</f>
        <v>-28.6</v>
      </c>
      <c r="H231" s="14">
        <f>(('Итоговая табл.1чел (все услуги-'!$H231+('Итоговая табл.1чел (все услуги-'!$H231*'Таблица вводных'!$G$9)))-('Расчет комиссии Нади'!$I231+'Таблица вводных'!$E$3+'Таблица вводных'!$F$3)</f>
        <v>-28.6</v>
      </c>
      <c r="I231" s="22" t="s">
        <v>1112</v>
      </c>
    </row>
    <row r="232" ht="13.2" customHeight="1" spans="1:9" x14ac:dyDescent="0.25">
      <c r="A232" s="9"/>
      <c r="B232" s="13">
        <v>45425</v>
      </c>
      <c r="C232" s="71"/>
      <c r="D232" s="71">
        <f>(('Итоговая табл.1чел (все услуги-'!$D232+('Итоговая табл.1чел (все услуги-'!$D232*'Таблица вводных'!$G$4)))-('Расчет комиссии Нади'!$I232+'Таблица вводных'!$E$3+'Таблица вводных'!$F$3)</f>
        <v>-21.11</v>
      </c>
      <c r="E232" s="71">
        <f>(('Итоговая табл.1чел (все услуги-'!$E232+('Итоговая табл.1чел (все услуги-'!$E232*'Таблица вводных'!$G$5)))-('Расчет комиссии Нади'!$I232+'Таблица вводных'!$E$3+'Таблица вводных'!$F$3)</f>
        <v>-28.0757</v>
      </c>
      <c r="F232" s="71">
        <f>(('Итоговая табл.1чел (все услуги-'!$F232+('Итоговая табл.1чел (все услуги-'!$F232*'Таблица вводных'!$G$6)))-('Расчет комиссии Нади'!$I232+'Таблица вводных'!$E$3+'Таблица вводных'!$F$3)</f>
        <v>-4.84</v>
      </c>
      <c r="G232" s="71">
        <f>(('Итоговая табл.1чел (все услуги-'!$G232+('Итоговая табл.1чел (все услуги-'!$G232*'Таблица вводных'!$G$7)))-('Расчет комиссии Нади'!$I232+'Таблица вводных'!$E$3+'Таблица вводных'!$F$3)</f>
        <v>-28.6</v>
      </c>
      <c r="H232" s="14">
        <f>(('Итоговая табл.1чел (все услуги-'!$H232+('Итоговая табл.1чел (все услуги-'!$H232*'Таблица вводных'!$G$9)))-('Расчет комиссии Нади'!$I232+'Таблица вводных'!$E$3+'Таблица вводных'!$F$3)</f>
        <v>-28.6</v>
      </c>
      <c r="I232" s="22" t="s">
        <v>1112</v>
      </c>
    </row>
    <row r="233" ht="13.2" customHeight="1" spans="1:9" x14ac:dyDescent="0.25">
      <c r="A233" s="9"/>
      <c r="B233" s="13">
        <v>45428</v>
      </c>
      <c r="C233" s="71"/>
      <c r="D233" s="71">
        <f>(('Итоговая табл.1чел (все услуги-'!$D233+('Итоговая табл.1чел (все услуги-'!$D233*'Таблица вводных'!$G$4)))-('Расчет комиссии Нади'!$I233+'Таблица вводных'!$E$3+'Таблица вводных'!$F$3)</f>
        <v>749.5949499999999</v>
      </c>
      <c r="E233" s="71" t="e">
        <f>(('Итоговая табл.1чел (все услуги-'!$E233+('Итоговая табл.1чел (все услуги-'!$E233*'Таблица вводных'!$G$5)))-('Расчет комиссии Нади'!$I233+'Таблица вводных'!$E$3+'Таблица вводных'!$F$3)</f>
        <v>#VALUE!</v>
      </c>
      <c r="F233" s="71">
        <f>(('Итоговая табл.1чел (все услуги-'!$F233+('Итоговая табл.1чел (все услуги-'!$F233*'Таблица вводных'!$G$6)))-('Расчет комиссии Нади'!$I233+'Таблица вводных'!$E$3+'Таблица вводных'!$F$3)</f>
        <v>-4.84</v>
      </c>
      <c r="G233" s="71">
        <f>(('Итоговая табл.1чел (все услуги-'!$G233+('Итоговая табл.1чел (все услуги-'!$G233*'Таблица вводных'!$G$7)))-('Расчет комиссии Нади'!$I233+'Таблица вводных'!$E$3+'Таблица вводных'!$F$3)</f>
        <v>-28.6</v>
      </c>
      <c r="H233" s="14">
        <f>(('Итоговая табл.1чел (все услуги-'!$H233+('Итоговая табл.1чел (все услуги-'!$H233*'Таблица вводных'!$G$9)))-('Расчет комиссии Нади'!$I233+'Таблица вводных'!$E$3+'Таблица вводных'!$F$3)</f>
        <v>-28.6</v>
      </c>
      <c r="I233" s="22" t="s">
        <v>1112</v>
      </c>
    </row>
    <row r="234" ht="13.2" customHeight="1" spans="1:9" x14ac:dyDescent="0.25">
      <c r="A234" s="9"/>
      <c r="B234" s="13"/>
      <c r="C234" s="71"/>
      <c r="D234" s="14">
        <f>(('Итоговая табл.1чел (все услуги-'!$D234+('Итоговая табл.1чел (все услуги-'!$D234*'Таблица вводных'!$G$4)))-('Расчет комиссии Нади'!$I234+'Таблица вводных'!$E$3+'Таблица вводных'!$F$3)</f>
        <v>-21.11</v>
      </c>
      <c r="E234" s="14">
        <f>(('Итоговая табл.1чел (все услуги-'!$E234+('Итоговая табл.1чел (все услуги-'!$E234*'Таблица вводных'!$G$5)))-('Расчет комиссии Нади'!$I234+'Таблица вводных'!$E$3+'Таблица вводных'!$F$3)</f>
        <v>-28.0757</v>
      </c>
      <c r="F234" s="14">
        <f>(('Итоговая табл.1чел (все услуги-'!$F234+('Итоговая табл.1чел (все услуги-'!$F234*'Таблица вводных'!$G$6)))-('Расчет комиссии Нади'!$I234+'Таблица вводных'!$E$3+'Таблица вводных'!$F$3)</f>
        <v>-4.84</v>
      </c>
      <c r="G234" s="14">
        <f>(('Итоговая табл.1чел (все услуги-'!$G234+('Итоговая табл.1чел (все услуги-'!$G234*'Таблица вводных'!$G$7)))-('Расчет комиссии Нади'!$I234+'Таблица вводных'!$E$3+'Таблица вводных'!$F$3)</f>
        <v>-28.6</v>
      </c>
      <c r="H234" s="14">
        <f>(('Итоговая табл.1чел (все услуги-'!$H234+('Итоговая табл.1чел (все услуги-'!$H234*'Таблица вводных'!$G$9)))-('Расчет комиссии Нади'!$I234+'Таблица вводных'!$E$3+'Таблица вводных'!$F$3)</f>
        <v>-28.6</v>
      </c>
      <c r="I234" s="22" t="s">
        <v>1112</v>
      </c>
    </row>
    <row r="235" ht="13.2" customHeight="1" spans="1:9" x14ac:dyDescent="0.25">
      <c r="A235" s="9"/>
      <c r="B235" s="13"/>
      <c r="C235" s="71"/>
      <c r="D235" s="14">
        <f>(('Итоговая табл.1чел (все услуги-'!$D235+('Итоговая табл.1чел (все услуги-'!$D235*'Таблица вводных'!$G$4)))-('Расчет комиссии Нади'!$I235+'Таблица вводных'!$E$3+'Таблица вводных'!$F$3)</f>
        <v>707.3032</v>
      </c>
      <c r="E235" s="14">
        <f>(('Итоговая табл.1чел (все услуги-'!$E235+('Итоговая табл.1чел (все услуги-'!$E235*'Таблица вводных'!$G$5)))-('Расчет комиссии Нади'!$I235+'Таблица вводных'!$E$3+'Таблица вводных'!$F$3)</f>
        <v>-28.0757</v>
      </c>
      <c r="F235" s="14">
        <f>(('Итоговая табл.1чел (все услуги-'!$F235+('Итоговая табл.1чел (все услуги-'!$F235*'Таблица вводных'!$G$6)))-('Расчет комиссии Нади'!$I235+'Таблица вводных'!$E$3+'Таблица вводных'!$F$3)</f>
        <v>-4.84</v>
      </c>
      <c r="G235" s="14">
        <f>(('Итоговая табл.1чел (все услуги-'!$G235+('Итоговая табл.1чел (все услуги-'!$G235*'Таблица вводных'!$G$7)))-('Расчет комиссии Нади'!$I235+'Таблица вводных'!$E$3+'Таблица вводных'!$F$3)</f>
        <v>-28.6</v>
      </c>
      <c r="H235" s="14">
        <f>(('Итоговая табл.1чел (все услуги-'!$H235+('Итоговая табл.1чел (все услуги-'!$H235*'Таблица вводных'!$G$9)))-('Расчет комиссии Нади'!$I235+'Таблица вводных'!$E$3+'Таблица вводных'!$F$3)</f>
        <v>-28.6</v>
      </c>
      <c r="I235" s="22" t="s">
        <v>1112</v>
      </c>
    </row>
    <row r="236" ht="13.2" customHeight="1" spans="1:9" x14ac:dyDescent="0.25">
      <c r="A236" s="16"/>
      <c r="B236" s="17"/>
      <c r="C236" s="72"/>
      <c r="D236" s="18">
        <f>(('Итоговая табл.1чел (все услуги-'!$D236+('Итоговая табл.1чел (все услуги-'!$D236*'Таблица вводных'!$G$4)))-('Расчет комиссии Нади'!$I236+'Таблица вводных'!$E$3+'Таблица вводных'!$F$3)</f>
        <v>-21.11</v>
      </c>
      <c r="E236" s="18">
        <f>(('Итоговая табл.1чел (все услуги-'!$E236+('Итоговая табл.1чел (все услуги-'!$E236*'Таблица вводных'!$G$5)))-('Расчет комиссии Нади'!$I236+'Таблица вводных'!$E$3+'Таблица вводных'!$F$3)</f>
        <v>-28.0757</v>
      </c>
      <c r="F236" s="18">
        <f>(('Итоговая табл.1чел (все услуги-'!$F236+('Итоговая табл.1чел (все услуги-'!$F236*'Таблица вводных'!$G$6)))-('Расчет комиссии Нади'!$I236+'Таблица вводных'!$E$3+'Таблица вводных'!$F$3)</f>
        <v>-4.84</v>
      </c>
      <c r="G236" s="18">
        <f>(('Итоговая табл.1чел (все услуги-'!$G236+('Итоговая табл.1чел (все услуги-'!$G236*'Таблица вводных'!$G$7)))-('Расчет комиссии Нади'!$I236+'Таблица вводных'!$E$3+'Таблица вводных'!$F$3)</f>
        <v>-28.6</v>
      </c>
      <c r="H236" s="18">
        <f>(('Итоговая табл.1чел (все услуги-'!$H236+('Итоговая табл.1чел (все услуги-'!$H236*'Таблица вводных'!$G$9)))-('Расчет комиссии Нади'!$I236+'Таблица вводных'!$E$3+'Таблица вводных'!$F$3)</f>
        <v>-28.6</v>
      </c>
      <c r="I236" s="22" t="s">
        <v>1112</v>
      </c>
    </row>
    <row r="237" ht="13.2" customHeight="1" spans="1:9" x14ac:dyDescent="0.25">
      <c r="A237" s="33" t="s">
        <v>89</v>
      </c>
      <c r="B237" s="6">
        <v>45411</v>
      </c>
      <c r="C237" s="70"/>
      <c r="D237" s="7">
        <f>(('Итоговая табл.1чел (все услуги-'!$D237+('Итоговая табл.1чел (все услуги-'!$D237*'Таблица вводных'!$G$4)))-('Расчет комиссии Нади'!$I237+'Таблица вводных'!$E$3+'Таблица вводных'!$F$3)</f>
        <v>-21.11</v>
      </c>
      <c r="E237" s="7">
        <f>(('Итоговая табл.1чел (все услуги-'!$E237+('Итоговая табл.1чел (все услуги-'!$E237*'Таблица вводных'!$G$5)))-('Расчет комиссии Нади'!$I237+'Таблица вводных'!$E$3+'Таблица вводных'!$F$3)</f>
        <v>-28.0757</v>
      </c>
      <c r="F237" s="7">
        <f>(('Итоговая табл.1чел (все услуги-'!$F237+('Итоговая табл.1чел (все услуги-'!$F237*'Таблица вводных'!$G$6)))-('Расчет комиссии Нади'!$I237+'Таблица вводных'!$E$3+'Таблица вводных'!$F$3)</f>
        <v>-4.84</v>
      </c>
      <c r="G237" s="7">
        <f>(('Итоговая табл.1чел (все услуги-'!$G237+('Итоговая табл.1чел (все услуги-'!$G237*'Таблица вводных'!$G$7)))-('Расчет комиссии Нади'!$I237+'Таблица вводных'!$E$3+'Таблица вводных'!$F$3)</f>
        <v>-28.6</v>
      </c>
      <c r="H237" s="7">
        <f>(('Итоговая табл.1чел (все услуги-'!$H237+('Итоговая табл.1чел (все услуги-'!$H237*'Таблица вводных'!$G$9)))-('Расчет комиссии Нади'!$I237+'Таблица вводных'!$E$3+'Таблица вводных'!$F$3)</f>
        <v>-28.6</v>
      </c>
      <c r="I237" s="20" t="s">
        <v>1186</v>
      </c>
    </row>
    <row r="238" ht="13.2" customHeight="1" spans="1:9" x14ac:dyDescent="0.25">
      <c r="A238" s="9"/>
      <c r="B238" s="10">
        <v>45414</v>
      </c>
      <c r="C238" s="71"/>
      <c r="D238" s="14">
        <f>(('Итоговая табл.1чел (все услуги-'!$D238+('Итоговая табл.1чел (все услуги-'!$D238*'Таблица вводных'!$G$4)))-('Расчет комиссии Нади'!$I238+'Таблица вводных'!$E$3+'Таблица вводных'!$F$3)</f>
        <v>-21.11</v>
      </c>
      <c r="E238" s="14">
        <f>(('Итоговая табл.1чел (все услуги-'!$E238+('Итоговая табл.1чел (все услуги-'!$E238*'Таблица вводных'!$G$5)))-('Расчет комиссии Нади'!$I238+'Таблица вводных'!$E$3+'Таблица вводных'!$F$3)</f>
        <v>-28.0757</v>
      </c>
      <c r="F238" s="14">
        <f>(('Итоговая табл.1чел (все услуги-'!$F238+('Итоговая табл.1чел (все услуги-'!$F238*'Таблица вводных'!$G$6)))-('Расчет комиссии Нади'!$I238+'Таблица вводных'!$E$3+'Таблица вводных'!$F$3)</f>
        <v>-4.84</v>
      </c>
      <c r="G238" s="14">
        <f>(('Итоговая табл.1чел (все услуги-'!$G238+('Итоговая табл.1чел (все услуги-'!$G238*'Таблица вводных'!$G$7)))-('Расчет комиссии Нади'!$I238+'Таблица вводных'!$E$3+'Таблица вводных'!$F$3)</f>
        <v>-28.6</v>
      </c>
      <c r="H238" s="14">
        <f>(('Итоговая табл.1чел (все услуги-'!$H238+('Итоговая табл.1чел (все услуги-'!$H238*'Таблица вводных'!$G$9)))-('Расчет комиссии Нади'!$I238+'Таблица вводных'!$E$3+'Таблица вводных'!$F$3)</f>
        <v>-28.6</v>
      </c>
      <c r="I238" s="25"/>
    </row>
    <row r="239" ht="13.2" customHeight="1" spans="1:9" x14ac:dyDescent="0.25">
      <c r="A239" s="9"/>
      <c r="B239" s="13">
        <v>45418</v>
      </c>
      <c r="C239" s="71"/>
      <c r="D239" s="14">
        <f>(('Итоговая табл.1чел (все услуги-'!$D239+('Итоговая табл.1чел (все услуги-'!$D239*'Таблица вводных'!$G$4)))-('Расчет комиссии Нади'!$I239+'Таблица вводных'!$E$3+'Таблица вводных'!$F$3)</f>
        <v>-21.11</v>
      </c>
      <c r="E239" s="14">
        <f>(('Итоговая табл.1чел (все услуги-'!$E239+('Итоговая табл.1чел (все услуги-'!$E239*'Таблица вводных'!$G$5)))-('Расчет комиссии Нади'!$I239+'Таблица вводных'!$E$3+'Таблица вводных'!$F$3)</f>
        <v>-28.0757</v>
      </c>
      <c r="F239" s="14">
        <f>(('Итоговая табл.1чел (все услуги-'!$F239+('Итоговая табл.1чел (все услуги-'!$F239*'Таблица вводных'!$G$6)))-('Расчет комиссии Нади'!$I239+'Таблица вводных'!$E$3+'Таблица вводных'!$F$3)</f>
        <v>-4.84</v>
      </c>
      <c r="G239" s="14">
        <f>(('Итоговая табл.1чел (все услуги-'!$G239+('Итоговая табл.1чел (все услуги-'!$G239*'Таблица вводных'!$G$7)))-('Расчет комиссии Нади'!$I239+'Таблица вводных'!$E$3+'Таблица вводных'!$F$3)</f>
        <v>-28.6</v>
      </c>
      <c r="H239" s="14">
        <f>(('Итоговая табл.1чел (все услуги-'!$H239+('Итоговая табл.1чел (все услуги-'!$H239*'Таблица вводных'!$G$9)))-('Расчет комиссии Нади'!$I239+'Таблица вводных'!$E$3+'Таблица вводных'!$F$3)</f>
        <v>-28.6</v>
      </c>
      <c r="I239" s="22"/>
    </row>
    <row r="240" ht="13.2" customHeight="1" spans="1:9" x14ac:dyDescent="0.25">
      <c r="A240" s="9"/>
      <c r="B240" s="13">
        <v>45421</v>
      </c>
      <c r="C240" s="71"/>
      <c r="D240" s="14">
        <f>(('Итоговая табл.1чел (все услуги-'!$D240+('Итоговая табл.1чел (все услуги-'!$D240*'Таблица вводных'!$G$4)))-('Расчет комиссии Нади'!$I240+'Таблица вводных'!$E$3+'Таблица вводных'!$F$3)</f>
        <v>-21.11</v>
      </c>
      <c r="E240" s="14">
        <f>(('Итоговая табл.1чел (все услуги-'!$E240+('Итоговая табл.1чел (все услуги-'!$E240*'Таблица вводных'!$G$5)))-('Расчет комиссии Нади'!$I240+'Таблица вводных'!$E$3+'Таблица вводных'!$F$3)</f>
        <v>-28.0757</v>
      </c>
      <c r="F240" s="14">
        <f>(('Итоговая табл.1чел (все услуги-'!$F240+('Итоговая табл.1чел (все услуги-'!$F240*'Таблица вводных'!$G$6)))-('Расчет комиссии Нади'!$I240+'Таблица вводных'!$E$3+'Таблица вводных'!$F$3)</f>
        <v>-4.84</v>
      </c>
      <c r="G240" s="14">
        <f>(('Итоговая табл.1чел (все услуги-'!$G240+('Итоговая табл.1чел (все услуги-'!$G240*'Таблица вводных'!$G$7)))-('Расчет комиссии Нади'!$I240+'Таблица вводных'!$E$3+'Таблица вводных'!$F$3)</f>
        <v>-28.6</v>
      </c>
      <c r="H240" s="14">
        <f>(('Итоговая табл.1чел (все услуги-'!$H240+('Итоговая табл.1чел (все услуги-'!$H240*'Таблица вводных'!$G$9)))-('Расчет комиссии Нади'!$I240+'Таблица вводных'!$E$3+'Таблица вводных'!$F$3)</f>
        <v>-28.6</v>
      </c>
      <c r="I240" s="22"/>
    </row>
    <row r="241" ht="13.2" customHeight="1" spans="1:9" x14ac:dyDescent="0.25">
      <c r="A241" s="9"/>
      <c r="B241" s="13">
        <v>45425</v>
      </c>
      <c r="C241" s="71"/>
      <c r="D241" s="14">
        <f>(('Итоговая табл.1чел (все услуги-'!$D241+('Итоговая табл.1чел (все услуги-'!$D241*'Таблица вводных'!$G$4)))-('Расчет комиссии Нади'!$I241+'Таблица вводных'!$E$3+'Таблица вводных'!$F$3)</f>
        <v>-21.11</v>
      </c>
      <c r="E241" s="14">
        <f>(('Итоговая табл.1чел (все услуги-'!$E241+('Итоговая табл.1чел (все услуги-'!$E241*'Таблица вводных'!$G$5)))-('Расчет комиссии Нади'!$I241+'Таблица вводных'!$E$3+'Таблица вводных'!$F$3)</f>
        <v>-28.0757</v>
      </c>
      <c r="F241" s="14">
        <f>(('Итоговая табл.1чел (все услуги-'!$F241+('Итоговая табл.1чел (все услуги-'!$F241*'Таблица вводных'!$G$6)))-('Расчет комиссии Нади'!$I241+'Таблица вводных'!$E$3+'Таблица вводных'!$F$3)</f>
        <v>-4.84</v>
      </c>
      <c r="G241" s="14">
        <f>(('Итоговая табл.1чел (все услуги-'!$G241+('Итоговая табл.1чел (все услуги-'!$G241*'Таблица вводных'!$G$7)))-('Расчет комиссии Нади'!$I241+'Таблица вводных'!$E$3+'Таблица вводных'!$F$3)</f>
        <v>-28.6</v>
      </c>
      <c r="H241" s="14">
        <f>(('Итоговая табл.1чел (все услуги-'!$H241+('Итоговая табл.1чел (все услуги-'!$H241*'Таблица вводных'!$G$9)))-('Расчет комиссии Нади'!$I241+'Таблица вводных'!$E$3+'Таблица вводных'!$F$3)</f>
        <v>-28.6</v>
      </c>
      <c r="I241" s="22"/>
    </row>
    <row r="242" ht="13.2" customHeight="1" spans="1:9" x14ac:dyDescent="0.25">
      <c r="A242" s="9"/>
      <c r="B242" s="13">
        <v>45428</v>
      </c>
      <c r="C242" s="71"/>
      <c r="D242" s="14">
        <f>(('Итоговая табл.1чел (все услуги-'!$D242+('Итоговая табл.1чел (все услуги-'!$D242*'Таблица вводных'!$G$4)))-('Расчет комиссии Нади'!$I242+'Таблица вводных'!$E$3+'Таблица вводных'!$F$3)</f>
        <v>769.49695</v>
      </c>
      <c r="E242" s="14">
        <f>(('Итоговая табл.1чел (все услуги-'!$E242+('Итоговая табл.1чел (все услуги-'!$E242*'Таблица вводных'!$G$5)))-('Расчет комиссии Нади'!$I242+'Таблица вводных'!$E$3+'Таблица вводных'!$F$3)</f>
        <v>-28.0757</v>
      </c>
      <c r="F242" s="14">
        <f>(('Итоговая табл.1чел (все услуги-'!$F242+('Итоговая табл.1чел (все услуги-'!$F242*'Таблица вводных'!$G$6)))-('Расчет комиссии Нади'!$I242+'Таблица вводных'!$E$3+'Таблица вводных'!$F$3)</f>
        <v>-4.84</v>
      </c>
      <c r="G242" s="14">
        <f>(('Итоговая табл.1чел (все услуги-'!$G242+('Итоговая табл.1чел (все услуги-'!$G242*'Таблица вводных'!$G$7)))-('Расчет комиссии Нади'!$I242+'Таблица вводных'!$E$3+'Таблица вводных'!$F$3)</f>
        <v>-28.6</v>
      </c>
      <c r="H242" s="14">
        <f>(('Итоговая табл.1чел (все услуги-'!$H242+('Итоговая табл.1чел (все услуги-'!$H242*'Таблица вводных'!$G$9)))-('Расчет комиссии Нади'!$I242+'Таблица вводных'!$E$3+'Таблица вводных'!$F$3)</f>
        <v>-28.6</v>
      </c>
      <c r="I242" s="22"/>
    </row>
    <row r="243" ht="13.2" customHeight="1" spans="1:9" x14ac:dyDescent="0.25">
      <c r="A243" s="9"/>
      <c r="B243" s="13"/>
      <c r="C243" s="71"/>
      <c r="D243" s="14">
        <f>(('Итоговая табл.1чел (все услуги-'!$D243+('Итоговая табл.1чел (все услуги-'!$D243*'Таблица вводных'!$G$4)))-('Расчет комиссии Нади'!$I243+'Таблица вводных'!$E$3+'Таблица вводных'!$F$3)</f>
        <v>-21.11</v>
      </c>
      <c r="E243" s="14">
        <f>(('Итоговая табл.1чел (все услуги-'!$E243+('Итоговая табл.1чел (все услуги-'!$E243*'Таблица вводных'!$G$5)))-('Расчет комиссии Нади'!$I243+'Таблица вводных'!$E$3+'Таблица вводных'!$F$3)</f>
        <v>-28.0757</v>
      </c>
      <c r="F243" s="14">
        <f>(('Итоговая табл.1чел (все услуги-'!$F243+('Итоговая табл.1чел (все услуги-'!$F243*'Таблица вводных'!$G$6)))-('Расчет комиссии Нади'!$I243+'Таблица вводных'!$E$3+'Таблица вводных'!$F$3)</f>
        <v>-4.84</v>
      </c>
      <c r="G243" s="14">
        <f>(('Итоговая табл.1чел (все услуги-'!$G243+('Итоговая табл.1чел (все услуги-'!$G243*'Таблица вводных'!$G$7)))-('Расчет комиссии Нади'!$I243+'Таблица вводных'!$E$3+'Таблица вводных'!$F$3)</f>
        <v>-28.6</v>
      </c>
      <c r="H243" s="14">
        <f>(('Итоговая табл.1чел (все услуги-'!$H243+('Итоговая табл.1чел (все услуги-'!$H243*'Таблица вводных'!$G$9)))-('Расчет комиссии Нади'!$I243+'Таблица вводных'!$E$3+'Таблица вводных'!$F$3)</f>
        <v>-28.6</v>
      </c>
      <c r="I243" s="22"/>
    </row>
    <row r="244" ht="13.2" customHeight="1" spans="1:9" x14ac:dyDescent="0.25">
      <c r="A244" s="9"/>
      <c r="B244" s="13"/>
      <c r="C244" s="71"/>
      <c r="D244" s="14">
        <f>(('Итоговая табл.1чел (все услуги-'!$D244+('Итоговая табл.1чел (все услуги-'!$D244*'Таблица вводных'!$G$4)))-('Расчет комиссии Нади'!$I244+'Таблица вводных'!$E$3+'Таблица вводных'!$F$3)</f>
        <v>727.2052</v>
      </c>
      <c r="E244" s="14">
        <f>(('Итоговая табл.1чел (все услуги-'!$E244+('Итоговая табл.1чел (все услуги-'!$E244*'Таблица вводных'!$G$5)))-('Расчет комиссии Нади'!$I244+'Таблица вводных'!$E$3+'Таблица вводных'!$F$3)</f>
        <v>-28.0757</v>
      </c>
      <c r="F244" s="14">
        <f>(('Итоговая табл.1чел (все услуги-'!$F244+('Итоговая табл.1чел (все услуги-'!$F244*'Таблица вводных'!$G$6)))-('Расчет комиссии Нади'!$I244+'Таблица вводных'!$E$3+'Таблица вводных'!$F$3)</f>
        <v>-4.84</v>
      </c>
      <c r="G244" s="14">
        <f>(('Итоговая табл.1чел (все услуги-'!$G244+('Итоговая табл.1чел (все услуги-'!$G244*'Таблица вводных'!$G$7)))-('Расчет комиссии Нади'!$I244+'Таблица вводных'!$E$3+'Таблица вводных'!$F$3)</f>
        <v>-28.6</v>
      </c>
      <c r="H244" s="14">
        <f>(('Итоговая табл.1чел (все услуги-'!$H244+('Итоговая табл.1чел (все услуги-'!$H244*'Таблица вводных'!$G$9)))-('Расчет комиссии Нади'!$I244+'Таблица вводных'!$E$3+'Таблица вводных'!$F$3)</f>
        <v>-28.6</v>
      </c>
      <c r="I244" s="22"/>
    </row>
    <row r="245" ht="13.2" customHeight="1" spans="1:9" x14ac:dyDescent="0.25">
      <c r="A245" s="16"/>
      <c r="B245" s="17"/>
      <c r="C245" s="72"/>
      <c r="D245" s="18">
        <f>(('Итоговая табл.1чел (все услуги-'!$D245+('Итоговая табл.1чел (все услуги-'!$D245*'Таблица вводных'!$G$4)))-('Расчет комиссии Нади'!$I245+'Таблица вводных'!$E$3+'Таблица вводных'!$F$3)</f>
        <v>-21.11</v>
      </c>
      <c r="E245" s="18">
        <f>(('Итоговая табл.1чел (все услуги-'!$E245+('Итоговая табл.1чел (все услуги-'!$E245*'Таблица вводных'!$G$5)))-('Расчет комиссии Нади'!$I245+'Таблица вводных'!$E$3+'Таблица вводных'!$F$3)</f>
        <v>-28.0757</v>
      </c>
      <c r="F245" s="18">
        <f>(('Итоговая табл.1чел (все услуги-'!$F245+('Итоговая табл.1чел (все услуги-'!$F245*'Таблица вводных'!$G$6)))-('Расчет комиссии Нади'!$I245+'Таблица вводных'!$E$3+'Таблица вводных'!$F$3)</f>
        <v>-4.84</v>
      </c>
      <c r="G245" s="18">
        <f>(('Итоговая табл.1чел (все услуги-'!$G245+('Итоговая табл.1чел (все услуги-'!$G245*'Таблица вводных'!$G$7)))-('Расчет комиссии Нади'!$I245+'Таблица вводных'!$E$3+'Таблица вводных'!$F$3)</f>
        <v>-28.6</v>
      </c>
      <c r="H245" s="18">
        <f>(('Итоговая табл.1чел (все услуги-'!$H245+('Итоговая табл.1чел (все услуги-'!$H245*'Таблица вводных'!$G$9)))-('Расчет комиссии Нади'!$I245+'Таблица вводных'!$E$3+'Таблица вводных'!$F$3)</f>
        <v>-28.6</v>
      </c>
      <c r="I245" s="22"/>
    </row>
    <row r="246" ht="13.2" customHeight="1" spans="1:9" x14ac:dyDescent="0.25">
      <c r="A246" s="33" t="s">
        <v>90</v>
      </c>
      <c r="B246" s="6">
        <v>45411</v>
      </c>
      <c r="C246" s="70"/>
      <c r="D246" s="7">
        <f>(('Итоговая табл.1чел (все услуги-'!$D246+('Итоговая табл.1чел (все услуги-'!$D246*'Таблица вводных'!$G$4)))-('Расчет комиссии Нади'!$I246+'Таблица вводных'!$E$3+'Таблица вводных'!$F$3)</f>
        <v>-696.61</v>
      </c>
      <c r="E246" s="7">
        <f>(('Итоговая табл.1чел (все услуги-'!$E246+('Итоговая табл.1чел (все услуги-'!$E246*'Таблица вводных'!$G$5)))-('Расчет комиссии Нади'!$I246+'Таблица вводных'!$E$3+'Таблица вводных'!$F$3)</f>
        <v>-703.5757</v>
      </c>
      <c r="F246" s="7">
        <f>(('Итоговая табл.1чел (все услуги-'!$F246+('Итоговая табл.1чел (все услуги-'!$F246*'Таблица вводных'!$G$6)))-('Расчет комиссии Нади'!$I246+'Таблица вводных'!$E$3+'Таблица вводных'!$F$3)</f>
        <v>-680.34</v>
      </c>
      <c r="G246" s="7">
        <f>(('Итоговая табл.1чел (все услуги-'!$G246+('Итоговая табл.1чел (все услуги-'!$G246*'Таблица вводных'!$G$7)))-('Расчет комиссии Нади'!$I246+'Таблица вводных'!$E$3+'Таблица вводных'!$F$3)</f>
        <v>-704.1</v>
      </c>
      <c r="H246" s="7">
        <f>(('Итоговая табл.1чел (все услуги-'!$H246+('Итоговая табл.1чел (все услуги-'!$H246*'Таблица вводных'!$G$9)))-('Расчет комиссии Нади'!$I246+'Таблица вводных'!$E$3+'Таблица вводных'!$F$3)</f>
        <v>-704.1</v>
      </c>
      <c r="I246" s="20" t="s">
        <v>1113</v>
      </c>
    </row>
    <row r="247" ht="13.2" customHeight="1" spans="1:9" x14ac:dyDescent="0.25">
      <c r="A247" s="9"/>
      <c r="B247" s="10">
        <v>45414</v>
      </c>
      <c r="C247" s="71"/>
      <c r="D247" s="14">
        <f>(('Итоговая табл.1чел (все услуги-'!$D247+('Итоговая табл.1чел (все услуги-'!$D247*'Таблица вводных'!$G$4)))-('Расчет комиссии Нади'!$I247+'Таблица вводных'!$E$3+'Таблица вводных'!$F$3)</f>
        <v>309.35974999999996</v>
      </c>
      <c r="E247" s="14">
        <f>(('Итоговая табл.1чел (все услуги-'!$E247+('Итоговая табл.1чел (все услуги-'!$E247*'Таблица вводных'!$G$5)))-('Расчет комиссии Нади'!$I247+'Таблица вводных'!$E$3+'Таблица вводных'!$F$3)</f>
        <v>-516.0757</v>
      </c>
      <c r="F247" s="14">
        <f>(('Итоговая табл.1чел (все услуги-'!$F247+('Итоговая табл.1чел (все услуги-'!$F247*'Таблица вводных'!$G$6)))-('Расчет комиссии Нади'!$I247+'Таблица вводных'!$E$3+'Таблица вводных'!$F$3)</f>
        <v>-492.84000000000003</v>
      </c>
      <c r="G247" s="14">
        <f>(('Итоговая табл.1чел (все услуги-'!$G247+('Итоговая табл.1чел (все услуги-'!$G247*'Таблица вводных'!$G$7)))-('Расчет комиссии Нади'!$I247+'Таблица вводных'!$E$3+'Таблица вводных'!$F$3)</f>
        <v>-516.6</v>
      </c>
      <c r="H247" s="14">
        <f>(('Итоговая табл.1чел (все услуги-'!$H247+('Итоговая табл.1чел (все услуги-'!$H247*'Таблица вводных'!$G$9)))-('Расчет комиссии Нади'!$I247+'Таблица вводных'!$E$3+'Таблица вводных'!$F$3)</f>
        <v>-516.6</v>
      </c>
      <c r="I247" s="25" t="s">
        <v>1113</v>
      </c>
    </row>
    <row r="248" ht="13.2" customHeight="1" spans="1:9" x14ac:dyDescent="0.25">
      <c r="A248" s="9"/>
      <c r="B248" s="13">
        <v>45418</v>
      </c>
      <c r="C248" s="71"/>
      <c r="D248" s="14">
        <f>(('Итоговая табл.1чел (все услуги-'!$D248+('Итоговая табл.1чел (все услуги-'!$D248*'Таблица вводных'!$G$4)))-('Расчет комиссии Нади'!$I248+'Таблица вводных'!$E$3+'Таблица вводных'!$F$3)</f>
        <v>-21.11</v>
      </c>
      <c r="E248" s="14">
        <f>(('Итоговая табл.1чел (все услуги-'!$E248+('Итоговая табл.1чел (все услуги-'!$E248*'Таблица вводных'!$G$5)))-('Расчет комиссии Нади'!$I248+'Таблица вводных'!$E$3+'Таблица вводных'!$F$3)</f>
        <v>-28.0757</v>
      </c>
      <c r="F248" s="14">
        <f>(('Итоговая табл.1чел (все услуги-'!$F248+('Итоговая табл.1чел (все услуги-'!$F248*'Таблица вводных'!$G$6)))-('Расчет комиссии Нади'!$I248+'Таблица вводных'!$E$3+'Таблица вводных'!$F$3)</f>
        <v>-4.84</v>
      </c>
      <c r="G248" s="14">
        <f>(('Итоговая табл.1чел (все услуги-'!$G248+('Итоговая табл.1чел (все услуги-'!$G248*'Таблица вводных'!$G$7)))-('Расчет комиссии Нади'!$I248+'Таблица вводных'!$E$3+'Таблица вводных'!$F$3)</f>
        <v>-28.6</v>
      </c>
      <c r="H248" s="14">
        <f>(('Итоговая табл.1чел (все услуги-'!$H248+('Итоговая табл.1чел (все услуги-'!$H248*'Таблица вводных'!$G$9)))-('Расчет комиссии Нади'!$I248+'Таблица вводных'!$E$3+'Таблица вводных'!$F$3)</f>
        <v>-28.6</v>
      </c>
      <c r="I248" s="22" t="s">
        <v>1113</v>
      </c>
    </row>
    <row r="249" ht="13.2" customHeight="1" spans="1:9" x14ac:dyDescent="0.25">
      <c r="A249" s="9"/>
      <c r="B249" s="13">
        <v>45421</v>
      </c>
      <c r="C249" s="71"/>
      <c r="D249" s="14">
        <f>(('Итоговая табл.1чел (все услуги-'!$D249+('Итоговая табл.1чел (все услуги-'!$D249*'Таблица вводных'!$G$4)))-('Расчет комиссии Нади'!$I249+'Таблица вводных'!$E$3+'Таблица вводных'!$F$3)</f>
        <v>767.0092</v>
      </c>
      <c r="E249" s="14">
        <f>(('Итоговая табл.1чел (все услуги-'!$E249+('Итоговая табл.1чел (все услуги-'!$E249*'Таблица вводных'!$G$5)))-('Расчет комиссии Нади'!$I249+'Таблица вводных'!$E$3+'Таблица вводных'!$F$3)</f>
        <v>-28.0757</v>
      </c>
      <c r="F249" s="14">
        <f>(('Итоговая табл.1чел (все услуги-'!$F249+('Итоговая табл.1чел (все услуги-'!$F249*'Таблица вводных'!$G$6)))-('Расчет комиссии Нади'!$I249+'Таблица вводных'!$E$3+'Таблица вводных'!$F$3)</f>
        <v>-4.84</v>
      </c>
      <c r="G249" s="14">
        <f>(('Итоговая табл.1чел (все услуги-'!$G249+('Итоговая табл.1чел (все услуги-'!$G249*'Таблица вводных'!$G$7)))-('Расчет комиссии Нади'!$I249+'Таблица вводных'!$E$3+'Таблица вводных'!$F$3)</f>
        <v>-28.6</v>
      </c>
      <c r="H249" s="14">
        <f>(('Итоговая табл.1чел (все услуги-'!$H249+('Итоговая табл.1чел (все услуги-'!$H249*'Таблица вводных'!$G$9)))-('Расчет комиссии Нади'!$I249+'Таблица вводных'!$E$3+'Таблица вводных'!$F$3)</f>
        <v>-28.6</v>
      </c>
      <c r="I249" s="22" t="s">
        <v>1113</v>
      </c>
    </row>
    <row r="250" ht="13.2" customHeight="1" spans="1:9" x14ac:dyDescent="0.25">
      <c r="A250" s="9"/>
      <c r="B250" s="13">
        <v>45425</v>
      </c>
      <c r="C250" s="71"/>
      <c r="D250" s="14">
        <f>(('Итоговая табл.1чел (все услуги-'!$D250+('Итоговая табл.1чел (все услуги-'!$D250*'Таблица вводных'!$G$4)))-('Расчет комиссии Нади'!$I250+'Таблица вводных'!$E$3+'Таблица вводных'!$F$3)</f>
        <v>-21.11</v>
      </c>
      <c r="E250" s="14">
        <f>(('Итоговая табл.1чел (все услуги-'!$E250+('Итоговая табл.1чел (все услуги-'!$E250*'Таблица вводных'!$G$5)))-('Расчет комиссии Нади'!$I250+'Таблица вводных'!$E$3+'Таблица вводных'!$F$3)</f>
        <v>-28.0757</v>
      </c>
      <c r="F250" s="14">
        <f>(('Итоговая табл.1чел (все услуги-'!$F250+('Итоговая табл.1чел (все услуги-'!$F250*'Таблица вводных'!$G$6)))-('Расчет комиссии Нади'!$I250+'Таблица вводных'!$E$3+'Таблица вводных'!$F$3)</f>
        <v>-4.84</v>
      </c>
      <c r="G250" s="14">
        <f>(('Итоговая табл.1чел (все услуги-'!$G250+('Итоговая табл.1чел (все услуги-'!$G250*'Таблица вводных'!$G$7)))-('Расчет комиссии Нади'!$I250+'Таблица вводных'!$E$3+'Таблица вводных'!$F$3)</f>
        <v>-28.6</v>
      </c>
      <c r="H250" s="14">
        <f>(('Итоговая табл.1чел (все услуги-'!$H250+('Итоговая табл.1чел (все услуги-'!$H250*'Таблица вводных'!$G$9)))-('Расчет комиссии Нади'!$I250+'Таблица вводных'!$E$3+'Таблица вводных'!$F$3)</f>
        <v>-28.6</v>
      </c>
      <c r="I250" s="22" t="s">
        <v>1113</v>
      </c>
    </row>
    <row r="251" ht="13.2" customHeight="1" spans="1:9" x14ac:dyDescent="0.25">
      <c r="A251" s="9"/>
      <c r="B251" s="13">
        <v>45428</v>
      </c>
      <c r="C251" s="71"/>
      <c r="D251" s="14">
        <f>(('Итоговая табл.1чел (все услуги-'!$D251+('Итоговая табл.1чел (все услуги-'!$D251*'Таблица вводных'!$G$4)))-('Расчет комиссии Нади'!$I251+'Таблица вводных'!$E$3+'Таблица вводных'!$F$3)</f>
        <v>688.8938499999999</v>
      </c>
      <c r="E251" s="14">
        <f>(('Итоговая табл.1чел (все услуги-'!$E251+('Итоговая табл.1чел (все услуги-'!$E251*'Таблица вводных'!$G$5)))-('Расчет комиссии Нади'!$I251+'Таблица вводных'!$E$3+'Таблица вводных'!$F$3)</f>
        <v>-28.0757</v>
      </c>
      <c r="F251" s="14">
        <f>(('Итоговая табл.1чел (все услуги-'!$F251+('Итоговая табл.1чел (все услуги-'!$F251*'Таблица вводных'!$G$6)))-('Расчет комиссии Нади'!$I251+'Таблица вводных'!$E$3+'Таблица вводных'!$F$3)</f>
        <v>-4.84</v>
      </c>
      <c r="G251" s="14">
        <f>(('Итоговая табл.1чел (все услуги-'!$G251+('Итоговая табл.1чел (все услуги-'!$G251*'Таблица вводных'!$G$7)))-('Расчет комиссии Нади'!$I251+'Таблица вводных'!$E$3+'Таблица вводных'!$F$3)</f>
        <v>-28.6</v>
      </c>
      <c r="H251" s="14">
        <f>(('Итоговая табл.1чел (все услуги-'!$H251+('Итоговая табл.1чел (все услуги-'!$H251*'Таблица вводных'!$G$9)))-('Расчет комиссии Нади'!$I251+'Таблица вводных'!$E$3+'Таблица вводных'!$F$3)</f>
        <v>-28.6</v>
      </c>
      <c r="I251" s="22" t="s">
        <v>1113</v>
      </c>
    </row>
    <row r="252" ht="13.2" customHeight="1" spans="1:9" x14ac:dyDescent="0.25">
      <c r="A252" s="9"/>
      <c r="B252" s="13"/>
      <c r="C252" s="71"/>
      <c r="D252" s="14">
        <f>(('Итоговая табл.1чел (все услуги-'!$D252+('Итоговая табл.1чел (все услуги-'!$D252*'Таблица вводных'!$G$4)))-('Расчет комиссии Нади'!$I252+'Таблица вводных'!$E$3+'Таблица вводных'!$F$3)</f>
        <v>-21.11</v>
      </c>
      <c r="E252" s="14">
        <f>(('Итоговая табл.1чел (все услуги-'!$E252+('Итоговая табл.1чел (все услуги-'!$E252*'Таблица вводных'!$G$5)))-('Расчет комиссии Нади'!$I252+'Таблица вводных'!$E$3+'Таблица вводных'!$F$3)</f>
        <v>-28.0757</v>
      </c>
      <c r="F252" s="14">
        <f>(('Итоговая табл.1чел (все услуги-'!$F252+('Итоговая табл.1чел (все услуги-'!$F252*'Таблица вводных'!$G$6)))-('Расчет комиссии Нади'!$I252+'Таблица вводных'!$E$3+'Таблица вводных'!$F$3)</f>
        <v>-4.84</v>
      </c>
      <c r="G252" s="14">
        <f>(('Итоговая табл.1чел (все услуги-'!$G252+('Итоговая табл.1чел (все услуги-'!$G252*'Таблица вводных'!$G$7)))-('Расчет комиссии Нади'!$I252+'Таблица вводных'!$E$3+'Таблица вводных'!$F$3)</f>
        <v>-28.6</v>
      </c>
      <c r="H252" s="14">
        <f>(('Итоговая табл.1чел (все услуги-'!$H252+('Итоговая табл.1чел (все услуги-'!$H252*'Таблица вводных'!$G$9)))-('Расчет комиссии Нади'!$I252+'Таблица вводных'!$E$3+'Таблица вводных'!$F$3)</f>
        <v>-28.6</v>
      </c>
      <c r="I252" s="22" t="s">
        <v>1113</v>
      </c>
    </row>
    <row r="253" ht="13.2" customHeight="1" spans="1:9" x14ac:dyDescent="0.25">
      <c r="A253" s="9"/>
      <c r="B253" s="13"/>
      <c r="C253" s="71"/>
      <c r="D253" s="14">
        <f>(('Итоговая табл.1чел (все услуги-'!$D253+('Итоговая табл.1чел (все услуги-'!$D253*'Таблица вводных'!$G$4)))-('Расчет комиссии Нади'!$I253+'Таблица вводных'!$E$3+'Таблица вводных'!$F$3)</f>
        <v>646.6021</v>
      </c>
      <c r="E253" s="14">
        <f>(('Итоговая табл.1чел (все услуги-'!$E253+('Итоговая табл.1чел (все услуги-'!$E253*'Таблица вводных'!$G$5)))-('Расчет комиссии Нади'!$I253+'Таблица вводных'!$E$3+'Таблица вводных'!$F$3)</f>
        <v>-28.0757</v>
      </c>
      <c r="F253" s="14">
        <f>(('Итоговая табл.1чел (все услуги-'!$F253+('Итоговая табл.1чел (все услуги-'!$F253*'Таблица вводных'!$G$6)))-('Расчет комиссии Нади'!$I253+'Таблица вводных'!$E$3+'Таблица вводных'!$F$3)</f>
        <v>-4.84</v>
      </c>
      <c r="G253" s="14">
        <f>(('Итоговая табл.1чел (все услуги-'!$G253+('Итоговая табл.1чел (все услуги-'!$G253*'Таблица вводных'!$G$7)))-('Расчет комиссии Нади'!$I253+'Таблица вводных'!$E$3+'Таблица вводных'!$F$3)</f>
        <v>-28.6</v>
      </c>
      <c r="H253" s="14">
        <f>(('Итоговая табл.1чел (все услуги-'!$H253+('Итоговая табл.1чел (все услуги-'!$H253*'Таблица вводных'!$G$9)))-('Расчет комиссии Нади'!$I253+'Таблица вводных'!$E$3+'Таблица вводных'!$F$3)</f>
        <v>-28.6</v>
      </c>
      <c r="I253" s="22" t="s">
        <v>1113</v>
      </c>
    </row>
    <row r="254" ht="13.2" customHeight="1" spans="1:9" x14ac:dyDescent="0.25">
      <c r="A254" s="16"/>
      <c r="B254" s="17"/>
      <c r="C254" s="72"/>
      <c r="D254" s="18">
        <f>(('Итоговая табл.1чел (все услуги-'!$D254+('Итоговая табл.1чел (все услуги-'!$D254*'Таблица вводных'!$G$4)))-('Расчет комиссии Нади'!$I254+'Таблица вводных'!$E$3+'Таблица вводных'!$F$3)</f>
        <v>-21.11</v>
      </c>
      <c r="E254" s="18">
        <f>(('Итоговая табл.1чел (все услуги-'!$E254+('Итоговая табл.1чел (все услуги-'!$E254*'Таблица вводных'!$G$5)))-('Расчет комиссии Нади'!$I254+'Таблица вводных'!$E$3+'Таблица вводных'!$F$3)</f>
        <v>-28.0757</v>
      </c>
      <c r="F254" s="18">
        <f>(('Итоговая табл.1чел (все услуги-'!$F254+('Итоговая табл.1чел (все услуги-'!$F254*'Таблица вводных'!$G$6)))-('Расчет комиссии Нади'!$I254+'Таблица вводных'!$E$3+'Таблица вводных'!$F$3)</f>
        <v>-4.84</v>
      </c>
      <c r="G254" s="18">
        <f>(('Итоговая табл.1чел (все услуги-'!$G254+('Итоговая табл.1чел (все услуги-'!$G254*'Таблица вводных'!$G$7)))-('Расчет комиссии Нади'!$I254+'Таблица вводных'!$E$3+'Таблица вводных'!$F$3)</f>
        <v>-28.6</v>
      </c>
      <c r="H254" s="18">
        <f>(('Итоговая табл.1чел (все услуги-'!$H254+('Итоговая табл.1чел (все услуги-'!$H254*'Таблица вводных'!$G$9)))-('Расчет комиссии Нади'!$I254+'Таблица вводных'!$E$3+'Таблица вводных'!$F$3)</f>
        <v>-28.6</v>
      </c>
      <c r="I254" s="22" t="s">
        <v>1113</v>
      </c>
    </row>
    <row r="255" ht="13.2" customHeight="1" spans="1:9" x14ac:dyDescent="0.25">
      <c r="A255" s="33" t="s">
        <v>93</v>
      </c>
      <c r="B255" s="6">
        <v>45411</v>
      </c>
      <c r="C255" s="70"/>
      <c r="D255" s="7">
        <f>(('Итоговая табл.1чел (все услуги-'!$D255+('Итоговая табл.1чел (все услуги-'!$D255*'Таблица вводных'!$G$4)))-('Расчет комиссии Нади'!$I255+'Таблица вводных'!$E$3+'Таблица вводных'!$F$3)</f>
        <v>-733.11</v>
      </c>
      <c r="E255" s="7">
        <f>(('Итоговая табл.1чел (все услуги-'!$E255+('Итоговая табл.1чел (все услуги-'!$E255*'Таблица вводных'!$G$5)))-('Расчет комиссии Нади'!$I255+'Таблица вводных'!$E$3+'Таблица вводных'!$F$3)</f>
        <v>-740.0757</v>
      </c>
      <c r="F255" s="70">
        <f>(('Итоговая табл.1чел (все услуги-'!$F255+('Итоговая табл.1чел (все услуги-'!$F255*'Таблица вводных'!$G$6)))-('Расчет комиссии Нади'!$I255+'Таблица вводных'!$E$3+'Таблица вводных'!$F$3)</f>
        <v>-716.84</v>
      </c>
      <c r="G255" s="7">
        <f>(('Итоговая табл.1чел (все услуги-'!$G255+('Итоговая табл.1чел (все услуги-'!$G255*'Таблица вводных'!$G$7)))-('Расчет комиссии Нади'!$I255+'Таблица вводных'!$E$3+'Таблица вводных'!$F$3)</f>
        <v>-740.6</v>
      </c>
      <c r="H255" s="7">
        <f>(('Итоговая табл.1чел (все услуги-'!$H255+('Итоговая табл.1чел (все услуги-'!$H255*'Таблица вводных'!$G$9)))-('Расчет комиссии Нади'!$I255+'Таблица вводных'!$E$3+'Таблица вводных'!$F$3)</f>
        <v>-740.6</v>
      </c>
      <c r="I255" s="20" t="s">
        <v>1114</v>
      </c>
    </row>
    <row r="256" ht="13.2" customHeight="1" spans="1:9" x14ac:dyDescent="0.25">
      <c r="A256" s="9"/>
      <c r="B256" s="10">
        <v>45414</v>
      </c>
      <c r="C256" s="71"/>
      <c r="D256" s="71">
        <f>(('Итоговая табл.1чел (все услуги-'!$D256+('Итоговая табл.1чел (все услуги-'!$D256*'Таблица вводных'!$G$4)))-('Расчет комиссии Нади'!$I256+'Таблица вводных'!$E$3+'Таблица вводных'!$F$3)</f>
        <v>-545.61</v>
      </c>
      <c r="E256" s="14">
        <f>(('Итоговая табл.1чел (все услуги-'!$E256+('Итоговая табл.1чел (все услуги-'!$E256*'Таблица вводных'!$G$5)))-('Расчет комиссии Нади'!$I256+'Таблица вводных'!$E$3+'Таблица вводных'!$F$3)</f>
        <v>-552.5757</v>
      </c>
      <c r="F256" s="71">
        <f>(('Итоговая табл.1чел (все услуги-'!$F256+('Итоговая табл.1чел (все услуги-'!$F256*'Таблица вводных'!$G$6)))-('Расчет комиссии Нади'!$I256+'Таблица вводных'!$E$3+'Таблица вводных'!$F$3)</f>
        <v>-529.34</v>
      </c>
      <c r="G256" s="14">
        <f>(('Итоговая табл.1чел (все услуги-'!$G256+('Итоговая табл.1чел (все услуги-'!$G256*'Таблица вводных'!$G$7)))-('Расчет комиссии Нади'!$I256+'Таблица вводных'!$E$3+'Таблица вводных'!$F$3)</f>
        <v>-553.1</v>
      </c>
      <c r="H256" s="14">
        <f>(('Итоговая табл.1чел (все услуги-'!$H256+('Итоговая табл.1чел (все услуги-'!$H256*'Таблица вводных'!$G$9)))-('Расчет комиссии Нади'!$I256+'Таблица вводных'!$E$3+'Таблица вводных'!$F$3)</f>
        <v>-553.1</v>
      </c>
      <c r="I256" s="25" t="s">
        <v>1114</v>
      </c>
    </row>
    <row r="257" ht="13.2" customHeight="1" spans="1:9" x14ac:dyDescent="0.25">
      <c r="A257" s="9"/>
      <c r="B257" s="13">
        <v>45418</v>
      </c>
      <c r="C257" s="71"/>
      <c r="D257" s="71">
        <f>(('Итоговая табл.1чел (все услуги-'!$D257+('Итоговая табл.1чел (все услуги-'!$D257*'Таблица вводных'!$G$4)))-('Расчет комиссии Нади'!$I257+'Таблица вводных'!$E$3+'Таблица вводных'!$F$3)</f>
        <v>-21.11</v>
      </c>
      <c r="E257" s="14">
        <f>(('Итоговая табл.1чел (все услуги-'!$E257+('Итоговая табл.1чел (все услуги-'!$E257*'Таблица вводных'!$G$5)))-('Расчет комиссии Нади'!$I257+'Таблица вводных'!$E$3+'Таблица вводных'!$F$3)</f>
        <v>-28.0757</v>
      </c>
      <c r="F257" s="71">
        <f>(('Итоговая табл.1чел (все услуги-'!$F257+('Итоговая табл.1чел (все услуги-'!$F257*'Таблица вводных'!$G$6)))-('Расчет комиссии Нади'!$I257+'Таблица вводных'!$E$3+'Таблица вводных'!$F$3)</f>
        <v>-4.84</v>
      </c>
      <c r="G257" s="14">
        <f>(('Итоговая табл.1чел (все услуги-'!$G257+('Итоговая табл.1чел (все услуги-'!$G257*'Таблица вводных'!$G$7)))-('Расчет комиссии Нади'!$I257+'Таблица вводных'!$E$3+'Таблица вводных'!$F$3)</f>
        <v>-28.6</v>
      </c>
      <c r="H257" s="14">
        <f>(('Итоговая табл.1чел (все услуги-'!$H257+('Итоговая табл.1чел (все услуги-'!$H257*'Таблица вводных'!$G$9)))-('Расчет комиссии Нади'!$I257+'Таблица вводных'!$E$3+'Таблица вводных'!$F$3)</f>
        <v>-28.6</v>
      </c>
      <c r="I257" s="22" t="s">
        <v>1114</v>
      </c>
    </row>
    <row r="258" ht="13.2" customHeight="1" spans="1:9" x14ac:dyDescent="0.25">
      <c r="A258" s="9"/>
      <c r="B258" s="13">
        <v>45421</v>
      </c>
      <c r="C258" s="71"/>
      <c r="D258" s="71">
        <f>(('Итоговая табл.1чел (все услуги-'!$D258+('Итоговая табл.1чел (все услуги-'!$D258*'Таблица вводных'!$G$4)))-('Расчет комиссии Нади'!$I258+'Таблица вводных'!$E$3+'Таблица вводных'!$F$3)</f>
        <v>807.31075</v>
      </c>
      <c r="E258" s="14">
        <f>(('Итоговая табл.1чел (все услуги-'!$E258+('Итоговая табл.1чел (все услуги-'!$E258*'Таблица вводных'!$G$5)))-('Расчет комиссии Нади'!$I258+'Таблица вводных'!$E$3+'Таблица вводных'!$F$3)</f>
        <v>-28.0757</v>
      </c>
      <c r="F258" s="71">
        <f>(('Итоговая табл.1чел (все услуги-'!$F258+('Итоговая табл.1чел (все услуги-'!$F258*'Таблица вводных'!$G$6)))-('Расчет комиссии Нади'!$I258+'Таблица вводных'!$E$3+'Таблица вводных'!$F$3)</f>
        <v>-4.84</v>
      </c>
      <c r="G258" s="14">
        <f>(('Итоговая табл.1чел (все услуги-'!$G258+('Итоговая табл.1чел (все услуги-'!$G258*'Таблица вводных'!$G$7)))-('Расчет комиссии Нади'!$I258+'Таблица вводных'!$E$3+'Таблица вводных'!$F$3)</f>
        <v>-28.6</v>
      </c>
      <c r="H258" s="14">
        <f>(('Итоговая табл.1чел (все услуги-'!$H258+('Итоговая табл.1чел (все услуги-'!$H258*'Таблица вводных'!$G$9)))-('Расчет комиссии Нади'!$I258+'Таблица вводных'!$E$3+'Таблица вводных'!$F$3)</f>
        <v>-28.6</v>
      </c>
      <c r="I258" s="22" t="s">
        <v>1114</v>
      </c>
    </row>
    <row r="259" ht="13.2" customHeight="1" spans="1:9" x14ac:dyDescent="0.25">
      <c r="A259" s="9"/>
      <c r="B259" s="13">
        <v>45425</v>
      </c>
      <c r="C259" s="71"/>
      <c r="D259" s="71">
        <f>(('Итоговая табл.1чел (все услуги-'!$D259+('Итоговая табл.1чел (все услуги-'!$D259*'Таблица вводных'!$G$4)))-('Расчет комиссии Нади'!$I259+'Таблица вводных'!$E$3+'Таблица вводных'!$F$3)</f>
        <v>-21.11</v>
      </c>
      <c r="E259" s="14">
        <f>(('Итоговая табл.1чел (все услуги-'!$E259+('Итоговая табл.1чел (все услуги-'!$E259*'Таблица вводных'!$G$5)))-('Расчет комиссии Нади'!$I259+'Таблица вводных'!$E$3+'Таблица вводных'!$F$3)</f>
        <v>-28.0757</v>
      </c>
      <c r="F259" s="71">
        <f>(('Итоговая табл.1чел (все услуги-'!$F259+('Итоговая табл.1чел (все услуги-'!$F259*'Таблица вводных'!$G$6)))-('Расчет комиссии Нади'!$I259+'Таблица вводных'!$E$3+'Таблица вводных'!$F$3)</f>
        <v>-4.84</v>
      </c>
      <c r="G259" s="14">
        <f>(('Итоговая табл.1чел (все услуги-'!$G259+('Итоговая табл.1чел (все услуги-'!$G259*'Таблица вводных'!$G$7)))-('Расчет комиссии Нади'!$I259+'Таблица вводных'!$E$3+'Таблица вводных'!$F$3)</f>
        <v>-28.6</v>
      </c>
      <c r="H259" s="14">
        <f>(('Итоговая табл.1чел (все услуги-'!$H259+('Итоговая табл.1чел (все услуги-'!$H259*'Таблица вводных'!$G$9)))-('Расчет комиссии Нади'!$I259+'Таблица вводных'!$E$3+'Таблица вводных'!$F$3)</f>
        <v>-28.6</v>
      </c>
      <c r="I259" s="22" t="s">
        <v>1114</v>
      </c>
    </row>
    <row r="260" ht="13.2" customHeight="1" spans="1:9" x14ac:dyDescent="0.25">
      <c r="A260" s="9"/>
      <c r="B260" s="13">
        <v>45428</v>
      </c>
      <c r="C260" s="71"/>
      <c r="D260" s="71">
        <f>(('Итоговая табл.1чел (все услуги-'!$D260+('Итоговая табл.1чел (все услуги-'!$D260*'Таблица вводных'!$G$4)))-('Расчет комиссии Нади'!$I260+'Таблица вводных'!$E$3+'Таблица вводных'!$F$3)</f>
        <v>729.1954000000001</v>
      </c>
      <c r="E260" s="14">
        <f>(('Итоговая табл.1чел (все услуги-'!$E260+('Итоговая табл.1чел (все услуги-'!$E260*'Таблица вводных'!$G$5)))-('Расчет комиссии Нади'!$I260+'Таблица вводных'!$E$3+'Таблица вводных'!$F$3)</f>
        <v>-28.0757</v>
      </c>
      <c r="F260" s="71">
        <f>(('Итоговая табл.1чел (все услуги-'!$F260+('Итоговая табл.1чел (все услуги-'!$F260*'Таблица вводных'!$G$6)))-('Расчет комиссии Нади'!$I260+'Таблица вводных'!$E$3+'Таблица вводных'!$F$3)</f>
        <v>-4.84</v>
      </c>
      <c r="G260" s="14">
        <f>(('Итоговая табл.1чел (все услуги-'!$G260+('Итоговая табл.1чел (все услуги-'!$G260*'Таблица вводных'!$G$7)))-('Расчет комиссии Нади'!$I260+'Таблица вводных'!$E$3+'Таблица вводных'!$F$3)</f>
        <v>-28.6</v>
      </c>
      <c r="H260" s="14">
        <f>(('Итоговая табл.1чел (все услуги-'!$H260+('Итоговая табл.1чел (все услуги-'!$H260*'Таблица вводных'!$G$9)))-('Расчет комиссии Нади'!$I260+'Таблица вводных'!$E$3+'Таблица вводных'!$F$3)</f>
        <v>-28.6</v>
      </c>
      <c r="I260" s="22" t="s">
        <v>1114</v>
      </c>
    </row>
    <row r="261" ht="13.2" customHeight="1" spans="1:9" x14ac:dyDescent="0.25">
      <c r="A261" s="9"/>
      <c r="B261" s="13"/>
      <c r="C261" s="71"/>
      <c r="D261" s="14">
        <f>(('Итоговая табл.1чел (все услуги-'!$D261+('Итоговая табл.1чел (все услуги-'!$D261*'Таблица вводных'!$G$4)))-('Расчет комиссии Нади'!$I261+'Таблица вводных'!$E$3+'Таблица вводных'!$F$3)</f>
        <v>-21.11</v>
      </c>
      <c r="E261" s="14">
        <f>(('Итоговая табл.1чел (все услуги-'!$E261+('Итоговая табл.1чел (все услуги-'!$E261*'Таблица вводных'!$G$5)))-('Расчет комиссии Нади'!$I261+'Таблица вводных'!$E$3+'Таблица вводных'!$F$3)</f>
        <v>-28.0757</v>
      </c>
      <c r="F261" s="14">
        <f>(('Итоговая табл.1чел (все услуги-'!$F261+('Итоговая табл.1чел (все услуги-'!$F261*'Таблица вводных'!$G$6)))-('Расчет комиссии Нади'!$I261+'Таблица вводных'!$E$3+'Таблица вводных'!$F$3)</f>
        <v>-4.84</v>
      </c>
      <c r="G261" s="14">
        <f>(('Итоговая табл.1чел (все услуги-'!$G261+('Итоговая табл.1чел (все услуги-'!$G261*'Таблица вводных'!$G$7)))-('Расчет комиссии Нади'!$I261+'Таблица вводных'!$E$3+'Таблица вводных'!$F$3)</f>
        <v>-28.6</v>
      </c>
      <c r="H261" s="14">
        <f>(('Итоговая табл.1чел (все услуги-'!$H261+('Итоговая табл.1чел (все услуги-'!$H261*'Таблица вводных'!$G$9)))-('Расчет комиссии Нади'!$I261+'Таблица вводных'!$E$3+'Таблица вводных'!$F$3)</f>
        <v>-28.6</v>
      </c>
      <c r="I261" s="22" t="s">
        <v>1114</v>
      </c>
    </row>
    <row r="262" ht="13.2" customHeight="1" spans="1:9" x14ac:dyDescent="0.25">
      <c r="A262" s="9"/>
      <c r="B262" s="13"/>
      <c r="C262" s="71"/>
      <c r="D262" s="14">
        <f>(('Итоговая табл.1чел (все услуги-'!$D262+('Итоговая табл.1чел (все услуги-'!$D262*'Таблица вводных'!$G$4)))-('Расчет комиссии Нади'!$I262+'Таблица вводных'!$E$3+'Таблица вводных'!$F$3)</f>
        <v>727.2052</v>
      </c>
      <c r="E262" s="14">
        <f>(('Итоговая табл.1чел (все услуги-'!$E262+('Итоговая табл.1чел (все услуги-'!$E262*'Таблица вводных'!$G$5)))-('Расчет комиссии Нади'!$I262+'Таблица вводных'!$E$3+'Таблица вводных'!$F$3)</f>
        <v>-28.0757</v>
      </c>
      <c r="F262" s="14">
        <f>(('Итоговая табл.1чел (все услуги-'!$F262+('Итоговая табл.1чел (все услуги-'!$F262*'Таблица вводных'!$G$6)))-('Расчет комиссии Нади'!$I262+'Таблица вводных'!$E$3+'Таблица вводных'!$F$3)</f>
        <v>-4.84</v>
      </c>
      <c r="G262" s="14">
        <f>(('Итоговая табл.1чел (все услуги-'!$G262+('Итоговая табл.1чел (все услуги-'!$G262*'Таблица вводных'!$G$7)))-('Расчет комиссии Нади'!$I262+'Таблица вводных'!$E$3+'Таблица вводных'!$F$3)</f>
        <v>-28.6</v>
      </c>
      <c r="H262" s="14">
        <f>(('Итоговая табл.1чел (все услуги-'!$H262+('Итоговая табл.1чел (все услуги-'!$H262*'Таблица вводных'!$G$9)))-('Расчет комиссии Нади'!$I262+'Таблица вводных'!$E$3+'Таблица вводных'!$F$3)</f>
        <v>-28.6</v>
      </c>
      <c r="I262" s="22" t="s">
        <v>1114</v>
      </c>
    </row>
    <row r="263" ht="13.2" customHeight="1" spans="1:9" x14ac:dyDescent="0.25">
      <c r="A263" s="16"/>
      <c r="B263" s="17"/>
      <c r="C263" s="72"/>
      <c r="D263" s="18">
        <f>(('Итоговая табл.1чел (все услуги-'!$D263+('Итоговая табл.1чел (все услуги-'!$D263*'Таблица вводных'!$G$4)))-('Расчет комиссии Нади'!$I263+'Таблица вводных'!$E$3+'Таблица вводных'!$F$3)</f>
        <v>-21.11</v>
      </c>
      <c r="E263" s="18">
        <f>(('Итоговая табл.1чел (все услуги-'!$E263+('Итоговая табл.1чел (все услуги-'!$E263*'Таблица вводных'!$G$5)))-('Расчет комиссии Нади'!$I263+'Таблица вводных'!$E$3+'Таблица вводных'!$F$3)</f>
        <v>-28.0757</v>
      </c>
      <c r="F263" s="18">
        <f>(('Итоговая табл.1чел (все услуги-'!$F263+('Итоговая табл.1чел (все услуги-'!$F263*'Таблица вводных'!$G$6)))-('Расчет комиссии Нади'!$I263+'Таблица вводных'!$E$3+'Таблица вводных'!$F$3)</f>
        <v>-4.84</v>
      </c>
      <c r="G263" s="18">
        <f>(('Итоговая табл.1чел (все услуги-'!$G263+('Итоговая табл.1чел (все услуги-'!$G263*'Таблица вводных'!$G$7)))-('Расчет комиссии Нади'!$I263+'Таблица вводных'!$E$3+'Таблица вводных'!$F$3)</f>
        <v>-28.6</v>
      </c>
      <c r="H263" s="18">
        <f>(('Итоговая табл.1чел (все услуги-'!$H263+('Итоговая табл.1чел (все услуги-'!$H263*'Таблица вводных'!$G$9)))-('Расчет комиссии Нади'!$I263+'Таблица вводных'!$E$3+'Таблица вводных'!$F$3)</f>
        <v>-28.6</v>
      </c>
      <c r="I263" s="22" t="s">
        <v>1114</v>
      </c>
    </row>
    <row r="264" ht="13.2" customHeight="1" spans="1:9" x14ac:dyDescent="0.25">
      <c r="A264" s="33" t="s">
        <v>96</v>
      </c>
      <c r="B264" s="6">
        <v>45411</v>
      </c>
      <c r="C264" s="70"/>
      <c r="D264" s="7">
        <f>(('Итоговая табл.1чел (все услуги-'!$D264+('Итоговая табл.1чел (все услуги-'!$D264*'Таблица вводных'!$G$4)))-('Расчет комиссии Нади'!$I264+'Таблица вводных'!$E$3+'Таблица вводных'!$F$3)</f>
        <v>-692.61</v>
      </c>
      <c r="E264" s="7">
        <f>(('Итоговая табл.1чел (все услуги-'!$E264+('Итоговая табл.1чел (все услуги-'!$E264*'Таблица вводных'!$G$5)))-('Расчет комиссии Нади'!$I264+'Таблица вводных'!$E$3+'Таблица вводных'!$F$3)</f>
        <v>-699.5757</v>
      </c>
      <c r="F264" s="7">
        <f>(('Итоговая табл.1чел (все услуги-'!$F264+('Итоговая табл.1чел (все услуги-'!$F264*'Таблица вводных'!$G$6)))-('Расчет комиссии Нади'!$I264+'Таблица вводных'!$E$3+'Таблица вводных'!$F$3)</f>
        <v>-676.34</v>
      </c>
      <c r="G264" s="7">
        <f>(('Итоговая табл.1чел (все услуги-'!$G264+('Итоговая табл.1чел (все услуги-'!$G264*'Таблица вводных'!$G$7)))-('Расчет комиссии Нади'!$I264+'Таблица вводных'!$E$3+'Таблица вводных'!$F$3)</f>
        <v>-700.1</v>
      </c>
      <c r="H264" s="7">
        <f>(('Итоговая табл.1чел (все услуги-'!$H264+('Итоговая табл.1чел (все услуги-'!$H264*'Таблица вводных'!$G$9)))-('Расчет комиссии Нади'!$I264+'Таблица вводных'!$E$3+'Таблица вводных'!$F$3)</f>
        <v>-700.1</v>
      </c>
      <c r="I264" s="20" t="s">
        <v>1115</v>
      </c>
    </row>
    <row r="265" ht="13.2" customHeight="1" spans="1:9" x14ac:dyDescent="0.25">
      <c r="A265" s="9"/>
      <c r="B265" s="10">
        <v>45414</v>
      </c>
      <c r="C265" s="71"/>
      <c r="D265" s="71">
        <f>(('Итоговая табл.1чел (все услуги-'!$D265+('Итоговая табл.1чел (все услуги-'!$D265*'Таблица вводных'!$G$4)))-('Расчет комиссии Нади'!$I265+'Таблица вводных'!$E$3+'Таблица вводных'!$F$3)</f>
        <v>192.95775000000003</v>
      </c>
      <c r="E265" s="14">
        <f>(('Итоговая табл.1чел (все услуги-'!$E265+('Итоговая табл.1чел (все услуги-'!$E265*'Таблица вводных'!$G$5)))-('Расчет комиссии Нади'!$I265+'Таблица вводных'!$E$3+'Таблица вводных'!$F$3)</f>
        <v>-612.5757</v>
      </c>
      <c r="F265" s="14">
        <f>(('Итоговая табл.1чел (все услуги-'!$F265+('Итоговая табл.1чел (все услуги-'!$F265*'Таблица вводных'!$G$6)))-('Расчет комиссии Нади'!$I265+'Таблица вводных'!$E$3+'Таблица вводных'!$F$3)</f>
        <v>-589.34</v>
      </c>
      <c r="G265" s="14">
        <f>(('Итоговая табл.1чел (все услуги-'!$G265+('Итоговая табл.1чел (все услуги-'!$G265*'Таблица вводных'!$G$7)))-('Расчет комиссии Нади'!$I265+'Таблица вводных'!$E$3+'Таблица вводных'!$F$3)</f>
        <v>-613.1</v>
      </c>
      <c r="H265" s="14">
        <f>(('Итоговая табл.1чел (все услуги-'!$H265+('Итоговая табл.1чел (все услуги-'!$H265*'Таблица вводных'!$G$9)))-('Расчет комиссии Нади'!$I265+'Таблица вводных'!$E$3+'Таблица вводных'!$F$3)</f>
        <v>-613.1</v>
      </c>
      <c r="I265" s="25" t="s">
        <v>1115</v>
      </c>
    </row>
    <row r="266" ht="13.2" customHeight="1" spans="1:9" x14ac:dyDescent="0.25">
      <c r="A266" s="9"/>
      <c r="B266" s="13">
        <v>45418</v>
      </c>
      <c r="C266" s="71"/>
      <c r="D266" s="71">
        <f>(('Итоговая табл.1чел (все услуги-'!$D266+('Итоговая табл.1чел (все услуги-'!$D266*'Таблица вводных'!$G$4)))-('Расчет комиссии Нади'!$I266+'Таблица вводных'!$E$3+'Таблица вводных'!$F$3)</f>
        <v>-21.11</v>
      </c>
      <c r="E266" s="14">
        <f>(('Итоговая табл.1чел (все услуги-'!$E266+('Итоговая табл.1чел (все услуги-'!$E266*'Таблица вводных'!$G$5)))-('Расчет комиссии Нади'!$I266+'Таблица вводных'!$E$3+'Таблица вводных'!$F$3)</f>
        <v>-28.0757</v>
      </c>
      <c r="F266" s="14">
        <f>(('Итоговая табл.1чел (все услуги-'!$F266+('Итоговая табл.1чел (все услуги-'!$F266*'Таблица вводных'!$G$6)))-('Расчет комиссии Нади'!$I266+'Таблица вводных'!$E$3+'Таблица вводных'!$F$3)</f>
        <v>-4.84</v>
      </c>
      <c r="G266" s="14">
        <f>(('Итоговая табл.1чел (все услуги-'!$G266+('Итоговая табл.1чел (все услуги-'!$G266*'Таблица вводных'!$G$7)))-('Расчет комиссии Нади'!$I266+'Таблица вводных'!$E$3+'Таблица вводных'!$F$3)</f>
        <v>-28.6</v>
      </c>
      <c r="H266" s="14">
        <f>(('Итоговая табл.1чел (все услуги-'!$H266+('Итоговая табл.1чел (все услуги-'!$H266*'Таблица вводных'!$G$9)))-('Расчет комиссии Нади'!$I266+'Таблица вводных'!$E$3+'Таблица вводных'!$F$3)</f>
        <v>-28.6</v>
      </c>
      <c r="I266" s="22" t="s">
        <v>1115</v>
      </c>
    </row>
    <row r="267" ht="13.2" customHeight="1" spans="1:9" x14ac:dyDescent="0.25">
      <c r="A267" s="9"/>
      <c r="B267" s="13">
        <v>45421</v>
      </c>
      <c r="C267" s="71"/>
      <c r="D267" s="71">
        <f>(('Итоговая табл.1чел (все услуги-'!$D267+('Итоговая табл.1чел (все услуги-'!$D267*'Таблица вводных'!$G$4)))-('Расчет комиссии Нади'!$I267+'Таблица вводных'!$E$3+'Таблица вводных'!$F$3)</f>
        <v>263.10720000000003</v>
      </c>
      <c r="E267" s="14">
        <f>(('Итоговая табл.1чел (все услуги-'!$E267+('Итоговая табл.1чел (все услуги-'!$E267*'Таблица вводных'!$G$5)))-('Расчет комиссии Нади'!$I267+'Таблица вводных'!$E$3+'Таблица вводных'!$F$3)</f>
        <v>-512.0757</v>
      </c>
      <c r="F267" s="14">
        <f>(('Итоговая табл.1чел (все услуги-'!$F267+('Итоговая табл.1чел (все услуги-'!$F267*'Таблица вводных'!$G$6)))-('Расчет комиссии Нади'!$I267+'Таблица вводных'!$E$3+'Таблица вводных'!$F$3)</f>
        <v>-488.84000000000003</v>
      </c>
      <c r="G267" s="14">
        <f>(('Итоговая табл.1чел (все услуги-'!$G267+('Итоговая табл.1чел (все услуги-'!$G267*'Таблица вводных'!$G$7)))-('Расчет комиссии Нади'!$I267+'Таблица вводных'!$E$3+'Таблица вводных'!$F$3)</f>
        <v>-512.6</v>
      </c>
      <c r="H267" s="14">
        <f>(('Итоговая табл.1чел (все услуги-'!$H267+('Итоговая табл.1чел (все услуги-'!$H267*'Таблица вводных'!$G$9)))-('Расчет комиссии Нади'!$I267+'Таблица вводных'!$E$3+'Таблица вводных'!$F$3)</f>
        <v>-512.6</v>
      </c>
      <c r="I267" s="22" t="s">
        <v>1115</v>
      </c>
    </row>
    <row r="268" ht="13.2" customHeight="1" spans="1:9" x14ac:dyDescent="0.25">
      <c r="A268" s="9"/>
      <c r="B268" s="13">
        <v>45425</v>
      </c>
      <c r="C268" s="71"/>
      <c r="D268" s="71">
        <f>(('Итоговая табл.1чел (все услуги-'!$D268+('Итоговая табл.1чел (все услуги-'!$D268*'Таблица вводных'!$G$4)))-('Расчет комиссии Нади'!$I268+'Таблица вводных'!$E$3+'Таблица вводных'!$F$3)</f>
        <v>-21.11</v>
      </c>
      <c r="E268" s="14">
        <f>(('Итоговая табл.1чел (все услуги-'!$E268+('Итоговая табл.1чел (все услуги-'!$E268*'Таблица вводных'!$G$5)))-('Расчет комиссии Нади'!$I268+'Таблица вводных'!$E$3+'Таблица вводных'!$F$3)</f>
        <v>-28.0757</v>
      </c>
      <c r="F268" s="14">
        <f>(('Итоговая табл.1чел (все услуги-'!$F268+('Итоговая табл.1чел (все услуги-'!$F268*'Таблица вводных'!$G$6)))-('Расчет комиссии Нади'!$I268+'Таблица вводных'!$E$3+'Таблица вводных'!$F$3)</f>
        <v>-4.84</v>
      </c>
      <c r="G268" s="14">
        <f>(('Итоговая табл.1чел (все услуги-'!$G268+('Итоговая табл.1чел (все услуги-'!$G268*'Таблица вводных'!$G$7)))-('Расчет комиссии Нади'!$I268+'Таблица вводных'!$E$3+'Таблица вводных'!$F$3)</f>
        <v>-28.6</v>
      </c>
      <c r="H268" s="14">
        <f>(('Итоговая табл.1чел (все услуги-'!$H268+('Итоговая табл.1чел (все услуги-'!$H268*'Таблица вводных'!$G$9)))-('Расчет комиссии Нади'!$I268+'Таблица вводных'!$E$3+'Таблица вводных'!$F$3)</f>
        <v>-28.6</v>
      </c>
      <c r="I268" s="22" t="s">
        <v>1115</v>
      </c>
    </row>
    <row r="269" ht="13.2" customHeight="1" spans="1:9" x14ac:dyDescent="0.25">
      <c r="A269" s="9"/>
      <c r="B269" s="13">
        <v>45428</v>
      </c>
      <c r="C269" s="71"/>
      <c r="D269" s="71">
        <f>(('Итоговая табл.1чел (все услуги-'!$D269+('Итоговая табл.1чел (все услуги-'!$D269*'Таблица вводных'!$G$4)))-('Расчет комиссии Нади'!$I269+'Таблица вводных'!$E$3+'Таблица вводных'!$F$3)</f>
        <v>668.99185</v>
      </c>
      <c r="E269" s="14">
        <f>(('Итоговая табл.1чел (все услуги-'!$E269+('Итоговая табл.1чел (все услуги-'!$E269*'Таблица вводных'!$G$5)))-('Расчет комиссии Нади'!$I269+'Таблица вводных'!$E$3+'Таблица вводных'!$F$3)</f>
        <v>-28.0757</v>
      </c>
      <c r="F269" s="14">
        <f>(('Итоговая табл.1чел (все услуги-'!$F269+('Итоговая табл.1чел (все услуги-'!$F269*'Таблица вводных'!$G$6)))-('Расчет комиссии Нади'!$I269+'Таблица вводных'!$E$3+'Таблица вводных'!$F$3)</f>
        <v>-4.84</v>
      </c>
      <c r="G269" s="14">
        <f>(('Итоговая табл.1чел (все услуги-'!$G269+('Итоговая табл.1чел (все услуги-'!$G269*'Таблица вводных'!$G$7)))-('Расчет комиссии Нади'!$I269+'Таблица вводных'!$E$3+'Таблица вводных'!$F$3)</f>
        <v>-28.6</v>
      </c>
      <c r="H269" s="14">
        <f>(('Итоговая табл.1чел (все услуги-'!$H269+('Итоговая табл.1чел (все услуги-'!$H269*'Таблица вводных'!$G$9)))-('Расчет комиссии Нади'!$I269+'Таблица вводных'!$E$3+'Таблица вводных'!$F$3)</f>
        <v>-28.6</v>
      </c>
      <c r="I269" s="22" t="s">
        <v>1115</v>
      </c>
    </row>
    <row r="270" ht="13.2" customHeight="1" spans="1:9" x14ac:dyDescent="0.25">
      <c r="A270" s="9"/>
      <c r="B270" s="13"/>
      <c r="C270" s="71"/>
      <c r="D270" s="14">
        <f>(('Итоговая табл.1чел (все услуги-'!$D270+('Итоговая табл.1чел (все услуги-'!$D270*'Таблица вводных'!$G$4)))-('Расчет комиссии Нади'!$I270+'Таблица вводных'!$E$3+'Таблица вводных'!$F$3)</f>
        <v>-21.11</v>
      </c>
      <c r="E270" s="14">
        <f>(('Итоговая табл.1чел (все услуги-'!$E270+('Итоговая табл.1чел (все услуги-'!$E270*'Таблица вводных'!$G$5)))-('Расчет комиссии Нади'!$I270+'Таблица вводных'!$E$3+'Таблица вводных'!$F$3)</f>
        <v>-28.0757</v>
      </c>
      <c r="F270" s="14">
        <f>(('Итоговая табл.1чел (все услуги-'!$F270+('Итоговая табл.1чел (все услуги-'!$F270*'Таблица вводных'!$G$6)))-('Расчет комиссии Нади'!$I270+'Таблица вводных'!$E$3+'Таблица вводных'!$F$3)</f>
        <v>-4.84</v>
      </c>
      <c r="G270" s="14">
        <f>(('Итоговая табл.1чел (все услуги-'!$G270+('Итоговая табл.1чел (все услуги-'!$G270*'Таблица вводных'!$G$7)))-('Расчет комиссии Нади'!$I270+'Таблица вводных'!$E$3+'Таблица вводных'!$F$3)</f>
        <v>-28.6</v>
      </c>
      <c r="H270" s="14">
        <f>(('Итоговая табл.1чел (все услуги-'!$H270+('Итоговая табл.1чел (все услуги-'!$H270*'Таблица вводных'!$G$9)))-('Расчет комиссии Нади'!$I270+'Таблица вводных'!$E$3+'Таблица вводных'!$F$3)</f>
        <v>-28.6</v>
      </c>
      <c r="I270" s="22" t="s">
        <v>1115</v>
      </c>
    </row>
    <row r="271" ht="13.2" customHeight="1" spans="1:9" x14ac:dyDescent="0.25">
      <c r="A271" s="9"/>
      <c r="B271" s="13"/>
      <c r="C271" s="71"/>
      <c r="D271" s="14">
        <f>(('Итоговая табл.1чел (все услуги-'!$D271+('Итоговая табл.1чел (все услуги-'!$D271*'Таблица вводных'!$G$4)))-('Расчет комиссии Нади'!$I271+'Таблица вводных'!$E$3+'Таблица вводных'!$F$3)</f>
        <v>626.7000999999999</v>
      </c>
      <c r="E271" s="14">
        <f>(('Итоговая табл.1чел (все услуги-'!$E271+('Итоговая табл.1чел (все услуги-'!$E271*'Таблица вводных'!$G$5)))-('Расчет комиссии Нади'!$I271+'Таблица вводных'!$E$3+'Таблица вводных'!$F$3)</f>
        <v>-28.0757</v>
      </c>
      <c r="F271" s="14">
        <f>(('Итоговая табл.1чел (все услуги-'!$F271+('Итоговая табл.1чел (все услуги-'!$F271*'Таблица вводных'!$G$6)))-('Расчет комиссии Нади'!$I271+'Таблица вводных'!$E$3+'Таблица вводных'!$F$3)</f>
        <v>-4.84</v>
      </c>
      <c r="G271" s="14">
        <f>(('Итоговая табл.1чел (все услуги-'!$G271+('Итоговая табл.1чел (все услуги-'!$G271*'Таблица вводных'!$G$7)))-('Расчет комиссии Нади'!$I271+'Таблица вводных'!$E$3+'Таблица вводных'!$F$3)</f>
        <v>-28.6</v>
      </c>
      <c r="H271" s="14">
        <f>(('Итоговая табл.1чел (все услуги-'!$H271+('Итоговая табл.1чел (все услуги-'!$H271*'Таблица вводных'!$G$9)))-('Расчет комиссии Нади'!$I271+'Таблица вводных'!$E$3+'Таблица вводных'!$F$3)</f>
        <v>-28.6</v>
      </c>
      <c r="I271" s="22" t="s">
        <v>1115</v>
      </c>
    </row>
    <row r="272" ht="13.2" customHeight="1" spans="1:9" x14ac:dyDescent="0.25">
      <c r="A272" s="16"/>
      <c r="B272" s="17"/>
      <c r="C272" s="72"/>
      <c r="D272" s="18">
        <f>(('Итоговая табл.1чел (все услуги-'!$D272+('Итоговая табл.1чел (все услуги-'!$D272*'Таблица вводных'!$G$4)))-('Расчет комиссии Нади'!$I272+'Таблица вводных'!$E$3+'Таблица вводных'!$F$3)</f>
        <v>-21.11</v>
      </c>
      <c r="E272" s="18">
        <f>(('Итоговая табл.1чел (все услуги-'!$E272+('Итоговая табл.1чел (все услуги-'!$E272*'Таблица вводных'!$G$5)))-('Расчет комиссии Нади'!$I272+'Таблица вводных'!$E$3+'Таблица вводных'!$F$3)</f>
        <v>-28.0757</v>
      </c>
      <c r="F272" s="18">
        <f>(('Итоговая табл.1чел (все услуги-'!$F272+('Итоговая табл.1чел (все услуги-'!$F272*'Таблица вводных'!$G$6)))-('Расчет комиссии Нади'!$I272+'Таблица вводных'!$E$3+'Таблица вводных'!$F$3)</f>
        <v>-4.84</v>
      </c>
      <c r="G272" s="18">
        <f>(('Итоговая табл.1чел (все услуги-'!$G272+('Итоговая табл.1чел (все услуги-'!$G272*'Таблица вводных'!$G$7)))-('Расчет комиссии Нади'!$I272+'Таблица вводных'!$E$3+'Таблица вводных'!$F$3)</f>
        <v>-28.6</v>
      </c>
      <c r="H272" s="18">
        <f>(('Итоговая табл.1чел (все услуги-'!$H272+('Итоговая табл.1чел (все услуги-'!$H272*'Таблица вводных'!$G$9)))-('Расчет комиссии Нади'!$I272+'Таблица вводных'!$E$3+'Таблица вводных'!$F$3)</f>
        <v>-28.6</v>
      </c>
      <c r="I272" s="22" t="s">
        <v>1115</v>
      </c>
    </row>
    <row r="273" ht="13.2" customHeight="1" spans="1:9" x14ac:dyDescent="0.25">
      <c r="A273" s="33" t="s">
        <v>99</v>
      </c>
      <c r="B273" s="6">
        <v>45411</v>
      </c>
      <c r="C273" s="70"/>
      <c r="D273" s="7">
        <f>(('Итоговая табл.1чел (все услуги-'!$D273+('Итоговая табл.1чел (все услуги-'!$D273*'Таблица вводных'!$G$4)))-('Расчет комиссии Нади'!$I273+'Таблица вводных'!$E$3+'Таблица вводных'!$F$3)</f>
        <v>-21.11</v>
      </c>
      <c r="E273" s="7">
        <f>(('Итоговая табл.1чел (все услуги-'!$E273+('Итоговая табл.1чел (все услуги-'!$E273*'Таблица вводных'!$G$5)))-('Расчет комиссии Нади'!$I273+'Таблица вводных'!$E$3+'Таблица вводных'!$F$3)</f>
        <v>-28.0757</v>
      </c>
      <c r="F273" s="7">
        <f>(('Итоговая табл.1чел (все услуги-'!$F273+('Итоговая табл.1чел (все услуги-'!$F273*'Таблица вводных'!$G$6)))-('Расчет комиссии Нади'!$I273+'Таблица вводных'!$E$3+'Таблица вводных'!$F$3)</f>
        <v>-4.84</v>
      </c>
      <c r="G273" s="7">
        <f>(('Итоговая табл.1чел (все услуги-'!$G273+('Итоговая табл.1чел (все услуги-'!$G273*'Таблица вводных'!$G$7)))-('Расчет комиссии Нади'!$I273+'Таблица вводных'!$E$3+'Таблица вводных'!$F$3)</f>
        <v>-28.6</v>
      </c>
      <c r="H273" s="7">
        <f>(('Итоговая табл.1чел (все услуги-'!$H273+('Итоговая табл.1чел (все услуги-'!$H273*'Таблица вводных'!$G$9)))-('Расчет комиссии Нади'!$I273+'Таблица вводных'!$E$3+'Таблица вводных'!$F$3)</f>
        <v>-28.6</v>
      </c>
      <c r="I273" s="20" t="s">
        <v>1115</v>
      </c>
    </row>
    <row r="274" ht="13.2" customHeight="1" spans="1:9" x14ac:dyDescent="0.25">
      <c r="A274" s="9"/>
      <c r="B274" s="10">
        <v>45414</v>
      </c>
      <c r="C274" s="71"/>
      <c r="D274" s="71">
        <f>(('Итоговая табл.1чел (все услуги-'!$D274+('Итоговая табл.1чел (все услуги-'!$D274*'Таблица вводных'!$G$4)))-('Расчет комиссии Нади'!$I274+'Таблица вводных'!$E$3+'Таблица вводных'!$F$3)</f>
        <v>-21.11</v>
      </c>
      <c r="E274" s="14">
        <f>(('Итоговая табл.1чел (все услуги-'!$E274+('Итоговая табл.1чел (все услуги-'!$E274*'Таблица вводных'!$G$5)))-('Расчет комиссии Нади'!$I274+'Таблица вводных'!$E$3+'Таблица вводных'!$F$3)</f>
        <v>-28.0757</v>
      </c>
      <c r="F274" s="71">
        <f>(('Итоговая табл.1чел (все услуги-'!$F274+('Итоговая табл.1чел (все услуги-'!$F274*'Таблица вводных'!$G$6)))-('Расчет комиссии Нади'!$I274+'Таблица вводных'!$E$3+'Таблица вводных'!$F$3)</f>
        <v>-4.84</v>
      </c>
      <c r="G274" s="14">
        <f>(('Итоговая табл.1чел (все услуги-'!$G274+('Итоговая табл.1чел (все услуги-'!$G274*'Таблица вводных'!$G$7)))-('Расчет комиссии Нади'!$I274+'Таблица вводных'!$E$3+'Таблица вводных'!$F$3)</f>
        <v>-28.6</v>
      </c>
      <c r="H274" s="14">
        <f>(('Итоговая табл.1чел (все услуги-'!$H274+('Итоговая табл.1чел (все услуги-'!$H274*'Таблица вводных'!$G$9)))-('Расчет комиссии Нади'!$I274+'Таблица вводных'!$E$3+'Таблица вводных'!$F$3)</f>
        <v>-28.6</v>
      </c>
      <c r="I274" s="25" t="s">
        <v>1115</v>
      </c>
    </row>
    <row r="275" ht="13.2" customHeight="1" spans="1:9" x14ac:dyDescent="0.25">
      <c r="A275" s="9"/>
      <c r="B275" s="13">
        <v>45418</v>
      </c>
      <c r="C275" s="71"/>
      <c r="D275" s="71">
        <f>(('Итоговая табл.1чел (все услуги-'!$D275+('Итоговая табл.1чел (все услуги-'!$D275*'Таблица вводных'!$G$4)))-('Расчет комиссии Нади'!$I275+'Таблица вводных'!$E$3+'Таблица вводных'!$F$3)</f>
        <v>-21.11</v>
      </c>
      <c r="E275" s="14">
        <f>(('Итоговая табл.1чел (все услуги-'!$E275+('Итоговая табл.1чел (все услуги-'!$E275*'Таблица вводных'!$G$5)))-('Расчет комиссии Нади'!$I275+'Таблица вводных'!$E$3+'Таблица вводных'!$F$3)</f>
        <v>-28.0757</v>
      </c>
      <c r="F275" s="71">
        <f>(('Итоговая табл.1чел (все услуги-'!$F275+('Итоговая табл.1чел (все услуги-'!$F275*'Таблица вводных'!$G$6)))-('Расчет комиссии Нади'!$I275+'Таблица вводных'!$E$3+'Таблица вводных'!$F$3)</f>
        <v>-4.84</v>
      </c>
      <c r="G275" s="14">
        <f>(('Итоговая табл.1чел (все услуги-'!$G275+('Итоговая табл.1чел (все услуги-'!$G275*'Таблица вводных'!$G$7)))-('Расчет комиссии Нади'!$I275+'Таблица вводных'!$E$3+'Таблица вводных'!$F$3)</f>
        <v>-28.6</v>
      </c>
      <c r="H275" s="14">
        <f>(('Итоговая табл.1чел (все услуги-'!$H275+('Итоговая табл.1чел (все услуги-'!$H275*'Таблица вводных'!$G$9)))-('Расчет комиссии Нади'!$I275+'Таблица вводных'!$E$3+'Таблица вводных'!$F$3)</f>
        <v>-28.6</v>
      </c>
      <c r="I275" s="22" t="s">
        <v>1115</v>
      </c>
    </row>
    <row r="276" ht="13.2" customHeight="1" spans="1:9" x14ac:dyDescent="0.25">
      <c r="A276" s="9"/>
      <c r="B276" s="13">
        <v>45421</v>
      </c>
      <c r="C276" s="71"/>
      <c r="D276" s="71">
        <f>(('Итоговая табл.1чел (все услуги-'!$D276+('Итоговая табл.1чел (все услуги-'!$D276*'Таблица вводных'!$G$4)))-('Расчет комиссии Нади'!$I276+'Таблица вводных'!$E$3+'Таблица вводных'!$F$3)</f>
        <v>-21.11</v>
      </c>
      <c r="E276" s="14">
        <f>(('Итоговая табл.1чел (все услуги-'!$E276+('Итоговая табл.1чел (все услуги-'!$E276*'Таблица вводных'!$G$5)))-('Расчет комиссии Нади'!$I276+'Таблица вводных'!$E$3+'Таблица вводных'!$F$3)</f>
        <v>-28.0757</v>
      </c>
      <c r="F276" s="71">
        <f>(('Итоговая табл.1чел (все услуги-'!$F276+('Итоговая табл.1чел (все услуги-'!$F276*'Таблица вводных'!$G$6)))-('Расчет комиссии Нади'!$I276+'Таблица вводных'!$E$3+'Таблица вводных'!$F$3)</f>
        <v>-4.84</v>
      </c>
      <c r="G276" s="14">
        <f>(('Итоговая табл.1чел (все услуги-'!$G276+('Итоговая табл.1чел (все услуги-'!$G276*'Таблица вводных'!$G$7)))-('Расчет комиссии Нади'!$I276+'Таблица вводных'!$E$3+'Таблица вводных'!$F$3)</f>
        <v>-28.6</v>
      </c>
      <c r="H276" s="14">
        <f>(('Итоговая табл.1чел (все услуги-'!$H276+('Итоговая табл.1чел (все услуги-'!$H276*'Таблица вводных'!$G$9)))-('Расчет комиссии Нади'!$I276+'Таблица вводных'!$E$3+'Таблица вводных'!$F$3)</f>
        <v>-28.6</v>
      </c>
      <c r="I276" s="22" t="s">
        <v>1115</v>
      </c>
    </row>
    <row r="277" ht="13.2" customHeight="1" spans="1:9" x14ac:dyDescent="0.25">
      <c r="A277" s="9"/>
      <c r="B277" s="13">
        <v>45425</v>
      </c>
      <c r="C277" s="71"/>
      <c r="D277" s="71">
        <f>(('Итоговая табл.1чел (все услуги-'!$D277+('Итоговая табл.1чел (все услуги-'!$D277*'Таблица вводных'!$G$4)))-('Расчет комиссии Нади'!$I277+'Таблица вводных'!$E$3+'Таблица вводных'!$F$3)</f>
        <v>-21.11</v>
      </c>
      <c r="E277" s="14">
        <f>(('Итоговая табл.1чел (все услуги-'!$E277+('Итоговая табл.1чел (все услуги-'!$E277*'Таблица вводных'!$G$5)))-('Расчет комиссии Нади'!$I277+'Таблица вводных'!$E$3+'Таблица вводных'!$F$3)</f>
        <v>-28.0757</v>
      </c>
      <c r="F277" s="71">
        <f>(('Итоговая табл.1чел (все услуги-'!$F277+('Итоговая табл.1чел (все услуги-'!$F277*'Таблица вводных'!$G$6)))-('Расчет комиссии Нади'!$I277+'Таблица вводных'!$E$3+'Таблица вводных'!$F$3)</f>
        <v>-4.84</v>
      </c>
      <c r="G277" s="14">
        <f>(('Итоговая табл.1чел (все услуги-'!$G277+('Итоговая табл.1чел (все услуги-'!$G277*'Таблица вводных'!$G$7)))-('Расчет комиссии Нади'!$I277+'Таблица вводных'!$E$3+'Таблица вводных'!$F$3)</f>
        <v>-28.6</v>
      </c>
      <c r="H277" s="14">
        <f>(('Итоговая табл.1чел (все услуги-'!$H277+('Итоговая табл.1чел (все услуги-'!$H277*'Таблица вводных'!$G$9)))-('Расчет комиссии Нади'!$I277+'Таблица вводных'!$E$3+'Таблица вводных'!$F$3)</f>
        <v>-28.6</v>
      </c>
      <c r="I277" s="22" t="s">
        <v>1115</v>
      </c>
    </row>
    <row r="278" ht="13.2" customHeight="1" spans="1:9" x14ac:dyDescent="0.25">
      <c r="A278" s="9"/>
      <c r="B278" s="13">
        <v>45428</v>
      </c>
      <c r="C278" s="71"/>
      <c r="D278" s="71">
        <f>(('Итоговая табл.1чел (все услуги-'!$D278+('Итоговая табл.1чел (все услуги-'!$D278*'Таблица вводных'!$G$4)))-('Расчет комиссии Нади'!$I278+'Таблица вводных'!$E$3+'Таблица вводных'!$F$3)</f>
        <v>-21.11</v>
      </c>
      <c r="E278" s="14">
        <f>(('Итоговая табл.1чел (все услуги-'!$E278+('Итоговая табл.1чел (все услуги-'!$E278*'Таблица вводных'!$G$5)))-('Расчет комиссии Нади'!$I278+'Таблица вводных'!$E$3+'Таблица вводных'!$F$3)</f>
        <v>-28.0757</v>
      </c>
      <c r="F278" s="71">
        <f>(('Итоговая табл.1чел (все услуги-'!$F278+('Итоговая табл.1чел (все услуги-'!$F278*'Таблица вводных'!$G$6)))-('Расчет комиссии Нади'!$I278+'Таблица вводных'!$E$3+'Таблица вводных'!$F$3)</f>
        <v>-4.84</v>
      </c>
      <c r="G278" s="14">
        <f>(('Итоговая табл.1чел (все услуги-'!$G278+('Итоговая табл.1чел (все услуги-'!$G278*'Таблица вводных'!$G$7)))-('Расчет комиссии Нади'!$I278+'Таблица вводных'!$E$3+'Таблица вводных'!$F$3)</f>
        <v>-28.6</v>
      </c>
      <c r="H278" s="14">
        <f>(('Итоговая табл.1чел (все услуги-'!$H278+('Итоговая табл.1чел (все услуги-'!$H278*'Таблица вводных'!$G$9)))-('Расчет комиссии Нади'!$I278+'Таблица вводных'!$E$3+'Таблица вводных'!$F$3)</f>
        <v>-28.6</v>
      </c>
      <c r="I278" s="22" t="s">
        <v>1115</v>
      </c>
    </row>
    <row r="279" ht="13.2" customHeight="1" spans="1:9" x14ac:dyDescent="0.25">
      <c r="A279" s="9"/>
      <c r="B279" s="13"/>
      <c r="C279" s="71"/>
      <c r="D279" s="14">
        <f>(('Итоговая табл.1чел (все услуги-'!$D279+('Итоговая табл.1чел (все услуги-'!$D279*'Таблица вводных'!$G$4)))-('Расчет комиссии Нади'!$I279+'Таблица вводных'!$E$3+'Таблица вводных'!$F$3)</f>
        <v>-21.11</v>
      </c>
      <c r="E279" s="14">
        <f>(('Итоговая табл.1чел (все услуги-'!$E279+('Итоговая табл.1чел (все услуги-'!$E279*'Таблица вводных'!$G$5)))-('Расчет комиссии Нади'!$I279+'Таблица вводных'!$E$3+'Таблица вводных'!$F$3)</f>
        <v>-28.0757</v>
      </c>
      <c r="F279" s="14">
        <f>(('Итоговая табл.1чел (все услуги-'!$F279+('Итоговая табл.1чел (все услуги-'!$F279*'Таблица вводных'!$G$6)))-('Расчет комиссии Нади'!$I279+'Таблица вводных'!$E$3+'Таблица вводных'!$F$3)</f>
        <v>-4.84</v>
      </c>
      <c r="G279" s="14">
        <f>(('Итоговая табл.1чел (все услуги-'!$G279+('Итоговая табл.1чел (все услуги-'!$G279*'Таблица вводных'!$G$7)))-('Расчет комиссии Нади'!$I279+'Таблица вводных'!$E$3+'Таблица вводных'!$F$3)</f>
        <v>-28.6</v>
      </c>
      <c r="H279" s="14">
        <f>(('Итоговая табл.1чел (все услуги-'!$H279+('Итоговая табл.1чел (все услуги-'!$H279*'Таблица вводных'!$G$9)))-('Расчет комиссии Нади'!$I279+'Таблица вводных'!$E$3+'Таблица вводных'!$F$3)</f>
        <v>-28.6</v>
      </c>
      <c r="I279" s="22" t="s">
        <v>1115</v>
      </c>
    </row>
    <row r="280" ht="13.2" customHeight="1" spans="1:9" x14ac:dyDescent="0.25">
      <c r="A280" s="9"/>
      <c r="B280" s="13"/>
      <c r="C280" s="71"/>
      <c r="D280" s="14">
        <f>(('Итоговая табл.1чел (все услуги-'!$D280+('Итоговая табл.1чел (все услуги-'!$D280*'Таблица вводных'!$G$4)))-('Расчет комиссии Нади'!$I280+'Таблица вводных'!$E$3+'Таблица вводных'!$F$3)</f>
        <v>-21.11</v>
      </c>
      <c r="E280" s="14">
        <f>(('Итоговая табл.1чел (все услуги-'!$E280+('Итоговая табл.1чел (все услуги-'!$E280*'Таблица вводных'!$G$5)))-('Расчет комиссии Нади'!$I280+'Таблица вводных'!$E$3+'Таблица вводных'!$F$3)</f>
        <v>-28.0757</v>
      </c>
      <c r="F280" s="14">
        <f>(('Итоговая табл.1чел (все услуги-'!$F280+('Итоговая табл.1чел (все услуги-'!$F280*'Таблица вводных'!$G$6)))-('Расчет комиссии Нади'!$I280+'Таблица вводных'!$E$3+'Таблица вводных'!$F$3)</f>
        <v>-4.84</v>
      </c>
      <c r="G280" s="14">
        <f>(('Итоговая табл.1чел (все услуги-'!$G280+('Итоговая табл.1чел (все услуги-'!$G280*'Таблица вводных'!$G$7)))-('Расчет комиссии Нади'!$I280+'Таблица вводных'!$E$3+'Таблица вводных'!$F$3)</f>
        <v>-28.6</v>
      </c>
      <c r="H280" s="14">
        <f>(('Итоговая табл.1чел (все услуги-'!$H280+('Итоговая табл.1чел (все услуги-'!$H280*'Таблица вводных'!$G$9)))-('Расчет комиссии Нади'!$I280+'Таблица вводных'!$E$3+'Таблица вводных'!$F$3)</f>
        <v>-28.6</v>
      </c>
      <c r="I280" s="22" t="s">
        <v>1115</v>
      </c>
    </row>
    <row r="281" ht="13.2" customHeight="1" spans="1:9" x14ac:dyDescent="0.25">
      <c r="A281" s="16"/>
      <c r="B281" s="17"/>
      <c r="C281" s="72"/>
      <c r="D281" s="18">
        <f>(('Итоговая табл.1чел (все услуги-'!$D281+('Итоговая табл.1чел (все услуги-'!$D281*'Таблица вводных'!$G$4)))-('Расчет комиссии Нади'!$I281+'Таблица вводных'!$E$3+'Таблица вводных'!$F$3)</f>
        <v>-21.11</v>
      </c>
      <c r="E281" s="18">
        <f>(('Итоговая табл.1чел (все услуги-'!$E281+('Итоговая табл.1чел (все услуги-'!$E281*'Таблица вводных'!$G$5)))-('Расчет комиссии Нади'!$I281+'Таблица вводных'!$E$3+'Таблица вводных'!$F$3)</f>
        <v>-28.0757</v>
      </c>
      <c r="F281" s="18">
        <f>(('Итоговая табл.1чел (все услуги-'!$F281+('Итоговая табл.1чел (все услуги-'!$F281*'Таблица вводных'!$G$6)))-('Расчет комиссии Нади'!$I281+'Таблица вводных'!$E$3+'Таблица вводных'!$F$3)</f>
        <v>-4.84</v>
      </c>
      <c r="G281" s="18">
        <f>(('Итоговая табл.1чел (все услуги-'!$G281+('Итоговая табл.1чел (все услуги-'!$G281*'Таблица вводных'!$G$7)))-('Расчет комиссии Нади'!$I281+'Таблица вводных'!$E$3+'Таблица вводных'!$F$3)</f>
        <v>-28.6</v>
      </c>
      <c r="H281" s="18">
        <f>(('Итоговая табл.1чел (все услуги-'!$H281+('Итоговая табл.1чел (все услуги-'!$H281*'Таблица вводных'!$G$9)))-('Расчет комиссии Нади'!$I281+'Таблица вводных'!$E$3+'Таблица вводных'!$F$3)</f>
        <v>-28.6</v>
      </c>
      <c r="I281" s="38" t="s">
        <v>1115</v>
      </c>
    </row>
    <row r="282" ht="13.2" customHeight="1" spans="1:9" x14ac:dyDescent="0.25">
      <c r="A282" s="33" t="s">
        <v>100</v>
      </c>
      <c r="B282" s="6">
        <v>45411</v>
      </c>
      <c r="C282" s="70"/>
      <c r="D282" s="7">
        <f>(('Итоговая табл.1чел (все услуги-'!$D282+('Итоговая табл.1чел (все услуги-'!$D282*'Таблица вводных'!$G$4)))-('Расчет комиссии Нади'!$I282+'Таблица вводных'!$E$3+'Таблица вводных'!$F$3)</f>
        <v>-21.11</v>
      </c>
      <c r="E282" s="70">
        <f>(('Итоговая табл.1чел (все услуги-'!$E282+('Итоговая табл.1чел (все услуги-'!$E282*'Таблица вводных'!$G$5)))-('Расчет комиссии Нади'!$I282+'Таблица вводных'!$E$3+'Таблица вводных'!$F$3)</f>
        <v>-28.0757</v>
      </c>
      <c r="F282" s="7">
        <f>(('Итоговая табл.1чел (все услуги-'!$F282+('Итоговая табл.1чел (все услуги-'!$F282*'Таблица вводных'!$G$6)))-('Расчет комиссии Нади'!$I282+'Таблица вводных'!$E$3+'Таблица вводных'!$F$3)</f>
        <v>-4.84</v>
      </c>
      <c r="G282" s="70">
        <f>(('Итоговая табл.1чел (все услуги-'!$G282+('Итоговая табл.1чел (все услуги-'!$G282*'Таблица вводных'!$G$7)))-('Расчет комиссии Нади'!$I282+'Таблица вводных'!$E$3+'Таблица вводных'!$F$3)</f>
        <v>-28.6</v>
      </c>
      <c r="H282" s="7">
        <f>(('Итоговая табл.1чел (все услуги-'!$H282+('Итоговая табл.1чел (все услуги-'!$H282*'Таблица вводных'!$G$9)))-('Расчет комиссии Нади'!$I282+'Таблица вводных'!$E$3+'Таблица вводных'!$F$3)</f>
        <v>-28.6</v>
      </c>
      <c r="I282" s="22" t="s">
        <v>1116</v>
      </c>
    </row>
    <row r="283" ht="13.2" customHeight="1" spans="1:9" x14ac:dyDescent="0.25">
      <c r="A283" s="9"/>
      <c r="B283" s="10">
        <v>45414</v>
      </c>
      <c r="C283" s="71"/>
      <c r="D283" s="14">
        <f>(('Итоговая табл.1чел (все услуги-'!$D283+('Итоговая табл.1чел (все услуги-'!$D283*'Таблица вводных'!$G$4)))-('Расчет комиссии Нади'!$I283+'Таблица вводных'!$E$3+'Таблица вводных'!$F$3)</f>
        <v>-21.11</v>
      </c>
      <c r="E283" s="14">
        <f>(('Итоговая табл.1чел (все услуги-'!$E283+('Итоговая табл.1чел (все услуги-'!$E283*'Таблица вводных'!$G$5)))-('Расчет комиссии Нади'!$I283+'Таблица вводных'!$E$3+'Таблица вводных'!$F$3)</f>
        <v>-28.0757</v>
      </c>
      <c r="F283" s="14">
        <f>(('Итоговая табл.1чел (все услуги-'!$F283+('Итоговая табл.1чел (все услуги-'!$F283*'Таблица вводных'!$G$6)))-('Расчет комиссии Нади'!$I283+'Таблица вводных'!$E$3+'Таблица вводных'!$F$3)</f>
        <v>-4.84</v>
      </c>
      <c r="G283" s="71">
        <f>(('Итоговая табл.1чел (все услуги-'!$G283+('Итоговая табл.1чел (все услуги-'!$G283*'Таблица вводных'!$G$7)))-('Расчет комиссии Нади'!$I283+'Таблица вводных'!$E$3+'Таблица вводных'!$F$3)</f>
        <v>-28.6</v>
      </c>
      <c r="H283" s="14">
        <f>(('Итоговая табл.1чел (все услуги-'!$H283+('Итоговая табл.1чел (все услуги-'!$H283*'Таблица вводных'!$G$9)))-('Расчет комиссии Нади'!$I283+'Таблица вводных'!$E$3+'Таблица вводных'!$F$3)</f>
        <v>-28.6</v>
      </c>
      <c r="I283" s="25" t="s">
        <v>1116</v>
      </c>
    </row>
    <row r="284" ht="13.2" customHeight="1" spans="1:9" x14ac:dyDescent="0.25">
      <c r="A284" s="9"/>
      <c r="B284" s="13">
        <v>45418</v>
      </c>
      <c r="C284" s="71"/>
      <c r="D284" s="14">
        <f>(('Итоговая табл.1чел (все услуги-'!$D284+('Итоговая табл.1чел (все услуги-'!$D284*'Таблица вводных'!$G$4)))-('Расчет комиссии Нади'!$I284+'Таблица вводных'!$E$3+'Таблица вводных'!$F$3)</f>
        <v>-21.11</v>
      </c>
      <c r="E284" s="71">
        <f>(('Итоговая табл.1чел (все услуги-'!$E284+('Итоговая табл.1чел (все услуги-'!$E284*'Таблица вводных'!$G$5)))-('Расчет комиссии Нади'!$I284+'Таблица вводных'!$E$3+'Таблица вводных'!$F$3)</f>
        <v>-28.0757</v>
      </c>
      <c r="F284" s="14">
        <f>(('Итоговая табл.1чел (все услуги-'!$F284+('Итоговая табл.1чел (все услуги-'!$F284*'Таблица вводных'!$G$6)))-('Расчет комиссии Нади'!$I284+'Таблица вводных'!$E$3+'Таблица вводных'!$F$3)</f>
        <v>-4.84</v>
      </c>
      <c r="G284" s="71">
        <f>(('Итоговая табл.1чел (все услуги-'!$G284+('Итоговая табл.1чел (все услуги-'!$G284*'Таблица вводных'!$G$7)))-('Расчет комиссии Нади'!$I284+'Таблица вводных'!$E$3+'Таблица вводных'!$F$3)</f>
        <v>-28.6</v>
      </c>
      <c r="H284" s="14">
        <f>(('Итоговая табл.1чел (все услуги-'!$H284+('Итоговая табл.1чел (все услуги-'!$H284*'Таблица вводных'!$G$9)))-('Расчет комиссии Нади'!$I284+'Таблица вводных'!$E$3+'Таблица вводных'!$F$3)</f>
        <v>-28.6</v>
      </c>
      <c r="I284" s="22" t="s">
        <v>1116</v>
      </c>
    </row>
    <row r="285" ht="13.2" customHeight="1" spans="1:9" x14ac:dyDescent="0.25">
      <c r="A285" s="9"/>
      <c r="B285" s="13">
        <v>45421</v>
      </c>
      <c r="C285" s="71"/>
      <c r="D285" s="14">
        <f>(('Итоговая табл.1чел (все услуги-'!$D285+('Итоговая табл.1чел (все услуги-'!$D285*'Таблица вводных'!$G$4)))-('Расчет комиссии Нади'!$I285+'Таблица вводных'!$E$3+'Таблица вводных'!$F$3)</f>
        <v>-21.11</v>
      </c>
      <c r="E285" s="71">
        <f>(('Итоговая табл.1чел (все услуги-'!$E285+('Итоговая табл.1чел (все услуги-'!$E285*'Таблица вводных'!$G$5)))-('Расчет комиссии Нади'!$I285+'Таблица вводных'!$E$3+'Таблица вводных'!$F$3)</f>
        <v>-28.0757</v>
      </c>
      <c r="F285" s="14">
        <f>(('Итоговая табл.1чел (все услуги-'!$F285+('Итоговая табл.1чел (все услуги-'!$F285*'Таблица вводных'!$G$6)))-('Расчет комиссии Нади'!$I285+'Таблица вводных'!$E$3+'Таблица вводных'!$F$3)</f>
        <v>-4.84</v>
      </c>
      <c r="G285" s="71">
        <f>(('Итоговая табл.1чел (все услуги-'!$G285+('Итоговая табл.1чел (все услуги-'!$G285*'Таблица вводных'!$G$7)))-('Расчет комиссии Нади'!$I285+'Таблица вводных'!$E$3+'Таблица вводных'!$F$3)</f>
        <v>-28.6</v>
      </c>
      <c r="H285" s="14">
        <f>(('Итоговая табл.1чел (все услуги-'!$H285+('Итоговая табл.1чел (все услуги-'!$H285*'Таблица вводных'!$G$9)))-('Расчет комиссии Нади'!$I285+'Таблица вводных'!$E$3+'Таблица вводных'!$F$3)</f>
        <v>-28.6</v>
      </c>
      <c r="I285" s="22" t="s">
        <v>1116</v>
      </c>
    </row>
    <row r="286" ht="13.2" customHeight="1" spans="1:9" x14ac:dyDescent="0.25">
      <c r="A286" s="9"/>
      <c r="B286" s="13">
        <v>45425</v>
      </c>
      <c r="C286" s="71"/>
      <c r="D286" s="14">
        <f>(('Итоговая табл.1чел (все услуги-'!$D286+('Итоговая табл.1чел (все услуги-'!$D286*'Таблица вводных'!$G$4)))-('Расчет комиссии Нади'!$I286+'Таблица вводных'!$E$3+'Таблица вводных'!$F$3)</f>
        <v>-21.11</v>
      </c>
      <c r="E286" s="71">
        <f>(('Итоговая табл.1чел (все услуги-'!$E286+('Итоговая табл.1чел (все услуги-'!$E286*'Таблица вводных'!$G$5)))-('Расчет комиссии Нади'!$I286+'Таблица вводных'!$E$3+'Таблица вводных'!$F$3)</f>
        <v>-28.0757</v>
      </c>
      <c r="F286" s="14">
        <f>(('Итоговая табл.1чел (все услуги-'!$F286+('Итоговая табл.1чел (все услуги-'!$F286*'Таблица вводных'!$G$6)))-('Расчет комиссии Нади'!$I286+'Таблица вводных'!$E$3+'Таблица вводных'!$F$3)</f>
        <v>-4.84</v>
      </c>
      <c r="G286" s="71">
        <f>(('Итоговая табл.1чел (все услуги-'!$G286+('Итоговая табл.1чел (все услуги-'!$G286*'Таблица вводных'!$G$7)))-('Расчет комиссии Нади'!$I286+'Таблица вводных'!$E$3+'Таблица вводных'!$F$3)</f>
        <v>-28.6</v>
      </c>
      <c r="H286" s="14">
        <f>(('Итоговая табл.1чел (все услуги-'!$H286+('Итоговая табл.1чел (все услуги-'!$H286*'Таблица вводных'!$G$9)))-('Расчет комиссии Нади'!$I286+'Таблица вводных'!$E$3+'Таблица вводных'!$F$3)</f>
        <v>-28.6</v>
      </c>
      <c r="I286" s="22" t="s">
        <v>1116</v>
      </c>
    </row>
    <row r="287" ht="13.2" customHeight="1" spans="1:9" x14ac:dyDescent="0.25">
      <c r="A287" s="9"/>
      <c r="B287" s="13">
        <v>45428</v>
      </c>
      <c r="C287" s="71"/>
      <c r="D287" s="14">
        <f>(('Итоговая табл.1чел (все услуги-'!$D287+('Итоговая табл.1чел (все услуги-'!$D287*'Таблица вводных'!$G$4)))-('Расчет комиссии Нади'!$I287+'Таблица вводных'!$E$3+'Таблица вводных'!$F$3)</f>
        <v>-21.11</v>
      </c>
      <c r="E287" s="71">
        <f>(('Итоговая табл.1чел (все услуги-'!$E287+('Итоговая табл.1чел (все услуги-'!$E287*'Таблица вводных'!$G$5)))-('Расчет комиссии Нади'!$I287+'Таблица вводных'!$E$3+'Таблица вводных'!$F$3)</f>
        <v>-28.0757</v>
      </c>
      <c r="F287" s="14">
        <f>(('Итоговая табл.1чел (все услуги-'!$F287+('Итоговая табл.1чел (все услуги-'!$F287*'Таблица вводных'!$G$6)))-('Расчет комиссии Нади'!$I287+'Таблица вводных'!$E$3+'Таблица вводных'!$F$3)</f>
        <v>-4.84</v>
      </c>
      <c r="G287" s="71">
        <f>(('Итоговая табл.1чел (все услуги-'!$G287+('Итоговая табл.1чел (все услуги-'!$G287*'Таблица вводных'!$G$7)))-('Расчет комиссии Нади'!$I287+'Таблица вводных'!$E$3+'Таблица вводных'!$F$3)</f>
        <v>-28.6</v>
      </c>
      <c r="H287" s="14">
        <f>(('Итоговая табл.1чел (все услуги-'!$H287+('Итоговая табл.1чел (все услуги-'!$H287*'Таблица вводных'!$G$9)))-('Расчет комиссии Нади'!$I287+'Таблица вводных'!$E$3+'Таблица вводных'!$F$3)</f>
        <v>-28.6</v>
      </c>
      <c r="I287" s="22" t="s">
        <v>1116</v>
      </c>
    </row>
    <row r="288" ht="13.2" customHeight="1" spans="1:9" x14ac:dyDescent="0.25">
      <c r="A288" s="9"/>
      <c r="B288" s="13"/>
      <c r="C288" s="71"/>
      <c r="D288" s="14">
        <f>(('Итоговая табл.1чел (все услуги-'!$D288+('Итоговая табл.1чел (все услуги-'!$D288*'Таблица вводных'!$G$4)))-('Расчет комиссии Нади'!$I288+'Таблица вводных'!$E$3+'Таблица вводных'!$F$3)</f>
        <v>-21.11</v>
      </c>
      <c r="E288" s="14">
        <f>(('Итоговая табл.1чел (все услуги-'!$E288+('Итоговая табл.1чел (все услуги-'!$E288*'Таблица вводных'!$G$5)))-('Расчет комиссии Нади'!$I288+'Таблица вводных'!$E$3+'Таблица вводных'!$F$3)</f>
        <v>-28.0757</v>
      </c>
      <c r="F288" s="14">
        <f>(('Итоговая табл.1чел (все услуги-'!$F288+('Итоговая табл.1чел (все услуги-'!$F288*'Таблица вводных'!$G$6)))-('Расчет комиссии Нади'!$I288+'Таблица вводных'!$E$3+'Таблица вводных'!$F$3)</f>
        <v>-4.84</v>
      </c>
      <c r="G288" s="14">
        <f>(('Итоговая табл.1чел (все услуги-'!$G288+('Итоговая табл.1чел (все услуги-'!$G288*'Таблица вводных'!$G$7)))-('Расчет комиссии Нади'!$I288+'Таблица вводных'!$E$3+'Таблица вводных'!$F$3)</f>
        <v>-28.6</v>
      </c>
      <c r="H288" s="14">
        <f>(('Итоговая табл.1чел (все услуги-'!$H288+('Итоговая табл.1чел (все услуги-'!$H288*'Таблица вводных'!$G$9)))-('Расчет комиссии Нади'!$I288+'Таблица вводных'!$E$3+'Таблица вводных'!$F$3)</f>
        <v>-28.6</v>
      </c>
      <c r="I288" s="22" t="s">
        <v>1116</v>
      </c>
    </row>
    <row r="289" ht="13.2" customHeight="1" spans="1:9" x14ac:dyDescent="0.25">
      <c r="A289" s="9"/>
      <c r="B289" s="13"/>
      <c r="C289" s="71"/>
      <c r="D289" s="14">
        <f>(('Итоговая табл.1чел (все услуги-'!$D289+('Итоговая табл.1чел (все услуги-'!$D289*'Таблица вводных'!$G$4)))-('Расчет комиссии Нади'!$I289+'Таблица вводных'!$E$3+'Таблица вводных'!$F$3)</f>
        <v>-21.11</v>
      </c>
      <c r="E289" s="14">
        <f>(('Итоговая табл.1чел (все услуги-'!$E289+('Итоговая табл.1чел (все услуги-'!$E289*'Таблица вводных'!$G$5)))-('Расчет комиссии Нади'!$I289+'Таблица вводных'!$E$3+'Таблица вводных'!$F$3)</f>
        <v>-28.0757</v>
      </c>
      <c r="F289" s="14">
        <f>(('Итоговая табл.1чел (все услуги-'!$F289+('Итоговая табл.1чел (все услуги-'!$F289*'Таблица вводных'!$G$6)))-('Расчет комиссии Нади'!$I289+'Таблица вводных'!$E$3+'Таблица вводных'!$F$3)</f>
        <v>-4.84</v>
      </c>
      <c r="G289" s="14">
        <f>(('Итоговая табл.1чел (все услуги-'!$G289+('Итоговая табл.1чел (все услуги-'!$G289*'Таблица вводных'!$G$7)))-('Расчет комиссии Нади'!$I289+'Таблица вводных'!$E$3+'Таблица вводных'!$F$3)</f>
        <v>-28.6</v>
      </c>
      <c r="H289" s="14">
        <f>(('Итоговая табл.1чел (все услуги-'!$H289+('Итоговая табл.1чел (все услуги-'!$H289*'Таблица вводных'!$G$9)))-('Расчет комиссии Нади'!$I289+'Таблица вводных'!$E$3+'Таблица вводных'!$F$3)</f>
        <v>-28.6</v>
      </c>
      <c r="I289" s="22" t="s">
        <v>1116</v>
      </c>
    </row>
    <row r="290" ht="13.2" customHeight="1" spans="1:9" x14ac:dyDescent="0.25">
      <c r="A290" s="16"/>
      <c r="B290" s="17"/>
      <c r="C290" s="132"/>
      <c r="D290" s="18">
        <f>(('Итоговая табл.1чел (все услуги-'!$D290+('Итоговая табл.1чел (все услуги-'!$D290*'Таблица вводных'!$G$4)))-('Расчет комиссии Нади'!$I290+'Таблица вводных'!$E$3+'Таблица вводных'!$F$3)</f>
        <v>-21.11</v>
      </c>
      <c r="E290" s="18">
        <f>(('Итоговая табл.1чел (все услуги-'!$E290+('Итоговая табл.1чел (все услуги-'!$E290*'Таблица вводных'!$G$5)))-('Расчет комиссии Нади'!$I290+'Таблица вводных'!$E$3+'Таблица вводных'!$F$3)</f>
        <v>-28.0757</v>
      </c>
      <c r="F290" s="18">
        <f>(('Итоговая табл.1чел (все услуги-'!$F290+('Итоговая табл.1чел (все услуги-'!$F290*'Таблица вводных'!$G$6)))-('Расчет комиссии Нади'!$I290+'Таблица вводных'!$E$3+'Таблица вводных'!$F$3)</f>
        <v>-4.84</v>
      </c>
      <c r="G290" s="18">
        <f>(('Итоговая табл.1чел (все услуги-'!$G290+('Итоговая табл.1чел (все услуги-'!$G290*'Таблица вводных'!$G$7)))-('Расчет комиссии Нади'!$I290+'Таблица вводных'!$E$3+'Таблица вводных'!$F$3)</f>
        <v>-28.6</v>
      </c>
      <c r="H290" s="18">
        <f>(('Итоговая табл.1чел (все услуги-'!$H290+('Итоговая табл.1чел (все услуги-'!$H290*'Таблица вводных'!$G$9)))-('Расчет комиссии Нади'!$I290+'Таблица вводных'!$E$3+'Таблица вводных'!$F$3)</f>
        <v>-28.6</v>
      </c>
      <c r="I290" s="22" t="s">
        <v>1116</v>
      </c>
    </row>
    <row r="291" ht="13.2" customHeight="1" spans="1:10" x14ac:dyDescent="0.25">
      <c r="A291" s="33" t="s">
        <v>101</v>
      </c>
      <c r="B291" s="6">
        <v>45411</v>
      </c>
      <c r="C291" s="70"/>
      <c r="D291" s="7">
        <f>(('Итоговая табл.1чел (все услуги-'!$D291+('Итоговая табл.1чел (все услуги-'!$D291*'Таблица вводных'!$G$4)))-('Расчет комиссии Нади'!$I291+'Таблица вводных'!$E$3+'Таблица вводных'!$F$3)</f>
        <v>-21.11</v>
      </c>
      <c r="E291" s="7">
        <f>(('Итоговая табл.1чел (все услуги-'!$E291+('Итоговая табл.1чел (все услуги-'!$E291*'Таблица вводных'!$G$5)))-('Расчет комиссии Нади'!$I291+'Таблица вводных'!$E$3+'Таблица вводных'!$F$3)</f>
        <v>-28.0757</v>
      </c>
      <c r="F291" s="70">
        <f>(('Итоговая табл.1чел (все услуги-'!$F291+('Итоговая табл.1чел (все услуги-'!$F291*'Таблица вводных'!$G$6)))-('Расчет комиссии Нади'!$I291+'Таблица вводных'!$E$3+'Таблица вводных'!$F$3)</f>
        <v>-4.84</v>
      </c>
      <c r="G291" s="70">
        <f>(('Итоговая табл.1чел (все услуги-'!$G291+('Итоговая табл.1чел (все услуги-'!$G291*'Таблица вводных'!$G$7)))-('Расчет комиссии Нади'!$I291+'Таблица вводных'!$E$3+'Таблица вводных'!$F$3)</f>
        <v>-28.6</v>
      </c>
      <c r="H291" s="7">
        <f>(('Итоговая табл.1чел (все услуги-'!$H291+('Итоговая табл.1чел (все услуги-'!$H291*'Таблица вводных'!$G$9)))-('Расчет комиссии Нади'!$I291+'Таблица вводных'!$E$3+'Таблица вводных'!$F$3)</f>
        <v>-28.6</v>
      </c>
      <c r="I291" s="20" t="s">
        <v>1117</v>
      </c>
      <c r="J291" s="34"/>
    </row>
    <row r="292" ht="13.2" customHeight="1" spans="1:9" x14ac:dyDescent="0.25">
      <c r="A292" s="9"/>
      <c r="B292" s="10">
        <v>45414</v>
      </c>
      <c r="C292" s="71"/>
      <c r="D292" s="71">
        <f>(('Итоговая табл.1чел (все услуги-'!$D292+('Итоговая табл.1чел (все услуги-'!$D292*'Таблица вводных'!$G$4)))-('Расчет комиссии Нади'!$I292+'Таблица вводных'!$E$3+'Таблица вводных'!$F$3)</f>
        <v>-21.11</v>
      </c>
      <c r="E292" s="14">
        <f>(('Итоговая табл.1чел (все услуги-'!$E292+('Итоговая табл.1чел (все услуги-'!$E292*'Таблица вводных'!$G$5)))-('Расчет комиссии Нади'!$I292+'Таблица вводных'!$E$3+'Таблица вводных'!$F$3)</f>
        <v>-28.0757</v>
      </c>
      <c r="F292" s="71">
        <f>(('Итоговая табл.1чел (все услуги-'!$F292+('Итоговая табл.1чел (все услуги-'!$F292*'Таблица вводных'!$G$6)))-('Расчет комиссии Нади'!$I292+'Таблица вводных'!$E$3+'Таблица вводных'!$F$3)</f>
        <v>-4.84</v>
      </c>
      <c r="G292" s="71">
        <f>(('Итоговая табл.1чел (все услуги-'!$G292+('Итоговая табл.1чел (все услуги-'!$G292*'Таблица вводных'!$G$7)))-('Расчет комиссии Нади'!$I292+'Таблица вводных'!$E$3+'Таблица вводных'!$F$3)</f>
        <v>-28.6</v>
      </c>
      <c r="H292" s="14">
        <f>(('Итоговая табл.1чел (все услуги-'!$H292+('Итоговая табл.1чел (все услуги-'!$H292*'Таблица вводных'!$G$9)))-('Расчет комиссии Нади'!$I292+'Таблица вводных'!$E$3+'Таблица вводных'!$F$3)</f>
        <v>-28.6</v>
      </c>
      <c r="I292" s="25" t="s">
        <v>1117</v>
      </c>
    </row>
    <row r="293" ht="13.2" customHeight="1" spans="1:9" x14ac:dyDescent="0.25">
      <c r="A293" s="9"/>
      <c r="B293" s="13">
        <v>45418</v>
      </c>
      <c r="C293" s="71"/>
      <c r="D293" s="71">
        <f>(('Итоговая табл.1чел (все услуги-'!$D293+('Итоговая табл.1чел (все услуги-'!$D293*'Таблица вводных'!$G$4)))-('Расчет комиссии Нади'!$I293+'Таблица вводных'!$E$3+'Таблица вводных'!$F$3)</f>
        <v>-21.11</v>
      </c>
      <c r="E293" s="14">
        <f>(('Итоговая табл.1чел (все услуги-'!$E293+('Итоговая табл.1чел (все услуги-'!$E293*'Таблица вводных'!$G$5)))-('Расчет комиссии Нади'!$I293+'Таблица вводных'!$E$3+'Таблица вводных'!$F$3)</f>
        <v>-28.0757</v>
      </c>
      <c r="F293" s="71">
        <f>(('Итоговая табл.1чел (все услуги-'!$F293+('Итоговая табл.1чел (все услуги-'!$F293*'Таблица вводных'!$G$6)))-('Расчет комиссии Нади'!$I293+'Таблица вводных'!$E$3+'Таблица вводных'!$F$3)</f>
        <v>-4.84</v>
      </c>
      <c r="G293" s="71">
        <f>(('Итоговая табл.1чел (все услуги-'!$G293+('Итоговая табл.1чел (все услуги-'!$G293*'Таблица вводных'!$G$7)))-('Расчет комиссии Нади'!$I293+'Таблица вводных'!$E$3+'Таблица вводных'!$F$3)</f>
        <v>-28.6</v>
      </c>
      <c r="H293" s="14">
        <f>(('Итоговая табл.1чел (все услуги-'!$H293+('Итоговая табл.1чел (все услуги-'!$H293*'Таблица вводных'!$G$9)))-('Расчет комиссии Нади'!$I293+'Таблица вводных'!$E$3+'Таблица вводных'!$F$3)</f>
        <v>-28.6</v>
      </c>
      <c r="I293" s="22" t="s">
        <v>1117</v>
      </c>
    </row>
    <row r="294" ht="13.2" customHeight="1" spans="1:9" x14ac:dyDescent="0.25">
      <c r="A294" s="9"/>
      <c r="B294" s="13">
        <v>45421</v>
      </c>
      <c r="C294" s="71"/>
      <c r="D294" s="71">
        <f>(('Итоговая табл.1чел (все услуги-'!$D294+('Итоговая табл.1чел (все услуги-'!$D294*'Таблица вводных'!$G$4)))-('Расчет комиссии Нади'!$I294+'Таблица вводных'!$E$3+'Таблица вводных'!$F$3)</f>
        <v>-21.11</v>
      </c>
      <c r="E294" s="14">
        <f>(('Итоговая табл.1чел (все услуги-'!$E294+('Итоговая табл.1чел (все услуги-'!$E294*'Таблица вводных'!$G$5)))-('Расчет комиссии Нади'!$I294+'Таблица вводных'!$E$3+'Таблица вводных'!$F$3)</f>
        <v>-28.0757</v>
      </c>
      <c r="F294" s="71">
        <f>(('Итоговая табл.1чел (все услуги-'!$F294+('Итоговая табл.1чел (все услуги-'!$F294*'Таблица вводных'!$G$6)))-('Расчет комиссии Нади'!$I294+'Таблица вводных'!$E$3+'Таблица вводных'!$F$3)</f>
        <v>-4.84</v>
      </c>
      <c r="G294" s="71">
        <f>(('Итоговая табл.1чел (все услуги-'!$G294+('Итоговая табл.1чел (все услуги-'!$G294*'Таблица вводных'!$G$7)))-('Расчет комиссии Нади'!$I294+'Таблица вводных'!$E$3+'Таблица вводных'!$F$3)</f>
        <v>-28.6</v>
      </c>
      <c r="H294" s="14">
        <f>(('Итоговая табл.1чел (все услуги-'!$H294+('Итоговая табл.1чел (все услуги-'!$H294*'Таблица вводных'!$G$9)))-('Расчет комиссии Нади'!$I294+'Таблица вводных'!$E$3+'Таблица вводных'!$F$3)</f>
        <v>-28.6</v>
      </c>
      <c r="I294" s="22" t="s">
        <v>1117</v>
      </c>
    </row>
    <row r="295" ht="13.2" customHeight="1" spans="1:9" x14ac:dyDescent="0.25">
      <c r="A295" s="9"/>
      <c r="B295" s="13">
        <v>45425</v>
      </c>
      <c r="C295" s="71"/>
      <c r="D295" s="71">
        <f>(('Итоговая табл.1чел (все услуги-'!$D295+('Итоговая табл.1чел (все услуги-'!$D295*'Таблица вводных'!$G$4)))-('Расчет комиссии Нади'!$I295+'Таблица вводных'!$E$3+'Таблица вводных'!$F$3)</f>
        <v>-21.11</v>
      </c>
      <c r="E295" s="14">
        <f>(('Итоговая табл.1чел (все услуги-'!$E295+('Итоговая табл.1чел (все услуги-'!$E295*'Таблица вводных'!$G$5)))-('Расчет комиссии Нади'!$I295+'Таблица вводных'!$E$3+'Таблица вводных'!$F$3)</f>
        <v>-28.0757</v>
      </c>
      <c r="F295" s="71">
        <f>(('Итоговая табл.1чел (все услуги-'!$F295+('Итоговая табл.1чел (все услуги-'!$F295*'Таблица вводных'!$G$6)))-('Расчет комиссии Нади'!$I295+'Таблица вводных'!$E$3+'Таблица вводных'!$F$3)</f>
        <v>-4.84</v>
      </c>
      <c r="G295" s="71">
        <f>(('Итоговая табл.1чел (все услуги-'!$G295+('Итоговая табл.1чел (все услуги-'!$G295*'Таблица вводных'!$G$7)))-('Расчет комиссии Нади'!$I295+'Таблица вводных'!$E$3+'Таблица вводных'!$F$3)</f>
        <v>-28.6</v>
      </c>
      <c r="H295" s="14">
        <f>(('Итоговая табл.1чел (все услуги-'!$H295+('Итоговая табл.1чел (все услуги-'!$H295*'Таблица вводных'!$G$9)))-('Расчет комиссии Нади'!$I295+'Таблица вводных'!$E$3+'Таблица вводных'!$F$3)</f>
        <v>-28.6</v>
      </c>
      <c r="I295" s="22" t="s">
        <v>1117</v>
      </c>
    </row>
    <row r="296" ht="13.2" customHeight="1" spans="1:9" x14ac:dyDescent="0.25">
      <c r="A296" s="9"/>
      <c r="B296" s="13">
        <v>45428</v>
      </c>
      <c r="C296" s="71"/>
      <c r="D296" s="71">
        <f>(('Итоговая табл.1чел (все услуги-'!$D296+('Итоговая табл.1чел (все услуги-'!$D296*'Таблица вводных'!$G$4)))-('Расчет комиссии Нади'!$I296+'Таблица вводных'!$E$3+'Таблица вводных'!$F$3)</f>
        <v>-21.11</v>
      </c>
      <c r="E296" s="14">
        <f>(('Итоговая табл.1чел (все услуги-'!$E296+('Итоговая табл.1чел (все услуги-'!$E296*'Таблица вводных'!$G$5)))-('Расчет комиссии Нади'!$I296+'Таблица вводных'!$E$3+'Таблица вводных'!$F$3)</f>
        <v>-28.0757</v>
      </c>
      <c r="F296" s="71">
        <f>(('Итоговая табл.1чел (все услуги-'!$F296+('Итоговая табл.1чел (все услуги-'!$F296*'Таблица вводных'!$G$6)))-('Расчет комиссии Нади'!$I296+'Таблица вводных'!$E$3+'Таблица вводных'!$F$3)</f>
        <v>-4.84</v>
      </c>
      <c r="G296" s="71">
        <f>(('Итоговая табл.1чел (все услуги-'!$G296+('Итоговая табл.1чел (все услуги-'!$G296*'Таблица вводных'!$G$7)))-('Расчет комиссии Нади'!$I296+'Таблица вводных'!$E$3+'Таблица вводных'!$F$3)</f>
        <v>-28.6</v>
      </c>
      <c r="H296" s="14">
        <f>(('Итоговая табл.1чел (все услуги-'!$H296+('Итоговая табл.1чел (все услуги-'!$H296*'Таблица вводных'!$G$9)))-('Расчет комиссии Нади'!$I296+'Таблица вводных'!$E$3+'Таблица вводных'!$F$3)</f>
        <v>-28.6</v>
      </c>
      <c r="I296" s="22" t="s">
        <v>1117</v>
      </c>
    </row>
    <row r="297" ht="13.2" customHeight="1" spans="1:9" x14ac:dyDescent="0.25">
      <c r="A297" s="9"/>
      <c r="B297" s="13"/>
      <c r="C297" s="71"/>
      <c r="D297" s="14">
        <f>(('Итоговая табл.1чел (все услуги-'!$D297+('Итоговая табл.1чел (все услуги-'!$D297*'Таблица вводных'!$G$4)))-('Расчет комиссии Нади'!$I297+'Таблица вводных'!$E$3+'Таблица вводных'!$F$3)</f>
        <v>-21.11</v>
      </c>
      <c r="E297" s="14">
        <f>(('Итоговая табл.1чел (все услуги-'!$E297+('Итоговая табл.1чел (все услуги-'!$E297*'Таблица вводных'!$G$5)))-('Расчет комиссии Нади'!$I297+'Таблица вводных'!$E$3+'Таблица вводных'!$F$3)</f>
        <v>-28.0757</v>
      </c>
      <c r="F297" s="14">
        <f>(('Итоговая табл.1чел (все услуги-'!$F297+('Итоговая табл.1чел (все услуги-'!$F297*'Таблица вводных'!$G$6)))-('Расчет комиссии Нади'!$I297+'Таблица вводных'!$E$3+'Таблица вводных'!$F$3)</f>
        <v>-4.84</v>
      </c>
      <c r="G297" s="14">
        <f>(('Итоговая табл.1чел (все услуги-'!$G297+('Итоговая табл.1чел (все услуги-'!$G297*'Таблица вводных'!$G$7)))-('Расчет комиссии Нади'!$I297+'Таблица вводных'!$E$3+'Таблица вводных'!$F$3)</f>
        <v>-28.6</v>
      </c>
      <c r="H297" s="14">
        <f>(('Итоговая табл.1чел (все услуги-'!$H297+('Итоговая табл.1чел (все услуги-'!$H297*'Таблица вводных'!$G$9)))-('Расчет комиссии Нади'!$I297+'Таблица вводных'!$E$3+'Таблица вводных'!$F$3)</f>
        <v>-28.6</v>
      </c>
      <c r="I297" s="22" t="s">
        <v>1117</v>
      </c>
    </row>
    <row r="298" ht="13.2" customHeight="1" spans="1:9" x14ac:dyDescent="0.25">
      <c r="A298" s="9"/>
      <c r="B298" s="13"/>
      <c r="C298" s="71"/>
      <c r="D298" s="14">
        <f>(('Итоговая табл.1чел (все услуги-'!$D298+('Итоговая табл.1чел (все услуги-'!$D298*'Таблица вводных'!$G$4)))-('Расчет комиссии Нади'!$I298+'Таблица вводных'!$E$3+'Таблица вводных'!$F$3)</f>
        <v>-21.11</v>
      </c>
      <c r="E298" s="14">
        <f>(('Итоговая табл.1чел (все услуги-'!$E298+('Итоговая табл.1чел (все услуги-'!$E298*'Таблица вводных'!$G$5)))-('Расчет комиссии Нади'!$I298+'Таблица вводных'!$E$3+'Таблица вводных'!$F$3)</f>
        <v>-28.0757</v>
      </c>
      <c r="F298" s="14">
        <f>(('Итоговая табл.1чел (все услуги-'!$F298+('Итоговая табл.1чел (все услуги-'!$F298*'Таблица вводных'!$G$6)))-('Расчет комиссии Нади'!$I298+'Таблица вводных'!$E$3+'Таблица вводных'!$F$3)</f>
        <v>-4.84</v>
      </c>
      <c r="G298" s="14">
        <f>(('Итоговая табл.1чел (все услуги-'!$G298+('Итоговая табл.1чел (все услуги-'!$G298*'Таблица вводных'!$G$7)))-('Расчет комиссии Нади'!$I298+'Таблица вводных'!$E$3+'Таблица вводных'!$F$3)</f>
        <v>-28.6</v>
      </c>
      <c r="H298" s="14">
        <f>(('Итоговая табл.1чел (все услуги-'!$H298+('Итоговая табл.1чел (все услуги-'!$H298*'Таблица вводных'!$G$9)))-('Расчет комиссии Нади'!$I298+'Таблица вводных'!$E$3+'Таблица вводных'!$F$3)</f>
        <v>-28.6</v>
      </c>
      <c r="I298" s="22" t="s">
        <v>1117</v>
      </c>
    </row>
    <row r="299" ht="13.2" customHeight="1" spans="1:9" x14ac:dyDescent="0.25">
      <c r="A299" s="16"/>
      <c r="B299" s="17"/>
      <c r="C299" s="72"/>
      <c r="D299" s="18">
        <f>(('Итоговая табл.1чел (все услуги-'!$D299+('Итоговая табл.1чел (все услуги-'!$D299*'Таблица вводных'!$G$4)))-('Расчет комиссии Нади'!$I299+'Таблица вводных'!$E$3+'Таблица вводных'!$F$3)</f>
        <v>-21.11</v>
      </c>
      <c r="E299" s="18">
        <f>(('Итоговая табл.1чел (все услуги-'!$E299+('Итоговая табл.1чел (все услуги-'!$E299*'Таблица вводных'!$G$5)))-('Расчет комиссии Нади'!$I299+'Таблица вводных'!$E$3+'Таблица вводных'!$F$3)</f>
        <v>-28.0757</v>
      </c>
      <c r="F299" s="18">
        <f>(('Итоговая табл.1чел (все услуги-'!$F299+('Итоговая табл.1чел (все услуги-'!$F299*'Таблица вводных'!$G$6)))-('Расчет комиссии Нади'!$I299+'Таблица вводных'!$E$3+'Таблица вводных'!$F$3)</f>
        <v>-4.84</v>
      </c>
      <c r="G299" s="18">
        <f>(('Итоговая табл.1чел (все услуги-'!$G299+('Итоговая табл.1чел (все услуги-'!$G299*'Таблица вводных'!$G$7)))-('Расчет комиссии Нади'!$I299+'Таблица вводных'!$E$3+'Таблица вводных'!$F$3)</f>
        <v>-28.6</v>
      </c>
      <c r="H299" s="18">
        <f>(('Итоговая табл.1чел (все услуги-'!$H299+('Итоговая табл.1чел (все услуги-'!$H299*'Таблица вводных'!$G$9)))-('Расчет комиссии Нади'!$I299+'Таблица вводных'!$E$3+'Таблица вводных'!$F$3)</f>
        <v>-28.6</v>
      </c>
      <c r="I299" s="22" t="s">
        <v>1117</v>
      </c>
    </row>
    <row r="300" ht="13.2" customHeight="1" spans="1:9" x14ac:dyDescent="0.25">
      <c r="A300" s="33" t="s">
        <v>102</v>
      </c>
      <c r="B300" s="6">
        <v>45411</v>
      </c>
      <c r="C300" s="70"/>
      <c r="D300" s="7">
        <f>(('Итоговая табл.1чел (все услуги-'!$D300+('Итоговая табл.1чел (все услуги-'!$D300*'Таблица вводных'!$G$4)))-('Расчет комиссии Нади'!$I300+'Таблица вводных'!$E$3+'Таблица вводных'!$F$3)</f>
        <v>-21.11</v>
      </c>
      <c r="E300" s="7">
        <f>(('Итоговая табл.1чел (все услуги-'!$E300+('Итоговая табл.1чел (все услуги-'!$E300*'Таблица вводных'!$G$5)))-('Расчет комиссии Нади'!$I300+'Таблица вводных'!$E$3+'Таблица вводных'!$F$3)</f>
        <v>-28.0757</v>
      </c>
      <c r="F300" s="70">
        <f>(('Итоговая табл.1чел (все услуги-'!$F300+('Итоговая табл.1чел (все услуги-'!$F300*'Таблица вводных'!$G$6)))-('Расчет комиссии Нади'!$I300+'Таблица вводных'!$E$3+'Таблица вводных'!$F$3)</f>
        <v>-4.84</v>
      </c>
      <c r="G300" s="7">
        <f>(('Итоговая табл.1чел (все услуги-'!$G300+('Итоговая табл.1чел (все услуги-'!$G300*'Таблица вводных'!$G$7)))-('Расчет комиссии Нади'!$I300+'Таблица вводных'!$E$3+'Таблица вводных'!$F$3)</f>
        <v>-28.6</v>
      </c>
      <c r="H300" s="7">
        <f>(('Итоговая табл.1чел (все услуги-'!$H300+('Итоговая табл.1чел (все услуги-'!$H300*'Таблица вводных'!$G$9)))-('Расчет комиссии Нади'!$I300+'Таблица вводных'!$E$3+'Таблица вводных'!$F$3)</f>
        <v>-28.6</v>
      </c>
      <c r="I300" s="20" t="s">
        <v>1118</v>
      </c>
    </row>
    <row r="301" ht="13.2" customHeight="1" spans="1:9" x14ac:dyDescent="0.25">
      <c r="A301" s="9"/>
      <c r="B301" s="10">
        <v>45414</v>
      </c>
      <c r="C301" s="71"/>
      <c r="D301" s="14">
        <f>(('Итоговая табл.1чел (все услуги-'!$D301+('Итоговая табл.1чел (все услуги-'!$D301*'Таблица вводных'!$G$4)))-('Расчет комиссии Нади'!$I301+'Таблица вводных'!$E$3+'Таблица вводных'!$F$3)</f>
        <v>-21.11</v>
      </c>
      <c r="E301" s="14">
        <f>(('Итоговая табл.1чел (все услуги-'!$E301+('Итоговая табл.1чел (все услуги-'!$E301*'Таблица вводных'!$G$5)))-('Расчет комиссии Нади'!$I301+'Таблица вводных'!$E$3+'Таблица вводных'!$F$3)</f>
        <v>-28.0757</v>
      </c>
      <c r="F301" s="71">
        <f>(('Итоговая табл.1чел (все услуги-'!$F301+('Итоговая табл.1чел (все услуги-'!$F301*'Таблица вводных'!$G$6)))-('Расчет комиссии Нади'!$I301+'Таблица вводных'!$E$3+'Таблица вводных'!$F$3)</f>
        <v>-4.84</v>
      </c>
      <c r="G301" s="14">
        <f>(('Итоговая табл.1чел (все услуги-'!$G301+('Итоговая табл.1чел (все услуги-'!$G301*'Таблица вводных'!$G$7)))-('Расчет комиссии Нади'!$I301+'Таблица вводных'!$E$3+'Таблица вводных'!$F$3)</f>
        <v>-28.6</v>
      </c>
      <c r="H301" s="14">
        <f>(('Итоговая табл.1чел (все услуги-'!$H301+('Итоговая табл.1чел (все услуги-'!$H301*'Таблица вводных'!$G$9)))-('Расчет комиссии Нади'!$I301+'Таблица вводных'!$E$3+'Таблица вводных'!$F$3)</f>
        <v>-28.6</v>
      </c>
      <c r="I301" s="25" t="s">
        <v>1118</v>
      </c>
    </row>
    <row r="302" ht="13.2" customHeight="1" spans="1:9" x14ac:dyDescent="0.25">
      <c r="A302" s="9"/>
      <c r="B302" s="13">
        <v>45418</v>
      </c>
      <c r="C302" s="71"/>
      <c r="D302" s="14">
        <f>(('Итоговая табл.1чел (все услуги-'!$D302+('Итоговая табл.1чел (все услуги-'!$D302*'Таблица вводных'!$G$4)))-('Расчет комиссии Нади'!$I302+'Таблица вводных'!$E$3+'Таблица вводных'!$F$3)</f>
        <v>-21.11</v>
      </c>
      <c r="E302" s="14">
        <f>(('Итоговая табл.1чел (все услуги-'!$E302+('Итоговая табл.1чел (все услуги-'!$E302*'Таблица вводных'!$G$5)))-('Расчет комиссии Нади'!$I302+'Таблица вводных'!$E$3+'Таблица вводных'!$F$3)</f>
        <v>-28.0757</v>
      </c>
      <c r="F302" s="71">
        <f>(('Итоговая табл.1чел (все услуги-'!$F302+('Итоговая табл.1чел (все услуги-'!$F302*'Таблица вводных'!$G$6)))-('Расчет комиссии Нади'!$I302+'Таблица вводных'!$E$3+'Таблица вводных'!$F$3)</f>
        <v>-4.84</v>
      </c>
      <c r="G302" s="14">
        <f>(('Итоговая табл.1чел (все услуги-'!$G302+('Итоговая табл.1чел (все услуги-'!$G302*'Таблица вводных'!$G$7)))-('Расчет комиссии Нади'!$I302+'Таблица вводных'!$E$3+'Таблица вводных'!$F$3)</f>
        <v>-28.6</v>
      </c>
      <c r="H302" s="14">
        <f>(('Итоговая табл.1чел (все услуги-'!$H302+('Итоговая табл.1чел (все услуги-'!$H302*'Таблица вводных'!$G$9)))-('Расчет комиссии Нади'!$I302+'Таблица вводных'!$E$3+'Таблица вводных'!$F$3)</f>
        <v>-28.6</v>
      </c>
      <c r="I302" s="22" t="s">
        <v>1118</v>
      </c>
    </row>
    <row r="303" ht="13.2" customHeight="1" spans="1:9" x14ac:dyDescent="0.25">
      <c r="A303" s="9"/>
      <c r="B303" s="13">
        <v>45421</v>
      </c>
      <c r="C303" s="71"/>
      <c r="D303" s="14">
        <f>(('Итоговая табл.1чел (все услуги-'!$D303+('Итоговая табл.1чел (все услуги-'!$D303*'Таблица вводных'!$G$4)))-('Расчет комиссии Нади'!$I303+'Таблица вводных'!$E$3+'Таблица вводных'!$F$3)</f>
        <v>-21.11</v>
      </c>
      <c r="E303" s="14">
        <f>(('Итоговая табл.1чел (все услуги-'!$E303+('Итоговая табл.1чел (все услуги-'!$E303*'Таблица вводных'!$G$5)))-('Расчет комиссии Нади'!$I303+'Таблица вводных'!$E$3+'Таблица вводных'!$F$3)</f>
        <v>-28.0757</v>
      </c>
      <c r="F303" s="71">
        <f>(('Итоговая табл.1чел (все услуги-'!$F303+('Итоговая табл.1чел (все услуги-'!$F303*'Таблица вводных'!$G$6)))-('Расчет комиссии Нади'!$I303+'Таблица вводных'!$E$3+'Таблица вводных'!$F$3)</f>
        <v>-4.84</v>
      </c>
      <c r="G303" s="14">
        <f>(('Итоговая табл.1чел (все услуги-'!$G303+('Итоговая табл.1чел (все услуги-'!$G303*'Таблица вводных'!$G$7)))-('Расчет комиссии Нади'!$I303+'Таблица вводных'!$E$3+'Таблица вводных'!$F$3)</f>
        <v>-28.6</v>
      </c>
      <c r="H303" s="14">
        <f>(('Итоговая табл.1чел (все услуги-'!$H303+('Итоговая табл.1чел (все услуги-'!$H303*'Таблица вводных'!$G$9)))-('Расчет комиссии Нади'!$I303+'Таблица вводных'!$E$3+'Таблица вводных'!$F$3)</f>
        <v>-28.6</v>
      </c>
      <c r="I303" s="22" t="s">
        <v>1118</v>
      </c>
    </row>
    <row r="304" ht="13.2" customHeight="1" spans="1:9" x14ac:dyDescent="0.25">
      <c r="A304" s="9"/>
      <c r="B304" s="13">
        <v>45425</v>
      </c>
      <c r="C304" s="71"/>
      <c r="D304" s="14">
        <f>(('Итоговая табл.1чел (все услуги-'!$D304+('Итоговая табл.1чел (все услуги-'!$D304*'Таблица вводных'!$G$4)))-('Расчет комиссии Нади'!$I304+'Таблица вводных'!$E$3+'Таблица вводных'!$F$3)</f>
        <v>-21.11</v>
      </c>
      <c r="E304" s="14">
        <f>(('Итоговая табл.1чел (все услуги-'!$E304+('Итоговая табл.1чел (все услуги-'!$E304*'Таблица вводных'!$G$5)))-('Расчет комиссии Нади'!$I304+'Таблица вводных'!$E$3+'Таблица вводных'!$F$3)</f>
        <v>-28.0757</v>
      </c>
      <c r="F304" s="71">
        <f>(('Итоговая табл.1чел (все услуги-'!$F304+('Итоговая табл.1чел (все услуги-'!$F304*'Таблица вводных'!$G$6)))-('Расчет комиссии Нади'!$I304+'Таблица вводных'!$E$3+'Таблица вводных'!$F$3)</f>
        <v>-4.84</v>
      </c>
      <c r="G304" s="14">
        <f>(('Итоговая табл.1чел (все услуги-'!$G304+('Итоговая табл.1чел (все услуги-'!$G304*'Таблица вводных'!$G$7)))-('Расчет комиссии Нади'!$I304+'Таблица вводных'!$E$3+'Таблица вводных'!$F$3)</f>
        <v>-28.6</v>
      </c>
      <c r="H304" s="14">
        <f>(('Итоговая табл.1чел (все услуги-'!$H304+('Итоговая табл.1чел (все услуги-'!$H304*'Таблица вводных'!$G$9)))-('Расчет комиссии Нади'!$I304+'Таблица вводных'!$E$3+'Таблица вводных'!$F$3)</f>
        <v>-28.6</v>
      </c>
      <c r="I304" s="22" t="s">
        <v>1118</v>
      </c>
    </row>
    <row r="305" ht="13.2" customHeight="1" spans="1:9" x14ac:dyDescent="0.25">
      <c r="A305" s="9"/>
      <c r="B305" s="13">
        <v>45428</v>
      </c>
      <c r="C305" s="71"/>
      <c r="D305" s="14">
        <f>(('Итоговая табл.1чел (все услуги-'!$D305+('Итоговая табл.1чел (все услуги-'!$D305*'Таблица вводных'!$G$4)))-('Расчет комиссии Нади'!$I305+'Таблица вводных'!$E$3+'Таблица вводных'!$F$3)</f>
        <v>-21.11</v>
      </c>
      <c r="E305" s="14">
        <f>(('Итоговая табл.1чел (все услуги-'!$E305+('Итоговая табл.1чел (все услуги-'!$E305*'Таблица вводных'!$G$5)))-('Расчет комиссии Нади'!$I305+'Таблица вводных'!$E$3+'Таблица вводных'!$F$3)</f>
        <v>-28.0757</v>
      </c>
      <c r="F305" s="71">
        <f>(('Итоговая табл.1чел (все услуги-'!$F305+('Итоговая табл.1чел (все услуги-'!$F305*'Таблица вводных'!$G$6)))-('Расчет комиссии Нади'!$I305+'Таблица вводных'!$E$3+'Таблица вводных'!$F$3)</f>
        <v>-4.84</v>
      </c>
      <c r="G305" s="14">
        <f>(('Итоговая табл.1чел (все услуги-'!$G305+('Итоговая табл.1чел (все услуги-'!$G305*'Таблица вводных'!$G$7)))-('Расчет комиссии Нади'!$I305+'Таблица вводных'!$E$3+'Таблица вводных'!$F$3)</f>
        <v>-28.6</v>
      </c>
      <c r="H305" s="14">
        <f>(('Итоговая табл.1чел (все услуги-'!$H305+('Итоговая табл.1чел (все услуги-'!$H305*'Таблица вводных'!$G$9)))-('Расчет комиссии Нади'!$I305+'Таблица вводных'!$E$3+'Таблица вводных'!$F$3)</f>
        <v>-28.6</v>
      </c>
      <c r="I305" s="22" t="s">
        <v>1118</v>
      </c>
    </row>
    <row r="306" ht="13.2" customHeight="1" spans="1:9" x14ac:dyDescent="0.25">
      <c r="A306" s="9"/>
      <c r="B306" s="13"/>
      <c r="C306" s="71"/>
      <c r="D306" s="14">
        <f>(('Итоговая табл.1чел (все услуги-'!$D306+('Итоговая табл.1чел (все услуги-'!$D306*'Таблица вводных'!$G$4)))-('Расчет комиссии Нади'!$I306+'Таблица вводных'!$E$3+'Таблица вводных'!$F$3)</f>
        <v>-21.11</v>
      </c>
      <c r="E306" s="14">
        <f>(('Итоговая табл.1чел (все услуги-'!$E306+('Итоговая табл.1чел (все услуги-'!$E306*'Таблица вводных'!$G$5)))-('Расчет комиссии Нади'!$I306+'Таблица вводных'!$E$3+'Таблица вводных'!$F$3)</f>
        <v>-28.0757</v>
      </c>
      <c r="F306" s="14">
        <f>(('Итоговая табл.1чел (все услуги-'!$F306+('Итоговая табл.1чел (все услуги-'!$F306*'Таблица вводных'!$G$6)))-('Расчет комиссии Нади'!$I306+'Таблица вводных'!$E$3+'Таблица вводных'!$F$3)</f>
        <v>-4.84</v>
      </c>
      <c r="G306" s="14">
        <f>(('Итоговая табл.1чел (все услуги-'!$G306+('Итоговая табл.1чел (все услуги-'!$G306*'Таблица вводных'!$G$7)))-('Расчет комиссии Нади'!$I306+'Таблица вводных'!$E$3+'Таблица вводных'!$F$3)</f>
        <v>-28.6</v>
      </c>
      <c r="H306" s="14">
        <f>(('Итоговая табл.1чел (все услуги-'!$H306+('Итоговая табл.1чел (все услуги-'!$H306*'Таблица вводных'!$G$9)))-('Расчет комиссии Нади'!$I306+'Таблица вводных'!$E$3+'Таблица вводных'!$F$3)</f>
        <v>-28.6</v>
      </c>
      <c r="I306" s="22" t="s">
        <v>1118</v>
      </c>
    </row>
    <row r="307" ht="13.2" customHeight="1" spans="1:9" x14ac:dyDescent="0.25">
      <c r="A307" s="9"/>
      <c r="B307" s="13"/>
      <c r="C307" s="71"/>
      <c r="D307" s="14">
        <f>(('Итоговая табл.1чел (все услуги-'!$D307+('Итоговая табл.1чел (все услуги-'!$D307*'Таблица вводных'!$G$4)))-('Расчет комиссии Нади'!$I307+'Таблица вводных'!$E$3+'Таблица вводных'!$F$3)</f>
        <v>-21.11</v>
      </c>
      <c r="E307" s="14">
        <f>(('Итоговая табл.1чел (все услуги-'!$E307+('Итоговая табл.1чел (все услуги-'!$E307*'Таблица вводных'!$G$5)))-('Расчет комиссии Нади'!$I307+'Таблица вводных'!$E$3+'Таблица вводных'!$F$3)</f>
        <v>-28.0757</v>
      </c>
      <c r="F307" s="14">
        <f>(('Итоговая табл.1чел (все услуги-'!$F307+('Итоговая табл.1чел (все услуги-'!$F307*'Таблица вводных'!$G$6)))-('Расчет комиссии Нади'!$I307+'Таблица вводных'!$E$3+'Таблица вводных'!$F$3)</f>
        <v>-4.84</v>
      </c>
      <c r="G307" s="14">
        <f>(('Итоговая табл.1чел (все услуги-'!$G307+('Итоговая табл.1чел (все услуги-'!$G307*'Таблица вводных'!$G$7)))-('Расчет комиссии Нади'!$I307+'Таблица вводных'!$E$3+'Таблица вводных'!$F$3)</f>
        <v>-28.6</v>
      </c>
      <c r="H307" s="14">
        <f>(('Итоговая табл.1чел (все услуги-'!$H307+('Итоговая табл.1чел (все услуги-'!$H307*'Таблица вводных'!$G$9)))-('Расчет комиссии Нади'!$I307+'Таблица вводных'!$E$3+'Таблица вводных'!$F$3)</f>
        <v>-28.6</v>
      </c>
      <c r="I307" s="22" t="s">
        <v>1118</v>
      </c>
    </row>
    <row r="308" ht="13.2" customHeight="1" spans="1:9" x14ac:dyDescent="0.25">
      <c r="A308" s="16"/>
      <c r="B308" s="17"/>
      <c r="C308" s="72"/>
      <c r="D308" s="18">
        <f>(('Итоговая табл.1чел (все услуги-'!$D308+('Итоговая табл.1чел (все услуги-'!$D308*'Таблица вводных'!$G$4)))-('Расчет комиссии Нади'!$I308+'Таблица вводных'!$E$3+'Таблица вводных'!$F$3)</f>
        <v>-21.11</v>
      </c>
      <c r="E308" s="18">
        <f>(('Итоговая табл.1чел (все услуги-'!$E308+('Итоговая табл.1чел (все услуги-'!$E308*'Таблица вводных'!$G$5)))-('Расчет комиссии Нади'!$I308+'Таблица вводных'!$E$3+'Таблица вводных'!$F$3)</f>
        <v>-28.0757</v>
      </c>
      <c r="F308" s="18">
        <f>(('Итоговая табл.1чел (все услуги-'!$F308+('Итоговая табл.1чел (все услуги-'!$F308*'Таблица вводных'!$G$6)))-('Расчет комиссии Нади'!$I308+'Таблица вводных'!$E$3+'Таблица вводных'!$F$3)</f>
        <v>-4.84</v>
      </c>
      <c r="G308" s="18">
        <f>(('Итоговая табл.1чел (все услуги-'!$G308+('Итоговая табл.1чел (все услуги-'!$G308*'Таблица вводных'!$G$7)))-('Расчет комиссии Нади'!$I308+'Таблица вводных'!$E$3+'Таблица вводных'!$F$3)</f>
        <v>-28.6</v>
      </c>
      <c r="H308" s="18">
        <f>(('Итоговая табл.1чел (все услуги-'!$H308+('Итоговая табл.1чел (все услуги-'!$H308*'Таблица вводных'!$G$9)))-('Расчет комиссии Нади'!$I308+'Таблица вводных'!$E$3+'Таблица вводных'!$F$3)</f>
        <v>-28.6</v>
      </c>
      <c r="I308" s="38" t="s">
        <v>1118</v>
      </c>
    </row>
    <row r="309" ht="13.2" customHeight="1" spans="1:9" x14ac:dyDescent="0.25">
      <c r="A309" s="33" t="s">
        <v>103</v>
      </c>
      <c r="B309" s="6">
        <v>45411</v>
      </c>
      <c r="C309" s="70"/>
      <c r="D309" s="7">
        <f>(('Итоговая табл.1чел (все услуги-'!$D309+('Итоговая табл.1чел (все услуги-'!$D309*'Таблица вводных'!$G$4)))-('Расчет комиссии Нади'!$I309+'Таблица вводных'!$E$3+'Таблица вводных'!$F$3)</f>
        <v>-793.11</v>
      </c>
      <c r="E309" s="7">
        <f>(('Итоговая табл.1чел (все услуги-'!$E309+('Итоговая табл.1чел (все услуги-'!$E309*'Таблица вводных'!$G$5)))-('Расчет комиссии Нади'!$I309+'Таблица вводных'!$E$3+'Таблица вводных'!$F$3)</f>
        <v>-800.0757</v>
      </c>
      <c r="F309" s="7">
        <f>(('Итоговая табл.1чел (все услуги-'!$F309+('Итоговая табл.1чел (все услуги-'!$F309*'Таблица вводных'!$G$6)))-('Расчет комиссии Нади'!$I309+'Таблица вводных'!$E$3+'Таблица вводных'!$F$3)</f>
        <v>-776.84</v>
      </c>
      <c r="G309" s="7">
        <f>(('Итоговая табл.1чел (все услуги-'!$G309+('Итоговая табл.1чел (все услуги-'!$G309*'Таблица вводных'!$G$7)))-('Расчет комиссии Нади'!$I309+'Таблица вводных'!$E$3+'Таблица вводных'!$F$3)</f>
        <v>-800.6</v>
      </c>
      <c r="H309" s="7">
        <f>(('Итоговая табл.1чел (все услуги-'!$H309+('Итоговая табл.1чел (все услуги-'!$H309*'Таблица вводных'!$G$9)))-('Расчет комиссии Нади'!$I309+'Таблица вводных'!$E$3+'Таблица вводных'!$F$3)</f>
        <v>-800.6</v>
      </c>
      <c r="I309" s="25" t="s">
        <v>1118</v>
      </c>
    </row>
    <row r="310" ht="13.2" customHeight="1" spans="1:9" x14ac:dyDescent="0.25">
      <c r="A310" s="9"/>
      <c r="B310" s="10">
        <v>45414</v>
      </c>
      <c r="C310" s="71"/>
      <c r="D310" s="71">
        <f>(('Итоговая табл.1чел (все услуги-'!$D310+('Итоговая табл.1чел (все услуги-'!$D310*'Таблица вводных'!$G$4)))-('Расчет комиссии Нади'!$I310+'Таблица вводных'!$E$3+'Таблица вводных'!$F$3)</f>
        <v>-592.11</v>
      </c>
      <c r="E310" s="14">
        <f>(('Итоговая табл.1чел (все услуги-'!$E310+('Итоговая табл.1чел (все услуги-'!$E310*'Таблица вводных'!$G$5)))-('Расчет комиссии Нади'!$I310+'Таблица вводных'!$E$3+'Таблица вводных'!$F$3)</f>
        <v>-599.0757</v>
      </c>
      <c r="F310" s="14">
        <f>(('Итоговая табл.1чел (все услуги-'!$F310+('Итоговая табл.1чел (все услуги-'!$F310*'Таблица вводных'!$G$6)))-('Расчет комиссии Нади'!$I310+'Таблица вводных'!$E$3+'Таблица вводных'!$F$3)</f>
        <v>-575.84</v>
      </c>
      <c r="G310" s="14">
        <f>(('Итоговая табл.1чел (все услуги-'!$G310+('Итоговая табл.1чел (все услуги-'!$G310*'Таблица вводных'!$G$7)))-('Расчет комиссии Нади'!$I310+'Таблица вводных'!$E$3+'Таблица вводных'!$F$3)</f>
        <v>-599.6</v>
      </c>
      <c r="H310" s="14">
        <f>(('Итоговая табл.1чел (все услуги-'!$H310+('Итоговая табл.1чел (все услуги-'!$H310*'Таблица вводных'!$G$9)))-('Расчет комиссии Нади'!$I310+'Таблица вводных'!$E$3+'Таблица вводных'!$F$3)</f>
        <v>-599.6</v>
      </c>
      <c r="I310" s="40" t="s">
        <v>1118</v>
      </c>
    </row>
    <row r="311" ht="13.2" customHeight="1" spans="1:10" x14ac:dyDescent="0.25">
      <c r="A311" s="9"/>
      <c r="B311" s="13">
        <v>45418</v>
      </c>
      <c r="C311" s="71"/>
      <c r="D311" s="71">
        <f>(('Итоговая табл.1чел (все услуги-'!$D311+('Итоговая табл.1чел (все услуги-'!$D311*'Таблица вводных'!$G$4)))-('Расчет комиссии Нади'!$I311+'Таблица вводных'!$E$3+'Таблица вводных'!$F$3)</f>
        <v>-21.11</v>
      </c>
      <c r="E311" s="14">
        <f>(('Итоговая табл.1чел (все услуги-'!$E311+('Итоговая табл.1чел (все услуги-'!$E311*'Таблица вводных'!$G$5)))-('Расчет комиссии Нади'!$I311+'Таблица вводных'!$E$3+'Таблица вводных'!$F$3)</f>
        <v>-28.0757</v>
      </c>
      <c r="F311" s="71">
        <f>(('Итоговая табл.1чел (все услуги-'!$F311+('Итоговая табл.1чел (все услуги-'!$F311*'Таблица вводных'!$G$6)))-('Расчет комиссии Нади'!$I311+'Таблица вводных'!$E$3+'Таблица вводных'!$F$3)</f>
        <v>-4.84</v>
      </c>
      <c r="G311" s="14">
        <f>(('Итоговая табл.1чел (все услуги-'!$G311+('Итоговая табл.1чел (все услуги-'!$G311*'Таблица вводных'!$G$7)))-('Расчет комиссии Нади'!$I311+'Таблица вводных'!$E$3+'Таблица вводных'!$F$3)</f>
        <v>-28.6</v>
      </c>
      <c r="H311" s="14">
        <f>(('Итоговая табл.1чел (все услуги-'!$H311+('Итоговая табл.1чел (все услуги-'!$H311*'Таблица вводных'!$G$9)))-('Расчет комиссии Нади'!$I311+'Таблица вводных'!$E$3+'Таблица вводных'!$F$3)</f>
        <v>-28.6</v>
      </c>
      <c r="I311" s="15" t="s">
        <v>1118</v>
      </c>
      <c r="J311" s="34"/>
    </row>
    <row r="312" ht="13.2" customHeight="1" spans="1:9" x14ac:dyDescent="0.25">
      <c r="A312" s="9"/>
      <c r="B312" s="13">
        <v>45421</v>
      </c>
      <c r="C312" s="71"/>
      <c r="D312" s="71">
        <f>(('Итоговая табл.1чел (все услуги-'!$D312+('Итоговая табл.1чел (все услуги-'!$D312*'Таблица вводных'!$G$4)))-('Расчет комиссии Нади'!$I312+'Таблица вводных'!$E$3+'Таблица вводных'!$F$3)</f>
        <v>-21.11</v>
      </c>
      <c r="E312" s="14">
        <f>(('Итоговая табл.1чел (все услуги-'!$E312+('Итоговая табл.1чел (все услуги-'!$E312*'Таблица вводных'!$G$5)))-('Расчет комиссии Нади'!$I312+'Таблица вводных'!$E$3+'Таблица вводных'!$F$3)</f>
        <v>-28.0757</v>
      </c>
      <c r="F312" s="14">
        <f>(('Итоговая табл.1чел (все услуги-'!$F312+('Итоговая табл.1чел (все услуги-'!$F312*'Таблица вводных'!$G$6)))-('Расчет комиссии Нади'!$I312+'Таблица вводных'!$E$3+'Таблица вводных'!$F$3)</f>
        <v>-4.84</v>
      </c>
      <c r="G312" s="14">
        <f>(('Итоговая табл.1чел (все услуги-'!$G312+('Итоговая табл.1чел (все услуги-'!$G312*'Таблица вводных'!$G$7)))-('Расчет комиссии Нади'!$I312+'Таблица вводных'!$E$3+'Таблица вводных'!$F$3)</f>
        <v>-28.6</v>
      </c>
      <c r="H312" s="14">
        <f>(('Итоговая табл.1чел (все услуги-'!$H312+('Итоговая табл.1чел (все услуги-'!$H312*'Таблица вводных'!$G$9)))-('Расчет комиссии Нади'!$I312+'Таблица вводных'!$E$3+'Таблица вводных'!$F$3)</f>
        <v>-28.6</v>
      </c>
      <c r="I312" s="22" t="s">
        <v>1118</v>
      </c>
    </row>
    <row r="313" ht="13.2" customHeight="1" spans="1:9" x14ac:dyDescent="0.25">
      <c r="A313" s="9"/>
      <c r="B313" s="13">
        <v>45425</v>
      </c>
      <c r="C313" s="71"/>
      <c r="D313" s="71">
        <f>(('Итоговая табл.1чел (все услуги-'!$D313+('Итоговая табл.1чел (все услуги-'!$D313*'Таблица вводных'!$G$4)))-('Расчет комиссии Нади'!$I313+'Таблица вводных'!$E$3+'Таблица вводных'!$F$3)</f>
        <v>-21.11</v>
      </c>
      <c r="E313" s="14">
        <f>(('Итоговая табл.1чел (все услуги-'!$E313+('Итоговая табл.1чел (все услуги-'!$E313*'Таблица вводных'!$G$5)))-('Расчет комиссии Нади'!$I313+'Таблица вводных'!$E$3+'Таблица вводных'!$F$3)</f>
        <v>-28.0757</v>
      </c>
      <c r="F313" s="14">
        <f>(('Итоговая табл.1чел (все услуги-'!$F313+('Итоговая табл.1чел (все услуги-'!$F313*'Таблица вводных'!$G$6)))-('Расчет комиссии Нади'!$I313+'Таблица вводных'!$E$3+'Таблица вводных'!$F$3)</f>
        <v>-4.84</v>
      </c>
      <c r="G313" s="14">
        <f>(('Итоговая табл.1чел (все услуги-'!$G313+('Итоговая табл.1чел (все услуги-'!$G313*'Таблица вводных'!$G$7)))-('Расчет комиссии Нади'!$I313+'Таблица вводных'!$E$3+'Таблица вводных'!$F$3)</f>
        <v>-28.6</v>
      </c>
      <c r="H313" s="14">
        <f>(('Итоговая табл.1чел (все услуги-'!$H313+('Итоговая табл.1чел (все услуги-'!$H313*'Таблица вводных'!$G$9)))-('Расчет комиссии Нади'!$I313+'Таблица вводных'!$E$3+'Таблица вводных'!$F$3)</f>
        <v>-28.6</v>
      </c>
      <c r="I313" s="22" t="s">
        <v>1118</v>
      </c>
    </row>
    <row r="314" ht="13.2" customHeight="1" spans="1:9" x14ac:dyDescent="0.25">
      <c r="A314" s="9"/>
      <c r="B314" s="13">
        <v>45428</v>
      </c>
      <c r="C314" s="71"/>
      <c r="D314" s="71">
        <f>(('Итоговая табл.1чел (все услуги-'!$D314+('Итоговая табл.1чел (все услуги-'!$D314*'Таблица вводных'!$G$4)))-('Расчет комиссии Нади'!$I314+'Таблица вводных'!$E$3+'Таблица вводных'!$F$3)</f>
        <v>-21.11</v>
      </c>
      <c r="E314" s="14">
        <f>(('Итоговая табл.1чел (все услуги-'!$E314+('Итоговая табл.1чел (все услуги-'!$E314*'Таблица вводных'!$G$5)))-('Расчет комиссии Нади'!$I314+'Таблица вводных'!$E$3+'Таблица вводных'!$F$3)</f>
        <v>-28.0757</v>
      </c>
      <c r="F314" s="14">
        <f>(('Итоговая табл.1чел (все услуги-'!$F314+('Итоговая табл.1чел (все услуги-'!$F314*'Таблица вводных'!$G$6)))-('Расчет комиссии Нади'!$I314+'Таблица вводных'!$E$3+'Таблица вводных'!$F$3)</f>
        <v>-4.84</v>
      </c>
      <c r="G314" s="14">
        <f>(('Итоговая табл.1чел (все услуги-'!$G314+('Итоговая табл.1чел (все услуги-'!$G314*'Таблица вводных'!$G$7)))-('Расчет комиссии Нади'!$I314+'Таблица вводных'!$E$3+'Таблица вводных'!$F$3)</f>
        <v>-28.6</v>
      </c>
      <c r="H314" s="14">
        <f>(('Итоговая табл.1чел (все услуги-'!$H314+('Итоговая табл.1чел (все услуги-'!$H314*'Таблица вводных'!$G$9)))-('Расчет комиссии Нади'!$I314+'Таблица вводных'!$E$3+'Таблица вводных'!$F$3)</f>
        <v>-28.6</v>
      </c>
      <c r="I314" s="22" t="s">
        <v>1118</v>
      </c>
    </row>
    <row r="315" ht="13.2" customHeight="1" spans="1:9" x14ac:dyDescent="0.25">
      <c r="A315" s="9"/>
      <c r="B315" s="13"/>
      <c r="C315" s="71"/>
      <c r="D315" s="14">
        <f>(('Итоговая табл.1чел (все услуги-'!$D315+('Итоговая табл.1чел (все услуги-'!$D315*'Таблица вводных'!$G$4)))-('Расчет комиссии Нади'!$I315+'Таблица вводных'!$E$3+'Таблица вводных'!$F$3)</f>
        <v>-21.11</v>
      </c>
      <c r="E315" s="14">
        <f>(('Итоговая табл.1чел (все услуги-'!$E315+('Итоговая табл.1чел (все услуги-'!$E315*'Таблица вводных'!$G$5)))-('Расчет комиссии Нади'!$I315+'Таблица вводных'!$E$3+'Таблица вводных'!$F$3)</f>
        <v>-28.0757</v>
      </c>
      <c r="F315" s="14">
        <f>(('Итоговая табл.1чел (все услуги-'!$F315+('Итоговая табл.1чел (все услуги-'!$F315*'Таблица вводных'!$G$6)))-('Расчет комиссии Нади'!$I315+'Таблица вводных'!$E$3+'Таблица вводных'!$F$3)</f>
        <v>-4.84</v>
      </c>
      <c r="G315" s="14">
        <f>(('Итоговая табл.1чел (все услуги-'!$G315+('Итоговая табл.1чел (все услуги-'!$G315*'Таблица вводных'!$G$7)))-('Расчет комиссии Нади'!$I315+'Таблица вводных'!$E$3+'Таблица вводных'!$F$3)</f>
        <v>-28.6</v>
      </c>
      <c r="H315" s="14">
        <f>(('Итоговая табл.1чел (все услуги-'!$H315+('Итоговая табл.1чел (все услуги-'!$H315*'Таблица вводных'!$G$9)))-('Расчет комиссии Нади'!$I315+'Таблица вводных'!$E$3+'Таблица вводных'!$F$3)</f>
        <v>-28.6</v>
      </c>
      <c r="I315" s="22" t="s">
        <v>1118</v>
      </c>
    </row>
    <row r="316" ht="13.2" customHeight="1" spans="1:9" x14ac:dyDescent="0.25">
      <c r="A316" s="9"/>
      <c r="B316" s="13"/>
      <c r="C316" s="71"/>
      <c r="D316" s="14">
        <f>(('Итоговая табл.1чел (все услуги-'!$D316+('Итоговая табл.1чел (все услуги-'!$D316*'Таблица вводных'!$G$4)))-('Расчет комиссии Нади'!$I316+'Таблица вводных'!$E$3+'Таблица вводных'!$F$3)</f>
        <v>-21.11</v>
      </c>
      <c r="E316" s="14">
        <f>(('Итоговая табл.1чел (все услуги-'!$E316+('Итоговая табл.1чел (все услуги-'!$E316*'Таблица вводных'!$G$5)))-('Расчет комиссии Нади'!$I316+'Таблица вводных'!$E$3+'Таблица вводных'!$F$3)</f>
        <v>-28.0757</v>
      </c>
      <c r="F316" s="14">
        <f>(('Итоговая табл.1чел (все услуги-'!$F316+('Итоговая табл.1чел (все услуги-'!$F316*'Таблица вводных'!$G$6)))-('Расчет комиссии Нади'!$I316+'Таблица вводных'!$E$3+'Таблица вводных'!$F$3)</f>
        <v>-4.84</v>
      </c>
      <c r="G316" s="14">
        <f>(('Итоговая табл.1чел (все услуги-'!$G316+('Итоговая табл.1чел (все услуги-'!$G316*'Таблица вводных'!$G$7)))-('Расчет комиссии Нади'!$I316+'Таблица вводных'!$E$3+'Таблица вводных'!$F$3)</f>
        <v>-28.6</v>
      </c>
      <c r="H316" s="14">
        <f>(('Итоговая табл.1чел (все услуги-'!$H316+('Итоговая табл.1чел (все услуги-'!$H316*'Таблица вводных'!$G$9)))-('Расчет комиссии Нади'!$I316+'Таблица вводных'!$E$3+'Таблица вводных'!$F$3)</f>
        <v>-28.6</v>
      </c>
      <c r="I316" s="22" t="s">
        <v>1118</v>
      </c>
    </row>
    <row r="317" ht="13.2" customHeight="1" spans="1:9" x14ac:dyDescent="0.25">
      <c r="A317" s="16"/>
      <c r="B317" s="17"/>
      <c r="C317" s="72"/>
      <c r="D317" s="18">
        <f>(('Итоговая табл.1чел (все услуги-'!$D317+('Итоговая табл.1чел (все услуги-'!$D317*'Таблица вводных'!$G$4)))-('Расчет комиссии Нади'!$I317+'Таблица вводных'!$E$3+'Таблица вводных'!$F$3)</f>
        <v>-21.11</v>
      </c>
      <c r="E317" s="18">
        <f>(('Итоговая табл.1чел (все услуги-'!$E317+('Итоговая табл.1чел (все услуги-'!$E317*'Таблица вводных'!$G$5)))-('Расчет комиссии Нади'!$I317+'Таблица вводных'!$E$3+'Таблица вводных'!$F$3)</f>
        <v>-28.0757</v>
      </c>
      <c r="F317" s="18">
        <f>(('Итоговая табл.1чел (все услуги-'!$F317+('Итоговая табл.1чел (все услуги-'!$F317*'Таблица вводных'!$G$6)))-('Расчет комиссии Нади'!$I317+'Таблица вводных'!$E$3+'Таблица вводных'!$F$3)</f>
        <v>-4.84</v>
      </c>
      <c r="G317" s="18">
        <f>(('Итоговая табл.1чел (все услуги-'!$G317+('Итоговая табл.1чел (все услуги-'!$G317*'Таблица вводных'!$G$7)))-('Расчет комиссии Нади'!$I317+'Таблица вводных'!$E$3+'Таблица вводных'!$F$3)</f>
        <v>-28.6</v>
      </c>
      <c r="H317" s="18">
        <f>(('Итоговая табл.1чел (все услуги-'!$H317+('Итоговая табл.1чел (все услуги-'!$H317*'Таблица вводных'!$G$9)))-('Расчет комиссии Нади'!$I317+'Таблица вводных'!$E$3+'Таблица вводных'!$F$3)</f>
        <v>-28.6</v>
      </c>
      <c r="I317" s="22" t="s">
        <v>1118</v>
      </c>
    </row>
    <row r="318" ht="13.2" customHeight="1" spans="1:9" x14ac:dyDescent="0.25">
      <c r="A318" s="33" t="s">
        <v>105</v>
      </c>
      <c r="B318" s="6">
        <v>45411</v>
      </c>
      <c r="C318" s="70"/>
      <c r="D318" s="7">
        <f>(('Итоговая табл.1чел (все услуги-'!$D318+('Итоговая табл.1чел (все услуги-'!$D318*'Таблица вводных'!$G$4)))-('Расчет комиссии Нади'!$I318+'Таблица вводных'!$E$3+'Таблица вводных'!$F$3)</f>
        <v>-21.11</v>
      </c>
      <c r="E318" s="7">
        <f>(('Итоговая табл.1чел (все услуги-'!$E318+('Итоговая табл.1чел (все услуги-'!$E318*'Таблица вводных'!$G$5)))-('Расчет комиссии Нади'!$I318+'Таблица вводных'!$E$3+'Таблица вводных'!$F$3)</f>
        <v>-28.0757</v>
      </c>
      <c r="F318" s="7">
        <f>(('Итоговая табл.1чел (все услуги-'!$F318+('Итоговая табл.1чел (все услуги-'!$F318*'Таблица вводных'!$G$6)))-('Расчет комиссии Нади'!$I318+'Таблица вводных'!$E$3+'Таблица вводных'!$F$3)</f>
        <v>-4.84</v>
      </c>
      <c r="G318" s="7">
        <f>(('Итоговая табл.1чел (все услуги-'!$G318+('Итоговая табл.1чел (все услуги-'!$G318*'Таблица вводных'!$G$7)))-('Расчет комиссии Нади'!$I318+'Таблица вводных'!$E$3+'Таблица вводных'!$F$3)</f>
        <v>-28.6</v>
      </c>
      <c r="H318" s="7">
        <f>(('Итоговая табл.1чел (все услуги-'!$H318+('Итоговая табл.1чел (все услуги-'!$H318*'Таблица вводных'!$G$9)))-('Расчет комиссии Нади'!$I318+'Таблица вводных'!$E$3+'Таблица вводных'!$F$3)</f>
        <v>-28.6</v>
      </c>
      <c r="I318" s="20" t="s">
        <v>1119</v>
      </c>
    </row>
    <row r="319" ht="13.2" customHeight="1" spans="1:9" x14ac:dyDescent="0.25">
      <c r="A319" s="9"/>
      <c r="B319" s="10">
        <v>45414</v>
      </c>
      <c r="C319" s="71"/>
      <c r="D319" s="14">
        <f>(('Итоговая табл.1чел (все услуги-'!$D319+('Итоговая табл.1чел (все услуги-'!$D319*'Таблица вводных'!$G$4)))-('Расчет комиссии Нади'!$I319+'Таблица вводных'!$E$3+'Таблица вводных'!$F$3)</f>
        <v>-21.11</v>
      </c>
      <c r="E319" s="14">
        <f>(('Итоговая табл.1чел (все услуги-'!$E319+('Итоговая табл.1чел (все услуги-'!$E319*'Таблица вводных'!$G$5)))-('Расчет комиссии Нади'!$I319+'Таблица вводных'!$E$3+'Таблица вводных'!$F$3)</f>
        <v>-28.0757</v>
      </c>
      <c r="F319" s="71">
        <f>(('Итоговая табл.1чел (все услуги-'!$F319+('Итоговая табл.1чел (все услуги-'!$F319*'Таблица вводных'!$G$6)))-('Расчет комиссии Нади'!$I319+'Таблица вводных'!$E$3+'Таблица вводных'!$F$3)</f>
        <v>-4.84</v>
      </c>
      <c r="G319" s="14">
        <f>(('Итоговая табл.1чел (все услуги-'!$G319+('Итоговая табл.1чел (все услуги-'!$G319*'Таблица вводных'!$G$7)))-('Расчет комиссии Нади'!$I319+'Таблица вводных'!$E$3+'Таблица вводных'!$F$3)</f>
        <v>-28.6</v>
      </c>
      <c r="H319" s="14">
        <f>(('Итоговая табл.1чел (все услуги-'!$H319+('Итоговая табл.1чел (все услуги-'!$H319*'Таблица вводных'!$G$9)))-('Расчет комиссии Нади'!$I319+'Таблица вводных'!$E$3+'Таблица вводных'!$F$3)</f>
        <v>-28.6</v>
      </c>
      <c r="I319" s="25" t="s">
        <v>1116</v>
      </c>
    </row>
    <row r="320" ht="13.2" customHeight="1" spans="1:9" x14ac:dyDescent="0.25">
      <c r="A320" s="9"/>
      <c r="B320" s="13">
        <v>45418</v>
      </c>
      <c r="C320" s="71"/>
      <c r="D320" s="71">
        <f>(('Итоговая табл.1чел (все услуги-'!$D320+('Итоговая табл.1чел (все услуги-'!$D320*'Таблица вводных'!$G$4)))-('Расчет комиссии Нади'!$I320+'Таблица вводных'!$E$3+'Таблица вводных'!$F$3)</f>
        <v>-21.11</v>
      </c>
      <c r="E320" s="14">
        <f>(('Итоговая табл.1чел (все услуги-'!$E320+('Итоговая табл.1чел (все услуги-'!$E320*'Таблица вводных'!$G$5)))-('Расчет комиссии Нади'!$I320+'Таблица вводных'!$E$3+'Таблица вводных'!$F$3)</f>
        <v>-28.0757</v>
      </c>
      <c r="F320" s="71">
        <f>(('Итоговая табл.1чел (все услуги-'!$F320+('Итоговая табл.1чел (все услуги-'!$F320*'Таблица вводных'!$G$6)))-('Расчет комиссии Нади'!$I320+'Таблица вводных'!$E$3+'Таблица вводных'!$F$3)</f>
        <v>-4.84</v>
      </c>
      <c r="G320" s="14">
        <f>(('Итоговая табл.1чел (все услуги-'!$G320+('Итоговая табл.1чел (все услуги-'!$G320*'Таблица вводных'!$G$7)))-('Расчет комиссии Нади'!$I320+'Таблица вводных'!$E$3+'Таблица вводных'!$F$3)</f>
        <v>-28.6</v>
      </c>
      <c r="H320" s="14">
        <f>(('Итоговая табл.1чел (все услуги-'!$H320+('Итоговая табл.1чел (все услуги-'!$H320*'Таблица вводных'!$G$9)))-('Расчет комиссии Нади'!$I320+'Таблица вводных'!$E$3+'Таблица вводных'!$F$3)</f>
        <v>-28.6</v>
      </c>
      <c r="I320" s="22" t="s">
        <v>1116</v>
      </c>
    </row>
    <row r="321" ht="13.2" customHeight="1" spans="1:9" x14ac:dyDescent="0.25">
      <c r="A321" s="9"/>
      <c r="B321" s="13">
        <v>45421</v>
      </c>
      <c r="C321" s="71"/>
      <c r="D321" s="71">
        <f>(('Итоговая табл.1чел (все услуги-'!$D321+('Итоговая табл.1чел (все услуги-'!$D321*'Таблица вводных'!$G$4)))-('Расчет комиссии Нади'!$I321+'Таблица вводных'!$E$3+'Таблица вводных'!$F$3)</f>
        <v>-21.11</v>
      </c>
      <c r="E321" s="14">
        <f>(('Итоговая табл.1чел (все услуги-'!$E321+('Итоговая табл.1чел (все услуги-'!$E321*'Таблица вводных'!$G$5)))-('Расчет комиссии Нади'!$I321+'Таблица вводных'!$E$3+'Таблица вводных'!$F$3)</f>
        <v>-28.0757</v>
      </c>
      <c r="F321" s="71">
        <f>(('Итоговая табл.1чел (все услуги-'!$F321+('Итоговая табл.1чел (все услуги-'!$F321*'Таблица вводных'!$G$6)))-('Расчет комиссии Нади'!$I321+'Таблица вводных'!$E$3+'Таблица вводных'!$F$3)</f>
        <v>-4.84</v>
      </c>
      <c r="G321" s="14">
        <f>(('Итоговая табл.1чел (все услуги-'!$G321+('Итоговая табл.1чел (все услуги-'!$G321*'Таблица вводных'!$G$7)))-('Расчет комиссии Нади'!$I321+'Таблица вводных'!$E$3+'Таблица вводных'!$F$3)</f>
        <v>-28.6</v>
      </c>
      <c r="H321" s="14">
        <f>(('Итоговая табл.1чел (все услуги-'!$H321+('Итоговая табл.1чел (все услуги-'!$H321*'Таблица вводных'!$G$9)))-('Расчет комиссии Нади'!$I321+'Таблица вводных'!$E$3+'Таблица вводных'!$F$3)</f>
        <v>-28.6</v>
      </c>
      <c r="I321" s="22" t="s">
        <v>1116</v>
      </c>
    </row>
    <row r="322" ht="13.2" customHeight="1" spans="1:9" x14ac:dyDescent="0.25">
      <c r="A322" s="9"/>
      <c r="B322" s="13">
        <v>45425</v>
      </c>
      <c r="C322" s="71"/>
      <c r="D322" s="71">
        <f>(('Итоговая табл.1чел (все услуги-'!$D322+('Итоговая табл.1чел (все услуги-'!$D322*'Таблица вводных'!$G$4)))-('Расчет комиссии Нади'!$I322+'Таблица вводных'!$E$3+'Таблица вводных'!$F$3)</f>
        <v>-21.11</v>
      </c>
      <c r="E322" s="14">
        <f>(('Итоговая табл.1чел (все услуги-'!$E322+('Итоговая табл.1чел (все услуги-'!$E322*'Таблица вводных'!$G$5)))-('Расчет комиссии Нади'!$I322+'Таблица вводных'!$E$3+'Таблица вводных'!$F$3)</f>
        <v>-28.0757</v>
      </c>
      <c r="F322" s="71">
        <f>(('Итоговая табл.1чел (все услуги-'!$F322+('Итоговая табл.1чел (все услуги-'!$F322*'Таблица вводных'!$G$6)))-('Расчет комиссии Нади'!$I322+'Таблица вводных'!$E$3+'Таблица вводных'!$F$3)</f>
        <v>-4.84</v>
      </c>
      <c r="G322" s="14">
        <f>(('Итоговая табл.1чел (все услуги-'!$G322+('Итоговая табл.1чел (все услуги-'!$G322*'Таблица вводных'!$G$7)))-('Расчет комиссии Нади'!$I322+'Таблица вводных'!$E$3+'Таблица вводных'!$F$3)</f>
        <v>-28.6</v>
      </c>
      <c r="H322" s="14">
        <f>(('Итоговая табл.1чел (все услуги-'!$H322+('Итоговая табл.1чел (все услуги-'!$H322*'Таблица вводных'!$G$9)))-('Расчет комиссии Нади'!$I322+'Таблица вводных'!$E$3+'Таблица вводных'!$F$3)</f>
        <v>-28.6</v>
      </c>
      <c r="I322" s="22" t="s">
        <v>1116</v>
      </c>
    </row>
    <row r="323" ht="13.2" customHeight="1" spans="1:9" x14ac:dyDescent="0.25">
      <c r="A323" s="9"/>
      <c r="B323" s="13">
        <v>45428</v>
      </c>
      <c r="C323" s="71"/>
      <c r="D323" s="71">
        <f>(('Итоговая табл.1чел (все услуги-'!$D323+('Итоговая табл.1чел (все услуги-'!$D323*'Таблица вводных'!$G$4)))-('Расчет комиссии Нади'!$I323+'Таблица вводных'!$E$3+'Таблица вводных'!$F$3)</f>
        <v>-21.11</v>
      </c>
      <c r="E323" s="14">
        <f>(('Итоговая табл.1чел (все услуги-'!$E323+('Итоговая табл.1чел (все услуги-'!$E323*'Таблица вводных'!$G$5)))-('Расчет комиссии Нади'!$I323+'Таблица вводных'!$E$3+'Таблица вводных'!$F$3)</f>
        <v>-28.0757</v>
      </c>
      <c r="F323" s="71">
        <f>(('Итоговая табл.1чел (все услуги-'!$F323+('Итоговая табл.1чел (все услуги-'!$F323*'Таблица вводных'!$G$6)))-('Расчет комиссии Нади'!$I323+'Таблица вводных'!$E$3+'Таблица вводных'!$F$3)</f>
        <v>-4.84</v>
      </c>
      <c r="G323" s="14">
        <f>(('Итоговая табл.1чел (все услуги-'!$G323+('Итоговая табл.1чел (все услуги-'!$G323*'Таблица вводных'!$G$7)))-('Расчет комиссии Нади'!$I323+'Таблица вводных'!$E$3+'Таблица вводных'!$F$3)</f>
        <v>-28.6</v>
      </c>
      <c r="H323" s="14">
        <f>(('Итоговая табл.1чел (все услуги-'!$H323+('Итоговая табл.1чел (все услуги-'!$H323*'Таблица вводных'!$G$9)))-('Расчет комиссии Нади'!$I323+'Таблица вводных'!$E$3+'Таблица вводных'!$F$3)</f>
        <v>-28.6</v>
      </c>
      <c r="I323" s="22" t="s">
        <v>1116</v>
      </c>
    </row>
    <row r="324" ht="13.2" customHeight="1" spans="1:9" x14ac:dyDescent="0.25">
      <c r="A324" s="9"/>
      <c r="B324" s="13"/>
      <c r="C324" s="71"/>
      <c r="D324" s="14">
        <f>(('Итоговая табл.1чел (все услуги-'!$D324+('Итоговая табл.1чел (все услуги-'!$D324*'Таблица вводных'!$G$4)))-('Расчет комиссии Нади'!$I324+'Таблица вводных'!$E$3+'Таблица вводных'!$F$3)</f>
        <v>-21.11</v>
      </c>
      <c r="E324" s="14">
        <f>(('Итоговая табл.1чел (все услуги-'!$E324+('Итоговая табл.1чел (все услуги-'!$E324*'Таблица вводных'!$G$5)))-('Расчет комиссии Нади'!$I324+'Таблица вводных'!$E$3+'Таблица вводных'!$F$3)</f>
        <v>-28.0757</v>
      </c>
      <c r="F324" s="14">
        <f>(('Итоговая табл.1чел (все услуги-'!$F324+('Итоговая табл.1чел (все услуги-'!$F324*'Таблица вводных'!$G$6)))-('Расчет комиссии Нади'!$I324+'Таблица вводных'!$E$3+'Таблица вводных'!$F$3)</f>
        <v>-4.84</v>
      </c>
      <c r="G324" s="14">
        <f>(('Итоговая табл.1чел (все услуги-'!$G324+('Итоговая табл.1чел (все услуги-'!$G324*'Таблица вводных'!$G$7)))-('Расчет комиссии Нади'!$I324+'Таблица вводных'!$E$3+'Таблица вводных'!$F$3)</f>
        <v>-28.6</v>
      </c>
      <c r="H324" s="14">
        <f>(('Итоговая табл.1чел (все услуги-'!$H324+('Итоговая табл.1чел (все услуги-'!$H324*'Таблица вводных'!$G$9)))-('Расчет комиссии Нади'!$I324+'Таблица вводных'!$E$3+'Таблица вводных'!$F$3)</f>
        <v>-28.6</v>
      </c>
      <c r="I324" s="22" t="s">
        <v>1116</v>
      </c>
    </row>
    <row r="325" ht="13.2" customHeight="1" spans="1:9" x14ac:dyDescent="0.25">
      <c r="A325" s="9"/>
      <c r="B325" s="13"/>
      <c r="C325" s="71"/>
      <c r="D325" s="14">
        <f>(('Итоговая табл.1чел (все услуги-'!$D325+('Итоговая табл.1чел (все услуги-'!$D325*'Таблица вводных'!$G$4)))-('Расчет комиссии Нади'!$I325+'Таблица вводных'!$E$3+'Таблица вводных'!$F$3)</f>
        <v>-21.11</v>
      </c>
      <c r="E325" s="14">
        <f>(('Итоговая табл.1чел (все услуги-'!$E325+('Итоговая табл.1чел (все услуги-'!$E325*'Таблица вводных'!$G$5)))-('Расчет комиссии Нади'!$I325+'Таблица вводных'!$E$3+'Таблица вводных'!$F$3)</f>
        <v>-28.0757</v>
      </c>
      <c r="F325" s="14">
        <f>(('Итоговая табл.1чел (все услуги-'!$F325+('Итоговая табл.1чел (все услуги-'!$F325*'Таблица вводных'!$G$6)))-('Расчет комиссии Нади'!$I325+'Таблица вводных'!$E$3+'Таблица вводных'!$F$3)</f>
        <v>-4.84</v>
      </c>
      <c r="G325" s="14">
        <f>(('Итоговая табл.1чел (все услуги-'!$G325+('Итоговая табл.1чел (все услуги-'!$G325*'Таблица вводных'!$G$7)))-('Расчет комиссии Нади'!$I325+'Таблица вводных'!$E$3+'Таблица вводных'!$F$3)</f>
        <v>-28.6</v>
      </c>
      <c r="H325" s="14">
        <f>(('Итоговая табл.1чел (все услуги-'!$H325+('Итоговая табл.1чел (все услуги-'!$H325*'Таблица вводных'!$G$9)))-('Расчет комиссии Нади'!$I325+'Таблица вводных'!$E$3+'Таблица вводных'!$F$3)</f>
        <v>-28.6</v>
      </c>
      <c r="I325" s="22" t="s">
        <v>1116</v>
      </c>
    </row>
    <row r="326" ht="13.2" customHeight="1" spans="1:9" x14ac:dyDescent="0.25">
      <c r="A326" s="16"/>
      <c r="B326" s="17"/>
      <c r="C326" s="72"/>
      <c r="D326" s="18">
        <f>(('Итоговая табл.1чел (все услуги-'!$D326+('Итоговая табл.1чел (все услуги-'!$D326*'Таблица вводных'!$G$4)))-('Расчет комиссии Нади'!$I326+'Таблица вводных'!$E$3+'Таблица вводных'!$F$3)</f>
        <v>-21.11</v>
      </c>
      <c r="E326" s="18">
        <f>(('Итоговая табл.1чел (все услуги-'!$E326+('Итоговая табл.1чел (все услуги-'!$E326*'Таблица вводных'!$G$5)))-('Расчет комиссии Нади'!$I326+'Таблица вводных'!$E$3+'Таблица вводных'!$F$3)</f>
        <v>-28.0757</v>
      </c>
      <c r="F326" s="18">
        <f>(('Итоговая табл.1чел (все услуги-'!$F326+('Итоговая табл.1чел (все услуги-'!$F326*'Таблица вводных'!$G$6)))-('Расчет комиссии Нади'!$I326+'Таблица вводных'!$E$3+'Таблица вводных'!$F$3)</f>
        <v>-4.84</v>
      </c>
      <c r="G326" s="18">
        <f>(('Итоговая табл.1чел (все услуги-'!$G326+('Итоговая табл.1чел (все услуги-'!$G326*'Таблица вводных'!$G$7)))-('Расчет комиссии Нади'!$I326+'Таблица вводных'!$E$3+'Таблица вводных'!$F$3)</f>
        <v>-28.6</v>
      </c>
      <c r="H326" s="18">
        <f>(('Итоговая табл.1чел (все услуги-'!$H326+('Итоговая табл.1чел (все услуги-'!$H326*'Таблица вводных'!$G$9)))-('Расчет комиссии Нади'!$I326+'Таблица вводных'!$E$3+'Таблица вводных'!$F$3)</f>
        <v>-28.6</v>
      </c>
      <c r="I326" s="22" t="s">
        <v>1116</v>
      </c>
    </row>
    <row r="327" ht="13.2" customHeight="1" spans="1:9" x14ac:dyDescent="0.25">
      <c r="A327" s="33" t="s">
        <v>106</v>
      </c>
      <c r="B327" s="6">
        <v>45411</v>
      </c>
      <c r="C327" s="70"/>
      <c r="D327" s="7">
        <f>(('Итоговая табл.1чел (все услуги-'!$D327+('Итоговая табл.1чел (все услуги-'!$D327*'Таблица вводных'!$G$4)))-('Расчет комиссии Нади'!$I327+'Таблица вводных'!$E$3+'Таблица вводных'!$F$3)</f>
        <v>-21.11</v>
      </c>
      <c r="E327" s="7">
        <f>(('Итоговая табл.1чел (все услуги-'!$E327+('Итоговая табл.1чел (все услуги-'!$E327*'Таблица вводных'!$G$5)))-('Расчет комиссии Нади'!$I327+'Таблица вводных'!$E$3+'Таблица вводных'!$F$3)</f>
        <v>-28.0757</v>
      </c>
      <c r="F327" s="70">
        <f>(('Итоговая табл.1чел (все услуги-'!$F327+('Итоговая табл.1чел (все услуги-'!$F327*'Таблица вводных'!$G$6)))-('Расчет комиссии Нади'!$I327+'Таблица вводных'!$E$3+'Таблица вводных'!$F$3)</f>
        <v>-4.84</v>
      </c>
      <c r="G327" s="7">
        <f>(('Итоговая табл.1чел (все услуги-'!$G327+('Итоговая табл.1чел (все услуги-'!$G327*'Таблица вводных'!$G$7)))-('Расчет комиссии Нади'!$I327+'Таблица вводных'!$E$3+'Таблица вводных'!$F$3)</f>
        <v>-28.6</v>
      </c>
      <c r="H327" s="7">
        <f>(('Итоговая табл.1чел (все услуги-'!$H327+('Итоговая табл.1чел (все услуги-'!$H327*'Таблица вводных'!$G$9)))-('Расчет комиссии Нади'!$I327+'Таблица вводных'!$E$3+'Таблица вводных'!$F$3)</f>
        <v>-28.6</v>
      </c>
      <c r="I327" s="20" t="s">
        <v>1116</v>
      </c>
    </row>
    <row r="328" ht="13.2" customHeight="1" spans="1:9" x14ac:dyDescent="0.25">
      <c r="A328" s="9"/>
      <c r="B328" s="10">
        <v>45414</v>
      </c>
      <c r="C328" s="71"/>
      <c r="D328" s="71">
        <f>(('Итоговая табл.1чел (все услуги-'!$D328+('Итоговая табл.1чел (все услуги-'!$D328*'Таблица вводных'!$G$4)))-('Расчет комиссии Нади'!$I328+'Таблица вводных'!$E$3+'Таблица вводных'!$F$3)</f>
        <v>-21.11</v>
      </c>
      <c r="E328" s="14">
        <f>(('Итоговая табл.1чел (все услуги-'!$E328+('Итоговая табл.1чел (все услуги-'!$E328*'Таблица вводных'!$G$5)))-('Расчет комиссии Нади'!$I328+'Таблица вводных'!$E$3+'Таблица вводных'!$F$3)</f>
        <v>-28.0757</v>
      </c>
      <c r="F328" s="71">
        <f>(('Итоговая табл.1чел (все услуги-'!$F328+('Итоговая табл.1чел (все услуги-'!$F328*'Таблица вводных'!$G$6)))-('Расчет комиссии Нади'!$I328+'Таблица вводных'!$E$3+'Таблица вводных'!$F$3)</f>
        <v>-4.84</v>
      </c>
      <c r="G328" s="14">
        <f>(('Итоговая табл.1чел (все услуги-'!$G328+('Итоговая табл.1чел (все услуги-'!$G328*'Таблица вводных'!$G$7)))-('Расчет комиссии Нади'!$I328+'Таблица вводных'!$E$3+'Таблица вводных'!$F$3)</f>
        <v>-28.6</v>
      </c>
      <c r="H328" s="14">
        <f>(('Итоговая табл.1чел (все услуги-'!$H328+('Итоговая табл.1чел (все услуги-'!$H328*'Таблица вводных'!$G$9)))-('Расчет комиссии Нади'!$I328+'Таблица вводных'!$E$3+'Таблица вводных'!$F$3)</f>
        <v>-28.6</v>
      </c>
      <c r="I328" s="25" t="s">
        <v>1116</v>
      </c>
    </row>
    <row r="329" ht="13.2" customHeight="1" spans="1:9" x14ac:dyDescent="0.25">
      <c r="A329" s="9"/>
      <c r="B329" s="13">
        <v>45418</v>
      </c>
      <c r="C329" s="71"/>
      <c r="D329" s="14">
        <f>(('Итоговая табл.1чел (все услуги-'!$D329+('Итоговая табл.1чел (все услуги-'!$D329*'Таблица вводных'!$G$4)))-('Расчет комиссии Нади'!$I329+'Таблица вводных'!$E$3+'Таблица вводных'!$F$3)</f>
        <v>-21.11</v>
      </c>
      <c r="E329" s="14">
        <f>(('Итоговая табл.1чел (все услуги-'!$E329+('Итоговая табл.1чел (все услуги-'!$E329*'Таблица вводных'!$G$5)))-('Расчет комиссии Нади'!$I329+'Таблица вводных'!$E$3+'Таблица вводных'!$F$3)</f>
        <v>-28.0757</v>
      </c>
      <c r="F329" s="71">
        <f>(('Итоговая табл.1чел (все услуги-'!$F329+('Итоговая табл.1чел (все услуги-'!$F329*'Таблица вводных'!$G$6)))-('Расчет комиссии Нади'!$I329+'Таблица вводных'!$E$3+'Таблица вводных'!$F$3)</f>
        <v>-4.84</v>
      </c>
      <c r="G329" s="14">
        <f>(('Итоговая табл.1чел (все услуги-'!$G329+('Итоговая табл.1чел (все услуги-'!$G329*'Таблица вводных'!$G$7)))-('Расчет комиссии Нади'!$I329+'Таблица вводных'!$E$3+'Таблица вводных'!$F$3)</f>
        <v>-28.6</v>
      </c>
      <c r="H329" s="14">
        <f>(('Итоговая табл.1чел (все услуги-'!$H329+('Итоговая табл.1чел (все услуги-'!$H329*'Таблица вводных'!$G$9)))-('Расчет комиссии Нади'!$I329+'Таблица вводных'!$E$3+'Таблица вводных'!$F$3)</f>
        <v>-28.6</v>
      </c>
      <c r="I329" s="22" t="s">
        <v>1116</v>
      </c>
    </row>
    <row r="330" ht="13.2" customHeight="1" spans="1:9" x14ac:dyDescent="0.25">
      <c r="A330" s="9"/>
      <c r="B330" s="13">
        <v>45421</v>
      </c>
      <c r="C330" s="71"/>
      <c r="D330" s="14">
        <f>(('Итоговая табл.1чел (все услуги-'!$D330+('Итоговая табл.1чел (все услуги-'!$D330*'Таблица вводных'!$G$4)))-('Расчет комиссии Нади'!$I330+'Таблица вводных'!$E$3+'Таблица вводных'!$F$3)</f>
        <v>-21.11</v>
      </c>
      <c r="E330" s="14">
        <f>(('Итоговая табл.1чел (все услуги-'!$E330+('Итоговая табл.1чел (все услуги-'!$E330*'Таблица вводных'!$G$5)))-('Расчет комиссии Нади'!$I330+'Таблица вводных'!$E$3+'Таблица вводных'!$F$3)</f>
        <v>-28.0757</v>
      </c>
      <c r="F330" s="71">
        <f>(('Итоговая табл.1чел (все услуги-'!$F330+('Итоговая табл.1чел (все услуги-'!$F330*'Таблица вводных'!$G$6)))-('Расчет комиссии Нади'!$I330+'Таблица вводных'!$E$3+'Таблица вводных'!$F$3)</f>
        <v>-4.84</v>
      </c>
      <c r="G330" s="14">
        <f>(('Итоговая табл.1чел (все услуги-'!$G330+('Итоговая табл.1чел (все услуги-'!$G330*'Таблица вводных'!$G$7)))-('Расчет комиссии Нади'!$I330+'Таблица вводных'!$E$3+'Таблица вводных'!$F$3)</f>
        <v>-28.6</v>
      </c>
      <c r="H330" s="14">
        <f>(('Итоговая табл.1чел (все услуги-'!$H330+('Итоговая табл.1чел (все услуги-'!$H330*'Таблица вводных'!$G$9)))-('Расчет комиссии Нади'!$I330+'Таблица вводных'!$E$3+'Таблица вводных'!$F$3)</f>
        <v>-28.6</v>
      </c>
      <c r="I330" s="22" t="s">
        <v>1116</v>
      </c>
    </row>
    <row r="331" ht="13.2" customHeight="1" spans="1:9" x14ac:dyDescent="0.25">
      <c r="A331" s="9"/>
      <c r="B331" s="13">
        <v>45425</v>
      </c>
      <c r="C331" s="71"/>
      <c r="D331" s="14">
        <f>(('Итоговая табл.1чел (все услуги-'!$D331+('Итоговая табл.1чел (все услуги-'!$D331*'Таблица вводных'!$G$4)))-('Расчет комиссии Нади'!$I331+'Таблица вводных'!$E$3+'Таблица вводных'!$F$3)</f>
        <v>-21.11</v>
      </c>
      <c r="E331" s="14">
        <f>(('Итоговая табл.1чел (все услуги-'!$E331+('Итоговая табл.1чел (все услуги-'!$E331*'Таблица вводных'!$G$5)))-('Расчет комиссии Нади'!$I331+'Таблица вводных'!$E$3+'Таблица вводных'!$F$3)</f>
        <v>-28.0757</v>
      </c>
      <c r="F331" s="71">
        <f>(('Итоговая табл.1чел (все услуги-'!$F331+('Итоговая табл.1чел (все услуги-'!$F331*'Таблица вводных'!$G$6)))-('Расчет комиссии Нади'!$I331+'Таблица вводных'!$E$3+'Таблица вводных'!$F$3)</f>
        <v>-4.84</v>
      </c>
      <c r="G331" s="14">
        <f>(('Итоговая табл.1чел (все услуги-'!$G331+('Итоговая табл.1чел (все услуги-'!$G331*'Таблица вводных'!$G$7)))-('Расчет комиссии Нади'!$I331+'Таблица вводных'!$E$3+'Таблица вводных'!$F$3)</f>
        <v>-28.6</v>
      </c>
      <c r="H331" s="14">
        <f>(('Итоговая табл.1чел (все услуги-'!$H331+('Итоговая табл.1чел (все услуги-'!$H331*'Таблица вводных'!$G$9)))-('Расчет комиссии Нади'!$I331+'Таблица вводных'!$E$3+'Таблица вводных'!$F$3)</f>
        <v>-28.6</v>
      </c>
      <c r="I331" s="22" t="s">
        <v>1116</v>
      </c>
    </row>
    <row r="332" ht="13.2" customHeight="1" spans="1:9" x14ac:dyDescent="0.25">
      <c r="A332" s="9"/>
      <c r="B332" s="13">
        <v>45428</v>
      </c>
      <c r="C332" s="71"/>
      <c r="D332" s="14">
        <f>(('Итоговая табл.1чел (все услуги-'!$D332+('Итоговая табл.1чел (все услуги-'!$D332*'Таблица вводных'!$G$4)))-('Расчет комиссии Нади'!$I332+'Таблица вводных'!$E$3+'Таблица вводных'!$F$3)</f>
        <v>-21.11</v>
      </c>
      <c r="E332" s="14">
        <f>(('Итоговая табл.1чел (все услуги-'!$E332+('Итоговая табл.1чел (все услуги-'!$E332*'Таблица вводных'!$G$5)))-('Расчет комиссии Нади'!$I332+'Таблица вводных'!$E$3+'Таблица вводных'!$F$3)</f>
        <v>-28.0757</v>
      </c>
      <c r="F332" s="71">
        <f>(('Итоговая табл.1чел (все услуги-'!$F332+('Итоговая табл.1чел (все услуги-'!$F332*'Таблица вводных'!$G$6)))-('Расчет комиссии Нади'!$I332+'Таблица вводных'!$E$3+'Таблица вводных'!$F$3)</f>
        <v>-4.84</v>
      </c>
      <c r="G332" s="14">
        <f>(('Итоговая табл.1чел (все услуги-'!$G332+('Итоговая табл.1чел (все услуги-'!$G332*'Таблица вводных'!$G$7)))-('Расчет комиссии Нади'!$I332+'Таблица вводных'!$E$3+'Таблица вводных'!$F$3)</f>
        <v>-28.6</v>
      </c>
      <c r="H332" s="14">
        <f>(('Итоговая табл.1чел (все услуги-'!$H332+('Итоговая табл.1чел (все услуги-'!$H332*'Таблица вводных'!$G$9)))-('Расчет комиссии Нади'!$I332+'Таблица вводных'!$E$3+'Таблица вводных'!$F$3)</f>
        <v>-28.6</v>
      </c>
      <c r="I332" s="22" t="s">
        <v>1116</v>
      </c>
    </row>
    <row r="333" ht="13.2" customHeight="1" spans="1:9" x14ac:dyDescent="0.25">
      <c r="A333" s="9"/>
      <c r="B333" s="13"/>
      <c r="C333" s="71"/>
      <c r="D333" s="14">
        <f>(('Итоговая табл.1чел (все услуги-'!$D333+('Итоговая табл.1чел (все услуги-'!$D333*'Таблица вводных'!$G$4)))-('Расчет комиссии Нади'!$I333+'Таблица вводных'!$E$3+'Таблица вводных'!$F$3)</f>
        <v>-21.11</v>
      </c>
      <c r="E333" s="14">
        <f>(('Итоговая табл.1чел (все услуги-'!$E333+('Итоговая табл.1чел (все услуги-'!$E333*'Таблица вводных'!$G$5)))-('Расчет комиссии Нади'!$I333+'Таблица вводных'!$E$3+'Таблица вводных'!$F$3)</f>
        <v>-28.0757</v>
      </c>
      <c r="F333" s="14">
        <f>(('Итоговая табл.1чел (все услуги-'!$F333+('Итоговая табл.1чел (все услуги-'!$F333*'Таблица вводных'!$G$6)))-('Расчет комиссии Нади'!$I333+'Таблица вводных'!$E$3+'Таблица вводных'!$F$3)</f>
        <v>-4.84</v>
      </c>
      <c r="G333" s="14">
        <f>(('Итоговая табл.1чел (все услуги-'!$G333+('Итоговая табл.1чел (все услуги-'!$G333*'Таблица вводных'!$G$7)))-('Расчет комиссии Нади'!$I333+'Таблица вводных'!$E$3+'Таблица вводных'!$F$3)</f>
        <v>-28.6</v>
      </c>
      <c r="H333" s="14">
        <f>(('Итоговая табл.1чел (все услуги-'!$H333+('Итоговая табл.1чел (все услуги-'!$H333*'Таблица вводных'!$G$9)))-('Расчет комиссии Нади'!$I333+'Таблица вводных'!$E$3+'Таблица вводных'!$F$3)</f>
        <v>-28.6</v>
      </c>
      <c r="I333" s="22" t="s">
        <v>1116</v>
      </c>
    </row>
    <row r="334" ht="13.2" customHeight="1" spans="1:9" x14ac:dyDescent="0.25">
      <c r="A334" s="9"/>
      <c r="B334" s="13"/>
      <c r="C334" s="71"/>
      <c r="D334" s="14">
        <f>(('Итоговая табл.1чел (все услуги-'!$D334+('Итоговая табл.1чел (все услуги-'!$D334*'Таблица вводных'!$G$4)))-('Расчет комиссии Нади'!$I334+'Таблица вводных'!$E$3+'Таблица вводных'!$F$3)</f>
        <v>-21.11</v>
      </c>
      <c r="E334" s="14">
        <f>(('Итоговая табл.1чел (все услуги-'!$E334+('Итоговая табл.1чел (все услуги-'!$E334*'Таблица вводных'!$G$5)))-('Расчет комиссии Нади'!$I334+'Таблица вводных'!$E$3+'Таблица вводных'!$F$3)</f>
        <v>-28.0757</v>
      </c>
      <c r="F334" s="14">
        <f>(('Итоговая табл.1чел (все услуги-'!$F334+('Итоговая табл.1чел (все услуги-'!$F334*'Таблица вводных'!$G$6)))-('Расчет комиссии Нади'!$I334+'Таблица вводных'!$E$3+'Таблица вводных'!$F$3)</f>
        <v>-4.84</v>
      </c>
      <c r="G334" s="14">
        <f>(('Итоговая табл.1чел (все услуги-'!$G334+('Итоговая табл.1чел (все услуги-'!$G334*'Таблица вводных'!$G$7)))-('Расчет комиссии Нади'!$I334+'Таблица вводных'!$E$3+'Таблица вводных'!$F$3)</f>
        <v>-28.6</v>
      </c>
      <c r="H334" s="14">
        <f>(('Итоговая табл.1чел (все услуги-'!$H334+('Итоговая табл.1чел (все услуги-'!$H334*'Таблица вводных'!$G$9)))-('Расчет комиссии Нади'!$I334+'Таблица вводных'!$E$3+'Таблица вводных'!$F$3)</f>
        <v>-28.6</v>
      </c>
      <c r="I334" s="22" t="s">
        <v>1116</v>
      </c>
    </row>
    <row r="335" ht="13.2" customHeight="1" spans="1:9" x14ac:dyDescent="0.25">
      <c r="A335" s="16"/>
      <c r="B335" s="17"/>
      <c r="C335" s="72"/>
      <c r="D335" s="18">
        <f>(('Итоговая табл.1чел (все услуги-'!$D335+('Итоговая табл.1чел (все услуги-'!$D335*'Таблица вводных'!$G$4)))-('Расчет комиссии Нади'!$I335+'Таблица вводных'!$E$3+'Таблица вводных'!$F$3)</f>
        <v>-21.11</v>
      </c>
      <c r="E335" s="18">
        <f>(('Итоговая табл.1чел (все услуги-'!$E335+('Итоговая табл.1чел (все услуги-'!$E335*'Таблица вводных'!$G$5)))-('Расчет комиссии Нади'!$I335+'Таблица вводных'!$E$3+'Таблица вводных'!$F$3)</f>
        <v>-28.0757</v>
      </c>
      <c r="F335" s="18">
        <f>(('Итоговая табл.1чел (все услуги-'!$F335+('Итоговая табл.1чел (все услуги-'!$F335*'Таблица вводных'!$G$6)))-('Расчет комиссии Нади'!$I335+'Таблица вводных'!$E$3+'Таблица вводных'!$F$3)</f>
        <v>-4.84</v>
      </c>
      <c r="G335" s="18">
        <f>(('Итоговая табл.1чел (все услуги-'!$G335+('Итоговая табл.1чел (все услуги-'!$G335*'Таблица вводных'!$G$7)))-('Расчет комиссии Нади'!$I335+'Таблица вводных'!$E$3+'Таблица вводных'!$F$3)</f>
        <v>-28.6</v>
      </c>
      <c r="H335" s="18">
        <f>(('Итоговая табл.1чел (все услуги-'!$H335+('Итоговая табл.1чел (все услуги-'!$H335*'Таблица вводных'!$G$9)))-('Расчет комиссии Нади'!$I335+'Таблица вводных'!$E$3+'Таблица вводных'!$F$3)</f>
        <v>-28.6</v>
      </c>
      <c r="I335" s="22" t="s">
        <v>1116</v>
      </c>
    </row>
    <row r="336" ht="13.2" customHeight="1" spans="1:9" x14ac:dyDescent="0.25">
      <c r="A336" s="33" t="s">
        <v>107</v>
      </c>
      <c r="B336" s="6">
        <v>45411</v>
      </c>
      <c r="C336" s="70"/>
      <c r="D336" s="7">
        <f>(('Итоговая табл.1чел (все услуги-'!$D336+('Итоговая табл.1чел (все услуги-'!$D336*'Таблица вводных'!$G$4)))-('Расчет комиссии Нади'!$I336+'Таблица вводных'!$E$3+'Таблица вводных'!$F$3)</f>
        <v>-21.11</v>
      </c>
      <c r="E336" s="70">
        <f>(('Итоговая табл.1чел (все услуги-'!$E336+('Итоговая табл.1чел (все услуги-'!$E336*'Таблица вводных'!$G$5)))-('Расчет комиссии Нади'!$I336+'Таблица вводных'!$E$3+'Таблица вводных'!$F$3)</f>
        <v>-28.0757</v>
      </c>
      <c r="F336" s="7">
        <f>(('Итоговая табл.1чел (все услуги-'!$F336+('Итоговая табл.1чел (все услуги-'!$F336*'Таблица вводных'!$G$6)))-('Расчет комиссии Нади'!$I336+'Таблица вводных'!$E$3+'Таблица вводных'!$F$3)</f>
        <v>-4.84</v>
      </c>
      <c r="G336" s="70">
        <f>(('Итоговая табл.1чел (все услуги-'!$G336+('Итоговая табл.1чел (все услуги-'!$G336*'Таблица вводных'!$G$7)))-('Расчет комиссии Нади'!$I336+'Таблица вводных'!$E$3+'Таблица вводных'!$F$3)</f>
        <v>-28.6</v>
      </c>
      <c r="H336" s="7">
        <f>(('Итоговая табл.1чел (все услуги-'!$H336+('Итоговая табл.1чел (все услуги-'!$H336*'Таблица вводных'!$G$9)))-('Расчет комиссии Нади'!$I336+'Таблица вводных'!$E$3+'Таблица вводных'!$F$3)</f>
        <v>-28.6</v>
      </c>
      <c r="I336" s="20" t="s">
        <v>1116</v>
      </c>
    </row>
    <row r="337" ht="13.2" customHeight="1" spans="1:9" x14ac:dyDescent="0.25">
      <c r="A337" s="9"/>
      <c r="B337" s="10">
        <v>45414</v>
      </c>
      <c r="C337" s="71"/>
      <c r="D337" s="14">
        <f>(('Итоговая табл.1чел (все услуги-'!$D337+('Итоговая табл.1чел (все услуги-'!$D337*'Таблица вводных'!$G$4)))-('Расчет комиссии Нади'!$I337+'Таблица вводных'!$E$3+'Таблица вводных'!$F$3)</f>
        <v>-21.11</v>
      </c>
      <c r="E337" s="14">
        <f>(('Итоговая табл.1чел (все услуги-'!$E337+('Итоговая табл.1чел (все услуги-'!$E337*'Таблица вводных'!$G$5)))-('Расчет комиссии Нади'!$I337+'Таблица вводных'!$E$3+'Таблица вводных'!$F$3)</f>
        <v>-28.0757</v>
      </c>
      <c r="F337" s="14">
        <f>(('Итоговая табл.1чел (все услуги-'!$F337+('Итоговая табл.1чел (все услуги-'!$F337*'Таблица вводных'!$G$6)))-('Расчет комиссии Нади'!$I337+'Таблица вводных'!$E$3+'Таблица вводных'!$F$3)</f>
        <v>-4.84</v>
      </c>
      <c r="G337" s="71">
        <f>(('Итоговая табл.1чел (все услуги-'!$G337+('Итоговая табл.1чел (все услуги-'!$G337*'Таблица вводных'!$G$7)))-('Расчет комиссии Нади'!$I337+'Таблица вводных'!$E$3+'Таблица вводных'!$F$3)</f>
        <v>-28.6</v>
      </c>
      <c r="H337" s="14">
        <f>(('Итоговая табл.1чел (все услуги-'!$H337+('Итоговая табл.1чел (все услуги-'!$H337*'Таблица вводных'!$G$9)))-('Расчет комиссии Нади'!$I337+'Таблица вводных'!$E$3+'Таблица вводных'!$F$3)</f>
        <v>-28.6</v>
      </c>
      <c r="I337" s="25" t="s">
        <v>1116</v>
      </c>
    </row>
    <row r="338" ht="13.2" customHeight="1" spans="1:9" x14ac:dyDescent="0.25">
      <c r="A338" s="9"/>
      <c r="B338" s="13">
        <v>45418</v>
      </c>
      <c r="C338" s="71"/>
      <c r="D338" s="14">
        <f>(('Итоговая табл.1чел (все услуги-'!$D338+('Итоговая табл.1чел (все услуги-'!$D338*'Таблица вводных'!$G$4)))-('Расчет комиссии Нади'!$I338+'Таблица вводных'!$E$3+'Таблица вводных'!$F$3)</f>
        <v>-21.11</v>
      </c>
      <c r="E338" s="71">
        <f>(('Итоговая табл.1чел (все услуги-'!$E338+('Итоговая табл.1чел (все услуги-'!$E338*'Таблица вводных'!$G$5)))-('Расчет комиссии Нади'!$I338+'Таблица вводных'!$E$3+'Таблица вводных'!$F$3)</f>
        <v>-28.0757</v>
      </c>
      <c r="F338" s="71">
        <f>(('Итоговая табл.1чел (все услуги-'!$F338+('Итоговая табл.1чел (все услуги-'!$F338*'Таблица вводных'!$G$6)))-('Расчет комиссии Нади'!$I338+'Таблица вводных'!$E$3+'Таблица вводных'!$F$3)</f>
        <v>-4.84</v>
      </c>
      <c r="G338" s="71">
        <f>(('Итоговая табл.1чел (все услуги-'!$G338+('Итоговая табл.1чел (все услуги-'!$G338*'Таблица вводных'!$G$7)))-('Расчет комиссии Нади'!$I338+'Таблица вводных'!$E$3+'Таблица вводных'!$F$3)</f>
        <v>-28.6</v>
      </c>
      <c r="H338" s="14">
        <f>(('Итоговая табл.1чел (все услуги-'!$H338+('Итоговая табл.1чел (все услуги-'!$H338*'Таблица вводных'!$G$9)))-('Расчет комиссии Нади'!$I338+'Таблица вводных'!$E$3+'Таблица вводных'!$F$3)</f>
        <v>-28.6</v>
      </c>
      <c r="I338" s="22" t="s">
        <v>1116</v>
      </c>
    </row>
    <row r="339" ht="13.2" customHeight="1" spans="1:9" x14ac:dyDescent="0.25">
      <c r="A339" s="9"/>
      <c r="B339" s="13">
        <v>45421</v>
      </c>
      <c r="C339" s="71"/>
      <c r="D339" s="14">
        <f>(('Итоговая табл.1чел (все услуги-'!$D339+('Итоговая табл.1чел (все услуги-'!$D339*'Таблица вводных'!$G$4)))-('Расчет комиссии Нади'!$I339+'Таблица вводных'!$E$3+'Таблица вводных'!$F$3)</f>
        <v>-21.11</v>
      </c>
      <c r="E339" s="71">
        <f>(('Итоговая табл.1чел (все услуги-'!$E339+('Итоговая табл.1чел (все услуги-'!$E339*'Таблица вводных'!$G$5)))-('Расчет комиссии Нади'!$I339+'Таблица вводных'!$E$3+'Таблица вводных'!$F$3)</f>
        <v>-28.0757</v>
      </c>
      <c r="F339" s="71">
        <f>(('Итоговая табл.1чел (все услуги-'!$F339+('Итоговая табл.1чел (все услуги-'!$F339*'Таблица вводных'!$G$6)))-('Расчет комиссии Нади'!$I339+'Таблица вводных'!$E$3+'Таблица вводных'!$F$3)</f>
        <v>-4.84</v>
      </c>
      <c r="G339" s="71">
        <f>(('Итоговая табл.1чел (все услуги-'!$G339+('Итоговая табл.1чел (все услуги-'!$G339*'Таблица вводных'!$G$7)))-('Расчет комиссии Нади'!$I339+'Таблица вводных'!$E$3+'Таблица вводных'!$F$3)</f>
        <v>-28.6</v>
      </c>
      <c r="H339" s="14">
        <f>(('Итоговая табл.1чел (все услуги-'!$H339+('Итоговая табл.1чел (все услуги-'!$H339*'Таблица вводных'!$G$9)))-('Расчет комиссии Нади'!$I339+'Таблица вводных'!$E$3+'Таблица вводных'!$F$3)</f>
        <v>-28.6</v>
      </c>
      <c r="I339" s="22" t="s">
        <v>1116</v>
      </c>
    </row>
    <row r="340" ht="13.2" customHeight="1" spans="1:9" x14ac:dyDescent="0.25">
      <c r="A340" s="9"/>
      <c r="B340" s="13">
        <v>45425</v>
      </c>
      <c r="C340" s="71"/>
      <c r="D340" s="14">
        <f>(('Итоговая табл.1чел (все услуги-'!$D340+('Итоговая табл.1чел (все услуги-'!$D340*'Таблица вводных'!$G$4)))-('Расчет комиссии Нади'!$I340+'Таблица вводных'!$E$3+'Таблица вводных'!$F$3)</f>
        <v>-21.11</v>
      </c>
      <c r="E340" s="71">
        <f>(('Итоговая табл.1чел (все услуги-'!$E340+('Итоговая табл.1чел (все услуги-'!$E340*'Таблица вводных'!$G$5)))-('Расчет комиссии Нади'!$I340+'Таблица вводных'!$E$3+'Таблица вводных'!$F$3)</f>
        <v>-28.0757</v>
      </c>
      <c r="F340" s="71">
        <f>(('Итоговая табл.1чел (все услуги-'!$F340+('Итоговая табл.1чел (все услуги-'!$F340*'Таблица вводных'!$G$6)))-('Расчет комиссии Нади'!$I340+'Таблица вводных'!$E$3+'Таблица вводных'!$F$3)</f>
        <v>-4.84</v>
      </c>
      <c r="G340" s="71">
        <f>(('Итоговая табл.1чел (все услуги-'!$G340+('Итоговая табл.1чел (все услуги-'!$G340*'Таблица вводных'!$G$7)))-('Расчет комиссии Нади'!$I340+'Таблица вводных'!$E$3+'Таблица вводных'!$F$3)</f>
        <v>-28.6</v>
      </c>
      <c r="H340" s="14">
        <f>(('Итоговая табл.1чел (все услуги-'!$H340+('Итоговая табл.1чел (все услуги-'!$H340*'Таблица вводных'!$G$9)))-('Расчет комиссии Нади'!$I340+'Таблица вводных'!$E$3+'Таблица вводных'!$F$3)</f>
        <v>-28.6</v>
      </c>
      <c r="I340" s="22" t="s">
        <v>1116</v>
      </c>
    </row>
    <row r="341" ht="13.2" customHeight="1" spans="1:9" x14ac:dyDescent="0.25">
      <c r="A341" s="9"/>
      <c r="B341" s="13">
        <v>45428</v>
      </c>
      <c r="C341" s="71"/>
      <c r="D341" s="14">
        <f>(('Итоговая табл.1чел (все услуги-'!$D341+('Итоговая табл.1чел (все услуги-'!$D341*'Таблица вводных'!$G$4)))-('Расчет комиссии Нади'!$I341+'Таблица вводных'!$E$3+'Таблица вводных'!$F$3)</f>
        <v>-21.11</v>
      </c>
      <c r="E341" s="71">
        <f>(('Итоговая табл.1чел (все услуги-'!$E341+('Итоговая табл.1чел (все услуги-'!$E341*'Таблица вводных'!$G$5)))-('Расчет комиссии Нади'!$I341+'Таблица вводных'!$E$3+'Таблица вводных'!$F$3)</f>
        <v>-28.0757</v>
      </c>
      <c r="F341" s="71">
        <f>(('Итоговая табл.1чел (все услуги-'!$F341+('Итоговая табл.1чел (все услуги-'!$F341*'Таблица вводных'!$G$6)))-('Расчет комиссии Нади'!$I341+'Таблица вводных'!$E$3+'Таблица вводных'!$F$3)</f>
        <v>-4.84</v>
      </c>
      <c r="G341" s="71">
        <f>(('Итоговая табл.1чел (все услуги-'!$G341+('Итоговая табл.1чел (все услуги-'!$G341*'Таблица вводных'!$G$7)))-('Расчет комиссии Нади'!$I341+'Таблица вводных'!$E$3+'Таблица вводных'!$F$3)</f>
        <v>-28.6</v>
      </c>
      <c r="H341" s="14">
        <f>(('Итоговая табл.1чел (все услуги-'!$H341+('Итоговая табл.1чел (все услуги-'!$H341*'Таблица вводных'!$G$9)))-('Расчет комиссии Нади'!$I341+'Таблица вводных'!$E$3+'Таблица вводных'!$F$3)</f>
        <v>-28.6</v>
      </c>
      <c r="I341" s="22" t="s">
        <v>1116</v>
      </c>
    </row>
    <row r="342" ht="13.2" customHeight="1" spans="1:9" x14ac:dyDescent="0.25">
      <c r="A342" s="9"/>
      <c r="B342" s="13"/>
      <c r="C342" s="71"/>
      <c r="D342" s="14">
        <f>(('Итоговая табл.1чел (все услуги-'!$D342+('Итоговая табл.1чел (все услуги-'!$D342*'Таблица вводных'!$G$4)))-('Расчет комиссии Нади'!$I342+'Таблица вводных'!$E$3+'Таблица вводных'!$F$3)</f>
        <v>-21.11</v>
      </c>
      <c r="E342" s="14">
        <f>(('Итоговая табл.1чел (все услуги-'!$E342+('Итоговая табл.1чел (все услуги-'!$E342*'Таблица вводных'!$G$5)))-('Расчет комиссии Нади'!$I342+'Таблица вводных'!$E$3+'Таблица вводных'!$F$3)</f>
        <v>-28.0757</v>
      </c>
      <c r="F342" s="14">
        <f>(('Итоговая табл.1чел (все услуги-'!$F342+('Итоговая табл.1чел (все услуги-'!$F342*'Таблица вводных'!$G$6)))-('Расчет комиссии Нади'!$I342+'Таблица вводных'!$E$3+'Таблица вводных'!$F$3)</f>
        <v>-4.84</v>
      </c>
      <c r="G342" s="14">
        <f>(('Итоговая табл.1чел (все услуги-'!$G342+('Итоговая табл.1чел (все услуги-'!$G342*'Таблица вводных'!$G$7)))-('Расчет комиссии Нади'!$I342+'Таблица вводных'!$E$3+'Таблица вводных'!$F$3)</f>
        <v>-28.6</v>
      </c>
      <c r="H342" s="14">
        <f>(('Итоговая табл.1чел (все услуги-'!$H342+('Итоговая табл.1чел (все услуги-'!$H342*'Таблица вводных'!$G$9)))-('Расчет комиссии Нади'!$I342+'Таблица вводных'!$E$3+'Таблица вводных'!$F$3)</f>
        <v>-28.6</v>
      </c>
      <c r="I342" s="22" t="s">
        <v>1116</v>
      </c>
    </row>
    <row r="343" ht="13.2" customHeight="1" spans="1:9" x14ac:dyDescent="0.25">
      <c r="A343" s="9"/>
      <c r="B343" s="13"/>
      <c r="C343" s="71"/>
      <c r="D343" s="14">
        <f>(('Итоговая табл.1чел (все услуги-'!$D343+('Итоговая табл.1чел (все услуги-'!$D343*'Таблица вводных'!$G$4)))-('Расчет комиссии Нади'!$I343+'Таблица вводных'!$E$3+'Таблица вводных'!$F$3)</f>
        <v>-21.11</v>
      </c>
      <c r="E343" s="14">
        <f>(('Итоговая табл.1чел (все услуги-'!$E343+('Итоговая табл.1чел (все услуги-'!$E343*'Таблица вводных'!$G$5)))-('Расчет комиссии Нади'!$I343+'Таблица вводных'!$E$3+'Таблица вводных'!$F$3)</f>
        <v>-28.0757</v>
      </c>
      <c r="F343" s="14">
        <f>(('Итоговая табл.1чел (все услуги-'!$F343+('Итоговая табл.1чел (все услуги-'!$F343*'Таблица вводных'!$G$6)))-('Расчет комиссии Нади'!$I343+'Таблица вводных'!$E$3+'Таблица вводных'!$F$3)</f>
        <v>-4.84</v>
      </c>
      <c r="G343" s="14">
        <f>(('Итоговая табл.1чел (все услуги-'!$G343+('Итоговая табл.1чел (все услуги-'!$G343*'Таблица вводных'!$G$7)))-('Расчет комиссии Нади'!$I343+'Таблица вводных'!$E$3+'Таблица вводных'!$F$3)</f>
        <v>-28.6</v>
      </c>
      <c r="H343" s="14">
        <f>(('Итоговая табл.1чел (все услуги-'!$H343+('Итоговая табл.1чел (все услуги-'!$H343*'Таблица вводных'!$G$9)))-('Расчет комиссии Нади'!$I343+'Таблица вводных'!$E$3+'Таблица вводных'!$F$3)</f>
        <v>-28.6</v>
      </c>
      <c r="I343" s="22" t="s">
        <v>1116</v>
      </c>
    </row>
    <row r="344" ht="13.2" customHeight="1" spans="1:9" x14ac:dyDescent="0.25">
      <c r="A344" s="16"/>
      <c r="B344" s="17"/>
      <c r="C344" s="72"/>
      <c r="D344" s="18">
        <f>(('Итоговая табл.1чел (все услуги-'!$D344+('Итоговая табл.1чел (все услуги-'!$D344*'Таблица вводных'!$G$4)))-('Расчет комиссии Нади'!$I344+'Таблица вводных'!$E$3+'Таблица вводных'!$F$3)</f>
        <v>-21.11</v>
      </c>
      <c r="E344" s="18">
        <f>(('Итоговая табл.1чел (все услуги-'!$E344+('Итоговая табл.1чел (все услуги-'!$E344*'Таблица вводных'!$G$5)))-('Расчет комиссии Нади'!$I344+'Таблица вводных'!$E$3+'Таблица вводных'!$F$3)</f>
        <v>-28.0757</v>
      </c>
      <c r="F344" s="18">
        <f>(('Итоговая табл.1чел (все услуги-'!$F344+('Итоговая табл.1чел (все услуги-'!$F344*'Таблица вводных'!$G$6)))-('Расчет комиссии Нади'!$I344+'Таблица вводных'!$E$3+'Таблица вводных'!$F$3)</f>
        <v>-4.84</v>
      </c>
      <c r="G344" s="18">
        <f>(('Итоговая табл.1чел (все услуги-'!$G344+('Итоговая табл.1чел (все услуги-'!$G344*'Таблица вводных'!$G$7)))-('Расчет комиссии Нади'!$I344+'Таблица вводных'!$E$3+'Таблица вводных'!$F$3)</f>
        <v>-28.6</v>
      </c>
      <c r="H344" s="18">
        <f>(('Итоговая табл.1чел (все услуги-'!$H344+('Итоговая табл.1чел (все услуги-'!$H344*'Таблица вводных'!$G$9)))-('Расчет комиссии Нади'!$I344+'Таблица вводных'!$E$3+'Таблица вводных'!$F$3)</f>
        <v>-28.6</v>
      </c>
      <c r="I344" s="22" t="s">
        <v>1116</v>
      </c>
    </row>
    <row r="345" ht="13.2" customHeight="1" spans="1:9" x14ac:dyDescent="0.25">
      <c r="A345" s="33" t="s">
        <v>108</v>
      </c>
      <c r="B345" s="6">
        <v>45411</v>
      </c>
      <c r="C345" s="70"/>
      <c r="D345" s="7">
        <f>(('Итоговая табл.1чел (все услуги-'!$D345+('Итоговая табл.1чел (все услуги-'!$D345*'Таблица вводных'!$G$4)))-('Расчет комиссии Нади'!$I345+'Таблица вводных'!$E$3+'Таблица вводных'!$F$3)</f>
        <v>-724.61</v>
      </c>
      <c r="E345" s="70">
        <f>(('Итоговая табл.1чел (все услуги-'!$E345+('Итоговая табл.1чел (все услуги-'!$E345*'Таблица вводных'!$G$5)))-('Расчет комиссии Нади'!$I345+'Таблица вводных'!$E$3+'Таблица вводных'!$F$3)</f>
        <v>-731.5757</v>
      </c>
      <c r="F345" s="70">
        <f>(('Итоговая табл.1чел (все услуги-'!$F345+('Итоговая табл.1чел (все услуги-'!$F345*'Таблица вводных'!$G$6)))-('Расчет комиссии Нади'!$I345+'Таблица вводных'!$E$3+'Таблица вводных'!$F$3)</f>
        <v>-708.34</v>
      </c>
      <c r="G345" s="70">
        <f>(('Итоговая табл.1чел (все услуги-'!$G345+('Итоговая табл.1чел (все услуги-'!$G345*'Таблица вводных'!$G$7)))-('Расчет комиссии Нади'!$I345+'Таблица вводных'!$E$3+'Таблица вводных'!$F$3)</f>
        <v>-732.1</v>
      </c>
      <c r="H345" s="7">
        <f>(('Итоговая табл.1чел (все услуги-'!$H345+('Итоговая табл.1чел (все услуги-'!$H345*'Таблица вводных'!$G$9)))-('Расчет комиссии Нади'!$I345+'Таблица вводных'!$E$3+'Таблица вводных'!$F$3)</f>
        <v>-732.1</v>
      </c>
      <c r="I345" s="20" t="s">
        <v>1120</v>
      </c>
    </row>
    <row r="346" ht="13.2" customHeight="1" spans="1:9" x14ac:dyDescent="0.25">
      <c r="A346" s="9"/>
      <c r="B346" s="10">
        <v>45414</v>
      </c>
      <c r="C346" s="71"/>
      <c r="D346" s="71">
        <f>(('Итоговая табл.1чел (все услуги-'!$D346+('Итоговая табл.1чел (все услуги-'!$D346*'Таблица вводных'!$G$4)))-('Расчет комиссии Нади'!$I346+'Таблица вводных'!$E$3+'Таблица вводных'!$F$3)</f>
        <v>-537.11</v>
      </c>
      <c r="E346" s="14">
        <f>(('Итоговая табл.1чел (все услуги-'!$E346+('Итоговая табл.1чел (все услуги-'!$E346*'Таблица вводных'!$G$5)))-('Расчет комиссии Нади'!$I346+'Таблица вводных'!$E$3+'Таблица вводных'!$F$3)</f>
        <v>-544.0757</v>
      </c>
      <c r="F346" s="71">
        <f>(('Итоговая табл.1чел (все услуги-'!$F346+('Итоговая табл.1чел (все услуги-'!$F346*'Таблица вводных'!$G$6)))-('Расчет комиссии Нади'!$I346+'Таблица вводных'!$E$3+'Таблица вводных'!$F$3)</f>
        <v>-520.84</v>
      </c>
      <c r="G346" s="71">
        <f>(('Итоговая табл.1чел (все услуги-'!$G346+('Итоговая табл.1чел (все услуги-'!$G346*'Таблица вводных'!$G$7)))-('Расчет комиссии Нади'!$I346+'Таблица вводных'!$E$3+'Таблица вводных'!$F$3)</f>
        <v>-544.6</v>
      </c>
      <c r="H346" s="14">
        <f>(('Итоговая табл.1чел (все услуги-'!$H346+('Итоговая табл.1чел (все услуги-'!$H346*'Таблица вводных'!$G$9)))-('Расчет комиссии Нади'!$I346+'Таблица вводных'!$E$3+'Таблица вводных'!$F$3)</f>
        <v>-544.6</v>
      </c>
      <c r="I346" s="25" t="s">
        <v>1120</v>
      </c>
    </row>
    <row r="347" ht="13.2" customHeight="1" spans="1:9" x14ac:dyDescent="0.25">
      <c r="A347" s="9"/>
      <c r="B347" s="13">
        <v>45418</v>
      </c>
      <c r="C347" s="71"/>
      <c r="D347" s="71">
        <f>(('Итоговая табл.1чел (все услуги-'!$D347+('Итоговая табл.1чел (все услуги-'!$D347*'Таблица вводных'!$G$4)))-('Расчет комиссии Нади'!$I347+'Таблица вводных'!$E$3+'Таблица вводных'!$F$3)</f>
        <v>-21.11</v>
      </c>
      <c r="E347" s="71">
        <f>(('Итоговая табл.1чел (все услуги-'!$E347+('Итоговая табл.1чел (все услуги-'!$E347*'Таблица вводных'!$G$5)))-('Расчет комиссии Нади'!$I347+'Таблица вводных'!$E$3+'Таблица вводных'!$F$3)</f>
        <v>-28.0757</v>
      </c>
      <c r="F347" s="71">
        <f>(('Итоговая табл.1чел (все услуги-'!$F347+('Итоговая табл.1чел (все услуги-'!$F347*'Таблица вводных'!$G$6)))-('Расчет комиссии Нади'!$I347+'Таблица вводных'!$E$3+'Таблица вводных'!$F$3)</f>
        <v>-4.84</v>
      </c>
      <c r="G347" s="71">
        <f>(('Итоговая табл.1чел (все услуги-'!$G347+('Итоговая табл.1чел (все услуги-'!$G347*'Таблица вводных'!$G$7)))-('Расчет комиссии Нади'!$I347+'Таблица вводных'!$E$3+'Таблица вводных'!$F$3)</f>
        <v>-28.6</v>
      </c>
      <c r="H347" s="14">
        <f>(('Итоговая табл.1чел (все услуги-'!$H347+('Итоговая табл.1чел (все услуги-'!$H347*'Таблица вводных'!$G$9)))-('Расчет комиссии Нади'!$I347+'Таблица вводных'!$E$3+'Таблица вводных'!$F$3)</f>
        <v>-28.6</v>
      </c>
      <c r="I347" s="22" t="s">
        <v>1120</v>
      </c>
    </row>
    <row r="348" ht="13.2" customHeight="1" spans="1:9" x14ac:dyDescent="0.25">
      <c r="A348" s="9"/>
      <c r="B348" s="13">
        <v>45421</v>
      </c>
      <c r="C348" s="71"/>
      <c r="D348" s="71">
        <f>(('Итоговая табл.1чел (все услуги-'!$D348+('Итоговая табл.1чел (все услуги-'!$D348*'Таблица вводных'!$G$4)))-('Расчет комиссии Нади'!$I348+'Таблица вводных'!$E$3+'Таблица вводных'!$F$3)</f>
        <v>807.31075</v>
      </c>
      <c r="E348" s="71">
        <f>(('Итоговая табл.1чел (все услуги-'!$E348+('Итоговая табл.1чел (все услуги-'!$E348*'Таблица вводных'!$G$5)))-('Расчет комиссии Нади'!$I348+'Таблица вводных'!$E$3+'Таблица вводных'!$F$3)</f>
        <v>-28.0757</v>
      </c>
      <c r="F348" s="71">
        <f>(('Итоговая табл.1чел (все услуги-'!$F348+('Итоговая табл.1чел (все услуги-'!$F348*'Таблица вводных'!$G$6)))-('Расчет комиссии Нади'!$I348+'Таблица вводных'!$E$3+'Таблица вводных'!$F$3)</f>
        <v>-4.84</v>
      </c>
      <c r="G348" s="71">
        <f>(('Итоговая табл.1чел (все услуги-'!$G348+('Итоговая табл.1чел (все услуги-'!$G348*'Таблица вводных'!$G$7)))-('Расчет комиссии Нади'!$I348+'Таблица вводных'!$E$3+'Таблица вводных'!$F$3)</f>
        <v>-28.6</v>
      </c>
      <c r="H348" s="14">
        <f>(('Итоговая табл.1чел (все услуги-'!$H348+('Итоговая табл.1чел (все услуги-'!$H348*'Таблица вводных'!$G$9)))-('Расчет комиссии Нади'!$I348+'Таблица вводных'!$E$3+'Таблица вводных'!$F$3)</f>
        <v>-28.6</v>
      </c>
      <c r="I348" s="22" t="s">
        <v>1120</v>
      </c>
    </row>
    <row r="349" ht="13.2" customHeight="1" spans="1:9" x14ac:dyDescent="0.25">
      <c r="A349" s="9"/>
      <c r="B349" s="13">
        <v>45425</v>
      </c>
      <c r="C349" s="71"/>
      <c r="D349" s="71">
        <f>(('Итоговая табл.1чел (все услуги-'!$D349+('Итоговая табл.1чел (все услуги-'!$D349*'Таблица вводных'!$G$4)))-('Расчет комиссии Нади'!$I349+'Таблица вводных'!$E$3+'Таблица вводных'!$F$3)</f>
        <v>-21.11</v>
      </c>
      <c r="E349" s="71">
        <f>(('Итоговая табл.1чел (все услуги-'!$E349+('Итоговая табл.1чел (все услуги-'!$E349*'Таблица вводных'!$G$5)))-('Расчет комиссии Нади'!$I349+'Таблица вводных'!$E$3+'Таблица вводных'!$F$3)</f>
        <v>-28.0757</v>
      </c>
      <c r="F349" s="71">
        <f>(('Итоговая табл.1чел (все услуги-'!$F349+('Итоговая табл.1чел (все услуги-'!$F349*'Таблица вводных'!$G$6)))-('Расчет комиссии Нади'!$I349+'Таблица вводных'!$E$3+'Таблица вводных'!$F$3)</f>
        <v>-4.84</v>
      </c>
      <c r="G349" s="71">
        <f>(('Итоговая табл.1чел (все услуги-'!$G349+('Итоговая табл.1чел (все услуги-'!$G349*'Таблица вводных'!$G$7)))-('Расчет комиссии Нади'!$I349+'Таблица вводных'!$E$3+'Таблица вводных'!$F$3)</f>
        <v>-28.6</v>
      </c>
      <c r="H349" s="14">
        <f>(('Итоговая табл.1чел (все услуги-'!$H349+('Итоговая табл.1чел (все услуги-'!$H349*'Таблица вводных'!$G$9)))-('Расчет комиссии Нади'!$I349+'Таблица вводных'!$E$3+'Таблица вводных'!$F$3)</f>
        <v>-28.6</v>
      </c>
      <c r="I349" s="22" t="s">
        <v>1120</v>
      </c>
    </row>
    <row r="350" ht="13.2" customHeight="1" spans="1:9" x14ac:dyDescent="0.25">
      <c r="A350" s="9"/>
      <c r="B350" s="13">
        <v>45428</v>
      </c>
      <c r="C350" s="71"/>
      <c r="D350" s="71">
        <f>(('Итоговая табл.1чел (все услуги-'!$D350+('Итоговая табл.1чел (все услуги-'!$D350*'Таблица вводных'!$G$4)))-('Расчет комиссии Нади'!$I350+'Таблица вводных'!$E$3+'Таблица вводных'!$F$3)</f>
        <v>729.1954000000001</v>
      </c>
      <c r="E350" s="71">
        <f>(('Итоговая табл.1чел (все услуги-'!$E350+('Итоговая табл.1чел (все услуги-'!$E350*'Таблица вводных'!$G$5)))-('Расчет комиссии Нади'!$I350+'Таблица вводных'!$E$3+'Таблица вводных'!$F$3)</f>
        <v>685.411</v>
      </c>
      <c r="F350" s="71">
        <f>(('Итоговая табл.1чел (все услуги-'!$F350+('Итоговая табл.1чел (все услуги-'!$F350*'Таблица вводных'!$G$6)))-('Расчет комиссии Нади'!$I350+'Таблица вводных'!$E$3+'Таблица вводных'!$F$3)</f>
        <v>-4.84</v>
      </c>
      <c r="G350" s="71">
        <f>(('Итоговая табл.1чел (все услуги-'!$G350+('Итоговая табл.1чел (все услуги-'!$G350*'Таблица вводных'!$G$7)))-('Расчет комиссии Нади'!$I350+'Таблица вводных'!$E$3+'Таблица вводных'!$F$3)</f>
        <v>-28.6</v>
      </c>
      <c r="H350" s="14">
        <f>(('Итоговая табл.1чел (все услуги-'!$H350+('Итоговая табл.1чел (все услуги-'!$H350*'Таблица вводных'!$G$9)))-('Расчет комиссии Нади'!$I350+'Таблица вводных'!$E$3+'Таблица вводных'!$F$3)</f>
        <v>-28.6</v>
      </c>
      <c r="I350" s="22" t="s">
        <v>1120</v>
      </c>
    </row>
    <row r="351" ht="13.2" customHeight="1" spans="1:9" x14ac:dyDescent="0.25">
      <c r="A351" s="9"/>
      <c r="B351" s="13"/>
      <c r="C351" s="71"/>
      <c r="D351" s="14">
        <f>(('Итоговая табл.1чел (все услуги-'!$D351+('Итоговая табл.1чел (все услуги-'!$D351*'Таблица вводных'!$G$4)))-('Расчет комиссии Нади'!$I351+'Таблица вводных'!$E$3+'Таблица вводных'!$F$3)</f>
        <v>-21.11</v>
      </c>
      <c r="E351" s="14">
        <f>(('Итоговая табл.1чел (все услуги-'!$E351+('Итоговая табл.1чел (все услуги-'!$E351*'Таблица вводных'!$G$5)))-('Расчет комиссии Нади'!$I351+'Таблица вводных'!$E$3+'Таблица вводных'!$F$3)</f>
        <v>-28.0757</v>
      </c>
      <c r="F351" s="14">
        <f>(('Итоговая табл.1чел (все услуги-'!$F351+('Итоговая табл.1чел (все услуги-'!$F351*'Таблица вводных'!$G$6)))-('Расчет комиссии Нади'!$I351+'Таблица вводных'!$E$3+'Таблица вводных'!$F$3)</f>
        <v>-4.84</v>
      </c>
      <c r="G351" s="14">
        <f>(('Итоговая табл.1чел (все услуги-'!$G351+('Итоговая табл.1чел (все услуги-'!$G351*'Таблица вводных'!$G$7)))-('Расчет комиссии Нади'!$I351+'Таблица вводных'!$E$3+'Таблица вводных'!$F$3)</f>
        <v>-28.6</v>
      </c>
      <c r="H351" s="14">
        <f>(('Итоговая табл.1чел (все услуги-'!$H351+('Итоговая табл.1чел (все услуги-'!$H351*'Таблица вводных'!$G$9)))-('Расчет комиссии Нади'!$I351+'Таблица вводных'!$E$3+'Таблица вводных'!$F$3)</f>
        <v>-28.6</v>
      </c>
      <c r="I351" s="22" t="s">
        <v>1120</v>
      </c>
    </row>
    <row r="352" ht="13.2" customHeight="1" spans="1:9" x14ac:dyDescent="0.25">
      <c r="A352" s="9"/>
      <c r="B352" s="13"/>
      <c r="C352" s="71"/>
      <c r="D352" s="14">
        <f>(('Итоговая табл.1чел (все услуги-'!$D352+('Итоговая табл.1чел (все услуги-'!$D352*'Таблица вводных'!$G$4)))-('Расчет комиссии Нади'!$I352+'Таблица вводных'!$E$3+'Таблица вводных'!$F$3)</f>
        <v>727.2052</v>
      </c>
      <c r="E352" s="14">
        <f>(('Итоговая табл.1чел (все услуги-'!$E352+('Итоговая табл.1чел (все услуги-'!$E352*'Таблица вводных'!$G$5)))-('Расчет комиссии Нади'!$I352+'Таблица вводных'!$E$3+'Таблица вводных'!$F$3)</f>
        <v>-28.0757</v>
      </c>
      <c r="F352" s="14">
        <f>(('Итоговая табл.1чел (все услуги-'!$F352+('Итоговая табл.1чел (все услуги-'!$F352*'Таблица вводных'!$G$6)))-('Расчет комиссии Нади'!$I352+'Таблица вводных'!$E$3+'Таблица вводных'!$F$3)</f>
        <v>-4.84</v>
      </c>
      <c r="G352" s="14">
        <f>(('Итоговая табл.1чел (все услуги-'!$G352+('Итоговая табл.1чел (все услуги-'!$G352*'Таблица вводных'!$G$7)))-('Расчет комиссии Нади'!$I352+'Таблица вводных'!$E$3+'Таблица вводных'!$F$3)</f>
        <v>-28.6</v>
      </c>
      <c r="H352" s="14">
        <f>(('Итоговая табл.1чел (все услуги-'!$H352+('Итоговая табл.1чел (все услуги-'!$H352*'Таблица вводных'!$G$9)))-('Расчет комиссии Нади'!$I352+'Таблица вводных'!$E$3+'Таблица вводных'!$F$3)</f>
        <v>-28.6</v>
      </c>
      <c r="I352" s="22" t="s">
        <v>1120</v>
      </c>
    </row>
    <row r="353" ht="13.2" customHeight="1" spans="1:9" x14ac:dyDescent="0.25">
      <c r="A353" s="16"/>
      <c r="B353" s="17"/>
      <c r="C353" s="72"/>
      <c r="D353" s="18">
        <f>(('Итоговая табл.1чел (все услуги-'!$D353+('Итоговая табл.1чел (все услуги-'!$D353*'Таблица вводных'!$G$4)))-('Расчет комиссии Нади'!$I353+'Таблица вводных'!$E$3+'Таблица вводных'!$F$3)</f>
        <v>-21.11</v>
      </c>
      <c r="E353" s="18">
        <f>(('Итоговая табл.1чел (все услуги-'!$E353+('Итоговая табл.1чел (все услуги-'!$E353*'Таблица вводных'!$G$5)))-('Расчет комиссии Нади'!$I353+'Таблица вводных'!$E$3+'Таблица вводных'!$F$3)</f>
        <v>-28.0757</v>
      </c>
      <c r="F353" s="18">
        <f>(('Итоговая табл.1чел (все услуги-'!$F353+('Итоговая табл.1чел (все услуги-'!$F353*'Таблица вводных'!$G$6)))-('Расчет комиссии Нади'!$I353+'Таблица вводных'!$E$3+'Таблица вводных'!$F$3)</f>
        <v>-4.84</v>
      </c>
      <c r="G353" s="18">
        <f>(('Итоговая табл.1чел (все услуги-'!$G353+('Итоговая табл.1чел (все услуги-'!$G353*'Таблица вводных'!$G$7)))-('Расчет комиссии Нади'!$I353+'Таблица вводных'!$E$3+'Таблица вводных'!$F$3)</f>
        <v>-28.6</v>
      </c>
      <c r="H353" s="18">
        <f>(('Итоговая табл.1чел (все услуги-'!$H353+('Итоговая табл.1чел (все услуги-'!$H353*'Таблица вводных'!$G$9)))-('Расчет комиссии Нади'!$I353+'Таблица вводных'!$E$3+'Таблица вводных'!$F$3)</f>
        <v>-28.6</v>
      </c>
      <c r="I353" s="22" t="s">
        <v>1120</v>
      </c>
    </row>
    <row r="354" ht="13.2" customHeight="1" spans="1:9" x14ac:dyDescent="0.25">
      <c r="A354" s="42" t="s">
        <v>112</v>
      </c>
      <c r="B354" s="6">
        <v>45411</v>
      </c>
      <c r="C354" s="70"/>
      <c r="D354" s="7">
        <f>(('Итоговая табл.1чел (все услуги-'!$D354+('Итоговая табл.1чел (все услуги-'!$D354*'Таблица вводных'!$G$4)))-('Расчет комиссии Нади'!$I354+'Таблица вводных'!$E$3+'Таблица вводных'!$F$3)</f>
        <v>-21.11</v>
      </c>
      <c r="E354" s="7">
        <f>(('Итоговая табл.1чел (все услуги-'!$E354+('Итоговая табл.1чел (все услуги-'!$E354*'Таблица вводных'!$G$5)))-('Расчет комиссии Нади'!$I354+'Таблица вводных'!$E$3+'Таблица вводных'!$F$3)</f>
        <v>-28.0757</v>
      </c>
      <c r="F354" s="7">
        <f>(('Итоговая табл.1чел (все услуги-'!$F354+('Итоговая табл.1чел (все услуги-'!$F354*'Таблица вводных'!$G$6)))-('Расчет комиссии Нади'!$I354+'Таблица вводных'!$E$3+'Таблица вводных'!$F$3)</f>
        <v>-4.84</v>
      </c>
      <c r="G354" s="7">
        <f>(('Итоговая табл.1чел (все услуги-'!$G354+('Итоговая табл.1чел (все услуги-'!$G354*'Таблица вводных'!$G$7)))-('Расчет комиссии Нади'!$I354+'Таблица вводных'!$E$3+'Таблица вводных'!$F$3)</f>
        <v>-28.6</v>
      </c>
      <c r="H354" s="7">
        <f>(('Итоговая табл.1чел (все услуги-'!$H354+('Итоговая табл.1чел (все услуги-'!$H354*'Таблица вводных'!$G$9)))-('Расчет комиссии Нади'!$I354+'Таблица вводных'!$E$3+'Таблица вводных'!$F$3)</f>
        <v>-28.6</v>
      </c>
      <c r="I354" s="20" t="s">
        <v>1121</v>
      </c>
    </row>
    <row r="355" ht="13.2" customHeight="1" spans="1:9" x14ac:dyDescent="0.25">
      <c r="A355" s="9"/>
      <c r="B355" s="10">
        <v>45414</v>
      </c>
      <c r="C355" s="71"/>
      <c r="D355" s="14">
        <f>(('Итоговая табл.1чел (все услуги-'!$D355+('Итоговая табл.1чел (все услуги-'!$D355*'Таблица вводных'!$G$4)))-('Расчет комиссии Нади'!$I355+'Таблица вводных'!$E$3+'Таблица вводных'!$F$3)</f>
        <v>-21.11</v>
      </c>
      <c r="E355" s="14">
        <f>(('Итоговая табл.1чел (все услуги-'!$E355+('Итоговая табл.1чел (все услуги-'!$E355*'Таблица вводных'!$G$5)))-('Расчет комиссии Нади'!$I355+'Таблица вводных'!$E$3+'Таблица вводных'!$F$3)</f>
        <v>-28.0757</v>
      </c>
      <c r="F355" s="71">
        <f>(('Итоговая табл.1чел (все услуги-'!$F355+('Итоговая табл.1чел (все услуги-'!$F355*'Таблица вводных'!$G$6)))-('Расчет комиссии Нади'!$I355+'Таблица вводных'!$E$3+'Таблица вводных'!$F$3)</f>
        <v>-4.84</v>
      </c>
      <c r="G355" s="14">
        <f>(('Итоговая табл.1чел (все услуги-'!$G355+('Итоговая табл.1чел (все услуги-'!$G355*'Таблица вводных'!$G$7)))-('Расчет комиссии Нади'!$I355+'Таблица вводных'!$E$3+'Таблица вводных'!$F$3)</f>
        <v>-28.6</v>
      </c>
      <c r="H355" s="14">
        <f>(('Итоговая табл.1чел (все услуги-'!$H355+('Итоговая табл.1чел (все услуги-'!$H355*'Таблица вводных'!$G$9)))-('Расчет комиссии Нади'!$I355+'Таблица вводных'!$E$3+'Таблица вводных'!$F$3)</f>
        <v>-28.6</v>
      </c>
      <c r="I355" s="25" t="s">
        <v>1121</v>
      </c>
    </row>
    <row r="356" ht="13.2" customHeight="1" spans="1:9" x14ac:dyDescent="0.25">
      <c r="A356" s="9"/>
      <c r="B356" s="13">
        <v>45418</v>
      </c>
      <c r="C356" s="71"/>
      <c r="D356" s="14">
        <f>(('Итоговая табл.1чел (все услуги-'!$D356+('Итоговая табл.1чел (все услуги-'!$D356*'Таблица вводных'!$G$4)))-('Расчет комиссии Нади'!$I356+'Таблица вводных'!$E$3+'Таблица вводных'!$F$3)</f>
        <v>-21.11</v>
      </c>
      <c r="E356" s="14">
        <f>(('Итоговая табл.1чел (все услуги-'!$E356+('Итоговая табл.1чел (все услуги-'!$E356*'Таблица вводных'!$G$5)))-('Расчет комиссии Нади'!$I356+'Таблица вводных'!$E$3+'Таблица вводных'!$F$3)</f>
        <v>-28.0757</v>
      </c>
      <c r="F356" s="71">
        <f>(('Итоговая табл.1чел (все услуги-'!$F356+('Итоговая табл.1чел (все услуги-'!$F356*'Таблица вводных'!$G$6)))-('Расчет комиссии Нади'!$I356+'Таблица вводных'!$E$3+'Таблица вводных'!$F$3)</f>
        <v>-4.84</v>
      </c>
      <c r="G356" s="14">
        <f>(('Итоговая табл.1чел (все услуги-'!$G356+('Итоговая табл.1чел (все услуги-'!$G356*'Таблица вводных'!$G$7)))-('Расчет комиссии Нади'!$I356+'Таблица вводных'!$E$3+'Таблица вводных'!$F$3)</f>
        <v>-28.6</v>
      </c>
      <c r="H356" s="14">
        <f>(('Итоговая табл.1чел (все услуги-'!$H356+('Итоговая табл.1чел (все услуги-'!$H356*'Таблица вводных'!$G$9)))-('Расчет комиссии Нади'!$I356+'Таблица вводных'!$E$3+'Таблица вводных'!$F$3)</f>
        <v>-28.6</v>
      </c>
      <c r="I356" s="22" t="s">
        <v>1121</v>
      </c>
    </row>
    <row r="357" ht="13.2" customHeight="1" spans="1:9" x14ac:dyDescent="0.25">
      <c r="A357" s="9"/>
      <c r="B357" s="13">
        <v>45421</v>
      </c>
      <c r="C357" s="71"/>
      <c r="D357" s="14">
        <f>(('Итоговая табл.1чел (все услуги-'!$D357+('Итоговая табл.1чел (все услуги-'!$D357*'Таблица вводных'!$G$4)))-('Расчет комиссии Нади'!$I357+'Таблица вводных'!$E$3+'Таблица вводных'!$F$3)</f>
        <v>-21.11</v>
      </c>
      <c r="E357" s="14">
        <f>(('Итоговая табл.1чел (все услуги-'!$E357+('Итоговая табл.1чел (все услуги-'!$E357*'Таблица вводных'!$G$5)))-('Расчет комиссии Нади'!$I357+'Таблица вводных'!$E$3+'Таблица вводных'!$F$3)</f>
        <v>-28.0757</v>
      </c>
      <c r="F357" s="71">
        <f>(('Итоговая табл.1чел (все услуги-'!$F357+('Итоговая табл.1чел (все услуги-'!$F357*'Таблица вводных'!$G$6)))-('Расчет комиссии Нади'!$I357+'Таблица вводных'!$E$3+'Таблица вводных'!$F$3)</f>
        <v>-4.84</v>
      </c>
      <c r="G357" s="14">
        <f>(('Итоговая табл.1чел (все услуги-'!$G357+('Итоговая табл.1чел (все услуги-'!$G357*'Таблица вводных'!$G$7)))-('Расчет комиссии Нади'!$I357+'Таблица вводных'!$E$3+'Таблица вводных'!$F$3)</f>
        <v>-28.6</v>
      </c>
      <c r="H357" s="14">
        <f>(('Итоговая табл.1чел (все услуги-'!$H357+('Итоговая табл.1чел (все услуги-'!$H357*'Таблица вводных'!$G$9)))-('Расчет комиссии Нади'!$I357+'Таблица вводных'!$E$3+'Таблица вводных'!$F$3)</f>
        <v>-28.6</v>
      </c>
      <c r="I357" s="22" t="s">
        <v>1121</v>
      </c>
    </row>
    <row r="358" ht="13.2" customHeight="1" spans="1:9" x14ac:dyDescent="0.25">
      <c r="A358" s="9"/>
      <c r="B358" s="13">
        <v>45425</v>
      </c>
      <c r="C358" s="71"/>
      <c r="D358" s="14">
        <f>(('Итоговая табл.1чел (все услуги-'!$D358+('Итоговая табл.1чел (все услуги-'!$D358*'Таблица вводных'!$G$4)))-('Расчет комиссии Нади'!$I358+'Таблица вводных'!$E$3+'Таблица вводных'!$F$3)</f>
        <v>-21.11</v>
      </c>
      <c r="E358" s="14">
        <f>(('Итоговая табл.1чел (все услуги-'!$E358+('Итоговая табл.1чел (все услуги-'!$E358*'Таблица вводных'!$G$5)))-('Расчет комиссии Нади'!$I358+'Таблица вводных'!$E$3+'Таблица вводных'!$F$3)</f>
        <v>-28.0757</v>
      </c>
      <c r="F358" s="71">
        <f>(('Итоговая табл.1чел (все услуги-'!$F358+('Итоговая табл.1чел (все услуги-'!$F358*'Таблица вводных'!$G$6)))-('Расчет комиссии Нади'!$I358+'Таблица вводных'!$E$3+'Таблица вводных'!$F$3)</f>
        <v>-4.84</v>
      </c>
      <c r="G358" s="14">
        <f>(('Итоговая табл.1чел (все услуги-'!$G358+('Итоговая табл.1чел (все услуги-'!$G358*'Таблица вводных'!$G$7)))-('Расчет комиссии Нади'!$I358+'Таблица вводных'!$E$3+'Таблица вводных'!$F$3)</f>
        <v>-28.6</v>
      </c>
      <c r="H358" s="14">
        <f>(('Итоговая табл.1чел (все услуги-'!$H358+('Итоговая табл.1чел (все услуги-'!$H358*'Таблица вводных'!$G$9)))-('Расчет комиссии Нади'!$I358+'Таблица вводных'!$E$3+'Таблица вводных'!$F$3)</f>
        <v>-28.6</v>
      </c>
      <c r="I358" s="22" t="s">
        <v>1121</v>
      </c>
    </row>
    <row r="359" ht="13.2" customHeight="1" spans="1:9" x14ac:dyDescent="0.25">
      <c r="A359" s="9"/>
      <c r="B359" s="13">
        <v>45428</v>
      </c>
      <c r="C359" s="71"/>
      <c r="D359" s="14">
        <f>(('Итоговая табл.1чел (все услуги-'!$D359+('Итоговая табл.1чел (все услуги-'!$D359*'Таблица вводных'!$G$4)))-('Расчет комиссии Нади'!$I359+'Таблица вводных'!$E$3+'Таблица вводных'!$F$3)</f>
        <v>-21.11</v>
      </c>
      <c r="E359" s="14">
        <f>(('Итоговая табл.1чел (все услуги-'!$E359+('Итоговая табл.1чел (все услуги-'!$E359*'Таблица вводных'!$G$5)))-('Расчет комиссии Нади'!$I359+'Таблица вводных'!$E$3+'Таблица вводных'!$F$3)</f>
        <v>-28.0757</v>
      </c>
      <c r="F359" s="71">
        <f>(('Итоговая табл.1чел (все услуги-'!$F359+('Итоговая табл.1чел (все услуги-'!$F359*'Таблица вводных'!$G$6)))-('Расчет комиссии Нади'!$I359+'Таблица вводных'!$E$3+'Таблица вводных'!$F$3)</f>
        <v>-4.84</v>
      </c>
      <c r="G359" s="14">
        <f>(('Итоговая табл.1чел (все услуги-'!$G359+('Итоговая табл.1чел (все услуги-'!$G359*'Таблица вводных'!$G$7)))-('Расчет комиссии Нади'!$I359+'Таблица вводных'!$E$3+'Таблица вводных'!$F$3)</f>
        <v>-28.6</v>
      </c>
      <c r="H359" s="14">
        <f>(('Итоговая табл.1чел (все услуги-'!$H359+('Итоговая табл.1чел (все услуги-'!$H359*'Таблица вводных'!$G$9)))-('Расчет комиссии Нади'!$I359+'Таблица вводных'!$E$3+'Таблица вводных'!$F$3)</f>
        <v>-28.6</v>
      </c>
      <c r="I359" s="22" t="s">
        <v>1121</v>
      </c>
    </row>
    <row r="360" ht="13.2" customHeight="1" spans="1:9" x14ac:dyDescent="0.25">
      <c r="A360" s="9"/>
      <c r="B360" s="13"/>
      <c r="C360" s="71"/>
      <c r="D360" s="14">
        <f>(('Итоговая табл.1чел (все услуги-'!$D360+('Итоговая табл.1чел (все услуги-'!$D360*'Таблица вводных'!$G$4)))-('Расчет комиссии Нади'!$I360+'Таблица вводных'!$E$3+'Таблица вводных'!$F$3)</f>
        <v>-21.11</v>
      </c>
      <c r="E360" s="14">
        <f>(('Итоговая табл.1чел (все услуги-'!$E360+('Итоговая табл.1чел (все услуги-'!$E360*'Таблица вводных'!$G$5)))-('Расчет комиссии Нади'!$I360+'Таблица вводных'!$E$3+'Таблица вводных'!$F$3)</f>
        <v>-28.0757</v>
      </c>
      <c r="F360" s="14">
        <f>(('Итоговая табл.1чел (все услуги-'!$F360+('Итоговая табл.1чел (все услуги-'!$F360*'Таблица вводных'!$G$6)))-('Расчет комиссии Нади'!$I360+'Таблица вводных'!$E$3+'Таблица вводных'!$F$3)</f>
        <v>-4.84</v>
      </c>
      <c r="G360" s="14">
        <f>(('Итоговая табл.1чел (все услуги-'!$G360+('Итоговая табл.1чел (все услуги-'!$G360*'Таблица вводных'!$G$7)))-('Расчет комиссии Нади'!$I360+'Таблица вводных'!$E$3+'Таблица вводных'!$F$3)</f>
        <v>-28.6</v>
      </c>
      <c r="H360" s="14">
        <f>(('Итоговая табл.1чел (все услуги-'!$H360+('Итоговая табл.1чел (все услуги-'!$H360*'Таблица вводных'!$G$9)))-('Расчет комиссии Нади'!$I360+'Таблица вводных'!$E$3+'Таблица вводных'!$F$3)</f>
        <v>-28.6</v>
      </c>
      <c r="I360" s="22" t="s">
        <v>1121</v>
      </c>
    </row>
    <row r="361" ht="13.2" customHeight="1" spans="1:9" x14ac:dyDescent="0.25">
      <c r="A361" s="9"/>
      <c r="B361" s="13"/>
      <c r="C361" s="71"/>
      <c r="D361" s="14">
        <f>(('Итоговая табл.1чел (все услуги-'!$D361+('Итоговая табл.1чел (все услуги-'!$D361*'Таблица вводных'!$G$4)))-('Расчет комиссии Нади'!$I361+'Таблица вводных'!$E$3+'Таблица вводных'!$F$3)</f>
        <v>-21.11</v>
      </c>
      <c r="E361" s="14">
        <f>(('Итоговая табл.1чел (все услуги-'!$E361+('Итоговая табл.1чел (все услуги-'!$E361*'Таблица вводных'!$G$5)))-('Расчет комиссии Нади'!$I361+'Таблица вводных'!$E$3+'Таблица вводных'!$F$3)</f>
        <v>-28.0757</v>
      </c>
      <c r="F361" s="14">
        <f>(('Итоговая табл.1чел (все услуги-'!$F361+('Итоговая табл.1чел (все услуги-'!$F361*'Таблица вводных'!$G$6)))-('Расчет комиссии Нади'!$I361+'Таблица вводных'!$E$3+'Таблица вводных'!$F$3)</f>
        <v>-4.84</v>
      </c>
      <c r="G361" s="14">
        <f>(('Итоговая табл.1чел (все услуги-'!$G361+('Итоговая табл.1чел (все услуги-'!$G361*'Таблица вводных'!$G$7)))-('Расчет комиссии Нади'!$I361+'Таблица вводных'!$E$3+'Таблица вводных'!$F$3)</f>
        <v>-28.6</v>
      </c>
      <c r="H361" s="14">
        <f>(('Итоговая табл.1чел (все услуги-'!$H361+('Итоговая табл.1чел (все услуги-'!$H361*'Таблица вводных'!$G$9)))-('Расчет комиссии Нади'!$I361+'Таблица вводных'!$E$3+'Таблица вводных'!$F$3)</f>
        <v>-28.6</v>
      </c>
      <c r="I361" s="22" t="s">
        <v>1121</v>
      </c>
    </row>
    <row r="362" ht="13.2" customHeight="1" spans="1:9" x14ac:dyDescent="0.25">
      <c r="A362" s="16"/>
      <c r="B362" s="17"/>
      <c r="C362" s="72"/>
      <c r="D362" s="18">
        <f>(('Итоговая табл.1чел (все услуги-'!$D362+('Итоговая табл.1чел (все услуги-'!$D362*'Таблица вводных'!$G$4)))-('Расчет комиссии Нади'!$I362+'Таблица вводных'!$E$3+'Таблица вводных'!$F$3)</f>
        <v>-21.11</v>
      </c>
      <c r="E362" s="18">
        <f>(('Итоговая табл.1чел (все услуги-'!$E362+('Итоговая табл.1чел (все услуги-'!$E362*'Таблица вводных'!$G$5)))-('Расчет комиссии Нади'!$I362+'Таблица вводных'!$E$3+'Таблица вводных'!$F$3)</f>
        <v>-28.0757</v>
      </c>
      <c r="F362" s="18">
        <f>(('Итоговая табл.1чел (все услуги-'!$F362+('Итоговая табл.1чел (все услуги-'!$F362*'Таблица вводных'!$G$6)))-('Расчет комиссии Нади'!$I362+'Таблица вводных'!$E$3+'Таблица вводных'!$F$3)</f>
        <v>-4.84</v>
      </c>
      <c r="G362" s="18">
        <f>(('Итоговая табл.1чел (все услуги-'!$G362+('Итоговая табл.1чел (все услуги-'!$G362*'Таблица вводных'!$G$7)))-('Расчет комиссии Нади'!$I362+'Таблица вводных'!$E$3+'Таблица вводных'!$F$3)</f>
        <v>-28.6</v>
      </c>
      <c r="H362" s="18">
        <f>(('Итоговая табл.1чел (все услуги-'!$H362+('Итоговая табл.1чел (все услуги-'!$H362*'Таблица вводных'!$G$9)))-('Расчет комиссии Нади'!$I362+'Таблица вводных'!$E$3+'Таблица вводных'!$F$3)</f>
        <v>-28.6</v>
      </c>
      <c r="I362" s="22" t="s">
        <v>1121</v>
      </c>
    </row>
    <row r="363" ht="13.2" customHeight="1" spans="1:9" x14ac:dyDescent="0.25">
      <c r="A363" s="33" t="s">
        <v>113</v>
      </c>
      <c r="B363" s="6">
        <v>45411</v>
      </c>
      <c r="C363" s="70"/>
      <c r="D363" s="7">
        <f>(('Итоговая табл.1чел (все услуги-'!$D363+('Итоговая табл.1чел (все услуги-'!$D363*'Таблица вводных'!$G$4)))-('Расчет комиссии Нади'!$I363+'Таблица вводных'!$E$3+'Таблица вводных'!$F$3)</f>
        <v>-21.11</v>
      </c>
      <c r="E363" s="70">
        <f>(('Итоговая табл.1чел (все услуги-'!$E363+('Итоговая табл.1чел (все услуги-'!$E363*'Таблица вводных'!$G$5)))-('Расчет комиссии Нади'!$I363+'Таблица вводных'!$E$3+'Таблица вводных'!$F$3)</f>
        <v>-28.0757</v>
      </c>
      <c r="F363" s="7">
        <f>(('Итоговая табл.1чел (все услуги-'!$F363+('Итоговая табл.1чел (все услуги-'!$F363*'Таблица вводных'!$G$6)))-('Расчет комиссии Нади'!$I363+'Таблица вводных'!$E$3+'Таблица вводных'!$F$3)</f>
        <v>-4.84</v>
      </c>
      <c r="G363" s="70">
        <f>(('Итоговая табл.1чел (все услуги-'!$G363+('Итоговая табл.1чел (все услуги-'!$G363*'Таблица вводных'!$G$7)))-('Расчет комиссии Нади'!$I363+'Таблица вводных'!$E$3+'Таблица вводных'!$F$3)</f>
        <v>-28.6</v>
      </c>
      <c r="H363" s="7">
        <f>(('Итоговая табл.1чел (все услуги-'!$H363+('Итоговая табл.1чел (все услуги-'!$H363*'Таблица вводных'!$G$9)))-('Расчет комиссии Нади'!$I363+'Таблица вводных'!$E$3+'Таблица вводных'!$F$3)</f>
        <v>-28.6</v>
      </c>
      <c r="I363" s="20" t="s">
        <v>1116</v>
      </c>
    </row>
    <row r="364" ht="13.2" customHeight="1" spans="1:9" x14ac:dyDescent="0.25">
      <c r="A364" s="9"/>
      <c r="B364" s="10">
        <v>45414</v>
      </c>
      <c r="C364" s="71"/>
      <c r="D364" s="14">
        <f>(('Итоговая табл.1чел (все услуги-'!$D364+('Итоговая табл.1чел (все услуги-'!$D364*'Таблица вводных'!$G$4)))-('Расчет комиссии Нади'!$I364+'Таблица вводных'!$E$3+'Таблица вводных'!$F$3)</f>
        <v>-21.11</v>
      </c>
      <c r="E364" s="14">
        <f>(('Итоговая табл.1чел (все услуги-'!$E364+('Итоговая табл.1чел (все услуги-'!$E364*'Таблица вводных'!$G$5)))-('Расчет комиссии Нади'!$I364+'Таблица вводных'!$E$3+'Таблица вводных'!$F$3)</f>
        <v>-28.0757</v>
      </c>
      <c r="F364" s="14">
        <f>(('Итоговая табл.1чел (все услуги-'!$F364+('Итоговая табл.1чел (все услуги-'!$F364*'Таблица вводных'!$G$6)))-('Расчет комиссии Нади'!$I364+'Таблица вводных'!$E$3+'Таблица вводных'!$F$3)</f>
        <v>-4.84</v>
      </c>
      <c r="G364" s="71">
        <f>(('Итоговая табл.1чел (все услуги-'!$G364+('Итоговая табл.1чел (все услуги-'!$G364*'Таблица вводных'!$G$7)))-('Расчет комиссии Нади'!$I364+'Таблица вводных'!$E$3+'Таблица вводных'!$F$3)</f>
        <v>-28.6</v>
      </c>
      <c r="H364" s="14">
        <f>(('Итоговая табл.1чел (все услуги-'!$H364+('Итоговая табл.1чел (все услуги-'!$H364*'Таблица вводных'!$G$9)))-('Расчет комиссии Нади'!$I364+'Таблица вводных'!$E$3+'Таблица вводных'!$F$3)</f>
        <v>-28.6</v>
      </c>
      <c r="I364" s="25" t="s">
        <v>1116</v>
      </c>
    </row>
    <row r="365" ht="13.2" customHeight="1" spans="1:9" x14ac:dyDescent="0.25">
      <c r="A365" s="9"/>
      <c r="B365" s="13">
        <v>45418</v>
      </c>
      <c r="C365" s="71"/>
      <c r="D365" s="14">
        <f>(('Итоговая табл.1чел (все услуги-'!$D365+('Итоговая табл.1чел (все услуги-'!$D365*'Таблица вводных'!$G$4)))-('Расчет комиссии Нади'!$I365+'Таблица вводных'!$E$3+'Таблица вводных'!$F$3)</f>
        <v>-21.11</v>
      </c>
      <c r="E365" s="71">
        <f>(('Итоговая табл.1чел (все услуги-'!$E365+('Итоговая табл.1чел (все услуги-'!$E365*'Таблица вводных'!$G$5)))-('Расчет комиссии Нади'!$I365+'Таблица вводных'!$E$3+'Таблица вводных'!$F$3)</f>
        <v>-28.0757</v>
      </c>
      <c r="F365" s="14">
        <f>(('Итоговая табл.1чел (все услуги-'!$F365+('Итоговая табл.1чел (все услуги-'!$F365*'Таблица вводных'!$G$6)))-('Расчет комиссии Нади'!$I365+'Таблица вводных'!$E$3+'Таблица вводных'!$F$3)</f>
        <v>-4.84</v>
      </c>
      <c r="G365" s="71">
        <f>(('Итоговая табл.1чел (все услуги-'!$G365+('Итоговая табл.1чел (все услуги-'!$G365*'Таблица вводных'!$G$7)))-('Расчет комиссии Нади'!$I365+'Таблица вводных'!$E$3+'Таблица вводных'!$F$3)</f>
        <v>-28.6</v>
      </c>
      <c r="H365" s="14">
        <f>(('Итоговая табл.1чел (все услуги-'!$H365+('Итоговая табл.1чел (все услуги-'!$H365*'Таблица вводных'!$G$9)))-('Расчет комиссии Нади'!$I365+'Таблица вводных'!$E$3+'Таблица вводных'!$F$3)</f>
        <v>-28.6</v>
      </c>
      <c r="I365" s="22" t="s">
        <v>1116</v>
      </c>
    </row>
    <row r="366" ht="13.2" customHeight="1" spans="1:9" x14ac:dyDescent="0.25">
      <c r="A366" s="9"/>
      <c r="B366" s="13">
        <v>45421</v>
      </c>
      <c r="C366" s="71"/>
      <c r="D366" s="14">
        <f>(('Итоговая табл.1чел (все услуги-'!$D366+('Итоговая табл.1чел (все услуги-'!$D366*'Таблица вводных'!$G$4)))-('Расчет комиссии Нади'!$I366+'Таблица вводных'!$E$3+'Таблица вводных'!$F$3)</f>
        <v>-21.11</v>
      </c>
      <c r="E366" s="71">
        <f>(('Итоговая табл.1чел (все услуги-'!$E366+('Итоговая табл.1чел (все услуги-'!$E366*'Таблица вводных'!$G$5)))-('Расчет комиссии Нади'!$I366+'Таблица вводных'!$E$3+'Таблица вводных'!$F$3)</f>
        <v>-28.0757</v>
      </c>
      <c r="F366" s="14">
        <f>(('Итоговая табл.1чел (все услуги-'!$F366+('Итоговая табл.1чел (все услуги-'!$F366*'Таблица вводных'!$G$6)))-('Расчет комиссии Нади'!$I366+'Таблица вводных'!$E$3+'Таблица вводных'!$F$3)</f>
        <v>-4.84</v>
      </c>
      <c r="G366" s="71">
        <f>(('Итоговая табл.1чел (все услуги-'!$G366+('Итоговая табл.1чел (все услуги-'!$G366*'Таблица вводных'!$G$7)))-('Расчет комиссии Нади'!$I366+'Таблица вводных'!$E$3+'Таблица вводных'!$F$3)</f>
        <v>-28.6</v>
      </c>
      <c r="H366" s="14">
        <f>(('Итоговая табл.1чел (все услуги-'!$H366+('Итоговая табл.1чел (все услуги-'!$H366*'Таблица вводных'!$G$9)))-('Расчет комиссии Нади'!$I366+'Таблица вводных'!$E$3+'Таблица вводных'!$F$3)</f>
        <v>-28.6</v>
      </c>
      <c r="I366" s="22" t="s">
        <v>1116</v>
      </c>
    </row>
    <row r="367" ht="13.2" customHeight="1" spans="1:9" x14ac:dyDescent="0.25">
      <c r="A367" s="9"/>
      <c r="B367" s="13">
        <v>45425</v>
      </c>
      <c r="C367" s="71"/>
      <c r="D367" s="14">
        <f>(('Итоговая табл.1чел (все услуги-'!$D367+('Итоговая табл.1чел (все услуги-'!$D367*'Таблица вводных'!$G$4)))-('Расчет комиссии Нади'!$I367+'Таблица вводных'!$E$3+'Таблица вводных'!$F$3)</f>
        <v>-21.11</v>
      </c>
      <c r="E367" s="71">
        <f>(('Итоговая табл.1чел (все услуги-'!$E367+('Итоговая табл.1чел (все услуги-'!$E367*'Таблица вводных'!$G$5)))-('Расчет комиссии Нади'!$I367+'Таблица вводных'!$E$3+'Таблица вводных'!$F$3)</f>
        <v>-28.0757</v>
      </c>
      <c r="F367" s="71">
        <f>(('Итоговая табл.1чел (все услуги-'!$F367+('Итоговая табл.1чел (все услуги-'!$F367*'Таблица вводных'!$G$6)))-('Расчет комиссии Нади'!$I367+'Таблица вводных'!$E$3+'Таблица вводных'!$F$3)</f>
        <v>-4.84</v>
      </c>
      <c r="G367" s="71">
        <f>(('Итоговая табл.1чел (все услуги-'!$G367+('Итоговая табл.1чел (все услуги-'!$G367*'Таблица вводных'!$G$7)))-('Расчет комиссии Нади'!$I367+'Таблица вводных'!$E$3+'Таблица вводных'!$F$3)</f>
        <v>-28.6</v>
      </c>
      <c r="H367" s="14">
        <f>(('Итоговая табл.1чел (все услуги-'!$H367+('Итоговая табл.1чел (все услуги-'!$H367*'Таблица вводных'!$G$9)))-('Расчет комиссии Нади'!$I367+'Таблица вводных'!$E$3+'Таблица вводных'!$F$3)</f>
        <v>-28.6</v>
      </c>
      <c r="I367" s="22" t="s">
        <v>1116</v>
      </c>
    </row>
    <row r="368" ht="13.2" customHeight="1" spans="1:9" x14ac:dyDescent="0.25">
      <c r="A368" s="9"/>
      <c r="B368" s="13">
        <v>45428</v>
      </c>
      <c r="C368" s="71"/>
      <c r="D368" s="71">
        <f>(('Итоговая табл.1чел (все услуги-'!$D368+('Итоговая табл.1чел (все услуги-'!$D368*'Таблица вводных'!$G$4)))-('Расчет комиссии Нади'!$I368+'Таблица вводных'!$E$3+'Таблица вводных'!$F$3)</f>
        <v>-21.11</v>
      </c>
      <c r="E368" s="71">
        <f>(('Итоговая табл.1чел (все услуги-'!$E368+('Итоговая табл.1чел (все услуги-'!$E368*'Таблица вводных'!$G$5)))-('Расчет комиссии Нади'!$I368+'Таблица вводных'!$E$3+'Таблица вводных'!$F$3)</f>
        <v>-28.0757</v>
      </c>
      <c r="F368" s="14">
        <f>(('Итоговая табл.1чел (все услуги-'!$F368+('Итоговая табл.1чел (все услуги-'!$F368*'Таблица вводных'!$G$6)))-('Расчет комиссии Нади'!$I368+'Таблица вводных'!$E$3+'Таблица вводных'!$F$3)</f>
        <v>-4.84</v>
      </c>
      <c r="G368" s="71">
        <f>(('Итоговая табл.1чел (все услуги-'!$G368+('Итоговая табл.1чел (все услуги-'!$G368*'Таблица вводных'!$G$7)))-('Расчет комиссии Нади'!$I368+'Таблица вводных'!$E$3+'Таблица вводных'!$F$3)</f>
        <v>-28.6</v>
      </c>
      <c r="H368" s="14">
        <f>(('Итоговая табл.1чел (все услуги-'!$H368+('Итоговая табл.1чел (все услуги-'!$H368*'Таблица вводных'!$G$9)))-('Расчет комиссии Нади'!$I368+'Таблица вводных'!$E$3+'Таблица вводных'!$F$3)</f>
        <v>-28.6</v>
      </c>
      <c r="I368" s="22" t="s">
        <v>1116</v>
      </c>
    </row>
    <row r="369" ht="13.2" customHeight="1" spans="1:9" x14ac:dyDescent="0.25">
      <c r="A369" s="9"/>
      <c r="B369" s="13"/>
      <c r="C369" s="71"/>
      <c r="D369" s="14">
        <f>(('Итоговая табл.1чел (все услуги-'!$D369+('Итоговая табл.1чел (все услуги-'!$D369*'Таблица вводных'!$G$4)))-('Расчет комиссии Нади'!$I369+'Таблица вводных'!$E$3+'Таблица вводных'!$F$3)</f>
        <v>-21.11</v>
      </c>
      <c r="E369" s="14">
        <f>(('Итоговая табл.1чел (все услуги-'!$E369+('Итоговая табл.1чел (все услуги-'!$E369*'Таблица вводных'!$G$5)))-('Расчет комиссии Нади'!$I369+'Таблица вводных'!$E$3+'Таблица вводных'!$F$3)</f>
        <v>-28.0757</v>
      </c>
      <c r="F369" s="14">
        <f>(('Итоговая табл.1чел (все услуги-'!$F369+('Итоговая табл.1чел (все услуги-'!$F369*'Таблица вводных'!$G$6)))-('Расчет комиссии Нади'!$I369+'Таблица вводных'!$E$3+'Таблица вводных'!$F$3)</f>
        <v>-4.84</v>
      </c>
      <c r="G369" s="14">
        <f>(('Итоговая табл.1чел (все услуги-'!$G369+('Итоговая табл.1чел (все услуги-'!$G369*'Таблица вводных'!$G$7)))-('Расчет комиссии Нади'!$I369+'Таблица вводных'!$E$3+'Таблица вводных'!$F$3)</f>
        <v>-28.6</v>
      </c>
      <c r="H369" s="14">
        <f>(('Итоговая табл.1чел (все услуги-'!$H369+('Итоговая табл.1чел (все услуги-'!$H369*'Таблица вводных'!$G$9)))-('Расчет комиссии Нади'!$I369+'Таблица вводных'!$E$3+'Таблица вводных'!$F$3)</f>
        <v>-28.6</v>
      </c>
      <c r="I369" s="22" t="s">
        <v>1116</v>
      </c>
    </row>
    <row r="370" ht="13.2" customHeight="1" spans="1:9" x14ac:dyDescent="0.25">
      <c r="A370" s="9"/>
      <c r="B370" s="13"/>
      <c r="C370" s="71"/>
      <c r="D370" s="14">
        <f>(('Итоговая табл.1чел (все услуги-'!$D370+('Итоговая табл.1чел (все услуги-'!$D370*'Таблица вводных'!$G$4)))-('Расчет комиссии Нади'!$I370+'Таблица вводных'!$E$3+'Таблица вводных'!$F$3)</f>
        <v>-21.11</v>
      </c>
      <c r="E370" s="14">
        <f>(('Итоговая табл.1чел (все услуги-'!$E370+('Итоговая табл.1чел (все услуги-'!$E370*'Таблица вводных'!$G$5)))-('Расчет комиссии Нади'!$I370+'Таблица вводных'!$E$3+'Таблица вводных'!$F$3)</f>
        <v>-28.0757</v>
      </c>
      <c r="F370" s="14">
        <f>(('Итоговая табл.1чел (все услуги-'!$F370+('Итоговая табл.1чел (все услуги-'!$F370*'Таблица вводных'!$G$6)))-('Расчет комиссии Нади'!$I370+'Таблица вводных'!$E$3+'Таблица вводных'!$F$3)</f>
        <v>-4.84</v>
      </c>
      <c r="G370" s="14">
        <f>(('Итоговая табл.1чел (все услуги-'!$G370+('Итоговая табл.1чел (все услуги-'!$G370*'Таблица вводных'!$G$7)))-('Расчет комиссии Нади'!$I370+'Таблица вводных'!$E$3+'Таблица вводных'!$F$3)</f>
        <v>-28.6</v>
      </c>
      <c r="H370" s="14">
        <f>(('Итоговая табл.1чел (все услуги-'!$H370+('Итоговая табл.1чел (все услуги-'!$H370*'Таблица вводных'!$G$9)))-('Расчет комиссии Нади'!$I370+'Таблица вводных'!$E$3+'Таблица вводных'!$F$3)</f>
        <v>-28.6</v>
      </c>
      <c r="I370" s="22" t="s">
        <v>1116</v>
      </c>
    </row>
    <row r="371" ht="13.2" customHeight="1" spans="1:9" x14ac:dyDescent="0.25">
      <c r="A371" s="16"/>
      <c r="B371" s="17"/>
      <c r="C371" s="72"/>
      <c r="D371" s="18">
        <f>(('Итоговая табл.1чел (все услуги-'!$D371+('Итоговая табл.1чел (все услуги-'!$D371*'Таблица вводных'!$G$4)))-('Расчет комиссии Нади'!$I371+'Таблица вводных'!$E$3+'Таблица вводных'!$F$3)</f>
        <v>-21.11</v>
      </c>
      <c r="E371" s="18">
        <f>(('Итоговая табл.1чел (все услуги-'!$E371+('Итоговая табл.1чел (все услуги-'!$E371*'Таблица вводных'!$G$5)))-('Расчет комиссии Нади'!$I371+'Таблица вводных'!$E$3+'Таблица вводных'!$F$3)</f>
        <v>-28.0757</v>
      </c>
      <c r="F371" s="18">
        <f>(('Итоговая табл.1чел (все услуги-'!$F371+('Итоговая табл.1чел (все услуги-'!$F371*'Таблица вводных'!$G$6)))-('Расчет комиссии Нади'!$I371+'Таблица вводных'!$E$3+'Таблица вводных'!$F$3)</f>
        <v>-4.84</v>
      </c>
      <c r="G371" s="18">
        <f>(('Итоговая табл.1чел (все услуги-'!$G371+('Итоговая табл.1чел (все услуги-'!$G371*'Таблица вводных'!$G$7)))-('Расчет комиссии Нади'!$I371+'Таблица вводных'!$E$3+'Таблица вводных'!$F$3)</f>
        <v>-28.6</v>
      </c>
      <c r="H371" s="18">
        <f>(('Итоговая табл.1чел (все услуги-'!$H371+('Итоговая табл.1чел (все услуги-'!$H371*'Таблица вводных'!$G$9)))-('Расчет комиссии Нади'!$I371+'Таблица вводных'!$E$3+'Таблица вводных'!$F$3)</f>
        <v>-28.6</v>
      </c>
      <c r="I371" s="22" t="s">
        <v>1116</v>
      </c>
    </row>
    <row r="372" ht="13.2" customHeight="1" spans="1:9" x14ac:dyDescent="0.25">
      <c r="A372" s="33" t="s">
        <v>114</v>
      </c>
      <c r="B372" s="6">
        <v>45411</v>
      </c>
      <c r="C372" s="70"/>
      <c r="D372" s="7">
        <f>(('Итоговая табл.1чел (все услуги-'!$D372+('Итоговая табл.1чел (все услуги-'!$D372*'Таблица вводных'!$G$4)))-('Расчет комиссии Нади'!$I372+'Таблица вводных'!$E$3+'Таблица вводных'!$F$3)</f>
        <v>-742.61</v>
      </c>
      <c r="E372" s="70">
        <f>(('Итоговая табл.1чел (все услуги-'!$E372+('Итоговая табл.1чел (все услуги-'!$E372*'Таблица вводных'!$G$5)))-('Расчет комиссии Нади'!$I372+'Таблица вводных'!$E$3+'Таблица вводных'!$F$3)</f>
        <v>-749.5757</v>
      </c>
      <c r="F372" s="7">
        <f>(('Итоговая табл.1чел (все услуги-'!$F372+('Итоговая табл.1чел (все услуги-'!$F372*'Таблица вводных'!$G$6)))-('Расчет комиссии Нади'!$I372+'Таблица вводных'!$E$3+'Таблица вводных'!$F$3)</f>
        <v>-726.34</v>
      </c>
      <c r="G372" s="70">
        <f>(('Итоговая табл.1чел (все услуги-'!$G372+('Итоговая табл.1чел (все услуги-'!$G372*'Таблица вводных'!$G$7)))-('Расчет комиссии Нади'!$I372+'Таблица вводных'!$E$3+'Таблица вводных'!$F$3)</f>
        <v>-750.1</v>
      </c>
      <c r="H372" s="7">
        <f>(('Итоговая табл.1чел (все услуги-'!$H372+('Итоговая табл.1чел (все услуги-'!$H372*'Таблица вводных'!$G$9)))-('Расчет комиссии Нади'!$I372+'Таблица вводных'!$E$3+'Таблица вводных'!$F$3)</f>
        <v>-750.1</v>
      </c>
      <c r="I372" s="20" t="s">
        <v>1122</v>
      </c>
    </row>
    <row r="373" ht="13.2" customHeight="1" spans="1:9" x14ac:dyDescent="0.25">
      <c r="A373" s="9"/>
      <c r="B373" s="10">
        <v>45414</v>
      </c>
      <c r="C373" s="71"/>
      <c r="D373" s="71">
        <f>(('Итоговая табл.1чел (все услуги-'!$D373+('Итоговая табл.1чел (все услуги-'!$D373*'Таблица вводных'!$G$4)))-('Расчет комиссии Нади'!$I373+'Таблица вводных'!$E$3+'Таблица вводных'!$F$3)</f>
        <v>-555.11</v>
      </c>
      <c r="E373" s="14">
        <f>(('Итоговая табл.1чел (все услуги-'!$E373+('Итоговая табл.1чел (все услуги-'!$E373*'Таблица вводных'!$G$5)))-('Расчет комиссии Нади'!$I373+'Таблица вводных'!$E$3+'Таблица вводных'!$F$3)</f>
        <v>-562.0757</v>
      </c>
      <c r="F373" s="71">
        <f>(('Итоговая табл.1чел (все услуги-'!$F373+('Итоговая табл.1чел (все услуги-'!$F373*'Таблица вводных'!$G$6)))-('Расчет комиссии Нади'!$I373+'Таблица вводных'!$E$3+'Таблица вводных'!$F$3)</f>
        <v>-538.84</v>
      </c>
      <c r="G373" s="71">
        <f>(('Итоговая табл.1чел (все услуги-'!$G373+('Итоговая табл.1чел (все услуги-'!$G373*'Таблица вводных'!$G$7)))-('Расчет комиссии Нади'!$I373+'Таблица вводных'!$E$3+'Таблица вводных'!$F$3)</f>
        <v>-562.6</v>
      </c>
      <c r="H373" s="14">
        <f>(('Итоговая табл.1чел (все услуги-'!$H373+('Итоговая табл.1чел (все услуги-'!$H373*'Таблица вводных'!$G$9)))-('Расчет комиссии Нади'!$I373+'Таблица вводных'!$E$3+'Таблица вводных'!$F$3)</f>
        <v>-562.6</v>
      </c>
      <c r="I373" s="25" t="s">
        <v>1122</v>
      </c>
    </row>
    <row r="374" ht="13.2" customHeight="1" spans="1:9" x14ac:dyDescent="0.25">
      <c r="A374" s="9"/>
      <c r="B374" s="13">
        <v>45418</v>
      </c>
      <c r="C374" s="71"/>
      <c r="D374" s="71">
        <f>(('Итоговая табл.1чел (все услуги-'!$D374+('Итоговая табл.1чел (все услуги-'!$D374*'Таблица вводных'!$G$4)))-('Расчет комиссии Нади'!$I374+'Таблица вводных'!$E$3+'Таблица вводных'!$F$3)</f>
        <v>-21.11</v>
      </c>
      <c r="E374" s="71">
        <f>(('Итоговая табл.1чел (все услуги-'!$E374+('Итоговая табл.1чел (все услуги-'!$E374*'Таблица вводных'!$G$5)))-('Расчет комиссии Нади'!$I374+'Таблица вводных'!$E$3+'Таблица вводных'!$F$3)</f>
        <v>-28.0757</v>
      </c>
      <c r="F374" s="71">
        <f>(('Итоговая табл.1чел (все услуги-'!$F374+('Итоговая табл.1чел (все услуги-'!$F374*'Таблица вводных'!$G$6)))-('Расчет комиссии Нади'!$I374+'Таблица вводных'!$E$3+'Таблица вводных'!$F$3)</f>
        <v>-4.84</v>
      </c>
      <c r="G374" s="71">
        <f>(('Итоговая табл.1чел (все услуги-'!$G374+('Итоговая табл.1чел (все услуги-'!$G374*'Таблица вводных'!$G$7)))-('Расчет комиссии Нади'!$I374+'Таблица вводных'!$E$3+'Таблица вводных'!$F$3)</f>
        <v>-28.6</v>
      </c>
      <c r="H374" s="14">
        <f>(('Итоговая табл.1чел (все услуги-'!$H374+('Итоговая табл.1чел (все услуги-'!$H374*'Таблица вводных'!$G$9)))-('Расчет комиссии Нади'!$I374+'Таблица вводных'!$E$3+'Таблица вводных'!$F$3)</f>
        <v>-28.6</v>
      </c>
      <c r="I374" s="22" t="s">
        <v>1122</v>
      </c>
    </row>
    <row r="375" ht="13.2" customHeight="1" spans="1:9" x14ac:dyDescent="0.25">
      <c r="A375" s="9"/>
      <c r="B375" s="13">
        <v>45421</v>
      </c>
      <c r="C375" s="71"/>
      <c r="D375" s="71">
        <f>(('Итоговая табл.1чел (все услуги-'!$D375+('Итоговая табл.1чел (все услуги-'!$D375*'Таблица вводных'!$G$4)))-('Расчет комиссии Нади'!$I375+'Таблица вводных'!$E$3+'Таблица вводных'!$F$3)</f>
        <v>-555.11</v>
      </c>
      <c r="E375" s="71">
        <f>(('Итоговая табл.1чел (все услуги-'!$E375+('Итоговая табл.1чел (все услуги-'!$E375*'Таблица вводных'!$G$5)))-('Расчет комиссии Нади'!$I375+'Таблица вводных'!$E$3+'Таблица вводных'!$F$3)</f>
        <v>-562.0757</v>
      </c>
      <c r="F375" s="71">
        <f>(('Итоговая табл.1чел (все услуги-'!$F375+('Итоговая табл.1чел (все услуги-'!$F375*'Таблица вводных'!$G$6)))-('Расчет комиссии Нади'!$I375+'Таблица вводных'!$E$3+'Таблица вводных'!$F$3)</f>
        <v>-538.84</v>
      </c>
      <c r="G375" s="71">
        <f>(('Итоговая табл.1чел (все услуги-'!$G375+('Итоговая табл.1чел (все услуги-'!$G375*'Таблица вводных'!$G$7)))-('Расчет комиссии Нади'!$I375+'Таблица вводных'!$E$3+'Таблица вводных'!$F$3)</f>
        <v>-562.6</v>
      </c>
      <c r="H375" s="14">
        <f>(('Итоговая табл.1чел (все услуги-'!$H375+('Итоговая табл.1чел (все услуги-'!$H375*'Таблица вводных'!$G$9)))-('Расчет комиссии Нади'!$I375+'Таблица вводных'!$E$3+'Таблица вводных'!$F$3)</f>
        <v>-562.6</v>
      </c>
      <c r="I375" s="22" t="s">
        <v>1122</v>
      </c>
    </row>
    <row r="376" ht="13.2" customHeight="1" spans="1:9" x14ac:dyDescent="0.25">
      <c r="A376" s="9"/>
      <c r="B376" s="13">
        <v>45425</v>
      </c>
      <c r="C376" s="71"/>
      <c r="D376" s="71">
        <f>(('Итоговая табл.1чел (все услуги-'!$D376+('Итоговая табл.1чел (все услуги-'!$D376*'Таблица вводных'!$G$4)))-('Расчет комиссии Нади'!$I376+'Таблица вводных'!$E$3+'Таблица вводных'!$F$3)</f>
        <v>-21.11</v>
      </c>
      <c r="E376" s="71">
        <f>(('Итоговая табл.1чел (все услуги-'!$E376+('Итоговая табл.1чел (все услуги-'!$E376*'Таблица вводных'!$G$5)))-('Расчет комиссии Нади'!$I376+'Таблица вводных'!$E$3+'Таблица вводных'!$F$3)</f>
        <v>-28.0757</v>
      </c>
      <c r="F376" s="71">
        <f>(('Итоговая табл.1чел (все услуги-'!$F376+('Итоговая табл.1чел (все услуги-'!$F376*'Таблица вводных'!$G$6)))-('Расчет комиссии Нади'!$I376+'Таблица вводных'!$E$3+'Таблица вводных'!$F$3)</f>
        <v>-4.84</v>
      </c>
      <c r="G376" s="71">
        <f>(('Итоговая табл.1чел (все услуги-'!$G376+('Итоговая табл.1чел (все услуги-'!$G376*'Таблица вводных'!$G$7)))-('Расчет комиссии Нади'!$I376+'Таблица вводных'!$E$3+'Таблица вводных'!$F$3)</f>
        <v>-28.6</v>
      </c>
      <c r="H376" s="14">
        <f>(('Итоговая табл.1чел (все услуги-'!$H376+('Итоговая табл.1чел (все услуги-'!$H376*'Таблица вводных'!$G$9)))-('Расчет комиссии Нади'!$I376+'Таблица вводных'!$E$3+'Таблица вводных'!$F$3)</f>
        <v>-28.6</v>
      </c>
      <c r="I376" s="22" t="s">
        <v>1122</v>
      </c>
    </row>
    <row r="377" ht="13.2" customHeight="1" spans="1:9" x14ac:dyDescent="0.25">
      <c r="A377" s="9"/>
      <c r="B377" s="13">
        <v>45428</v>
      </c>
      <c r="C377" s="71"/>
      <c r="D377" s="71">
        <f>(('Итоговая табл.1чел (все услуги-'!$D377+('Итоговая табл.1чел (все услуги-'!$D377*'Таблица вводных'!$G$4)))-('Расчет комиссии Нади'!$I377+'Таблица вводных'!$E$3+'Таблица вводных'!$F$3)</f>
        <v>-21.11</v>
      </c>
      <c r="E377" s="71">
        <f>(('Итоговая табл.1чел (все услуги-'!$E377+('Итоговая табл.1чел (все услуги-'!$E377*'Таблица вводных'!$G$5)))-('Расчет комиссии Нади'!$I377+'Таблица вводных'!$E$3+'Таблица вводных'!$F$3)</f>
        <v>704.8154499999999</v>
      </c>
      <c r="F377" s="71">
        <f>(('Итоговая табл.1чел (все услуги-'!$F377+('Итоговая табл.1чел (все услуги-'!$F377*'Таблица вводных'!$G$6)))-('Расчет комиссии Нади'!$I377+'Таблица вводных'!$E$3+'Таблица вводных'!$F$3)</f>
        <v>-4.84</v>
      </c>
      <c r="G377" s="71">
        <f>(('Итоговая табл.1чел (все услуги-'!$G377+('Итоговая табл.1чел (все услуги-'!$G377*'Таблица вводных'!$G$7)))-('Расчет комиссии Нади'!$I377+'Таблица вводных'!$E$3+'Таблица вводных'!$F$3)</f>
        <v>-28.6</v>
      </c>
      <c r="H377" s="14">
        <f>(('Итоговая табл.1чел (все услуги-'!$H377+('Итоговая табл.1чел (все услуги-'!$H377*'Таблица вводных'!$G$9)))-('Расчет комиссии Нади'!$I377+'Таблица вводных'!$E$3+'Таблица вводных'!$F$3)</f>
        <v>-28.6</v>
      </c>
      <c r="I377" s="22" t="s">
        <v>1122</v>
      </c>
    </row>
    <row r="378" ht="13.2" customHeight="1" spans="1:9" x14ac:dyDescent="0.25">
      <c r="A378" s="9"/>
      <c r="B378" s="13"/>
      <c r="C378" s="71"/>
      <c r="D378" s="14">
        <f>(('Итоговая табл.1чел (все услуги-'!$D378+('Итоговая табл.1чел (все услуги-'!$D378*'Таблица вводных'!$G$4)))-('Расчет комиссии Нади'!$I378+'Таблица вводных'!$E$3+'Таблица вводных'!$F$3)</f>
        <v>-21.11</v>
      </c>
      <c r="E378" s="14">
        <f>(('Итоговая табл.1чел (все услуги-'!$E378+('Итоговая табл.1чел (все услуги-'!$E378*'Таблица вводных'!$G$5)))-('Расчет комиссии Нади'!$I378+'Таблица вводных'!$E$3+'Таблица вводных'!$F$3)</f>
        <v>-28.0757</v>
      </c>
      <c r="F378" s="14">
        <f>(('Итоговая табл.1чел (все услуги-'!$F378+('Итоговая табл.1чел (все услуги-'!$F378*'Таблица вводных'!$G$6)))-('Расчет комиссии Нади'!$I378+'Таблица вводных'!$E$3+'Таблица вводных'!$F$3)</f>
        <v>-4.84</v>
      </c>
      <c r="G378" s="14">
        <f>(('Итоговая табл.1чел (все услуги-'!$G378+('Итоговая табл.1чел (все услуги-'!$G378*'Таблица вводных'!$G$7)))-('Расчет комиссии Нади'!$I378+'Таблица вводных'!$E$3+'Таблица вводных'!$F$3)</f>
        <v>-28.6</v>
      </c>
      <c r="H378" s="14">
        <f>(('Итоговая табл.1чел (все услуги-'!$H378+('Итоговая табл.1чел (все услуги-'!$H378*'Таблица вводных'!$G$9)))-('Расчет комиссии Нади'!$I378+'Таблица вводных'!$E$3+'Таблица вводных'!$F$3)</f>
        <v>-28.6</v>
      </c>
      <c r="I378" s="22" t="s">
        <v>1122</v>
      </c>
    </row>
    <row r="379" ht="13.2" customHeight="1" spans="1:9" x14ac:dyDescent="0.25">
      <c r="A379" s="9"/>
      <c r="B379" s="13"/>
      <c r="C379" s="71"/>
      <c r="D379" s="14">
        <f>(('Итоговая табл.1чел (все услуги-'!$D379+('Итоговая табл.1чел (все услуги-'!$D379*'Таблица вводных'!$G$4)))-('Расчет комиссии Нади'!$I379+'Таблица вводных'!$E$3+'Таблица вводных'!$F$3)</f>
        <v>-21.11</v>
      </c>
      <c r="E379" s="14">
        <f>(('Итоговая табл.1чел (все услуги-'!$E379+('Итоговая табл.1чел (все услуги-'!$E379*'Таблица вводных'!$G$5)))-('Расчет комиссии Нади'!$I379+'Таблица вводных'!$E$3+'Таблица вводных'!$F$3)</f>
        <v>-28.0757</v>
      </c>
      <c r="F379" s="14">
        <f>(('Итоговая табл.1чел (все услуги-'!$F379+('Итоговая табл.1чел (все услуги-'!$F379*'Таблица вводных'!$G$6)))-('Расчет комиссии Нади'!$I379+'Таблица вводных'!$E$3+'Таблица вводных'!$F$3)</f>
        <v>-4.84</v>
      </c>
      <c r="G379" s="14">
        <f>(('Итоговая табл.1чел (все услуги-'!$G379+('Итоговая табл.1чел (все услуги-'!$G379*'Таблица вводных'!$G$7)))-('Расчет комиссии Нади'!$I379+'Таблица вводных'!$E$3+'Таблица вводных'!$F$3)</f>
        <v>-28.6</v>
      </c>
      <c r="H379" s="14">
        <f>(('Итоговая табл.1чел (все услуги-'!$H379+('Итоговая табл.1чел (все услуги-'!$H379*'Таблица вводных'!$G$9)))-('Расчет комиссии Нади'!$I379+'Таблица вводных'!$E$3+'Таблица вводных'!$F$3)</f>
        <v>-28.6</v>
      </c>
      <c r="I379" s="22" t="s">
        <v>1122</v>
      </c>
    </row>
    <row r="380" ht="13.2" customHeight="1" spans="1:9" x14ac:dyDescent="0.25">
      <c r="A380" s="16"/>
      <c r="B380" s="17"/>
      <c r="C380" s="132"/>
      <c r="D380" s="18">
        <f>(('Итоговая табл.1чел (все услуги-'!$D380+('Итоговая табл.1чел (все услуги-'!$D380*'Таблица вводных'!$G$4)))-('Расчет комиссии Нади'!$I380+'Таблица вводных'!$E$3+'Таблица вводных'!$F$3)</f>
        <v>-21.11</v>
      </c>
      <c r="E380" s="18">
        <f>(('Итоговая табл.1чел (все услуги-'!$E380+('Итоговая табл.1чел (все услуги-'!$E380*'Таблица вводных'!$G$5)))-('Расчет комиссии Нади'!$I380+'Таблица вводных'!$E$3+'Таблица вводных'!$F$3)</f>
        <v>-28.0757</v>
      </c>
      <c r="F380" s="18">
        <f>(('Итоговая табл.1чел (все услуги-'!$F380+('Итоговая табл.1чел (все услуги-'!$F380*'Таблица вводных'!$G$6)))-('Расчет комиссии Нади'!$I380+'Таблица вводных'!$E$3+'Таблица вводных'!$F$3)</f>
        <v>-4.84</v>
      </c>
      <c r="G380" s="18">
        <f>(('Итоговая табл.1чел (все услуги-'!$G380+('Итоговая табл.1чел (все услуги-'!$G380*'Таблица вводных'!$G$7)))-('Расчет комиссии Нади'!$I380+'Таблица вводных'!$E$3+'Таблица вводных'!$F$3)</f>
        <v>-28.6</v>
      </c>
      <c r="H380" s="18">
        <f>(('Итоговая табл.1чел (все услуги-'!$H380+('Итоговая табл.1чел (все услуги-'!$H380*'Таблица вводных'!$G$9)))-('Расчет комиссии Нади'!$I380+'Таблица вводных'!$E$3+'Таблица вводных'!$F$3)</f>
        <v>-28.6</v>
      </c>
      <c r="I380" s="22" t="s">
        <v>1122</v>
      </c>
    </row>
    <row r="381" ht="13.2" customHeight="1" spans="1:9" x14ac:dyDescent="0.25">
      <c r="A381" s="33" t="s">
        <v>119</v>
      </c>
      <c r="B381" s="6">
        <v>45411</v>
      </c>
      <c r="C381" s="70"/>
      <c r="D381" s="7">
        <f>(('Итоговая табл.1чел (все услуги-'!$D381+('Итоговая табл.1чел (все услуги-'!$D381*'Таблица вводных'!$G$4)))-('Расчет комиссии Нади'!$I381+'Таблица вводных'!$E$3+'Таблица вводных'!$F$3)</f>
        <v>-773.11</v>
      </c>
      <c r="E381" s="70">
        <f>(('Итоговая табл.1чел (все услуги-'!$E381+('Итоговая табл.1чел (все услуги-'!$E381*'Таблица вводных'!$G$5)))-('Расчет комиссии Нади'!$I381+'Таблица вводных'!$E$3+'Таблица вводных'!$F$3)</f>
        <v>-780.0757</v>
      </c>
      <c r="F381" s="70">
        <f>(('Итоговая табл.1чел (все услуги-'!$F381+('Итоговая табл.1чел (все услуги-'!$F381*'Таблица вводных'!$G$6)))-('Расчет комиссии Нади'!$I381+'Таблица вводных'!$E$3+'Таблица вводных'!$F$3)</f>
        <v>-756.84</v>
      </c>
      <c r="G381" s="70">
        <f>(('Итоговая табл.1чел (все услуги-'!$G381+('Итоговая табл.1чел (все услуги-'!$G381*'Таблица вводных'!$G$7)))-('Расчет комиссии Нади'!$I381+'Таблица вводных'!$E$3+'Таблица вводных'!$F$3)</f>
        <v>-780.6</v>
      </c>
      <c r="H381" s="7">
        <f>(('Итоговая табл.1чел (все услуги-'!$H381+('Итоговая табл.1чел (все услуги-'!$H381*'Таблица вводных'!$G$9)))-('Расчет комиссии Нади'!$I381+'Таблица вводных'!$E$3+'Таблица вводных'!$F$3)</f>
        <v>-780.6</v>
      </c>
      <c r="I381" s="20" t="s">
        <v>1105</v>
      </c>
    </row>
    <row r="382" ht="13.2" customHeight="1" spans="1:9" x14ac:dyDescent="0.25">
      <c r="A382" s="9"/>
      <c r="B382" s="10">
        <v>45414</v>
      </c>
      <c r="C382" s="71"/>
      <c r="D382" s="71">
        <f>(('Итоговая табл.1чел (все услуги-'!$D382+('Итоговая табл.1чел (все услуги-'!$D382*'Таблица вводных'!$G$4)))-('Расчет комиссии Нади'!$I382+'Таблица вводных'!$E$3+'Таблица вводных'!$F$3)</f>
        <v>-585.61</v>
      </c>
      <c r="E382" s="14">
        <f>(('Итоговая табл.1чел (все услуги-'!$E382+('Итоговая табл.1чел (все услуги-'!$E382*'Таблица вводных'!$G$5)))-('Расчет комиссии Нади'!$I382+'Таблица вводных'!$E$3+'Таблица вводных'!$F$3)</f>
        <v>-592.5757</v>
      </c>
      <c r="F382" s="71">
        <f>(('Итоговая табл.1чел (все услуги-'!$F382+('Итоговая табл.1чел (все услуги-'!$F382*'Таблица вводных'!$G$6)))-('Расчет комиссии Нади'!$I382+'Таблица вводных'!$E$3+'Таблица вводных'!$F$3)</f>
        <v>-569.34</v>
      </c>
      <c r="G382" s="71">
        <f>(('Итоговая табл.1чел (все услуги-'!$G382+('Итоговая табл.1чел (все услуги-'!$G382*'Таблица вводных'!$G$7)))-('Расчет комиссии Нади'!$I382+'Таблица вводных'!$E$3+'Таблица вводных'!$F$3)</f>
        <v>-593.1</v>
      </c>
      <c r="H382" s="14">
        <f>(('Итоговая табл.1чел (все услуги-'!$H382+('Итоговая табл.1чел (все услуги-'!$H382*'Таблица вводных'!$G$9)))-('Расчет комиссии Нади'!$I382+'Таблица вводных'!$E$3+'Таблица вводных'!$F$3)</f>
        <v>-593.1</v>
      </c>
      <c r="I382" s="25" t="s">
        <v>1105</v>
      </c>
    </row>
    <row r="383" ht="13.2" customHeight="1" spans="1:9" x14ac:dyDescent="0.25">
      <c r="A383" s="9"/>
      <c r="B383" s="13">
        <v>45418</v>
      </c>
      <c r="C383" s="71"/>
      <c r="D383" s="71">
        <f>(('Итоговая табл.1чел (все услуги-'!$D383+('Итоговая табл.1чел (все услуги-'!$D383*'Таблица вводных'!$G$4)))-('Расчет комиссии Нади'!$I383+'Таблица вводных'!$E$3+'Таблица вводных'!$F$3)</f>
        <v>-21.11</v>
      </c>
      <c r="E383" s="71">
        <f>(('Итоговая табл.1чел (все услуги-'!$E383+('Итоговая табл.1чел (все услуги-'!$E383*'Таблица вводных'!$G$5)))-('Расчет комиссии Нади'!$I383+'Таблица вводных'!$E$3+'Таблица вводных'!$F$3)</f>
        <v>-28.0757</v>
      </c>
      <c r="F383" s="71">
        <f>(('Итоговая табл.1чел (все услуги-'!$F383+('Итоговая табл.1чел (все услуги-'!$F383*'Таблица вводных'!$G$6)))-('Расчет комиссии Нади'!$I383+'Таблица вводных'!$E$3+'Таблица вводных'!$F$3)</f>
        <v>-4.84</v>
      </c>
      <c r="G383" s="71">
        <f>(('Итоговая табл.1чел (все услуги-'!$G383+('Итоговая табл.1чел (все услуги-'!$G383*'Таблица вводных'!$G$7)))-('Расчет комиссии Нади'!$I383+'Таблица вводных'!$E$3+'Таблица вводных'!$F$3)</f>
        <v>-28.6</v>
      </c>
      <c r="H383" s="14">
        <f>(('Итоговая табл.1чел (все услуги-'!$H383+('Итоговая табл.1чел (все услуги-'!$H383*'Таблица вводных'!$G$9)))-('Расчет комиссии Нади'!$I383+'Таблица вводных'!$E$3+'Таблица вводных'!$F$3)</f>
        <v>-28.6</v>
      </c>
      <c r="I383" s="22" t="s">
        <v>1105</v>
      </c>
    </row>
    <row r="384" ht="13.2" customHeight="1" spans="1:9" x14ac:dyDescent="0.25">
      <c r="A384" s="9"/>
      <c r="B384" s="13">
        <v>45421</v>
      </c>
      <c r="C384" s="71"/>
      <c r="D384" s="71">
        <f>(('Итоговая табл.1чел (все услуги-'!$D384+('Итоговая табл.1чел (все услуги-'!$D384*'Таблица вводных'!$G$4)))-('Расчет комиссии Нади'!$I384+'Таблица вводных'!$E$3+'Таблица вводных'!$F$3)</f>
        <v>-21.11</v>
      </c>
      <c r="E384" s="71">
        <f>(('Итоговая табл.1чел (все услуги-'!$E384+('Итоговая табл.1чел (все услуги-'!$E384*'Таблица вводных'!$G$5)))-('Расчет комиссии Нади'!$I384+'Таблица вводных'!$E$3+'Таблица вводных'!$F$3)</f>
        <v>-28.0757</v>
      </c>
      <c r="F384" s="71">
        <f>(('Итоговая табл.1чел (все услуги-'!$F384+('Итоговая табл.1чел (все услуги-'!$F384*'Таблица вводных'!$G$6)))-('Расчет комиссии Нади'!$I384+'Таблица вводных'!$E$3+'Таблица вводных'!$F$3)</f>
        <v>-4.84</v>
      </c>
      <c r="G384" s="71">
        <f>(('Итоговая табл.1чел (все услуги-'!$G384+('Итоговая табл.1чел (все услуги-'!$G384*'Таблица вводных'!$G$7)))-('Расчет комиссии Нади'!$I384+'Таблица вводных'!$E$3+'Таблица вводных'!$F$3)</f>
        <v>-28.6</v>
      </c>
      <c r="H384" s="14">
        <f>(('Итоговая табл.1чел (все услуги-'!$H384+('Итоговая табл.1чел (все услуги-'!$H384*'Таблица вводных'!$G$9)))-('Расчет комиссии Нади'!$I384+'Таблица вводных'!$E$3+'Таблица вводных'!$F$3)</f>
        <v>-28.6</v>
      </c>
      <c r="I384" s="22" t="s">
        <v>1105</v>
      </c>
    </row>
    <row r="385" ht="13.2" customHeight="1" spans="1:9" x14ac:dyDescent="0.25">
      <c r="A385" s="9"/>
      <c r="B385" s="13">
        <v>45425</v>
      </c>
      <c r="C385" s="71"/>
      <c r="D385" s="71">
        <f>(('Итоговая табл.1чел (все услуги-'!$D385+('Итоговая табл.1чел (все услуги-'!$D385*'Таблица вводных'!$G$4)))-('Расчет комиссии Нади'!$I385+'Таблица вводных'!$E$3+'Таблица вводных'!$F$3)</f>
        <v>-21.11</v>
      </c>
      <c r="E385" s="71">
        <f>(('Итоговая табл.1чел (все услуги-'!$E385+('Итоговая табл.1чел (все услуги-'!$E385*'Таблица вводных'!$G$5)))-('Расчет комиссии Нади'!$I385+'Таблица вводных'!$E$3+'Таблица вводных'!$F$3)</f>
        <v>-28.0757</v>
      </c>
      <c r="F385" s="71">
        <f>(('Итоговая табл.1чел (все услуги-'!$F385+('Итоговая табл.1чел (все услуги-'!$F385*'Таблица вводных'!$G$6)))-('Расчет комиссии Нади'!$I385+'Таблица вводных'!$E$3+'Таблица вводных'!$F$3)</f>
        <v>-4.84</v>
      </c>
      <c r="G385" s="71">
        <f>(('Итоговая табл.1чел (все услуги-'!$G385+('Итоговая табл.1чел (все услуги-'!$G385*'Таблица вводных'!$G$7)))-('Расчет комиссии Нади'!$I385+'Таблица вводных'!$E$3+'Таблица вводных'!$F$3)</f>
        <v>-28.6</v>
      </c>
      <c r="H385" s="14">
        <f>(('Итоговая табл.1чел (все услуги-'!$H385+('Итоговая табл.1чел (все услуги-'!$H385*'Таблица вводных'!$G$9)))-('Расчет комиссии Нади'!$I385+'Таблица вводных'!$E$3+'Таблица вводных'!$F$3)</f>
        <v>-28.6</v>
      </c>
      <c r="I385" s="22" t="s">
        <v>1105</v>
      </c>
    </row>
    <row r="386" ht="13.2" customHeight="1" spans="1:9" x14ac:dyDescent="0.25">
      <c r="A386" s="9"/>
      <c r="B386" s="13">
        <v>45428</v>
      </c>
      <c r="C386" s="71"/>
      <c r="D386" s="71">
        <f>(('Итоговая табл.1чел (все услуги-'!$D386+('Итоговая табл.1чел (все услуги-'!$D386*'Таблица вводных'!$G$4)))-('Расчет комиссии Нади'!$I386+'Таблица вводных'!$E$3+'Таблица вводных'!$F$3)</f>
        <v>-21.11</v>
      </c>
      <c r="E386" s="71">
        <f>(('Итоговая табл.1чел (все услуги-'!$E386+('Итоговая табл.1чел (все услуги-'!$E386*'Таблица вводных'!$G$5)))-('Расчет комиссии Нади'!$I386+'Таблица вводных'!$E$3+'Таблица вводных'!$F$3)</f>
        <v>-28.0757</v>
      </c>
      <c r="F386" s="71">
        <f>(('Итоговая табл.1чел (все услуги-'!$F386+('Итоговая табл.1чел (все услуги-'!$F386*'Таблица вводных'!$G$6)))-('Расчет комиссии Нади'!$I386+'Таблица вводных'!$E$3+'Таблица вводных'!$F$3)</f>
        <v>-4.84</v>
      </c>
      <c r="G386" s="71">
        <f>(('Итоговая табл.1чел (все услуги-'!$G386+('Итоговая табл.1чел (все услуги-'!$G386*'Таблица вводных'!$G$7)))-('Расчет комиссии Нади'!$I386+'Таблица вводных'!$E$3+'Таблица вводных'!$F$3)</f>
        <v>-28.6</v>
      </c>
      <c r="H386" s="14">
        <f>(('Итоговая табл.1чел (все услуги-'!$H386+('Итоговая табл.1чел (все услуги-'!$H386*'Таблица вводных'!$G$9)))-('Расчет комиссии Нади'!$I386+'Таблица вводных'!$E$3+'Таблица вводных'!$F$3)</f>
        <v>-28.6</v>
      </c>
      <c r="I386" s="22" t="s">
        <v>1105</v>
      </c>
    </row>
    <row r="387" ht="13.2" customHeight="1" spans="1:9" x14ac:dyDescent="0.25">
      <c r="A387" s="9"/>
      <c r="B387" s="13"/>
      <c r="C387" s="71"/>
      <c r="D387" s="14">
        <f>(('Итоговая табл.1чел (все услуги-'!$D387+('Итоговая табл.1чел (все услуги-'!$D387*'Таблица вводных'!$G$4)))-('Расчет комиссии Нади'!$I387+'Таблица вводных'!$E$3+'Таблица вводных'!$F$3)</f>
        <v>-21.11</v>
      </c>
      <c r="E387" s="14">
        <f>(('Итоговая табл.1чел (все услуги-'!$E387+('Итоговая табл.1чел (все услуги-'!$E387*'Таблица вводных'!$G$5)))-('Расчет комиссии Нади'!$I387+'Таблица вводных'!$E$3+'Таблица вводных'!$F$3)</f>
        <v>-28.0757</v>
      </c>
      <c r="F387" s="14">
        <f>(('Итоговая табл.1чел (все услуги-'!$F387+('Итоговая табл.1чел (все услуги-'!$F387*'Таблица вводных'!$G$6)))-('Расчет комиссии Нади'!$I387+'Таблица вводных'!$E$3+'Таблица вводных'!$F$3)</f>
        <v>-4.84</v>
      </c>
      <c r="G387" s="14">
        <f>(('Итоговая табл.1чел (все услуги-'!$G387+('Итоговая табл.1чел (все услуги-'!$G387*'Таблица вводных'!$G$7)))-('Расчет комиссии Нади'!$I387+'Таблица вводных'!$E$3+'Таблица вводных'!$F$3)</f>
        <v>-28.6</v>
      </c>
      <c r="H387" s="14">
        <f>(('Итоговая табл.1чел (все услуги-'!$H387+('Итоговая табл.1чел (все услуги-'!$H387*'Таблица вводных'!$G$9)))-('Расчет комиссии Нади'!$I387+'Таблица вводных'!$E$3+'Таблица вводных'!$F$3)</f>
        <v>-28.6</v>
      </c>
      <c r="I387" s="22" t="s">
        <v>1105</v>
      </c>
    </row>
    <row r="388" ht="13.2" customHeight="1" spans="1:9" x14ac:dyDescent="0.25">
      <c r="A388" s="9"/>
      <c r="B388" s="13"/>
      <c r="C388" s="71"/>
      <c r="D388" s="14">
        <f>(('Итоговая табл.1чел (все услуги-'!$D388+('Итоговая табл.1чел (все услуги-'!$D388*'Таблица вводных'!$G$4)))-('Расчет комиссии Нади'!$I388+'Таблица вводных'!$E$3+'Таблица вводных'!$F$3)</f>
        <v>-21.11</v>
      </c>
      <c r="E388" s="14">
        <f>(('Итоговая табл.1чел (все услуги-'!$E388+('Итоговая табл.1чел (все услуги-'!$E388*'Таблица вводных'!$G$5)))-('Расчет комиссии Нади'!$I388+'Таблица вводных'!$E$3+'Таблица вводных'!$F$3)</f>
        <v>-28.0757</v>
      </c>
      <c r="F388" s="14">
        <f>(('Итоговая табл.1чел (все услуги-'!$F388+('Итоговая табл.1чел (все услуги-'!$F388*'Таблица вводных'!$G$6)))-('Расчет комиссии Нади'!$I388+'Таблица вводных'!$E$3+'Таблица вводных'!$F$3)</f>
        <v>-4.84</v>
      </c>
      <c r="G388" s="14">
        <f>(('Итоговая табл.1чел (все услуги-'!$G388+('Итоговая табл.1чел (все услуги-'!$G388*'Таблица вводных'!$G$7)))-('Расчет комиссии Нади'!$I388+'Таблица вводных'!$E$3+'Таблица вводных'!$F$3)</f>
        <v>-28.6</v>
      </c>
      <c r="H388" s="14">
        <f>(('Итоговая табл.1чел (все услуги-'!$H388+('Итоговая табл.1чел (все услуги-'!$H388*'Таблица вводных'!$G$9)))-('Расчет комиссии Нади'!$I388+'Таблица вводных'!$E$3+'Таблица вводных'!$F$3)</f>
        <v>-28.6</v>
      </c>
      <c r="I388" s="22" t="s">
        <v>1105</v>
      </c>
    </row>
    <row r="389" ht="13.2" customHeight="1" spans="1:9" x14ac:dyDescent="0.25">
      <c r="A389" s="16"/>
      <c r="B389" s="17"/>
      <c r="C389" s="72"/>
      <c r="D389" s="18">
        <f>(('Итоговая табл.1чел (все услуги-'!$D389+('Итоговая табл.1чел (все услуги-'!$D389*'Таблица вводных'!$G$4)))-('Расчет комиссии Нади'!$I389+'Таблица вводных'!$E$3+'Таблица вводных'!$F$3)</f>
        <v>-21.11</v>
      </c>
      <c r="E389" s="18">
        <f>(('Итоговая табл.1чел (все услуги-'!$E389+('Итоговая табл.1чел (все услуги-'!$E389*'Таблица вводных'!$G$5)))-('Расчет комиссии Нади'!$I389+'Таблица вводных'!$E$3+'Таблица вводных'!$F$3)</f>
        <v>-28.0757</v>
      </c>
      <c r="F389" s="18">
        <f>(('Итоговая табл.1чел (все услуги-'!$F389+('Итоговая табл.1чел (все услуги-'!$F389*'Таблица вводных'!$G$6)))-('Расчет комиссии Нади'!$I389+'Таблица вводных'!$E$3+'Таблица вводных'!$F$3)</f>
        <v>-4.84</v>
      </c>
      <c r="G389" s="18">
        <f>(('Итоговая табл.1чел (все услуги-'!$G389+('Итоговая табл.1чел (все услуги-'!$G389*'Таблица вводных'!$G$7)))-('Расчет комиссии Нади'!$I389+'Таблица вводных'!$E$3+'Таблица вводных'!$F$3)</f>
        <v>-28.6</v>
      </c>
      <c r="H389" s="18">
        <f>(('Итоговая табл.1чел (все услуги-'!$H389+('Итоговая табл.1чел (все услуги-'!$H389*'Таблица вводных'!$G$9)))-('Расчет комиссии Нади'!$I389+'Таблица вводных'!$E$3+'Таблица вводных'!$F$3)</f>
        <v>-28.6</v>
      </c>
      <c r="I389" s="22" t="s">
        <v>1105</v>
      </c>
    </row>
    <row r="390" ht="13.2" customHeight="1" spans="1:9" x14ac:dyDescent="0.25">
      <c r="A390" s="33" t="s">
        <v>120</v>
      </c>
      <c r="B390" s="6">
        <v>45411</v>
      </c>
      <c r="C390" s="70"/>
      <c r="D390" s="7">
        <f>(('Итоговая табл.1чел (все услуги-'!$D390+('Итоговая табл.1чел (все услуги-'!$D390*'Таблица вводных'!$G$4)))-('Расчет комиссии Нади'!$I390+'Таблица вводных'!$E$3+'Таблица вводных'!$F$3)</f>
        <v>-21.11</v>
      </c>
      <c r="E390" s="70">
        <f>(('Итоговая табл.1чел (все услуги-'!$E390+('Итоговая табл.1чел (все услуги-'!$E390*'Таблица вводных'!$G$5)))-('Расчет комиссии Нади'!$I390+'Таблица вводных'!$E$3+'Таблица вводных'!$F$3)</f>
        <v>-28.0757</v>
      </c>
      <c r="F390" s="70">
        <f>(('Итоговая табл.1чел (все услуги-'!$F390+('Итоговая табл.1чел (все услуги-'!$F390*'Таблица вводных'!$G$6)))-('Расчет комиссии Нади'!$I390+'Таблица вводных'!$E$3+'Таблица вводных'!$F$3)</f>
        <v>-4.84</v>
      </c>
      <c r="G390" s="70">
        <f>(('Итоговая табл.1чел (все услуги-'!$G390+('Итоговая табл.1чел (все услуги-'!$G390*'Таблица вводных'!$G$7)))-('Расчет комиссии Нади'!$I390+'Таблица вводных'!$E$3+'Таблица вводных'!$F$3)</f>
        <v>-28.6</v>
      </c>
      <c r="H390" s="7">
        <f>(('Итоговая табл.1чел (все услуги-'!$H390+('Итоговая табл.1чел (все услуги-'!$H390*'Таблица вводных'!$G$9)))-('Расчет комиссии Нади'!$I390+'Таблица вводных'!$E$3+'Таблица вводных'!$F$3)</f>
        <v>-28.6</v>
      </c>
      <c r="I390" s="20" t="s">
        <v>1105</v>
      </c>
    </row>
    <row r="391" ht="13.2" customHeight="1" spans="1:9" x14ac:dyDescent="0.25">
      <c r="A391" s="9"/>
      <c r="B391" s="10">
        <v>45414</v>
      </c>
      <c r="C391" s="71"/>
      <c r="D391" s="71">
        <f>(('Итоговая табл.1чел (все услуги-'!$D391+('Итоговая табл.1чел (все услуги-'!$D391*'Таблица вводных'!$G$4)))-('Расчет комиссии Нади'!$I391+'Таблица вводных'!$E$3+'Таблица вводных'!$F$3)</f>
        <v>-21.11</v>
      </c>
      <c r="E391" s="14">
        <f>(('Итоговая табл.1чел (все услуги-'!$E391+('Итоговая табл.1чел (все услуги-'!$E391*'Таблица вводных'!$G$5)))-('Расчет комиссии Нади'!$I391+'Таблица вводных'!$E$3+'Таблица вводных'!$F$3)</f>
        <v>-28.0757</v>
      </c>
      <c r="F391" s="71">
        <f>(('Итоговая табл.1чел (все услуги-'!$F391+('Итоговая табл.1чел (все услуги-'!$F391*'Таблица вводных'!$G$6)))-('Расчет комиссии Нади'!$I391+'Таблица вводных'!$E$3+'Таблица вводных'!$F$3)</f>
        <v>-4.84</v>
      </c>
      <c r="G391" s="71">
        <f>(('Итоговая табл.1чел (все услуги-'!$G391+('Итоговая табл.1чел (все услуги-'!$G391*'Таблица вводных'!$G$7)))-('Расчет комиссии Нади'!$I391+'Таблица вводных'!$E$3+'Таблица вводных'!$F$3)</f>
        <v>-28.6</v>
      </c>
      <c r="H391" s="14">
        <f>(('Итоговая табл.1чел (все услуги-'!$H391+('Итоговая табл.1чел (все услуги-'!$H391*'Таблица вводных'!$G$9)))-('Расчет комиссии Нади'!$I391+'Таблица вводных'!$E$3+'Таблица вводных'!$F$3)</f>
        <v>-28.6</v>
      </c>
      <c r="I391" s="25" t="s">
        <v>1105</v>
      </c>
    </row>
    <row r="392" ht="13.2" customHeight="1" spans="1:9" x14ac:dyDescent="0.25">
      <c r="A392" s="9"/>
      <c r="B392" s="13">
        <v>45418</v>
      </c>
      <c r="C392" s="71"/>
      <c r="D392" s="71">
        <f>(('Итоговая табл.1чел (все услуги-'!$D392+('Итоговая табл.1чел (все услуги-'!$D392*'Таблица вводных'!$G$4)))-('Расчет комиссии Нади'!$I392+'Таблица вводных'!$E$3+'Таблица вводных'!$F$3)</f>
        <v>-21.11</v>
      </c>
      <c r="E392" s="71">
        <f>(('Итоговая табл.1чел (все услуги-'!$E392+('Итоговая табл.1чел (все услуги-'!$E392*'Таблица вводных'!$G$5)))-('Расчет комиссии Нади'!$I392+'Таблица вводных'!$E$3+'Таблица вводных'!$F$3)</f>
        <v>-28.0757</v>
      </c>
      <c r="F392" s="71">
        <f>(('Итоговая табл.1чел (все услуги-'!$F392+('Итоговая табл.1чел (все услуги-'!$F392*'Таблица вводных'!$G$6)))-('Расчет комиссии Нади'!$I392+'Таблица вводных'!$E$3+'Таблица вводных'!$F$3)</f>
        <v>-4.84</v>
      </c>
      <c r="G392" s="71">
        <f>(('Итоговая табл.1чел (все услуги-'!$G392+('Итоговая табл.1чел (все услуги-'!$G392*'Таблица вводных'!$G$7)))-('Расчет комиссии Нади'!$I392+'Таблица вводных'!$E$3+'Таблица вводных'!$F$3)</f>
        <v>-28.6</v>
      </c>
      <c r="H392" s="14">
        <f>(('Итоговая табл.1чел (все услуги-'!$H392+('Итоговая табл.1чел (все услуги-'!$H392*'Таблица вводных'!$G$9)))-('Расчет комиссии Нади'!$I392+'Таблица вводных'!$E$3+'Таблица вводных'!$F$3)</f>
        <v>-28.6</v>
      </c>
      <c r="I392" s="22" t="s">
        <v>1105</v>
      </c>
    </row>
    <row r="393" ht="13.2" customHeight="1" spans="1:9" x14ac:dyDescent="0.25">
      <c r="A393" s="9"/>
      <c r="B393" s="13">
        <v>45421</v>
      </c>
      <c r="C393" s="71"/>
      <c r="D393" s="71">
        <f>(('Итоговая табл.1чел (все услуги-'!$D393+('Итоговая табл.1чел (все услуги-'!$D393*'Таблица вводных'!$G$4)))-('Расчет комиссии Нади'!$I393+'Таблица вводных'!$E$3+'Таблица вводных'!$F$3)</f>
        <v>-21.11</v>
      </c>
      <c r="E393" s="71">
        <f>(('Итоговая табл.1чел (все услуги-'!$E393+('Итоговая табл.1чел (все услуги-'!$E393*'Таблица вводных'!$G$5)))-('Расчет комиссии Нади'!$I393+'Таблица вводных'!$E$3+'Таблица вводных'!$F$3)</f>
        <v>-28.0757</v>
      </c>
      <c r="F393" s="71">
        <f>(('Итоговая табл.1чел (все услуги-'!$F393+('Итоговая табл.1чел (все услуги-'!$F393*'Таблица вводных'!$G$6)))-('Расчет комиссии Нади'!$I393+'Таблица вводных'!$E$3+'Таблица вводных'!$F$3)</f>
        <v>-4.84</v>
      </c>
      <c r="G393" s="71">
        <f>(('Итоговая табл.1чел (все услуги-'!$G393+('Итоговая табл.1чел (все услуги-'!$G393*'Таблица вводных'!$G$7)))-('Расчет комиссии Нади'!$I393+'Таблица вводных'!$E$3+'Таблица вводных'!$F$3)</f>
        <v>-28.6</v>
      </c>
      <c r="H393" s="14">
        <f>(('Итоговая табл.1чел (все услуги-'!$H393+('Итоговая табл.1чел (все услуги-'!$H393*'Таблица вводных'!$G$9)))-('Расчет комиссии Нади'!$I393+'Таблица вводных'!$E$3+'Таблица вводных'!$F$3)</f>
        <v>-28.6</v>
      </c>
      <c r="I393" s="22" t="s">
        <v>1105</v>
      </c>
    </row>
    <row r="394" ht="13.2" customHeight="1" spans="1:9" x14ac:dyDescent="0.25">
      <c r="A394" s="9"/>
      <c r="B394" s="13">
        <v>45425</v>
      </c>
      <c r="C394" s="71"/>
      <c r="D394" s="71">
        <f>(('Итоговая табл.1чел (все услуги-'!$D394+('Итоговая табл.1чел (все услуги-'!$D394*'Таблица вводных'!$G$4)))-('Расчет комиссии Нади'!$I394+'Таблица вводных'!$E$3+'Таблица вводных'!$F$3)</f>
        <v>-21.11</v>
      </c>
      <c r="E394" s="71">
        <f>(('Итоговая табл.1чел (все услуги-'!$E394+('Итоговая табл.1чел (все услуги-'!$E394*'Таблица вводных'!$G$5)))-('Расчет комиссии Нади'!$I394+'Таблица вводных'!$E$3+'Таблица вводных'!$F$3)</f>
        <v>-28.0757</v>
      </c>
      <c r="F394" s="71">
        <f>(('Итоговая табл.1чел (все услуги-'!$F394+('Итоговая табл.1чел (все услуги-'!$F394*'Таблица вводных'!$G$6)))-('Расчет комиссии Нади'!$I394+'Таблица вводных'!$E$3+'Таблица вводных'!$F$3)</f>
        <v>-4.84</v>
      </c>
      <c r="G394" s="71">
        <f>(('Итоговая табл.1чел (все услуги-'!$G394+('Итоговая табл.1чел (все услуги-'!$G394*'Таблица вводных'!$G$7)))-('Расчет комиссии Нади'!$I394+'Таблица вводных'!$E$3+'Таблица вводных'!$F$3)</f>
        <v>-28.6</v>
      </c>
      <c r="H394" s="14">
        <f>(('Итоговая табл.1чел (все услуги-'!$H394+('Итоговая табл.1чел (все услуги-'!$H394*'Таблица вводных'!$G$9)))-('Расчет комиссии Нади'!$I394+'Таблица вводных'!$E$3+'Таблица вводных'!$F$3)</f>
        <v>-28.6</v>
      </c>
      <c r="I394" s="22" t="s">
        <v>1105</v>
      </c>
    </row>
    <row r="395" ht="13.2" customHeight="1" spans="1:9" x14ac:dyDescent="0.25">
      <c r="A395" s="9"/>
      <c r="B395" s="13">
        <v>45428</v>
      </c>
      <c r="C395" s="71"/>
      <c r="D395" s="71">
        <f>(('Итоговая табл.1чел (все услуги-'!$D395+('Итоговая табл.1чел (все услуги-'!$D395*'Таблица вводных'!$G$4)))-('Расчет комиссии Нади'!$I395+'Таблица вводных'!$E$3+'Таблица вводных'!$F$3)</f>
        <v>-21.11</v>
      </c>
      <c r="E395" s="71">
        <f>(('Итоговая табл.1чел (все услуги-'!$E395+('Итоговая табл.1чел (все услуги-'!$E395*'Таблица вводных'!$G$5)))-('Расчет комиссии Нади'!$I395+'Таблица вводных'!$E$3+'Таблица вводных'!$F$3)</f>
        <v>-28.0757</v>
      </c>
      <c r="F395" s="71">
        <f>(('Итоговая табл.1чел (все услуги-'!$F395+('Итоговая табл.1чел (все услуги-'!$F395*'Таблица вводных'!$G$6)))-('Расчет комиссии Нади'!$I395+'Таблица вводных'!$E$3+'Таблица вводных'!$F$3)</f>
        <v>-4.84</v>
      </c>
      <c r="G395" s="71">
        <f>(('Итоговая табл.1чел (все услуги-'!$G395+('Итоговая табл.1чел (все услуги-'!$G395*'Таблица вводных'!$G$7)))-('Расчет комиссии Нади'!$I395+'Таблица вводных'!$E$3+'Таблица вводных'!$F$3)</f>
        <v>-28.6</v>
      </c>
      <c r="H395" s="14">
        <f>(('Итоговая табл.1чел (все услуги-'!$H395+('Итоговая табл.1чел (все услуги-'!$H395*'Таблица вводных'!$G$9)))-('Расчет комиссии Нади'!$I395+'Таблица вводных'!$E$3+'Таблица вводных'!$F$3)</f>
        <v>-28.6</v>
      </c>
      <c r="I395" s="22" t="s">
        <v>1105</v>
      </c>
    </row>
    <row r="396" ht="13.2" customHeight="1" spans="1:9" x14ac:dyDescent="0.25">
      <c r="A396" s="9"/>
      <c r="B396" s="13"/>
      <c r="C396" s="71"/>
      <c r="D396" s="14">
        <f>(('Итоговая табл.1чел (все услуги-'!$D396+('Итоговая табл.1чел (все услуги-'!$D396*'Таблица вводных'!$G$4)))-('Расчет комиссии Нади'!$I396+'Таблица вводных'!$E$3+'Таблица вводных'!$F$3)</f>
        <v>-21.11</v>
      </c>
      <c r="E396" s="14">
        <f>(('Итоговая табл.1чел (все услуги-'!$E396+('Итоговая табл.1чел (все услуги-'!$E396*'Таблица вводных'!$G$5)))-('Расчет комиссии Нади'!$I396+'Таблица вводных'!$E$3+'Таблица вводных'!$F$3)</f>
        <v>-28.0757</v>
      </c>
      <c r="F396" s="14">
        <f>(('Итоговая табл.1чел (все услуги-'!$F396+('Итоговая табл.1чел (все услуги-'!$F396*'Таблица вводных'!$G$6)))-('Расчет комиссии Нади'!$I396+'Таблица вводных'!$E$3+'Таблица вводных'!$F$3)</f>
        <v>-4.84</v>
      </c>
      <c r="G396" s="14">
        <f>(('Итоговая табл.1чел (все услуги-'!$G396+('Итоговая табл.1чел (все услуги-'!$G396*'Таблица вводных'!$G$7)))-('Расчет комиссии Нади'!$I396+'Таблица вводных'!$E$3+'Таблица вводных'!$F$3)</f>
        <v>-28.6</v>
      </c>
      <c r="H396" s="14">
        <f>(('Итоговая табл.1чел (все услуги-'!$H396+('Итоговая табл.1чел (все услуги-'!$H396*'Таблица вводных'!$G$9)))-('Расчет комиссии Нади'!$I396+'Таблица вводных'!$E$3+'Таблица вводных'!$F$3)</f>
        <v>-28.6</v>
      </c>
      <c r="I396" s="22" t="s">
        <v>1105</v>
      </c>
    </row>
    <row r="397" ht="13.2" customHeight="1" spans="1:9" x14ac:dyDescent="0.25">
      <c r="A397" s="9"/>
      <c r="B397" s="13"/>
      <c r="C397" s="71"/>
      <c r="D397" s="14">
        <f>(('Итоговая табл.1чел (все услуги-'!$D397+('Итоговая табл.1чел (все услуги-'!$D397*'Таблица вводных'!$G$4)))-('Расчет комиссии Нади'!$I397+'Таблица вводных'!$E$3+'Таблица вводных'!$F$3)</f>
        <v>-21.11</v>
      </c>
      <c r="E397" s="14">
        <f>(('Итоговая табл.1чел (все услуги-'!$E397+('Итоговая табл.1чел (все услуги-'!$E397*'Таблица вводных'!$G$5)))-('Расчет комиссии Нади'!$I397+'Таблица вводных'!$E$3+'Таблица вводных'!$F$3)</f>
        <v>-28.0757</v>
      </c>
      <c r="F397" s="14">
        <f>(('Итоговая табл.1чел (все услуги-'!$F397+('Итоговая табл.1чел (все услуги-'!$F397*'Таблица вводных'!$G$6)))-('Расчет комиссии Нади'!$I397+'Таблица вводных'!$E$3+'Таблица вводных'!$F$3)</f>
        <v>-4.84</v>
      </c>
      <c r="G397" s="14">
        <f>(('Итоговая табл.1чел (все услуги-'!$G397+('Итоговая табл.1чел (все услуги-'!$G397*'Таблица вводных'!$G$7)))-('Расчет комиссии Нади'!$I397+'Таблица вводных'!$E$3+'Таблица вводных'!$F$3)</f>
        <v>-28.6</v>
      </c>
      <c r="H397" s="14">
        <f>(('Итоговая табл.1чел (все услуги-'!$H397+('Итоговая табл.1чел (все услуги-'!$H397*'Таблица вводных'!$G$9)))-('Расчет комиссии Нади'!$I397+'Таблица вводных'!$E$3+'Таблица вводных'!$F$3)</f>
        <v>-28.6</v>
      </c>
      <c r="I397" s="22" t="s">
        <v>1105</v>
      </c>
    </row>
    <row r="398" ht="13.2" customHeight="1" spans="1:9" x14ac:dyDescent="0.25">
      <c r="A398" s="16"/>
      <c r="B398" s="17"/>
      <c r="C398" s="72"/>
      <c r="D398" s="18">
        <f>(('Итоговая табл.1чел (все услуги-'!$D398+('Итоговая табл.1чел (все услуги-'!$D398*'Таблица вводных'!$G$4)))-('Расчет комиссии Нади'!$I398+'Таблица вводных'!$E$3+'Таблица вводных'!$F$3)</f>
        <v>-21.11</v>
      </c>
      <c r="E398" s="18">
        <f>(('Итоговая табл.1чел (все услуги-'!$E398+('Итоговая табл.1чел (все услуги-'!$E398*'Таблица вводных'!$G$5)))-('Расчет комиссии Нади'!$I398+'Таблица вводных'!$E$3+'Таблица вводных'!$F$3)</f>
        <v>-28.0757</v>
      </c>
      <c r="F398" s="18">
        <f>(('Итоговая табл.1чел (все услуги-'!$F398+('Итоговая табл.1чел (все услуги-'!$F398*'Таблица вводных'!$G$6)))-('Расчет комиссии Нади'!$I398+'Таблица вводных'!$E$3+'Таблица вводных'!$F$3)</f>
        <v>-4.84</v>
      </c>
      <c r="G398" s="18">
        <f>(('Итоговая табл.1чел (все услуги-'!$G398+('Итоговая табл.1чел (все услуги-'!$G398*'Таблица вводных'!$G$7)))-('Расчет комиссии Нади'!$I398+'Таблица вводных'!$E$3+'Таблица вводных'!$F$3)</f>
        <v>-28.6</v>
      </c>
      <c r="H398" s="18">
        <f>(('Итоговая табл.1чел (все услуги-'!$H398+('Итоговая табл.1чел (все услуги-'!$H398*'Таблица вводных'!$G$9)))-('Расчет комиссии Нади'!$I398+'Таблица вводных'!$E$3+'Таблица вводных'!$F$3)</f>
        <v>-28.6</v>
      </c>
      <c r="I398" s="22" t="s">
        <v>1105</v>
      </c>
    </row>
    <row r="399" ht="13.2" customHeight="1" spans="1:9" x14ac:dyDescent="0.25">
      <c r="A399" s="33" t="s">
        <v>121</v>
      </c>
      <c r="B399" s="6">
        <v>45411</v>
      </c>
      <c r="C399" s="70"/>
      <c r="D399" s="7">
        <f>(('Итоговая табл.1чел (все услуги-'!$D399+('Итоговая табл.1чел (все услуги-'!$D399*'Таблица вводных'!$G$4)))-('Расчет комиссии Нади'!$I399+'Таблица вводных'!$E$3+'Таблица вводных'!$F$3)</f>
        <v>-21.11</v>
      </c>
      <c r="E399" s="7">
        <f>(('Итоговая табл.1чел (все услуги-'!$E399+('Итоговая табл.1чел (все услуги-'!$E399*'Таблица вводных'!$G$5)))-('Расчет комиссии Нади'!$I399+'Таблица вводных'!$E$3+'Таблица вводных'!$F$3)</f>
        <v>-28.0757</v>
      </c>
      <c r="F399" s="7">
        <f>(('Итоговая табл.1чел (все услуги-'!$F399+('Итоговая табл.1чел (все услуги-'!$F399*'Таблица вводных'!$G$6)))-('Расчет комиссии Нади'!$I399+'Таблица вводных'!$E$3+'Таблица вводных'!$F$3)</f>
        <v>-4.84</v>
      </c>
      <c r="G399" s="7">
        <f>(('Итоговая табл.1чел (все услуги-'!$G399+('Итоговая табл.1чел (все услуги-'!$G399*'Таблица вводных'!$G$7)))-('Расчет комиссии Нади'!$I399+'Таблица вводных'!$E$3+'Таблица вводных'!$F$3)</f>
        <v>-28.6</v>
      </c>
      <c r="H399" s="7">
        <f>(('Итоговая табл.1чел (все услуги-'!$H399+('Итоговая табл.1чел (все услуги-'!$H399*'Таблица вводных'!$G$9)))-('Расчет комиссии Нади'!$I399+'Таблица вводных'!$E$3+'Таблица вводных'!$F$3)</f>
        <v>-28.6</v>
      </c>
      <c r="I399" s="20" t="s">
        <v>1105</v>
      </c>
    </row>
    <row r="400" ht="13.2" customHeight="1" spans="1:9" x14ac:dyDescent="0.25">
      <c r="A400" s="9"/>
      <c r="B400" s="10">
        <v>45414</v>
      </c>
      <c r="C400" s="71"/>
      <c r="D400" s="71">
        <f>(('Итоговая табл.1чел (все услуги-'!$D400+('Итоговая табл.1чел (все услуги-'!$D400*'Таблица вводных'!$G$4)))-('Расчет комиссии Нади'!$I400+'Таблица вводных'!$E$3+'Таблица вводных'!$F$3)</f>
        <v>-626.11</v>
      </c>
      <c r="E400" s="14">
        <f>(('Итоговая табл.1чел (все услуги-'!$E400+('Итоговая табл.1чел (все услуги-'!$E400*'Таблица вводных'!$G$5)))-('Расчет комиссии Нади'!$I400+'Таблица вводных'!$E$3+'Таблица вводных'!$F$3)</f>
        <v>-633.0757</v>
      </c>
      <c r="F400" s="14">
        <f>(('Итоговая табл.1чел (все услуги-'!$F400+('Итоговая табл.1чел (все услуги-'!$F400*'Таблица вводных'!$G$6)))-('Расчет комиссии Нади'!$I400+'Таблица вводных'!$E$3+'Таблица вводных'!$F$3)</f>
        <v>-609.84</v>
      </c>
      <c r="G400" s="14">
        <f>(('Итоговая табл.1чел (все услуги-'!$G400+('Итоговая табл.1чел (все услуги-'!$G400*'Таблица вводных'!$G$7)))-('Расчет комиссии Нади'!$I400+'Таблица вводных'!$E$3+'Таблица вводных'!$F$3)</f>
        <v>-633.6</v>
      </c>
      <c r="H400" s="14">
        <f>(('Итоговая табл.1чел (все услуги-'!$H400+('Итоговая табл.1чел (все услуги-'!$H400*'Таблица вводных'!$G$9)))-('Расчет комиссии Нади'!$I400+'Таблица вводных'!$E$3+'Таблица вводных'!$F$3)</f>
        <v>-633.6</v>
      </c>
      <c r="I400" s="25" t="s">
        <v>1105</v>
      </c>
    </row>
    <row r="401" ht="13.2" customHeight="1" spans="1:9" x14ac:dyDescent="0.25">
      <c r="A401" s="9"/>
      <c r="B401" s="13">
        <v>45418</v>
      </c>
      <c r="C401" s="71"/>
      <c r="D401" s="71">
        <f>(('Итоговая табл.1чел (все услуги-'!$D401+('Итоговая табл.1чел (все услуги-'!$D401*'Таблица вводных'!$G$4)))-('Расчет комиссии Нади'!$I401+'Таблица вводных'!$E$3+'Таблица вводных'!$F$3)</f>
        <v>-21.11</v>
      </c>
      <c r="E401" s="14">
        <f>(('Итоговая табл.1чел (все услуги-'!$E401+('Итоговая табл.1чел (все услуги-'!$E401*'Таблица вводных'!$G$5)))-('Расчет комиссии Нади'!$I401+'Таблица вводных'!$E$3+'Таблица вводных'!$F$3)</f>
        <v>-28.0757</v>
      </c>
      <c r="F401" s="71">
        <f>(('Итоговая табл.1чел (все услуги-'!$F401+('Итоговая табл.1чел (все услуги-'!$F401*'Таблица вводных'!$G$6)))-('Расчет комиссии Нади'!$I401+'Таблица вводных'!$E$3+'Таблица вводных'!$F$3)</f>
        <v>-4.84</v>
      </c>
      <c r="G401" s="14">
        <f>(('Итоговая табл.1чел (все услуги-'!$G401+('Итоговая табл.1чел (все услуги-'!$G401*'Таблица вводных'!$G$7)))-('Расчет комиссии Нади'!$I401+'Таблица вводных'!$E$3+'Таблица вводных'!$F$3)</f>
        <v>-28.6</v>
      </c>
      <c r="H401" s="14">
        <f>(('Итоговая табл.1чел (все услуги-'!$H401+('Итоговая табл.1чел (все услуги-'!$H401*'Таблица вводных'!$G$9)))-('Расчет комиссии Нади'!$I401+'Таблица вводных'!$E$3+'Таблица вводных'!$F$3)</f>
        <v>-28.6</v>
      </c>
      <c r="I401" s="22" t="s">
        <v>1105</v>
      </c>
    </row>
    <row r="402" ht="13.2" customHeight="1" spans="1:9" x14ac:dyDescent="0.25">
      <c r="A402" s="9"/>
      <c r="B402" s="13">
        <v>45421</v>
      </c>
      <c r="C402" s="71"/>
      <c r="D402" s="71">
        <f>(('Итоговая табл.1чел (все услуги-'!$D402+('Итоговая табл.1чел (все услуги-'!$D402*'Таблица вводных'!$G$4)))-('Расчет комиссии Нади'!$I402+'Таблица вводных'!$E$3+'Таблица вводных'!$F$3)</f>
        <v>-21.11</v>
      </c>
      <c r="E402" s="14">
        <f>(('Итоговая табл.1чел (все услуги-'!$E402+('Итоговая табл.1чел (все услуги-'!$E402*'Таблица вводных'!$G$5)))-('Расчет комиссии Нади'!$I402+'Таблица вводных'!$E$3+'Таблица вводных'!$F$3)</f>
        <v>-28.0757</v>
      </c>
      <c r="F402" s="71">
        <f>(('Итоговая табл.1чел (все услуги-'!$F402+('Итоговая табл.1чел (все услуги-'!$F402*'Таблица вводных'!$G$6)))-('Расчет комиссии Нади'!$I402+'Таблица вводных'!$E$3+'Таблица вводных'!$F$3)</f>
        <v>-4.84</v>
      </c>
      <c r="G402" s="14">
        <f>(('Итоговая табл.1чел (все услуги-'!$G402+('Итоговая табл.1чел (все услуги-'!$G402*'Таблица вводных'!$G$7)))-('Расчет комиссии Нади'!$I402+'Таблица вводных'!$E$3+'Таблица вводных'!$F$3)</f>
        <v>-28.6</v>
      </c>
      <c r="H402" s="14">
        <f>(('Итоговая табл.1чел (все услуги-'!$H402+('Итоговая табл.1чел (все услуги-'!$H402*'Таблица вводных'!$G$9)))-('Расчет комиссии Нади'!$I402+'Таблица вводных'!$E$3+'Таблица вводных'!$F$3)</f>
        <v>-28.6</v>
      </c>
      <c r="I402" s="22" t="s">
        <v>1105</v>
      </c>
    </row>
    <row r="403" ht="13.2" customHeight="1" spans="1:9" x14ac:dyDescent="0.25">
      <c r="A403" s="9"/>
      <c r="B403" s="13">
        <v>45425</v>
      </c>
      <c r="C403" s="71"/>
      <c r="D403" s="71">
        <f>(('Итоговая табл.1чел (все услуги-'!$D403+('Итоговая табл.1чел (все услуги-'!$D403*'Таблица вводных'!$G$4)))-('Расчет комиссии Нади'!$I403+'Таблица вводных'!$E$3+'Таблица вводных'!$F$3)</f>
        <v>-21.11</v>
      </c>
      <c r="E403" s="14">
        <f>(('Итоговая табл.1чел (все услуги-'!$E403+('Итоговая табл.1чел (все услуги-'!$E403*'Таблица вводных'!$G$5)))-('Расчет комиссии Нади'!$I403+'Таблица вводных'!$E$3+'Таблица вводных'!$F$3)</f>
        <v>-28.0757</v>
      </c>
      <c r="F403" s="71">
        <f>(('Итоговая табл.1чел (все услуги-'!$F403+('Итоговая табл.1чел (все услуги-'!$F403*'Таблица вводных'!$G$6)))-('Расчет комиссии Нади'!$I403+'Таблица вводных'!$E$3+'Таблица вводных'!$F$3)</f>
        <v>-4.84</v>
      </c>
      <c r="G403" s="14">
        <f>(('Итоговая табл.1чел (все услуги-'!$G403+('Итоговая табл.1чел (все услуги-'!$G403*'Таблица вводных'!$G$7)))-('Расчет комиссии Нади'!$I403+'Таблица вводных'!$E$3+'Таблица вводных'!$F$3)</f>
        <v>-28.6</v>
      </c>
      <c r="H403" s="14">
        <f>(('Итоговая табл.1чел (все услуги-'!$H403+('Итоговая табл.1чел (все услуги-'!$H403*'Таблица вводных'!$G$9)))-('Расчет комиссии Нади'!$I403+'Таблица вводных'!$E$3+'Таблица вводных'!$F$3)</f>
        <v>-28.6</v>
      </c>
      <c r="I403" s="22" t="s">
        <v>1105</v>
      </c>
    </row>
    <row r="404" ht="13.2" customHeight="1" spans="1:9" x14ac:dyDescent="0.25">
      <c r="A404" s="9"/>
      <c r="B404" s="13">
        <v>45428</v>
      </c>
      <c r="C404" s="71"/>
      <c r="D404" s="71">
        <f>(('Итоговая табл.1чел (все услуги-'!$D404+('Итоговая табл.1чел (все услуги-'!$D404*'Таблица вводных'!$G$4)))-('Расчет комиссии Нади'!$I404+'Таблица вводных'!$E$3+'Таблица вводных'!$F$3)</f>
        <v>789.8965000000001</v>
      </c>
      <c r="E404" s="14">
        <f>(('Итоговая табл.1чел (все услуги-'!$E404+('Итоговая табл.1чел (все услуги-'!$E404*'Таблица вводных'!$G$5)))-('Расчет комиссии Нади'!$I404+'Таблица вводных'!$E$3+'Таблица вводных'!$F$3)</f>
        <v>-28.0757</v>
      </c>
      <c r="F404" s="71">
        <f>(('Итоговая табл.1чел (все услуги-'!$F404+('Итоговая табл.1чел (все услуги-'!$F404*'Таблица вводных'!$G$6)))-('Расчет комиссии Нади'!$I404+'Таблица вводных'!$E$3+'Таблица вводных'!$F$3)</f>
        <v>-4.84</v>
      </c>
      <c r="G404" s="14">
        <f>(('Итоговая табл.1чел (все услуги-'!$G404+('Итоговая табл.1чел (все услуги-'!$G404*'Таблица вводных'!$G$7)))-('Расчет комиссии Нади'!$I404+'Таблица вводных'!$E$3+'Таблица вводных'!$F$3)</f>
        <v>-28.6</v>
      </c>
      <c r="H404" s="14">
        <f>(('Итоговая табл.1чел (все услуги-'!$H404+('Итоговая табл.1чел (все услуги-'!$H404*'Таблица вводных'!$G$9)))-('Расчет комиссии Нади'!$I404+'Таблица вводных'!$E$3+'Таблица вводных'!$F$3)</f>
        <v>-28.6</v>
      </c>
      <c r="I404" s="22" t="s">
        <v>1105</v>
      </c>
    </row>
    <row r="405" ht="13.2" customHeight="1" spans="1:9" x14ac:dyDescent="0.25">
      <c r="A405" s="9"/>
      <c r="B405" s="13"/>
      <c r="C405" s="71"/>
      <c r="D405" s="14">
        <f>(('Итоговая табл.1чел (все услуги-'!$D405+('Итоговая табл.1чел (все услуги-'!$D405*'Таблица вводных'!$G$4)))-('Расчет комиссии Нади'!$I405+'Таблица вводных'!$E$3+'Таблица вводных'!$F$3)</f>
        <v>-21.11</v>
      </c>
      <c r="E405" s="14">
        <f>(('Итоговая табл.1чел (все услуги-'!$E405+('Итоговая табл.1чел (все услуги-'!$E405*'Таблица вводных'!$G$5)))-('Расчет комиссии Нади'!$I405+'Таблица вводных'!$E$3+'Таблица вводных'!$F$3)</f>
        <v>-28.0757</v>
      </c>
      <c r="F405" s="14">
        <f>(('Итоговая табл.1чел (все услуги-'!$F405+('Итоговая табл.1чел (все услуги-'!$F405*'Таблица вводных'!$G$6)))-('Расчет комиссии Нади'!$I405+'Таблица вводных'!$E$3+'Таблица вводных'!$F$3)</f>
        <v>-4.84</v>
      </c>
      <c r="G405" s="14">
        <f>(('Итоговая табл.1чел (все услуги-'!$G405+('Итоговая табл.1чел (все услуги-'!$G405*'Таблица вводных'!$G$7)))-('Расчет комиссии Нади'!$I405+'Таблица вводных'!$E$3+'Таблица вводных'!$F$3)</f>
        <v>-28.6</v>
      </c>
      <c r="H405" s="14">
        <f>(('Итоговая табл.1чел (все услуги-'!$H405+('Итоговая табл.1чел (все услуги-'!$H405*'Таблица вводных'!$G$9)))-('Расчет комиссии Нади'!$I405+'Таблица вводных'!$E$3+'Таблица вводных'!$F$3)</f>
        <v>-28.6</v>
      </c>
      <c r="I405" s="22" t="s">
        <v>1105</v>
      </c>
    </row>
    <row r="406" ht="13.2" customHeight="1" spans="1:9" x14ac:dyDescent="0.25">
      <c r="A406" s="9"/>
      <c r="B406" s="13"/>
      <c r="C406" s="71"/>
      <c r="D406" s="14">
        <f>(('Итоговая табл.1чел (все услуги-'!$D406+('Итоговая табл.1чел (все услуги-'!$D406*'Таблица вводных'!$G$4)))-('Расчет комиссии Нади'!$I406+'Таблица вводных'!$E$3+'Таблица вводных'!$F$3)</f>
        <v>747.60475</v>
      </c>
      <c r="E406" s="14">
        <f>(('Итоговая табл.1чел (все услуги-'!$E406+('Итоговая табл.1чел (все услуги-'!$E406*'Таблица вводных'!$G$5)))-('Расчет комиссии Нади'!$I406+'Таблица вводных'!$E$3+'Таблица вводных'!$F$3)</f>
        <v>-28.0757</v>
      </c>
      <c r="F406" s="14">
        <f>(('Итоговая табл.1чел (все услуги-'!$F406+('Итоговая табл.1чел (все услуги-'!$F406*'Таблица вводных'!$G$6)))-('Расчет комиссии Нади'!$I406+'Таблица вводных'!$E$3+'Таблица вводных'!$F$3)</f>
        <v>-4.84</v>
      </c>
      <c r="G406" s="14">
        <f>(('Итоговая табл.1чел (все услуги-'!$G406+('Итоговая табл.1чел (все услуги-'!$G406*'Таблица вводных'!$G$7)))-('Расчет комиссии Нади'!$I406+'Таблица вводных'!$E$3+'Таблица вводных'!$F$3)</f>
        <v>-28.6</v>
      </c>
      <c r="H406" s="14">
        <f>(('Итоговая табл.1чел (все услуги-'!$H406+('Итоговая табл.1чел (все услуги-'!$H406*'Таблица вводных'!$G$9)))-('Расчет комиссии Нади'!$I406+'Таблица вводных'!$E$3+'Таблица вводных'!$F$3)</f>
        <v>-28.6</v>
      </c>
      <c r="I406" s="22" t="s">
        <v>1105</v>
      </c>
    </row>
    <row r="407" ht="13.2" customHeight="1" spans="1:9" x14ac:dyDescent="0.25">
      <c r="A407" s="16"/>
      <c r="B407" s="17"/>
      <c r="C407" s="72"/>
      <c r="D407" s="18">
        <f>(('Итоговая табл.1чел (все услуги-'!$D407+('Итоговая табл.1чел (все услуги-'!$D407*'Таблица вводных'!$G$4)))-('Расчет комиссии Нади'!$I407+'Таблица вводных'!$E$3+'Таблица вводных'!$F$3)</f>
        <v>-21.11</v>
      </c>
      <c r="E407" s="18">
        <f>(('Итоговая табл.1чел (все услуги-'!$E407+('Итоговая табл.1чел (все услуги-'!$E407*'Таблица вводных'!$G$5)))-('Расчет комиссии Нади'!$I407+'Таблица вводных'!$E$3+'Таблица вводных'!$F$3)</f>
        <v>-28.0757</v>
      </c>
      <c r="F407" s="18">
        <f>(('Итоговая табл.1чел (все услуги-'!$F407+('Итоговая табл.1чел (все услуги-'!$F407*'Таблица вводных'!$G$6)))-('Расчет комиссии Нади'!$I407+'Таблица вводных'!$E$3+'Таблица вводных'!$F$3)</f>
        <v>-4.84</v>
      </c>
      <c r="G407" s="18">
        <f>(('Итоговая табл.1чел (все услуги-'!$G407+('Итоговая табл.1чел (все услуги-'!$G407*'Таблица вводных'!$G$7)))-('Расчет комиссии Нади'!$I407+'Таблица вводных'!$E$3+'Таблица вводных'!$F$3)</f>
        <v>-28.6</v>
      </c>
      <c r="H407" s="18">
        <f>(('Итоговая табл.1чел (все услуги-'!$H407+('Итоговая табл.1чел (все услуги-'!$H407*'Таблица вводных'!$G$9)))-('Расчет комиссии Нади'!$I407+'Таблица вводных'!$E$3+'Таблица вводных'!$F$3)</f>
        <v>-28.6</v>
      </c>
      <c r="I407" s="22" t="s">
        <v>1105</v>
      </c>
    </row>
    <row r="408" ht="13.2" customHeight="1" spans="1:9" x14ac:dyDescent="0.25">
      <c r="A408" s="33" t="s">
        <v>123</v>
      </c>
      <c r="B408" s="6">
        <v>45411</v>
      </c>
      <c r="C408" s="70"/>
      <c r="D408" s="7">
        <f>(('Итоговая табл.1чел (все услуги-'!$D408+('Итоговая табл.1чел (все услуги-'!$D408*'Таблица вводных'!$G$4)))-('Расчет комиссии Нади'!$I408+'Таблица вводных'!$E$3+'Таблица вводных'!$F$3)</f>
        <v>-21.11</v>
      </c>
      <c r="E408" s="70">
        <f>(('Итоговая табл.1чел (все услуги-'!$E408+('Итоговая табл.1чел (все услуги-'!$E408*'Таблица вводных'!$G$5)))-('Расчет комиссии Нади'!$I408+'Таблица вводных'!$E$3+'Таблица вводных'!$F$3)</f>
        <v>-28.0757</v>
      </c>
      <c r="F408" s="7">
        <f>(('Итоговая табл.1чел (все услуги-'!$F408+('Итоговая табл.1чел (все услуги-'!$F408*'Таблица вводных'!$G$6)))-('Расчет комиссии Нади'!$I408+'Таблица вводных'!$E$3+'Таблица вводных'!$F$3)</f>
        <v>-4.84</v>
      </c>
      <c r="G408" s="70">
        <f>(('Итоговая табл.1чел (все услуги-'!$G408+('Итоговая табл.1чел (все услуги-'!$G408*'Таблица вводных'!$G$7)))-('Расчет комиссии Нади'!$I408+'Таблица вводных'!$E$3+'Таблица вводных'!$F$3)</f>
        <v>-28.6</v>
      </c>
      <c r="H408" s="7">
        <f>(('Итоговая табл.1чел (все услуги-'!$H408+('Итоговая табл.1чел (все услуги-'!$H408*'Таблица вводных'!$G$9)))-('Расчет комиссии Нади'!$I408+'Таблица вводных'!$E$3+'Таблица вводных'!$F$3)</f>
        <v>-28.6</v>
      </c>
      <c r="I408" s="20" t="s">
        <v>1105</v>
      </c>
    </row>
    <row r="409" ht="13.2" customHeight="1" spans="1:9" x14ac:dyDescent="0.25">
      <c r="A409" s="9"/>
      <c r="B409" s="10">
        <v>45414</v>
      </c>
      <c r="C409" s="71"/>
      <c r="D409" s="71">
        <f>(('Итоговая табл.1чел (все услуги-'!$D409+('Итоговая табл.1чел (все услуги-'!$D409*'Таблица вводных'!$G$4)))-('Расчет комиссии Нади'!$I409+'Таблица вводных'!$E$3+'Таблица вводных'!$F$3)</f>
        <v>-21.11</v>
      </c>
      <c r="E409" s="14">
        <f>(('Итоговая табл.1чел (все услуги-'!$E409+('Итоговая табл.1чел (все услуги-'!$E409*'Таблица вводных'!$G$5)))-('Расчет комиссии Нади'!$I409+'Таблица вводных'!$E$3+'Таблица вводных'!$F$3)</f>
        <v>-28.0757</v>
      </c>
      <c r="F409" s="14">
        <f>(('Итоговая табл.1чел (все услуги-'!$F409+('Итоговая табл.1чел (все услуги-'!$F409*'Таблица вводных'!$G$6)))-('Расчет комиссии Нади'!$I409+'Таблица вводных'!$E$3+'Таблица вводных'!$F$3)</f>
        <v>-4.84</v>
      </c>
      <c r="G409" s="71">
        <f>(('Итоговая табл.1чел (все услуги-'!$G409+('Итоговая табл.1чел (все услуги-'!$G409*'Таблица вводных'!$G$7)))-('Расчет комиссии Нади'!$I409+'Таблица вводных'!$E$3+'Таблица вводных'!$F$3)</f>
        <v>-28.6</v>
      </c>
      <c r="H409" s="14">
        <f>(('Итоговая табл.1чел (все услуги-'!$H409+('Итоговая табл.1чел (все услуги-'!$H409*'Таблица вводных'!$G$9)))-('Расчет комиссии Нади'!$I409+'Таблица вводных'!$E$3+'Таблица вводных'!$F$3)</f>
        <v>-28.6</v>
      </c>
      <c r="I409" s="25" t="s">
        <v>1105</v>
      </c>
    </row>
    <row r="410" ht="13.2" customHeight="1" spans="1:9" x14ac:dyDescent="0.25">
      <c r="A410" s="9"/>
      <c r="B410" s="13">
        <v>45418</v>
      </c>
      <c r="C410" s="71"/>
      <c r="D410" s="71">
        <f>(('Итоговая табл.1чел (все услуги-'!$D410+('Итоговая табл.1чел (все услуги-'!$D410*'Таблица вводных'!$G$4)))-('Расчет комиссии Нади'!$I410+'Таблица вводных'!$E$3+'Таблица вводных'!$F$3)</f>
        <v>-21.11</v>
      </c>
      <c r="E410" s="71">
        <f>(('Итоговая табл.1чел (все услуги-'!$E410+('Итоговая табл.1чел (все услуги-'!$E410*'Таблица вводных'!$G$5)))-('Расчет комиссии Нади'!$I410+'Таблица вводных'!$E$3+'Таблица вводных'!$F$3)</f>
        <v>-28.0757</v>
      </c>
      <c r="F410" s="14">
        <f>(('Итоговая табл.1чел (все услуги-'!$F410+('Итоговая табл.1чел (все услуги-'!$F410*'Таблица вводных'!$G$6)))-('Расчет комиссии Нади'!$I410+'Таблица вводных'!$E$3+'Таблица вводных'!$F$3)</f>
        <v>-4.84</v>
      </c>
      <c r="G410" s="71">
        <f>(('Итоговая табл.1чел (все услуги-'!$G410+('Итоговая табл.1чел (все услуги-'!$G410*'Таблица вводных'!$G$7)))-('Расчет комиссии Нади'!$I410+'Таблица вводных'!$E$3+'Таблица вводных'!$F$3)</f>
        <v>-28.6</v>
      </c>
      <c r="H410" s="14">
        <f>(('Итоговая табл.1чел (все услуги-'!$H410+('Итоговая табл.1чел (все услуги-'!$H410*'Таблица вводных'!$G$9)))-('Расчет комиссии Нади'!$I410+'Таблица вводных'!$E$3+'Таблица вводных'!$F$3)</f>
        <v>-28.6</v>
      </c>
      <c r="I410" s="22" t="s">
        <v>1105</v>
      </c>
    </row>
    <row r="411" ht="13.2" customHeight="1" spans="1:9" x14ac:dyDescent="0.25">
      <c r="A411" s="9"/>
      <c r="B411" s="13">
        <v>45421</v>
      </c>
      <c r="C411" s="71"/>
      <c r="D411" s="71">
        <f>(('Итоговая табл.1чел (все услуги-'!$D411+('Итоговая табл.1чел (все услуги-'!$D411*'Таблица вводных'!$G$4)))-('Расчет комиссии Нади'!$I411+'Таблица вводных'!$E$3+'Таблица вводных'!$F$3)</f>
        <v>-21.11</v>
      </c>
      <c r="E411" s="71">
        <f>(('Итоговая табл.1чел (все услуги-'!$E411+('Итоговая табл.1чел (все услуги-'!$E411*'Таблица вводных'!$G$5)))-('Расчет комиссии Нади'!$I411+'Таблица вводных'!$E$3+'Таблица вводных'!$F$3)</f>
        <v>-28.0757</v>
      </c>
      <c r="F411" s="14">
        <f>(('Итоговая табл.1чел (все услуги-'!$F411+('Итоговая табл.1чел (все услуги-'!$F411*'Таблица вводных'!$G$6)))-('Расчет комиссии Нади'!$I411+'Таблица вводных'!$E$3+'Таблица вводных'!$F$3)</f>
        <v>-4.84</v>
      </c>
      <c r="G411" s="71">
        <f>(('Итоговая табл.1чел (все услуги-'!$G411+('Итоговая табл.1чел (все услуги-'!$G411*'Таблица вводных'!$G$7)))-('Расчет комиссии Нади'!$I411+'Таблица вводных'!$E$3+'Таблица вводных'!$F$3)</f>
        <v>-28.6</v>
      </c>
      <c r="H411" s="14">
        <f>(('Итоговая табл.1чел (все услуги-'!$H411+('Итоговая табл.1чел (все услуги-'!$H411*'Таблица вводных'!$G$9)))-('Расчет комиссии Нади'!$I411+'Таблица вводных'!$E$3+'Таблица вводных'!$F$3)</f>
        <v>-28.6</v>
      </c>
      <c r="I411" s="22" t="s">
        <v>1105</v>
      </c>
    </row>
    <row r="412" ht="13.2" customHeight="1" spans="1:9" x14ac:dyDescent="0.25">
      <c r="A412" s="9"/>
      <c r="B412" s="13">
        <v>45425</v>
      </c>
      <c r="C412" s="71"/>
      <c r="D412" s="71">
        <f>(('Итоговая табл.1чел (все услуги-'!$D412+('Итоговая табл.1чел (все услуги-'!$D412*'Таблица вводных'!$G$4)))-('Расчет комиссии Нади'!$I412+'Таблица вводных'!$E$3+'Таблица вводных'!$F$3)</f>
        <v>-21.11</v>
      </c>
      <c r="E412" s="71">
        <f>(('Итоговая табл.1чел (все услуги-'!$E412+('Итоговая табл.1чел (все услуги-'!$E412*'Таблица вводных'!$G$5)))-('Расчет комиссии Нади'!$I412+'Таблица вводных'!$E$3+'Таблица вводных'!$F$3)</f>
        <v>-28.0757</v>
      </c>
      <c r="F412" s="14">
        <f>(('Итоговая табл.1чел (все услуги-'!$F412+('Итоговая табл.1чел (все услуги-'!$F412*'Таблица вводных'!$G$6)))-('Расчет комиссии Нади'!$I412+'Таблица вводных'!$E$3+'Таблица вводных'!$F$3)</f>
        <v>-4.84</v>
      </c>
      <c r="G412" s="71">
        <f>(('Итоговая табл.1чел (все услуги-'!$G412+('Итоговая табл.1чел (все услуги-'!$G412*'Таблица вводных'!$G$7)))-('Расчет комиссии Нади'!$I412+'Таблица вводных'!$E$3+'Таблица вводных'!$F$3)</f>
        <v>-28.6</v>
      </c>
      <c r="H412" s="14">
        <f>(('Итоговая табл.1чел (все услуги-'!$H412+('Итоговая табл.1чел (все услуги-'!$H412*'Таблица вводных'!$G$9)))-('Расчет комиссии Нади'!$I412+'Таблица вводных'!$E$3+'Таблица вводных'!$F$3)</f>
        <v>-28.6</v>
      </c>
      <c r="I412" s="22" t="s">
        <v>1105</v>
      </c>
    </row>
    <row r="413" ht="13.2" customHeight="1" spans="1:9" x14ac:dyDescent="0.25">
      <c r="A413" s="9"/>
      <c r="B413" s="13">
        <v>45428</v>
      </c>
      <c r="C413" s="71"/>
      <c r="D413" s="71">
        <f>(('Итоговая табл.1чел (все услуги-'!$D413+('Итоговая табл.1чел (все услуги-'!$D413*'Таблица вводных'!$G$4)))-('Расчет комиссии Нади'!$I413+'Таблица вводных'!$E$3+'Таблица вводных'!$F$3)</f>
        <v>-21.11</v>
      </c>
      <c r="E413" s="71">
        <f>(('Итоговая табл.1чел (все услуги-'!$E413+('Итоговая табл.1чел (все услуги-'!$E413*'Таблица вводных'!$G$5)))-('Расчет комиссии Нади'!$I413+'Таблица вводных'!$E$3+'Таблица вводных'!$F$3)</f>
        <v>-28.0757</v>
      </c>
      <c r="F413" s="14">
        <f>(('Итоговая табл.1чел (все услуги-'!$F413+('Итоговая табл.1чел (все услуги-'!$F413*'Таблица вводных'!$G$6)))-('Расчет комиссии Нади'!$I413+'Таблица вводных'!$E$3+'Таблица вводных'!$F$3)</f>
        <v>-4.84</v>
      </c>
      <c r="G413" s="71">
        <f>(('Итоговая табл.1чел (все услуги-'!$G413+('Итоговая табл.1чел (все услуги-'!$G413*'Таблица вводных'!$G$7)))-('Расчет комиссии Нади'!$I413+'Таблица вводных'!$E$3+'Таблица вводных'!$F$3)</f>
        <v>-28.6</v>
      </c>
      <c r="H413" s="14">
        <f>(('Итоговая табл.1чел (все услуги-'!$H413+('Итоговая табл.1чел (все услуги-'!$H413*'Таблица вводных'!$G$9)))-('Расчет комиссии Нади'!$I413+'Таблица вводных'!$E$3+'Таблица вводных'!$F$3)</f>
        <v>-28.6</v>
      </c>
      <c r="I413" s="22" t="s">
        <v>1105</v>
      </c>
    </row>
    <row r="414" ht="13.2" customHeight="1" spans="1:9" x14ac:dyDescent="0.25">
      <c r="A414" s="9"/>
      <c r="B414" s="13"/>
      <c r="C414" s="71"/>
      <c r="D414" s="14">
        <f>(('Итоговая табл.1чел (все услуги-'!$D414+('Итоговая табл.1чел (все услуги-'!$D414*'Таблица вводных'!$G$4)))-('Расчет комиссии Нади'!$I414+'Таблица вводных'!$E$3+'Таблица вводных'!$F$3)</f>
        <v>-21.11</v>
      </c>
      <c r="E414" s="14">
        <f>(('Итоговая табл.1чел (все услуги-'!$E414+('Итоговая табл.1чел (все услуги-'!$E414*'Таблица вводных'!$G$5)))-('Расчет комиссии Нади'!$I414+'Таблица вводных'!$E$3+'Таблица вводных'!$F$3)</f>
        <v>-28.0757</v>
      </c>
      <c r="F414" s="14">
        <f>(('Итоговая табл.1чел (все услуги-'!$F414+('Итоговая табл.1чел (все услуги-'!$F414*'Таблица вводных'!$G$6)))-('Расчет комиссии Нади'!$I414+'Таблица вводных'!$E$3+'Таблица вводных'!$F$3)</f>
        <v>-4.84</v>
      </c>
      <c r="G414" s="14">
        <f>(('Итоговая табл.1чел (все услуги-'!$G414+('Итоговая табл.1чел (все услуги-'!$G414*'Таблица вводных'!$G$7)))-('Расчет комиссии Нади'!$I414+'Таблица вводных'!$E$3+'Таблица вводных'!$F$3)</f>
        <v>-28.6</v>
      </c>
      <c r="H414" s="14">
        <f>(('Итоговая табл.1чел (все услуги-'!$H414+('Итоговая табл.1чел (все услуги-'!$H414*'Таблица вводных'!$G$9)))-('Расчет комиссии Нади'!$I414+'Таблица вводных'!$E$3+'Таблица вводных'!$F$3)</f>
        <v>-28.6</v>
      </c>
      <c r="I414" s="22" t="s">
        <v>1105</v>
      </c>
    </row>
    <row r="415" ht="13.2" customHeight="1" spans="1:9" x14ac:dyDescent="0.25">
      <c r="A415" s="9"/>
      <c r="B415" s="13"/>
      <c r="C415" s="71"/>
      <c r="D415" s="14">
        <f>(('Итоговая табл.1чел (все услуги-'!$D415+('Итоговая табл.1чел (все услуги-'!$D415*'Таблица вводных'!$G$4)))-('Расчет комиссии Нади'!$I415+'Таблица вводных'!$E$3+'Таблица вводных'!$F$3)</f>
        <v>-21.11</v>
      </c>
      <c r="E415" s="14">
        <f>(('Итоговая табл.1чел (все услуги-'!$E415+('Итоговая табл.1чел (все услуги-'!$E415*'Таблица вводных'!$G$5)))-('Расчет комиссии Нади'!$I415+'Таблица вводных'!$E$3+'Таблица вводных'!$F$3)</f>
        <v>-28.0757</v>
      </c>
      <c r="F415" s="14">
        <f>(('Итоговая табл.1чел (все услуги-'!$F415+('Итоговая табл.1чел (все услуги-'!$F415*'Таблица вводных'!$G$6)))-('Расчет комиссии Нади'!$I415+'Таблица вводных'!$E$3+'Таблица вводных'!$F$3)</f>
        <v>-4.84</v>
      </c>
      <c r="G415" s="14">
        <f>(('Итоговая табл.1чел (все услуги-'!$G415+('Итоговая табл.1чел (все услуги-'!$G415*'Таблица вводных'!$G$7)))-('Расчет комиссии Нади'!$I415+'Таблица вводных'!$E$3+'Таблица вводных'!$F$3)</f>
        <v>-28.6</v>
      </c>
      <c r="H415" s="14">
        <f>(('Итоговая табл.1чел (все услуги-'!$H415+('Итоговая табл.1чел (все услуги-'!$H415*'Таблица вводных'!$G$9)))-('Расчет комиссии Нади'!$I415+'Таблица вводных'!$E$3+'Таблица вводных'!$F$3)</f>
        <v>-28.6</v>
      </c>
      <c r="I415" s="22" t="s">
        <v>1105</v>
      </c>
    </row>
    <row r="416" ht="13.2" customHeight="1" spans="1:9" x14ac:dyDescent="0.25">
      <c r="A416" s="16"/>
      <c r="B416" s="17"/>
      <c r="C416" s="72"/>
      <c r="D416" s="18">
        <f>(('Итоговая табл.1чел (все услуги-'!$D416+('Итоговая табл.1чел (все услуги-'!$D416*'Таблица вводных'!$G$4)))-('Расчет комиссии Нади'!$I416+'Таблица вводных'!$E$3+'Таблица вводных'!$F$3)</f>
        <v>-21.11</v>
      </c>
      <c r="E416" s="18">
        <f>(('Итоговая табл.1чел (все услуги-'!$E416+('Итоговая табл.1чел (все услуги-'!$E416*'Таблица вводных'!$G$5)))-('Расчет комиссии Нади'!$I416+'Таблица вводных'!$E$3+'Таблица вводных'!$F$3)</f>
        <v>-28.0757</v>
      </c>
      <c r="F416" s="18">
        <f>(('Итоговая табл.1чел (все услуги-'!$F416+('Итоговая табл.1чел (все услуги-'!$F416*'Таблица вводных'!$G$6)))-('Расчет комиссии Нади'!$I416+'Таблица вводных'!$E$3+'Таблица вводных'!$F$3)</f>
        <v>-4.84</v>
      </c>
      <c r="G416" s="18">
        <f>(('Итоговая табл.1чел (все услуги-'!$G416+('Итоговая табл.1чел (все услуги-'!$G416*'Таблица вводных'!$G$7)))-('Расчет комиссии Нади'!$I416+'Таблица вводных'!$E$3+'Таблица вводных'!$F$3)</f>
        <v>-28.6</v>
      </c>
      <c r="H416" s="18">
        <f>(('Итоговая табл.1чел (все услуги-'!$H416+('Итоговая табл.1чел (все услуги-'!$H416*'Таблица вводных'!$G$9)))-('Расчет комиссии Нади'!$I416+'Таблица вводных'!$E$3+'Таблица вводных'!$F$3)</f>
        <v>-28.6</v>
      </c>
      <c r="I416" s="22" t="s">
        <v>1105</v>
      </c>
    </row>
    <row r="417" ht="13.2" customHeight="1" spans="1:9" x14ac:dyDescent="0.25">
      <c r="A417" s="33" t="s">
        <v>124</v>
      </c>
      <c r="B417" s="6">
        <v>45411</v>
      </c>
      <c r="C417" s="70"/>
      <c r="D417" s="7">
        <f>(('Итоговая табл.1чел (все услуги-'!$D417+('Итоговая табл.1чел (все услуги-'!$D417*'Таблица вводных'!$G$4)))-('Расчет комиссии Нади'!$I417+'Таблица вводных'!$E$3+'Таблица вводных'!$F$3)</f>
        <v>-21.11</v>
      </c>
      <c r="E417" s="70">
        <f>(('Итоговая табл.1чел (все услуги-'!$E417+('Итоговая табл.1чел (все услуги-'!$E417*'Таблица вводных'!$G$5)))-('Расчет комиссии Нади'!$I417+'Таблица вводных'!$E$3+'Таблица вводных'!$F$3)</f>
        <v>-28.0757</v>
      </c>
      <c r="F417" s="7">
        <f>(('Итоговая табл.1чел (все услуги-'!$F417+('Итоговая табл.1чел (все услуги-'!$F417*'Таблица вводных'!$G$6)))-('Расчет комиссии Нади'!$I417+'Таблица вводных'!$E$3+'Таблица вводных'!$F$3)</f>
        <v>-4.84</v>
      </c>
      <c r="G417" s="70">
        <f>(('Итоговая табл.1чел (все услуги-'!$G417+('Итоговая табл.1чел (все услуги-'!$G417*'Таблица вводных'!$G$7)))-('Расчет комиссии Нади'!$I417+'Таблица вводных'!$E$3+'Таблица вводных'!$F$3)</f>
        <v>-28.6</v>
      </c>
      <c r="H417" s="7">
        <f>(('Итоговая табл.1чел (все услуги-'!$H417+('Итоговая табл.1чел (все услуги-'!$H417*'Таблица вводных'!$G$9)))-('Расчет комиссии Нади'!$I417+'Таблица вводных'!$E$3+'Таблица вводных'!$F$3)</f>
        <v>-28.6</v>
      </c>
      <c r="I417" s="20" t="s">
        <v>1123</v>
      </c>
    </row>
    <row r="418" ht="13.2" customHeight="1" spans="1:9" x14ac:dyDescent="0.25">
      <c r="A418" s="9"/>
      <c r="B418" s="10">
        <v>45414</v>
      </c>
      <c r="C418" s="71"/>
      <c r="D418" s="71">
        <f>(('Итоговая табл.1чел (все услуги-'!$D418+('Итоговая табл.1чел (все услуги-'!$D418*'Таблица вводных'!$G$4)))-('Расчет комиссии Нади'!$I418+'Таблица вводных'!$E$3+'Таблица вводных'!$F$3)</f>
        <v>-21.11</v>
      </c>
      <c r="E418" s="14">
        <f>(('Итоговая табл.1чел (все услуги-'!$E418+('Итоговая табл.1чел (все услуги-'!$E418*'Таблица вводных'!$G$5)))-('Расчет комиссии Нади'!$I418+'Таблица вводных'!$E$3+'Таблица вводных'!$F$3)</f>
        <v>-28.0757</v>
      </c>
      <c r="F418" s="71">
        <f>(('Итоговая табл.1чел (все услуги-'!$F418+('Итоговая табл.1чел (все услуги-'!$F418*'Таблица вводных'!$G$6)))-('Расчет комиссии Нади'!$I418+'Таблица вводных'!$E$3+'Таблица вводных'!$F$3)</f>
        <v>-4.84</v>
      </c>
      <c r="G418" s="71">
        <f>(('Итоговая табл.1чел (все услуги-'!$G418+('Итоговая табл.1чел (все услуги-'!$G418*'Таблица вводных'!$G$7)))-('Расчет комиссии Нади'!$I418+'Таблица вводных'!$E$3+'Таблица вводных'!$F$3)</f>
        <v>-28.6</v>
      </c>
      <c r="H418" s="14">
        <f>(('Итоговая табл.1чел (все услуги-'!$H418+('Итоговая табл.1чел (все услуги-'!$H418*'Таблица вводных'!$G$9)))-('Расчет комиссии Нади'!$I418+'Таблица вводных'!$E$3+'Таблица вводных'!$F$3)</f>
        <v>-28.6</v>
      </c>
      <c r="I418" s="25" t="s">
        <v>1123</v>
      </c>
    </row>
    <row r="419" ht="13.2" customHeight="1" spans="1:9" x14ac:dyDescent="0.25">
      <c r="A419" s="9"/>
      <c r="B419" s="13">
        <v>45418</v>
      </c>
      <c r="C419" s="71"/>
      <c r="D419" s="71">
        <f>(('Итоговая табл.1чел (все услуги-'!$D419+('Итоговая табл.1чел (все услуги-'!$D419*'Таблица вводных'!$G$4)))-('Расчет комиссии Нади'!$I419+'Таблица вводных'!$E$3+'Таблица вводных'!$F$3)</f>
        <v>-21.11</v>
      </c>
      <c r="E419" s="71">
        <f>(('Итоговая табл.1чел (все услуги-'!$E419+('Итоговая табл.1чел (все услуги-'!$E419*'Таблица вводных'!$G$5)))-('Расчет комиссии Нади'!$I419+'Таблица вводных'!$E$3+'Таблица вводных'!$F$3)</f>
        <v>-28.0757</v>
      </c>
      <c r="F419" s="71">
        <f>(('Итоговая табл.1чел (все услуги-'!$F419+('Итоговая табл.1чел (все услуги-'!$F419*'Таблица вводных'!$G$6)))-('Расчет комиссии Нади'!$I419+'Таблица вводных'!$E$3+'Таблица вводных'!$F$3)</f>
        <v>-4.84</v>
      </c>
      <c r="G419" s="71">
        <f>(('Итоговая табл.1чел (все услуги-'!$G419+('Итоговая табл.1чел (все услуги-'!$G419*'Таблица вводных'!$G$7)))-('Расчет комиссии Нади'!$I419+'Таблица вводных'!$E$3+'Таблица вводных'!$F$3)</f>
        <v>-28.6</v>
      </c>
      <c r="H419" s="14">
        <f>(('Итоговая табл.1чел (все услуги-'!$H419+('Итоговая табл.1чел (все услуги-'!$H419*'Таблица вводных'!$G$9)))-('Расчет комиссии Нади'!$I419+'Таблица вводных'!$E$3+'Таблица вводных'!$F$3)</f>
        <v>-28.6</v>
      </c>
      <c r="I419" s="22" t="s">
        <v>1123</v>
      </c>
    </row>
    <row r="420" ht="13.2" customHeight="1" spans="1:9" x14ac:dyDescent="0.25">
      <c r="A420" s="9"/>
      <c r="B420" s="13">
        <v>45421</v>
      </c>
      <c r="C420" s="71"/>
      <c r="D420" s="71">
        <f>(('Итоговая табл.1чел (все услуги-'!$D420+('Итоговая табл.1чел (все услуги-'!$D420*'Таблица вводных'!$G$4)))-('Расчет комиссии Нади'!$I420+'Таблица вводных'!$E$3+'Таблица вводных'!$F$3)</f>
        <v>-21.11</v>
      </c>
      <c r="E420" s="71">
        <f>(('Итоговая табл.1чел (все услуги-'!$E420+('Итоговая табл.1чел (все услуги-'!$E420*'Таблица вводных'!$G$5)))-('Расчет комиссии Нади'!$I420+'Таблица вводных'!$E$3+'Таблица вводных'!$F$3)</f>
        <v>-28.0757</v>
      </c>
      <c r="F420" s="71">
        <f>(('Итоговая табл.1чел (все услуги-'!$F420+('Итоговая табл.1чел (все услуги-'!$F420*'Таблица вводных'!$G$6)))-('Расчет комиссии Нади'!$I420+'Таблица вводных'!$E$3+'Таблица вводных'!$F$3)</f>
        <v>-4.84</v>
      </c>
      <c r="G420" s="71">
        <f>(('Итоговая табл.1чел (все услуги-'!$G420+('Итоговая табл.1чел (все услуги-'!$G420*'Таблица вводных'!$G$7)))-('Расчет комиссии Нади'!$I420+'Таблица вводных'!$E$3+'Таблица вводных'!$F$3)</f>
        <v>-28.6</v>
      </c>
      <c r="H420" s="14">
        <f>(('Итоговая табл.1чел (все услуги-'!$H420+('Итоговая табл.1чел (все услуги-'!$H420*'Таблица вводных'!$G$9)))-('Расчет комиссии Нади'!$I420+'Таблица вводных'!$E$3+'Таблица вводных'!$F$3)</f>
        <v>-28.6</v>
      </c>
      <c r="I420" s="22" t="s">
        <v>1123</v>
      </c>
    </row>
    <row r="421" ht="13.2" customHeight="1" spans="1:9" x14ac:dyDescent="0.25">
      <c r="A421" s="9"/>
      <c r="B421" s="13">
        <v>45425</v>
      </c>
      <c r="C421" s="71"/>
      <c r="D421" s="71">
        <f>(('Итоговая табл.1чел (все услуги-'!$D421+('Итоговая табл.1чел (все услуги-'!$D421*'Таблица вводных'!$G$4)))-('Расчет комиссии Нади'!$I421+'Таблица вводных'!$E$3+'Таблица вводных'!$F$3)</f>
        <v>-21.11</v>
      </c>
      <c r="E421" s="71">
        <f>(('Итоговая табл.1чел (все услуги-'!$E421+('Итоговая табл.1чел (все услуги-'!$E421*'Таблица вводных'!$G$5)))-('Расчет комиссии Нади'!$I421+'Таблица вводных'!$E$3+'Таблица вводных'!$F$3)</f>
        <v>-28.0757</v>
      </c>
      <c r="F421" s="71">
        <f>(('Итоговая табл.1чел (все услуги-'!$F421+('Итоговая табл.1чел (все услуги-'!$F421*'Таблица вводных'!$G$6)))-('Расчет комиссии Нади'!$I421+'Таблица вводных'!$E$3+'Таблица вводных'!$F$3)</f>
        <v>-4.84</v>
      </c>
      <c r="G421" s="71">
        <f>(('Итоговая табл.1чел (все услуги-'!$G421+('Итоговая табл.1чел (все услуги-'!$G421*'Таблица вводных'!$G$7)))-('Расчет комиссии Нади'!$I421+'Таблица вводных'!$E$3+'Таблица вводных'!$F$3)</f>
        <v>-28.6</v>
      </c>
      <c r="H421" s="14">
        <f>(('Итоговая табл.1чел (все услуги-'!$H421+('Итоговая табл.1чел (все услуги-'!$H421*'Таблица вводных'!$G$9)))-('Расчет комиссии Нади'!$I421+'Таблица вводных'!$E$3+'Таблица вводных'!$F$3)</f>
        <v>-28.6</v>
      </c>
      <c r="I421" s="22" t="s">
        <v>1123</v>
      </c>
    </row>
    <row r="422" ht="13.2" customHeight="1" spans="1:9" x14ac:dyDescent="0.25">
      <c r="A422" s="9"/>
      <c r="B422" s="13">
        <v>45428</v>
      </c>
      <c r="C422" s="71"/>
      <c r="D422" s="71">
        <f>(('Итоговая табл.1чел (все услуги-'!$D422+('Итоговая табл.1чел (все услуги-'!$D422*'Таблица вводных'!$G$4)))-('Расчет комиссии Нади'!$I422+'Таблица вводных'!$E$3+'Таблица вводных'!$F$3)</f>
        <v>-21.11</v>
      </c>
      <c r="E422" s="71">
        <f>(('Итоговая табл.1чел (все услуги-'!$E422+('Итоговая табл.1чел (все услуги-'!$E422*'Таблица вводных'!$G$5)))-('Расчет комиссии Нади'!$I422+'Таблица вводных'!$E$3+'Таблица вводных'!$F$3)</f>
        <v>-28.0757</v>
      </c>
      <c r="F422" s="71">
        <f>(('Итоговая табл.1чел (все услуги-'!$F422+('Итоговая табл.1чел (все услуги-'!$F422*'Таблица вводных'!$G$6)))-('Расчет комиссии Нади'!$I422+'Таблица вводных'!$E$3+'Таблица вводных'!$F$3)</f>
        <v>-4.84</v>
      </c>
      <c r="G422" s="71">
        <f>(('Итоговая табл.1чел (все услуги-'!$G422+('Итоговая табл.1чел (все услуги-'!$G422*'Таблица вводных'!$G$7)))-('Расчет комиссии Нади'!$I422+'Таблица вводных'!$E$3+'Таблица вводных'!$F$3)</f>
        <v>-28.6</v>
      </c>
      <c r="H422" s="14">
        <f>(('Итоговая табл.1чел (все услуги-'!$H422+('Итоговая табл.1чел (все услуги-'!$H422*'Таблица вводных'!$G$9)))-('Расчет комиссии Нади'!$I422+'Таблица вводных'!$E$3+'Таблица вводных'!$F$3)</f>
        <v>-28.6</v>
      </c>
      <c r="I422" s="22" t="s">
        <v>1123</v>
      </c>
    </row>
    <row r="423" ht="13.2" customHeight="1" spans="1:9" x14ac:dyDescent="0.25">
      <c r="A423" s="9"/>
      <c r="B423" s="13"/>
      <c r="C423" s="71"/>
      <c r="D423" s="14">
        <f>(('Итоговая табл.1чел (все услуги-'!$D423+('Итоговая табл.1чел (все услуги-'!$D423*'Таблица вводных'!$G$4)))-('Расчет комиссии Нади'!$I423+'Таблица вводных'!$E$3+'Таблица вводных'!$F$3)</f>
        <v>-21.11</v>
      </c>
      <c r="E423" s="14">
        <f>(('Итоговая табл.1чел (все услуги-'!$E423+('Итоговая табл.1чел (все услуги-'!$E423*'Таблица вводных'!$G$5)))-('Расчет комиссии Нади'!$I423+'Таблица вводных'!$E$3+'Таблица вводных'!$F$3)</f>
        <v>-28.0757</v>
      </c>
      <c r="F423" s="14">
        <f>(('Итоговая табл.1чел (все услуги-'!$F423+('Итоговая табл.1чел (все услуги-'!$F423*'Таблица вводных'!$G$6)))-('Расчет комиссии Нади'!$I423+'Таблица вводных'!$E$3+'Таблица вводных'!$F$3)</f>
        <v>-4.84</v>
      </c>
      <c r="G423" s="14">
        <f>(('Итоговая табл.1чел (все услуги-'!$G423+('Итоговая табл.1чел (все услуги-'!$G423*'Таблица вводных'!$G$7)))-('Расчет комиссии Нади'!$I423+'Таблица вводных'!$E$3+'Таблица вводных'!$F$3)</f>
        <v>-28.6</v>
      </c>
      <c r="H423" s="14">
        <f>(('Итоговая табл.1чел (все услуги-'!$H423+('Итоговая табл.1чел (все услуги-'!$H423*'Таблица вводных'!$G$9)))-('Расчет комиссии Нади'!$I423+'Таблица вводных'!$E$3+'Таблица вводных'!$F$3)</f>
        <v>-28.6</v>
      </c>
      <c r="I423" s="22" t="s">
        <v>1123</v>
      </c>
    </row>
    <row r="424" ht="13.2" customHeight="1" spans="1:9" x14ac:dyDescent="0.25">
      <c r="A424" s="9"/>
      <c r="B424" s="13"/>
      <c r="C424" s="71"/>
      <c r="D424" s="14">
        <f>(('Итоговая табл.1чел (все услуги-'!$D424+('Итоговая табл.1чел (все услуги-'!$D424*'Таблица вводных'!$G$4)))-('Расчет комиссии Нади'!$I424+'Таблица вводных'!$E$3+'Таблица вводных'!$F$3)</f>
        <v>-21.11</v>
      </c>
      <c r="E424" s="14">
        <f>(('Итоговая табл.1чел (все услуги-'!$E424+('Итоговая табл.1чел (все услуги-'!$E424*'Таблица вводных'!$G$5)))-('Расчет комиссии Нади'!$I424+'Таблица вводных'!$E$3+'Таблица вводных'!$F$3)</f>
        <v>-28.0757</v>
      </c>
      <c r="F424" s="14">
        <f>(('Итоговая табл.1чел (все услуги-'!$F424+('Итоговая табл.1чел (все услуги-'!$F424*'Таблица вводных'!$G$6)))-('Расчет комиссии Нади'!$I424+'Таблица вводных'!$E$3+'Таблица вводных'!$F$3)</f>
        <v>-4.84</v>
      </c>
      <c r="G424" s="14">
        <f>(('Итоговая табл.1чел (все услуги-'!$G424+('Итоговая табл.1чел (все услуги-'!$G424*'Таблица вводных'!$G$7)))-('Расчет комиссии Нади'!$I424+'Таблица вводных'!$E$3+'Таблица вводных'!$F$3)</f>
        <v>-28.6</v>
      </c>
      <c r="H424" s="14">
        <f>(('Итоговая табл.1чел (все услуги-'!$H424+('Итоговая табл.1чел (все услуги-'!$H424*'Таблица вводных'!$G$9)))-('Расчет комиссии Нади'!$I424+'Таблица вводных'!$E$3+'Таблица вводных'!$F$3)</f>
        <v>-28.6</v>
      </c>
      <c r="I424" s="22" t="s">
        <v>1123</v>
      </c>
    </row>
    <row r="425" ht="13.2" customHeight="1" spans="1:9" x14ac:dyDescent="0.25">
      <c r="A425" s="16"/>
      <c r="B425" s="17"/>
      <c r="C425" s="72"/>
      <c r="D425" s="18">
        <f>(('Итоговая табл.1чел (все услуги-'!$D425+('Итоговая табл.1чел (все услуги-'!$D425*'Таблица вводных'!$G$4)))-('Расчет комиссии Нади'!$I425+'Таблица вводных'!$E$3+'Таблица вводных'!$F$3)</f>
        <v>-21.11</v>
      </c>
      <c r="E425" s="18">
        <f>(('Итоговая табл.1чел (все услуги-'!$E425+('Итоговая табл.1чел (все услуги-'!$E425*'Таблица вводных'!$G$5)))-('Расчет комиссии Нади'!$I425+'Таблица вводных'!$E$3+'Таблица вводных'!$F$3)</f>
        <v>-28.0757</v>
      </c>
      <c r="F425" s="18">
        <f>(('Итоговая табл.1чел (все услуги-'!$F425+('Итоговая табл.1чел (все услуги-'!$F425*'Таблица вводных'!$G$6)))-('Расчет комиссии Нади'!$I425+'Таблица вводных'!$E$3+'Таблица вводных'!$F$3)</f>
        <v>-4.84</v>
      </c>
      <c r="G425" s="18">
        <f>(('Итоговая табл.1чел (все услуги-'!$G425+('Итоговая табл.1чел (все услуги-'!$G425*'Таблица вводных'!$G$7)))-('Расчет комиссии Нади'!$I425+'Таблица вводных'!$E$3+'Таблица вводных'!$F$3)</f>
        <v>-28.6</v>
      </c>
      <c r="H425" s="18">
        <f>(('Итоговая табл.1чел (все услуги-'!$H425+('Итоговая табл.1чел (все услуги-'!$H425*'Таблица вводных'!$G$9)))-('Расчет комиссии Нади'!$I425+'Таблица вводных'!$E$3+'Таблица вводных'!$F$3)</f>
        <v>-28.6</v>
      </c>
      <c r="I425" s="22" t="s">
        <v>1123</v>
      </c>
    </row>
    <row r="426" ht="13.2" customHeight="1" spans="1:9" x14ac:dyDescent="0.25">
      <c r="A426" s="33" t="s">
        <v>125</v>
      </c>
      <c r="B426" s="6">
        <v>45411</v>
      </c>
      <c r="C426" s="70"/>
      <c r="D426" s="7">
        <f>(('Итоговая табл.1чел (все услуги-'!$D426+('Итоговая табл.1чел (все услуги-'!$D426*'Таблица вводных'!$G$4)))-('Расчет комиссии Нади'!$I426+'Таблица вводных'!$E$3+'Таблица вводных'!$F$3)</f>
        <v>-776.61</v>
      </c>
      <c r="E426" s="7">
        <f>(('Итоговая табл.1чел (все услуги-'!$E426+('Итоговая табл.1чел (все услуги-'!$E426*'Таблица вводных'!$G$5)))-('Расчет комиссии Нади'!$I426+'Таблица вводных'!$E$3+'Таблица вводных'!$F$3)</f>
        <v>-783.5757</v>
      </c>
      <c r="F426" s="7">
        <f>(('Итоговая табл.1чел (все услуги-'!$F426+('Итоговая табл.1чел (все услуги-'!$F426*'Таблица вводных'!$G$6)))-('Расчет комиссии Нади'!$I426+'Таблица вводных'!$E$3+'Таблица вводных'!$F$3)</f>
        <v>-760.34</v>
      </c>
      <c r="G426" s="7">
        <f>(('Итоговая табл.1чел (все услуги-'!$G426+('Итоговая табл.1чел (все услуги-'!$G426*'Таблица вводных'!$G$7)))-('Расчет комиссии Нади'!$I426+'Таблица вводных'!$E$3+'Таблица вводных'!$F$3)</f>
        <v>-784.1</v>
      </c>
      <c r="H426" s="7">
        <f>(('Итоговая табл.1чел (все услуги-'!$H426+('Итоговая табл.1чел (все услуги-'!$H426*'Таблица вводных'!$G$9)))-('Расчет комиссии Нади'!$I426+'Таблица вводных'!$E$3+'Таблица вводных'!$F$3)</f>
        <v>-784.1</v>
      </c>
      <c r="I426" s="20" t="s">
        <v>1124</v>
      </c>
    </row>
    <row r="427" ht="13.2" customHeight="1" spans="1:9" x14ac:dyDescent="0.25">
      <c r="A427" s="9"/>
      <c r="B427" s="10">
        <v>45414</v>
      </c>
      <c r="C427" s="71"/>
      <c r="D427" s="14">
        <f>(('Итоговая табл.1чел (все услуги-'!$D427+('Итоговая табл.1чел (все услуги-'!$D427*'Таблица вводных'!$G$4)))-('Расчет комиссии Нади'!$I427+'Таблица вводных'!$E$3+'Таблица вводных'!$F$3)</f>
        <v>-589.11</v>
      </c>
      <c r="E427" s="14">
        <f>(('Итоговая табл.1чел (все услуги-'!$E427+('Итоговая табл.1чел (все услуги-'!$E427*'Таблица вводных'!$G$5)))-('Расчет комиссии Нади'!$I427+'Таблица вводных'!$E$3+'Таблица вводных'!$F$3)</f>
        <v>-596.0757</v>
      </c>
      <c r="F427" s="14">
        <f>(('Итоговая табл.1чел (все услуги-'!$F427+('Итоговая табл.1чел (все услуги-'!$F427*'Таблица вводных'!$G$6)))-('Расчет комиссии Нади'!$I427+'Таблица вводных'!$E$3+'Таблица вводных'!$F$3)</f>
        <v>-572.84</v>
      </c>
      <c r="G427" s="14">
        <f>(('Итоговая табл.1чел (все услуги-'!$G427+('Итоговая табл.1чел (все услуги-'!$G427*'Таблица вводных'!$G$7)))-('Расчет комиссии Нади'!$I427+'Таблица вводных'!$E$3+'Таблица вводных'!$F$3)</f>
        <v>-596.6</v>
      </c>
      <c r="H427" s="14">
        <f>(('Итоговая табл.1чел (все услуги-'!$H427+('Итоговая табл.1чел (все услуги-'!$H427*'Таблица вводных'!$G$9)))-('Расчет комиссии Нади'!$I427+'Таблица вводных'!$E$3+'Таблица вводных'!$F$3)</f>
        <v>-596.6</v>
      </c>
      <c r="I427" s="25" t="s">
        <v>1124</v>
      </c>
    </row>
    <row r="428" ht="13.2" customHeight="1" spans="1:9" x14ac:dyDescent="0.25">
      <c r="A428" s="9"/>
      <c r="B428" s="13">
        <v>45418</v>
      </c>
      <c r="C428" s="71"/>
      <c r="D428" s="14">
        <f>(('Итоговая табл.1чел (все услуги-'!$D428+('Итоговая табл.1чел (все услуги-'!$D428*'Таблица вводных'!$G$4)))-('Расчет комиссии Нади'!$I428+'Таблица вводных'!$E$3+'Таблица вводных'!$F$3)</f>
        <v>-21.11</v>
      </c>
      <c r="E428" s="14">
        <f>(('Итоговая табл.1чел (все услуги-'!$E428+('Итоговая табл.1чел (все услуги-'!$E428*'Таблица вводных'!$G$5)))-('Расчет комиссии Нади'!$I428+'Таблица вводных'!$E$3+'Таблица вводных'!$F$3)</f>
        <v>-28.0757</v>
      </c>
      <c r="F428" s="14">
        <f>(('Итоговая табл.1чел (все услуги-'!$F428+('Итоговая табл.1чел (все услуги-'!$F428*'Таблица вводных'!$G$6)))-('Расчет комиссии Нади'!$I428+'Таблица вводных'!$E$3+'Таблица вводных'!$F$3)</f>
        <v>-4.84</v>
      </c>
      <c r="G428" s="14">
        <f>(('Итоговая табл.1чел (все услуги-'!$G428+('Итоговая табл.1чел (все услуги-'!$G428*'Таблица вводных'!$G$7)))-('Расчет комиссии Нади'!$I428+'Таблица вводных'!$E$3+'Таблица вводных'!$F$3)</f>
        <v>-28.6</v>
      </c>
      <c r="H428" s="14">
        <f>(('Итоговая табл.1чел (все услуги-'!$H428+('Итоговая табл.1чел (все услуги-'!$H428*'Таблица вводных'!$G$9)))-('Расчет комиссии Нади'!$I428+'Таблица вводных'!$E$3+'Таблица вводных'!$F$3)</f>
        <v>-28.6</v>
      </c>
      <c r="I428" s="22" t="s">
        <v>1124</v>
      </c>
    </row>
    <row r="429" ht="13.2" customHeight="1" spans="1:9" x14ac:dyDescent="0.25">
      <c r="A429" s="9"/>
      <c r="B429" s="13">
        <v>45421</v>
      </c>
      <c r="C429" s="71"/>
      <c r="D429" s="14">
        <f>(('Итоговая табл.1чел (все услуги-'!$D429+('Итоговая табл.1чел (все услуги-'!$D429*'Таблица вводных'!$G$4)))-('Расчет комиссии Нади'!$I429+'Таблица вводных'!$E$3+'Таблица вводных'!$F$3)</f>
        <v>-589.11</v>
      </c>
      <c r="E429" s="14">
        <f>(('Итоговая табл.1чел (все услуги-'!$E429+('Итоговая табл.1чел (все услуги-'!$E429*'Таблица вводных'!$G$5)))-('Расчет комиссии Нади'!$I429+'Таблица вводных'!$E$3+'Таблица вводных'!$F$3)</f>
        <v>-596.0757</v>
      </c>
      <c r="F429" s="14">
        <f>(('Итоговая табл.1чел (все услуги-'!$F429+('Итоговая табл.1чел (все услуги-'!$F429*'Таблица вводных'!$G$6)))-('Расчет комиссии Нади'!$I429+'Таблица вводных'!$E$3+'Таблица вводных'!$F$3)</f>
        <v>-572.84</v>
      </c>
      <c r="G429" s="14">
        <f>(('Итоговая табл.1чел (все услуги-'!$G429+('Итоговая табл.1чел (все услуги-'!$G429*'Таблица вводных'!$G$7)))-('Расчет комиссии Нади'!$I429+'Таблица вводных'!$E$3+'Таблица вводных'!$F$3)</f>
        <v>-596.6</v>
      </c>
      <c r="H429" s="14">
        <f>(('Итоговая табл.1чел (все услуги-'!$H429+('Итоговая табл.1чел (все услуги-'!$H429*'Таблица вводных'!$G$9)))-('Расчет комиссии Нади'!$I429+'Таблица вводных'!$E$3+'Таблица вводных'!$F$3)</f>
        <v>-596.6</v>
      </c>
      <c r="I429" s="22" t="s">
        <v>1124</v>
      </c>
    </row>
    <row r="430" ht="13.2" customHeight="1" spans="1:9" x14ac:dyDescent="0.25">
      <c r="A430" s="9"/>
      <c r="B430" s="13">
        <v>45425</v>
      </c>
      <c r="C430" s="71"/>
      <c r="D430" s="14">
        <f>(('Итоговая табл.1чел (все услуги-'!$D430+('Итоговая табл.1чел (все услуги-'!$D430*'Таблица вводных'!$G$4)))-('Расчет комиссии Нади'!$I430+'Таблица вводных'!$E$3+'Таблица вводных'!$F$3)</f>
        <v>-21.11</v>
      </c>
      <c r="E430" s="14">
        <f>(('Итоговая табл.1чел (все услуги-'!$E430+('Итоговая табл.1чел (все услуги-'!$E430*'Таблица вводных'!$G$5)))-('Расчет комиссии Нади'!$I430+'Таблица вводных'!$E$3+'Таблица вводных'!$F$3)</f>
        <v>-28.0757</v>
      </c>
      <c r="F430" s="14">
        <f>(('Итоговая табл.1чел (все услуги-'!$F430+('Итоговая табл.1чел (все услуги-'!$F430*'Таблица вводных'!$G$6)))-('Расчет комиссии Нади'!$I430+'Таблица вводных'!$E$3+'Таблица вводных'!$F$3)</f>
        <v>-4.84</v>
      </c>
      <c r="G430" s="14">
        <f>(('Итоговая табл.1чел (все услуги-'!$G430+('Итоговая табл.1чел (все услуги-'!$G430*'Таблица вводных'!$G$7)))-('Расчет комиссии Нади'!$I430+'Таблица вводных'!$E$3+'Таблица вводных'!$F$3)</f>
        <v>-28.6</v>
      </c>
      <c r="H430" s="14">
        <f>(('Итоговая табл.1чел (все услуги-'!$H430+('Итоговая табл.1чел (все услуги-'!$H430*'Таблица вводных'!$G$9)))-('Расчет комиссии Нади'!$I430+'Таблица вводных'!$E$3+'Таблица вводных'!$F$3)</f>
        <v>-28.6</v>
      </c>
      <c r="I430" s="22" t="s">
        <v>1124</v>
      </c>
    </row>
    <row r="431" ht="13.2" customHeight="1" spans="1:9" x14ac:dyDescent="0.25">
      <c r="A431" s="9"/>
      <c r="B431" s="13">
        <v>45428</v>
      </c>
      <c r="C431" s="71"/>
      <c r="D431" s="14">
        <f>(('Итоговая табл.1чел (все услуги-'!$D431+('Итоговая табл.1чел (все услуги-'!$D431*'Таблица вводных'!$G$4)))-('Расчет комиссии Нади'!$I431+'Таблица вводных'!$E$3+'Таблица вводных'!$F$3)</f>
        <v>-21.11</v>
      </c>
      <c r="E431" s="14">
        <f>(('Итоговая табл.1чел (все услуги-'!$E431+('Итоговая табл.1чел (все услуги-'!$E431*'Таблица вводных'!$G$5)))-('Расчет комиссии Нади'!$I431+'Таблица вводных'!$E$3+'Таблица вводных'!$F$3)</f>
        <v>-28.0757</v>
      </c>
      <c r="F431" s="14">
        <f>(('Итоговая табл.1чел (все услуги-'!$F431+('Итоговая табл.1чел (все услуги-'!$F431*'Таблица вводных'!$G$6)))-('Расчет комиссии Нади'!$I431+'Таблица вводных'!$E$3+'Таблица вводных'!$F$3)</f>
        <v>-4.84</v>
      </c>
      <c r="G431" s="14">
        <f>(('Итоговая табл.1чел (все услуги-'!$G431+('Итоговая табл.1чел (все услуги-'!$G431*'Таблица вводных'!$G$7)))-('Расчет комиссии Нади'!$I431+'Таблица вводных'!$E$3+'Таблица вводных'!$F$3)</f>
        <v>-28.6</v>
      </c>
      <c r="H431" s="14">
        <f>(('Итоговая табл.1чел (все услуги-'!$H431+('Итоговая табл.1чел (все услуги-'!$H431*'Таблица вводных'!$G$9)))-('Расчет комиссии Нади'!$I431+'Таблица вводных'!$E$3+'Таблица вводных'!$F$3)</f>
        <v>-28.6</v>
      </c>
      <c r="I431" s="22" t="s">
        <v>1124</v>
      </c>
    </row>
    <row r="432" ht="13.2" customHeight="1" spans="1:9" x14ac:dyDescent="0.25">
      <c r="A432" s="9"/>
      <c r="B432" s="13"/>
      <c r="C432" s="71"/>
      <c r="D432" s="14">
        <f>(('Итоговая табл.1чел (все услуги-'!$D432+('Итоговая табл.1чел (все услуги-'!$D432*'Таблица вводных'!$G$4)))-('Расчет комиссии Нади'!$I432+'Таблица вводных'!$E$3+'Таблица вводных'!$F$3)</f>
        <v>-21.11</v>
      </c>
      <c r="E432" s="14">
        <f>(('Итоговая табл.1чел (все услуги-'!$E432+('Итоговая табл.1чел (все услуги-'!$E432*'Таблица вводных'!$G$5)))-('Расчет комиссии Нади'!$I432+'Таблица вводных'!$E$3+'Таблица вводных'!$F$3)</f>
        <v>-28.0757</v>
      </c>
      <c r="F432" s="14">
        <f>(('Итоговая табл.1чел (все услуги-'!$F432+('Итоговая табл.1чел (все услуги-'!$F432*'Таблица вводных'!$G$6)))-('Расчет комиссии Нади'!$I432+'Таблица вводных'!$E$3+'Таблица вводных'!$F$3)</f>
        <v>-4.84</v>
      </c>
      <c r="G432" s="14">
        <f>(('Итоговая табл.1чел (все услуги-'!$G432+('Итоговая табл.1чел (все услуги-'!$G432*'Таблица вводных'!$G$7)))-('Расчет комиссии Нади'!$I432+'Таблица вводных'!$E$3+'Таблица вводных'!$F$3)</f>
        <v>-28.6</v>
      </c>
      <c r="H432" s="14">
        <f>(('Итоговая табл.1чел (все услуги-'!$H432+('Итоговая табл.1чел (все услуги-'!$H432*'Таблица вводных'!$G$9)))-('Расчет комиссии Нади'!$I432+'Таблица вводных'!$E$3+'Таблица вводных'!$F$3)</f>
        <v>-28.6</v>
      </c>
      <c r="I432" s="22" t="s">
        <v>1124</v>
      </c>
    </row>
    <row r="433" ht="13.2" customHeight="1" spans="1:9" x14ac:dyDescent="0.25">
      <c r="A433" s="9"/>
      <c r="B433" s="13"/>
      <c r="C433" s="71"/>
      <c r="D433" s="14">
        <f>(('Итоговая табл.1чел (все услуги-'!$D433+('Итоговая табл.1чел (все услуги-'!$D433*'Таблица вводных'!$G$4)))-('Расчет комиссии Нади'!$I433+'Таблица вводных'!$E$3+'Таблица вводных'!$F$3)</f>
        <v>813.7788999999999</v>
      </c>
      <c r="E433" s="14">
        <f>(('Итоговая табл.1чел (все услуги-'!$E433+('Итоговая табл.1чел (все услуги-'!$E433*'Таблица вводных'!$G$5)))-('Расчет комиссии Нади'!$I433+'Таблица вводных'!$E$3+'Таблица вводных'!$F$3)</f>
        <v>-28.0757</v>
      </c>
      <c r="F433" s="14">
        <f>(('Итоговая табл.1чел (все услуги-'!$F433+('Итоговая табл.1чел (все услуги-'!$F433*'Таблица вводных'!$G$6)))-('Расчет комиссии Нади'!$I433+'Таблица вводных'!$E$3+'Таблица вводных'!$F$3)</f>
        <v>-4.84</v>
      </c>
      <c r="G433" s="14">
        <f>(('Итоговая табл.1чел (все услуги-'!$G433+('Итоговая табл.1чел (все услуги-'!$G433*'Таблица вводных'!$G$7)))-('Расчет комиссии Нади'!$I433+'Таблица вводных'!$E$3+'Таблица вводных'!$F$3)</f>
        <v>-28.6</v>
      </c>
      <c r="H433" s="14">
        <f>(('Итоговая табл.1чел (все услуги-'!$H433+('Итоговая табл.1чел (все услуги-'!$H433*'Таблица вводных'!$G$9)))-('Расчет комиссии Нади'!$I433+'Таблица вводных'!$E$3+'Таблица вводных'!$F$3)</f>
        <v>-28.6</v>
      </c>
      <c r="I433" s="22" t="s">
        <v>1124</v>
      </c>
    </row>
    <row r="434" ht="13.2" customHeight="1" spans="1:9" x14ac:dyDescent="0.25">
      <c r="A434" s="16"/>
      <c r="B434" s="17"/>
      <c r="C434" s="72"/>
      <c r="D434" s="18">
        <f>(('Итоговая табл.1чел (все услуги-'!$D434+('Итоговая табл.1чел (все услуги-'!$D434*'Таблица вводных'!$G$4)))-('Расчет комиссии Нади'!$I434+'Таблица вводных'!$E$3+'Таблица вводных'!$F$3)</f>
        <v>-21.11</v>
      </c>
      <c r="E434" s="18">
        <f>(('Итоговая табл.1чел (все услуги-'!$E434+('Итоговая табл.1чел (все услуги-'!$E434*'Таблица вводных'!$G$5)))-('Расчет комиссии Нади'!$I434+'Таблица вводных'!$E$3+'Таблица вводных'!$F$3)</f>
        <v>-28.0757</v>
      </c>
      <c r="F434" s="18">
        <f>(('Итоговая табл.1чел (все услуги-'!$F434+('Итоговая табл.1чел (все услуги-'!$F434*'Таблица вводных'!$G$6)))-('Расчет комиссии Нади'!$I434+'Таблица вводных'!$E$3+'Таблица вводных'!$F$3)</f>
        <v>-4.84</v>
      </c>
      <c r="G434" s="18">
        <f>(('Итоговая табл.1чел (все услуги-'!$G434+('Итоговая табл.1чел (все услуги-'!$G434*'Таблица вводных'!$G$7)))-('Расчет комиссии Нади'!$I434+'Таблица вводных'!$E$3+'Таблица вводных'!$F$3)</f>
        <v>-28.6</v>
      </c>
      <c r="H434" s="18">
        <f>(('Итоговая табл.1чел (все услуги-'!$H434+('Итоговая табл.1чел (все услуги-'!$H434*'Таблица вводных'!$G$9)))-('Расчет комиссии Нади'!$I434+'Таблица вводных'!$E$3+'Таблица вводных'!$F$3)</f>
        <v>-28.6</v>
      </c>
      <c r="I434" s="22" t="s">
        <v>1124</v>
      </c>
    </row>
    <row r="435" ht="13.2" customHeight="1" spans="1:9" x14ac:dyDescent="0.25">
      <c r="A435" s="33" t="s">
        <v>127</v>
      </c>
      <c r="B435" s="6">
        <v>45411</v>
      </c>
      <c r="C435" s="70"/>
      <c r="D435" s="7">
        <f>(('Итоговая табл.1чел (все услуги-'!$D435+('Итоговая табл.1чел (все услуги-'!$D435*'Таблица вводных'!$G$4)))-('Расчет комиссии Нади'!$I435+'Таблица вводных'!$E$3+'Таблица вводных'!$F$3)</f>
        <v>-21.11</v>
      </c>
      <c r="E435" s="7">
        <f>(('Итоговая табл.1чел (все услуги-'!$E435+('Итоговая табл.1чел (все услуги-'!$E435*'Таблица вводных'!$G$5)))-('Расчет комиссии Нади'!$I435+'Таблица вводных'!$E$3+'Таблица вводных'!$F$3)</f>
        <v>-28.0757</v>
      </c>
      <c r="F435" s="70">
        <f>(('Итоговая табл.1чел (все услуги-'!$F435+('Итоговая табл.1чел (все услуги-'!$F435*'Таблица вводных'!$G$6)))-('Расчет комиссии Нади'!$I435+'Таблица вводных'!$E$3+'Таблица вводных'!$F$3)</f>
        <v>-4.84</v>
      </c>
      <c r="G435" s="70">
        <f>(('Итоговая табл.1чел (все услуги-'!$G435+('Итоговая табл.1чел (все услуги-'!$G435*'Таблица вводных'!$G$7)))-('Расчет комиссии Нади'!$I435+'Таблица вводных'!$E$3+'Таблица вводных'!$F$3)</f>
        <v>-28.6</v>
      </c>
      <c r="H435" s="7">
        <f>(('Итоговая табл.1чел (все услуги-'!$H435+('Итоговая табл.1чел (все услуги-'!$H435*'Таблица вводных'!$G$9)))-('Расчет комиссии Нади'!$I435+'Таблица вводных'!$E$3+'Таблица вводных'!$F$3)</f>
        <v>-28.6</v>
      </c>
      <c r="I435" s="20" t="s">
        <v>1125</v>
      </c>
    </row>
    <row r="436" ht="13.2" customHeight="1" spans="1:9" x14ac:dyDescent="0.25">
      <c r="A436" s="9"/>
      <c r="B436" s="10">
        <v>45414</v>
      </c>
      <c r="C436" s="71"/>
      <c r="D436" s="71">
        <f>(('Итоговая табл.1чел (все услуги-'!$D436+('Итоговая табл.1чел (все услуги-'!$D436*'Таблица вводных'!$G$4)))-('Расчет комиссии Нади'!$I436+'Таблица вводных'!$E$3+'Таблица вводных'!$F$3)</f>
        <v>-632.61</v>
      </c>
      <c r="E436" s="14">
        <f>(('Итоговая табл.1чел (все услуги-'!$E436+('Итоговая табл.1чел (все услуги-'!$E436*'Таблица вводных'!$G$5)))-('Расчет комиссии Нади'!$I436+'Таблица вводных'!$E$3+'Таблица вводных'!$F$3)</f>
        <v>-639.5757</v>
      </c>
      <c r="F436" s="71">
        <f>(('Итоговая табл.1чел (все услуги-'!$F436+('Итоговая табл.1чел (все услуги-'!$F436*'Таблица вводных'!$G$6)))-('Расчет комиссии Нади'!$I436+'Таблица вводных'!$E$3+'Таблица вводных'!$F$3)</f>
        <v>-616.34</v>
      </c>
      <c r="G436" s="14">
        <f>(('Итоговая табл.1чел (все услуги-'!$G436+('Итоговая табл.1чел (все услуги-'!$G436*'Таблица вводных'!$G$7)))-('Расчет комиссии Нади'!$I436+'Таблица вводных'!$E$3+'Таблица вводных'!$F$3)</f>
        <v>-640.1</v>
      </c>
      <c r="H436" s="14">
        <f>(('Итоговая табл.1чел (все услуги-'!$H436+('Итоговая табл.1чел (все услуги-'!$H436*'Таблица вводных'!$G$9)))-('Расчет комиссии Нади'!$I436+'Таблица вводных'!$E$3+'Таблица вводных'!$F$3)</f>
        <v>-640.1</v>
      </c>
      <c r="I436" s="25" t="s">
        <v>1125</v>
      </c>
    </row>
    <row r="437" ht="13.2" customHeight="1" spans="1:9" x14ac:dyDescent="0.25">
      <c r="A437" s="9"/>
      <c r="B437" s="13">
        <v>45418</v>
      </c>
      <c r="C437" s="71"/>
      <c r="D437" s="71">
        <f>(('Итоговая табл.1чел (все услуги-'!$D437+('Итоговая табл.1чел (все услуги-'!$D437*'Таблица вводных'!$G$4)))-('Расчет комиссии Нади'!$I437+'Таблица вводных'!$E$3+'Таблица вводных'!$F$3)</f>
        <v>-21.11</v>
      </c>
      <c r="E437" s="14">
        <f>(('Итоговая табл.1чел (все услуги-'!$E437+('Итоговая табл.1чел (все услуги-'!$E437*'Таблица вводных'!$G$5)))-('Расчет комиссии Нади'!$I437+'Таблица вводных'!$E$3+'Таблица вводных'!$F$3)</f>
        <v>-28.0757</v>
      </c>
      <c r="F437" s="71">
        <f>(('Итоговая табл.1чел (все услуги-'!$F437+('Итоговая табл.1чел (все услуги-'!$F437*'Таблица вводных'!$G$6)))-('Расчет комиссии Нади'!$I437+'Таблица вводных'!$E$3+'Таблица вводных'!$F$3)</f>
        <v>-4.84</v>
      </c>
      <c r="G437" s="14">
        <f>(('Итоговая табл.1чел (все услуги-'!$G437+('Итоговая табл.1чел (все услуги-'!$G437*'Таблица вводных'!$G$7)))-('Расчет комиссии Нади'!$I437+'Таблица вводных'!$E$3+'Таблица вводных'!$F$3)</f>
        <v>-28.6</v>
      </c>
      <c r="H437" s="14">
        <f>(('Итоговая табл.1чел (все услуги-'!$H437+('Итоговая табл.1чел (все услуги-'!$H437*'Таблица вводных'!$G$9)))-('Расчет комиссии Нади'!$I437+'Таблица вводных'!$E$3+'Таблица вводных'!$F$3)</f>
        <v>-28.6</v>
      </c>
      <c r="I437" s="22" t="s">
        <v>1125</v>
      </c>
    </row>
    <row r="438" ht="13.2" customHeight="1" spans="1:9" x14ac:dyDescent="0.25">
      <c r="A438" s="9"/>
      <c r="B438" s="13">
        <v>45421</v>
      </c>
      <c r="C438" s="71"/>
      <c r="D438" s="71">
        <f>(('Итоговая табл.1чел (все услуги-'!$D438+('Итоговая табл.1чел (все услуги-'!$D438*'Таблица вводных'!$G$4)))-('Расчет комиссии Нади'!$I438+'Таблица вводных'!$E$3+'Таблица вводных'!$F$3)</f>
        <v>-21.11</v>
      </c>
      <c r="E438" s="14">
        <f>(('Итоговая табл.1чел (все услуги-'!$E438+('Итоговая табл.1чел (все услуги-'!$E438*'Таблица вводных'!$G$5)))-('Расчет комиссии Нади'!$I438+'Таблица вводных'!$E$3+'Таблица вводных'!$F$3)</f>
        <v>-28.0757</v>
      </c>
      <c r="F438" s="71">
        <f>(('Итоговая табл.1чел (все услуги-'!$F438+('Итоговая табл.1чел (все услуги-'!$F438*'Таблица вводных'!$G$6)))-('Расчет комиссии Нади'!$I438+'Таблица вводных'!$E$3+'Таблица вводных'!$F$3)</f>
        <v>-4.84</v>
      </c>
      <c r="G438" s="14">
        <f>(('Итоговая табл.1чел (все услуги-'!$G438+('Итоговая табл.1чел (все услуги-'!$G438*'Таблица вводных'!$G$7)))-('Расчет комиссии Нади'!$I438+'Таблица вводных'!$E$3+'Таблица вводных'!$F$3)</f>
        <v>-28.6</v>
      </c>
      <c r="H438" s="14">
        <f>(('Итоговая табл.1чел (все услуги-'!$H438+('Итоговая табл.1чел (все услуги-'!$H438*'Таблица вводных'!$G$9)))-('Расчет комиссии Нади'!$I438+'Таблица вводных'!$E$3+'Таблица вводных'!$F$3)</f>
        <v>-28.6</v>
      </c>
      <c r="I438" s="22" t="s">
        <v>1125</v>
      </c>
    </row>
    <row r="439" ht="13.2" customHeight="1" spans="1:9" x14ac:dyDescent="0.25">
      <c r="A439" s="9"/>
      <c r="B439" s="13">
        <v>45425</v>
      </c>
      <c r="C439" s="71"/>
      <c r="D439" s="71">
        <f>(('Итоговая табл.1чел (все услуги-'!$D439+('Итоговая табл.1чел (все услуги-'!$D439*'Таблица вводных'!$G$4)))-('Расчет комиссии Нади'!$I439+'Таблица вводных'!$E$3+'Таблица вводных'!$F$3)</f>
        <v>-21.11</v>
      </c>
      <c r="E439" s="14">
        <f>(('Итоговая табл.1чел (все услуги-'!$E439+('Итоговая табл.1чел (все услуги-'!$E439*'Таблица вводных'!$G$5)))-('Расчет комиссии Нади'!$I439+'Таблица вводных'!$E$3+'Таблица вводных'!$F$3)</f>
        <v>-28.0757</v>
      </c>
      <c r="F439" s="71">
        <f>(('Итоговая табл.1чел (все услуги-'!$F439+('Итоговая табл.1чел (все услуги-'!$F439*'Таблица вводных'!$G$6)))-('Расчет комиссии Нади'!$I439+'Таблица вводных'!$E$3+'Таблица вводных'!$F$3)</f>
        <v>-4.84</v>
      </c>
      <c r="G439" s="14">
        <f>(('Итоговая табл.1чел (все услуги-'!$G439+('Итоговая табл.1чел (все услуги-'!$G439*'Таблица вводных'!$G$7)))-('Расчет комиссии Нади'!$I439+'Таблица вводных'!$E$3+'Таблица вводных'!$F$3)</f>
        <v>-28.6</v>
      </c>
      <c r="H439" s="14">
        <f>(('Итоговая табл.1чел (все услуги-'!$H439+('Итоговая табл.1чел (все услуги-'!$H439*'Таблица вводных'!$G$9)))-('Расчет комиссии Нади'!$I439+'Таблица вводных'!$E$3+'Таблица вводных'!$F$3)</f>
        <v>-28.6</v>
      </c>
      <c r="I439" s="22" t="s">
        <v>1125</v>
      </c>
    </row>
    <row r="440" ht="13.2" customHeight="1" spans="1:9" x14ac:dyDescent="0.25">
      <c r="A440" s="9"/>
      <c r="B440" s="13">
        <v>45428</v>
      </c>
      <c r="C440" s="71"/>
      <c r="D440" s="71">
        <f>(('Итоговая табл.1чел (все услуги-'!$D440+('Итоговая табл.1чел (все услуги-'!$D440*'Таблица вводных'!$G$4)))-('Расчет комиссии Нади'!$I440+'Таблица вводных'!$E$3+'Таблица вводных'!$F$3)</f>
        <v>-21.11</v>
      </c>
      <c r="E440" s="14">
        <f>(('Итоговая табл.1чел (все услуги-'!$E440+('Итоговая табл.1чел (все услуги-'!$E440*'Таблица вводных'!$G$5)))-('Расчет комиссии Нади'!$I440+'Таблица вводных'!$E$3+'Таблица вводных'!$F$3)</f>
        <v>-28.0757</v>
      </c>
      <c r="F440" s="71">
        <f>(('Итоговая табл.1чел (все услуги-'!$F440+('Итоговая табл.1чел (все услуги-'!$F440*'Таблица вводных'!$G$6)))-('Расчет комиссии Нади'!$I440+'Таблица вводных'!$E$3+'Таблица вводных'!$F$3)</f>
        <v>-4.84</v>
      </c>
      <c r="G440" s="14">
        <f>(('Итоговая табл.1чел (все услуги-'!$G440+('Итоговая табл.1чел (все услуги-'!$G440*'Таблица вводных'!$G$7)))-('Расчет комиссии Нади'!$I440+'Таблица вводных'!$E$3+'Таблица вводных'!$F$3)</f>
        <v>-28.6</v>
      </c>
      <c r="H440" s="14">
        <f>(('Итоговая табл.1чел (все услуги-'!$H440+('Итоговая табл.1чел (все услуги-'!$H440*'Таблица вводных'!$G$9)))-('Расчет комиссии Нади'!$I440+'Таблица вводных'!$E$3+'Таблица вводных'!$F$3)</f>
        <v>-28.6</v>
      </c>
      <c r="I440" s="22" t="s">
        <v>1125</v>
      </c>
    </row>
    <row r="441" ht="13.2" customHeight="1" spans="1:9" x14ac:dyDescent="0.25">
      <c r="A441" s="9"/>
      <c r="B441" s="13"/>
      <c r="C441" s="71"/>
      <c r="D441" s="14">
        <f>(('Итоговая табл.1чел (все услуги-'!$D441+('Итоговая табл.1чел (все услуги-'!$D441*'Таблица вводных'!$G$4)))-('Расчет комиссии Нади'!$I441+'Таблица вводных'!$E$3+'Таблица вводных'!$F$3)</f>
        <v>-21.11</v>
      </c>
      <c r="E441" s="14">
        <f>(('Итоговая табл.1чел (все услуги-'!$E441+('Итоговая табл.1чел (все услуги-'!$E441*'Таблица вводных'!$G$5)))-('Расчет комиссии Нади'!$I441+'Таблица вводных'!$E$3+'Таблица вводных'!$F$3)</f>
        <v>-28.0757</v>
      </c>
      <c r="F441" s="14">
        <f>(('Итоговая табл.1чел (все услуги-'!$F441+('Итоговая табл.1чел (все услуги-'!$F441*'Таблица вводных'!$G$6)))-('Расчет комиссии Нади'!$I441+'Таблица вводных'!$E$3+'Таблица вводных'!$F$3)</f>
        <v>-4.84</v>
      </c>
      <c r="G441" s="14">
        <f>(('Итоговая табл.1чел (все услуги-'!$G441+('Итоговая табл.1чел (все услуги-'!$G441*'Таблица вводных'!$G$7)))-('Расчет комиссии Нади'!$I441+'Таблица вводных'!$E$3+'Таблица вводных'!$F$3)</f>
        <v>-28.6</v>
      </c>
      <c r="H441" s="14">
        <f>(('Итоговая табл.1чел (все услуги-'!$H441+('Итоговая табл.1чел (все услуги-'!$H441*'Таблица вводных'!$G$9)))-('Расчет комиссии Нади'!$I441+'Таблица вводных'!$E$3+'Таблица вводных'!$F$3)</f>
        <v>-28.6</v>
      </c>
      <c r="I441" s="22" t="s">
        <v>1125</v>
      </c>
    </row>
    <row r="442" ht="13.2" customHeight="1" spans="1:9" x14ac:dyDescent="0.25">
      <c r="A442" s="9"/>
      <c r="B442" s="13"/>
      <c r="C442" s="71"/>
      <c r="D442" s="14">
        <f>(('Итоговая табл.1чел (все услуги-'!$D442+('Итоговая табл.1чел (все услуги-'!$D442*'Таблица вводных'!$G$4)))-('Расчет комиссии Нади'!$I442+'Таблица вводных'!$E$3+'Таблица вводных'!$F$3)</f>
        <v>-21.11</v>
      </c>
      <c r="E442" s="14">
        <f>(('Итоговая табл.1чел (все услуги-'!$E442+('Итоговая табл.1чел (все услуги-'!$E442*'Таблица вводных'!$G$5)))-('Расчет комиссии Нади'!$I442+'Таблица вводных'!$E$3+'Таблица вводных'!$F$3)</f>
        <v>-28.0757</v>
      </c>
      <c r="F442" s="14">
        <f>(('Итоговая табл.1чел (все услуги-'!$F442+('Итоговая табл.1чел (все услуги-'!$F442*'Таблица вводных'!$G$6)))-('Расчет комиссии Нади'!$I442+'Таблица вводных'!$E$3+'Таблица вводных'!$F$3)</f>
        <v>-4.84</v>
      </c>
      <c r="G442" s="14">
        <f>(('Итоговая табл.1чел (все услуги-'!$G442+('Итоговая табл.1чел (все услуги-'!$G442*'Таблица вводных'!$G$7)))-('Расчет комиссии Нади'!$I442+'Таблица вводных'!$E$3+'Таблица вводных'!$F$3)</f>
        <v>-28.6</v>
      </c>
      <c r="H442" s="14">
        <f>(('Итоговая табл.1чел (все услуги-'!$H442+('Итоговая табл.1чел (все услуги-'!$H442*'Таблица вводных'!$G$9)))-('Расчет комиссии Нади'!$I442+'Таблица вводных'!$E$3+'Таблица вводных'!$F$3)</f>
        <v>-28.6</v>
      </c>
      <c r="I442" s="22" t="s">
        <v>1125</v>
      </c>
    </row>
    <row r="443" ht="13.2" customHeight="1" spans="1:9" x14ac:dyDescent="0.25">
      <c r="A443" s="16"/>
      <c r="B443" s="17"/>
      <c r="C443" s="72"/>
      <c r="D443" s="18">
        <f>(('Итоговая табл.1чел (все услуги-'!$D443+('Итоговая табл.1чел (все услуги-'!$D443*'Таблица вводных'!$G$4)))-('Расчет комиссии Нади'!$I443+'Таблица вводных'!$E$3+'Таблица вводных'!$F$3)</f>
        <v>-21.11</v>
      </c>
      <c r="E443" s="18">
        <f>(('Итоговая табл.1чел (все услуги-'!$E443+('Итоговая табл.1чел (все услуги-'!$E443*'Таблица вводных'!$G$5)))-('Расчет комиссии Нади'!$I443+'Таблица вводных'!$E$3+'Таблица вводных'!$F$3)</f>
        <v>-28.0757</v>
      </c>
      <c r="F443" s="18">
        <f>(('Итоговая табл.1чел (все услуги-'!$F443+('Итоговая табл.1чел (все услуги-'!$F443*'Таблица вводных'!$G$6)))-('Расчет комиссии Нади'!$I443+'Таблица вводных'!$E$3+'Таблица вводных'!$F$3)</f>
        <v>-4.84</v>
      </c>
      <c r="G443" s="18">
        <f>(('Итоговая табл.1чел (все услуги-'!$G443+('Итоговая табл.1чел (все услуги-'!$G443*'Таблица вводных'!$G$7)))-('Расчет комиссии Нади'!$I443+'Таблица вводных'!$E$3+'Таблица вводных'!$F$3)</f>
        <v>-28.6</v>
      </c>
      <c r="H443" s="18">
        <f>(('Итоговая табл.1чел (все услуги-'!$H443+('Итоговая табл.1чел (все услуги-'!$H443*'Таблица вводных'!$G$9)))-('Расчет комиссии Нади'!$I443+'Таблица вводных'!$E$3+'Таблица вводных'!$F$3)</f>
        <v>-28.6</v>
      </c>
      <c r="I443" s="22" t="s">
        <v>1125</v>
      </c>
    </row>
    <row r="444" ht="13.2" customHeight="1" spans="1:9" x14ac:dyDescent="0.25">
      <c r="A444" s="33" t="s">
        <v>128</v>
      </c>
      <c r="B444" s="6">
        <v>45411</v>
      </c>
      <c r="C444" s="70"/>
      <c r="D444" s="7">
        <f>(('Итоговая табл.1чел (все услуги-'!$D444+('Итоговая табл.1чел (все услуги-'!$D444*'Таблица вводных'!$G$4)))-('Расчет комиссии Нади'!$I444+'Таблица вводных'!$E$3+'Таблица вводных'!$F$3)</f>
        <v>-21.11</v>
      </c>
      <c r="E444" s="7">
        <f>(('Итоговая табл.1чел (все услуги-'!$E444+('Итоговая табл.1чел (все услуги-'!$E444*'Таблица вводных'!$G$5)))-('Расчет комиссии Нади'!$I444+'Таблица вводных'!$E$3+'Таблица вводных'!$F$3)</f>
        <v>-28.0757</v>
      </c>
      <c r="F444" s="70">
        <f>(('Итоговая табл.1чел (все услуги-'!$F444+('Итоговая табл.1чел (все услуги-'!$F444*'Таблица вводных'!$G$6)))-('Расчет комиссии Нади'!$I444+'Таблица вводных'!$E$3+'Таблица вводных'!$F$3)</f>
        <v>-4.84</v>
      </c>
      <c r="G444" s="7">
        <f>(('Итоговая табл.1чел (все услуги-'!$G444+('Итоговая табл.1чел (все услуги-'!$G444*'Таблица вводных'!$G$7)))-('Расчет комиссии Нади'!$I444+'Таблица вводных'!$E$3+'Таблица вводных'!$F$3)</f>
        <v>-28.6</v>
      </c>
      <c r="H444" s="7">
        <f>(('Итоговая табл.1чел (все услуги-'!$H444+('Итоговая табл.1чел (все услуги-'!$H444*'Таблица вводных'!$G$9)))-('Расчет комиссии Нади'!$I444+'Таблица вводных'!$E$3+'Таблица вводных'!$F$3)</f>
        <v>-28.6</v>
      </c>
      <c r="I444" s="20" t="s">
        <v>1126</v>
      </c>
    </row>
    <row r="445" ht="13.2" customHeight="1" spans="1:9" x14ac:dyDescent="0.25">
      <c r="A445" s="9"/>
      <c r="B445" s="10">
        <v>45414</v>
      </c>
      <c r="C445" s="71"/>
      <c r="D445" s="71">
        <f>(('Итоговая табл.1чел (все услуги-'!$D445+('Итоговая табл.1чел (все услуги-'!$D445*'Таблица вводных'!$G$4)))-('Расчет комиссии Нади'!$I445+'Таблица вводных'!$E$3+'Таблица вводных'!$F$3)</f>
        <v>-21.11</v>
      </c>
      <c r="E445" s="14">
        <f>(('Итоговая табл.1чел (все услуги-'!$E445+('Итоговая табл.1чел (все услуги-'!$E445*'Таблица вводных'!$G$5)))-('Расчет комиссии Нади'!$I445+'Таблица вводных'!$E$3+'Таблица вводных'!$F$3)</f>
        <v>-28.0757</v>
      </c>
      <c r="F445" s="71">
        <f>(('Итоговая табл.1чел (все услуги-'!$F445+('Итоговая табл.1чел (все услуги-'!$F445*'Таблица вводных'!$G$6)))-('Расчет комиссии Нади'!$I445+'Таблица вводных'!$E$3+'Таблица вводных'!$F$3)</f>
        <v>-4.84</v>
      </c>
      <c r="G445" s="14">
        <f>(('Итоговая табл.1чел (все услуги-'!$G445+('Итоговая табл.1чел (все услуги-'!$G445*'Таблица вводных'!$G$7)))-('Расчет комиссии Нади'!$I445+'Таблица вводных'!$E$3+'Таблица вводных'!$F$3)</f>
        <v>-28.6</v>
      </c>
      <c r="H445" s="14">
        <f>(('Итоговая табл.1чел (все услуги-'!$H445+('Итоговая табл.1чел (все услуги-'!$H445*'Таблица вводных'!$G$9)))-('Расчет комиссии Нади'!$I445+'Таблица вводных'!$E$3+'Таблица вводных'!$F$3)</f>
        <v>-28.6</v>
      </c>
      <c r="I445" s="25" t="s">
        <v>1126</v>
      </c>
    </row>
    <row r="446" ht="13.2" customHeight="1" spans="1:9" x14ac:dyDescent="0.25">
      <c r="A446" s="9"/>
      <c r="B446" s="13">
        <v>45418</v>
      </c>
      <c r="C446" s="71"/>
      <c r="D446" s="71">
        <f>(('Итоговая табл.1чел (все услуги-'!$D446+('Итоговая табл.1чел (все услуги-'!$D446*'Таблица вводных'!$G$4)))-('Расчет комиссии Нади'!$I446+'Таблица вводных'!$E$3+'Таблица вводных'!$F$3)</f>
        <v>-21.11</v>
      </c>
      <c r="E446" s="14">
        <f>(('Итоговая табл.1чел (все услуги-'!$E446+('Итоговая табл.1чел (все услуги-'!$E446*'Таблица вводных'!$G$5)))-('Расчет комиссии Нади'!$I446+'Таблица вводных'!$E$3+'Таблица вводных'!$F$3)</f>
        <v>-28.0757</v>
      </c>
      <c r="F446" s="71">
        <f>(('Итоговая табл.1чел (все услуги-'!$F446+('Итоговая табл.1чел (все услуги-'!$F446*'Таблица вводных'!$G$6)))-('Расчет комиссии Нади'!$I446+'Таблица вводных'!$E$3+'Таблица вводных'!$F$3)</f>
        <v>-4.84</v>
      </c>
      <c r="G446" s="14">
        <f>(('Итоговая табл.1чел (все услуги-'!$G446+('Итоговая табл.1чел (все услуги-'!$G446*'Таблица вводных'!$G$7)))-('Расчет комиссии Нади'!$I446+'Таблица вводных'!$E$3+'Таблица вводных'!$F$3)</f>
        <v>-28.6</v>
      </c>
      <c r="H446" s="14">
        <f>(('Итоговая табл.1чел (все услуги-'!$H446+('Итоговая табл.1чел (все услуги-'!$H446*'Таблица вводных'!$G$9)))-('Расчет комиссии Нади'!$I446+'Таблица вводных'!$E$3+'Таблица вводных'!$F$3)</f>
        <v>-28.6</v>
      </c>
      <c r="I446" s="22" t="s">
        <v>1126</v>
      </c>
    </row>
    <row r="447" ht="13.2" customHeight="1" spans="1:9" x14ac:dyDescent="0.25">
      <c r="A447" s="9"/>
      <c r="B447" s="13">
        <v>45421</v>
      </c>
      <c r="C447" s="71"/>
      <c r="D447" s="71">
        <f>(('Итоговая табл.1чел (все услуги-'!$D447+('Итоговая табл.1чел (все услуги-'!$D447*'Таблица вводных'!$G$4)))-('Расчет комиссии Нади'!$I447+'Таблица вводных'!$E$3+'Таблица вводных'!$F$3)</f>
        <v>-21.11</v>
      </c>
      <c r="E447" s="14">
        <f>(('Итоговая табл.1чел (все услуги-'!$E447+('Итоговая табл.1чел (все услуги-'!$E447*'Таблица вводных'!$G$5)))-('Расчет комиссии Нади'!$I447+'Таблица вводных'!$E$3+'Таблица вводных'!$F$3)</f>
        <v>-28.0757</v>
      </c>
      <c r="F447" s="71">
        <f>(('Итоговая табл.1чел (все услуги-'!$F447+('Итоговая табл.1чел (все услуги-'!$F447*'Таблица вводных'!$G$6)))-('Расчет комиссии Нади'!$I447+'Таблица вводных'!$E$3+'Таблица вводных'!$F$3)</f>
        <v>-4.84</v>
      </c>
      <c r="G447" s="14">
        <f>(('Итоговая табл.1чел (все услуги-'!$G447+('Итоговая табл.1чел (все услуги-'!$G447*'Таблица вводных'!$G$7)))-('Расчет комиссии Нади'!$I447+'Таблица вводных'!$E$3+'Таблица вводных'!$F$3)</f>
        <v>-28.6</v>
      </c>
      <c r="H447" s="14">
        <f>(('Итоговая табл.1чел (все услуги-'!$H447+('Итоговая табл.1чел (все услуги-'!$H447*'Таблица вводных'!$G$9)))-('Расчет комиссии Нади'!$I447+'Таблица вводных'!$E$3+'Таблица вводных'!$F$3)</f>
        <v>-28.6</v>
      </c>
      <c r="I447" s="22" t="s">
        <v>1126</v>
      </c>
    </row>
    <row r="448" ht="13.2" customHeight="1" spans="1:9" x14ac:dyDescent="0.25">
      <c r="A448" s="9"/>
      <c r="B448" s="13">
        <v>45425</v>
      </c>
      <c r="C448" s="71"/>
      <c r="D448" s="71">
        <f>(('Итоговая табл.1чел (все услуги-'!$D448+('Итоговая табл.1чел (все услуги-'!$D448*'Таблица вводных'!$G$4)))-('Расчет комиссии Нади'!$I448+'Таблица вводных'!$E$3+'Таблица вводных'!$F$3)</f>
        <v>-21.11</v>
      </c>
      <c r="E448" s="14">
        <f>(('Итоговая табл.1чел (все услуги-'!$E448+('Итоговая табл.1чел (все услуги-'!$E448*'Таблица вводных'!$G$5)))-('Расчет комиссии Нади'!$I448+'Таблица вводных'!$E$3+'Таблица вводных'!$F$3)</f>
        <v>-28.0757</v>
      </c>
      <c r="F448" s="71">
        <f>(('Итоговая табл.1чел (все услуги-'!$F448+('Итоговая табл.1чел (все услуги-'!$F448*'Таблица вводных'!$G$6)))-('Расчет комиссии Нади'!$I448+'Таблица вводных'!$E$3+'Таблица вводных'!$F$3)</f>
        <v>-4.84</v>
      </c>
      <c r="G448" s="14">
        <f>(('Итоговая табл.1чел (все услуги-'!$G448+('Итоговая табл.1чел (все услуги-'!$G448*'Таблица вводных'!$G$7)))-('Расчет комиссии Нади'!$I448+'Таблица вводных'!$E$3+'Таблица вводных'!$F$3)</f>
        <v>-28.6</v>
      </c>
      <c r="H448" s="14">
        <f>(('Итоговая табл.1чел (все услуги-'!$H448+('Итоговая табл.1чел (все услуги-'!$H448*'Таблица вводных'!$G$9)))-('Расчет комиссии Нади'!$I448+'Таблица вводных'!$E$3+'Таблица вводных'!$F$3)</f>
        <v>-28.6</v>
      </c>
      <c r="I448" s="22" t="s">
        <v>1126</v>
      </c>
    </row>
    <row r="449" ht="13.2" customHeight="1" spans="1:9" x14ac:dyDescent="0.25">
      <c r="A449" s="9"/>
      <c r="B449" s="13">
        <v>45428</v>
      </c>
      <c r="C449" s="71"/>
      <c r="D449" s="71">
        <f>(('Итоговая табл.1чел (все услуги-'!$D449+('Итоговая табл.1чел (все услуги-'!$D449*'Таблица вводных'!$G$4)))-('Расчет комиссии Нади'!$I449+'Таблица вводных'!$E$3+'Таблица вводных'!$F$3)</f>
        <v>-21.11</v>
      </c>
      <c r="E449" s="14">
        <f>(('Итоговая табл.1чел (все услуги-'!$E449+('Итоговая табл.1чел (все услуги-'!$E449*'Таблица вводных'!$G$5)))-('Расчет комиссии Нади'!$I449+'Таблица вводных'!$E$3+'Таблица вводных'!$F$3)</f>
        <v>-28.0757</v>
      </c>
      <c r="F449" s="71">
        <f>(('Итоговая табл.1чел (все услуги-'!$F449+('Итоговая табл.1чел (все услуги-'!$F449*'Таблица вводных'!$G$6)))-('Расчет комиссии Нади'!$I449+'Таблица вводных'!$E$3+'Таблица вводных'!$F$3)</f>
        <v>-4.84</v>
      </c>
      <c r="G449" s="14">
        <f>(('Итоговая табл.1чел (все услуги-'!$G449+('Итоговая табл.1чел (все услуги-'!$G449*'Таблица вводных'!$G$7)))-('Расчет комиссии Нади'!$I449+'Таблица вводных'!$E$3+'Таблица вводных'!$F$3)</f>
        <v>-28.6</v>
      </c>
      <c r="H449" s="14">
        <f>(('Итоговая табл.1чел (все услуги-'!$H449+('Итоговая табл.1чел (все услуги-'!$H449*'Таблица вводных'!$G$9)))-('Расчет комиссии Нади'!$I449+'Таблица вводных'!$E$3+'Таблица вводных'!$F$3)</f>
        <v>-28.6</v>
      </c>
      <c r="I449" s="22" t="s">
        <v>1126</v>
      </c>
    </row>
    <row r="450" ht="13.2" customHeight="1" spans="1:9" x14ac:dyDescent="0.25">
      <c r="A450" s="9"/>
      <c r="B450" s="13"/>
      <c r="C450" s="71"/>
      <c r="D450" s="14">
        <f>(('Итоговая табл.1чел (все услуги-'!$D450+('Итоговая табл.1чел (все услуги-'!$D450*'Таблица вводных'!$G$4)))-('Расчет комиссии Нади'!$I450+'Таблица вводных'!$E$3+'Таблица вводных'!$F$3)</f>
        <v>-21.11</v>
      </c>
      <c r="E450" s="14">
        <f>(('Итоговая табл.1чел (все услуги-'!$E450+('Итоговая табл.1чел (все услуги-'!$E450*'Таблица вводных'!$G$5)))-('Расчет комиссии Нади'!$I450+'Таблица вводных'!$E$3+'Таблица вводных'!$F$3)</f>
        <v>-28.0757</v>
      </c>
      <c r="F450" s="14">
        <f>(('Итоговая табл.1чел (все услуги-'!$F450+('Итоговая табл.1чел (все услуги-'!$F450*'Таблица вводных'!$G$6)))-('Расчет комиссии Нади'!$I450+'Таблица вводных'!$E$3+'Таблица вводных'!$F$3)</f>
        <v>-4.84</v>
      </c>
      <c r="G450" s="14">
        <f>(('Итоговая табл.1чел (все услуги-'!$G450+('Итоговая табл.1чел (все услуги-'!$G450*'Таблица вводных'!$G$7)))-('Расчет комиссии Нади'!$I450+'Таблица вводных'!$E$3+'Таблица вводных'!$F$3)</f>
        <v>-28.6</v>
      </c>
      <c r="H450" s="14">
        <f>(('Итоговая табл.1чел (все услуги-'!$H450+('Итоговая табл.1чел (все услуги-'!$H450*'Таблица вводных'!$G$9)))-('Расчет комиссии Нади'!$I450+'Таблица вводных'!$E$3+'Таблица вводных'!$F$3)</f>
        <v>-28.6</v>
      </c>
      <c r="I450" s="22" t="s">
        <v>1126</v>
      </c>
    </row>
    <row r="451" ht="13.2" customHeight="1" spans="1:9" x14ac:dyDescent="0.25">
      <c r="A451" s="9"/>
      <c r="B451" s="13"/>
      <c r="C451" s="71"/>
      <c r="D451" s="14">
        <f>(('Итоговая табл.1чел (все услуги-'!$D451+('Итоговая табл.1чел (все услуги-'!$D451*'Таблица вводных'!$G$4)))-('Расчет комиссии Нади'!$I451+'Таблица вводных'!$E$3+'Таблица вводных'!$F$3)</f>
        <v>-21.11</v>
      </c>
      <c r="E451" s="14">
        <f>(('Итоговая табл.1чел (все услуги-'!$E451+('Итоговая табл.1чел (все услуги-'!$E451*'Таблица вводных'!$G$5)))-('Расчет комиссии Нади'!$I451+'Таблица вводных'!$E$3+'Таблица вводных'!$F$3)</f>
        <v>-28.0757</v>
      </c>
      <c r="F451" s="14">
        <f>(('Итоговая табл.1чел (все услуги-'!$F451+('Итоговая табл.1чел (все услуги-'!$F451*'Таблица вводных'!$G$6)))-('Расчет комиссии Нади'!$I451+'Таблица вводных'!$E$3+'Таблица вводных'!$F$3)</f>
        <v>-4.84</v>
      </c>
      <c r="G451" s="14">
        <f>(('Итоговая табл.1чел (все услуги-'!$G451+('Итоговая табл.1чел (все услуги-'!$G451*'Таблица вводных'!$G$7)))-('Расчет комиссии Нади'!$I451+'Таблица вводных'!$E$3+'Таблица вводных'!$F$3)</f>
        <v>-28.6</v>
      </c>
      <c r="H451" s="14">
        <f>(('Итоговая табл.1чел (все услуги-'!$H451+('Итоговая табл.1чел (все услуги-'!$H451*'Таблица вводных'!$G$9)))-('Расчет комиссии Нади'!$I451+'Таблица вводных'!$E$3+'Таблица вводных'!$F$3)</f>
        <v>-28.6</v>
      </c>
      <c r="I451" s="22" t="s">
        <v>1126</v>
      </c>
    </row>
    <row r="452" ht="13.2" customHeight="1" spans="1:9" x14ac:dyDescent="0.25">
      <c r="A452" s="16"/>
      <c r="B452" s="17"/>
      <c r="C452" s="72"/>
      <c r="D452" s="18">
        <f>(('Итоговая табл.1чел (все услуги-'!$D452+('Итоговая табл.1чел (все услуги-'!$D452*'Таблица вводных'!$G$4)))-('Расчет комиссии Нади'!$I452+'Таблица вводных'!$E$3+'Таблица вводных'!$F$3)</f>
        <v>-21.11</v>
      </c>
      <c r="E452" s="18">
        <f>(('Итоговая табл.1чел (все услуги-'!$E452+('Итоговая табл.1чел (все услуги-'!$E452*'Таблица вводных'!$G$5)))-('Расчет комиссии Нади'!$I452+'Таблица вводных'!$E$3+'Таблица вводных'!$F$3)</f>
        <v>-28.0757</v>
      </c>
      <c r="F452" s="18">
        <f>(('Итоговая табл.1чел (все услуги-'!$F452+('Итоговая табл.1чел (все услуги-'!$F452*'Таблица вводных'!$G$6)))-('Расчет комиссии Нади'!$I452+'Таблица вводных'!$E$3+'Таблица вводных'!$F$3)</f>
        <v>-4.84</v>
      </c>
      <c r="G452" s="18">
        <f>(('Итоговая табл.1чел (все услуги-'!$G452+('Итоговая табл.1чел (все услуги-'!$G452*'Таблица вводных'!$G$7)))-('Расчет комиссии Нади'!$I452+'Таблица вводных'!$E$3+'Таблица вводных'!$F$3)</f>
        <v>-28.6</v>
      </c>
      <c r="H452" s="18">
        <f>(('Итоговая табл.1чел (все услуги-'!$H452+('Итоговая табл.1чел (все услуги-'!$H452*'Таблица вводных'!$G$9)))-('Расчет комиссии Нади'!$I452+'Таблица вводных'!$E$3+'Таблица вводных'!$F$3)</f>
        <v>-28.6</v>
      </c>
      <c r="I452" s="22" t="s">
        <v>1126</v>
      </c>
    </row>
    <row r="453" ht="13.2" customHeight="1" spans="1:9" x14ac:dyDescent="0.25">
      <c r="A453" s="33" t="s">
        <v>129</v>
      </c>
      <c r="B453" s="6">
        <v>45411</v>
      </c>
      <c r="C453" s="70"/>
      <c r="D453" s="7">
        <f>(('Итоговая табл.1чел (все услуги-'!$D453+('Итоговая табл.1чел (все услуги-'!$D453*'Таблица вводных'!$G$4)))-('Расчет комиссии Нади'!$I453+'Таблица вводных'!$E$3+'Таблица вводных'!$F$3)</f>
        <v>-21.11</v>
      </c>
      <c r="E453" s="7">
        <f>(('Итоговая табл.1чел (все услуги-'!$E453+('Итоговая табл.1чел (все услуги-'!$E453*'Таблица вводных'!$G$5)))-('Расчет комиссии Нади'!$I453+'Таблица вводных'!$E$3+'Таблица вводных'!$F$3)</f>
        <v>-28.0757</v>
      </c>
      <c r="F453" s="70">
        <f>(('Итоговая табл.1чел (все услуги-'!$F453+('Итоговая табл.1чел (все услуги-'!$F453*'Таблица вводных'!$G$6)))-('Расчет комиссии Нади'!$I453+'Таблица вводных'!$E$3+'Таблица вводных'!$F$3)</f>
        <v>-4.84</v>
      </c>
      <c r="G453" s="7">
        <f>(('Итоговая табл.1чел (все услуги-'!$G453+('Итоговая табл.1чел (все услуги-'!$G453*'Таблица вводных'!$G$7)))-('Расчет комиссии Нади'!$I453+'Таблица вводных'!$E$3+'Таблица вводных'!$F$3)</f>
        <v>-28.6</v>
      </c>
      <c r="H453" s="7">
        <f>(('Итоговая табл.1чел (все услуги-'!$H453+('Итоговая табл.1чел (все услуги-'!$H453*'Таблица вводных'!$G$9)))-('Расчет комиссии Нади'!$I453+'Таблица вводных'!$E$3+'Таблица вводных'!$F$3)</f>
        <v>-28.6</v>
      </c>
      <c r="I453" s="20" t="s">
        <v>1127</v>
      </c>
    </row>
    <row r="454" ht="13.2" customHeight="1" spans="1:9" x14ac:dyDescent="0.25">
      <c r="A454" s="9"/>
      <c r="B454" s="10">
        <v>45414</v>
      </c>
      <c r="C454" s="71"/>
      <c r="D454" s="71">
        <f>(('Итоговая табл.1чел (все услуги-'!$D454+('Итоговая табл.1чел (все услуги-'!$D454*'Таблица вводных'!$G$4)))-('Расчет комиссии Нади'!$I454+'Таблица вводных'!$E$3+'Таблица вводных'!$F$3)</f>
        <v>-692.61</v>
      </c>
      <c r="E454" s="14">
        <f>(('Итоговая табл.1чел (все услуги-'!$E454+('Итоговая табл.1чел (все услуги-'!$E454*'Таблица вводных'!$G$5)))-('Расчет комиссии Нади'!$I454+'Таблица вводных'!$E$3+'Таблица вводных'!$F$3)</f>
        <v>-699.5757</v>
      </c>
      <c r="F454" s="71">
        <f>(('Итоговая табл.1чел (все услуги-'!$F454+('Итоговая табл.1чел (все услуги-'!$F454*'Таблица вводных'!$G$6)))-('Расчет комиссии Нади'!$I454+'Таблица вводных'!$E$3+'Таблица вводных'!$F$3)</f>
        <v>-676.34</v>
      </c>
      <c r="G454" s="14">
        <f>(('Итоговая табл.1чел (все услуги-'!$G454+('Итоговая табл.1чел (все услуги-'!$G454*'Таблица вводных'!$G$7)))-('Расчет комиссии Нади'!$I454+'Таблица вводных'!$E$3+'Таблица вводных'!$F$3)</f>
        <v>-700.1</v>
      </c>
      <c r="H454" s="14">
        <f>(('Итоговая табл.1чел (все услуги-'!$H454+('Итоговая табл.1чел (все услуги-'!$H454*'Таблица вводных'!$G$9)))-('Расчет комиссии Нади'!$I454+'Таблица вводных'!$E$3+'Таблица вводных'!$F$3)</f>
        <v>-700.1</v>
      </c>
      <c r="I454" s="25" t="s">
        <v>1127</v>
      </c>
    </row>
    <row r="455" ht="13.2" customHeight="1" spans="1:9" x14ac:dyDescent="0.25">
      <c r="A455" s="9"/>
      <c r="B455" s="13">
        <v>45418</v>
      </c>
      <c r="C455" s="71"/>
      <c r="D455" s="71">
        <f>(('Итоговая табл.1чел (все услуги-'!$D455+('Итоговая табл.1чел (все услуги-'!$D455*'Таблица вводных'!$G$4)))-('Расчет комиссии Нади'!$I455+'Таблица вводных'!$E$3+'Таблица вводных'!$F$3)</f>
        <v>-21.11</v>
      </c>
      <c r="E455" s="14">
        <f>(('Итоговая табл.1чел (все услуги-'!$E455+('Итоговая табл.1чел (все услуги-'!$E455*'Таблица вводных'!$G$5)))-('Расчет комиссии Нади'!$I455+'Таблица вводных'!$E$3+'Таблица вводных'!$F$3)</f>
        <v>-28.0757</v>
      </c>
      <c r="F455" s="71">
        <f>(('Итоговая табл.1чел (все услуги-'!$F455+('Итоговая табл.1чел (все услуги-'!$F455*'Таблица вводных'!$G$6)))-('Расчет комиссии Нади'!$I455+'Таблица вводных'!$E$3+'Таблица вводных'!$F$3)</f>
        <v>-4.84</v>
      </c>
      <c r="G455" s="14">
        <f>(('Итоговая табл.1чел (все услуги-'!$G455+('Итоговая табл.1чел (все услуги-'!$G455*'Таблица вводных'!$G$7)))-('Расчет комиссии Нади'!$I455+'Таблица вводных'!$E$3+'Таблица вводных'!$F$3)</f>
        <v>-28.6</v>
      </c>
      <c r="H455" s="14">
        <f>(('Итоговая табл.1чел (все услуги-'!$H455+('Итоговая табл.1чел (все услуги-'!$H455*'Таблица вводных'!$G$9)))-('Расчет комиссии Нади'!$I455+'Таблица вводных'!$E$3+'Таблица вводных'!$F$3)</f>
        <v>-28.6</v>
      </c>
      <c r="I455" s="22" t="s">
        <v>1127</v>
      </c>
    </row>
    <row r="456" ht="13.2" customHeight="1" spans="1:9" x14ac:dyDescent="0.25">
      <c r="A456" s="9"/>
      <c r="B456" s="13">
        <v>45421</v>
      </c>
      <c r="C456" s="71"/>
      <c r="D456" s="71">
        <f>(('Итоговая табл.1чел (все услуги-'!$D456+('Итоговая табл.1чел (все услуги-'!$D456*'Таблица вводных'!$G$4)))-('Расчет комиссии Нади'!$I456+'Таблица вводных'!$E$3+'Таблица вводных'!$F$3)</f>
        <v>-21.11</v>
      </c>
      <c r="E456" s="14">
        <f>(('Итоговая табл.1чел (все услуги-'!$E456+('Итоговая табл.1чел (все услуги-'!$E456*'Таблица вводных'!$G$5)))-('Расчет комиссии Нади'!$I456+'Таблица вводных'!$E$3+'Таблица вводных'!$F$3)</f>
        <v>-28.0757</v>
      </c>
      <c r="F456" s="71">
        <f>(('Итоговая табл.1чел (все услуги-'!$F456+('Итоговая табл.1чел (все услуги-'!$F456*'Таблица вводных'!$G$6)))-('Расчет комиссии Нади'!$I456+'Таблица вводных'!$E$3+'Таблица вводных'!$F$3)</f>
        <v>-4.84</v>
      </c>
      <c r="G456" s="14">
        <f>(('Итоговая табл.1чел (все услуги-'!$G456+('Итоговая табл.1чел (все услуги-'!$G456*'Таблица вводных'!$G$7)))-('Расчет комиссии Нади'!$I456+'Таблица вводных'!$E$3+'Таблица вводных'!$F$3)</f>
        <v>-28.6</v>
      </c>
      <c r="H456" s="14">
        <f>(('Итоговая табл.1чел (все услуги-'!$H456+('Итоговая табл.1чел (все услуги-'!$H456*'Таблица вводных'!$G$9)))-('Расчет комиссии Нади'!$I456+'Таблица вводных'!$E$3+'Таблица вводных'!$F$3)</f>
        <v>-28.6</v>
      </c>
      <c r="I456" s="22" t="s">
        <v>1127</v>
      </c>
    </row>
    <row r="457" ht="13.2" customHeight="1" spans="1:9" x14ac:dyDescent="0.25">
      <c r="A457" s="9"/>
      <c r="B457" s="13">
        <v>45425</v>
      </c>
      <c r="C457" s="71"/>
      <c r="D457" s="71">
        <f>(('Итоговая табл.1чел (все услуги-'!$D457+('Итоговая табл.1чел (все услуги-'!$D457*'Таблица вводных'!$G$4)))-('Расчет комиссии Нади'!$I457+'Таблица вводных'!$E$3+'Таблица вводных'!$F$3)</f>
        <v>-21.11</v>
      </c>
      <c r="E457" s="14">
        <f>(('Итоговая табл.1чел (все услуги-'!$E457+('Итоговая табл.1чел (все услуги-'!$E457*'Таблица вводных'!$G$5)))-('Расчет комиссии Нади'!$I457+'Таблица вводных'!$E$3+'Таблица вводных'!$F$3)</f>
        <v>-28.0757</v>
      </c>
      <c r="F457" s="71">
        <f>(('Итоговая табл.1чел (все услуги-'!$F457+('Итоговая табл.1чел (все услуги-'!$F457*'Таблица вводных'!$G$6)))-('Расчет комиссии Нади'!$I457+'Таблица вводных'!$E$3+'Таблица вводных'!$F$3)</f>
        <v>-4.84</v>
      </c>
      <c r="G457" s="14">
        <f>(('Итоговая табл.1чел (все услуги-'!$G457+('Итоговая табл.1чел (все услуги-'!$G457*'Таблица вводных'!$G$7)))-('Расчет комиссии Нади'!$I457+'Таблица вводных'!$E$3+'Таблица вводных'!$F$3)</f>
        <v>-28.6</v>
      </c>
      <c r="H457" s="14">
        <f>(('Итоговая табл.1чел (все услуги-'!$H457+('Итоговая табл.1чел (все услуги-'!$H457*'Таблица вводных'!$G$9)))-('Расчет комиссии Нади'!$I457+'Таблица вводных'!$E$3+'Таблица вводных'!$F$3)</f>
        <v>-28.6</v>
      </c>
      <c r="I457" s="22" t="s">
        <v>1127</v>
      </c>
    </row>
    <row r="458" ht="13.2" customHeight="1" spans="1:9" x14ac:dyDescent="0.25">
      <c r="A458" s="9"/>
      <c r="B458" s="13">
        <v>45428</v>
      </c>
      <c r="C458" s="71"/>
      <c r="D458" s="71">
        <f>(('Итоговая табл.1чел (все услуги-'!$D458+('Итоговая табл.1чел (все услуги-'!$D458*'Таблица вводных'!$G$4)))-('Расчет комиссии Нади'!$I458+'Таблица вводных'!$E$3+'Таблица вводных'!$F$3)</f>
        <v>-21.11</v>
      </c>
      <c r="E458" s="14">
        <f>(('Итоговая табл.1чел (все услуги-'!$E458+('Итоговая табл.1чел (все услуги-'!$E458*'Таблица вводных'!$G$5)))-('Расчет комиссии Нади'!$I458+'Таблица вводных'!$E$3+'Таблица вводных'!$F$3)</f>
        <v>-28.0757</v>
      </c>
      <c r="F458" s="71">
        <f>(('Итоговая табл.1чел (все услуги-'!$F458+('Итоговая табл.1чел (все услуги-'!$F458*'Таблица вводных'!$G$6)))-('Расчет комиссии Нади'!$I458+'Таблица вводных'!$E$3+'Таблица вводных'!$F$3)</f>
        <v>-4.84</v>
      </c>
      <c r="G458" s="14">
        <f>(('Итоговая табл.1чел (все услуги-'!$G458+('Итоговая табл.1чел (все услуги-'!$G458*'Таблица вводных'!$G$7)))-('Расчет комиссии Нади'!$I458+'Таблица вводных'!$E$3+'Таблица вводных'!$F$3)</f>
        <v>-28.6</v>
      </c>
      <c r="H458" s="14">
        <f>(('Итоговая табл.1чел (все услуги-'!$H458+('Итоговая табл.1чел (все услуги-'!$H458*'Таблица вводных'!$G$9)))-('Расчет комиссии Нади'!$I458+'Таблица вводных'!$E$3+'Таблица вводных'!$F$3)</f>
        <v>-28.6</v>
      </c>
      <c r="I458" s="22" t="s">
        <v>1127</v>
      </c>
    </row>
    <row r="459" ht="13.2" customHeight="1" spans="1:9" x14ac:dyDescent="0.25">
      <c r="A459" s="9"/>
      <c r="B459" s="13"/>
      <c r="C459" s="71"/>
      <c r="D459" s="14">
        <f>(('Итоговая табл.1чел (все услуги-'!$D459+('Итоговая табл.1чел (все услуги-'!$D459*'Таблица вводных'!$G$4)))-('Расчет комиссии Нади'!$I459+'Таблица вводных'!$E$3+'Таблица вводных'!$F$3)</f>
        <v>-21.11</v>
      </c>
      <c r="E459" s="14">
        <f>(('Итоговая табл.1чел (все услуги-'!$E459+('Итоговая табл.1чел (все услуги-'!$E459*'Таблица вводных'!$G$5)))-('Расчет комиссии Нади'!$I459+'Таблица вводных'!$E$3+'Таблица вводных'!$F$3)</f>
        <v>-28.0757</v>
      </c>
      <c r="F459" s="14">
        <f>(('Итоговая табл.1чел (все услуги-'!$F459+('Итоговая табл.1чел (все услуги-'!$F459*'Таблица вводных'!$G$6)))-('Расчет комиссии Нади'!$I459+'Таблица вводных'!$E$3+'Таблица вводных'!$F$3)</f>
        <v>-4.84</v>
      </c>
      <c r="G459" s="14">
        <f>(('Итоговая табл.1чел (все услуги-'!$G459+('Итоговая табл.1чел (все услуги-'!$G459*'Таблица вводных'!$G$7)))-('Расчет комиссии Нади'!$I459+'Таблица вводных'!$E$3+'Таблица вводных'!$F$3)</f>
        <v>-28.6</v>
      </c>
      <c r="H459" s="14">
        <f>(('Итоговая табл.1чел (все услуги-'!$H459+('Итоговая табл.1чел (все услуги-'!$H459*'Таблица вводных'!$G$9)))-('Расчет комиссии Нади'!$I459+'Таблица вводных'!$E$3+'Таблица вводных'!$F$3)</f>
        <v>-28.6</v>
      </c>
      <c r="I459" s="22" t="s">
        <v>1127</v>
      </c>
    </row>
    <row r="460" ht="13.2" customHeight="1" spans="1:9" x14ac:dyDescent="0.25">
      <c r="A460" s="9"/>
      <c r="B460" s="13"/>
      <c r="C460" s="71"/>
      <c r="D460" s="14">
        <f>(('Итоговая табл.1чел (все услуги-'!$D460+('Итоговая табл.1чел (все услуги-'!$D460*'Таблица вводных'!$G$4)))-('Расчет комиссии Нади'!$I460+'Таблица вводных'!$E$3+'Таблица вводных'!$F$3)</f>
        <v>-21.11</v>
      </c>
      <c r="E460" s="14">
        <f>(('Итоговая табл.1чел (все услуги-'!$E460+('Итоговая табл.1чел (все услуги-'!$E460*'Таблица вводных'!$G$5)))-('Расчет комиссии Нади'!$I460+'Таблица вводных'!$E$3+'Таблица вводных'!$F$3)</f>
        <v>-28.0757</v>
      </c>
      <c r="F460" s="14">
        <f>(('Итоговая табл.1чел (все услуги-'!$F460+('Итоговая табл.1чел (все услуги-'!$F460*'Таблица вводных'!$G$6)))-('Расчет комиссии Нади'!$I460+'Таблица вводных'!$E$3+'Таблица вводных'!$F$3)</f>
        <v>-4.84</v>
      </c>
      <c r="G460" s="14">
        <f>(('Итоговая табл.1чел (все услуги-'!$G460+('Итоговая табл.1чел (все услуги-'!$G460*'Таблица вводных'!$G$7)))-('Расчет комиссии Нади'!$I460+'Таблица вводных'!$E$3+'Таблица вводных'!$F$3)</f>
        <v>-28.6</v>
      </c>
      <c r="H460" s="14">
        <f>(('Итоговая табл.1чел (все услуги-'!$H460+('Итоговая табл.1чел (все услуги-'!$H460*'Таблица вводных'!$G$9)))-('Расчет комиссии Нади'!$I460+'Таблица вводных'!$E$3+'Таблица вводных'!$F$3)</f>
        <v>-28.6</v>
      </c>
      <c r="I460" s="22" t="s">
        <v>1127</v>
      </c>
    </row>
    <row r="461" ht="13.2" customHeight="1" spans="1:9" x14ac:dyDescent="0.25">
      <c r="A461" s="16"/>
      <c r="B461" s="17"/>
      <c r="C461" s="72"/>
      <c r="D461" s="18">
        <f>(('Итоговая табл.1чел (все услуги-'!$D461+('Итоговая табл.1чел (все услуги-'!$D461*'Таблица вводных'!$G$4)))-('Расчет комиссии Нади'!$I461+'Таблица вводных'!$E$3+'Таблица вводных'!$F$3)</f>
        <v>-21.11</v>
      </c>
      <c r="E461" s="18">
        <f>(('Итоговая табл.1чел (все услуги-'!$E461+('Итоговая табл.1чел (все услуги-'!$E461*'Таблица вводных'!$G$5)))-('Расчет комиссии Нади'!$I461+'Таблица вводных'!$E$3+'Таблица вводных'!$F$3)</f>
        <v>-28.0757</v>
      </c>
      <c r="F461" s="18">
        <f>(('Итоговая табл.1чел (все услуги-'!$F461+('Итоговая табл.1чел (все услуги-'!$F461*'Таблица вводных'!$G$6)))-('Расчет комиссии Нади'!$I461+'Таблица вводных'!$E$3+'Таблица вводных'!$F$3)</f>
        <v>-4.84</v>
      </c>
      <c r="G461" s="18">
        <f>(('Итоговая табл.1чел (все услуги-'!$G461+('Итоговая табл.1чел (все услуги-'!$G461*'Таблица вводных'!$G$7)))-('Расчет комиссии Нади'!$I461+'Таблица вводных'!$E$3+'Таблица вводных'!$F$3)</f>
        <v>-28.6</v>
      </c>
      <c r="H461" s="18">
        <f>(('Итоговая табл.1чел (все услуги-'!$H461+('Итоговая табл.1чел (все услуги-'!$H461*'Таблица вводных'!$G$9)))-('Расчет комиссии Нади'!$I461+'Таблица вводных'!$E$3+'Таблица вводных'!$F$3)</f>
        <v>-28.6</v>
      </c>
      <c r="I461" s="22" t="s">
        <v>1127</v>
      </c>
    </row>
    <row r="462" ht="13.2" customHeight="1" spans="1:9" x14ac:dyDescent="0.25">
      <c r="A462" s="33" t="s">
        <v>130</v>
      </c>
      <c r="B462" s="6">
        <v>45411</v>
      </c>
      <c r="C462" s="70"/>
      <c r="D462" s="7">
        <f>(('Итоговая табл.1чел (все услуги-'!$D462+('Итоговая табл.1чел (все услуги-'!$D462*'Таблица вводных'!$G$4)))-('Расчет комиссии Нади'!$I462+'Таблица вводных'!$E$3+'Таблица вводных'!$F$3)</f>
        <v>-21.11</v>
      </c>
      <c r="E462" s="7">
        <f>(('Итоговая табл.1чел (все услуги-'!$E462+('Итоговая табл.1чел (все услуги-'!$E462*'Таблица вводных'!$G$5)))-('Расчет комиссии Нади'!$I462+'Таблица вводных'!$E$3+'Таблица вводных'!$F$3)</f>
        <v>-28.0757</v>
      </c>
      <c r="F462" s="70">
        <f>(('Итоговая табл.1чел (все услуги-'!$F462+('Итоговая табл.1чел (все услуги-'!$F462*'Таблица вводных'!$G$6)))-('Расчет комиссии Нади'!$I462+'Таблица вводных'!$E$3+'Таблица вводных'!$F$3)</f>
        <v>-4.84</v>
      </c>
      <c r="G462" s="7">
        <f>(('Итоговая табл.1чел (все услуги-'!$G462+('Итоговая табл.1чел (все услуги-'!$G462*'Таблица вводных'!$G$7)))-('Расчет комиссии Нади'!$I462+'Таблица вводных'!$E$3+'Таблица вводных'!$F$3)</f>
        <v>-28.6</v>
      </c>
      <c r="H462" s="7">
        <f>(('Итоговая табл.1чел (все услуги-'!$H462+('Итоговая табл.1чел (все услуги-'!$H462*'Таблица вводных'!$G$9)))-('Расчет комиссии Нади'!$I462+'Таблица вводных'!$E$3+'Таблица вводных'!$F$3)</f>
        <v>-28.6</v>
      </c>
      <c r="I462" s="20" t="s">
        <v>1105</v>
      </c>
    </row>
    <row r="463" ht="13.2" customHeight="1" spans="1:9" x14ac:dyDescent="0.25">
      <c r="A463" s="9"/>
      <c r="B463" s="10">
        <v>45414</v>
      </c>
      <c r="C463" s="71"/>
      <c r="D463" s="71">
        <f>(('Итоговая табл.1чел (все услуги-'!$D463+('Итоговая табл.1чел (все услуги-'!$D463*'Таблица вводных'!$G$4)))-('Расчет комиссии Нади'!$I463+'Таблица вводных'!$E$3+'Таблица вводных'!$F$3)</f>
        <v>-21.11</v>
      </c>
      <c r="E463" s="14">
        <f>(('Итоговая табл.1чел (все услуги-'!$E463+('Итоговая табл.1чел (все услуги-'!$E463*'Таблица вводных'!$G$5)))-('Расчет комиссии Нади'!$I463+'Таблица вводных'!$E$3+'Таблица вводных'!$F$3)</f>
        <v>-28.0757</v>
      </c>
      <c r="F463" s="71">
        <f>(('Итоговая табл.1чел (все услуги-'!$F463+('Итоговая табл.1чел (все услуги-'!$F463*'Таблица вводных'!$G$6)))-('Расчет комиссии Нади'!$I463+'Таблица вводных'!$E$3+'Таблица вводных'!$F$3)</f>
        <v>-4.84</v>
      </c>
      <c r="G463" s="14">
        <f>(('Итоговая табл.1чел (все услуги-'!$G463+('Итоговая табл.1чел (все услуги-'!$G463*'Таблица вводных'!$G$7)))-('Расчет комиссии Нади'!$I463+'Таблица вводных'!$E$3+'Таблица вводных'!$F$3)</f>
        <v>-28.6</v>
      </c>
      <c r="H463" s="14">
        <f>(('Итоговая табл.1чел (все услуги-'!$H463+('Итоговая табл.1чел (все услуги-'!$H463*'Таблица вводных'!$G$9)))-('Расчет комиссии Нади'!$I463+'Таблица вводных'!$E$3+'Таблица вводных'!$F$3)</f>
        <v>-28.6</v>
      </c>
      <c r="I463" s="25" t="s">
        <v>1105</v>
      </c>
    </row>
    <row r="464" ht="13.2" customHeight="1" spans="1:9" x14ac:dyDescent="0.25">
      <c r="A464" s="9"/>
      <c r="B464" s="13">
        <v>45418</v>
      </c>
      <c r="C464" s="71"/>
      <c r="D464" s="71">
        <f>(('Итоговая табл.1чел (все услуги-'!$D464+('Итоговая табл.1чел (все услуги-'!$D464*'Таблица вводных'!$G$4)))-('Расчет комиссии Нади'!$I464+'Таблица вводных'!$E$3+'Таблица вводных'!$F$3)</f>
        <v>-21.11</v>
      </c>
      <c r="E464" s="14">
        <f>(('Итоговая табл.1чел (все услуги-'!$E464+('Итоговая табл.1чел (все услуги-'!$E464*'Таблица вводных'!$G$5)))-('Расчет комиссии Нади'!$I464+'Таблица вводных'!$E$3+'Таблица вводных'!$F$3)</f>
        <v>-28.0757</v>
      </c>
      <c r="F464" s="71">
        <f>(('Итоговая табл.1чел (все услуги-'!$F464+('Итоговая табл.1чел (все услуги-'!$F464*'Таблица вводных'!$G$6)))-('Расчет комиссии Нади'!$I464+'Таблица вводных'!$E$3+'Таблица вводных'!$F$3)</f>
        <v>-4.84</v>
      </c>
      <c r="G464" s="14">
        <f>(('Итоговая табл.1чел (все услуги-'!$G464+('Итоговая табл.1чел (все услуги-'!$G464*'Таблица вводных'!$G$7)))-('Расчет комиссии Нади'!$I464+'Таблица вводных'!$E$3+'Таблица вводных'!$F$3)</f>
        <v>-28.6</v>
      </c>
      <c r="H464" s="14">
        <f>(('Итоговая табл.1чел (все услуги-'!$H464+('Итоговая табл.1чел (все услуги-'!$H464*'Таблица вводных'!$G$9)))-('Расчет комиссии Нади'!$I464+'Таблица вводных'!$E$3+'Таблица вводных'!$F$3)</f>
        <v>-28.6</v>
      </c>
      <c r="I464" s="22" t="s">
        <v>1105</v>
      </c>
    </row>
    <row r="465" ht="13.2" customHeight="1" spans="1:9" x14ac:dyDescent="0.25">
      <c r="A465" s="9"/>
      <c r="B465" s="13">
        <v>45421</v>
      </c>
      <c r="C465" s="71"/>
      <c r="D465" s="71">
        <f>(('Итоговая табл.1чел (все услуги-'!$D465+('Итоговая табл.1чел (все услуги-'!$D465*'Таблица вводных'!$G$4)))-('Расчет комиссии Нади'!$I465+'Таблица вводных'!$E$3+'Таблица вводных'!$F$3)</f>
        <v>-21.11</v>
      </c>
      <c r="E465" s="14">
        <f>(('Итоговая табл.1чел (все услуги-'!$E465+('Итоговая табл.1чел (все услуги-'!$E465*'Таблица вводных'!$G$5)))-('Расчет комиссии Нади'!$I465+'Таблица вводных'!$E$3+'Таблица вводных'!$F$3)</f>
        <v>-28.0757</v>
      </c>
      <c r="F465" s="71">
        <f>(('Итоговая табл.1чел (все услуги-'!$F465+('Итоговая табл.1чел (все услуги-'!$F465*'Таблица вводных'!$G$6)))-('Расчет комиссии Нади'!$I465+'Таблица вводных'!$E$3+'Таблица вводных'!$F$3)</f>
        <v>-4.84</v>
      </c>
      <c r="G465" s="14">
        <f>(('Итоговая табл.1чел (все услуги-'!$G465+('Итоговая табл.1чел (все услуги-'!$G465*'Таблица вводных'!$G$7)))-('Расчет комиссии Нади'!$I465+'Таблица вводных'!$E$3+'Таблица вводных'!$F$3)</f>
        <v>-28.6</v>
      </c>
      <c r="H465" s="14">
        <f>(('Итоговая табл.1чел (все услуги-'!$H465+('Итоговая табл.1чел (все услуги-'!$H465*'Таблица вводных'!$G$9)))-('Расчет комиссии Нади'!$I465+'Таблица вводных'!$E$3+'Таблица вводных'!$F$3)</f>
        <v>-28.6</v>
      </c>
      <c r="I465" s="22" t="s">
        <v>1105</v>
      </c>
    </row>
    <row r="466" ht="13.2" customHeight="1" spans="1:9" x14ac:dyDescent="0.25">
      <c r="A466" s="9"/>
      <c r="B466" s="13">
        <v>45425</v>
      </c>
      <c r="C466" s="71"/>
      <c r="D466" s="71">
        <f>(('Итоговая табл.1чел (все услуги-'!$D466+('Итоговая табл.1чел (все услуги-'!$D466*'Таблица вводных'!$G$4)))-('Расчет комиссии Нади'!$I466+'Таблица вводных'!$E$3+'Таблица вводных'!$F$3)</f>
        <v>-21.11</v>
      </c>
      <c r="E466" s="14">
        <f>(('Итоговая табл.1чел (все услуги-'!$E466+('Итоговая табл.1чел (все услуги-'!$E466*'Таблица вводных'!$G$5)))-('Расчет комиссии Нади'!$I466+'Таблица вводных'!$E$3+'Таблица вводных'!$F$3)</f>
        <v>-28.0757</v>
      </c>
      <c r="F466" s="71">
        <f>(('Итоговая табл.1чел (все услуги-'!$F466+('Итоговая табл.1чел (все услуги-'!$F466*'Таблица вводных'!$G$6)))-('Расчет комиссии Нади'!$I466+'Таблица вводных'!$E$3+'Таблица вводных'!$F$3)</f>
        <v>-4.84</v>
      </c>
      <c r="G466" s="14">
        <f>(('Итоговая табл.1чел (все услуги-'!$G466+('Итоговая табл.1чел (все услуги-'!$G466*'Таблица вводных'!$G$7)))-('Расчет комиссии Нади'!$I466+'Таблица вводных'!$E$3+'Таблица вводных'!$F$3)</f>
        <v>-28.6</v>
      </c>
      <c r="H466" s="14">
        <f>(('Итоговая табл.1чел (все услуги-'!$H466+('Итоговая табл.1чел (все услуги-'!$H466*'Таблица вводных'!$G$9)))-('Расчет комиссии Нади'!$I466+'Таблица вводных'!$E$3+'Таблица вводных'!$F$3)</f>
        <v>-28.6</v>
      </c>
      <c r="I466" s="22" t="s">
        <v>1105</v>
      </c>
    </row>
    <row r="467" ht="13.2" customHeight="1" spans="1:9" x14ac:dyDescent="0.25">
      <c r="A467" s="9"/>
      <c r="B467" s="13">
        <v>45428</v>
      </c>
      <c r="C467" s="71"/>
      <c r="D467" s="71">
        <f>(('Итоговая табл.1чел (все услуги-'!$D467+('Итоговая табл.1чел (все услуги-'!$D467*'Таблица вводных'!$G$4)))-('Расчет комиссии Нади'!$I467+'Таблица вводных'!$E$3+'Таблица вводных'!$F$3)</f>
        <v>-21.11</v>
      </c>
      <c r="E467" s="14">
        <f>(('Итоговая табл.1чел (все услуги-'!$E467+('Итоговая табл.1чел (все услуги-'!$E467*'Таблица вводных'!$G$5)))-('Расчет комиссии Нади'!$I467+'Таблица вводных'!$E$3+'Таблица вводных'!$F$3)</f>
        <v>-28.0757</v>
      </c>
      <c r="F467" s="71">
        <f>(('Итоговая табл.1чел (все услуги-'!$F467+('Итоговая табл.1чел (все услуги-'!$F467*'Таблица вводных'!$G$6)))-('Расчет комиссии Нади'!$I467+'Таблица вводных'!$E$3+'Таблица вводных'!$F$3)</f>
        <v>-4.84</v>
      </c>
      <c r="G467" s="14">
        <f>(('Итоговая табл.1чел (все услуги-'!$G467+('Итоговая табл.1чел (все услуги-'!$G467*'Таблица вводных'!$G$7)))-('Расчет комиссии Нади'!$I467+'Таблица вводных'!$E$3+'Таблица вводных'!$F$3)</f>
        <v>-28.6</v>
      </c>
      <c r="H467" s="14">
        <f>(('Итоговая табл.1чел (все услуги-'!$H467+('Итоговая табл.1чел (все услуги-'!$H467*'Таблица вводных'!$G$9)))-('Расчет комиссии Нади'!$I467+'Таблица вводных'!$E$3+'Таблица вводных'!$F$3)</f>
        <v>-28.6</v>
      </c>
      <c r="I467" s="22" t="s">
        <v>1105</v>
      </c>
    </row>
    <row r="468" ht="13.2" customHeight="1" spans="1:9" x14ac:dyDescent="0.25">
      <c r="A468" s="9"/>
      <c r="B468" s="13"/>
      <c r="C468" s="71"/>
      <c r="D468" s="14">
        <f>(('Итоговая табл.1чел (все услуги-'!$D468+('Итоговая табл.1чел (все услуги-'!$D468*'Таблица вводных'!$G$4)))-('Расчет комиссии Нади'!$I468+'Таблица вводных'!$E$3+'Таблица вводных'!$F$3)</f>
        <v>-21.11</v>
      </c>
      <c r="E468" s="14">
        <f>(('Итоговая табл.1чел (все услуги-'!$E468+('Итоговая табл.1чел (все услуги-'!$E468*'Таблица вводных'!$G$5)))-('Расчет комиссии Нади'!$I468+'Таблица вводных'!$E$3+'Таблица вводных'!$F$3)</f>
        <v>-28.0757</v>
      </c>
      <c r="F468" s="14">
        <f>(('Итоговая табл.1чел (все услуги-'!$F468+('Итоговая табл.1чел (все услуги-'!$F468*'Таблица вводных'!$G$6)))-('Расчет комиссии Нади'!$I468+'Таблица вводных'!$E$3+'Таблица вводных'!$F$3)</f>
        <v>-4.84</v>
      </c>
      <c r="G468" s="14">
        <f>(('Итоговая табл.1чел (все услуги-'!$G468+('Итоговая табл.1чел (все услуги-'!$G468*'Таблица вводных'!$G$7)))-('Расчет комиссии Нади'!$I468+'Таблица вводных'!$E$3+'Таблица вводных'!$F$3)</f>
        <v>-28.6</v>
      </c>
      <c r="H468" s="14">
        <f>(('Итоговая табл.1чел (все услуги-'!$H468+('Итоговая табл.1чел (все услуги-'!$H468*'Таблица вводных'!$G$9)))-('Расчет комиссии Нади'!$I468+'Таблица вводных'!$E$3+'Таблица вводных'!$F$3)</f>
        <v>-28.6</v>
      </c>
      <c r="I468" s="22" t="s">
        <v>1105</v>
      </c>
    </row>
    <row r="469" ht="13.2" customHeight="1" spans="1:9" x14ac:dyDescent="0.25">
      <c r="A469" s="9"/>
      <c r="B469" s="13"/>
      <c r="C469" s="71"/>
      <c r="D469" s="14">
        <f>(('Итоговая табл.1чел (все услуги-'!$D469+('Итоговая табл.1чел (все услуги-'!$D469*'Таблица вводных'!$G$4)))-('Расчет комиссии Нади'!$I469+'Таблица вводных'!$E$3+'Таблица вводных'!$F$3)</f>
        <v>-21.11</v>
      </c>
      <c r="E469" s="14">
        <f>(('Итоговая табл.1чел (все услуги-'!$E469+('Итоговая табл.1чел (все услуги-'!$E469*'Таблица вводных'!$G$5)))-('Расчет комиссии Нади'!$I469+'Таблица вводных'!$E$3+'Таблица вводных'!$F$3)</f>
        <v>-28.0757</v>
      </c>
      <c r="F469" s="14">
        <f>(('Итоговая табл.1чел (все услуги-'!$F469+('Итоговая табл.1чел (все услуги-'!$F469*'Таблица вводных'!$G$6)))-('Расчет комиссии Нади'!$I469+'Таблица вводных'!$E$3+'Таблица вводных'!$F$3)</f>
        <v>-4.84</v>
      </c>
      <c r="G469" s="14">
        <f>(('Итоговая табл.1чел (все услуги-'!$G469+('Итоговая табл.1чел (все услуги-'!$G469*'Таблица вводных'!$G$7)))-('Расчет комиссии Нади'!$I469+'Таблица вводных'!$E$3+'Таблица вводных'!$F$3)</f>
        <v>-28.6</v>
      </c>
      <c r="H469" s="14">
        <f>(('Итоговая табл.1чел (все услуги-'!$H469+('Итоговая табл.1чел (все услуги-'!$H469*'Таблица вводных'!$G$9)))-('Расчет комиссии Нади'!$I469+'Таблица вводных'!$E$3+'Таблица вводных'!$F$3)</f>
        <v>-28.6</v>
      </c>
      <c r="I469" s="22" t="s">
        <v>1105</v>
      </c>
    </row>
    <row r="470" ht="13.2" customHeight="1" spans="1:9" x14ac:dyDescent="0.25">
      <c r="A470" s="16"/>
      <c r="B470" s="17"/>
      <c r="C470" s="72"/>
      <c r="D470" s="18">
        <f>(('Итоговая табл.1чел (все услуги-'!$D470+('Итоговая табл.1чел (все услуги-'!$D470*'Таблица вводных'!$G$4)))-('Расчет комиссии Нади'!$I470+'Таблица вводных'!$E$3+'Таблица вводных'!$F$3)</f>
        <v>-21.11</v>
      </c>
      <c r="E470" s="18">
        <f>(('Итоговая табл.1чел (все услуги-'!$E470+('Итоговая табл.1чел (все услуги-'!$E470*'Таблица вводных'!$G$5)))-('Расчет комиссии Нади'!$I470+'Таблица вводных'!$E$3+'Таблица вводных'!$F$3)</f>
        <v>-28.0757</v>
      </c>
      <c r="F470" s="18">
        <f>(('Итоговая табл.1чел (все услуги-'!$F470+('Итоговая табл.1чел (все услуги-'!$F470*'Таблица вводных'!$G$6)))-('Расчет комиссии Нади'!$I470+'Таблица вводных'!$E$3+'Таблица вводных'!$F$3)</f>
        <v>-4.84</v>
      </c>
      <c r="G470" s="18">
        <f>(('Итоговая табл.1чел (все услуги-'!$G470+('Итоговая табл.1чел (все услуги-'!$G470*'Таблица вводных'!$G$7)))-('Расчет комиссии Нади'!$I470+'Таблица вводных'!$E$3+'Таблица вводных'!$F$3)</f>
        <v>-28.6</v>
      </c>
      <c r="H470" s="18">
        <f>(('Итоговая табл.1чел (все услуги-'!$H470+('Итоговая табл.1чел (все услуги-'!$H470*'Таблица вводных'!$G$9)))-('Расчет комиссии Нади'!$I470+'Таблица вводных'!$E$3+'Таблица вводных'!$F$3)</f>
        <v>-28.6</v>
      </c>
      <c r="I470" s="22" t="s">
        <v>1105</v>
      </c>
    </row>
    <row r="471" ht="13.2" customHeight="1" spans="1:9" x14ac:dyDescent="0.25">
      <c r="A471" s="33" t="s">
        <v>131</v>
      </c>
      <c r="B471" s="6">
        <v>45411</v>
      </c>
      <c r="C471" s="70"/>
      <c r="D471" s="7">
        <f>(('Итоговая табл.1чел (все услуги-'!$D471+('Итоговая табл.1чел (все услуги-'!$D471*'Таблица вводных'!$G$4)))-('Расчет комиссии Нади'!$I471+'Таблица вводных'!$E$3+'Таблица вводных'!$F$3)</f>
        <v>-21.11</v>
      </c>
      <c r="E471" s="70">
        <f>(('Итоговая табл.1чел (все услуги-'!$E471+('Итоговая табл.1чел (все услуги-'!$E471*'Таблица вводных'!$G$5)))-('Расчет комиссии Нади'!$I471+'Таблица вводных'!$E$3+'Таблица вводных'!$F$3)</f>
        <v>-28.0757</v>
      </c>
      <c r="F471" s="7">
        <f>(('Итоговая табл.1чел (все услуги-'!$F471+('Итоговая табл.1чел (все услуги-'!$F471*'Таблица вводных'!$G$6)))-('Расчет комиссии Нади'!$I471+'Таблица вводных'!$E$3+'Таблица вводных'!$F$3)</f>
        <v>-4.84</v>
      </c>
      <c r="G471" s="70">
        <f>(('Итоговая табл.1чел (все услуги-'!$G471+('Итоговая табл.1чел (все услуги-'!$G471*'Таблица вводных'!$G$7)))-('Расчет комиссии Нади'!$I471+'Таблица вводных'!$E$3+'Таблица вводных'!$F$3)</f>
        <v>-28.6</v>
      </c>
      <c r="H471" s="7">
        <f>(('Итоговая табл.1чел (все услуги-'!$H471+('Итоговая табл.1чел (все услуги-'!$H471*'Таблица вводных'!$G$9)))-('Расчет комиссии Нади'!$I471+'Таблица вводных'!$E$3+'Таблица вводных'!$F$3)</f>
        <v>-28.6</v>
      </c>
      <c r="I471" s="20" t="s">
        <v>1128</v>
      </c>
    </row>
    <row r="472" ht="13.2" customHeight="1" spans="1:9" x14ac:dyDescent="0.25">
      <c r="A472" s="9"/>
      <c r="B472" s="10">
        <v>45414</v>
      </c>
      <c r="C472" s="71"/>
      <c r="D472" s="14">
        <f>(('Итоговая табл.1чел (все услуги-'!$D472+('Итоговая табл.1чел (все услуги-'!$D472*'Таблица вводных'!$G$4)))-('Расчет комиссии Нади'!$I472+'Таблица вводных'!$E$3+'Таблица вводных'!$F$3)</f>
        <v>-21.11</v>
      </c>
      <c r="E472" s="14">
        <f>(('Итоговая табл.1чел (все услуги-'!$E472+('Итоговая табл.1чел (все услуги-'!$E472*'Таблица вводных'!$G$5)))-('Расчет комиссии Нади'!$I472+'Таблица вводных'!$E$3+'Таблица вводных'!$F$3)</f>
        <v>-28.0757</v>
      </c>
      <c r="F472" s="14">
        <f>(('Итоговая табл.1чел (все услуги-'!$F472+('Итоговая табл.1чел (все услуги-'!$F472*'Таблица вводных'!$G$6)))-('Расчет комиссии Нади'!$I472+'Таблица вводных'!$E$3+'Таблица вводных'!$F$3)</f>
        <v>-4.84</v>
      </c>
      <c r="G472" s="71">
        <f>(('Итоговая табл.1чел (все услуги-'!$G472+('Итоговая табл.1чел (все услуги-'!$G472*'Таблица вводных'!$G$7)))-('Расчет комиссии Нади'!$I472+'Таблица вводных'!$E$3+'Таблица вводных'!$F$3)</f>
        <v>-28.6</v>
      </c>
      <c r="H472" s="14">
        <f>(('Итоговая табл.1чел (все услуги-'!$H472+('Итоговая табл.1чел (все услуги-'!$H472*'Таблица вводных'!$G$9)))-('Расчет комиссии Нади'!$I472+'Таблица вводных'!$E$3+'Таблица вводных'!$F$3)</f>
        <v>-28.6</v>
      </c>
      <c r="I472" s="25" t="s">
        <v>1128</v>
      </c>
    </row>
    <row r="473" ht="13.2" customHeight="1" spans="1:9" x14ac:dyDescent="0.25">
      <c r="A473" s="9"/>
      <c r="B473" s="13">
        <v>45418</v>
      </c>
      <c r="C473" s="71"/>
      <c r="D473" s="14">
        <f>(('Итоговая табл.1чел (все услуги-'!$D473+('Итоговая табл.1чел (все услуги-'!$D473*'Таблица вводных'!$G$4)))-('Расчет комиссии Нади'!$I473+'Таблица вводных'!$E$3+'Таблица вводных'!$F$3)</f>
        <v>-21.11</v>
      </c>
      <c r="E473" s="71">
        <f>(('Итоговая табл.1чел (все услуги-'!$E473+('Итоговая табл.1чел (все услуги-'!$E473*'Таблица вводных'!$G$5)))-('Расчет комиссии Нади'!$I473+'Таблица вводных'!$E$3+'Таблица вводных'!$F$3)</f>
        <v>-28.0757</v>
      </c>
      <c r="F473" s="14">
        <f>(('Итоговая табл.1чел (все услуги-'!$F473+('Итоговая табл.1чел (все услуги-'!$F473*'Таблица вводных'!$G$6)))-('Расчет комиссии Нади'!$I473+'Таблица вводных'!$E$3+'Таблица вводных'!$F$3)</f>
        <v>-4.84</v>
      </c>
      <c r="G473" s="71">
        <f>(('Итоговая табл.1чел (все услуги-'!$G473+('Итоговая табл.1чел (все услуги-'!$G473*'Таблица вводных'!$G$7)))-('Расчет комиссии Нади'!$I473+'Таблица вводных'!$E$3+'Таблица вводных'!$F$3)</f>
        <v>-28.6</v>
      </c>
      <c r="H473" s="14">
        <f>(('Итоговая табл.1чел (все услуги-'!$H473+('Итоговая табл.1чел (все услуги-'!$H473*'Таблица вводных'!$G$9)))-('Расчет комиссии Нади'!$I473+'Таблица вводных'!$E$3+'Таблица вводных'!$F$3)</f>
        <v>-28.6</v>
      </c>
      <c r="I473" s="22" t="s">
        <v>1128</v>
      </c>
    </row>
    <row r="474" ht="13.2" customHeight="1" spans="1:9" x14ac:dyDescent="0.25">
      <c r="A474" s="9"/>
      <c r="B474" s="13">
        <v>45421</v>
      </c>
      <c r="C474" s="71"/>
      <c r="D474" s="71">
        <f>(('Итоговая табл.1чел (все услуги-'!$D474+('Итоговая табл.1чел (все услуги-'!$D474*'Таблица вводных'!$G$4)))-('Расчет комиссии Нади'!$I474+'Таблица вводных'!$E$3+'Таблица вводных'!$F$3)</f>
        <v>-21.11</v>
      </c>
      <c r="E474" s="71">
        <f>(('Итоговая табл.1чел (все услуги-'!$E474+('Итоговая табл.1чел (все услуги-'!$E474*'Таблица вводных'!$G$5)))-('Расчет комиссии Нади'!$I474+'Таблица вводных'!$E$3+'Таблица вводных'!$F$3)</f>
        <v>-28.0757</v>
      </c>
      <c r="F474" s="14">
        <f>(('Итоговая табл.1чел (все услуги-'!$F474+('Итоговая табл.1чел (все услуги-'!$F474*'Таблица вводных'!$G$6)))-('Расчет комиссии Нади'!$I474+'Таблица вводных'!$E$3+'Таблица вводных'!$F$3)</f>
        <v>-4.84</v>
      </c>
      <c r="G474" s="71">
        <f>(('Итоговая табл.1чел (все услуги-'!$G474+('Итоговая табл.1чел (все услуги-'!$G474*'Таблица вводных'!$G$7)))-('Расчет комиссии Нади'!$I474+'Таблица вводных'!$E$3+'Таблица вводных'!$F$3)</f>
        <v>-28.6</v>
      </c>
      <c r="H474" s="14">
        <f>(('Итоговая табл.1чел (все услуги-'!$H474+('Итоговая табл.1чел (все услуги-'!$H474*'Таблица вводных'!$G$9)))-('Расчет комиссии Нади'!$I474+'Таблица вводных'!$E$3+'Таблица вводных'!$F$3)</f>
        <v>-28.6</v>
      </c>
      <c r="I474" s="22" t="s">
        <v>1128</v>
      </c>
    </row>
    <row r="475" ht="13.2" customHeight="1" spans="1:9" x14ac:dyDescent="0.25">
      <c r="A475" s="9"/>
      <c r="B475" s="13">
        <v>45425</v>
      </c>
      <c r="C475" s="71"/>
      <c r="D475" s="71">
        <f>(('Итоговая табл.1чел (все услуги-'!$D475+('Итоговая табл.1чел (все услуги-'!$D475*'Таблица вводных'!$G$4)))-('Расчет комиссии Нади'!$I475+'Таблица вводных'!$E$3+'Таблица вводных'!$F$3)</f>
        <v>-21.11</v>
      </c>
      <c r="E475" s="71">
        <f>(('Итоговая табл.1чел (все услуги-'!$E475+('Итоговая табл.1чел (все услуги-'!$E475*'Таблица вводных'!$G$5)))-('Расчет комиссии Нади'!$I475+'Таблица вводных'!$E$3+'Таблица вводных'!$F$3)</f>
        <v>-28.0757</v>
      </c>
      <c r="F475" s="14">
        <f>(('Итоговая табл.1чел (все услуги-'!$F475+('Итоговая табл.1чел (все услуги-'!$F475*'Таблица вводных'!$G$6)))-('Расчет комиссии Нади'!$I475+'Таблица вводных'!$E$3+'Таблица вводных'!$F$3)</f>
        <v>-4.84</v>
      </c>
      <c r="G475" s="71">
        <f>(('Итоговая табл.1чел (все услуги-'!$G475+('Итоговая табл.1чел (все услуги-'!$G475*'Таблица вводных'!$G$7)))-('Расчет комиссии Нади'!$I475+'Таблица вводных'!$E$3+'Таблица вводных'!$F$3)</f>
        <v>-28.6</v>
      </c>
      <c r="H475" s="14">
        <f>(('Итоговая табл.1чел (все услуги-'!$H475+('Итоговая табл.1чел (все услуги-'!$H475*'Таблица вводных'!$G$9)))-('Расчет комиссии Нади'!$I475+'Таблица вводных'!$E$3+'Таблица вводных'!$F$3)</f>
        <v>-28.6</v>
      </c>
      <c r="I475" s="22" t="s">
        <v>1128</v>
      </c>
    </row>
    <row r="476" ht="13.2" customHeight="1" spans="1:9" x14ac:dyDescent="0.25">
      <c r="A476" s="9"/>
      <c r="B476" s="13">
        <v>45428</v>
      </c>
      <c r="C476" s="71"/>
      <c r="D476" s="71">
        <f>(('Итоговая табл.1чел (все услуги-'!$D476+('Итоговая табл.1чел (все услуги-'!$D476*'Таблица вводных'!$G$4)))-('Расчет комиссии Нади'!$I476+'Таблица вводных'!$E$3+'Таблица вводных'!$F$3)</f>
        <v>-21.11</v>
      </c>
      <c r="E476" s="71">
        <f>(('Итоговая табл.1чел (все услуги-'!$E476+('Итоговая табл.1чел (все услуги-'!$E476*'Таблица вводных'!$G$5)))-('Расчет комиссии Нади'!$I476+'Таблица вводных'!$E$3+'Таблица вводных'!$F$3)</f>
        <v>-28.0757</v>
      </c>
      <c r="F476" s="14">
        <f>(('Итоговая табл.1чел (все услуги-'!$F476+('Итоговая табл.1чел (все услуги-'!$F476*'Таблица вводных'!$G$6)))-('Расчет комиссии Нади'!$I476+'Таблица вводных'!$E$3+'Таблица вводных'!$F$3)</f>
        <v>-4.84</v>
      </c>
      <c r="G476" s="71">
        <f>(('Итоговая табл.1чел (все услуги-'!$G476+('Итоговая табл.1чел (все услуги-'!$G476*'Таблица вводных'!$G$7)))-('Расчет комиссии Нади'!$I476+'Таблица вводных'!$E$3+'Таблица вводных'!$F$3)</f>
        <v>-28.6</v>
      </c>
      <c r="H476" s="14">
        <f>(('Итоговая табл.1чел (все услуги-'!$H476+('Итоговая табл.1чел (все услуги-'!$H476*'Таблица вводных'!$G$9)))-('Расчет комиссии Нади'!$I476+'Таблица вводных'!$E$3+'Таблица вводных'!$F$3)</f>
        <v>-28.6</v>
      </c>
      <c r="I476" s="22" t="s">
        <v>1128</v>
      </c>
    </row>
    <row r="477" ht="13.2" customHeight="1" spans="1:9" x14ac:dyDescent="0.25">
      <c r="A477" s="9"/>
      <c r="B477" s="13"/>
      <c r="C477" s="71"/>
      <c r="D477" s="14">
        <f>(('Итоговая табл.1чел (все услуги-'!$D477+('Итоговая табл.1чел (все услуги-'!$D477*'Таблица вводных'!$G$4)))-('Расчет комиссии Нади'!$I477+'Таблица вводных'!$E$3+'Таблица вводных'!$F$3)</f>
        <v>-21.11</v>
      </c>
      <c r="E477" s="14">
        <f>(('Итоговая табл.1чел (все услуги-'!$E477+('Итоговая табл.1чел (все услуги-'!$E477*'Таблица вводных'!$G$5)))-('Расчет комиссии Нади'!$I477+'Таблица вводных'!$E$3+'Таблица вводных'!$F$3)</f>
        <v>-28.0757</v>
      </c>
      <c r="F477" s="14">
        <f>(('Итоговая табл.1чел (все услуги-'!$F477+('Итоговая табл.1чел (все услуги-'!$F477*'Таблица вводных'!$G$6)))-('Расчет комиссии Нади'!$I477+'Таблица вводных'!$E$3+'Таблица вводных'!$F$3)</f>
        <v>-4.84</v>
      </c>
      <c r="G477" s="14">
        <f>(('Итоговая табл.1чел (все услуги-'!$G477+('Итоговая табл.1чел (все услуги-'!$G477*'Таблица вводных'!$G$7)))-('Расчет комиссии Нади'!$I477+'Таблица вводных'!$E$3+'Таблица вводных'!$F$3)</f>
        <v>-28.6</v>
      </c>
      <c r="H477" s="14">
        <f>(('Итоговая табл.1чел (все услуги-'!$H477+('Итоговая табл.1чел (все услуги-'!$H477*'Таблица вводных'!$G$9)))-('Расчет комиссии Нади'!$I477+'Таблица вводных'!$E$3+'Таблица вводных'!$F$3)</f>
        <v>-28.6</v>
      </c>
      <c r="I477" s="22" t="s">
        <v>1128</v>
      </c>
    </row>
    <row r="478" ht="13.2" customHeight="1" spans="1:9" x14ac:dyDescent="0.25">
      <c r="A478" s="9"/>
      <c r="B478" s="13"/>
      <c r="C478" s="71"/>
      <c r="D478" s="14">
        <f>(('Итоговая табл.1чел (все услуги-'!$D478+('Итоговая табл.1чел (все услуги-'!$D478*'Таблица вводных'!$G$4)))-('Расчет комиссии Нади'!$I478+'Таблица вводных'!$E$3+'Таблица вводных'!$F$3)</f>
        <v>-21.11</v>
      </c>
      <c r="E478" s="14">
        <f>(('Итоговая табл.1чел (все услуги-'!$E478+('Итоговая табл.1чел (все услуги-'!$E478*'Таблица вводных'!$G$5)))-('Расчет комиссии Нади'!$I478+'Таблица вводных'!$E$3+'Таблица вводных'!$F$3)</f>
        <v>-28.0757</v>
      </c>
      <c r="F478" s="14">
        <f>(('Итоговая табл.1чел (все услуги-'!$F478+('Итоговая табл.1чел (все услуги-'!$F478*'Таблица вводных'!$G$6)))-('Расчет комиссии Нади'!$I478+'Таблица вводных'!$E$3+'Таблица вводных'!$F$3)</f>
        <v>-4.84</v>
      </c>
      <c r="G478" s="14">
        <f>(('Итоговая табл.1чел (все услуги-'!$G478+('Итоговая табл.1чел (все услуги-'!$G478*'Таблица вводных'!$G$7)))-('Расчет комиссии Нади'!$I478+'Таблица вводных'!$E$3+'Таблица вводных'!$F$3)</f>
        <v>-28.6</v>
      </c>
      <c r="H478" s="14">
        <f>(('Итоговая табл.1чел (все услуги-'!$H478+('Итоговая табл.1чел (все услуги-'!$H478*'Таблица вводных'!$G$9)))-('Расчет комиссии Нади'!$I478+'Таблица вводных'!$E$3+'Таблица вводных'!$F$3)</f>
        <v>-28.6</v>
      </c>
      <c r="I478" s="22" t="s">
        <v>1128</v>
      </c>
    </row>
    <row r="479" ht="13.2" customHeight="1" spans="1:9" x14ac:dyDescent="0.25">
      <c r="A479" s="16"/>
      <c r="B479" s="17"/>
      <c r="C479" s="72"/>
      <c r="D479" s="18">
        <f>(('Итоговая табл.1чел (все услуги-'!$D479+('Итоговая табл.1чел (все услуги-'!$D479*'Таблица вводных'!$G$4)))-('Расчет комиссии Нади'!$I479+'Таблица вводных'!$E$3+'Таблица вводных'!$F$3)</f>
        <v>-21.11</v>
      </c>
      <c r="E479" s="18">
        <f>(('Итоговая табл.1чел (все услуги-'!$E479+('Итоговая табл.1чел (все услуги-'!$E479*'Таблица вводных'!$G$5)))-('Расчет комиссии Нади'!$I479+'Таблица вводных'!$E$3+'Таблица вводных'!$F$3)</f>
        <v>-28.0757</v>
      </c>
      <c r="F479" s="18">
        <f>(('Итоговая табл.1чел (все услуги-'!$F479+('Итоговая табл.1чел (все услуги-'!$F479*'Таблица вводных'!$G$6)))-('Расчет комиссии Нади'!$I479+'Таблица вводных'!$E$3+'Таблица вводных'!$F$3)</f>
        <v>-4.84</v>
      </c>
      <c r="G479" s="18">
        <f>(('Итоговая табл.1чел (все услуги-'!$G479+('Итоговая табл.1чел (все услуги-'!$G479*'Таблица вводных'!$G$7)))-('Расчет комиссии Нади'!$I479+'Таблица вводных'!$E$3+'Таблица вводных'!$F$3)</f>
        <v>-28.6</v>
      </c>
      <c r="H479" s="18">
        <f>(('Итоговая табл.1чел (все услуги-'!$H479+('Итоговая табл.1чел (все услуги-'!$H479*'Таблица вводных'!$G$9)))-('Расчет комиссии Нади'!$I479+'Таблица вводных'!$E$3+'Таблица вводных'!$F$3)</f>
        <v>-28.6</v>
      </c>
      <c r="I479" s="22" t="s">
        <v>1128</v>
      </c>
    </row>
    <row r="480" ht="13.2" customHeight="1" spans="1:9" x14ac:dyDescent="0.25">
      <c r="A480" s="33" t="s">
        <v>133</v>
      </c>
      <c r="B480" s="6">
        <v>45411</v>
      </c>
      <c r="C480" s="70"/>
      <c r="D480" s="7">
        <f>(('Итоговая табл.1чел (все услуги-'!$D480+('Итоговая табл.1чел (все услуги-'!$D480*'Таблица вводных'!$G$4)))-('Расчет комиссии Нади'!$I480+'Таблица вводных'!$E$3+'Таблица вводных'!$F$3)</f>
        <v>-21.11</v>
      </c>
      <c r="E480" s="7">
        <f>(('Итоговая табл.1чел (все услуги-'!$E480+('Итоговая табл.1чел (все услуги-'!$E480*'Таблица вводных'!$G$5)))-('Расчет комиссии Нади'!$I480+'Таблица вводных'!$E$3+'Таблица вводных'!$F$3)</f>
        <v>-28.0757</v>
      </c>
      <c r="F480" s="7">
        <f>(('Итоговая табл.1чел (все услуги-'!$F480+('Итоговая табл.1чел (все услуги-'!$F480*'Таблица вводных'!$G$6)))-('Расчет комиссии Нади'!$I480+'Таблица вводных'!$E$3+'Таблица вводных'!$F$3)</f>
        <v>-4.84</v>
      </c>
      <c r="G480" s="7">
        <f>(('Итоговая табл.1чел (все услуги-'!$G480+('Итоговая табл.1чел (все услуги-'!$G480*'Таблица вводных'!$G$7)))-('Расчет комиссии Нади'!$I480+'Таблица вводных'!$E$3+'Таблица вводных'!$F$3)</f>
        <v>-28.6</v>
      </c>
      <c r="H480" s="7">
        <f>(('Итоговая табл.1чел (все услуги-'!$H480+('Итоговая табл.1чел (все услуги-'!$H480*'Таблица вводных'!$G$9)))-('Расчет комиссии Нади'!$I480+'Таблица вводных'!$E$3+'Таблица вводных'!$F$3)</f>
        <v>-28.6</v>
      </c>
      <c r="I480" s="20" t="s">
        <v>1129</v>
      </c>
    </row>
    <row r="481" ht="13.2" customHeight="1" spans="1:9" x14ac:dyDescent="0.25">
      <c r="A481" s="9"/>
      <c r="B481" s="10">
        <v>45414</v>
      </c>
      <c r="C481" s="71"/>
      <c r="D481" s="71">
        <f>(('Итоговая табл.1чел (все услуги-'!$D481+('Итоговая табл.1чел (все услуги-'!$D481*'Таблица вводных'!$G$4)))-('Расчет комиссии Нади'!$I481+'Таблица вводных'!$E$3+'Таблица вводных'!$F$3)</f>
        <v>-21.11</v>
      </c>
      <c r="E481" s="14">
        <f>(('Итоговая табл.1чел (все услуги-'!$E481+('Итоговая табл.1чел (все услуги-'!$E481*'Таблица вводных'!$G$5)))-('Расчет комиссии Нади'!$I481+'Таблица вводных'!$E$3+'Таблица вводных'!$F$3)</f>
        <v>-28.0757</v>
      </c>
      <c r="F481" s="71">
        <f>(('Итоговая табл.1чел (все услуги-'!$F481+('Итоговая табл.1чел (все услуги-'!$F481*'Таблица вводных'!$G$6)))-('Расчет комиссии Нади'!$I481+'Таблица вводных'!$E$3+'Таблица вводных'!$F$3)</f>
        <v>-4.84</v>
      </c>
      <c r="G481" s="14">
        <f>(('Итоговая табл.1чел (все услуги-'!$G481+('Итоговая табл.1чел (все услуги-'!$G481*'Таблица вводных'!$G$7)))-('Расчет комиссии Нади'!$I481+'Таблица вводных'!$E$3+'Таблица вводных'!$F$3)</f>
        <v>-28.6</v>
      </c>
      <c r="H481" s="14">
        <f>(('Итоговая табл.1чел (все услуги-'!$H481+('Итоговая табл.1чел (все услуги-'!$H481*'Таблица вводных'!$G$9)))-('Расчет комиссии Нади'!$I481+'Таблица вводных'!$E$3+'Таблица вводных'!$F$3)</f>
        <v>-28.6</v>
      </c>
      <c r="I481" s="25" t="s">
        <v>1129</v>
      </c>
    </row>
    <row r="482" ht="13.2" customHeight="1" spans="1:9" x14ac:dyDescent="0.25">
      <c r="A482" s="9"/>
      <c r="B482" s="13">
        <v>45418</v>
      </c>
      <c r="C482" s="71"/>
      <c r="D482" s="71">
        <f>(('Итоговая табл.1чел (все услуги-'!$D482+('Итоговая табл.1чел (все услуги-'!$D482*'Таблица вводных'!$G$4)))-('Расчет комиссии Нади'!$I482+'Таблица вводных'!$E$3+'Таблица вводных'!$F$3)</f>
        <v>-21.11</v>
      </c>
      <c r="E482" s="14">
        <f>(('Итоговая табл.1чел (все услуги-'!$E482+('Итоговая табл.1чел (все услуги-'!$E482*'Таблица вводных'!$G$5)))-('Расчет комиссии Нади'!$I482+'Таблица вводных'!$E$3+'Таблица вводных'!$F$3)</f>
        <v>-28.0757</v>
      </c>
      <c r="F482" s="71">
        <f>(('Итоговая табл.1чел (все услуги-'!$F482+('Итоговая табл.1чел (все услуги-'!$F482*'Таблица вводных'!$G$6)))-('Расчет комиссии Нади'!$I482+'Таблица вводных'!$E$3+'Таблица вводных'!$F$3)</f>
        <v>-4.84</v>
      </c>
      <c r="G482" s="14">
        <f>(('Итоговая табл.1чел (все услуги-'!$G482+('Итоговая табл.1чел (все услуги-'!$G482*'Таблица вводных'!$G$7)))-('Расчет комиссии Нади'!$I482+'Таблица вводных'!$E$3+'Таблица вводных'!$F$3)</f>
        <v>-28.6</v>
      </c>
      <c r="H482" s="14">
        <f>(('Итоговая табл.1чел (все услуги-'!$H482+('Итоговая табл.1чел (все услуги-'!$H482*'Таблица вводных'!$G$9)))-('Расчет комиссии Нади'!$I482+'Таблица вводных'!$E$3+'Таблица вводных'!$F$3)</f>
        <v>-28.6</v>
      </c>
      <c r="I482" s="22" t="s">
        <v>1129</v>
      </c>
    </row>
    <row r="483" ht="13.2" customHeight="1" spans="1:9" x14ac:dyDescent="0.25">
      <c r="A483" s="9"/>
      <c r="B483" s="13">
        <v>45421</v>
      </c>
      <c r="C483" s="71"/>
      <c r="D483" s="71">
        <f>(('Итоговая табл.1чел (все услуги-'!$D483+('Итоговая табл.1чел (все услуги-'!$D483*'Таблица вводных'!$G$4)))-('Расчет комиссии Нади'!$I483+'Таблица вводных'!$E$3+'Таблица вводных'!$F$3)</f>
        <v>-21.11</v>
      </c>
      <c r="E483" s="14">
        <f>(('Итоговая табл.1чел (все услуги-'!$E483+('Итоговая табл.1чел (все услуги-'!$E483*'Таблица вводных'!$G$5)))-('Расчет комиссии Нади'!$I483+'Таблица вводных'!$E$3+'Таблица вводных'!$F$3)</f>
        <v>-28.0757</v>
      </c>
      <c r="F483" s="71">
        <f>(('Итоговая табл.1чел (все услуги-'!$F483+('Итоговая табл.1чел (все услуги-'!$F483*'Таблица вводных'!$G$6)))-('Расчет комиссии Нади'!$I483+'Таблица вводных'!$E$3+'Таблица вводных'!$F$3)</f>
        <v>-4.84</v>
      </c>
      <c r="G483" s="14">
        <f>(('Итоговая табл.1чел (все услуги-'!$G483+('Итоговая табл.1чел (все услуги-'!$G483*'Таблица вводных'!$G$7)))-('Расчет комиссии Нади'!$I483+'Таблица вводных'!$E$3+'Таблица вводных'!$F$3)</f>
        <v>-28.6</v>
      </c>
      <c r="H483" s="14">
        <f>(('Итоговая табл.1чел (все услуги-'!$H483+('Итоговая табл.1чел (все услуги-'!$H483*'Таблица вводных'!$G$9)))-('Расчет комиссии Нади'!$I483+'Таблица вводных'!$E$3+'Таблица вводных'!$F$3)</f>
        <v>-28.6</v>
      </c>
      <c r="I483" s="22" t="s">
        <v>1129</v>
      </c>
    </row>
    <row r="484" ht="13.2" customHeight="1" spans="1:9" x14ac:dyDescent="0.25">
      <c r="A484" s="9"/>
      <c r="B484" s="13">
        <v>45425</v>
      </c>
      <c r="C484" s="71"/>
      <c r="D484" s="71">
        <f>(('Итоговая табл.1чел (все услуги-'!$D484+('Итоговая табл.1чел (все услуги-'!$D484*'Таблица вводных'!$G$4)))-('Расчет комиссии Нади'!$I484+'Таблица вводных'!$E$3+'Таблица вводных'!$F$3)</f>
        <v>-21.11</v>
      </c>
      <c r="E484" s="14">
        <f>(('Итоговая табл.1чел (все услуги-'!$E484+('Итоговая табл.1чел (все услуги-'!$E484*'Таблица вводных'!$G$5)))-('Расчет комиссии Нади'!$I484+'Таблица вводных'!$E$3+'Таблица вводных'!$F$3)</f>
        <v>-28.0757</v>
      </c>
      <c r="F484" s="71">
        <f>(('Итоговая табл.1чел (все услуги-'!$F484+('Итоговая табл.1чел (все услуги-'!$F484*'Таблица вводных'!$G$6)))-('Расчет комиссии Нади'!$I484+'Таблица вводных'!$E$3+'Таблица вводных'!$F$3)</f>
        <v>-4.84</v>
      </c>
      <c r="G484" s="14">
        <f>(('Итоговая табл.1чел (все услуги-'!$G484+('Итоговая табл.1чел (все услуги-'!$G484*'Таблица вводных'!$G$7)))-('Расчет комиссии Нади'!$I484+'Таблица вводных'!$E$3+'Таблица вводных'!$F$3)</f>
        <v>-28.6</v>
      </c>
      <c r="H484" s="14">
        <f>(('Итоговая табл.1чел (все услуги-'!$H484+('Итоговая табл.1чел (все услуги-'!$H484*'Таблица вводных'!$G$9)))-('Расчет комиссии Нади'!$I484+'Таблица вводных'!$E$3+'Таблица вводных'!$F$3)</f>
        <v>-28.6</v>
      </c>
      <c r="I484" s="22" t="s">
        <v>1129</v>
      </c>
    </row>
    <row r="485" ht="13.2" customHeight="1" spans="1:9" x14ac:dyDescent="0.25">
      <c r="A485" s="9"/>
      <c r="B485" s="13">
        <v>45428</v>
      </c>
      <c r="C485" s="71"/>
      <c r="D485" s="71">
        <f>(('Итоговая табл.1чел (все услуги-'!$D485+('Итоговая табл.1чел (все услуги-'!$D485*'Таблица вводных'!$G$4)))-('Расчет комиссии Нади'!$I485+'Таблица вводных'!$E$3+'Таблица вводных'!$F$3)</f>
        <v>-21.11</v>
      </c>
      <c r="E485" s="14">
        <f>(('Итоговая табл.1чел (все услуги-'!$E485+('Итоговая табл.1чел (все услуги-'!$E485*'Таблица вводных'!$G$5)))-('Расчет комиссии Нади'!$I485+'Таблица вводных'!$E$3+'Таблица вводных'!$F$3)</f>
        <v>-28.0757</v>
      </c>
      <c r="F485" s="71">
        <f>(('Итоговая табл.1чел (все услуги-'!$F485+('Итоговая табл.1чел (все услуги-'!$F485*'Таблица вводных'!$G$6)))-('Расчет комиссии Нади'!$I485+'Таблица вводных'!$E$3+'Таблица вводных'!$F$3)</f>
        <v>-4.84</v>
      </c>
      <c r="G485" s="14">
        <f>(('Итоговая табл.1чел (все услуги-'!$G485+('Итоговая табл.1чел (все услуги-'!$G485*'Таблица вводных'!$G$7)))-('Расчет комиссии Нади'!$I485+'Таблица вводных'!$E$3+'Таблица вводных'!$F$3)</f>
        <v>-28.6</v>
      </c>
      <c r="H485" s="14">
        <f>(('Итоговая табл.1чел (все услуги-'!$H485+('Итоговая табл.1чел (все услуги-'!$H485*'Таблица вводных'!$G$9)))-('Расчет комиссии Нади'!$I485+'Таблица вводных'!$E$3+'Таблица вводных'!$F$3)</f>
        <v>-28.6</v>
      </c>
      <c r="I485" s="22" t="s">
        <v>1129</v>
      </c>
    </row>
    <row r="486" ht="13.2" customHeight="1" spans="1:9" x14ac:dyDescent="0.25">
      <c r="A486" s="9"/>
      <c r="B486" s="13"/>
      <c r="C486" s="71"/>
      <c r="D486" s="14">
        <f>(('Итоговая табл.1чел (все услуги-'!$D486+('Итоговая табл.1чел (все услуги-'!$D486*'Таблица вводных'!$G$4)))-('Расчет комиссии Нади'!$I486+'Таблица вводных'!$E$3+'Таблица вводных'!$F$3)</f>
        <v>-21.11</v>
      </c>
      <c r="E486" s="14">
        <f>(('Итоговая табл.1чел (все услуги-'!$E486+('Итоговая табл.1чел (все услуги-'!$E486*'Таблица вводных'!$G$5)))-('Расчет комиссии Нади'!$I486+'Таблица вводных'!$E$3+'Таблица вводных'!$F$3)</f>
        <v>-28.0757</v>
      </c>
      <c r="F486" s="14">
        <f>(('Итоговая табл.1чел (все услуги-'!$F486+('Итоговая табл.1чел (все услуги-'!$F486*'Таблица вводных'!$G$6)))-('Расчет комиссии Нади'!$I486+'Таблица вводных'!$E$3+'Таблица вводных'!$F$3)</f>
        <v>-4.84</v>
      </c>
      <c r="G486" s="14">
        <f>(('Итоговая табл.1чел (все услуги-'!$G486+('Итоговая табл.1чел (все услуги-'!$G486*'Таблица вводных'!$G$7)))-('Расчет комиссии Нади'!$I486+'Таблица вводных'!$E$3+'Таблица вводных'!$F$3)</f>
        <v>-28.6</v>
      </c>
      <c r="H486" s="14">
        <f>(('Итоговая табл.1чел (все услуги-'!$H486+('Итоговая табл.1чел (все услуги-'!$H486*'Таблица вводных'!$G$9)))-('Расчет комиссии Нади'!$I486+'Таблица вводных'!$E$3+'Таблица вводных'!$F$3)</f>
        <v>-28.6</v>
      </c>
      <c r="I486" s="22" t="s">
        <v>1129</v>
      </c>
    </row>
    <row r="487" ht="13.2" customHeight="1" spans="1:9" x14ac:dyDescent="0.25">
      <c r="A487" s="9"/>
      <c r="B487" s="13"/>
      <c r="C487" s="71"/>
      <c r="D487" s="14">
        <f>(('Итоговая табл.1чел (все услуги-'!$D487+('Итоговая табл.1чел (все услуги-'!$D487*'Таблица вводных'!$G$4)))-('Расчет комиссии Нади'!$I487+'Таблица вводных'!$E$3+'Таблица вводных'!$F$3)</f>
        <v>-21.11</v>
      </c>
      <c r="E487" s="14">
        <f>(('Итоговая табл.1чел (все услуги-'!$E487+('Итоговая табл.1чел (все услуги-'!$E487*'Таблица вводных'!$G$5)))-('Расчет комиссии Нади'!$I487+'Таблица вводных'!$E$3+'Таблица вводных'!$F$3)</f>
        <v>-28.0757</v>
      </c>
      <c r="F487" s="14">
        <f>(('Итоговая табл.1чел (все услуги-'!$F487+('Итоговая табл.1чел (все услуги-'!$F487*'Таблица вводных'!$G$6)))-('Расчет комиссии Нади'!$I487+'Таблица вводных'!$E$3+'Таблица вводных'!$F$3)</f>
        <v>-4.84</v>
      </c>
      <c r="G487" s="14">
        <f>(('Итоговая табл.1чел (все услуги-'!$G487+('Итоговая табл.1чел (все услуги-'!$G487*'Таблица вводных'!$G$7)))-('Расчет комиссии Нади'!$I487+'Таблица вводных'!$E$3+'Таблица вводных'!$F$3)</f>
        <v>-28.6</v>
      </c>
      <c r="H487" s="14">
        <f>(('Итоговая табл.1чел (все услуги-'!$H487+('Итоговая табл.1чел (все услуги-'!$H487*'Таблица вводных'!$G$9)))-('Расчет комиссии Нади'!$I487+'Таблица вводных'!$E$3+'Таблица вводных'!$F$3)</f>
        <v>-28.6</v>
      </c>
      <c r="I487" s="22" t="s">
        <v>1129</v>
      </c>
    </row>
    <row r="488" ht="13.2" customHeight="1" spans="1:9" x14ac:dyDescent="0.25">
      <c r="A488" s="16"/>
      <c r="B488" s="17"/>
      <c r="C488" s="72"/>
      <c r="D488" s="18">
        <f>(('Итоговая табл.1чел (все услуги-'!$D488+('Итоговая табл.1чел (все услуги-'!$D488*'Таблица вводных'!$G$4)))-('Расчет комиссии Нади'!$I488+'Таблица вводных'!$E$3+'Таблица вводных'!$F$3)</f>
        <v>-21.11</v>
      </c>
      <c r="E488" s="18">
        <f>(('Итоговая табл.1чел (все услуги-'!$E488+('Итоговая табл.1чел (все услуги-'!$E488*'Таблица вводных'!$G$5)))-('Расчет комиссии Нади'!$I488+'Таблица вводных'!$E$3+'Таблица вводных'!$F$3)</f>
        <v>-28.0757</v>
      </c>
      <c r="F488" s="18">
        <f>(('Итоговая табл.1чел (все услуги-'!$F488+('Итоговая табл.1чел (все услуги-'!$F488*'Таблица вводных'!$G$6)))-('Расчет комиссии Нади'!$I488+'Таблица вводных'!$E$3+'Таблица вводных'!$F$3)</f>
        <v>-4.84</v>
      </c>
      <c r="G488" s="18">
        <f>(('Итоговая табл.1чел (все услуги-'!$G488+('Итоговая табл.1чел (все услуги-'!$G488*'Таблица вводных'!$G$7)))-('Расчет комиссии Нади'!$I488+'Таблица вводных'!$E$3+'Таблица вводных'!$F$3)</f>
        <v>-28.6</v>
      </c>
      <c r="H488" s="18">
        <f>(('Итоговая табл.1чел (все услуги-'!$H488+('Итоговая табл.1чел (все услуги-'!$H488*'Таблица вводных'!$G$9)))-('Расчет комиссии Нади'!$I488+'Таблица вводных'!$E$3+'Таблица вводных'!$F$3)</f>
        <v>-28.6</v>
      </c>
      <c r="I488" s="22" t="s">
        <v>1129</v>
      </c>
    </row>
    <row r="489" ht="13.2" customHeight="1" spans="1:9" x14ac:dyDescent="0.25">
      <c r="A489" s="44" t="s">
        <v>134</v>
      </c>
      <c r="B489" s="6">
        <v>45411</v>
      </c>
      <c r="C489" s="70"/>
      <c r="D489" s="7">
        <f>(('Итоговая табл.1чел (все услуги-'!$D489+('Итоговая табл.1чел (все услуги-'!$D489*'Таблица вводных'!$G$4)))-('Расчет комиссии Нади'!$I489+'Таблица вводных'!$E$3+'Таблица вводных'!$F$3)</f>
        <v>-21.11</v>
      </c>
      <c r="E489" s="70">
        <f>(('Итоговая табл.1чел (все услуги-'!$E489+('Итоговая табл.1чел (все услуги-'!$E489*'Таблица вводных'!$G$5)))-('Расчет комиссии Нади'!$I489+'Таблица вводных'!$E$3+'Таблица вводных'!$F$3)</f>
        <v>-28.0757</v>
      </c>
      <c r="F489" s="70">
        <f>(('Итоговая табл.1чел (все услуги-'!$F489+('Итоговая табл.1чел (все услуги-'!$F489*'Таблица вводных'!$G$6)))-('Расчет комиссии Нади'!$I489+'Таблица вводных'!$E$3+'Таблица вводных'!$F$3)</f>
        <v>-4.84</v>
      </c>
      <c r="G489" s="70">
        <f>(('Итоговая табл.1чел (все услуги-'!$G489+('Итоговая табл.1чел (все услуги-'!$G489*'Таблица вводных'!$G$7)))-('Расчет комиссии Нади'!$I489+'Таблица вводных'!$E$3+'Таблица вводных'!$F$3)</f>
        <v>-28.6</v>
      </c>
      <c r="H489" s="7">
        <f>(('Итоговая табл.1чел (все услуги-'!$H489+('Итоговая табл.1чел (все услуги-'!$H489*'Таблица вводных'!$G$9)))-('Расчет комиссии Нади'!$I489+'Таблица вводных'!$E$3+'Таблица вводных'!$F$3)</f>
        <v>-28.6</v>
      </c>
      <c r="I489" s="20" t="s">
        <v>1130</v>
      </c>
    </row>
    <row r="490" ht="13.2" customHeight="1" spans="1:9" x14ac:dyDescent="0.25">
      <c r="A490" s="9"/>
      <c r="B490" s="10">
        <v>45414</v>
      </c>
      <c r="C490" s="71"/>
      <c r="D490" s="14">
        <f>(('Итоговая табл.1чел (все услуги-'!$D490+('Итоговая табл.1чел (все услуги-'!$D490*'Таблица вводных'!$G$4)))-('Расчет комиссии Нади'!$I490+'Таблица вводных'!$E$3+'Таблица вводных'!$F$3)</f>
        <v>-686.11</v>
      </c>
      <c r="E490" s="14">
        <f>(('Итоговая табл.1чел (все услуги-'!$E490+('Итоговая табл.1чел (все услуги-'!$E490*'Таблица вводных'!$G$5)))-('Расчет комиссии Нади'!$I490+'Таблица вводных'!$E$3+'Таблица вводных'!$F$3)</f>
        <v>-693.0757</v>
      </c>
      <c r="F490" s="71">
        <f>(('Итоговая табл.1чел (все услуги-'!$F490+('Итоговая табл.1чел (все услуги-'!$F490*'Таблица вводных'!$G$6)))-('Расчет комиссии Нади'!$I490+'Таблица вводных'!$E$3+'Таблица вводных'!$F$3)</f>
        <v>-669.84</v>
      </c>
      <c r="G490" s="71">
        <f>(('Итоговая табл.1чел (все услуги-'!$G490+('Итоговая табл.1чел (все услуги-'!$G490*'Таблица вводных'!$G$7)))-('Расчет комиссии Нади'!$I490+'Таблица вводных'!$E$3+'Таблица вводных'!$F$3)</f>
        <v>-693.6</v>
      </c>
      <c r="H490" s="14">
        <f>(('Итоговая табл.1чел (все услуги-'!$H490+('Итоговая табл.1чел (все услуги-'!$H490*'Таблица вводных'!$G$9)))-('Расчет комиссии Нади'!$I490+'Таблица вводных'!$E$3+'Таблица вводных'!$F$3)</f>
        <v>-693.6</v>
      </c>
      <c r="I490" s="25" t="s">
        <v>1130</v>
      </c>
    </row>
    <row r="491" ht="13.2" customHeight="1" spans="1:9" x14ac:dyDescent="0.25">
      <c r="A491" s="9"/>
      <c r="B491" s="13">
        <v>45418</v>
      </c>
      <c r="C491" s="71"/>
      <c r="D491" s="14">
        <f>(('Итоговая табл.1чел (все услуги-'!$D491+('Итоговая табл.1чел (все услуги-'!$D491*'Таблица вводных'!$G$4)))-('Расчет комиссии Нади'!$I491+'Таблица вводных'!$E$3+'Таблица вводных'!$F$3)</f>
        <v>-21.11</v>
      </c>
      <c r="E491" s="71">
        <f>(('Итоговая табл.1чел (все услуги-'!$E491+('Итоговая табл.1чел (все услуги-'!$E491*'Таблица вводных'!$G$5)))-('Расчет комиссии Нади'!$I491+'Таблица вводных'!$E$3+'Таблица вводных'!$F$3)</f>
        <v>-28.0757</v>
      </c>
      <c r="F491" s="71">
        <f>(('Итоговая табл.1чел (все услуги-'!$F491+('Итоговая табл.1чел (все услуги-'!$F491*'Таблица вводных'!$G$6)))-('Расчет комиссии Нади'!$I491+'Таблица вводных'!$E$3+'Таблица вводных'!$F$3)</f>
        <v>-4.84</v>
      </c>
      <c r="G491" s="71">
        <f>(('Итоговая табл.1чел (все услуги-'!$G491+('Итоговая табл.1чел (все услуги-'!$G491*'Таблица вводных'!$G$7)))-('Расчет комиссии Нади'!$I491+'Таблица вводных'!$E$3+'Таблица вводных'!$F$3)</f>
        <v>-28.6</v>
      </c>
      <c r="H491" s="14">
        <f>(('Итоговая табл.1чел (все услуги-'!$H491+('Итоговая табл.1чел (все услуги-'!$H491*'Таблица вводных'!$G$9)))-('Расчет комиссии Нади'!$I491+'Таблица вводных'!$E$3+'Таблица вводных'!$F$3)</f>
        <v>-28.6</v>
      </c>
      <c r="I491" s="22" t="s">
        <v>1130</v>
      </c>
    </row>
    <row r="492" ht="13.2" customHeight="1" spans="1:9" x14ac:dyDescent="0.25">
      <c r="A492" s="9"/>
      <c r="B492" s="13">
        <v>45421</v>
      </c>
      <c r="C492" s="71"/>
      <c r="D492" s="14">
        <f>(('Итоговая табл.1чел (все услуги-'!$D492+('Итоговая табл.1чел (все услуги-'!$D492*'Таблица вводных'!$G$4)))-('Расчет комиссии Нади'!$I492+'Таблица вводных'!$E$3+'Таблица вводных'!$F$3)</f>
        <v>-21.11</v>
      </c>
      <c r="E492" s="71">
        <f>(('Итоговая табл.1чел (все услуги-'!$E492+('Итоговая табл.1чел (все услуги-'!$E492*'Таблица вводных'!$G$5)))-('Расчет комиссии Нади'!$I492+'Таблица вводных'!$E$3+'Таблица вводных'!$F$3)</f>
        <v>-28.0757</v>
      </c>
      <c r="F492" s="71">
        <f>(('Итоговая табл.1чел (все услуги-'!$F492+('Итоговая табл.1чел (все услуги-'!$F492*'Таблица вводных'!$G$6)))-('Расчет комиссии Нади'!$I492+'Таблица вводных'!$E$3+'Таблица вводных'!$F$3)</f>
        <v>-4.84</v>
      </c>
      <c r="G492" s="71">
        <f>(('Итоговая табл.1чел (все услуги-'!$G492+('Итоговая табл.1чел (все услуги-'!$G492*'Таблица вводных'!$G$7)))-('Расчет комиссии Нади'!$I492+'Таблица вводных'!$E$3+'Таблица вводных'!$F$3)</f>
        <v>-28.6</v>
      </c>
      <c r="H492" s="14">
        <f>(('Итоговая табл.1чел (все услуги-'!$H492+('Итоговая табл.1чел (все услуги-'!$H492*'Таблица вводных'!$G$9)))-('Расчет комиссии Нади'!$I492+'Таблица вводных'!$E$3+'Таблица вводных'!$F$3)</f>
        <v>-28.6</v>
      </c>
      <c r="I492" s="22" t="s">
        <v>1130</v>
      </c>
    </row>
    <row r="493" ht="13.2" customHeight="1" spans="1:9" x14ac:dyDescent="0.25">
      <c r="A493" s="9"/>
      <c r="B493" s="13">
        <v>45425</v>
      </c>
      <c r="C493" s="71"/>
      <c r="D493" s="14">
        <f>(('Итоговая табл.1чел (все услуги-'!$D493+('Итоговая табл.1чел (все услуги-'!$D493*'Таблица вводных'!$G$4)))-('Расчет комиссии Нади'!$I493+'Таблица вводных'!$E$3+'Таблица вводных'!$F$3)</f>
        <v>-21.11</v>
      </c>
      <c r="E493" s="71">
        <f>(('Итоговая табл.1чел (все услуги-'!$E493+('Итоговая табл.1чел (все услуги-'!$E493*'Таблица вводных'!$G$5)))-('Расчет комиссии Нади'!$I493+'Таблица вводных'!$E$3+'Таблица вводных'!$F$3)</f>
        <v>-28.0757</v>
      </c>
      <c r="F493" s="71">
        <f>(('Итоговая табл.1чел (все услуги-'!$F493+('Итоговая табл.1чел (все услуги-'!$F493*'Таблица вводных'!$G$6)))-('Расчет комиссии Нади'!$I493+'Таблица вводных'!$E$3+'Таблица вводных'!$F$3)</f>
        <v>-4.84</v>
      </c>
      <c r="G493" s="71">
        <f>(('Итоговая табл.1чел (все услуги-'!$G493+('Итоговая табл.1чел (все услуги-'!$G493*'Таблица вводных'!$G$7)))-('Расчет комиссии Нади'!$I493+'Таблица вводных'!$E$3+'Таблица вводных'!$F$3)</f>
        <v>-28.6</v>
      </c>
      <c r="H493" s="14">
        <f>(('Итоговая табл.1чел (все услуги-'!$H493+('Итоговая табл.1чел (все услуги-'!$H493*'Таблица вводных'!$G$9)))-('Расчет комиссии Нади'!$I493+'Таблица вводных'!$E$3+'Таблица вводных'!$F$3)</f>
        <v>-28.6</v>
      </c>
      <c r="I493" s="22" t="s">
        <v>1130</v>
      </c>
    </row>
    <row r="494" ht="13.2" customHeight="1" spans="1:9" x14ac:dyDescent="0.25">
      <c r="A494" s="9"/>
      <c r="B494" s="13">
        <v>45428</v>
      </c>
      <c r="C494" s="71"/>
      <c r="D494" s="14">
        <f>(('Итоговая табл.1чел (все услуги-'!$D494+('Итоговая табл.1чел (все услуги-'!$D494*'Таблица вводных'!$G$4)))-('Расчет комиссии Нади'!$I494+'Таблица вводных'!$E$3+'Таблица вводных'!$F$3)</f>
        <v>-21.11</v>
      </c>
      <c r="E494" s="71">
        <f>(('Итоговая табл.1чел (все услуги-'!$E494+('Итоговая табл.1чел (все услуги-'!$E494*'Таблица вводных'!$G$5)))-('Расчет комиссии Нади'!$I494+'Таблица вводных'!$E$3+'Таблица вводных'!$F$3)</f>
        <v>-28.0757</v>
      </c>
      <c r="F494" s="71">
        <f>(('Итоговая табл.1чел (все услуги-'!$F494+('Итоговая табл.1чел (все услуги-'!$F494*'Таблица вводных'!$G$6)))-('Расчет комиссии Нади'!$I494+'Таблица вводных'!$E$3+'Таблица вводных'!$F$3)</f>
        <v>-4.84</v>
      </c>
      <c r="G494" s="71">
        <f>(('Итоговая табл.1чел (все услуги-'!$G494+('Итоговая табл.1чел (все услуги-'!$G494*'Таблица вводных'!$G$7)))-('Расчет комиссии Нади'!$I494+'Таблица вводных'!$E$3+'Таблица вводных'!$F$3)</f>
        <v>-28.6</v>
      </c>
      <c r="H494" s="14">
        <f>(('Итоговая табл.1чел (все услуги-'!$H494+('Итоговая табл.1чел (все услуги-'!$H494*'Таблица вводных'!$G$9)))-('Расчет комиссии Нади'!$I494+'Таблица вводных'!$E$3+'Таблица вводных'!$F$3)</f>
        <v>-28.6</v>
      </c>
      <c r="I494" s="22" t="s">
        <v>1130</v>
      </c>
    </row>
    <row r="495" ht="13.2" customHeight="1" spans="1:9" x14ac:dyDescent="0.25">
      <c r="A495" s="9"/>
      <c r="B495" s="13"/>
      <c r="C495" s="71"/>
      <c r="D495" s="14">
        <f>(('Итоговая табл.1чел (все услуги-'!$D495+('Итоговая табл.1чел (все услуги-'!$D495*'Таблица вводных'!$G$4)))-('Расчет комиссии Нади'!$I495+'Таблица вводных'!$E$3+'Таблица вводных'!$F$3)</f>
        <v>-21.11</v>
      </c>
      <c r="E495" s="14">
        <f>(('Итоговая табл.1чел (все услуги-'!$E495+('Итоговая табл.1чел (все услуги-'!$E495*'Таблица вводных'!$G$5)))-('Расчет комиссии Нади'!$I495+'Таблица вводных'!$E$3+'Таблица вводных'!$F$3)</f>
        <v>-28.0757</v>
      </c>
      <c r="F495" s="14">
        <f>(('Итоговая табл.1чел (все услуги-'!$F495+('Итоговая табл.1чел (все услуги-'!$F495*'Таблица вводных'!$G$6)))-('Расчет комиссии Нади'!$I495+'Таблица вводных'!$E$3+'Таблица вводных'!$F$3)</f>
        <v>-4.84</v>
      </c>
      <c r="G495" s="14">
        <f>(('Итоговая табл.1чел (все услуги-'!$G495+('Итоговая табл.1чел (все услуги-'!$G495*'Таблица вводных'!$G$7)))-('Расчет комиссии Нади'!$I495+'Таблица вводных'!$E$3+'Таблица вводных'!$F$3)</f>
        <v>-28.6</v>
      </c>
      <c r="H495" s="14">
        <f>(('Итоговая табл.1чел (все услуги-'!$H495+('Итоговая табл.1чел (все услуги-'!$H495*'Таблица вводных'!$G$9)))-('Расчет комиссии Нади'!$I495+'Таблица вводных'!$E$3+'Таблица вводных'!$F$3)</f>
        <v>-28.6</v>
      </c>
      <c r="I495" s="22" t="s">
        <v>1130</v>
      </c>
    </row>
    <row r="496" ht="13.2" customHeight="1" spans="1:9" x14ac:dyDescent="0.25">
      <c r="A496" s="9"/>
      <c r="B496" s="13"/>
      <c r="C496" s="71"/>
      <c r="D496" s="14">
        <f>(('Итоговая табл.1чел (все услуги-'!$D496+('Итоговая табл.1чел (все услуги-'!$D496*'Таблица вводных'!$G$4)))-('Расчет комиссии Нади'!$I496+'Таблица вводных'!$E$3+'Таблица вводных'!$F$3)</f>
        <v>-21.11</v>
      </c>
      <c r="E496" s="14">
        <f>(('Итоговая табл.1чел (все услуги-'!$E496+('Итоговая табл.1чел (все услуги-'!$E496*'Таблица вводных'!$G$5)))-('Расчет комиссии Нади'!$I496+'Таблица вводных'!$E$3+'Таблица вводных'!$F$3)</f>
        <v>-28.0757</v>
      </c>
      <c r="F496" s="14">
        <f>(('Итоговая табл.1чел (все услуги-'!$F496+('Итоговая табл.1чел (все услуги-'!$F496*'Таблица вводных'!$G$6)))-('Расчет комиссии Нади'!$I496+'Таблица вводных'!$E$3+'Таблица вводных'!$F$3)</f>
        <v>-4.84</v>
      </c>
      <c r="G496" s="14">
        <f>(('Итоговая табл.1чел (все услуги-'!$G496+('Итоговая табл.1чел (все услуги-'!$G496*'Таблица вводных'!$G$7)))-('Расчет комиссии Нади'!$I496+'Таблица вводных'!$E$3+'Таблица вводных'!$F$3)</f>
        <v>-28.6</v>
      </c>
      <c r="H496" s="14">
        <f>(('Итоговая табл.1чел (все услуги-'!$H496+('Итоговая табл.1чел (все услуги-'!$H496*'Таблица вводных'!$G$9)))-('Расчет комиссии Нади'!$I496+'Таблица вводных'!$E$3+'Таблица вводных'!$F$3)</f>
        <v>-28.6</v>
      </c>
      <c r="I496" s="22" t="s">
        <v>1130</v>
      </c>
    </row>
    <row r="497" ht="13.2" customHeight="1" spans="1:9" x14ac:dyDescent="0.25">
      <c r="A497" s="16"/>
      <c r="B497" s="17"/>
      <c r="C497" s="72"/>
      <c r="D497" s="18">
        <f>(('Итоговая табл.1чел (все услуги-'!$D497+('Итоговая табл.1чел (все услуги-'!$D497*'Таблица вводных'!$G$4)))-('Расчет комиссии Нади'!$I497+'Таблица вводных'!$E$3+'Таблица вводных'!$F$3)</f>
        <v>-21.11</v>
      </c>
      <c r="E497" s="18">
        <f>(('Итоговая табл.1чел (все услуги-'!$E497+('Итоговая табл.1чел (все услуги-'!$E497*'Таблица вводных'!$G$5)))-('Расчет комиссии Нади'!$I497+'Таблица вводных'!$E$3+'Таблица вводных'!$F$3)</f>
        <v>-28.0757</v>
      </c>
      <c r="F497" s="18">
        <f>(('Итоговая табл.1чел (все услуги-'!$F497+('Итоговая табл.1чел (все услуги-'!$F497*'Таблица вводных'!$G$6)))-('Расчет комиссии Нади'!$I497+'Таблица вводных'!$E$3+'Таблица вводных'!$F$3)</f>
        <v>-4.84</v>
      </c>
      <c r="G497" s="18">
        <f>(('Итоговая табл.1чел (все услуги-'!$G497+('Итоговая табл.1чел (все услуги-'!$G497*'Таблица вводных'!$G$7)))-('Расчет комиссии Нади'!$I497+'Таблица вводных'!$E$3+'Таблица вводных'!$F$3)</f>
        <v>-28.6</v>
      </c>
      <c r="H497" s="18">
        <f>(('Итоговая табл.1чел (все услуги-'!$H497+('Итоговая табл.1чел (все услуги-'!$H497*'Таблица вводных'!$G$9)))-('Расчет комиссии Нади'!$I497+'Таблица вводных'!$E$3+'Таблица вводных'!$F$3)</f>
        <v>-28.6</v>
      </c>
      <c r="I497" s="22" t="s">
        <v>1130</v>
      </c>
    </row>
    <row r="498" ht="13.2" customHeight="1" spans="1:9" x14ac:dyDescent="0.25">
      <c r="A498" s="44" t="s">
        <v>136</v>
      </c>
      <c r="B498" s="6">
        <v>45411</v>
      </c>
      <c r="C498" s="70"/>
      <c r="D498" s="7">
        <f>(('Итоговая табл.1чел (все услуги-'!$D498+('Итоговая табл.1чел (все услуги-'!$D498*'Таблица вводных'!$G$4)))-('Расчет комиссии Нади'!$I498+'Таблица вводных'!$E$3+'Таблица вводных'!$F$3)</f>
        <v>-21.11</v>
      </c>
      <c r="E498" s="70">
        <f>(('Итоговая табл.1чел (все услуги-'!$E498+('Итоговая табл.1чел (все услуги-'!$E498*'Таблица вводных'!$G$5)))-('Расчет комиссии Нади'!$I498+'Таблица вводных'!$E$3+'Таблица вводных'!$F$3)</f>
        <v>-28.0757</v>
      </c>
      <c r="F498" s="7">
        <f>(('Итоговая табл.1чел (все услуги-'!$F498+('Итоговая табл.1чел (все услуги-'!$F498*'Таблица вводных'!$G$6)))-('Расчет комиссии Нади'!$I498+'Таблица вводных'!$E$3+'Таблица вводных'!$F$3)</f>
        <v>-4.84</v>
      </c>
      <c r="G498" s="70">
        <f>(('Итоговая табл.1чел (все услуги-'!$G498+('Итоговая табл.1чел (все услуги-'!$G498*'Таблица вводных'!$G$7)))-('Расчет комиссии Нади'!$I498+'Таблица вводных'!$E$3+'Таблица вводных'!$F$3)</f>
        <v>-28.6</v>
      </c>
      <c r="H498" s="7">
        <f>(('Итоговая табл.1чел (все услуги-'!$H498+('Итоговая табл.1чел (все услуги-'!$H498*'Таблица вводных'!$G$9)))-('Расчет комиссии Нади'!$I498+'Таблица вводных'!$E$3+'Таблица вводных'!$F$3)</f>
        <v>-28.6</v>
      </c>
      <c r="I498" s="20" t="s">
        <v>1131</v>
      </c>
    </row>
    <row r="499" ht="13.2" customHeight="1" spans="1:9" x14ac:dyDescent="0.25">
      <c r="A499" s="9"/>
      <c r="B499" s="10">
        <v>45414</v>
      </c>
      <c r="C499" s="71"/>
      <c r="D499" s="14">
        <f>(('Итоговая табл.1чел (все услуги-'!$D499+('Итоговая табл.1чел (все услуги-'!$D499*'Таблица вводных'!$G$4)))-('Расчет комиссии Нади'!$I499+'Таблица вводных'!$E$3+'Таблица вводных'!$F$3)</f>
        <v>-21.11</v>
      </c>
      <c r="E499" s="14">
        <f>(('Итоговая табл.1чел (все услуги-'!$E499+('Итоговая табл.1чел (все услуги-'!$E499*'Таблица вводных'!$G$5)))-('Расчет комиссии Нади'!$I499+'Таблица вводных'!$E$3+'Таблица вводных'!$F$3)</f>
        <v>-28.0757</v>
      </c>
      <c r="F499" s="14">
        <f>(('Итоговая табл.1чел (все услуги-'!$F499+('Итоговая табл.1чел (все услуги-'!$F499*'Таблица вводных'!$G$6)))-('Расчет комиссии Нади'!$I499+'Таблица вводных'!$E$3+'Таблица вводных'!$F$3)</f>
        <v>-4.84</v>
      </c>
      <c r="G499" s="71">
        <f>(('Итоговая табл.1чел (все услуги-'!$G499+('Итоговая табл.1чел (все услуги-'!$G499*'Таблица вводных'!$G$7)))-('Расчет комиссии Нади'!$I499+'Таблица вводных'!$E$3+'Таблица вводных'!$F$3)</f>
        <v>-28.6</v>
      </c>
      <c r="H499" s="14">
        <f>(('Итоговая табл.1чел (все услуги-'!$H499+('Итоговая табл.1чел (все услуги-'!$H499*'Таблица вводных'!$G$9)))-('Расчет комиссии Нади'!$I499+'Таблица вводных'!$E$3+'Таблица вводных'!$F$3)</f>
        <v>-28.6</v>
      </c>
      <c r="I499" s="25" t="s">
        <v>1131</v>
      </c>
    </row>
    <row r="500" ht="13.2" customHeight="1" spans="1:9" x14ac:dyDescent="0.25">
      <c r="A500" s="9"/>
      <c r="B500" s="13">
        <v>45418</v>
      </c>
      <c r="C500" s="71"/>
      <c r="D500" s="14">
        <f>(('Итоговая табл.1чел (все услуги-'!$D500+('Итоговая табл.1чел (все услуги-'!$D500*'Таблица вводных'!$G$4)))-('Расчет комиссии Нади'!$I500+'Таблица вводных'!$E$3+'Таблица вводных'!$F$3)</f>
        <v>-21.11</v>
      </c>
      <c r="E500" s="71">
        <f>(('Итоговая табл.1чел (все услуги-'!$E500+('Итоговая табл.1чел (все услуги-'!$E500*'Таблица вводных'!$G$5)))-('Расчет комиссии Нади'!$I500+'Таблица вводных'!$E$3+'Таблица вводных'!$F$3)</f>
        <v>-28.0757</v>
      </c>
      <c r="F500" s="71">
        <f>(('Итоговая табл.1чел (все услуги-'!$F500+('Итоговая табл.1чел (все услуги-'!$F500*'Таблица вводных'!$G$6)))-('Расчет комиссии Нади'!$I500+'Таблица вводных'!$E$3+'Таблица вводных'!$F$3)</f>
        <v>-4.84</v>
      </c>
      <c r="G500" s="71">
        <f>(('Итоговая табл.1чел (все услуги-'!$G500+('Итоговая табл.1чел (все услуги-'!$G500*'Таблица вводных'!$G$7)))-('Расчет комиссии Нади'!$I500+'Таблица вводных'!$E$3+'Таблица вводных'!$F$3)</f>
        <v>-28.6</v>
      </c>
      <c r="H500" s="14">
        <f>(('Итоговая табл.1чел (все услуги-'!$H500+('Итоговая табл.1чел (все услуги-'!$H500*'Таблица вводных'!$G$9)))-('Расчет комиссии Нади'!$I500+'Таблица вводных'!$E$3+'Таблица вводных'!$F$3)</f>
        <v>-28.6</v>
      </c>
      <c r="I500" s="22" t="s">
        <v>1131</v>
      </c>
    </row>
    <row r="501" ht="13.2" customHeight="1" spans="1:9" x14ac:dyDescent="0.25">
      <c r="A501" s="9"/>
      <c r="B501" s="13">
        <v>45421</v>
      </c>
      <c r="C501" s="71"/>
      <c r="D501" s="71">
        <f>(('Итоговая табл.1чел (все услуги-'!$D501+('Итоговая табл.1чел (все услуги-'!$D501*'Таблица вводных'!$G$4)))-('Расчет комиссии Нади'!$I501+'Таблица вводных'!$E$3+'Таблица вводных'!$F$3)</f>
        <v>-21.11</v>
      </c>
      <c r="E501" s="71">
        <f>(('Итоговая табл.1чел (все услуги-'!$E501+('Итоговая табл.1чел (все услуги-'!$E501*'Таблица вводных'!$G$5)))-('Расчет комиссии Нади'!$I501+'Таблица вводных'!$E$3+'Таблица вводных'!$F$3)</f>
        <v>-28.0757</v>
      </c>
      <c r="F501" s="71">
        <f>(('Итоговая табл.1чел (все услуги-'!$F501+('Итоговая табл.1чел (все услуги-'!$F501*'Таблица вводных'!$G$6)))-('Расчет комиссии Нади'!$I501+'Таблица вводных'!$E$3+'Таблица вводных'!$F$3)</f>
        <v>-4.84</v>
      </c>
      <c r="G501" s="71">
        <f>(('Итоговая табл.1чел (все услуги-'!$G501+('Итоговая табл.1чел (все услуги-'!$G501*'Таблица вводных'!$G$7)))-('Расчет комиссии Нади'!$I501+'Таблица вводных'!$E$3+'Таблица вводных'!$F$3)</f>
        <v>-28.6</v>
      </c>
      <c r="H501" s="14">
        <f>(('Итоговая табл.1чел (все услуги-'!$H501+('Итоговая табл.1чел (все услуги-'!$H501*'Таблица вводных'!$G$9)))-('Расчет комиссии Нади'!$I501+'Таблица вводных'!$E$3+'Таблица вводных'!$F$3)</f>
        <v>-28.6</v>
      </c>
      <c r="I501" s="22" t="s">
        <v>1131</v>
      </c>
    </row>
    <row r="502" ht="13.2" customHeight="1" spans="1:9" x14ac:dyDescent="0.25">
      <c r="A502" s="9"/>
      <c r="B502" s="13">
        <v>45425</v>
      </c>
      <c r="C502" s="71"/>
      <c r="D502" s="71">
        <f>(('Итоговая табл.1чел (все услуги-'!$D502+('Итоговая табл.1чел (все услуги-'!$D502*'Таблица вводных'!$G$4)))-('Расчет комиссии Нади'!$I502+'Таблица вводных'!$E$3+'Таблица вводных'!$F$3)</f>
        <v>-21.11</v>
      </c>
      <c r="E502" s="71">
        <f>(('Итоговая табл.1чел (все услуги-'!$E502+('Итоговая табл.1чел (все услуги-'!$E502*'Таблица вводных'!$G$5)))-('Расчет комиссии Нади'!$I502+'Таблица вводных'!$E$3+'Таблица вводных'!$F$3)</f>
        <v>-28.0757</v>
      </c>
      <c r="F502" s="71">
        <f>(('Итоговая табл.1чел (все услуги-'!$F502+('Итоговая табл.1чел (все услуги-'!$F502*'Таблица вводных'!$G$6)))-('Расчет комиссии Нади'!$I502+'Таблица вводных'!$E$3+'Таблица вводных'!$F$3)</f>
        <v>-4.84</v>
      </c>
      <c r="G502" s="14"/>
      <c r="H502" s="14">
        <f>(('Итоговая табл.1чел (все услуги-'!$H502+('Итоговая табл.1чел (все услуги-'!$H502*'Таблица вводных'!$G$9)))-('Расчет комиссии Нади'!$I502+'Таблица вводных'!$E$3+'Таблица вводных'!$F$3)</f>
        <v>-28.6</v>
      </c>
      <c r="I502" s="22" t="s">
        <v>1131</v>
      </c>
    </row>
    <row r="503" ht="13.2" customHeight="1" spans="1:9" x14ac:dyDescent="0.25">
      <c r="A503" s="9"/>
      <c r="B503" s="13">
        <v>45428</v>
      </c>
      <c r="C503" s="71"/>
      <c r="D503" s="14">
        <f>(('Итоговая табл.1чел (все услуги-'!$D503+('Итоговая табл.1чел (все услуги-'!$D503*'Таблица вводных'!$G$4)))-('Расчет комиссии Нади'!$I503+'Таблица вводных'!$E$3+'Таблица вводных'!$F$3)</f>
        <v>-21.11</v>
      </c>
      <c r="E503" s="71">
        <f>(('Итоговая табл.1чел (все услуги-'!$E503+('Итоговая табл.1чел (все услуги-'!$E503*'Таблица вводных'!$G$5)))-('Расчет комиссии Нади'!$I503+'Таблица вводных'!$E$3+'Таблица вводных'!$F$3)</f>
        <v>-28.0757</v>
      </c>
      <c r="F503" s="71">
        <f>(('Итоговая табл.1чел (все услуги-'!$F503+('Итоговая табл.1чел (все услуги-'!$F503*'Таблица вводных'!$G$6)))-('Расчет комиссии Нади'!$I503+'Таблица вводных'!$E$3+'Таблица вводных'!$F$3)</f>
        <v>-4.84</v>
      </c>
      <c r="G503" s="71">
        <f>(('Итоговая табл.1чел (все услуги-'!$G503+('Итоговая табл.1чел (все услуги-'!$G503*'Таблица вводных'!$G$7)))-('Расчет комиссии Нади'!$I503+'Таблица вводных'!$E$3+'Таблица вводных'!$F$3)</f>
        <v>-28.6</v>
      </c>
      <c r="H503" s="14">
        <f>(('Итоговая табл.1чел (все услуги-'!$H503+('Итоговая табл.1чел (все услуги-'!$H503*'Таблица вводных'!$G$9)))-('Расчет комиссии Нади'!$I503+'Таблица вводных'!$E$3+'Таблица вводных'!$F$3)</f>
        <v>-28.6</v>
      </c>
      <c r="I503" s="22" t="s">
        <v>1131</v>
      </c>
    </row>
    <row r="504" ht="13.2" customHeight="1" spans="1:9" x14ac:dyDescent="0.25">
      <c r="A504" s="9"/>
      <c r="B504" s="13"/>
      <c r="C504" s="71"/>
      <c r="D504" s="14">
        <f>(('Итоговая табл.1чел (все услуги-'!$D504+('Итоговая табл.1чел (все услуги-'!$D504*'Таблица вводных'!$G$4)))-('Расчет комиссии Нади'!$I504+'Таблица вводных'!$E$3+'Таблица вводных'!$F$3)</f>
        <v>-21.11</v>
      </c>
      <c r="E504" s="14">
        <f>(('Итоговая табл.1чел (все услуги-'!$E504+('Итоговая табл.1чел (все услуги-'!$E504*'Таблица вводных'!$G$5)))-('Расчет комиссии Нади'!$I504+'Таблица вводных'!$E$3+'Таблица вводных'!$F$3)</f>
        <v>-28.0757</v>
      </c>
      <c r="F504" s="14">
        <f>(('Итоговая табл.1чел (все услуги-'!$F504+('Итоговая табл.1чел (все услуги-'!$F504*'Таблица вводных'!$G$6)))-('Расчет комиссии Нади'!$I504+'Таблица вводных'!$E$3+'Таблица вводных'!$F$3)</f>
        <v>-4.84</v>
      </c>
      <c r="G504" s="14">
        <f>(('Итоговая табл.1чел (все услуги-'!$G504+('Итоговая табл.1чел (все услуги-'!$G504*'Таблица вводных'!$G$7)))-('Расчет комиссии Нади'!$I504+'Таблица вводных'!$E$3+'Таблица вводных'!$F$3)</f>
        <v>-28.6</v>
      </c>
      <c r="H504" s="14">
        <f>(('Итоговая табл.1чел (все услуги-'!$H504+('Итоговая табл.1чел (все услуги-'!$H504*'Таблица вводных'!$G$9)))-('Расчет комиссии Нади'!$I504+'Таблица вводных'!$E$3+'Таблица вводных'!$F$3)</f>
        <v>-28.6</v>
      </c>
      <c r="I504" s="22" t="s">
        <v>1131</v>
      </c>
    </row>
    <row r="505" ht="13.2" customHeight="1" spans="1:9" x14ac:dyDescent="0.25">
      <c r="A505" s="9"/>
      <c r="B505" s="13"/>
      <c r="C505" s="71"/>
      <c r="D505" s="14">
        <f>(('Итоговая табл.1чел (все услуги-'!$D505+('Итоговая табл.1чел (все услуги-'!$D505*'Таблица вводных'!$G$4)))-('Расчет комиссии Нади'!$I505+'Таблица вводных'!$E$3+'Таблица вводных'!$F$3)</f>
        <v>-21.11</v>
      </c>
      <c r="E505" s="14">
        <f>(('Итоговая табл.1чел (все услуги-'!$E505+('Итоговая табл.1чел (все услуги-'!$E505*'Таблица вводных'!$G$5)))-('Расчет комиссии Нади'!$I505+'Таблица вводных'!$E$3+'Таблица вводных'!$F$3)</f>
        <v>-28.0757</v>
      </c>
      <c r="F505" s="14">
        <f>(('Итоговая табл.1чел (все услуги-'!$F505+('Итоговая табл.1чел (все услуги-'!$F505*'Таблица вводных'!$G$6)))-('Расчет комиссии Нади'!$I505+'Таблица вводных'!$E$3+'Таблица вводных'!$F$3)</f>
        <v>-4.84</v>
      </c>
      <c r="G505" s="14">
        <f>(('Итоговая табл.1чел (все услуги-'!$G505+('Итоговая табл.1чел (все услуги-'!$G505*'Таблица вводных'!$G$7)))-('Расчет комиссии Нади'!$I505+'Таблица вводных'!$E$3+'Таблица вводных'!$F$3)</f>
        <v>-28.6</v>
      </c>
      <c r="H505" s="14">
        <f>(('Итоговая табл.1чел (все услуги-'!$H505+('Итоговая табл.1чел (все услуги-'!$H505*'Таблица вводных'!$G$9)))-('Расчет комиссии Нади'!$I505+'Таблица вводных'!$E$3+'Таблица вводных'!$F$3)</f>
        <v>-28.6</v>
      </c>
      <c r="I505" s="22" t="s">
        <v>1131</v>
      </c>
    </row>
    <row r="506" ht="13.2" customHeight="1" spans="1:9" x14ac:dyDescent="0.25">
      <c r="A506" s="16"/>
      <c r="B506" s="17"/>
      <c r="C506" s="72"/>
      <c r="D506" s="18">
        <f>(('Итоговая табл.1чел (все услуги-'!$D506+('Итоговая табл.1чел (все услуги-'!$D506*'Таблица вводных'!$G$4)))-('Расчет комиссии Нади'!$I506+'Таблица вводных'!$E$3+'Таблица вводных'!$F$3)</f>
        <v>-21.11</v>
      </c>
      <c r="E506" s="18">
        <f>(('Итоговая табл.1чел (все услуги-'!$E506+('Итоговая табл.1чел (все услуги-'!$E506*'Таблица вводных'!$G$5)))-('Расчет комиссии Нади'!$I506+'Таблица вводных'!$E$3+'Таблица вводных'!$F$3)</f>
        <v>-28.0757</v>
      </c>
      <c r="F506" s="18">
        <f>(('Итоговая табл.1чел (все услуги-'!$F506+('Итоговая табл.1чел (все услуги-'!$F506*'Таблица вводных'!$G$6)))-('Расчет комиссии Нади'!$I506+'Таблица вводных'!$E$3+'Таблица вводных'!$F$3)</f>
        <v>-4.84</v>
      </c>
      <c r="G506" s="18">
        <f>(('Итоговая табл.1чел (все услуги-'!$G506+('Итоговая табл.1чел (все услуги-'!$G506*'Таблица вводных'!$G$7)))-('Расчет комиссии Нади'!$I506+'Таблица вводных'!$E$3+'Таблица вводных'!$F$3)</f>
        <v>-28.6</v>
      </c>
      <c r="H506" s="18">
        <f>(('Итоговая табл.1чел (все услуги-'!$H506+('Итоговая табл.1чел (все услуги-'!$H506*'Таблица вводных'!$G$9)))-('Расчет комиссии Нади'!$I506+'Таблица вводных'!$E$3+'Таблица вводных'!$F$3)</f>
        <v>-28.6</v>
      </c>
      <c r="I506" s="22" t="s">
        <v>1131</v>
      </c>
    </row>
    <row r="507" ht="13.2" customHeight="1" spans="1:9" x14ac:dyDescent="0.25">
      <c r="A507" s="44" t="s">
        <v>137</v>
      </c>
      <c r="B507" s="6">
        <v>45411</v>
      </c>
      <c r="C507" s="70"/>
      <c r="D507" s="7">
        <f>(('Итоговая табл.1чел (все услуги-'!$D507+('Итоговая табл.1чел (все услуги-'!$D507*'Таблица вводных'!$G$4)))-('Расчет комиссии Нади'!$I507+'Таблица вводных'!$E$3+'Таблица вводных'!$F$3)</f>
        <v>-21.11</v>
      </c>
      <c r="E507" s="70">
        <f>(('Итоговая табл.1чел (все услуги-'!$E507+('Итоговая табл.1чел (все услуги-'!$E507*'Таблица вводных'!$G$5)))-('Расчет комиссии Нади'!$I507+'Таблица вводных'!$E$3+'Таблица вводных'!$F$3)</f>
        <v>-28.0757</v>
      </c>
      <c r="F507" s="7">
        <f>(('Итоговая табл.1чел (все услуги-'!$F507+('Итоговая табл.1чел (все услуги-'!$F507*'Таблица вводных'!$G$6)))-('Расчет комиссии Нади'!$I507+'Таблица вводных'!$E$3+'Таблица вводных'!$F$3)</f>
        <v>-4.84</v>
      </c>
      <c r="G507" s="70">
        <f>(('Итоговая табл.1чел (все услуги-'!$G507+('Итоговая табл.1чел (все услуги-'!$G507*'Таблица вводных'!$G$7)))-('Расчет комиссии Нади'!$I507+'Таблица вводных'!$E$3+'Таблица вводных'!$F$3)</f>
        <v>-28.6</v>
      </c>
      <c r="H507" s="7">
        <f>(('Итоговая табл.1чел (все услуги-'!$H507+('Итоговая табл.1чел (все услуги-'!$H507*'Таблица вводных'!$G$9)))-('Расчет комиссии Нади'!$I507+'Таблица вводных'!$E$3+'Таблица вводных'!$F$3)</f>
        <v>-28.6</v>
      </c>
      <c r="I507" s="20" t="s">
        <v>1132</v>
      </c>
    </row>
    <row r="508" ht="13.2" customHeight="1" spans="1:9" x14ac:dyDescent="0.25">
      <c r="A508" s="9"/>
      <c r="B508" s="10">
        <v>45414</v>
      </c>
      <c r="C508" s="71"/>
      <c r="D508" s="71">
        <f>(('Итоговая табл.1чел (все услуги-'!$D508+('Итоговая табл.1чел (все услуги-'!$D508*'Таблица вводных'!$G$4)))-('Расчет комиссии Нади'!$I508+'Таблица вводных'!$E$3+'Таблица вводных'!$F$3)</f>
        <v>-21.11</v>
      </c>
      <c r="E508" s="14">
        <f>(('Итоговая табл.1чел (все услуги-'!$E508+('Итоговая табл.1чел (все услуги-'!$E508*'Таблица вводных'!$G$5)))-('Расчет комиссии Нади'!$I508+'Таблица вводных'!$E$3+'Таблица вводных'!$F$3)</f>
        <v>-28.0757</v>
      </c>
      <c r="F508" s="14">
        <f>(('Итоговая табл.1чел (все услуги-'!$F508+('Итоговая табл.1чел (все услуги-'!$F508*'Таблица вводных'!$G$6)))-('Расчет комиссии Нади'!$I508+'Таблица вводных'!$E$3+'Таблица вводных'!$F$3)</f>
        <v>-4.84</v>
      </c>
      <c r="G508" s="71">
        <f>(('Итоговая табл.1чел (все услуги-'!$G508+('Итоговая табл.1чел (все услуги-'!$G508*'Таблица вводных'!$G$7)))-('Расчет комиссии Нади'!$I508+'Таблица вводных'!$E$3+'Таблица вводных'!$F$3)</f>
        <v>-28.6</v>
      </c>
      <c r="H508" s="14">
        <f>(('Итоговая табл.1чел (все услуги-'!$H508+('Итоговая табл.1чел (все услуги-'!$H508*'Таблица вводных'!$G$9)))-('Расчет комиссии Нади'!$I508+'Таблица вводных'!$E$3+'Таблица вводных'!$F$3)</f>
        <v>-28.6</v>
      </c>
      <c r="I508" s="25" t="s">
        <v>1132</v>
      </c>
    </row>
    <row r="509" ht="13.2" customHeight="1" spans="1:9" x14ac:dyDescent="0.25">
      <c r="A509" s="9"/>
      <c r="B509" s="13">
        <v>45418</v>
      </c>
      <c r="C509" s="71"/>
      <c r="D509" s="71">
        <f>(('Итоговая табл.1чел (все услуги-'!$D509+('Итоговая табл.1чел (все услуги-'!$D509*'Таблица вводных'!$G$4)))-('Расчет комиссии Нади'!$I509+'Таблица вводных'!$E$3+'Таблица вводных'!$F$3)</f>
        <v>-21.11</v>
      </c>
      <c r="E509" s="71">
        <f>(('Итоговая табл.1чел (все услуги-'!$E509+('Итоговая табл.1чел (все услуги-'!$E509*'Таблица вводных'!$G$5)))-('Расчет комиссии Нади'!$I509+'Таблица вводных'!$E$3+'Таблица вводных'!$F$3)</f>
        <v>-28.0757</v>
      </c>
      <c r="F509" s="14">
        <f>(('Итоговая табл.1чел (все услуги-'!$F509+('Итоговая табл.1чел (все услуги-'!$F509*'Таблица вводных'!$G$6)))-('Расчет комиссии Нади'!$I509+'Таблица вводных'!$E$3+'Таблица вводных'!$F$3)</f>
        <v>-4.84</v>
      </c>
      <c r="G509" s="71">
        <f>(('Итоговая табл.1чел (все услуги-'!$G509+('Итоговая табл.1чел (все услуги-'!$G509*'Таблица вводных'!$G$7)))-('Расчет комиссии Нади'!$I509+'Таблица вводных'!$E$3+'Таблица вводных'!$F$3)</f>
        <v>-28.6</v>
      </c>
      <c r="H509" s="14">
        <f>(('Итоговая табл.1чел (все услуги-'!$H509+('Итоговая табл.1чел (все услуги-'!$H509*'Таблица вводных'!$G$9)))-('Расчет комиссии Нади'!$I509+'Таблица вводных'!$E$3+'Таблица вводных'!$F$3)</f>
        <v>-28.6</v>
      </c>
      <c r="I509" s="22" t="s">
        <v>1132</v>
      </c>
    </row>
    <row r="510" ht="13.2" customHeight="1" spans="1:9" x14ac:dyDescent="0.25">
      <c r="A510" s="9"/>
      <c r="B510" s="13">
        <v>45421</v>
      </c>
      <c r="C510" s="71"/>
      <c r="D510" s="71">
        <f>(('Итоговая табл.1чел (все услуги-'!$D510+('Итоговая табл.1чел (все услуги-'!$D510*'Таблица вводных'!$G$4)))-('Расчет комиссии Нади'!$I510+'Таблица вводных'!$E$3+'Таблица вводных'!$F$3)</f>
        <v>-21.11</v>
      </c>
      <c r="E510" s="71">
        <f>(('Итоговая табл.1чел (все услуги-'!$E510+('Итоговая табл.1чел (все услуги-'!$E510*'Таблица вводных'!$G$5)))-('Расчет комиссии Нади'!$I510+'Таблица вводных'!$E$3+'Таблица вводных'!$F$3)</f>
        <v>-28.0757</v>
      </c>
      <c r="F510" s="14">
        <f>(('Итоговая табл.1чел (все услуги-'!$F510+('Итоговая табл.1чел (все услуги-'!$F510*'Таблица вводных'!$G$6)))-('Расчет комиссии Нади'!$I510+'Таблица вводных'!$E$3+'Таблица вводных'!$F$3)</f>
        <v>-4.84</v>
      </c>
      <c r="G510" s="71">
        <f>(('Итоговая табл.1чел (все услуги-'!$G510+('Итоговая табл.1чел (все услуги-'!$G510*'Таблица вводных'!$G$7)))-('Расчет комиссии Нади'!$I510+'Таблица вводных'!$E$3+'Таблица вводных'!$F$3)</f>
        <v>-28.6</v>
      </c>
      <c r="H510" s="14">
        <f>(('Итоговая табл.1чел (все услуги-'!$H510+('Итоговая табл.1чел (все услуги-'!$H510*'Таблица вводных'!$G$9)))-('Расчет комиссии Нади'!$I510+'Таблица вводных'!$E$3+'Таблица вводных'!$F$3)</f>
        <v>-28.6</v>
      </c>
      <c r="I510" s="22" t="s">
        <v>1132</v>
      </c>
    </row>
    <row r="511" ht="13.2" customHeight="1" spans="1:9" x14ac:dyDescent="0.25">
      <c r="A511" s="9"/>
      <c r="B511" s="13">
        <v>45425</v>
      </c>
      <c r="C511" s="71"/>
      <c r="D511" s="71">
        <f>(('Итоговая табл.1чел (все услуги-'!$D511+('Итоговая табл.1чел (все услуги-'!$D511*'Таблица вводных'!$G$4)))-('Расчет комиссии Нади'!$I511+'Таблица вводных'!$E$3+'Таблица вводных'!$F$3)</f>
        <v>-21.11</v>
      </c>
      <c r="E511" s="71">
        <f>(('Итоговая табл.1чел (все услуги-'!$E511+('Итоговая табл.1чел (все услуги-'!$E511*'Таблица вводных'!$G$5)))-('Расчет комиссии Нади'!$I511+'Таблица вводных'!$E$3+'Таблица вводных'!$F$3)</f>
        <v>-28.0757</v>
      </c>
      <c r="F511" s="14">
        <f>(('Итоговая табл.1чел (все услуги-'!$F511+('Итоговая табл.1чел (все услуги-'!$F511*'Таблица вводных'!$G$6)))-('Расчет комиссии Нади'!$I511+'Таблица вводных'!$E$3+'Таблица вводных'!$F$3)</f>
        <v>-4.84</v>
      </c>
      <c r="G511" s="71">
        <f>(('Итоговая табл.1чел (все услуги-'!$G511+('Итоговая табл.1чел (все услуги-'!$G511*'Таблица вводных'!$G$7)))-('Расчет комиссии Нади'!$I511+'Таблица вводных'!$E$3+'Таблица вводных'!$F$3)</f>
        <v>-28.6</v>
      </c>
      <c r="H511" s="14">
        <f>(('Итоговая табл.1чел (все услуги-'!$H511+('Итоговая табл.1чел (все услуги-'!$H511*'Таблица вводных'!$G$9)))-('Расчет комиссии Нади'!$I511+'Таблица вводных'!$E$3+'Таблица вводных'!$F$3)</f>
        <v>-28.6</v>
      </c>
      <c r="I511" s="22" t="s">
        <v>1132</v>
      </c>
    </row>
    <row r="512" ht="13.2" customHeight="1" spans="1:9" x14ac:dyDescent="0.25">
      <c r="A512" s="9"/>
      <c r="B512" s="13">
        <v>45428</v>
      </c>
      <c r="C512" s="71"/>
      <c r="D512" s="71">
        <f>(('Итоговая табл.1чел (все услуги-'!$D512+('Итоговая табл.1чел (все услуги-'!$D512*'Таблица вводных'!$G$4)))-('Расчет комиссии Нади'!$I512+'Таблица вводных'!$E$3+'Таблица вводных'!$F$3)</f>
        <v>-21.11</v>
      </c>
      <c r="E512" s="71">
        <f>(('Итоговая табл.1чел (все услуги-'!$E512+('Итоговая табл.1чел (все услуги-'!$E512*'Таблица вводных'!$G$5)))-('Расчет комиссии Нади'!$I512+'Таблица вводных'!$E$3+'Таблица вводных'!$F$3)</f>
        <v>-28.0757</v>
      </c>
      <c r="F512" s="14">
        <f>(('Итоговая табл.1чел (все услуги-'!$F512+('Итоговая табл.1чел (все услуги-'!$F512*'Таблица вводных'!$G$6)))-('Расчет комиссии Нади'!$I512+'Таблица вводных'!$E$3+'Таблица вводных'!$F$3)</f>
        <v>-4.84</v>
      </c>
      <c r="G512" s="71">
        <f>(('Итоговая табл.1чел (все услуги-'!$G512+('Итоговая табл.1чел (все услуги-'!$G512*'Таблица вводных'!$G$7)))-('Расчет комиссии Нади'!$I512+'Таблица вводных'!$E$3+'Таблица вводных'!$F$3)</f>
        <v>-28.6</v>
      </c>
      <c r="H512" s="14">
        <f>(('Итоговая табл.1чел (все услуги-'!$H512+('Итоговая табл.1чел (все услуги-'!$H512*'Таблица вводных'!$G$9)))-('Расчет комиссии Нади'!$I512+'Таблица вводных'!$E$3+'Таблица вводных'!$F$3)</f>
        <v>-28.6</v>
      </c>
      <c r="I512" s="22" t="s">
        <v>1132</v>
      </c>
    </row>
    <row r="513" ht="13.2" customHeight="1" spans="1:9" x14ac:dyDescent="0.25">
      <c r="A513" s="9"/>
      <c r="B513" s="13"/>
      <c r="C513" s="71"/>
      <c r="D513" s="14">
        <f>(('Итоговая табл.1чел (все услуги-'!$D513+('Итоговая табл.1чел (все услуги-'!$D513*'Таблица вводных'!$G$4)))-('Расчет комиссии Нади'!$I513+'Таблица вводных'!$E$3+'Таблица вводных'!$F$3)</f>
        <v>-21.11</v>
      </c>
      <c r="E513" s="14">
        <f>(('Итоговая табл.1чел (все услуги-'!$E513+('Итоговая табл.1чел (все услуги-'!$E513*'Таблица вводных'!$G$5)))-('Расчет комиссии Нади'!$I513+'Таблица вводных'!$E$3+'Таблица вводных'!$F$3)</f>
        <v>-28.0757</v>
      </c>
      <c r="F513" s="14">
        <f>(('Итоговая табл.1чел (все услуги-'!$F513+('Итоговая табл.1чел (все услуги-'!$F513*'Таблица вводных'!$G$6)))-('Расчет комиссии Нади'!$I513+'Таблица вводных'!$E$3+'Таблица вводных'!$F$3)</f>
        <v>-4.84</v>
      </c>
      <c r="G513" s="14">
        <f>(('Итоговая табл.1чел (все услуги-'!$G513+('Итоговая табл.1чел (все услуги-'!$G513*'Таблица вводных'!$G$7)))-('Расчет комиссии Нади'!$I513+'Таблица вводных'!$E$3+'Таблица вводных'!$F$3)</f>
        <v>-28.6</v>
      </c>
      <c r="H513" s="14">
        <f>(('Итоговая табл.1чел (все услуги-'!$H513+('Итоговая табл.1чел (все услуги-'!$H513*'Таблица вводных'!$G$9)))-('Расчет комиссии Нади'!$I513+'Таблица вводных'!$E$3+'Таблица вводных'!$F$3)</f>
        <v>-28.6</v>
      </c>
      <c r="I513" s="22" t="s">
        <v>1132</v>
      </c>
    </row>
    <row r="514" ht="13.2" customHeight="1" spans="1:9" x14ac:dyDescent="0.25">
      <c r="A514" s="9"/>
      <c r="B514" s="13"/>
      <c r="C514" s="71"/>
      <c r="D514" s="14">
        <f>(('Итоговая табл.1чел (все услуги-'!$D514+('Итоговая табл.1чел (все услуги-'!$D514*'Таблица вводных'!$G$4)))-('Расчет комиссии Нади'!$I514+'Таблица вводных'!$E$3+'Таблица вводных'!$F$3)</f>
        <v>-21.11</v>
      </c>
      <c r="E514" s="14">
        <f>(('Итоговая табл.1чел (все услуги-'!$E514+('Итоговая табл.1чел (все услуги-'!$E514*'Таблица вводных'!$G$5)))-('Расчет комиссии Нади'!$I514+'Таблица вводных'!$E$3+'Таблица вводных'!$F$3)</f>
        <v>-28.0757</v>
      </c>
      <c r="F514" s="14">
        <f>(('Итоговая табл.1чел (все услуги-'!$F514+('Итоговая табл.1чел (все услуги-'!$F514*'Таблица вводных'!$G$6)))-('Расчет комиссии Нади'!$I514+'Таблица вводных'!$E$3+'Таблица вводных'!$F$3)</f>
        <v>-4.84</v>
      </c>
      <c r="G514" s="14">
        <f>(('Итоговая табл.1чел (все услуги-'!$G514+('Итоговая табл.1чел (все услуги-'!$G514*'Таблица вводных'!$G$7)))-('Расчет комиссии Нади'!$I514+'Таблица вводных'!$E$3+'Таблица вводных'!$F$3)</f>
        <v>-28.6</v>
      </c>
      <c r="H514" s="14">
        <f>(('Итоговая табл.1чел (все услуги-'!$H514+('Итоговая табл.1чел (все услуги-'!$H514*'Таблица вводных'!$G$9)))-('Расчет комиссии Нади'!$I514+'Таблица вводных'!$E$3+'Таблица вводных'!$F$3)</f>
        <v>-28.6</v>
      </c>
      <c r="I514" s="22" t="s">
        <v>1132</v>
      </c>
    </row>
    <row r="515" ht="13.2" customHeight="1" spans="1:9" x14ac:dyDescent="0.25">
      <c r="A515" s="16"/>
      <c r="B515" s="17"/>
      <c r="C515" s="72"/>
      <c r="D515" s="18">
        <f>(('Итоговая табл.1чел (все услуги-'!$D515+('Итоговая табл.1чел (все услуги-'!$D515*'Таблица вводных'!$G$4)))-('Расчет комиссии Нади'!$I515+'Таблица вводных'!$E$3+'Таблица вводных'!$F$3)</f>
        <v>-21.11</v>
      </c>
      <c r="E515" s="18">
        <f>(('Итоговая табл.1чел (все услуги-'!$E515+('Итоговая табл.1чел (все услуги-'!$E515*'Таблица вводных'!$G$5)))-('Расчет комиссии Нади'!$I515+'Таблица вводных'!$E$3+'Таблица вводных'!$F$3)</f>
        <v>-28.0757</v>
      </c>
      <c r="F515" s="18">
        <f>(('Итоговая табл.1чел (все услуги-'!$F515+('Итоговая табл.1чел (все услуги-'!$F515*'Таблица вводных'!$G$6)))-('Расчет комиссии Нади'!$I515+'Таблица вводных'!$E$3+'Таблица вводных'!$F$3)</f>
        <v>-4.84</v>
      </c>
      <c r="G515" s="18">
        <f>(('Итоговая табл.1чел (все услуги-'!$G515+('Итоговая табл.1чел (все услуги-'!$G515*'Таблица вводных'!$G$7)))-('Расчет комиссии Нади'!$I515+'Таблица вводных'!$E$3+'Таблица вводных'!$F$3)</f>
        <v>-28.6</v>
      </c>
      <c r="H515" s="18">
        <f>(('Итоговая табл.1чел (все услуги-'!$H515+('Итоговая табл.1чел (все услуги-'!$H515*'Таблица вводных'!$G$9)))-('Расчет комиссии Нади'!$I515+'Таблица вводных'!$E$3+'Таблица вводных'!$F$3)</f>
        <v>-28.6</v>
      </c>
      <c r="I515" s="22" t="s">
        <v>1132</v>
      </c>
    </row>
    <row r="516" ht="13.2" customHeight="1" spans="1:9" x14ac:dyDescent="0.25">
      <c r="A516" s="44" t="s">
        <v>139</v>
      </c>
      <c r="B516" s="6">
        <v>45411</v>
      </c>
      <c r="C516" s="70"/>
      <c r="D516" s="7">
        <f>(('Итоговая табл.1чел (все услуги-'!$D516+('Итоговая табл.1чел (все услуги-'!$D516*'Таблица вводных'!$G$4)))-('Расчет комиссии Нади'!$I516+'Таблица вводных'!$E$3+'Таблица вводных'!$F$3)</f>
        <v>-21.11</v>
      </c>
      <c r="E516" s="70">
        <f>(('Итоговая табл.1чел (все услуги-'!$E516+('Итоговая табл.1чел (все услуги-'!$E516*'Таблица вводных'!$G$5)))-('Расчет комиссии Нади'!$I516+'Таблица вводных'!$E$3+'Таблица вводных'!$F$3)</f>
        <v>-28.0757</v>
      </c>
      <c r="F516" s="70">
        <f>(('Итоговая табл.1чел (все услуги-'!$F516+('Итоговая табл.1чел (все услуги-'!$F516*'Таблица вводных'!$G$6)))-('Расчет комиссии Нади'!$I516+'Таблица вводных'!$E$3+'Таблица вводных'!$F$3)</f>
        <v>-4.84</v>
      </c>
      <c r="G516" s="70">
        <f>(('Итоговая табл.1чел (все услуги-'!$G516+('Итоговая табл.1чел (все услуги-'!$G516*'Таблица вводных'!$G$7)))-('Расчет комиссии Нади'!$I516+'Таблица вводных'!$E$3+'Таблица вводных'!$F$3)</f>
        <v>-28.6</v>
      </c>
      <c r="H516" s="7">
        <f>(('Итоговая табл.1чел (все услуги-'!$H516+('Итоговая табл.1чел (все услуги-'!$H516*'Таблица вводных'!$G$9)))-('Расчет комиссии Нади'!$I516+'Таблица вводных'!$E$3+'Таблица вводных'!$F$3)</f>
        <v>-28.6</v>
      </c>
      <c r="I516" s="20" t="s">
        <v>1133</v>
      </c>
    </row>
    <row r="517" ht="13.2" customHeight="1" spans="1:9" x14ac:dyDescent="0.25">
      <c r="A517" s="9"/>
      <c r="B517" s="10">
        <v>45414</v>
      </c>
      <c r="C517" s="71"/>
      <c r="D517" s="14">
        <f>(('Итоговая табл.1чел (все услуги-'!$D517+('Итоговая табл.1чел (все услуги-'!$D517*'Таблица вводных'!$G$4)))-('Расчет комиссии Нади'!$I517+'Таблица вводных'!$E$3+'Таблица вводных'!$F$3)</f>
        <v>-21.11</v>
      </c>
      <c r="E517" s="14">
        <f>(('Итоговая табл.1чел (все услуги-'!$E517+('Итоговая табл.1чел (все услуги-'!$E517*'Таблица вводных'!$G$5)))-('Расчет комиссии Нади'!$I517+'Таблица вводных'!$E$3+'Таблица вводных'!$F$3)</f>
        <v>-28.0757</v>
      </c>
      <c r="F517" s="71">
        <f>(('Итоговая табл.1чел (все услуги-'!$F517+('Итоговая табл.1чел (все услуги-'!$F517*'Таблица вводных'!$G$6)))-('Расчет комиссии Нади'!$I517+'Таблица вводных'!$E$3+'Таблица вводных'!$F$3)</f>
        <v>-4.84</v>
      </c>
      <c r="G517" s="71">
        <f>(('Итоговая табл.1чел (все услуги-'!$G517+('Итоговая табл.1чел (все услуги-'!$G517*'Таблица вводных'!$G$7)))-('Расчет комиссии Нади'!$I517+'Таблица вводных'!$E$3+'Таблица вводных'!$F$3)</f>
        <v>-28.6</v>
      </c>
      <c r="H517" s="14">
        <f>(('Итоговая табл.1чел (все услуги-'!$H517+('Итоговая табл.1чел (все услуги-'!$H517*'Таблица вводных'!$G$9)))-('Расчет комиссии Нади'!$I517+'Таблица вводных'!$E$3+'Таблица вводных'!$F$3)</f>
        <v>-28.6</v>
      </c>
      <c r="I517" s="25" t="s">
        <v>1133</v>
      </c>
    </row>
    <row r="518" ht="13.2" customHeight="1" spans="1:9" x14ac:dyDescent="0.25">
      <c r="A518" s="9"/>
      <c r="B518" s="13">
        <v>45418</v>
      </c>
      <c r="C518" s="71"/>
      <c r="D518" s="14">
        <f>(('Итоговая табл.1чел (все услуги-'!$D518+('Итоговая табл.1чел (все услуги-'!$D518*'Таблица вводных'!$G$4)))-('Расчет комиссии Нади'!$I518+'Таблица вводных'!$E$3+'Таблица вводных'!$F$3)</f>
        <v>-21.11</v>
      </c>
      <c r="E518" s="71">
        <f>(('Итоговая табл.1чел (все услуги-'!$E518+('Итоговая табл.1чел (все услуги-'!$E518*'Таблица вводных'!$G$5)))-('Расчет комиссии Нади'!$I518+'Таблица вводных'!$E$3+'Таблица вводных'!$F$3)</f>
        <v>-28.0757</v>
      </c>
      <c r="F518" s="71">
        <f>(('Итоговая табл.1чел (все услуги-'!$F518+('Итоговая табл.1чел (все услуги-'!$F518*'Таблица вводных'!$G$6)))-('Расчет комиссии Нади'!$I518+'Таблица вводных'!$E$3+'Таблица вводных'!$F$3)</f>
        <v>-4.84</v>
      </c>
      <c r="G518" s="71">
        <f>(('Итоговая табл.1чел (все услуги-'!$G518+('Итоговая табл.1чел (все услуги-'!$G518*'Таблица вводных'!$G$7)))-('Расчет комиссии Нади'!$I518+'Таблица вводных'!$E$3+'Таблица вводных'!$F$3)</f>
        <v>-28.6</v>
      </c>
      <c r="H518" s="14">
        <f>(('Итоговая табл.1чел (все услуги-'!$H518+('Итоговая табл.1чел (все услуги-'!$H518*'Таблица вводных'!$G$9)))-('Расчет комиссии Нади'!$I518+'Таблица вводных'!$E$3+'Таблица вводных'!$F$3)</f>
        <v>-28.6</v>
      </c>
      <c r="I518" s="22" t="s">
        <v>1133</v>
      </c>
    </row>
    <row r="519" ht="13.2" customHeight="1" spans="1:9" x14ac:dyDescent="0.25">
      <c r="A519" s="9"/>
      <c r="B519" s="13">
        <v>45421</v>
      </c>
      <c r="C519" s="71"/>
      <c r="D519" s="14">
        <f>(('Итоговая табл.1чел (все услуги-'!$D519+('Итоговая табл.1чел (все услуги-'!$D519*'Таблица вводных'!$G$4)))-('Расчет комиссии Нади'!$I519+'Таблица вводных'!$E$3+'Таблица вводных'!$F$3)</f>
        <v>-21.11</v>
      </c>
      <c r="E519" s="71">
        <f>(('Итоговая табл.1чел (все услуги-'!$E519+('Итоговая табл.1чел (все услуги-'!$E519*'Таблица вводных'!$G$5)))-('Расчет комиссии Нади'!$I519+'Таблица вводных'!$E$3+'Таблица вводных'!$F$3)</f>
        <v>-28.0757</v>
      </c>
      <c r="F519" s="71">
        <f>(('Итоговая табл.1чел (все услуги-'!$F519+('Итоговая табл.1чел (все услуги-'!$F519*'Таблица вводных'!$G$6)))-('Расчет комиссии Нади'!$I519+'Таблица вводных'!$E$3+'Таблица вводных'!$F$3)</f>
        <v>-4.84</v>
      </c>
      <c r="G519" s="71">
        <f>(('Итоговая табл.1чел (все услуги-'!$G519+('Итоговая табл.1чел (все услуги-'!$G519*'Таблица вводных'!$G$7)))-('Расчет комиссии Нади'!$I519+'Таблица вводных'!$E$3+'Таблица вводных'!$F$3)</f>
        <v>-28.6</v>
      </c>
      <c r="H519" s="14">
        <f>(('Итоговая табл.1чел (все услуги-'!$H519+('Итоговая табл.1чел (все услуги-'!$H519*'Таблица вводных'!$G$9)))-('Расчет комиссии Нади'!$I519+'Таблица вводных'!$E$3+'Таблица вводных'!$F$3)</f>
        <v>-28.6</v>
      </c>
      <c r="I519" s="22" t="s">
        <v>1133</v>
      </c>
    </row>
    <row r="520" ht="13.2" customHeight="1" spans="1:9" x14ac:dyDescent="0.25">
      <c r="A520" s="9"/>
      <c r="B520" s="13">
        <v>45425</v>
      </c>
      <c r="C520" s="71"/>
      <c r="D520" s="14">
        <f>(('Итоговая табл.1чел (все услуги-'!$D520+('Итоговая табл.1чел (все услуги-'!$D520*'Таблица вводных'!$G$4)))-('Расчет комиссии Нади'!$I520+'Таблица вводных'!$E$3+'Таблица вводных'!$F$3)</f>
        <v>-21.11</v>
      </c>
      <c r="E520" s="71">
        <f>(('Итоговая табл.1чел (все услуги-'!$E520+('Итоговая табл.1чел (все услуги-'!$E520*'Таблица вводных'!$G$5)))-('Расчет комиссии Нади'!$I520+'Таблица вводных'!$E$3+'Таблица вводных'!$F$3)</f>
        <v>-28.0757</v>
      </c>
      <c r="F520" s="71">
        <f>(('Итоговая табл.1чел (все услуги-'!$F520+('Итоговая табл.1чел (все услуги-'!$F520*'Таблица вводных'!$G$6)))-('Расчет комиссии Нади'!$I520+'Таблица вводных'!$E$3+'Таблица вводных'!$F$3)</f>
        <v>-4.84</v>
      </c>
      <c r="G520" s="71">
        <f>(('Итоговая табл.1чел (все услуги-'!$G520+('Итоговая табл.1чел (все услуги-'!$G520*'Таблица вводных'!$G$7)))-('Расчет комиссии Нади'!$I520+'Таблица вводных'!$E$3+'Таблица вводных'!$F$3)</f>
        <v>-28.6</v>
      </c>
      <c r="H520" s="14">
        <f>(('Итоговая табл.1чел (все услуги-'!$H520+('Итоговая табл.1чел (все услуги-'!$H520*'Таблица вводных'!$G$9)))-('Расчет комиссии Нади'!$I520+'Таблица вводных'!$E$3+'Таблица вводных'!$F$3)</f>
        <v>-28.6</v>
      </c>
      <c r="I520" s="22" t="s">
        <v>1133</v>
      </c>
    </row>
    <row r="521" ht="13.2" customHeight="1" spans="1:9" x14ac:dyDescent="0.25">
      <c r="A521" s="9"/>
      <c r="B521" s="13">
        <v>45428</v>
      </c>
      <c r="C521" s="71"/>
      <c r="D521" s="71">
        <f>(('Итоговая табл.1чел (все услуги-'!$D521+('Итоговая табл.1чел (все услуги-'!$D521*'Таблица вводных'!$G$4)))-('Расчет комиссии Нади'!$I521+'Таблица вводных'!$E$3+'Таблица вводных'!$F$3)</f>
        <v>-21.11</v>
      </c>
      <c r="E521" s="71">
        <f>(('Итоговая табл.1чел (все услуги-'!$E521+('Итоговая табл.1чел (все услуги-'!$E521*'Таблица вводных'!$G$5)))-('Расчет комиссии Нади'!$I521+'Таблица вводных'!$E$3+'Таблица вводных'!$F$3)</f>
        <v>-28.0757</v>
      </c>
      <c r="F521" s="71">
        <f>(('Итоговая табл.1чел (все услуги-'!$F521+('Итоговая табл.1чел (все услуги-'!$F521*'Таблица вводных'!$G$6)))-('Расчет комиссии Нади'!$I521+'Таблица вводных'!$E$3+'Таблица вводных'!$F$3)</f>
        <v>-4.84</v>
      </c>
      <c r="G521" s="71">
        <f>(('Итоговая табл.1чел (все услуги-'!$G521+('Итоговая табл.1чел (все услуги-'!$G521*'Таблица вводных'!$G$7)))-('Расчет комиссии Нади'!$I521+'Таблица вводных'!$E$3+'Таблица вводных'!$F$3)</f>
        <v>-28.6</v>
      </c>
      <c r="H521" s="14">
        <f>(('Итоговая табл.1чел (все услуги-'!$H521+('Итоговая табл.1чел (все услуги-'!$H521*'Таблица вводных'!$G$9)))-('Расчет комиссии Нади'!$I521+'Таблица вводных'!$E$3+'Таблица вводных'!$F$3)</f>
        <v>-28.6</v>
      </c>
      <c r="I521" s="22" t="s">
        <v>1133</v>
      </c>
    </row>
    <row r="522" ht="13.2" customHeight="1" spans="1:9" x14ac:dyDescent="0.25">
      <c r="A522" s="9"/>
      <c r="B522" s="13"/>
      <c r="C522" s="71"/>
      <c r="D522" s="14">
        <f>(('Итоговая табл.1чел (все услуги-'!$D522+('Итоговая табл.1чел (все услуги-'!$D522*'Таблица вводных'!$G$4)))-('Расчет комиссии Нади'!$I522+'Таблица вводных'!$E$3+'Таблица вводных'!$F$3)</f>
        <v>-21.11</v>
      </c>
      <c r="E522" s="14">
        <f>(('Итоговая табл.1чел (все услуги-'!$E522+('Итоговая табл.1чел (все услуги-'!$E522*'Таблица вводных'!$G$5)))-('Расчет комиссии Нади'!$I522+'Таблица вводных'!$E$3+'Таблица вводных'!$F$3)</f>
        <v>-28.0757</v>
      </c>
      <c r="F522" s="14">
        <f>(('Итоговая табл.1чел (все услуги-'!$F522+('Итоговая табл.1чел (все услуги-'!$F522*'Таблица вводных'!$G$6)))-('Расчет комиссии Нади'!$I522+'Таблица вводных'!$E$3+'Таблица вводных'!$F$3)</f>
        <v>-4.84</v>
      </c>
      <c r="G522" s="14">
        <f>(('Итоговая табл.1чел (все услуги-'!$G522+('Итоговая табл.1чел (все услуги-'!$G522*'Таблица вводных'!$G$7)))-('Расчет комиссии Нади'!$I522+'Таблица вводных'!$E$3+'Таблица вводных'!$F$3)</f>
        <v>-28.6</v>
      </c>
      <c r="H522" s="14">
        <f>(('Итоговая табл.1чел (все услуги-'!$H522+('Итоговая табл.1чел (все услуги-'!$H522*'Таблица вводных'!$G$9)))-('Расчет комиссии Нади'!$I522+'Таблица вводных'!$E$3+'Таблица вводных'!$F$3)</f>
        <v>-28.6</v>
      </c>
      <c r="I522" s="22" t="s">
        <v>1133</v>
      </c>
    </row>
    <row r="523" ht="13.2" customHeight="1" spans="1:9" x14ac:dyDescent="0.25">
      <c r="A523" s="9"/>
      <c r="B523" s="13"/>
      <c r="C523" s="71"/>
      <c r="D523" s="14">
        <f>(('Итоговая табл.1чел (все услуги-'!$D523+('Итоговая табл.1чел (все услуги-'!$D523*'Таблица вводных'!$G$4)))-('Расчет комиссии Нади'!$I523+'Таблица вводных'!$E$3+'Таблица вводных'!$F$3)</f>
        <v>-21.11</v>
      </c>
      <c r="E523" s="14">
        <f>(('Итоговая табл.1чел (все услуги-'!$E523+('Итоговая табл.1чел (все услуги-'!$E523*'Таблица вводных'!$G$5)))-('Расчет комиссии Нади'!$I523+'Таблица вводных'!$E$3+'Таблица вводных'!$F$3)</f>
        <v>-28.0757</v>
      </c>
      <c r="F523" s="14">
        <f>(('Итоговая табл.1чел (все услуги-'!$F523+('Итоговая табл.1чел (все услуги-'!$F523*'Таблица вводных'!$G$6)))-('Расчет комиссии Нади'!$I523+'Таблица вводных'!$E$3+'Таблица вводных'!$F$3)</f>
        <v>-4.84</v>
      </c>
      <c r="G523" s="14">
        <f>(('Итоговая табл.1чел (все услуги-'!$G523+('Итоговая табл.1чел (все услуги-'!$G523*'Таблица вводных'!$G$7)))-('Расчет комиссии Нади'!$I523+'Таблица вводных'!$E$3+'Таблица вводных'!$F$3)</f>
        <v>-28.6</v>
      </c>
      <c r="H523" s="14">
        <f>(('Итоговая табл.1чел (все услуги-'!$H523+('Итоговая табл.1чел (все услуги-'!$H523*'Таблица вводных'!$G$9)))-('Расчет комиссии Нади'!$I523+'Таблица вводных'!$E$3+'Таблица вводных'!$F$3)</f>
        <v>-28.6</v>
      </c>
      <c r="I523" s="22" t="s">
        <v>1133</v>
      </c>
    </row>
    <row r="524" ht="13.2" customHeight="1" spans="1:9" x14ac:dyDescent="0.25">
      <c r="A524" s="16"/>
      <c r="B524" s="17"/>
      <c r="C524" s="72"/>
      <c r="D524" s="18">
        <f>(('Итоговая табл.1чел (все услуги-'!$D524+('Итоговая табл.1чел (все услуги-'!$D524*'Таблица вводных'!$G$4)))-('Расчет комиссии Нади'!$I524+'Таблица вводных'!$E$3+'Таблица вводных'!$F$3)</f>
        <v>-21.11</v>
      </c>
      <c r="E524" s="18">
        <f>(('Итоговая табл.1чел (все услуги-'!$E524+('Итоговая табл.1чел (все услуги-'!$E524*'Таблица вводных'!$G$5)))-('Расчет комиссии Нади'!$I524+'Таблица вводных'!$E$3+'Таблица вводных'!$F$3)</f>
        <v>-28.0757</v>
      </c>
      <c r="F524" s="18">
        <f>(('Итоговая табл.1чел (все услуги-'!$F524+('Итоговая табл.1чел (все услуги-'!$F524*'Таблица вводных'!$G$6)))-('Расчет комиссии Нади'!$I524+'Таблица вводных'!$E$3+'Таблица вводных'!$F$3)</f>
        <v>-4.84</v>
      </c>
      <c r="G524" s="18">
        <f>(('Итоговая табл.1чел (все услуги-'!$G524+('Итоговая табл.1чел (все услуги-'!$G524*'Таблица вводных'!$G$7)))-('Расчет комиссии Нади'!$I524+'Таблица вводных'!$E$3+'Таблица вводных'!$F$3)</f>
        <v>-28.6</v>
      </c>
      <c r="H524" s="18">
        <f>(('Итоговая табл.1чел (все услуги-'!$H524+('Итоговая табл.1чел (все услуги-'!$H524*'Таблица вводных'!$G$9)))-('Расчет комиссии Нади'!$I524+'Таблица вводных'!$E$3+'Таблица вводных'!$F$3)</f>
        <v>-28.6</v>
      </c>
      <c r="I524" s="22" t="s">
        <v>1133</v>
      </c>
    </row>
    <row r="525" ht="13.2" customHeight="1" spans="1:9" x14ac:dyDescent="0.25">
      <c r="A525" s="44" t="s">
        <v>140</v>
      </c>
      <c r="B525" s="6">
        <v>45411</v>
      </c>
      <c r="C525" s="70"/>
      <c r="D525" s="7">
        <f>(('Итоговая табл.1чел (все услуги-'!$D525+('Итоговая табл.1чел (все услуги-'!$D525*'Таблица вводных'!$G$4)))-('Расчет комиссии Нади'!$I525+'Таблица вводных'!$E$3+'Таблица вводных'!$F$3)</f>
        <v>-21.11</v>
      </c>
      <c r="E525" s="70">
        <f>(('Итоговая табл.1чел (все услуги-'!$E525+('Итоговая табл.1чел (все услуги-'!$E525*'Таблица вводных'!$G$5)))-('Расчет комиссии Нади'!$I525+'Таблица вводных'!$E$3+'Таблица вводных'!$F$3)</f>
        <v>-28.0757</v>
      </c>
      <c r="F525" s="70">
        <f>(('Итоговая табл.1чел (все услуги-'!$F525+('Итоговая табл.1чел (все услуги-'!$F525*'Таблица вводных'!$G$6)))-('Расчет комиссии Нади'!$I525+'Таблица вводных'!$E$3+'Таблица вводных'!$F$3)</f>
        <v>-4.84</v>
      </c>
      <c r="G525" s="70">
        <f>(('Итоговая табл.1чел (все услуги-'!$G525+('Итоговая табл.1чел (все услуги-'!$G525*'Таблица вводных'!$G$7)))-('Расчет комиссии Нади'!$I525+'Таблица вводных'!$E$3+'Таблица вводных'!$F$3)</f>
        <v>-28.6</v>
      </c>
      <c r="H525" s="7">
        <f>(('Итоговая табл.1чел (все услуги-'!$H525+('Итоговая табл.1чел (все услуги-'!$H525*'Таблица вводных'!$G$9)))-('Расчет комиссии Нади'!$I525+'Таблица вводных'!$E$3+'Таблица вводных'!$F$3)</f>
        <v>-28.6</v>
      </c>
      <c r="I525" s="20" t="s">
        <v>1128</v>
      </c>
    </row>
    <row r="526" ht="13.2" customHeight="1" spans="1:9" x14ac:dyDescent="0.25">
      <c r="A526" s="9"/>
      <c r="B526" s="10">
        <v>45414</v>
      </c>
      <c r="C526" s="71"/>
      <c r="D526" s="14">
        <f>(('Итоговая табл.1чел (все услуги-'!$D526+('Итоговая табл.1чел (все услуги-'!$D526*'Таблица вводных'!$G$4)))-('Расчет комиссии Нади'!$I526+'Таблица вводных'!$E$3+'Таблица вводных'!$F$3)</f>
        <v>-21.11</v>
      </c>
      <c r="E526" s="14">
        <f>(('Итоговая табл.1чел (все услуги-'!$E526+('Итоговая табл.1чел (все услуги-'!$E526*'Таблица вводных'!$G$5)))-('Расчет комиссии Нади'!$I526+'Таблица вводных'!$E$3+'Таблица вводных'!$F$3)</f>
        <v>-28.0757</v>
      </c>
      <c r="F526" s="71">
        <f>(('Итоговая табл.1чел (все услуги-'!$F526+('Итоговая табл.1чел (все услуги-'!$F526*'Таблица вводных'!$G$6)))-('Расчет комиссии Нади'!$I526+'Таблица вводных'!$E$3+'Таблица вводных'!$F$3)</f>
        <v>-4.84</v>
      </c>
      <c r="G526" s="71">
        <f>(('Итоговая табл.1чел (все услуги-'!$G526+('Итоговая табл.1чел (все услуги-'!$G526*'Таблица вводных'!$G$7)))-('Расчет комиссии Нади'!$I526+'Таблица вводных'!$E$3+'Таблица вводных'!$F$3)</f>
        <v>-28.6</v>
      </c>
      <c r="H526" s="14">
        <f>(('Итоговая табл.1чел (все услуги-'!$H526+('Итоговая табл.1чел (все услуги-'!$H526*'Таблица вводных'!$G$9)))-('Расчет комиссии Нади'!$I526+'Таблица вводных'!$E$3+'Таблица вводных'!$F$3)</f>
        <v>-28.6</v>
      </c>
      <c r="I526" s="25" t="s">
        <v>1128</v>
      </c>
    </row>
    <row r="527" ht="13.2" customHeight="1" spans="1:9" x14ac:dyDescent="0.25">
      <c r="A527" s="9"/>
      <c r="B527" s="13">
        <v>45418</v>
      </c>
      <c r="C527" s="71"/>
      <c r="D527" s="14">
        <f>(('Итоговая табл.1чел (все услуги-'!$D527+('Итоговая табл.1чел (все услуги-'!$D527*'Таблица вводных'!$G$4)))-('Расчет комиссии Нади'!$I527+'Таблица вводных'!$E$3+'Таблица вводных'!$F$3)</f>
        <v>-21.11</v>
      </c>
      <c r="E527" s="71">
        <f>(('Итоговая табл.1чел (все услуги-'!$E527+('Итоговая табл.1чел (все услуги-'!$E527*'Таблица вводных'!$G$5)))-('Расчет комиссии Нади'!$I527+'Таблица вводных'!$E$3+'Таблица вводных'!$F$3)</f>
        <v>-28.0757</v>
      </c>
      <c r="F527" s="71">
        <f>(('Итоговая табл.1чел (все услуги-'!$F527+('Итоговая табл.1чел (все услуги-'!$F527*'Таблица вводных'!$G$6)))-('Расчет комиссии Нади'!$I527+'Таблица вводных'!$E$3+'Таблица вводных'!$F$3)</f>
        <v>-4.84</v>
      </c>
      <c r="G527" s="71">
        <f>(('Итоговая табл.1чел (все услуги-'!$G527+('Итоговая табл.1чел (все услуги-'!$G527*'Таблица вводных'!$G$7)))-('Расчет комиссии Нади'!$I527+'Таблица вводных'!$E$3+'Таблица вводных'!$F$3)</f>
        <v>-28.6</v>
      </c>
      <c r="H527" s="14">
        <f>(('Итоговая табл.1чел (все услуги-'!$H527+('Итоговая табл.1чел (все услуги-'!$H527*'Таблица вводных'!$G$9)))-('Расчет комиссии Нади'!$I527+'Таблица вводных'!$E$3+'Таблица вводных'!$F$3)</f>
        <v>-28.6</v>
      </c>
      <c r="I527" s="22" t="s">
        <v>1128</v>
      </c>
    </row>
    <row r="528" ht="13.2" customHeight="1" spans="1:9" x14ac:dyDescent="0.25">
      <c r="A528" s="9"/>
      <c r="B528" s="13">
        <v>45421</v>
      </c>
      <c r="C528" s="71"/>
      <c r="D528" s="71">
        <f>(('Итоговая табл.1чел (все услуги-'!$D528+('Итоговая табл.1чел (все услуги-'!$D528*'Таблица вводных'!$G$4)))-('Расчет комиссии Нади'!$I528+'Таблица вводных'!$E$3+'Таблица вводных'!$F$3)</f>
        <v>-21.11</v>
      </c>
      <c r="E528" s="71">
        <f>(('Итоговая табл.1чел (все услуги-'!$E528+('Итоговая табл.1чел (все услуги-'!$E528*'Таблица вводных'!$G$5)))-('Расчет комиссии Нади'!$I528+'Таблица вводных'!$E$3+'Таблица вводных'!$F$3)</f>
        <v>-28.0757</v>
      </c>
      <c r="F528" s="71">
        <f>(('Итоговая табл.1чел (все услуги-'!$F528+('Итоговая табл.1чел (все услуги-'!$F528*'Таблица вводных'!$G$6)))-('Расчет комиссии Нади'!$I528+'Таблица вводных'!$E$3+'Таблица вводных'!$F$3)</f>
        <v>-4.84</v>
      </c>
      <c r="G528" s="71">
        <f>(('Итоговая табл.1чел (все услуги-'!$G528+('Итоговая табл.1чел (все услуги-'!$G528*'Таблица вводных'!$G$7)))-('Расчет комиссии Нади'!$I528+'Таблица вводных'!$E$3+'Таблица вводных'!$F$3)</f>
        <v>-28.6</v>
      </c>
      <c r="H528" s="14">
        <f>(('Итоговая табл.1чел (все услуги-'!$H528+('Итоговая табл.1чел (все услуги-'!$H528*'Таблица вводных'!$G$9)))-('Расчет комиссии Нади'!$I528+'Таблица вводных'!$E$3+'Таблица вводных'!$F$3)</f>
        <v>-28.6</v>
      </c>
      <c r="I528" s="22" t="s">
        <v>1128</v>
      </c>
    </row>
    <row r="529" ht="13.2" customHeight="1" spans="1:9" x14ac:dyDescent="0.25">
      <c r="A529" s="9"/>
      <c r="B529" s="13">
        <v>45425</v>
      </c>
      <c r="C529" s="71"/>
      <c r="D529" s="14">
        <f>(('Итоговая табл.1чел (все услуги-'!$D529+('Итоговая табл.1чел (все услуги-'!$D529*'Таблица вводных'!$G$4)))-('Расчет комиссии Нади'!$I529+'Таблица вводных'!$E$3+'Таблица вводных'!$F$3)</f>
        <v>-21.11</v>
      </c>
      <c r="E529" s="71">
        <f>(('Итоговая табл.1чел (все услуги-'!$E529+('Итоговая табл.1чел (все услуги-'!$E529*'Таблица вводных'!$G$5)))-('Расчет комиссии Нади'!$I529+'Таблица вводных'!$E$3+'Таблица вводных'!$F$3)</f>
        <v>-28.0757</v>
      </c>
      <c r="F529" s="71">
        <f>(('Итоговая табл.1чел (все услуги-'!$F529+('Итоговая табл.1чел (все услуги-'!$F529*'Таблица вводных'!$G$6)))-('Расчет комиссии Нади'!$I529+'Таблица вводных'!$E$3+'Таблица вводных'!$F$3)</f>
        <v>-4.84</v>
      </c>
      <c r="G529" s="71">
        <f>(('Итоговая табл.1чел (все услуги-'!$G529+('Итоговая табл.1чел (все услуги-'!$G529*'Таблица вводных'!$G$7)))-('Расчет комиссии Нади'!$I529+'Таблица вводных'!$E$3+'Таблица вводных'!$F$3)</f>
        <v>-28.6</v>
      </c>
      <c r="H529" s="14">
        <f>(('Итоговая табл.1чел (все услуги-'!$H529+('Итоговая табл.1чел (все услуги-'!$H529*'Таблица вводных'!$G$9)))-('Расчет комиссии Нади'!$I529+'Таблица вводных'!$E$3+'Таблица вводных'!$F$3)</f>
        <v>-28.6</v>
      </c>
      <c r="I529" s="22" t="s">
        <v>1128</v>
      </c>
    </row>
    <row r="530" ht="13.2" customHeight="1" spans="1:9" x14ac:dyDescent="0.25">
      <c r="A530" s="9"/>
      <c r="B530" s="13">
        <v>45428</v>
      </c>
      <c r="C530" s="71"/>
      <c r="D530" s="14">
        <f>(('Итоговая табл.1чел (все услуги-'!$D530+('Итоговая табл.1чел (все услуги-'!$D530*'Таблица вводных'!$G$4)))-('Расчет комиссии Нади'!$I530+'Таблица вводных'!$E$3+'Таблица вводных'!$F$3)</f>
        <v>-21.11</v>
      </c>
      <c r="E530" s="71">
        <f>(('Итоговая табл.1чел (все услуги-'!$E530+('Итоговая табл.1чел (все услуги-'!$E530*'Таблица вводных'!$G$5)))-('Расчет комиссии Нади'!$I530+'Таблица вводных'!$E$3+'Таблица вводных'!$F$3)</f>
        <v>-28.0757</v>
      </c>
      <c r="F530" s="71">
        <f>(('Итоговая табл.1чел (все услуги-'!$F530+('Итоговая табл.1чел (все услуги-'!$F530*'Таблица вводных'!$G$6)))-('Расчет комиссии Нади'!$I530+'Таблица вводных'!$E$3+'Таблица вводных'!$F$3)</f>
        <v>-4.84</v>
      </c>
      <c r="G530" s="71">
        <f>(('Итоговая табл.1чел (все услуги-'!$G530+('Итоговая табл.1чел (все услуги-'!$G530*'Таблица вводных'!$G$7)))-('Расчет комиссии Нади'!$I530+'Таблица вводных'!$E$3+'Таблица вводных'!$F$3)</f>
        <v>-28.6</v>
      </c>
      <c r="H530" s="14">
        <f>(('Итоговая табл.1чел (все услуги-'!$H530+('Итоговая табл.1чел (все услуги-'!$H530*'Таблица вводных'!$G$9)))-('Расчет комиссии Нади'!$I530+'Таблица вводных'!$E$3+'Таблица вводных'!$F$3)</f>
        <v>-28.6</v>
      </c>
      <c r="I530" s="22" t="s">
        <v>1128</v>
      </c>
    </row>
    <row r="531" ht="13.2" customHeight="1" spans="1:9" x14ac:dyDescent="0.25">
      <c r="A531" s="9"/>
      <c r="B531" s="13"/>
      <c r="C531" s="71"/>
      <c r="D531" s="14">
        <f>(('Итоговая табл.1чел (все услуги-'!$D531+('Итоговая табл.1чел (все услуги-'!$D531*'Таблица вводных'!$G$4)))-('Расчет комиссии Нади'!$I531+'Таблица вводных'!$E$3+'Таблица вводных'!$F$3)</f>
        <v>-21.11</v>
      </c>
      <c r="E531" s="14">
        <f>(('Итоговая табл.1чел (все услуги-'!$E531+('Итоговая табл.1чел (все услуги-'!$E531*'Таблица вводных'!$G$5)))-('Расчет комиссии Нади'!$I531+'Таблица вводных'!$E$3+'Таблица вводных'!$F$3)</f>
        <v>-28.0757</v>
      </c>
      <c r="F531" s="14">
        <f>(('Итоговая табл.1чел (все услуги-'!$F531+('Итоговая табл.1чел (все услуги-'!$F531*'Таблица вводных'!$G$6)))-('Расчет комиссии Нади'!$I531+'Таблица вводных'!$E$3+'Таблица вводных'!$F$3)</f>
        <v>-4.84</v>
      </c>
      <c r="G531" s="14">
        <f>(('Итоговая табл.1чел (все услуги-'!$G531+('Итоговая табл.1чел (все услуги-'!$G531*'Таблица вводных'!$G$7)))-('Расчет комиссии Нади'!$I531+'Таблица вводных'!$E$3+'Таблица вводных'!$F$3)</f>
        <v>-28.6</v>
      </c>
      <c r="H531" s="14">
        <f>(('Итоговая табл.1чел (все услуги-'!$H531+('Итоговая табл.1чел (все услуги-'!$H531*'Таблица вводных'!$G$9)))-('Расчет комиссии Нади'!$I531+'Таблица вводных'!$E$3+'Таблица вводных'!$F$3)</f>
        <v>-28.6</v>
      </c>
      <c r="I531" s="22" t="s">
        <v>1128</v>
      </c>
    </row>
    <row r="532" ht="13.2" customHeight="1" spans="1:9" x14ac:dyDescent="0.25">
      <c r="A532" s="9"/>
      <c r="B532" s="13"/>
      <c r="C532" s="71"/>
      <c r="D532" s="14">
        <f>(('Итоговая табл.1чел (все услуги-'!$D532+('Итоговая табл.1чел (все услуги-'!$D532*'Таблица вводных'!$G$4)))-('Расчет комиссии Нади'!$I532+'Таблица вводных'!$E$3+'Таблица вводных'!$F$3)</f>
        <v>-21.11</v>
      </c>
      <c r="E532" s="14">
        <f>(('Итоговая табл.1чел (все услуги-'!$E532+('Итоговая табл.1чел (все услуги-'!$E532*'Таблица вводных'!$G$5)))-('Расчет комиссии Нади'!$I532+'Таблица вводных'!$E$3+'Таблица вводных'!$F$3)</f>
        <v>-28.0757</v>
      </c>
      <c r="F532" s="14">
        <f>(('Итоговая табл.1чел (все услуги-'!$F532+('Итоговая табл.1чел (все услуги-'!$F532*'Таблица вводных'!$G$6)))-('Расчет комиссии Нади'!$I532+'Таблица вводных'!$E$3+'Таблица вводных'!$F$3)</f>
        <v>-4.84</v>
      </c>
      <c r="G532" s="14">
        <f>(('Итоговая табл.1чел (все услуги-'!$G532+('Итоговая табл.1чел (все услуги-'!$G532*'Таблица вводных'!$G$7)))-('Расчет комиссии Нади'!$I532+'Таблица вводных'!$E$3+'Таблица вводных'!$F$3)</f>
        <v>-28.6</v>
      </c>
      <c r="H532" s="14">
        <f>(('Итоговая табл.1чел (все услуги-'!$H532+('Итоговая табл.1чел (все услуги-'!$H532*'Таблица вводных'!$G$9)))-('Расчет комиссии Нади'!$I532+'Таблица вводных'!$E$3+'Таблица вводных'!$F$3)</f>
        <v>-28.6</v>
      </c>
      <c r="I532" s="22" t="s">
        <v>1128</v>
      </c>
    </row>
    <row r="533" ht="13.2" customHeight="1" spans="1:9" x14ac:dyDescent="0.25">
      <c r="A533" s="16"/>
      <c r="B533" s="17"/>
      <c r="C533" s="72"/>
      <c r="D533" s="18">
        <f>(('Итоговая табл.1чел (все услуги-'!$D533+('Итоговая табл.1чел (все услуги-'!$D533*'Таблица вводных'!$G$4)))-('Расчет комиссии Нади'!$I533+'Таблица вводных'!$E$3+'Таблица вводных'!$F$3)</f>
        <v>-21.11</v>
      </c>
      <c r="E533" s="18">
        <f>(('Итоговая табл.1чел (все услуги-'!$E533+('Итоговая табл.1чел (все услуги-'!$E533*'Таблица вводных'!$G$5)))-('Расчет комиссии Нади'!$I533+'Таблица вводных'!$E$3+'Таблица вводных'!$F$3)</f>
        <v>-28.0757</v>
      </c>
      <c r="F533" s="18">
        <f>(('Итоговая табл.1чел (все услуги-'!$F533+('Итоговая табл.1чел (все услуги-'!$F533*'Таблица вводных'!$G$6)))-('Расчет комиссии Нади'!$I533+'Таблица вводных'!$E$3+'Таблица вводных'!$F$3)</f>
        <v>-4.84</v>
      </c>
      <c r="G533" s="18">
        <f>(('Итоговая табл.1чел (все услуги-'!$G533+('Итоговая табл.1чел (все услуги-'!$G533*'Таблица вводных'!$G$7)))-('Расчет комиссии Нади'!$I533+'Таблица вводных'!$E$3+'Таблица вводных'!$F$3)</f>
        <v>-28.6</v>
      </c>
      <c r="H533" s="18">
        <f>(('Итоговая табл.1чел (все услуги-'!$H533+('Итоговая табл.1чел (все услуги-'!$H533*'Таблица вводных'!$G$9)))-('Расчет комиссии Нади'!$I533+'Таблица вводных'!$E$3+'Таблица вводных'!$F$3)</f>
        <v>-28.6</v>
      </c>
      <c r="I533" s="22" t="s">
        <v>1128</v>
      </c>
    </row>
    <row r="534" ht="13.2" customHeight="1" spans="1:9" x14ac:dyDescent="0.25">
      <c r="A534" s="44" t="s">
        <v>141</v>
      </c>
      <c r="B534" s="6">
        <v>45411</v>
      </c>
      <c r="C534" s="70"/>
      <c r="D534" s="7">
        <f>(('Итоговая табл.1чел (все услуги-'!$D534+('Итоговая табл.1чел (все услуги-'!$D534*'Таблица вводных'!$G$4)))-('Расчет комиссии Нади'!$I534+'Таблица вводных'!$E$3+'Таблица вводных'!$F$3)</f>
        <v>-21.11</v>
      </c>
      <c r="E534" s="7">
        <f>(('Итоговая табл.1чел (все услуги-'!$E534+('Итоговая табл.1чел (все услуги-'!$E534*'Таблица вводных'!$G$5)))-('Расчет комиссии Нади'!$I534+'Таблица вводных'!$E$3+'Таблица вводных'!$F$3)</f>
        <v>-28.0757</v>
      </c>
      <c r="F534" s="7">
        <f>(('Итоговая табл.1чел (все услуги-'!$F534+('Итоговая табл.1чел (все услуги-'!$F534*'Таблица вводных'!$G$6)))-('Расчет комиссии Нади'!$I534+'Таблица вводных'!$E$3+'Таблица вводных'!$F$3)</f>
        <v>-4.84</v>
      </c>
      <c r="G534" s="7">
        <f>(('Итоговая табл.1чел (все услуги-'!$G534+('Итоговая табл.1чел (все услуги-'!$G534*'Таблица вводных'!$G$7)))-('Расчет комиссии Нади'!$I534+'Таблица вводных'!$E$3+'Таблица вводных'!$F$3)</f>
        <v>-28.6</v>
      </c>
      <c r="H534" s="7">
        <f>(('Итоговая табл.1чел (все услуги-'!$H534+('Итоговая табл.1чел (все услуги-'!$H534*'Таблица вводных'!$G$9)))-('Расчет комиссии Нади'!$I534+'Таблица вводных'!$E$3+'Таблица вводных'!$F$3)</f>
        <v>-28.6</v>
      </c>
      <c r="I534" s="20" t="s">
        <v>1134</v>
      </c>
    </row>
    <row r="535" ht="13.2" customHeight="1" spans="1:9" x14ac:dyDescent="0.25">
      <c r="A535" s="9"/>
      <c r="B535" s="10">
        <v>45414</v>
      </c>
      <c r="C535" s="71"/>
      <c r="D535" s="71">
        <f>(('Итоговая табл.1чел (все услуги-'!$D535+('Итоговая табл.1чел (все услуги-'!$D535*'Таблица вводных'!$G$4)))-('Расчет комиссии Нади'!$I535+'Таблица вводных'!$E$3+'Таблица вводных'!$F$3)</f>
        <v>-21.11</v>
      </c>
      <c r="E535" s="14">
        <f>(('Итоговая табл.1чел (все услуги-'!$E535+('Итоговая табл.1чел (все услуги-'!$E535*'Таблица вводных'!$G$5)))-('Расчет комиссии Нади'!$I535+'Таблица вводных'!$E$3+'Таблица вводных'!$F$3)</f>
        <v>-28.0757</v>
      </c>
      <c r="F535" s="14">
        <f>(('Итоговая табл.1чел (все услуги-'!$F535+('Итоговая табл.1чел (все услуги-'!$F535*'Таблица вводных'!$G$6)))-('Расчет комиссии Нади'!$I535+'Таблица вводных'!$E$3+'Таблица вводных'!$F$3)</f>
        <v>-4.84</v>
      </c>
      <c r="G535" s="14">
        <f>(('Итоговая табл.1чел (все услуги-'!$G535+('Итоговая табл.1чел (все услуги-'!$G535*'Таблица вводных'!$G$7)))-('Расчет комиссии Нади'!$I535+'Таблица вводных'!$E$3+'Таблица вводных'!$F$3)</f>
        <v>-28.6</v>
      </c>
      <c r="H535" s="14">
        <f>(('Итоговая табл.1чел (все услуги-'!$H535+('Итоговая табл.1чел (все услуги-'!$H535*'Таблица вводных'!$G$9)))-('Расчет комиссии Нади'!$I535+'Таблица вводных'!$E$3+'Таблица вводных'!$F$3)</f>
        <v>-28.6</v>
      </c>
      <c r="I535" s="25" t="s">
        <v>1134</v>
      </c>
    </row>
    <row r="536" ht="13.2" customHeight="1" spans="1:9" x14ac:dyDescent="0.25">
      <c r="A536" s="9"/>
      <c r="B536" s="13">
        <v>45418</v>
      </c>
      <c r="C536" s="71"/>
      <c r="D536" s="71">
        <f>(('Итоговая табл.1чел (все услуги-'!$D536+('Итоговая табл.1чел (все услуги-'!$D536*'Таблица вводных'!$G$4)))-('Расчет комиссии Нади'!$I536+'Таблица вводных'!$E$3+'Таблица вводных'!$F$3)</f>
        <v>-21.11</v>
      </c>
      <c r="E536" s="14">
        <f>(('Итоговая табл.1чел (все услуги-'!$E536+('Итоговая табл.1чел (все услуги-'!$E536*'Таблица вводных'!$G$5)))-('Расчет комиссии Нади'!$I536+'Таблица вводных'!$E$3+'Таблица вводных'!$F$3)</f>
        <v>-28.0757</v>
      </c>
      <c r="F536" s="71">
        <f>(('Итоговая табл.1чел (все услуги-'!$F536+('Итоговая табл.1чел (все услуги-'!$F536*'Таблица вводных'!$G$6)))-('Расчет комиссии Нади'!$I536+'Таблица вводных'!$E$3+'Таблица вводных'!$F$3)</f>
        <v>-4.84</v>
      </c>
      <c r="G536" s="14">
        <f>(('Итоговая табл.1чел (все услуги-'!$G536+('Итоговая табл.1чел (все услуги-'!$G536*'Таблица вводных'!$G$7)))-('Расчет комиссии Нади'!$I536+'Таблица вводных'!$E$3+'Таблица вводных'!$F$3)</f>
        <v>-28.6</v>
      </c>
      <c r="H536" s="14">
        <f>(('Итоговая табл.1чел (все услуги-'!$H536+('Итоговая табл.1чел (все услуги-'!$H536*'Таблица вводных'!$G$9)))-('Расчет комиссии Нади'!$I536+'Таблица вводных'!$E$3+'Таблица вводных'!$F$3)</f>
        <v>-28.6</v>
      </c>
      <c r="I536" s="22" t="s">
        <v>1134</v>
      </c>
    </row>
    <row r="537" ht="13.2" customHeight="1" spans="1:9" x14ac:dyDescent="0.25">
      <c r="A537" s="9"/>
      <c r="B537" s="13">
        <v>45421</v>
      </c>
      <c r="C537" s="71"/>
      <c r="D537" s="71">
        <f>(('Итоговая табл.1чел (все услуги-'!$D537+('Итоговая табл.1чел (все услуги-'!$D537*'Таблица вводных'!$G$4)))-('Расчет комиссии Нади'!$I537+'Таблица вводных'!$E$3+'Таблица вводных'!$F$3)</f>
        <v>-21.11</v>
      </c>
      <c r="E537" s="14">
        <f>(('Итоговая табл.1чел (все услуги-'!$E537+('Итоговая табл.1чел (все услуги-'!$E537*'Таблица вводных'!$G$5)))-('Расчет комиссии Нади'!$I537+'Таблица вводных'!$E$3+'Таблица вводных'!$F$3)</f>
        <v>-28.0757</v>
      </c>
      <c r="F537" s="71">
        <f>(('Итоговая табл.1чел (все услуги-'!$F537+('Итоговая табл.1чел (все услуги-'!$F537*'Таблица вводных'!$G$6)))-('Расчет комиссии Нади'!$I537+'Таблица вводных'!$E$3+'Таблица вводных'!$F$3)</f>
        <v>-4.84</v>
      </c>
      <c r="G537" s="14">
        <f>(('Итоговая табл.1чел (все услуги-'!$G537+('Итоговая табл.1чел (все услуги-'!$G537*'Таблица вводных'!$G$7)))-('Расчет комиссии Нади'!$I537+'Таблица вводных'!$E$3+'Таблица вводных'!$F$3)</f>
        <v>-28.6</v>
      </c>
      <c r="H537" s="14">
        <f>(('Итоговая табл.1чел (все услуги-'!$H537+('Итоговая табл.1чел (все услуги-'!$H537*'Таблица вводных'!$G$9)))-('Расчет комиссии Нади'!$I537+'Таблица вводных'!$E$3+'Таблица вводных'!$F$3)</f>
        <v>-28.6</v>
      </c>
      <c r="I537" s="22" t="s">
        <v>1134</v>
      </c>
    </row>
    <row r="538" ht="13.2" customHeight="1" spans="1:9" x14ac:dyDescent="0.25">
      <c r="A538" s="9"/>
      <c r="B538" s="13">
        <v>45425</v>
      </c>
      <c r="C538" s="71"/>
      <c r="D538" s="71">
        <f>(('Итоговая табл.1чел (все услуги-'!$D538+('Итоговая табл.1чел (все услуги-'!$D538*'Таблица вводных'!$G$4)))-('Расчет комиссии Нади'!$I538+'Таблица вводных'!$E$3+'Таблица вводных'!$F$3)</f>
        <v>-21.11</v>
      </c>
      <c r="E538" s="14">
        <f>(('Итоговая табл.1чел (все услуги-'!$E538+('Итоговая табл.1чел (все услуги-'!$E538*'Таблица вводных'!$G$5)))-('Расчет комиссии Нади'!$I538+'Таблица вводных'!$E$3+'Таблица вводных'!$F$3)</f>
        <v>-28.0757</v>
      </c>
      <c r="F538" s="71">
        <f>(('Итоговая табл.1чел (все услуги-'!$F538+('Итоговая табл.1чел (все услуги-'!$F538*'Таблица вводных'!$G$6)))-('Расчет комиссии Нади'!$I538+'Таблица вводных'!$E$3+'Таблица вводных'!$F$3)</f>
        <v>-4.84</v>
      </c>
      <c r="G538" s="14">
        <f>(('Итоговая табл.1чел (все услуги-'!$G538+('Итоговая табл.1чел (все услуги-'!$G538*'Таблица вводных'!$G$7)))-('Расчет комиссии Нади'!$I538+'Таблица вводных'!$E$3+'Таблица вводных'!$F$3)</f>
        <v>-28.6</v>
      </c>
      <c r="H538" s="14">
        <f>(('Итоговая табл.1чел (все услуги-'!$H538+('Итоговая табл.1чел (все услуги-'!$H538*'Таблица вводных'!$G$9)))-('Расчет комиссии Нади'!$I538+'Таблица вводных'!$E$3+'Таблица вводных'!$F$3)</f>
        <v>-28.6</v>
      </c>
      <c r="I538" s="22" t="s">
        <v>1134</v>
      </c>
    </row>
    <row r="539" ht="13.2" customHeight="1" spans="1:9" x14ac:dyDescent="0.25">
      <c r="A539" s="9"/>
      <c r="B539" s="13">
        <v>45428</v>
      </c>
      <c r="C539" s="71"/>
      <c r="D539" s="71">
        <f>(('Итоговая табл.1чел (все услуги-'!$D539+('Итоговая табл.1чел (все услуги-'!$D539*'Таблица вводных'!$G$4)))-('Расчет комиссии Нади'!$I539+'Таблица вводных'!$E$3+'Таблица вводных'!$F$3)</f>
        <v>-21.11</v>
      </c>
      <c r="E539" s="14">
        <f>(('Итоговая табл.1чел (все услуги-'!$E539+('Итоговая табл.1чел (все услуги-'!$E539*'Таблица вводных'!$G$5)))-('Расчет комиссии Нади'!$I539+'Таблица вводных'!$E$3+'Таблица вводных'!$F$3)</f>
        <v>-28.0757</v>
      </c>
      <c r="F539" s="71">
        <f>(('Итоговая табл.1чел (все услуги-'!$F539+('Итоговая табл.1чел (все услуги-'!$F539*'Таблица вводных'!$G$6)))-('Расчет комиссии Нади'!$I539+'Таблица вводных'!$E$3+'Таблица вводных'!$F$3)</f>
        <v>-4.84</v>
      </c>
      <c r="G539" s="14">
        <f>(('Итоговая табл.1чел (все услуги-'!$G539+('Итоговая табл.1чел (все услуги-'!$G539*'Таблица вводных'!$G$7)))-('Расчет комиссии Нади'!$I539+'Таблица вводных'!$E$3+'Таблица вводных'!$F$3)</f>
        <v>-28.6</v>
      </c>
      <c r="H539" s="14">
        <f>(('Итоговая табл.1чел (все услуги-'!$H539+('Итоговая табл.1чел (все услуги-'!$H539*'Таблица вводных'!$G$9)))-('Расчет комиссии Нади'!$I539+'Таблица вводных'!$E$3+'Таблица вводных'!$F$3)</f>
        <v>-28.6</v>
      </c>
      <c r="I539" s="22" t="s">
        <v>1134</v>
      </c>
    </row>
    <row r="540" ht="13.2" customHeight="1" spans="1:9" x14ac:dyDescent="0.25">
      <c r="A540" s="9"/>
      <c r="B540" s="13"/>
      <c r="C540" s="71"/>
      <c r="D540" s="14">
        <f>(('Итоговая табл.1чел (все услуги-'!$D540+('Итоговая табл.1чел (все услуги-'!$D540*'Таблица вводных'!$G$4)))-('Расчет комиссии Нади'!$I540+'Таблица вводных'!$E$3+'Таблица вводных'!$F$3)</f>
        <v>-21.11</v>
      </c>
      <c r="E540" s="14">
        <f>(('Итоговая табл.1чел (все услуги-'!$E540+('Итоговая табл.1чел (все услуги-'!$E540*'Таблица вводных'!$G$5)))-('Расчет комиссии Нади'!$I540+'Таблица вводных'!$E$3+'Таблица вводных'!$F$3)</f>
        <v>-28.0757</v>
      </c>
      <c r="F540" s="14">
        <f>(('Итоговая табл.1чел (все услуги-'!$F540+('Итоговая табл.1чел (все услуги-'!$F540*'Таблица вводных'!$G$6)))-('Расчет комиссии Нади'!$I540+'Таблица вводных'!$E$3+'Таблица вводных'!$F$3)</f>
        <v>-4.84</v>
      </c>
      <c r="G540" s="14">
        <f>(('Итоговая табл.1чел (все услуги-'!$G540+('Итоговая табл.1чел (все услуги-'!$G540*'Таблица вводных'!$G$7)))-('Расчет комиссии Нади'!$I540+'Таблица вводных'!$E$3+'Таблица вводных'!$F$3)</f>
        <v>-28.6</v>
      </c>
      <c r="H540" s="14">
        <f>(('Итоговая табл.1чел (все услуги-'!$H540+('Итоговая табл.1чел (все услуги-'!$H540*'Таблица вводных'!$G$9)))-('Расчет комиссии Нади'!$I540+'Таблица вводных'!$E$3+'Таблица вводных'!$F$3)</f>
        <v>-28.6</v>
      </c>
      <c r="I540" s="22" t="s">
        <v>1134</v>
      </c>
    </row>
    <row r="541" ht="13.2" customHeight="1" spans="1:9" x14ac:dyDescent="0.25">
      <c r="A541" s="9"/>
      <c r="B541" s="13"/>
      <c r="C541" s="71"/>
      <c r="D541" s="14">
        <f>(('Итоговая табл.1чел (все услуги-'!$D541+('Итоговая табл.1чел (все услуги-'!$D541*'Таблица вводных'!$G$4)))-('Расчет комиссии Нади'!$I541+'Таблица вводных'!$E$3+'Таблица вводных'!$F$3)</f>
        <v>-21.11</v>
      </c>
      <c r="E541" s="14">
        <f>(('Итоговая табл.1чел (все услуги-'!$E541+('Итоговая табл.1чел (все услуги-'!$E541*'Таблица вводных'!$G$5)))-('Расчет комиссии Нади'!$I541+'Таблица вводных'!$E$3+'Таблица вводных'!$F$3)</f>
        <v>-28.0757</v>
      </c>
      <c r="F541" s="14">
        <f>(('Итоговая табл.1чел (все услуги-'!$F541+('Итоговая табл.1чел (все услуги-'!$F541*'Таблица вводных'!$G$6)))-('Расчет комиссии Нади'!$I541+'Таблица вводных'!$E$3+'Таблица вводных'!$F$3)</f>
        <v>-4.84</v>
      </c>
      <c r="G541" s="14">
        <f>(('Итоговая табл.1чел (все услуги-'!$G541+('Итоговая табл.1чел (все услуги-'!$G541*'Таблица вводных'!$G$7)))-('Расчет комиссии Нади'!$I541+'Таблица вводных'!$E$3+'Таблица вводных'!$F$3)</f>
        <v>-28.6</v>
      </c>
      <c r="H541" s="14">
        <f>(('Итоговая табл.1чел (все услуги-'!$H541+('Итоговая табл.1чел (все услуги-'!$H541*'Таблица вводных'!$G$9)))-('Расчет комиссии Нади'!$I541+'Таблица вводных'!$E$3+'Таблица вводных'!$F$3)</f>
        <v>-28.6</v>
      </c>
      <c r="I541" s="22" t="s">
        <v>1134</v>
      </c>
    </row>
    <row r="542" ht="13.2" customHeight="1" spans="1:9" x14ac:dyDescent="0.25">
      <c r="A542" s="16"/>
      <c r="B542" s="17"/>
      <c r="C542" s="72"/>
      <c r="D542" s="18">
        <f>(('Итоговая табл.1чел (все услуги-'!$D542+('Итоговая табл.1чел (все услуги-'!$D542*'Таблица вводных'!$G$4)))-('Расчет комиссии Нади'!$I542+'Таблица вводных'!$E$3+'Таблица вводных'!$F$3)</f>
        <v>-21.11</v>
      </c>
      <c r="E542" s="18">
        <f>(('Итоговая табл.1чел (все услуги-'!$E542+('Итоговая табл.1чел (все услуги-'!$E542*'Таблица вводных'!$G$5)))-('Расчет комиссии Нади'!$I542+'Таблица вводных'!$E$3+'Таблица вводных'!$F$3)</f>
        <v>-28.0757</v>
      </c>
      <c r="F542" s="18">
        <f>(('Итоговая табл.1чел (все услуги-'!$F542+('Итоговая табл.1чел (все услуги-'!$F542*'Таблица вводных'!$G$6)))-('Расчет комиссии Нади'!$I542+'Таблица вводных'!$E$3+'Таблица вводных'!$F$3)</f>
        <v>-4.84</v>
      </c>
      <c r="G542" s="18">
        <f>(('Итоговая табл.1чел (все услуги-'!$G542+('Итоговая табл.1чел (все услуги-'!$G542*'Таблица вводных'!$G$7)))-('Расчет комиссии Нади'!$I542+'Таблица вводных'!$E$3+'Таблица вводных'!$F$3)</f>
        <v>-28.6</v>
      </c>
      <c r="H542" s="18">
        <f>(('Итоговая табл.1чел (все услуги-'!$H542+('Итоговая табл.1чел (все услуги-'!$H542*'Таблица вводных'!$G$9)))-('Расчет комиссии Нади'!$I542+'Таблица вводных'!$E$3+'Таблица вводных'!$F$3)</f>
        <v>-28.6</v>
      </c>
      <c r="I542" s="22" t="s">
        <v>1134</v>
      </c>
    </row>
    <row r="543" ht="13.2" customHeight="1" spans="1:9" x14ac:dyDescent="0.25">
      <c r="A543" s="44" t="s">
        <v>142</v>
      </c>
      <c r="B543" s="6">
        <v>45411</v>
      </c>
      <c r="C543" s="70"/>
      <c r="D543" s="7">
        <f>(('Итоговая табл.1чел (все услуги-'!$D543+('Итоговая табл.1чел (все услуги-'!$D543*'Таблица вводных'!$G$4)))-('Расчет комиссии Нади'!$I543+'Таблица вводных'!$E$3+'Таблица вводных'!$F$3)</f>
        <v>-21.11</v>
      </c>
      <c r="E543" s="70">
        <f>(('Итоговая табл.1чел (все услуги-'!$E543+('Итоговая табл.1чел (все услуги-'!$E543*'Таблица вводных'!$G$5)))-('Расчет комиссии Нади'!$I543+'Таблица вводных'!$E$3+'Таблица вводных'!$F$3)</f>
        <v>-28.0757</v>
      </c>
      <c r="F543" s="70">
        <f>(('Итоговая табл.1чел (все услуги-'!$F543+('Итоговая табл.1чел (все услуги-'!$F543*'Таблица вводных'!$G$6)))-('Расчет комиссии Нади'!$I543+'Таблица вводных'!$E$3+'Таблица вводных'!$F$3)</f>
        <v>-4.84</v>
      </c>
      <c r="G543" s="70">
        <f>(('Итоговая табл.1чел (все услуги-'!$G543+('Итоговая табл.1чел (все услуги-'!$G543*'Таблица вводных'!$G$7)))-('Расчет комиссии Нади'!$I543+'Таблица вводных'!$E$3+'Таблица вводных'!$F$3)</f>
        <v>-28.6</v>
      </c>
      <c r="H543" s="7">
        <f>(('Итоговая табл.1чел (все услуги-'!$H543+('Итоговая табл.1чел (все услуги-'!$H543*'Таблица вводных'!$G$9)))-('Расчет комиссии Нади'!$I543+'Таблица вводных'!$E$3+'Таблица вводных'!$F$3)</f>
        <v>-28.6</v>
      </c>
      <c r="I543" s="20" t="s">
        <v>1135</v>
      </c>
    </row>
    <row r="544" ht="13.2" customHeight="1" spans="1:9" x14ac:dyDescent="0.25">
      <c r="A544" s="9"/>
      <c r="B544" s="10">
        <v>45414</v>
      </c>
      <c r="C544" s="71"/>
      <c r="D544" s="71">
        <f>(('Итоговая табл.1чел (все услуги-'!$D544+('Итоговая табл.1чел (все услуги-'!$D544*'Таблица вводных'!$G$4)))-('Расчет комиссии Нади'!$I544+'Таблица вводных'!$E$3+'Таблица вводных'!$F$3)</f>
        <v>-21.11</v>
      </c>
      <c r="E544" s="14">
        <f>(('Итоговая табл.1чел (все услуги-'!$E544+('Итоговая табл.1чел (все услуги-'!$E544*'Таблица вводных'!$G$5)))-('Расчет комиссии Нади'!$I544+'Таблица вводных'!$E$3+'Таблица вводных'!$F$3)</f>
        <v>-28.0757</v>
      </c>
      <c r="F544" s="71">
        <f>(('Итоговая табл.1чел (все услуги-'!$F544+('Итоговая табл.1чел (все услуги-'!$F544*'Таблица вводных'!$G$6)))-('Расчет комиссии Нади'!$I544+'Таблица вводных'!$E$3+'Таблица вводных'!$F$3)</f>
        <v>-4.84</v>
      </c>
      <c r="G544" s="71">
        <f>(('Итоговая табл.1чел (все услуги-'!$G544+('Итоговая табл.1чел (все услуги-'!$G544*'Таблица вводных'!$G$7)))-('Расчет комиссии Нади'!$I544+'Таблица вводных'!$E$3+'Таблица вводных'!$F$3)</f>
        <v>-28.6</v>
      </c>
      <c r="H544" s="14">
        <f>(('Итоговая табл.1чел (все услуги-'!$H544+('Итоговая табл.1чел (все услуги-'!$H544*'Таблица вводных'!$G$9)))-('Расчет комиссии Нади'!$I544+'Таблица вводных'!$E$3+'Таблица вводных'!$F$3)</f>
        <v>-28.6</v>
      </c>
      <c r="I544" s="25" t="s">
        <v>1135</v>
      </c>
    </row>
    <row r="545" ht="13.2" customHeight="1" spans="1:9" x14ac:dyDescent="0.25">
      <c r="A545" s="9"/>
      <c r="B545" s="13">
        <v>45418</v>
      </c>
      <c r="C545" s="71"/>
      <c r="D545" s="71">
        <f>(('Итоговая табл.1чел (все услуги-'!$D545+('Итоговая табл.1чел (все услуги-'!$D545*'Таблица вводных'!$G$4)))-('Расчет комиссии Нади'!$I545+'Таблица вводных'!$E$3+'Таблица вводных'!$F$3)</f>
        <v>-21.11</v>
      </c>
      <c r="E545" s="71">
        <f>(('Итоговая табл.1чел (все услуги-'!$E545+('Итоговая табл.1чел (все услуги-'!$E545*'Таблица вводных'!$G$5)))-('Расчет комиссии Нади'!$I545+'Таблица вводных'!$E$3+'Таблица вводных'!$F$3)</f>
        <v>-28.0757</v>
      </c>
      <c r="F545" s="71">
        <f>(('Итоговая табл.1чел (все услуги-'!$F545+('Итоговая табл.1чел (все услуги-'!$F545*'Таблица вводных'!$G$6)))-('Расчет комиссии Нади'!$I545+'Таблица вводных'!$E$3+'Таблица вводных'!$F$3)</f>
        <v>-4.84</v>
      </c>
      <c r="G545" s="71">
        <f>(('Итоговая табл.1чел (все услуги-'!$G545+('Итоговая табл.1чел (все услуги-'!$G545*'Таблица вводных'!$G$7)))-('Расчет комиссии Нади'!$I545+'Таблица вводных'!$E$3+'Таблица вводных'!$F$3)</f>
        <v>-28.6</v>
      </c>
      <c r="H545" s="14">
        <f>(('Итоговая табл.1чел (все услуги-'!$H545+('Итоговая табл.1чел (все услуги-'!$H545*'Таблица вводных'!$G$9)))-('Расчет комиссии Нади'!$I545+'Таблица вводных'!$E$3+'Таблица вводных'!$F$3)</f>
        <v>-28.6</v>
      </c>
      <c r="I545" s="22" t="s">
        <v>1135</v>
      </c>
    </row>
    <row r="546" ht="13.2" customHeight="1" spans="1:9" x14ac:dyDescent="0.25">
      <c r="A546" s="9"/>
      <c r="B546" s="13">
        <v>45421</v>
      </c>
      <c r="C546" s="71"/>
      <c r="D546" s="71">
        <f>(('Итоговая табл.1чел (все услуги-'!$D546+('Итоговая табл.1чел (все услуги-'!$D546*'Таблица вводных'!$G$4)))-('Расчет комиссии Нади'!$I546+'Таблица вводных'!$E$3+'Таблица вводных'!$F$3)</f>
        <v>-21.11</v>
      </c>
      <c r="E546" s="71">
        <f>(('Итоговая табл.1чел (все услуги-'!$E546+('Итоговая табл.1чел (все услуги-'!$E546*'Таблица вводных'!$G$5)))-('Расчет комиссии Нади'!$I546+'Таблица вводных'!$E$3+'Таблица вводных'!$F$3)</f>
        <v>-28.0757</v>
      </c>
      <c r="F546" s="71">
        <f>(('Итоговая табл.1чел (все услуги-'!$F546+('Итоговая табл.1чел (все услуги-'!$F546*'Таблица вводных'!$G$6)))-('Расчет комиссии Нади'!$I546+'Таблица вводных'!$E$3+'Таблица вводных'!$F$3)</f>
        <v>-4.84</v>
      </c>
      <c r="G546" s="71">
        <f>(('Итоговая табл.1чел (все услуги-'!$G546+('Итоговая табл.1чел (все услуги-'!$G546*'Таблица вводных'!$G$7)))-('Расчет комиссии Нади'!$I546+'Таблица вводных'!$E$3+'Таблица вводных'!$F$3)</f>
        <v>-28.6</v>
      </c>
      <c r="H546" s="14">
        <f>(('Итоговая табл.1чел (все услуги-'!$H546+('Итоговая табл.1чел (все услуги-'!$H546*'Таблица вводных'!$G$9)))-('Расчет комиссии Нади'!$I546+'Таблица вводных'!$E$3+'Таблица вводных'!$F$3)</f>
        <v>-28.6</v>
      </c>
      <c r="I546" s="22" t="s">
        <v>1135</v>
      </c>
    </row>
    <row r="547" ht="13.2" customHeight="1" spans="1:10" x14ac:dyDescent="0.25">
      <c r="A547" s="9"/>
      <c r="B547" s="13">
        <v>45425</v>
      </c>
      <c r="C547" s="71"/>
      <c r="D547" s="71">
        <f>(('Итоговая табл.1чел (все услуги-'!$D547+('Итоговая табл.1чел (все услуги-'!$D547*'Таблица вводных'!$G$4)))-('Расчет комиссии Нади'!$I547+'Таблица вводных'!$E$3+'Таблица вводных'!$F$3)</f>
        <v>-21.11</v>
      </c>
      <c r="E547" s="71">
        <f>(('Итоговая табл.1чел (все услуги-'!$E547+('Итоговая табл.1чел (все услуги-'!$E547*'Таблица вводных'!$G$5)))-('Расчет комиссии Нади'!$I547+'Таблица вводных'!$E$3+'Таблица вводных'!$F$3)</f>
        <v>-28.0757</v>
      </c>
      <c r="F547" s="71">
        <f>(('Итоговая табл.1чел (все услуги-'!$F547+('Итоговая табл.1чел (все услуги-'!$F547*'Таблица вводных'!$G$6)))-('Расчет комиссии Нади'!$I547+'Таблица вводных'!$E$3+'Таблица вводных'!$F$3)</f>
        <v>-4.84</v>
      </c>
      <c r="G547" s="71">
        <f>(('Итоговая табл.1чел (все услуги-'!$G547+('Итоговая табл.1чел (все услуги-'!$G547*'Таблица вводных'!$G$7)))-('Расчет комиссии Нади'!$I547+'Таблица вводных'!$E$3+'Таблица вводных'!$F$3)</f>
        <v>-28.6</v>
      </c>
      <c r="H547" s="14">
        <f>(('Итоговая табл.1чел (все услуги-'!$H547+('Итоговая табл.1чел (все услуги-'!$H547*'Таблица вводных'!$G$9)))-('Расчет комиссии Нади'!$I547+'Таблица вводных'!$E$3+'Таблица вводных'!$F$3)</f>
        <v>-28.6</v>
      </c>
      <c r="I547" s="22" t="s">
        <v>1135</v>
      </c>
      <c r="J547" s="43" t="s">
        <v>118</v>
      </c>
    </row>
    <row r="548" ht="13.2" customHeight="1" spans="1:9" x14ac:dyDescent="0.25">
      <c r="A548" s="9"/>
      <c r="B548" s="13">
        <v>45428</v>
      </c>
      <c r="C548" s="71"/>
      <c r="D548" s="71">
        <f>(('Итоговая табл.1чел (все услуги-'!$D548+('Итоговая табл.1чел (все услуги-'!$D548*'Таблица вводных'!$G$4)))-('Расчет комиссии Нади'!$I548+'Таблица вводных'!$E$3+'Таблица вводных'!$F$3)</f>
        <v>-21.11</v>
      </c>
      <c r="E548" s="71">
        <f>(('Итоговая табл.1чел (все услуги-'!$E548+('Итоговая табл.1чел (все услуги-'!$E548*'Таблица вводных'!$G$5)))-('Расчет комиссии Нади'!$I548+'Таблица вводных'!$E$3+'Таблица вводных'!$F$3)</f>
        <v>-28.0757</v>
      </c>
      <c r="F548" s="71">
        <f>(('Итоговая табл.1чел (все услуги-'!$F548+('Итоговая табл.1чел (все услуги-'!$F548*'Таблица вводных'!$G$6)))-('Расчет комиссии Нади'!$I548+'Таблица вводных'!$E$3+'Таблица вводных'!$F$3)</f>
        <v>-4.84</v>
      </c>
      <c r="G548" s="71">
        <f>(('Итоговая табл.1чел (все услуги-'!$G548+('Итоговая табл.1чел (все услуги-'!$G548*'Таблица вводных'!$G$7)))-('Расчет комиссии Нади'!$I548+'Таблица вводных'!$E$3+'Таблица вводных'!$F$3)</f>
        <v>-28.6</v>
      </c>
      <c r="H548" s="14">
        <f>(('Итоговая табл.1чел (все услуги-'!$H548+('Итоговая табл.1чел (все услуги-'!$H548*'Таблица вводных'!$G$9)))-('Расчет комиссии Нади'!$I548+'Таблица вводных'!$E$3+'Таблица вводных'!$F$3)</f>
        <v>-28.6</v>
      </c>
      <c r="I548" s="22" t="s">
        <v>1135</v>
      </c>
    </row>
    <row r="549" ht="13.2" customHeight="1" spans="1:9" x14ac:dyDescent="0.25">
      <c r="A549" s="9"/>
      <c r="B549" s="13"/>
      <c r="C549" s="71"/>
      <c r="D549" s="14">
        <f>(('Итоговая табл.1чел (все услуги-'!$D549+('Итоговая табл.1чел (все услуги-'!$D549*'Таблица вводных'!$G$4)))-('Расчет комиссии Нади'!$I549+'Таблица вводных'!$E$3+'Таблица вводных'!$F$3)</f>
        <v>-21.11</v>
      </c>
      <c r="E549" s="14">
        <f>(('Итоговая табл.1чел (все услуги-'!$E549+('Итоговая табл.1чел (все услуги-'!$E549*'Таблица вводных'!$G$5)))-('Расчет комиссии Нади'!$I549+'Таблица вводных'!$E$3+'Таблица вводных'!$F$3)</f>
        <v>-28.0757</v>
      </c>
      <c r="F549" s="14">
        <f>(('Итоговая табл.1чел (все услуги-'!$F549+('Итоговая табл.1чел (все услуги-'!$F549*'Таблица вводных'!$G$6)))-('Расчет комиссии Нади'!$I549+'Таблица вводных'!$E$3+'Таблица вводных'!$F$3)</f>
        <v>-4.84</v>
      </c>
      <c r="G549" s="14">
        <f>(('Итоговая табл.1чел (все услуги-'!$G549+('Итоговая табл.1чел (все услуги-'!$G549*'Таблица вводных'!$G$7)))-('Расчет комиссии Нади'!$I549+'Таблица вводных'!$E$3+'Таблица вводных'!$F$3)</f>
        <v>-28.6</v>
      </c>
      <c r="H549" s="14">
        <f>(('Итоговая табл.1чел (все услуги-'!$H549+('Итоговая табл.1чел (все услуги-'!$H549*'Таблица вводных'!$G$9)))-('Расчет комиссии Нади'!$I549+'Таблица вводных'!$E$3+'Таблица вводных'!$F$3)</f>
        <v>-28.6</v>
      </c>
      <c r="I549" s="22" t="s">
        <v>1135</v>
      </c>
    </row>
    <row r="550" ht="13.2" customHeight="1" spans="1:9" x14ac:dyDescent="0.25">
      <c r="A550" s="9"/>
      <c r="B550" s="13"/>
      <c r="C550" s="71"/>
      <c r="D550" s="14">
        <f>(('Итоговая табл.1чел (все услуги-'!$D550+('Итоговая табл.1чел (все услуги-'!$D550*'Таблица вводных'!$G$4)))-('Расчет комиссии Нади'!$I550+'Таблица вводных'!$E$3+'Таблица вводных'!$F$3)</f>
        <v>-21.11</v>
      </c>
      <c r="E550" s="14">
        <f>(('Итоговая табл.1чел (все услуги-'!$E550+('Итоговая табл.1чел (все услуги-'!$E550*'Таблица вводных'!$G$5)))-('Расчет комиссии Нади'!$I550+'Таблица вводных'!$E$3+'Таблица вводных'!$F$3)</f>
        <v>-28.0757</v>
      </c>
      <c r="F550" s="14">
        <f>(('Итоговая табл.1чел (все услуги-'!$F550+('Итоговая табл.1чел (все услуги-'!$F550*'Таблица вводных'!$G$6)))-('Расчет комиссии Нади'!$I550+'Таблица вводных'!$E$3+'Таблица вводных'!$F$3)</f>
        <v>-4.84</v>
      </c>
      <c r="G550" s="14">
        <f>(('Итоговая табл.1чел (все услуги-'!$G550+('Итоговая табл.1чел (все услуги-'!$G550*'Таблица вводных'!$G$7)))-('Расчет комиссии Нади'!$I550+'Таблица вводных'!$E$3+'Таблица вводных'!$F$3)</f>
        <v>-28.6</v>
      </c>
      <c r="H550" s="14">
        <f>(('Итоговая табл.1чел (все услуги-'!$H550+('Итоговая табл.1чел (все услуги-'!$H550*'Таблица вводных'!$G$9)))-('Расчет комиссии Нади'!$I550+'Таблица вводных'!$E$3+'Таблица вводных'!$F$3)</f>
        <v>-28.6</v>
      </c>
      <c r="I550" s="22" t="s">
        <v>1135</v>
      </c>
    </row>
    <row r="551" ht="13.2" customHeight="1" spans="1:9" x14ac:dyDescent="0.25">
      <c r="A551" s="16"/>
      <c r="B551" s="17"/>
      <c r="C551" s="72"/>
      <c r="D551" s="18">
        <f>(('Итоговая табл.1чел (все услуги-'!$D551+('Итоговая табл.1чел (все услуги-'!$D551*'Таблица вводных'!$G$4)))-('Расчет комиссии Нади'!$I551+'Таблица вводных'!$E$3+'Таблица вводных'!$F$3)</f>
        <v>-21.11</v>
      </c>
      <c r="E551" s="18">
        <f>(('Итоговая табл.1чел (все услуги-'!$E551+('Итоговая табл.1чел (все услуги-'!$E551*'Таблица вводных'!$G$5)))-('Расчет комиссии Нади'!$I551+'Таблица вводных'!$E$3+'Таблица вводных'!$F$3)</f>
        <v>-28.0757</v>
      </c>
      <c r="F551" s="18">
        <f>(('Итоговая табл.1чел (все услуги-'!$F551+('Итоговая табл.1чел (все услуги-'!$F551*'Таблица вводных'!$G$6)))-('Расчет комиссии Нади'!$I551+'Таблица вводных'!$E$3+'Таблица вводных'!$F$3)</f>
        <v>-4.84</v>
      </c>
      <c r="G551" s="18">
        <f>(('Итоговая табл.1чел (все услуги-'!$G551+('Итоговая табл.1чел (все услуги-'!$G551*'Таблица вводных'!$G$7)))-('Расчет комиссии Нади'!$I551+'Таблица вводных'!$E$3+'Таблица вводных'!$F$3)</f>
        <v>-28.6</v>
      </c>
      <c r="H551" s="18">
        <f>(('Итоговая табл.1чел (все услуги-'!$H551+('Итоговая табл.1чел (все услуги-'!$H551*'Таблица вводных'!$G$9)))-('Расчет комиссии Нади'!$I551+'Таблица вводных'!$E$3+'Таблица вводных'!$F$3)</f>
        <v>-28.6</v>
      </c>
      <c r="I551" s="22" t="s">
        <v>1135</v>
      </c>
    </row>
    <row r="552" ht="13.2" customHeight="1" spans="1:9" x14ac:dyDescent="0.25">
      <c r="A552" s="44" t="s">
        <v>143</v>
      </c>
      <c r="B552" s="6">
        <v>45411</v>
      </c>
      <c r="C552" s="70"/>
      <c r="D552" s="7">
        <f>(('Итоговая табл.1чел (все услуги-'!$D552+('Итоговая табл.1чел (все услуги-'!$D552*'Таблица вводных'!$G$4)))-('Расчет комиссии Нади'!$I552+'Таблица вводных'!$E$3+'Таблица вводных'!$F$3)</f>
        <v>-21.11</v>
      </c>
      <c r="E552" s="7">
        <f>(('Итоговая табл.1чел (все услуги-'!$E552+('Итоговая табл.1чел (все услуги-'!$E552*'Таблица вводных'!$G$5)))-('Расчет комиссии Нади'!$I552+'Таблица вводных'!$E$3+'Таблица вводных'!$F$3)</f>
        <v>-28.0757</v>
      </c>
      <c r="F552" s="7">
        <f>(('Итоговая табл.1чел (все услуги-'!$F552+('Итоговая табл.1чел (все услуги-'!$F552*'Таблица вводных'!$G$6)))-('Расчет комиссии Нади'!$I552+'Таблица вводных'!$E$3+'Таблица вводных'!$F$3)</f>
        <v>-4.84</v>
      </c>
      <c r="G552" s="7">
        <f>(('Итоговая табл.1чел (все услуги-'!$G552+('Итоговая табл.1чел (все услуги-'!$G552*'Таблица вводных'!$G$7)))-('Расчет комиссии Нади'!$I552+'Таблица вводных'!$E$3+'Таблица вводных'!$F$3)</f>
        <v>-28.6</v>
      </c>
      <c r="H552" s="7">
        <f>(('Итоговая табл.1чел (все услуги-'!$H552+('Итоговая табл.1чел (все услуги-'!$H552*'Таблица вводных'!$G$9)))-('Расчет комиссии Нади'!$I552+'Таблица вводных'!$E$3+'Таблица вводных'!$F$3)</f>
        <v>-28.6</v>
      </c>
      <c r="I552" s="20" t="s">
        <v>1105</v>
      </c>
    </row>
    <row r="553" ht="13.2" customHeight="1" spans="1:9" x14ac:dyDescent="0.25">
      <c r="A553" s="9"/>
      <c r="B553" s="10">
        <v>45414</v>
      </c>
      <c r="C553" s="71"/>
      <c r="D553" s="14">
        <f>(('Итоговая табл.1чел (все услуги-'!$D553+('Итоговая табл.1чел (все услуги-'!$D553*'Таблица вводных'!$G$4)))-('Расчет комиссии Нади'!$I553+'Таблица вводных'!$E$3+'Таблица вводных'!$F$3)</f>
        <v>-21.11</v>
      </c>
      <c r="E553" s="14">
        <f>(('Итоговая табл.1чел (все услуги-'!$E553+('Итоговая табл.1чел (все услуги-'!$E553*'Таблица вводных'!$G$5)))-('Расчет комиссии Нади'!$I553+'Таблица вводных'!$E$3+'Таблица вводных'!$F$3)</f>
        <v>-28.0757</v>
      </c>
      <c r="F553" s="14">
        <f>(('Итоговая табл.1чел (все услуги-'!$F553+('Итоговая табл.1чел (все услуги-'!$F553*'Таблица вводных'!$G$6)))-('Расчет комиссии Нади'!$I553+'Таблица вводных'!$E$3+'Таблица вводных'!$F$3)</f>
        <v>-4.84</v>
      </c>
      <c r="G553" s="14">
        <f>(('Итоговая табл.1чел (все услуги-'!$G553+('Итоговая табл.1чел (все услуги-'!$G553*'Таблица вводных'!$G$7)))-('Расчет комиссии Нади'!$I553+'Таблица вводных'!$E$3+'Таблица вводных'!$F$3)</f>
        <v>-28.6</v>
      </c>
      <c r="H553" s="14">
        <f>(('Итоговая табл.1чел (все услуги-'!$H553+('Итоговая табл.1чел (все услуги-'!$H553*'Таблица вводных'!$G$9)))-('Расчет комиссии Нади'!$I553+'Таблица вводных'!$E$3+'Таблица вводных'!$F$3)</f>
        <v>-28.6</v>
      </c>
      <c r="I553" s="25" t="s">
        <v>1105</v>
      </c>
    </row>
    <row r="554" ht="13.2" customHeight="1" spans="1:9" x14ac:dyDescent="0.25">
      <c r="A554" s="9"/>
      <c r="B554" s="13">
        <v>45418</v>
      </c>
      <c r="C554" s="71"/>
      <c r="D554" s="14">
        <f>(('Итоговая табл.1чел (все услуги-'!$D554+('Итоговая табл.1чел (все услуги-'!$D554*'Таблица вводных'!$G$4)))-('Расчет комиссии Нади'!$I554+'Таблица вводных'!$E$3+'Таблица вводных'!$F$3)</f>
        <v>-21.11</v>
      </c>
      <c r="E554" s="14">
        <f>(('Итоговая табл.1чел (все услуги-'!$E554+('Итоговая табл.1чел (все услуги-'!$E554*'Таблица вводных'!$G$5)))-('Расчет комиссии Нади'!$I554+'Таблица вводных'!$E$3+'Таблица вводных'!$F$3)</f>
        <v>-28.0757</v>
      </c>
      <c r="F554" s="14">
        <f>(('Итоговая табл.1чел (все услуги-'!$F554+('Итоговая табл.1чел (все услуги-'!$F554*'Таблица вводных'!$G$6)))-('Расчет комиссии Нади'!$I554+'Таблица вводных'!$E$3+'Таблица вводных'!$F$3)</f>
        <v>-4.84</v>
      </c>
      <c r="G554" s="14">
        <f>(('Итоговая табл.1чел (все услуги-'!$G554+('Итоговая табл.1чел (все услуги-'!$G554*'Таблица вводных'!$G$7)))-('Расчет комиссии Нади'!$I554+'Таблица вводных'!$E$3+'Таблица вводных'!$F$3)</f>
        <v>-28.6</v>
      </c>
      <c r="H554" s="14">
        <f>(('Итоговая табл.1чел (все услуги-'!$H554+('Итоговая табл.1чел (все услуги-'!$H554*'Таблица вводных'!$G$9)))-('Расчет комиссии Нади'!$I554+'Таблица вводных'!$E$3+'Таблица вводных'!$F$3)</f>
        <v>-28.6</v>
      </c>
      <c r="I554" s="22" t="s">
        <v>1105</v>
      </c>
    </row>
    <row r="555" ht="13.2" customHeight="1" spans="1:9" x14ac:dyDescent="0.25">
      <c r="A555" s="9"/>
      <c r="B555" s="13">
        <v>45421</v>
      </c>
      <c r="C555" s="71"/>
      <c r="D555" s="14">
        <f>(('Итоговая табл.1чел (все услуги-'!$D555+('Итоговая табл.1чел (все услуги-'!$D555*'Таблица вводных'!$G$4)))-('Расчет комиссии Нади'!$I555+'Таблица вводных'!$E$3+'Таблица вводных'!$F$3)</f>
        <v>-21.11</v>
      </c>
      <c r="E555" s="14">
        <f>(('Итоговая табл.1чел (все услуги-'!$E555+('Итоговая табл.1чел (все услуги-'!$E555*'Таблица вводных'!$G$5)))-('Расчет комиссии Нади'!$I555+'Таблица вводных'!$E$3+'Таблица вводных'!$F$3)</f>
        <v>-28.0757</v>
      </c>
      <c r="F555" s="14">
        <f>(('Итоговая табл.1чел (все услуги-'!$F555+('Итоговая табл.1чел (все услуги-'!$F555*'Таблица вводных'!$G$6)))-('Расчет комиссии Нади'!$I555+'Таблица вводных'!$E$3+'Таблица вводных'!$F$3)</f>
        <v>-4.84</v>
      </c>
      <c r="G555" s="14">
        <f>(('Итоговая табл.1чел (все услуги-'!$G555+('Итоговая табл.1чел (все услуги-'!$G555*'Таблица вводных'!$G$7)))-('Расчет комиссии Нади'!$I555+'Таблица вводных'!$E$3+'Таблица вводных'!$F$3)</f>
        <v>-28.6</v>
      </c>
      <c r="H555" s="14">
        <f>(('Итоговая табл.1чел (все услуги-'!$H555+('Итоговая табл.1чел (все услуги-'!$H555*'Таблица вводных'!$G$9)))-('Расчет комиссии Нади'!$I555+'Таблица вводных'!$E$3+'Таблица вводных'!$F$3)</f>
        <v>-28.6</v>
      </c>
      <c r="I555" s="22" t="s">
        <v>1105</v>
      </c>
    </row>
    <row r="556" ht="13.2" customHeight="1" spans="1:9" x14ac:dyDescent="0.25">
      <c r="A556" s="9"/>
      <c r="B556" s="13">
        <v>45425</v>
      </c>
      <c r="C556" s="71"/>
      <c r="D556" s="14">
        <f>(('Итоговая табл.1чел (все услуги-'!$D556+('Итоговая табл.1чел (все услуги-'!$D556*'Таблица вводных'!$G$4)))-('Расчет комиссии Нади'!$I556+'Таблица вводных'!$E$3+'Таблица вводных'!$F$3)</f>
        <v>-21.11</v>
      </c>
      <c r="E556" s="14">
        <f>(('Итоговая табл.1чел (все услуги-'!$E556+('Итоговая табл.1чел (все услуги-'!$E556*'Таблица вводных'!$G$5)))-('Расчет комиссии Нади'!$I556+'Таблица вводных'!$E$3+'Таблица вводных'!$F$3)</f>
        <v>-28.0757</v>
      </c>
      <c r="F556" s="14">
        <f>(('Итоговая табл.1чел (все услуги-'!$F556+('Итоговая табл.1чел (все услуги-'!$F556*'Таблица вводных'!$G$6)))-('Расчет комиссии Нади'!$I556+'Таблица вводных'!$E$3+'Таблица вводных'!$F$3)</f>
        <v>-4.84</v>
      </c>
      <c r="G556" s="14">
        <f>(('Итоговая табл.1чел (все услуги-'!$G556+('Итоговая табл.1чел (все услуги-'!$G556*'Таблица вводных'!$G$7)))-('Расчет комиссии Нади'!$I556+'Таблица вводных'!$E$3+'Таблица вводных'!$F$3)</f>
        <v>-28.6</v>
      </c>
      <c r="H556" s="14">
        <f>(('Итоговая табл.1чел (все услуги-'!$H556+('Итоговая табл.1чел (все услуги-'!$H556*'Таблица вводных'!$G$9)))-('Расчет комиссии Нади'!$I556+'Таблица вводных'!$E$3+'Таблица вводных'!$F$3)</f>
        <v>-28.6</v>
      </c>
      <c r="I556" s="22" t="s">
        <v>1105</v>
      </c>
    </row>
    <row r="557" ht="13.2" customHeight="1" spans="1:9" x14ac:dyDescent="0.25">
      <c r="A557" s="9"/>
      <c r="B557" s="13">
        <v>45428</v>
      </c>
      <c r="C557" s="71"/>
      <c r="D557" s="71">
        <f>(('Итоговая табл.1чел (все услуги-'!$D557+('Итоговая табл.1чел (все услуги-'!$D557*'Таблица вводных'!$G$4)))-('Расчет комиссии Нади'!$I557+'Таблица вводных'!$E$3+'Таблица вводных'!$F$3)</f>
        <v>-21.11</v>
      </c>
      <c r="E557" s="14">
        <f>(('Итоговая табл.1чел (все услуги-'!$E557+('Итоговая табл.1чел (все услуги-'!$E557*'Таблица вводных'!$G$5)))-('Расчет комиссии Нади'!$I557+'Таблица вводных'!$E$3+'Таблица вводных'!$F$3)</f>
        <v>-28.0757</v>
      </c>
      <c r="F557" s="14">
        <f>(('Итоговая табл.1чел (все услуги-'!$F557+('Итоговая табл.1чел (все услуги-'!$F557*'Таблица вводных'!$G$6)))-('Расчет комиссии Нади'!$I557+'Таблица вводных'!$E$3+'Таблица вводных'!$F$3)</f>
        <v>-4.84</v>
      </c>
      <c r="G557" s="14">
        <f>(('Итоговая табл.1чел (все услуги-'!$G557+('Итоговая табл.1чел (все услуги-'!$G557*'Таблица вводных'!$G$7)))-('Расчет комиссии Нади'!$I557+'Таблица вводных'!$E$3+'Таблица вводных'!$F$3)</f>
        <v>-28.6</v>
      </c>
      <c r="H557" s="14">
        <f>(('Итоговая табл.1чел (все услуги-'!$H557+('Итоговая табл.1чел (все услуги-'!$H557*'Таблица вводных'!$G$9)))-('Расчет комиссии Нади'!$I557+'Таблица вводных'!$E$3+'Таблица вводных'!$F$3)</f>
        <v>-28.6</v>
      </c>
      <c r="I557" s="22" t="s">
        <v>1105</v>
      </c>
    </row>
    <row r="558" ht="13.2" customHeight="1" spans="1:9" x14ac:dyDescent="0.25">
      <c r="A558" s="9"/>
      <c r="B558" s="13"/>
      <c r="C558" s="71"/>
      <c r="D558" s="14">
        <f>(('Итоговая табл.1чел (все услуги-'!$D558+('Итоговая табл.1чел (все услуги-'!$D558*'Таблица вводных'!$G$4)))-('Расчет комиссии Нади'!$I558+'Таблица вводных'!$E$3+'Таблица вводных'!$F$3)</f>
        <v>-21.11</v>
      </c>
      <c r="E558" s="14">
        <f>(('Итоговая табл.1чел (все услуги-'!$E558+('Итоговая табл.1чел (все услуги-'!$E558*'Таблица вводных'!$G$5)))-('Расчет комиссии Нади'!$I558+'Таблица вводных'!$E$3+'Таблица вводных'!$F$3)</f>
        <v>-28.0757</v>
      </c>
      <c r="F558" s="14">
        <f>(('Итоговая табл.1чел (все услуги-'!$F558+('Итоговая табл.1чел (все услуги-'!$F558*'Таблица вводных'!$G$6)))-('Расчет комиссии Нади'!$I558+'Таблица вводных'!$E$3+'Таблица вводных'!$F$3)</f>
        <v>-4.84</v>
      </c>
      <c r="G558" s="14">
        <f>(('Итоговая табл.1чел (все услуги-'!$G558+('Итоговая табл.1чел (все услуги-'!$G558*'Таблица вводных'!$G$7)))-('Расчет комиссии Нади'!$I558+'Таблица вводных'!$E$3+'Таблица вводных'!$F$3)</f>
        <v>-28.6</v>
      </c>
      <c r="H558" s="14">
        <f>(('Итоговая табл.1чел (все услуги-'!$H558+('Итоговая табл.1чел (все услуги-'!$H558*'Таблица вводных'!$G$9)))-('Расчет комиссии Нади'!$I558+'Таблица вводных'!$E$3+'Таблица вводных'!$F$3)</f>
        <v>-28.6</v>
      </c>
      <c r="I558" s="22" t="s">
        <v>1105</v>
      </c>
    </row>
    <row r="559" ht="13.2" customHeight="1" spans="1:9" x14ac:dyDescent="0.25">
      <c r="A559" s="9"/>
      <c r="B559" s="13"/>
      <c r="C559" s="71"/>
      <c r="D559" s="14">
        <f>(('Итоговая табл.1чел (все услуги-'!$D559+('Итоговая табл.1чел (все услуги-'!$D559*'Таблица вводных'!$G$4)))-('Расчет комиссии Нади'!$I559+'Таблица вводных'!$E$3+'Таблица вводных'!$F$3)</f>
        <v>-21.11</v>
      </c>
      <c r="E559" s="14">
        <f>(('Итоговая табл.1чел (все услуги-'!$E559+('Итоговая табл.1чел (все услуги-'!$E559*'Таблица вводных'!$G$5)))-('Расчет комиссии Нади'!$I559+'Таблица вводных'!$E$3+'Таблица вводных'!$F$3)</f>
        <v>-28.0757</v>
      </c>
      <c r="F559" s="14">
        <f>(('Итоговая табл.1чел (все услуги-'!$F559+('Итоговая табл.1чел (все услуги-'!$F559*'Таблица вводных'!$G$6)))-('Расчет комиссии Нади'!$I559+'Таблица вводных'!$E$3+'Таблица вводных'!$F$3)</f>
        <v>-4.84</v>
      </c>
      <c r="G559" s="14">
        <f>(('Итоговая табл.1чел (все услуги-'!$G559+('Итоговая табл.1чел (все услуги-'!$G559*'Таблица вводных'!$G$7)))-('Расчет комиссии Нади'!$I559+'Таблица вводных'!$E$3+'Таблица вводных'!$F$3)</f>
        <v>-28.6</v>
      </c>
      <c r="H559" s="14">
        <f>(('Итоговая табл.1чел (все услуги-'!$H559+('Итоговая табл.1чел (все услуги-'!$H559*'Таблица вводных'!$G$9)))-('Расчет комиссии Нади'!$I559+'Таблица вводных'!$E$3+'Таблица вводных'!$F$3)</f>
        <v>-28.6</v>
      </c>
      <c r="I559" s="22" t="s">
        <v>1105</v>
      </c>
    </row>
    <row r="560" ht="13.2" customHeight="1" spans="1:9" x14ac:dyDescent="0.25">
      <c r="A560" s="16"/>
      <c r="B560" s="17"/>
      <c r="C560" s="72"/>
      <c r="D560" s="18">
        <f>(('Итоговая табл.1чел (все услуги-'!$D560+('Итоговая табл.1чел (все услуги-'!$D560*'Таблица вводных'!$G$4)))-('Расчет комиссии Нади'!$I560+'Таблица вводных'!$E$3+'Таблица вводных'!$F$3)</f>
        <v>-21.11</v>
      </c>
      <c r="E560" s="18">
        <f>(('Итоговая табл.1чел (все услуги-'!$E560+('Итоговая табл.1чел (все услуги-'!$E560*'Таблица вводных'!$G$5)))-('Расчет комиссии Нади'!$I560+'Таблица вводных'!$E$3+'Таблица вводных'!$F$3)</f>
        <v>-28.0757</v>
      </c>
      <c r="F560" s="18">
        <f>(('Итоговая табл.1чел (все услуги-'!$F560+('Итоговая табл.1чел (все услуги-'!$F560*'Таблица вводных'!$G$6)))-('Расчет комиссии Нади'!$I560+'Таблица вводных'!$E$3+'Таблица вводных'!$F$3)</f>
        <v>-4.84</v>
      </c>
      <c r="G560" s="18">
        <f>(('Итоговая табл.1чел (все услуги-'!$G560+('Итоговая табл.1чел (все услуги-'!$G560*'Таблица вводных'!$G$7)))-('Расчет комиссии Нади'!$I560+'Таблица вводных'!$E$3+'Таблица вводных'!$F$3)</f>
        <v>-28.6</v>
      </c>
      <c r="H560" s="18">
        <f>(('Итоговая табл.1чел (все услуги-'!$H560+('Итоговая табл.1чел (все услуги-'!$H560*'Таблица вводных'!$G$9)))-('Расчет комиссии Нади'!$I560+'Таблица вводных'!$E$3+'Таблица вводных'!$F$3)</f>
        <v>-28.6</v>
      </c>
      <c r="I560" s="22" t="s">
        <v>1105</v>
      </c>
    </row>
    <row r="561" ht="13.2" customHeight="1" spans="1:9" x14ac:dyDescent="0.25">
      <c r="A561" s="44" t="s">
        <v>144</v>
      </c>
      <c r="B561" s="6">
        <v>45411</v>
      </c>
      <c r="C561" s="70"/>
      <c r="D561" s="7">
        <f>(('Итоговая табл.1чел (все услуги-'!$D561+('Итоговая табл.1чел (все услуги-'!$D561*'Таблица вводных'!$G$4)))-('Расчет комиссии Нади'!$I561+'Таблица вводных'!$E$3+'Таблица вводных'!$F$3)</f>
        <v>-21.11</v>
      </c>
      <c r="E561" s="7">
        <f>(('Итоговая табл.1чел (все услуги-'!$E561+('Итоговая табл.1чел (все услуги-'!$E561*'Таблица вводных'!$G$5)))-('Расчет комиссии Нади'!$I561+'Таблица вводных'!$E$3+'Таблица вводных'!$F$3)</f>
        <v>-28.0757</v>
      </c>
      <c r="F561" s="7">
        <f>(('Итоговая табл.1чел (все услуги-'!$F561+('Итоговая табл.1чел (все услуги-'!$F561*'Таблица вводных'!$G$6)))-('Расчет комиссии Нади'!$I561+'Таблица вводных'!$E$3+'Таблица вводных'!$F$3)</f>
        <v>-4.84</v>
      </c>
      <c r="G561" s="7">
        <f>(('Итоговая табл.1чел (все услуги-'!$G561+('Итоговая табл.1чел (все услуги-'!$G561*'Таблица вводных'!$G$7)))-('Расчет комиссии Нади'!$I561+'Таблица вводных'!$E$3+'Таблица вводных'!$F$3)</f>
        <v>-28.6</v>
      </c>
      <c r="H561" s="7">
        <f>(('Итоговая табл.1чел (все услуги-'!$H561+('Итоговая табл.1чел (все услуги-'!$H561*'Таблица вводных'!$G$9)))-('Расчет комиссии Нади'!$I561+'Таблица вводных'!$E$3+'Таблица вводных'!$F$3)</f>
        <v>-28.6</v>
      </c>
      <c r="I561" s="20" t="s">
        <v>1136</v>
      </c>
    </row>
    <row r="562" ht="13.2" customHeight="1" spans="1:9" x14ac:dyDescent="0.25">
      <c r="A562" s="9"/>
      <c r="B562" s="10">
        <v>45414</v>
      </c>
      <c r="C562" s="71"/>
      <c r="D562" s="71">
        <f>(('Итоговая табл.1чел (все услуги-'!$D562+('Итоговая табл.1чел (все услуги-'!$D562*'Таблица вводных'!$G$4)))-('Расчет комиссии Нади'!$I562+'Таблица вводных'!$E$3+'Таблица вводных'!$F$3)</f>
        <v>-21.11</v>
      </c>
      <c r="E562" s="14">
        <f>(('Итоговая табл.1чел (все услуги-'!$E562+('Итоговая табл.1чел (все услуги-'!$E562*'Таблица вводных'!$G$5)))-('Расчет комиссии Нади'!$I562+'Таблица вводных'!$E$3+'Таблица вводных'!$F$3)</f>
        <v>-28.0757</v>
      </c>
      <c r="F562" s="14">
        <f>(('Итоговая табл.1чел (все услуги-'!$F562+('Итоговая табл.1чел (все услуги-'!$F562*'Таблица вводных'!$G$6)))-('Расчет комиссии Нади'!$I562+'Таблица вводных'!$E$3+'Таблица вводных'!$F$3)</f>
        <v>-4.84</v>
      </c>
      <c r="G562" s="14">
        <f>(('Итоговая табл.1чел (все услуги-'!$G562+('Итоговая табл.1чел (все услуги-'!$G562*'Таблица вводных'!$G$7)))-('Расчет комиссии Нади'!$I562+'Таблица вводных'!$E$3+'Таблица вводных'!$F$3)</f>
        <v>-28.6</v>
      </c>
      <c r="H562" s="14">
        <f>(('Итоговая табл.1чел (все услуги-'!$H562+('Итоговая табл.1чел (все услуги-'!$H562*'Таблица вводных'!$G$9)))-('Расчет комиссии Нади'!$I562+'Таблица вводных'!$E$3+'Таблица вводных'!$F$3)</f>
        <v>-28.6</v>
      </c>
      <c r="I562" s="25" t="s">
        <v>1136</v>
      </c>
    </row>
    <row r="563" ht="13.2" customHeight="1" spans="1:9" x14ac:dyDescent="0.25">
      <c r="A563" s="9"/>
      <c r="B563" s="13">
        <v>45418</v>
      </c>
      <c r="C563" s="71"/>
      <c r="D563" s="71">
        <f>(('Итоговая табл.1чел (все услуги-'!$D563+('Итоговая табл.1чел (все услуги-'!$D563*'Таблица вводных'!$G$4)))-('Расчет комиссии Нади'!$I563+'Таблица вводных'!$E$3+'Таблица вводных'!$F$3)</f>
        <v>-21.11</v>
      </c>
      <c r="E563" s="14">
        <f>(('Итоговая табл.1чел (все услуги-'!$E563+('Итоговая табл.1чел (все услуги-'!$E563*'Таблица вводных'!$G$5)))-('Расчет комиссии Нади'!$I563+'Таблица вводных'!$E$3+'Таблица вводных'!$F$3)</f>
        <v>-28.0757</v>
      </c>
      <c r="F563" s="14">
        <f>(('Итоговая табл.1чел (все услуги-'!$F563+('Итоговая табл.1чел (все услуги-'!$F563*'Таблица вводных'!$G$6)))-('Расчет комиссии Нади'!$I563+'Таблица вводных'!$E$3+'Таблица вводных'!$F$3)</f>
        <v>-4.84</v>
      </c>
      <c r="G563" s="14">
        <f>(('Итоговая табл.1чел (все услуги-'!$G563+('Итоговая табл.1чел (все услуги-'!$G563*'Таблица вводных'!$G$7)))-('Расчет комиссии Нади'!$I563+'Таблица вводных'!$E$3+'Таблица вводных'!$F$3)</f>
        <v>-28.6</v>
      </c>
      <c r="H563" s="14">
        <f>(('Итоговая табл.1чел (все услуги-'!$H563+('Итоговая табл.1чел (все услуги-'!$H563*'Таблица вводных'!$G$9)))-('Расчет комиссии Нади'!$I563+'Таблица вводных'!$E$3+'Таблица вводных'!$F$3)</f>
        <v>-28.6</v>
      </c>
      <c r="I563" s="22" t="s">
        <v>1136</v>
      </c>
    </row>
    <row r="564" ht="13.2" customHeight="1" spans="1:9" x14ac:dyDescent="0.25">
      <c r="A564" s="9"/>
      <c r="B564" s="13">
        <v>45421</v>
      </c>
      <c r="C564" s="71"/>
      <c r="D564" s="71">
        <f>(('Итоговая табл.1чел (все услуги-'!$D564+('Итоговая табл.1чел (все услуги-'!$D564*'Таблица вводных'!$G$4)))-('Расчет комиссии Нади'!$I564+'Таблица вводных'!$E$3+'Таблица вводных'!$F$3)</f>
        <v>-21.11</v>
      </c>
      <c r="E564" s="14">
        <f>(('Итоговая табл.1чел (все услуги-'!$E564+('Итоговая табл.1чел (все услуги-'!$E564*'Таблица вводных'!$G$5)))-('Расчет комиссии Нади'!$I564+'Таблица вводных'!$E$3+'Таблица вводных'!$F$3)</f>
        <v>-28.0757</v>
      </c>
      <c r="F564" s="14">
        <f>(('Итоговая табл.1чел (все услуги-'!$F564+('Итоговая табл.1чел (все услуги-'!$F564*'Таблица вводных'!$G$6)))-('Расчет комиссии Нади'!$I564+'Таблица вводных'!$E$3+'Таблица вводных'!$F$3)</f>
        <v>-4.84</v>
      </c>
      <c r="G564" s="14">
        <f>(('Итоговая табл.1чел (все услуги-'!$G564+('Итоговая табл.1чел (все услуги-'!$G564*'Таблица вводных'!$G$7)))-('Расчет комиссии Нади'!$I564+'Таблица вводных'!$E$3+'Таблица вводных'!$F$3)</f>
        <v>-28.6</v>
      </c>
      <c r="H564" s="14">
        <f>(('Итоговая табл.1чел (все услуги-'!$H564+('Итоговая табл.1чел (все услуги-'!$H564*'Таблица вводных'!$G$9)))-('Расчет комиссии Нади'!$I564+'Таблица вводных'!$E$3+'Таблица вводных'!$F$3)</f>
        <v>-28.6</v>
      </c>
      <c r="I564" s="22" t="s">
        <v>1136</v>
      </c>
    </row>
    <row r="565" ht="13.2" customHeight="1" spans="1:9" x14ac:dyDescent="0.25">
      <c r="A565" s="9"/>
      <c r="B565" s="13">
        <v>45425</v>
      </c>
      <c r="C565" s="71"/>
      <c r="D565" s="71">
        <f>(('Итоговая табл.1чел (все услуги-'!$D565+('Итоговая табл.1чел (все услуги-'!$D565*'Таблица вводных'!$G$4)))-('Расчет комиссии Нади'!$I565+'Таблица вводных'!$E$3+'Таблица вводных'!$F$3)</f>
        <v>-21.11</v>
      </c>
      <c r="E565" s="14">
        <f>(('Итоговая табл.1чел (все услуги-'!$E565+('Итоговая табл.1чел (все услуги-'!$E565*'Таблица вводных'!$G$5)))-('Расчет комиссии Нади'!$I565+'Таблица вводных'!$E$3+'Таблица вводных'!$F$3)</f>
        <v>-28.0757</v>
      </c>
      <c r="F565" s="14">
        <f>(('Итоговая табл.1чел (все услуги-'!$F565+('Итоговая табл.1чел (все услуги-'!$F565*'Таблица вводных'!$G$6)))-('Расчет комиссии Нади'!$I565+'Таблица вводных'!$E$3+'Таблица вводных'!$F$3)</f>
        <v>-4.84</v>
      </c>
      <c r="G565" s="14">
        <f>(('Итоговая табл.1чел (все услуги-'!$G565+('Итоговая табл.1чел (все услуги-'!$G565*'Таблица вводных'!$G$7)))-('Расчет комиссии Нади'!$I565+'Таблица вводных'!$E$3+'Таблица вводных'!$F$3)</f>
        <v>-28.6</v>
      </c>
      <c r="H565" s="14">
        <f>(('Итоговая табл.1чел (все услуги-'!$H565+('Итоговая табл.1чел (все услуги-'!$H565*'Таблица вводных'!$G$9)))-('Расчет комиссии Нади'!$I565+'Таблица вводных'!$E$3+'Таблица вводных'!$F$3)</f>
        <v>-28.6</v>
      </c>
      <c r="I565" s="22" t="s">
        <v>1136</v>
      </c>
    </row>
    <row r="566" ht="13.2" customHeight="1" spans="1:9" x14ac:dyDescent="0.25">
      <c r="A566" s="9"/>
      <c r="B566" s="13">
        <v>45428</v>
      </c>
      <c r="C566" s="71"/>
      <c r="D566" s="71">
        <f>(('Итоговая табл.1чел (все услуги-'!$D566+('Итоговая табл.1чел (все услуги-'!$D566*'Таблица вводных'!$G$4)))-('Расчет комиссии Нади'!$I566+'Таблица вводных'!$E$3+'Таблица вводных'!$F$3)</f>
        <v>-21.11</v>
      </c>
      <c r="E566" s="14">
        <f>(('Итоговая табл.1чел (все услуги-'!$E566+('Итоговая табл.1чел (все услуги-'!$E566*'Таблица вводных'!$G$5)))-('Расчет комиссии Нади'!$I566+'Таблица вводных'!$E$3+'Таблица вводных'!$F$3)</f>
        <v>-28.0757</v>
      </c>
      <c r="F566" s="14">
        <f>(('Итоговая табл.1чел (все услуги-'!$F566+('Итоговая табл.1чел (все услуги-'!$F566*'Таблица вводных'!$G$6)))-('Расчет комиссии Нади'!$I566+'Таблица вводных'!$E$3+'Таблица вводных'!$F$3)</f>
        <v>-4.84</v>
      </c>
      <c r="G566" s="14">
        <f>(('Итоговая табл.1чел (все услуги-'!$G566+('Итоговая табл.1чел (все услуги-'!$G566*'Таблица вводных'!$G$7)))-('Расчет комиссии Нади'!$I566+'Таблица вводных'!$E$3+'Таблица вводных'!$F$3)</f>
        <v>-28.6</v>
      </c>
      <c r="H566" s="14">
        <f>(('Итоговая табл.1чел (все услуги-'!$H566+('Итоговая табл.1чел (все услуги-'!$H566*'Таблица вводных'!$G$9)))-('Расчет комиссии Нади'!$I566+'Таблица вводных'!$E$3+'Таблица вводных'!$F$3)</f>
        <v>-28.6</v>
      </c>
      <c r="I566" s="22" t="s">
        <v>1136</v>
      </c>
    </row>
    <row r="567" ht="13.2" customHeight="1" spans="1:9" x14ac:dyDescent="0.25">
      <c r="A567" s="9"/>
      <c r="B567" s="13"/>
      <c r="C567" s="71"/>
      <c r="D567" s="14">
        <f>(('Итоговая табл.1чел (все услуги-'!$D567+('Итоговая табл.1чел (все услуги-'!$D567*'Таблица вводных'!$G$4)))-('Расчет комиссии Нади'!$I567+'Таблица вводных'!$E$3+'Таблица вводных'!$F$3)</f>
        <v>-21.11</v>
      </c>
      <c r="E567" s="14">
        <f>(('Итоговая табл.1чел (все услуги-'!$E567+('Итоговая табл.1чел (все услуги-'!$E567*'Таблица вводных'!$G$5)))-('Расчет комиссии Нади'!$I567+'Таблица вводных'!$E$3+'Таблица вводных'!$F$3)</f>
        <v>-28.0757</v>
      </c>
      <c r="F567" s="14">
        <f>(('Итоговая табл.1чел (все услуги-'!$F567+('Итоговая табл.1чел (все услуги-'!$F567*'Таблица вводных'!$G$6)))-('Расчет комиссии Нади'!$I567+'Таблица вводных'!$E$3+'Таблица вводных'!$F$3)</f>
        <v>-4.84</v>
      </c>
      <c r="G567" s="14">
        <f>(('Итоговая табл.1чел (все услуги-'!$G567+('Итоговая табл.1чел (все услуги-'!$G567*'Таблица вводных'!$G$7)))-('Расчет комиссии Нади'!$I567+'Таблица вводных'!$E$3+'Таблица вводных'!$F$3)</f>
        <v>-28.6</v>
      </c>
      <c r="H567" s="14">
        <f>(('Итоговая табл.1чел (все услуги-'!$H567+('Итоговая табл.1чел (все услуги-'!$H567*'Таблица вводных'!$G$9)))-('Расчет комиссии Нади'!$I567+'Таблица вводных'!$E$3+'Таблица вводных'!$F$3)</f>
        <v>-28.6</v>
      </c>
      <c r="I567" s="22" t="s">
        <v>1136</v>
      </c>
    </row>
    <row r="568" ht="13.2" customHeight="1" spans="1:9" x14ac:dyDescent="0.25">
      <c r="A568" s="9"/>
      <c r="B568" s="13"/>
      <c r="C568" s="71"/>
      <c r="D568" s="14">
        <f>(('Итоговая табл.1чел (все услуги-'!$D568+('Итоговая табл.1чел (все услуги-'!$D568*'Таблица вводных'!$G$4)))-('Расчет комиссии Нади'!$I568+'Таблица вводных'!$E$3+'Таблица вводных'!$F$3)</f>
        <v>-21.11</v>
      </c>
      <c r="E568" s="14">
        <f>(('Итоговая табл.1чел (все услуги-'!$E568+('Итоговая табл.1чел (все услуги-'!$E568*'Таблица вводных'!$G$5)))-('Расчет комиссии Нади'!$I568+'Таблица вводных'!$E$3+'Таблица вводных'!$F$3)</f>
        <v>-28.0757</v>
      </c>
      <c r="F568" s="14">
        <f>(('Итоговая табл.1чел (все услуги-'!$F568+('Итоговая табл.1чел (все услуги-'!$F568*'Таблица вводных'!$G$6)))-('Расчет комиссии Нади'!$I568+'Таблица вводных'!$E$3+'Таблица вводных'!$F$3)</f>
        <v>-4.84</v>
      </c>
      <c r="G568" s="14">
        <f>(('Итоговая табл.1чел (все услуги-'!$G568+('Итоговая табл.1чел (все услуги-'!$G568*'Таблица вводных'!$G$7)))-('Расчет комиссии Нади'!$I568+'Таблица вводных'!$E$3+'Таблица вводных'!$F$3)</f>
        <v>-28.6</v>
      </c>
      <c r="H568" s="14">
        <f>(('Итоговая табл.1чел (все услуги-'!$H568+('Итоговая табл.1чел (все услуги-'!$H568*'Таблица вводных'!$G$9)))-('Расчет комиссии Нади'!$I568+'Таблица вводных'!$E$3+'Таблица вводных'!$F$3)</f>
        <v>-28.6</v>
      </c>
      <c r="I568" s="22" t="s">
        <v>1136</v>
      </c>
    </row>
    <row r="569" ht="13.2" customHeight="1" spans="1:9" x14ac:dyDescent="0.25">
      <c r="A569" s="16"/>
      <c r="B569" s="17"/>
      <c r="C569" s="72"/>
      <c r="D569" s="18">
        <f>(('Итоговая табл.1чел (все услуги-'!$D569+('Итоговая табл.1чел (все услуги-'!$D569*'Таблица вводных'!$G$4)))-('Расчет комиссии Нади'!$I569+'Таблица вводных'!$E$3+'Таблица вводных'!$F$3)</f>
        <v>-21.11</v>
      </c>
      <c r="E569" s="18">
        <f>(('Итоговая табл.1чел (все услуги-'!$E569+('Итоговая табл.1чел (все услуги-'!$E569*'Таблица вводных'!$G$5)))-('Расчет комиссии Нади'!$I569+'Таблица вводных'!$E$3+'Таблица вводных'!$F$3)</f>
        <v>-28.0757</v>
      </c>
      <c r="F569" s="18">
        <f>(('Итоговая табл.1чел (все услуги-'!$F569+('Итоговая табл.1чел (все услуги-'!$F569*'Таблица вводных'!$G$6)))-('Расчет комиссии Нади'!$I569+'Таблица вводных'!$E$3+'Таблица вводных'!$F$3)</f>
        <v>-4.84</v>
      </c>
      <c r="G569" s="18">
        <f>(('Итоговая табл.1чел (все услуги-'!$G569+('Итоговая табл.1чел (все услуги-'!$G569*'Таблица вводных'!$G$7)))-('Расчет комиссии Нади'!$I569+'Таблица вводных'!$E$3+'Таблица вводных'!$F$3)</f>
        <v>-28.6</v>
      </c>
      <c r="H569" s="18">
        <f>(('Итоговая табл.1чел (все услуги-'!$H569+('Итоговая табл.1чел (все услуги-'!$H569*'Таблица вводных'!$G$9)))-('Расчет комиссии Нади'!$I569+'Таблица вводных'!$E$3+'Таблица вводных'!$F$3)</f>
        <v>-28.6</v>
      </c>
      <c r="I569" s="22" t="s">
        <v>1136</v>
      </c>
    </row>
    <row r="570" ht="13.2" customHeight="1" spans="1:9" x14ac:dyDescent="0.25">
      <c r="A570" s="44" t="s">
        <v>145</v>
      </c>
      <c r="B570" s="6">
        <v>45411</v>
      </c>
      <c r="C570" s="70"/>
      <c r="D570" s="7">
        <f>(('Итоговая табл.1чел (все услуги-'!$D570+('Итоговая табл.1чел (все услуги-'!$D570*'Таблица вводных'!$G$4)))-('Расчет комиссии Нади'!$I570+'Таблица вводных'!$E$3+'Таблица вводных'!$F$3)</f>
        <v>-21.11</v>
      </c>
      <c r="E570" s="70">
        <f>(('Итоговая табл.1чел (все услуги-'!$E570+('Итоговая табл.1чел (все услуги-'!$E570*'Таблица вводных'!$G$5)))-('Расчет комиссии Нади'!$I570+'Таблица вводных'!$E$3+'Таблица вводных'!$F$3)</f>
        <v>-28.0757</v>
      </c>
      <c r="F570" s="70">
        <f>(('Итоговая табл.1чел (все услуги-'!$F570+('Итоговая табл.1чел (все услуги-'!$F570*'Таблица вводных'!$G$6)))-('Расчет комиссии Нади'!$I570+'Таблица вводных'!$E$3+'Таблица вводных'!$F$3)</f>
        <v>-4.84</v>
      </c>
      <c r="G570" s="7">
        <f>(('Итоговая табл.1чел (все услуги-'!$G570+('Итоговая табл.1чел (все услуги-'!$G570*'Таблица вводных'!$G$7)))-('Расчет комиссии Нади'!$I570+'Таблица вводных'!$E$3+'Таблица вводных'!$F$3)</f>
        <v>-28.6</v>
      </c>
      <c r="H570" s="7">
        <f>(('Итоговая табл.1чел (все услуги-'!$H570+('Итоговая табл.1чел (все услуги-'!$H570*'Таблица вводных'!$G$9)))-('Расчет комиссии Нади'!$I570+'Таблица вводных'!$E$3+'Таблица вводных'!$F$3)</f>
        <v>-28.6</v>
      </c>
      <c r="I570" s="20" t="s">
        <v>1130</v>
      </c>
    </row>
    <row r="571" ht="13.2" customHeight="1" spans="1:9" x14ac:dyDescent="0.25">
      <c r="A571" s="9"/>
      <c r="B571" s="10">
        <v>45414</v>
      </c>
      <c r="C571" s="71"/>
      <c r="D571" s="71">
        <f>(('Итоговая табл.1чел (все услуги-'!$D571+('Итоговая табл.1чел (все услуги-'!$D571*'Таблица вводных'!$G$4)))-('Расчет комиссии Нади'!$I571+'Таблица вводных'!$E$3+'Таблица вводных'!$F$3)</f>
        <v>-21.11</v>
      </c>
      <c r="E571" s="14">
        <f>(('Итоговая табл.1чел (все услуги-'!$E571+('Итоговая табл.1чел (все услуги-'!$E571*'Таблица вводных'!$G$5)))-('Расчет комиссии Нади'!$I571+'Таблица вводных'!$E$3+'Таблица вводных'!$F$3)</f>
        <v>-28.0757</v>
      </c>
      <c r="F571" s="71">
        <f>(('Итоговая табл.1чел (все услуги-'!$F571+('Итоговая табл.1чел (все услуги-'!$F571*'Таблица вводных'!$G$6)))-('Расчет комиссии Нади'!$I571+'Таблица вводных'!$E$3+'Таблица вводных'!$F$3)</f>
        <v>-4.84</v>
      </c>
      <c r="G571" s="14">
        <f>(('Итоговая табл.1чел (все услуги-'!$G571+('Итоговая табл.1чел (все услуги-'!$G571*'Таблица вводных'!$G$7)))-('Расчет комиссии Нади'!$I571+'Таблица вводных'!$E$3+'Таблица вводных'!$F$3)</f>
        <v>-28.6</v>
      </c>
      <c r="H571" s="14">
        <f>(('Итоговая табл.1чел (все услуги-'!$H571+('Итоговая табл.1чел (все услуги-'!$H571*'Таблица вводных'!$G$9)))-('Расчет комиссии Нади'!$I571+'Таблица вводных'!$E$3+'Таблица вводных'!$F$3)</f>
        <v>-28.6</v>
      </c>
      <c r="I571" s="25" t="s">
        <v>1130</v>
      </c>
    </row>
    <row r="572" ht="13.2" customHeight="1" spans="1:9" x14ac:dyDescent="0.25">
      <c r="A572" s="9"/>
      <c r="B572" s="13">
        <v>45418</v>
      </c>
      <c r="C572" s="71"/>
      <c r="D572" s="71">
        <f>(('Итоговая табл.1чел (все услуги-'!$D572+('Итоговая табл.1чел (все услуги-'!$D572*'Таблица вводных'!$G$4)))-('Расчет комиссии Нади'!$I572+'Таблица вводных'!$E$3+'Таблица вводных'!$F$3)</f>
        <v>-21.11</v>
      </c>
      <c r="E572" s="71">
        <f>(('Итоговая табл.1чел (все услуги-'!$E572+('Итоговая табл.1чел (все услуги-'!$E572*'Таблица вводных'!$G$5)))-('Расчет комиссии Нади'!$I572+'Таблица вводных'!$E$3+'Таблица вводных'!$F$3)</f>
        <v>-28.0757</v>
      </c>
      <c r="F572" s="71">
        <f>(('Итоговая табл.1чел (все услуги-'!$F572+('Итоговая табл.1чел (все услуги-'!$F572*'Таблица вводных'!$G$6)))-('Расчет комиссии Нади'!$I572+'Таблица вводных'!$E$3+'Таблица вводных'!$F$3)</f>
        <v>-4.84</v>
      </c>
      <c r="G572" s="14">
        <f>(('Итоговая табл.1чел (все услуги-'!$G572+('Итоговая табл.1чел (все услуги-'!$G572*'Таблица вводных'!$G$7)))-('Расчет комиссии Нади'!$I572+'Таблица вводных'!$E$3+'Таблица вводных'!$F$3)</f>
        <v>-28.6</v>
      </c>
      <c r="H572" s="14">
        <f>(('Итоговая табл.1чел (все услуги-'!$H572+('Итоговая табл.1чел (все услуги-'!$H572*'Таблица вводных'!$G$9)))-('Расчет комиссии Нади'!$I572+'Таблица вводных'!$E$3+'Таблица вводных'!$F$3)</f>
        <v>-28.6</v>
      </c>
      <c r="I572" s="22" t="s">
        <v>1130</v>
      </c>
    </row>
    <row r="573" ht="13.2" customHeight="1" spans="1:9" x14ac:dyDescent="0.25">
      <c r="A573" s="9"/>
      <c r="B573" s="13">
        <v>45421</v>
      </c>
      <c r="C573" s="71"/>
      <c r="D573" s="71">
        <f>(('Итоговая табл.1чел (все услуги-'!$D573+('Итоговая табл.1чел (все услуги-'!$D573*'Таблица вводных'!$G$4)))-('Расчет комиссии Нади'!$I573+'Таблица вводных'!$E$3+'Таблица вводных'!$F$3)</f>
        <v>-21.11</v>
      </c>
      <c r="E573" s="71">
        <f>(('Итоговая табл.1чел (все услуги-'!$E573+('Итоговая табл.1чел (все услуги-'!$E573*'Таблица вводных'!$G$5)))-('Расчет комиссии Нади'!$I573+'Таблица вводных'!$E$3+'Таблица вводных'!$F$3)</f>
        <v>-28.0757</v>
      </c>
      <c r="F573" s="71">
        <f>(('Итоговая табл.1чел (все услуги-'!$F573+('Итоговая табл.1чел (все услуги-'!$F573*'Таблица вводных'!$G$6)))-('Расчет комиссии Нади'!$I573+'Таблица вводных'!$E$3+'Таблица вводных'!$F$3)</f>
        <v>-4.84</v>
      </c>
      <c r="G573" s="14">
        <f>(('Итоговая табл.1чел (все услуги-'!$G573+('Итоговая табл.1чел (все услуги-'!$G573*'Таблица вводных'!$G$7)))-('Расчет комиссии Нади'!$I573+'Таблица вводных'!$E$3+'Таблица вводных'!$F$3)</f>
        <v>-28.6</v>
      </c>
      <c r="H573" s="14">
        <f>(('Итоговая табл.1чел (все услуги-'!$H573+('Итоговая табл.1чел (все услуги-'!$H573*'Таблица вводных'!$G$9)))-('Расчет комиссии Нади'!$I573+'Таблица вводных'!$E$3+'Таблица вводных'!$F$3)</f>
        <v>-28.6</v>
      </c>
      <c r="I573" s="22" t="s">
        <v>1130</v>
      </c>
    </row>
    <row r="574" ht="13.2" customHeight="1" spans="1:9" x14ac:dyDescent="0.25">
      <c r="A574" s="9"/>
      <c r="B574" s="13">
        <v>45425</v>
      </c>
      <c r="C574" s="71"/>
      <c r="D574" s="71">
        <f>(('Итоговая табл.1чел (все услуги-'!$D574+('Итоговая табл.1чел (все услуги-'!$D574*'Таблица вводных'!$G$4)))-('Расчет комиссии Нади'!$I574+'Таблица вводных'!$E$3+'Таблица вводных'!$F$3)</f>
        <v>-21.11</v>
      </c>
      <c r="E574" s="71">
        <f>(('Итоговая табл.1чел (все услуги-'!$E574+('Итоговая табл.1чел (все услуги-'!$E574*'Таблица вводных'!$G$5)))-('Расчет комиссии Нади'!$I574+'Таблица вводных'!$E$3+'Таблица вводных'!$F$3)</f>
        <v>-28.0757</v>
      </c>
      <c r="F574" s="71">
        <f>(('Итоговая табл.1чел (все услуги-'!$F574+('Итоговая табл.1чел (все услуги-'!$F574*'Таблица вводных'!$G$6)))-('Расчет комиссии Нади'!$I574+'Таблица вводных'!$E$3+'Таблица вводных'!$F$3)</f>
        <v>-4.84</v>
      </c>
      <c r="G574" s="14">
        <f>(('Итоговая табл.1чел (все услуги-'!$G574+('Итоговая табл.1чел (все услуги-'!$G574*'Таблица вводных'!$G$7)))-('Расчет комиссии Нади'!$I574+'Таблица вводных'!$E$3+'Таблица вводных'!$F$3)</f>
        <v>-28.6</v>
      </c>
      <c r="H574" s="14">
        <f>(('Итоговая табл.1чел (все услуги-'!$H574+('Итоговая табл.1чел (все услуги-'!$H574*'Таблица вводных'!$G$9)))-('Расчет комиссии Нади'!$I574+'Таблица вводных'!$E$3+'Таблица вводных'!$F$3)</f>
        <v>-28.6</v>
      </c>
      <c r="I574" s="22" t="s">
        <v>1130</v>
      </c>
    </row>
    <row r="575" ht="13.2" customHeight="1" spans="1:9" x14ac:dyDescent="0.25">
      <c r="A575" s="9"/>
      <c r="B575" s="13">
        <v>45428</v>
      </c>
      <c r="C575" s="71"/>
      <c r="D575" s="71">
        <f>(('Итоговая табл.1чел (все услуги-'!$D575+('Итоговая табл.1чел (все услуги-'!$D575*'Таблица вводных'!$G$4)))-('Расчет комиссии Нади'!$I575+'Таблица вводных'!$E$3+'Таблица вводных'!$F$3)</f>
        <v>-21.11</v>
      </c>
      <c r="E575" s="71">
        <f>(('Итоговая табл.1чел (все услуги-'!$E575+('Итоговая табл.1чел (все услуги-'!$E575*'Таблица вводных'!$G$5)))-('Расчет комиссии Нади'!$I575+'Таблица вводных'!$E$3+'Таблица вводных'!$F$3)</f>
        <v>-28.0757</v>
      </c>
      <c r="F575" s="71">
        <f>(('Итоговая табл.1чел (все услуги-'!$F575+('Итоговая табл.1чел (все услуги-'!$F575*'Таблица вводных'!$G$6)))-('Расчет комиссии Нади'!$I575+'Таблица вводных'!$E$3+'Таблица вводных'!$F$3)</f>
        <v>-4.84</v>
      </c>
      <c r="G575" s="14">
        <f>(('Итоговая табл.1чел (все услуги-'!$G575+('Итоговая табл.1чел (все услуги-'!$G575*'Таблица вводных'!$G$7)))-('Расчет комиссии Нади'!$I575+'Таблица вводных'!$E$3+'Таблица вводных'!$F$3)</f>
        <v>-28.6</v>
      </c>
      <c r="H575" s="14">
        <f>(('Итоговая табл.1чел (все услуги-'!$H575+('Итоговая табл.1чел (все услуги-'!$H575*'Таблица вводных'!$G$9)))-('Расчет комиссии Нади'!$I575+'Таблица вводных'!$E$3+'Таблица вводных'!$F$3)</f>
        <v>-28.6</v>
      </c>
      <c r="I575" s="22" t="s">
        <v>1130</v>
      </c>
    </row>
    <row r="576" ht="13.2" customHeight="1" spans="1:9" x14ac:dyDescent="0.25">
      <c r="A576" s="9"/>
      <c r="B576" s="13"/>
      <c r="C576" s="71"/>
      <c r="D576" s="14">
        <f>(('Итоговая табл.1чел (все услуги-'!$D576+('Итоговая табл.1чел (все услуги-'!$D576*'Таблица вводных'!$G$4)))-('Расчет комиссии Нади'!$I576+'Таблица вводных'!$E$3+'Таблица вводных'!$F$3)</f>
        <v>-21.11</v>
      </c>
      <c r="E576" s="14">
        <f>(('Итоговая табл.1чел (все услуги-'!$E576+('Итоговая табл.1чел (все услуги-'!$E576*'Таблица вводных'!$G$5)))-('Расчет комиссии Нади'!$I576+'Таблица вводных'!$E$3+'Таблица вводных'!$F$3)</f>
        <v>-28.0757</v>
      </c>
      <c r="F576" s="14">
        <f>(('Итоговая табл.1чел (все услуги-'!$F576+('Итоговая табл.1чел (все услуги-'!$F576*'Таблица вводных'!$G$6)))-('Расчет комиссии Нади'!$I576+'Таблица вводных'!$E$3+'Таблица вводных'!$F$3)</f>
        <v>-4.84</v>
      </c>
      <c r="G576" s="14">
        <f>(('Итоговая табл.1чел (все услуги-'!$G576+('Итоговая табл.1чел (все услуги-'!$G576*'Таблица вводных'!$G$7)))-('Расчет комиссии Нади'!$I576+'Таблица вводных'!$E$3+'Таблица вводных'!$F$3)</f>
        <v>-28.6</v>
      </c>
      <c r="H576" s="14">
        <f>(('Итоговая табл.1чел (все услуги-'!$H576+('Итоговая табл.1чел (все услуги-'!$H576*'Таблица вводных'!$G$9)))-('Расчет комиссии Нади'!$I576+'Таблица вводных'!$E$3+'Таблица вводных'!$F$3)</f>
        <v>-28.6</v>
      </c>
      <c r="I576" s="22" t="s">
        <v>1130</v>
      </c>
    </row>
    <row r="577" ht="13.2" customHeight="1" spans="1:9" x14ac:dyDescent="0.25">
      <c r="A577" s="9"/>
      <c r="B577" s="13"/>
      <c r="C577" s="71"/>
      <c r="D577" s="14">
        <f>(('Итоговая табл.1чел (все услуги-'!$D577+('Итоговая табл.1чел (все услуги-'!$D577*'Таблица вводных'!$G$4)))-('Расчет комиссии Нади'!$I577+'Таблица вводных'!$E$3+'Таблица вводных'!$F$3)</f>
        <v>-21.11</v>
      </c>
      <c r="E577" s="14">
        <f>(('Итоговая табл.1чел (все услуги-'!$E577+('Итоговая табл.1чел (все услуги-'!$E577*'Таблица вводных'!$G$5)))-('Расчет комиссии Нади'!$I577+'Таблица вводных'!$E$3+'Таблица вводных'!$F$3)</f>
        <v>-28.0757</v>
      </c>
      <c r="F577" s="14">
        <f>(('Итоговая табл.1чел (все услуги-'!$F577+('Итоговая табл.1чел (все услуги-'!$F577*'Таблица вводных'!$G$6)))-('Расчет комиссии Нади'!$I577+'Таблица вводных'!$E$3+'Таблица вводных'!$F$3)</f>
        <v>-4.84</v>
      </c>
      <c r="G577" s="14">
        <f>(('Итоговая табл.1чел (все услуги-'!$G577+('Итоговая табл.1чел (все услуги-'!$G577*'Таблица вводных'!$G$7)))-('Расчет комиссии Нади'!$I577+'Таблица вводных'!$E$3+'Таблица вводных'!$F$3)</f>
        <v>-28.6</v>
      </c>
      <c r="H577" s="14">
        <f>(('Итоговая табл.1чел (все услуги-'!$H577+('Итоговая табл.1чел (все услуги-'!$H577*'Таблица вводных'!$G$9)))-('Расчет комиссии Нади'!$I577+'Таблица вводных'!$E$3+'Таблица вводных'!$F$3)</f>
        <v>-28.6</v>
      </c>
      <c r="I577" s="22" t="s">
        <v>1130</v>
      </c>
    </row>
    <row r="578" ht="13.2" customHeight="1" spans="1:9" x14ac:dyDescent="0.25">
      <c r="A578" s="16"/>
      <c r="B578" s="17"/>
      <c r="C578" s="72"/>
      <c r="D578" s="18">
        <f>(('Итоговая табл.1чел (все услуги-'!$D578+('Итоговая табл.1чел (все услуги-'!$D578*'Таблица вводных'!$G$4)))-('Расчет комиссии Нади'!$I578+'Таблица вводных'!$E$3+'Таблица вводных'!$F$3)</f>
        <v>-21.11</v>
      </c>
      <c r="E578" s="18">
        <f>(('Итоговая табл.1чел (все услуги-'!$E578+('Итоговая табл.1чел (все услуги-'!$E578*'Таблица вводных'!$G$5)))-('Расчет комиссии Нади'!$I578+'Таблица вводных'!$E$3+'Таблица вводных'!$F$3)</f>
        <v>-28.0757</v>
      </c>
      <c r="F578" s="18">
        <f>(('Итоговая табл.1чел (все услуги-'!$F578+('Итоговая табл.1чел (все услуги-'!$F578*'Таблица вводных'!$G$6)))-('Расчет комиссии Нади'!$I578+'Таблица вводных'!$E$3+'Таблица вводных'!$F$3)</f>
        <v>-4.84</v>
      </c>
      <c r="G578" s="18">
        <f>(('Итоговая табл.1чел (все услуги-'!$G578+('Итоговая табл.1чел (все услуги-'!$G578*'Таблица вводных'!$G$7)))-('Расчет комиссии Нади'!$I578+'Таблица вводных'!$E$3+'Таблица вводных'!$F$3)</f>
        <v>-28.6</v>
      </c>
      <c r="H578" s="18">
        <f>(('Итоговая табл.1чел (все услуги-'!$H578+('Итоговая табл.1чел (все услуги-'!$H578*'Таблица вводных'!$G$9)))-('Расчет комиссии Нади'!$I578+'Таблица вводных'!$E$3+'Таблица вводных'!$F$3)</f>
        <v>-28.6</v>
      </c>
      <c r="I578" s="22" t="s">
        <v>1130</v>
      </c>
    </row>
    <row r="579" ht="13.2" customHeight="1" spans="1:9" x14ac:dyDescent="0.25">
      <c r="A579" s="44" t="s">
        <v>146</v>
      </c>
      <c r="B579" s="6">
        <v>45411</v>
      </c>
      <c r="C579" s="70"/>
      <c r="D579" s="7">
        <f>(('Итоговая табл.1чел (все услуги-'!$D579+('Итоговая табл.1чел (все услуги-'!$D579*'Таблица вводных'!$G$4)))-('Расчет комиссии Нади'!$I579+'Таблица вводных'!$E$3+'Таблица вводных'!$F$3)</f>
        <v>-21.11</v>
      </c>
      <c r="E579" s="7">
        <f>(('Итоговая табл.1чел (все услуги-'!$E579+('Итоговая табл.1чел (все услуги-'!$E579*'Таблица вводных'!$G$5)))-('Расчет комиссии Нади'!$I579+'Таблица вводных'!$E$3+'Таблица вводных'!$F$3)</f>
        <v>-28.0757</v>
      </c>
      <c r="F579" s="70">
        <f>(('Итоговая табл.1чел (все услуги-'!$F579+('Итоговая табл.1чел (все услуги-'!$F579*'Таблица вводных'!$G$6)))-('Расчет комиссии Нади'!$I579+'Таблица вводных'!$E$3+'Таблица вводных'!$F$3)</f>
        <v>-4.84</v>
      </c>
      <c r="G579" s="7">
        <f>(('Итоговая табл.1чел (все услуги-'!$G579+('Итоговая табл.1чел (все услуги-'!$G579*'Таблица вводных'!$G$7)))-('Расчет комиссии Нади'!$I579+'Таблица вводных'!$E$3+'Таблица вводных'!$F$3)</f>
        <v>-28.6</v>
      </c>
      <c r="H579" s="7">
        <f>(('Итоговая табл.1чел (все услуги-'!$H579+('Итоговая табл.1чел (все услуги-'!$H579*'Таблица вводных'!$G$9)))-('Расчет комиссии Нади'!$I579+'Таблица вводных'!$E$3+'Таблица вводных'!$F$3)</f>
        <v>-28.6</v>
      </c>
      <c r="I579" s="20" t="s">
        <v>1091</v>
      </c>
    </row>
    <row r="580" ht="13.2" customHeight="1" spans="1:9" x14ac:dyDescent="0.25">
      <c r="A580" s="9"/>
      <c r="B580" s="10">
        <v>45414</v>
      </c>
      <c r="C580" s="71"/>
      <c r="D580" s="14">
        <f>(('Итоговая табл.1чел (все услуги-'!$D580+('Итоговая табл.1чел (все услуги-'!$D580*'Таблица вводных'!$G$4)))-('Расчет комиссии Нади'!$I580+'Таблица вводных'!$E$3+'Таблица вводных'!$F$3)</f>
        <v>-21.11</v>
      </c>
      <c r="E580" s="14">
        <f>(('Итоговая табл.1чел (все услуги-'!$E580+('Итоговая табл.1чел (все услуги-'!$E580*'Таблица вводных'!$G$5)))-('Расчет комиссии Нади'!$I580+'Таблица вводных'!$E$3+'Таблица вводных'!$F$3)</f>
        <v>-28.0757</v>
      </c>
      <c r="F580" s="71">
        <f>(('Итоговая табл.1чел (все услуги-'!$F580+('Итоговая табл.1чел (все услуги-'!$F580*'Таблица вводных'!$G$6)))-('Расчет комиссии Нади'!$I580+'Таблица вводных'!$E$3+'Таблица вводных'!$F$3)</f>
        <v>-4.84</v>
      </c>
      <c r="G580" s="14">
        <f>(('Итоговая табл.1чел (все услуги-'!$G580+('Итоговая табл.1чел (все услуги-'!$G580*'Таблица вводных'!$G$7)))-('Расчет комиссии Нади'!$I580+'Таблица вводных'!$E$3+'Таблица вводных'!$F$3)</f>
        <v>-28.6</v>
      </c>
      <c r="H580" s="14">
        <f>(('Итоговая табл.1чел (все услуги-'!$H580+('Итоговая табл.1чел (все услуги-'!$H580*'Таблица вводных'!$G$9)))-('Расчет комиссии Нади'!$I580+'Таблица вводных'!$E$3+'Таблица вводных'!$F$3)</f>
        <v>-28.6</v>
      </c>
      <c r="I580" s="25" t="s">
        <v>1091</v>
      </c>
    </row>
    <row r="581" ht="13.2" customHeight="1" spans="1:9" x14ac:dyDescent="0.25">
      <c r="A581" s="9"/>
      <c r="B581" s="13">
        <v>45418</v>
      </c>
      <c r="C581" s="71"/>
      <c r="D581" s="14">
        <f>(('Итоговая табл.1чел (все услуги-'!$D581+('Итоговая табл.1чел (все услуги-'!$D581*'Таблица вводных'!$G$4)))-('Расчет комиссии Нади'!$I581+'Таблица вводных'!$E$3+'Таблица вводных'!$F$3)</f>
        <v>-21.11</v>
      </c>
      <c r="E581" s="14">
        <f>(('Итоговая табл.1чел (все услуги-'!$E581+('Итоговая табл.1чел (все услуги-'!$E581*'Таблица вводных'!$G$5)))-('Расчет комиссии Нади'!$I581+'Таблица вводных'!$E$3+'Таблица вводных'!$F$3)</f>
        <v>-28.0757</v>
      </c>
      <c r="F581" s="71">
        <f>(('Итоговая табл.1чел (все услуги-'!$F581+('Итоговая табл.1чел (все услуги-'!$F581*'Таблица вводных'!$G$6)))-('Расчет комиссии Нади'!$I581+'Таблица вводных'!$E$3+'Таблица вводных'!$F$3)</f>
        <v>-4.84</v>
      </c>
      <c r="G581" s="14">
        <f>(('Итоговая табл.1чел (все услуги-'!$G581+('Итоговая табл.1чел (все услуги-'!$G581*'Таблица вводных'!$G$7)))-('Расчет комиссии Нади'!$I581+'Таблица вводных'!$E$3+'Таблица вводных'!$F$3)</f>
        <v>-28.6</v>
      </c>
      <c r="H581" s="14">
        <f>(('Итоговая табл.1чел (все услуги-'!$H581+('Итоговая табл.1чел (все услуги-'!$H581*'Таблица вводных'!$G$9)))-('Расчет комиссии Нади'!$I581+'Таблица вводных'!$E$3+'Таблица вводных'!$F$3)</f>
        <v>-28.6</v>
      </c>
      <c r="I581" s="22" t="s">
        <v>1091</v>
      </c>
    </row>
    <row r="582" ht="13.2" customHeight="1" spans="1:9" x14ac:dyDescent="0.25">
      <c r="A582" s="9"/>
      <c r="B582" s="13">
        <v>45421</v>
      </c>
      <c r="C582" s="71"/>
      <c r="D582" s="14">
        <f>(('Итоговая табл.1чел (все услуги-'!$D582+('Итоговая табл.1чел (все услуги-'!$D582*'Таблица вводных'!$G$4)))-('Расчет комиссии Нади'!$I582+'Таблица вводных'!$E$3+'Таблица вводных'!$F$3)</f>
        <v>-21.11</v>
      </c>
      <c r="E582" s="14">
        <f>(('Итоговая табл.1чел (все услуги-'!$E582+('Итоговая табл.1чел (все услуги-'!$E582*'Таблица вводных'!$G$5)))-('Расчет комиссии Нади'!$I582+'Таблица вводных'!$E$3+'Таблица вводных'!$F$3)</f>
        <v>-28.0757</v>
      </c>
      <c r="F582" s="71">
        <f>(('Итоговая табл.1чел (все услуги-'!$F582+('Итоговая табл.1чел (все услуги-'!$F582*'Таблица вводных'!$G$6)))-('Расчет комиссии Нади'!$I582+'Таблица вводных'!$E$3+'Таблица вводных'!$F$3)</f>
        <v>-4.84</v>
      </c>
      <c r="G582" s="14">
        <f>(('Итоговая табл.1чел (все услуги-'!$G582+('Итоговая табл.1чел (все услуги-'!$G582*'Таблица вводных'!$G$7)))-('Расчет комиссии Нади'!$I582+'Таблица вводных'!$E$3+'Таблица вводных'!$F$3)</f>
        <v>-28.6</v>
      </c>
      <c r="H582" s="14">
        <f>(('Итоговая табл.1чел (все услуги-'!$H582+('Итоговая табл.1чел (все услуги-'!$H582*'Таблица вводных'!$G$9)))-('Расчет комиссии Нади'!$I582+'Таблица вводных'!$E$3+'Таблица вводных'!$F$3)</f>
        <v>-28.6</v>
      </c>
      <c r="I582" s="22" t="s">
        <v>1091</v>
      </c>
    </row>
    <row r="583" ht="13.2" customHeight="1" spans="1:9" x14ac:dyDescent="0.25">
      <c r="A583" s="9"/>
      <c r="B583" s="13">
        <v>45425</v>
      </c>
      <c r="C583" s="71"/>
      <c r="D583" s="14">
        <f>(('Итоговая табл.1чел (все услуги-'!$D583+('Итоговая табл.1чел (все услуги-'!$D583*'Таблица вводных'!$G$4)))-('Расчет комиссии Нади'!$I583+'Таблица вводных'!$E$3+'Таблица вводных'!$F$3)</f>
        <v>-21.11</v>
      </c>
      <c r="E583" s="14">
        <f>(('Итоговая табл.1чел (все услуги-'!$E583+('Итоговая табл.1чел (все услуги-'!$E583*'Таблица вводных'!$G$5)))-('Расчет комиссии Нади'!$I583+'Таблица вводных'!$E$3+'Таблица вводных'!$F$3)</f>
        <v>-28.0757</v>
      </c>
      <c r="F583" s="71">
        <f>(('Итоговая табл.1чел (все услуги-'!$F583+('Итоговая табл.1чел (все услуги-'!$F583*'Таблица вводных'!$G$6)))-('Расчет комиссии Нади'!$I583+'Таблица вводных'!$E$3+'Таблица вводных'!$F$3)</f>
        <v>-4.84</v>
      </c>
      <c r="G583" s="14">
        <f>(('Итоговая табл.1чел (все услуги-'!$G583+('Итоговая табл.1чел (все услуги-'!$G583*'Таблица вводных'!$G$7)))-('Расчет комиссии Нади'!$I583+'Таблица вводных'!$E$3+'Таблица вводных'!$F$3)</f>
        <v>-28.6</v>
      </c>
      <c r="H583" s="14">
        <f>(('Итоговая табл.1чел (все услуги-'!$H583+('Итоговая табл.1чел (все услуги-'!$H583*'Таблица вводных'!$G$9)))-('Расчет комиссии Нади'!$I583+'Таблица вводных'!$E$3+'Таблица вводных'!$F$3)</f>
        <v>-28.6</v>
      </c>
      <c r="I583" s="22" t="s">
        <v>1091</v>
      </c>
    </row>
    <row r="584" ht="13.2" customHeight="1" spans="1:9" x14ac:dyDescent="0.25">
      <c r="A584" s="9"/>
      <c r="B584" s="13">
        <v>45428</v>
      </c>
      <c r="C584" s="71"/>
      <c r="D584" s="14">
        <f>(('Итоговая табл.1чел (все услуги-'!$D584+('Итоговая табл.1чел (все услуги-'!$D584*'Таблица вводных'!$G$4)))-('Расчет комиссии Нади'!$I584+'Таблица вводных'!$E$3+'Таблица вводных'!$F$3)</f>
        <v>-21.11</v>
      </c>
      <c r="E584" s="14">
        <f>(('Итоговая табл.1чел (все услуги-'!$E584+('Итоговая табл.1чел (все услуги-'!$E584*'Таблица вводных'!$G$5)))-('Расчет комиссии Нади'!$I584+'Таблица вводных'!$E$3+'Таблица вводных'!$F$3)</f>
        <v>-28.0757</v>
      </c>
      <c r="F584" s="71">
        <f>(('Итоговая табл.1чел (все услуги-'!$F584+('Итоговая табл.1чел (все услуги-'!$F584*'Таблица вводных'!$G$6)))-('Расчет комиссии Нади'!$I584+'Таблица вводных'!$E$3+'Таблица вводных'!$F$3)</f>
        <v>-4.84</v>
      </c>
      <c r="G584" s="14">
        <f>(('Итоговая табл.1чел (все услуги-'!$G584+('Итоговая табл.1чел (все услуги-'!$G584*'Таблица вводных'!$G$7)))-('Расчет комиссии Нади'!$I584+'Таблица вводных'!$E$3+'Таблица вводных'!$F$3)</f>
        <v>-28.6</v>
      </c>
      <c r="H584" s="14">
        <f>(('Итоговая табл.1чел (все услуги-'!$H584+('Итоговая табл.1чел (все услуги-'!$H584*'Таблица вводных'!$G$9)))-('Расчет комиссии Нади'!$I584+'Таблица вводных'!$E$3+'Таблица вводных'!$F$3)</f>
        <v>-28.6</v>
      </c>
      <c r="I584" s="22" t="s">
        <v>1091</v>
      </c>
    </row>
    <row r="585" ht="13.2" customHeight="1" spans="1:9" x14ac:dyDescent="0.25">
      <c r="A585" s="9"/>
      <c r="B585" s="13"/>
      <c r="C585" s="71"/>
      <c r="D585" s="14">
        <f>(('Итоговая табл.1чел (все услуги-'!$D585+('Итоговая табл.1чел (все услуги-'!$D585*'Таблица вводных'!$G$4)))-('Расчет комиссии Нади'!$I585+'Таблица вводных'!$E$3+'Таблица вводных'!$F$3)</f>
        <v>-21.11</v>
      </c>
      <c r="E585" s="14">
        <f>(('Итоговая табл.1чел (все услуги-'!$E585+('Итоговая табл.1чел (все услуги-'!$E585*'Таблица вводных'!$G$5)))-('Расчет комиссии Нади'!$I585+'Таблица вводных'!$E$3+'Таблица вводных'!$F$3)</f>
        <v>-28.0757</v>
      </c>
      <c r="F585" s="14">
        <f>(('Итоговая табл.1чел (все услуги-'!$F585+('Итоговая табл.1чел (все услуги-'!$F585*'Таблица вводных'!$G$6)))-('Расчет комиссии Нади'!$I585+'Таблица вводных'!$E$3+'Таблица вводных'!$F$3)</f>
        <v>-4.84</v>
      </c>
      <c r="G585" s="14">
        <f>(('Итоговая табл.1чел (все услуги-'!$G585+('Итоговая табл.1чел (все услуги-'!$G585*'Таблица вводных'!$G$7)))-('Расчет комиссии Нади'!$I585+'Таблица вводных'!$E$3+'Таблица вводных'!$F$3)</f>
        <v>-28.6</v>
      </c>
      <c r="H585" s="14">
        <f>(('Итоговая табл.1чел (все услуги-'!$H585+('Итоговая табл.1чел (все услуги-'!$H585*'Таблица вводных'!$G$9)))-('Расчет комиссии Нади'!$I585+'Таблица вводных'!$E$3+'Таблица вводных'!$F$3)</f>
        <v>-28.6</v>
      </c>
      <c r="I585" s="22" t="s">
        <v>1091</v>
      </c>
    </row>
    <row r="586" ht="13.2" customHeight="1" spans="1:9" x14ac:dyDescent="0.25">
      <c r="A586" s="9"/>
      <c r="B586" s="13"/>
      <c r="C586" s="71"/>
      <c r="D586" s="14">
        <f>(('Итоговая табл.1чел (все услуги-'!$D586+('Итоговая табл.1чел (все услуги-'!$D586*'Таблица вводных'!$G$4)))-('Расчет комиссии Нади'!$I586+'Таблица вводных'!$E$3+'Таблица вводных'!$F$3)</f>
        <v>-21.11</v>
      </c>
      <c r="E586" s="14">
        <f>(('Итоговая табл.1чел (все услуги-'!$E586+('Итоговая табл.1чел (все услуги-'!$E586*'Таблица вводных'!$G$5)))-('Расчет комиссии Нади'!$I586+'Таблица вводных'!$E$3+'Таблица вводных'!$F$3)</f>
        <v>-28.0757</v>
      </c>
      <c r="F586" s="14">
        <f>(('Итоговая табл.1чел (все услуги-'!$F586+('Итоговая табл.1чел (все услуги-'!$F586*'Таблица вводных'!$G$6)))-('Расчет комиссии Нади'!$I586+'Таблица вводных'!$E$3+'Таблица вводных'!$F$3)</f>
        <v>-4.84</v>
      </c>
      <c r="G586" s="14">
        <f>(('Итоговая табл.1чел (все услуги-'!$G586+('Итоговая табл.1чел (все услуги-'!$G586*'Таблица вводных'!$G$7)))-('Расчет комиссии Нади'!$I586+'Таблица вводных'!$E$3+'Таблица вводных'!$F$3)</f>
        <v>-28.6</v>
      </c>
      <c r="H586" s="14">
        <f>(('Итоговая табл.1чел (все услуги-'!$H586+('Итоговая табл.1чел (все услуги-'!$H586*'Таблица вводных'!$G$9)))-('Расчет комиссии Нади'!$I586+'Таблица вводных'!$E$3+'Таблица вводных'!$F$3)</f>
        <v>-28.6</v>
      </c>
      <c r="I586" s="22" t="s">
        <v>1091</v>
      </c>
    </row>
    <row r="587" ht="13.2" customHeight="1" spans="1:9" x14ac:dyDescent="0.25">
      <c r="A587" s="16"/>
      <c r="B587" s="17"/>
      <c r="C587" s="72"/>
      <c r="D587" s="18">
        <f>(('Итоговая табл.1чел (все услуги-'!$D587+('Итоговая табл.1чел (все услуги-'!$D587*'Таблица вводных'!$G$4)))-('Расчет комиссии Нади'!$I587+'Таблица вводных'!$E$3+'Таблица вводных'!$F$3)</f>
        <v>-21.11</v>
      </c>
      <c r="E587" s="18">
        <f>(('Итоговая табл.1чел (все услуги-'!$E587+('Итоговая табл.1чел (все услуги-'!$E587*'Таблица вводных'!$G$5)))-('Расчет комиссии Нади'!$I587+'Таблица вводных'!$E$3+'Таблица вводных'!$F$3)</f>
        <v>-28.0757</v>
      </c>
      <c r="F587" s="18">
        <f>(('Итоговая табл.1чел (все услуги-'!$F587+('Итоговая табл.1чел (все услуги-'!$F587*'Таблица вводных'!$G$6)))-('Расчет комиссии Нади'!$I587+'Таблица вводных'!$E$3+'Таблица вводных'!$F$3)</f>
        <v>-4.84</v>
      </c>
      <c r="G587" s="18">
        <f>(('Итоговая табл.1чел (все услуги-'!$G587+('Итоговая табл.1чел (все услуги-'!$G587*'Таблица вводных'!$G$7)))-('Расчет комиссии Нади'!$I587+'Таблица вводных'!$E$3+'Таблица вводных'!$F$3)</f>
        <v>-28.6</v>
      </c>
      <c r="H587" s="18">
        <f>(('Итоговая табл.1чел (все услуги-'!$H587+('Итоговая табл.1чел (все услуги-'!$H587*'Таблица вводных'!$G$9)))-('Расчет комиссии Нади'!$I587+'Таблица вводных'!$E$3+'Таблица вводных'!$F$3)</f>
        <v>-28.6</v>
      </c>
      <c r="I587" s="22" t="s">
        <v>1091</v>
      </c>
    </row>
    <row r="588" ht="13.2" customHeight="1" spans="1:9" x14ac:dyDescent="0.25">
      <c r="A588" s="5"/>
      <c r="B588" s="6">
        <v>45411</v>
      </c>
      <c r="C588" s="70"/>
      <c r="D588" s="7">
        <f>(('Итоговая табл.1чел (все услуги-'!$D588+('Итоговая табл.1чел (все услуги-'!$D588*'Таблица вводных'!$G$4)))-('Расчет комиссии Нади'!$I588+'Таблица вводных'!$E$3+'Таблица вводных'!$F$3)</f>
        <v>-21.11</v>
      </c>
      <c r="E588" s="7">
        <f>(('Итоговая табл.1чел (все услуги-'!$E588+('Итоговая табл.1чел (все услуги-'!$E588*'Таблица вводных'!$G$5)))-('Расчет комиссии Нади'!$I588+'Таблица вводных'!$E$3+'Таблица вводных'!$F$3)</f>
        <v>-28.0757</v>
      </c>
      <c r="F588" s="7">
        <f>(('Итоговая табл.1чел (все услуги-'!$F588+('Итоговая табл.1чел (все услуги-'!$F588*'Таблица вводных'!$G$6)))-('Расчет комиссии Нади'!$I588+'Таблица вводных'!$E$3+'Таблица вводных'!$F$3)</f>
        <v>-4.84</v>
      </c>
      <c r="G588" s="7">
        <f>(('Итоговая табл.1чел (все услуги-'!$G588+('Итоговая табл.1чел (все услуги-'!$G588*'Таблица вводных'!$G$7)))-('Расчет комиссии Нади'!$I588+'Таблица вводных'!$E$3+'Таблица вводных'!$F$3)</f>
        <v>-28.6</v>
      </c>
      <c r="H588" s="7">
        <f>(('Итоговая табл.1чел (все услуги-'!$H588+('Итоговая табл.1чел (все услуги-'!$H588*'Таблица вводных'!$G$9)))-('Расчет комиссии Нади'!$I588+'Таблица вводных'!$E$3+'Таблица вводных'!$F$3)</f>
        <v>-28.6</v>
      </c>
      <c r="I588" s="8"/>
    </row>
    <row r="589" ht="13.2" customHeight="1" spans="1:9" x14ac:dyDescent="0.25">
      <c r="A589" s="9"/>
      <c r="B589" s="10">
        <v>45414</v>
      </c>
      <c r="C589" s="71"/>
      <c r="D589" s="14">
        <f>(('Итоговая табл.1чел (все услуги-'!$D589+('Итоговая табл.1чел (все услуги-'!$D589*'Таблица вводных'!$G$4)))-('Расчет комиссии Нади'!$I589+'Таблица вводных'!$E$3+'Таблица вводных'!$F$3)</f>
        <v>-21.11</v>
      </c>
      <c r="E589" s="14">
        <f>(('Итоговая табл.1чел (все услуги-'!$E589+('Итоговая табл.1чел (все услуги-'!$E589*'Таблица вводных'!$G$5)))-('Расчет комиссии Нади'!$I589+'Таблица вводных'!$E$3+'Таблица вводных'!$F$3)</f>
        <v>-28.0757</v>
      </c>
      <c r="F589" s="14">
        <f>(('Итоговая табл.1чел (все услуги-'!$F589+('Итоговая табл.1чел (все услуги-'!$F589*'Таблица вводных'!$G$6)))-('Расчет комиссии Нади'!$I589+'Таблица вводных'!$E$3+'Таблица вводных'!$F$3)</f>
        <v>-4.84</v>
      </c>
      <c r="G589" s="14">
        <f>(('Итоговая табл.1чел (все услуги-'!$G589+('Итоговая табл.1чел (все услуги-'!$G589*'Таблица вводных'!$G$7)))-('Расчет комиссии Нади'!$I589+'Таблица вводных'!$E$3+'Таблица вводных'!$F$3)</f>
        <v>-28.6</v>
      </c>
      <c r="H589" s="14">
        <f>(('Итоговая табл.1чел (все услуги-'!$H589+('Итоговая табл.1чел (все услуги-'!$H589*'Таблица вводных'!$G$9)))-('Расчет комиссии Нади'!$I589+'Таблица вводных'!$E$3+'Таблица вводных'!$F$3)</f>
        <v>-28.6</v>
      </c>
      <c r="I589" s="12"/>
    </row>
    <row r="590" ht="13.2" customHeight="1" spans="1:9" x14ac:dyDescent="0.25">
      <c r="A590" s="9"/>
      <c r="B590" s="13">
        <v>45418</v>
      </c>
      <c r="C590" s="71"/>
      <c r="D590" s="14">
        <f>(('Итоговая табл.1чел (все услуги-'!$D590+('Итоговая табл.1чел (все услуги-'!$D590*'Таблица вводных'!$G$4)))-('Расчет комиссии Нади'!$I590+'Таблица вводных'!$E$3+'Таблица вводных'!$F$3)</f>
        <v>-21.11</v>
      </c>
      <c r="E590" s="14">
        <f>(('Итоговая табл.1чел (все услуги-'!$E590+('Итоговая табл.1чел (все услуги-'!$E590*'Таблица вводных'!$G$5)))-('Расчет комиссии Нади'!$I590+'Таблица вводных'!$E$3+'Таблица вводных'!$F$3)</f>
        <v>-28.0757</v>
      </c>
      <c r="F590" s="14">
        <f>(('Итоговая табл.1чел (все услуги-'!$F590+('Итоговая табл.1чел (все услуги-'!$F590*'Таблица вводных'!$G$6)))-('Расчет комиссии Нади'!$I590+'Таблица вводных'!$E$3+'Таблица вводных'!$F$3)</f>
        <v>-4.84</v>
      </c>
      <c r="G590" s="14">
        <f>(('Итоговая табл.1чел (все услуги-'!$G590+('Итоговая табл.1чел (все услуги-'!$G590*'Таблица вводных'!$G$7)))-('Расчет комиссии Нади'!$I590+'Таблица вводных'!$E$3+'Таблица вводных'!$F$3)</f>
        <v>-28.6</v>
      </c>
      <c r="H590" s="14">
        <f>(('Итоговая табл.1чел (все услуги-'!$H590+('Итоговая табл.1чел (все услуги-'!$H590*'Таблица вводных'!$G$9)))-('Расчет комиссии Нади'!$I590+'Таблица вводных'!$E$3+'Таблица вводных'!$F$3)</f>
        <v>-28.6</v>
      </c>
      <c r="I590" s="15"/>
    </row>
    <row r="591" ht="13.2" customHeight="1" spans="1:9" x14ac:dyDescent="0.25">
      <c r="A591" s="9"/>
      <c r="B591" s="13">
        <v>45421</v>
      </c>
      <c r="C591" s="71"/>
      <c r="D591" s="14">
        <f>(('Итоговая табл.1чел (все услуги-'!$D591+('Итоговая табл.1чел (все услуги-'!$D591*'Таблица вводных'!$G$4)))-('Расчет комиссии Нади'!$I591+'Таблица вводных'!$E$3+'Таблица вводных'!$F$3)</f>
        <v>-21.11</v>
      </c>
      <c r="E591" s="14">
        <f>(('Итоговая табл.1чел (все услуги-'!$E591+('Итоговая табл.1чел (все услуги-'!$E591*'Таблица вводных'!$G$5)))-('Расчет комиссии Нади'!$I591+'Таблица вводных'!$E$3+'Таблица вводных'!$F$3)</f>
        <v>-28.0757</v>
      </c>
      <c r="F591" s="14">
        <f>(('Итоговая табл.1чел (все услуги-'!$F591+('Итоговая табл.1чел (все услуги-'!$F591*'Таблица вводных'!$G$6)))-('Расчет комиссии Нади'!$I591+'Таблица вводных'!$E$3+'Таблица вводных'!$F$3)</f>
        <v>-4.84</v>
      </c>
      <c r="G591" s="14">
        <f>(('Итоговая табл.1чел (все услуги-'!$G591+('Итоговая табл.1чел (все услуги-'!$G591*'Таблица вводных'!$G$7)))-('Расчет комиссии Нади'!$I591+'Таблица вводных'!$E$3+'Таблица вводных'!$F$3)</f>
        <v>-28.6</v>
      </c>
      <c r="H591" s="14">
        <f>(('Итоговая табл.1чел (все услуги-'!$H591+('Итоговая табл.1чел (все услуги-'!$H591*'Таблица вводных'!$G$9)))-('Расчет комиссии Нади'!$I591+'Таблица вводных'!$E$3+'Таблица вводных'!$F$3)</f>
        <v>-28.6</v>
      </c>
      <c r="I591" s="15"/>
    </row>
    <row r="592" ht="13.2" customHeight="1" spans="1:9" x14ac:dyDescent="0.25">
      <c r="A592" s="9"/>
      <c r="B592" s="13">
        <v>45425</v>
      </c>
      <c r="C592" s="71"/>
      <c r="D592" s="14">
        <f>(('Итоговая табл.1чел (все услуги-'!$D592+('Итоговая табл.1чел (все услуги-'!$D592*'Таблица вводных'!$G$4)))-('Расчет комиссии Нади'!$I592+'Таблица вводных'!$E$3+'Таблица вводных'!$F$3)</f>
        <v>-21.11</v>
      </c>
      <c r="E592" s="14">
        <f>(('Итоговая табл.1чел (все услуги-'!$E592+('Итоговая табл.1чел (все услуги-'!$E592*'Таблица вводных'!$G$5)))-('Расчет комиссии Нади'!$I592+'Таблица вводных'!$E$3+'Таблица вводных'!$F$3)</f>
        <v>-28.0757</v>
      </c>
      <c r="F592" s="14">
        <f>(('Итоговая табл.1чел (все услуги-'!$F592+('Итоговая табл.1чел (все услуги-'!$F592*'Таблица вводных'!$G$6)))-('Расчет комиссии Нади'!$I592+'Таблица вводных'!$E$3+'Таблица вводных'!$F$3)</f>
        <v>-4.84</v>
      </c>
      <c r="G592" s="14">
        <f>(('Итоговая табл.1чел (все услуги-'!$G592+('Итоговая табл.1чел (все услуги-'!$G592*'Таблица вводных'!$G$7)))-('Расчет комиссии Нади'!$I592+'Таблица вводных'!$E$3+'Таблица вводных'!$F$3)</f>
        <v>-28.6</v>
      </c>
      <c r="H592" s="14">
        <f>(('Итоговая табл.1чел (все услуги-'!$H592+('Итоговая табл.1чел (все услуги-'!$H592*'Таблица вводных'!$G$9)))-('Расчет комиссии Нади'!$I592+'Таблица вводных'!$E$3+'Таблица вводных'!$F$3)</f>
        <v>-28.6</v>
      </c>
      <c r="I592" s="15"/>
    </row>
    <row r="593" ht="13.2" customHeight="1" spans="1:9" x14ac:dyDescent="0.25">
      <c r="A593" s="9"/>
      <c r="B593" s="13">
        <v>45428</v>
      </c>
      <c r="C593" s="71"/>
      <c r="D593" s="14">
        <f>(('Итоговая табл.1чел (все услуги-'!$D593+('Итоговая табл.1чел (все услуги-'!$D593*'Таблица вводных'!$G$4)))-('Расчет комиссии Нади'!$I593+'Таблица вводных'!$E$3+'Таблица вводных'!$F$3)</f>
        <v>-21.11</v>
      </c>
      <c r="E593" s="14">
        <f>(('Итоговая табл.1чел (все услуги-'!$E593+('Итоговая табл.1чел (все услуги-'!$E593*'Таблица вводных'!$G$5)))-('Расчет комиссии Нади'!$I593+'Таблица вводных'!$E$3+'Таблица вводных'!$F$3)</f>
        <v>-28.0757</v>
      </c>
      <c r="F593" s="14">
        <f>(('Итоговая табл.1чел (все услуги-'!$F593+('Итоговая табл.1чел (все услуги-'!$F593*'Таблица вводных'!$G$6)))-('Расчет комиссии Нади'!$I593+'Таблица вводных'!$E$3+'Таблица вводных'!$F$3)</f>
        <v>-4.84</v>
      </c>
      <c r="G593" s="14">
        <f>(('Итоговая табл.1чел (все услуги-'!$G593+('Итоговая табл.1чел (все услуги-'!$G593*'Таблица вводных'!$G$7)))-('Расчет комиссии Нади'!$I593+'Таблица вводных'!$E$3+'Таблица вводных'!$F$3)</f>
        <v>-28.6</v>
      </c>
      <c r="H593" s="14">
        <f>(('Итоговая табл.1чел (все услуги-'!$H593+('Итоговая табл.1чел (все услуги-'!$H593*'Таблица вводных'!$G$9)))-('Расчет комиссии Нади'!$I593+'Таблица вводных'!$E$3+'Таблица вводных'!$F$3)</f>
        <v>-28.6</v>
      </c>
      <c r="I593" s="15"/>
    </row>
    <row r="594" ht="13.2" customHeight="1" spans="1:9" x14ac:dyDescent="0.25">
      <c r="A594" s="9"/>
      <c r="B594" s="13"/>
      <c r="C594" s="71"/>
      <c r="D594" s="14">
        <f>(('Итоговая табл.1чел (все услуги-'!$D594+('Итоговая табл.1чел (все услуги-'!$D594*'Таблица вводных'!$G$4)))-('Расчет комиссии Нади'!$I594+'Таблица вводных'!$E$3+'Таблица вводных'!$F$3)</f>
        <v>-21.11</v>
      </c>
      <c r="E594" s="14">
        <f>(('Итоговая табл.1чел (все услуги-'!$E594+('Итоговая табл.1чел (все услуги-'!$E594*'Таблица вводных'!$G$5)))-('Расчет комиссии Нади'!$I594+'Таблица вводных'!$E$3+'Таблица вводных'!$F$3)</f>
        <v>-28.0757</v>
      </c>
      <c r="F594" s="14">
        <f>(('Итоговая табл.1чел (все услуги-'!$F594+('Итоговая табл.1чел (все услуги-'!$F594*'Таблица вводных'!$G$6)))-('Расчет комиссии Нади'!$I594+'Таблица вводных'!$E$3+'Таблица вводных'!$F$3)</f>
        <v>-4.84</v>
      </c>
      <c r="G594" s="14">
        <f>(('Итоговая табл.1чел (все услуги-'!$G594+('Итоговая табл.1чел (все услуги-'!$G594*'Таблица вводных'!$G$7)))-('Расчет комиссии Нади'!$I594+'Таблица вводных'!$E$3+'Таблица вводных'!$F$3)</f>
        <v>-28.6</v>
      </c>
      <c r="H594" s="14">
        <f>(('Итоговая табл.1чел (все услуги-'!$H594+('Итоговая табл.1чел (все услуги-'!$H594*'Таблица вводных'!$G$9)))-('Расчет комиссии Нади'!$I594+'Таблица вводных'!$E$3+'Таблица вводных'!$F$3)</f>
        <v>-28.6</v>
      </c>
      <c r="I594" s="15"/>
    </row>
    <row r="595" ht="13.2" customHeight="1" spans="1:9" x14ac:dyDescent="0.25">
      <c r="A595" s="9"/>
      <c r="B595" s="13"/>
      <c r="C595" s="71"/>
      <c r="D595" s="14">
        <f>(('Итоговая табл.1чел (все услуги-'!$D595+('Итоговая табл.1чел (все услуги-'!$D595*'Таблица вводных'!$G$4)))-('Расчет комиссии Нади'!$I595+'Таблица вводных'!$E$3+'Таблица вводных'!$F$3)</f>
        <v>-21.11</v>
      </c>
      <c r="E595" s="14">
        <f>(('Итоговая табл.1чел (все услуги-'!$E595+('Итоговая табл.1чел (все услуги-'!$E595*'Таблица вводных'!$G$5)))-('Расчет комиссии Нади'!$I595+'Таблица вводных'!$E$3+'Таблица вводных'!$F$3)</f>
        <v>-28.0757</v>
      </c>
      <c r="F595" s="14">
        <f>(('Итоговая табл.1чел (все услуги-'!$F595+('Итоговая табл.1чел (все услуги-'!$F595*'Таблица вводных'!$G$6)))-('Расчет комиссии Нади'!$I595+'Таблица вводных'!$E$3+'Таблица вводных'!$F$3)</f>
        <v>-4.84</v>
      </c>
      <c r="G595" s="14">
        <f>(('Итоговая табл.1чел (все услуги-'!$G595+('Итоговая табл.1чел (все услуги-'!$G595*'Таблица вводных'!$G$7)))-('Расчет комиссии Нади'!$I595+'Таблица вводных'!$E$3+'Таблица вводных'!$F$3)</f>
        <v>-28.6</v>
      </c>
      <c r="H595" s="14">
        <f>(('Итоговая табл.1чел (все услуги-'!$H595+('Итоговая табл.1чел (все услуги-'!$H595*'Таблица вводных'!$G$9)))-('Расчет комиссии Нади'!$I595+'Таблица вводных'!$E$3+'Таблица вводных'!$F$3)</f>
        <v>-28.6</v>
      </c>
      <c r="I595" s="15"/>
    </row>
    <row r="596" ht="13.2" customHeight="1" spans="1:9" x14ac:dyDescent="0.25">
      <c r="A596" s="16"/>
      <c r="B596" s="17"/>
      <c r="C596" s="72"/>
      <c r="D596" s="18">
        <f>(('Итоговая табл.1чел (все услуги-'!$D596+('Итоговая табл.1чел (все услуги-'!$D596*'Таблица вводных'!$G$4)))-('Расчет комиссии Нади'!$I596+'Таблица вводных'!$E$3+'Таблица вводных'!$F$3)</f>
        <v>-21.11</v>
      </c>
      <c r="E596" s="18">
        <f>(('Итоговая табл.1чел (все услуги-'!$E596+('Итоговая табл.1чел (все услуги-'!$E596*'Таблица вводных'!$G$5)))-('Расчет комиссии Нади'!$I596+'Таблица вводных'!$E$3+'Таблица вводных'!$F$3)</f>
        <v>-28.0757</v>
      </c>
      <c r="F596" s="18">
        <f>(('Итоговая табл.1чел (все услуги-'!$F596+('Итоговая табл.1чел (все услуги-'!$F596*'Таблица вводных'!$G$6)))-('Расчет комиссии Нади'!$I596+'Таблица вводных'!$E$3+'Таблица вводных'!$F$3)</f>
        <v>-4.84</v>
      </c>
      <c r="G596" s="18">
        <f>(('Итоговая табл.1чел (все услуги-'!$G596+('Итоговая табл.1чел (все услуги-'!$G596*'Таблица вводных'!$G$7)))-('Расчет комиссии Нади'!$I596+'Таблица вводных'!$E$3+'Таблица вводных'!$F$3)</f>
        <v>-28.6</v>
      </c>
      <c r="H596" s="18">
        <f>(('Итоговая табл.1чел (все услуги-'!$H596+('Итоговая табл.1чел (все услуги-'!$H596*'Таблица вводных'!$G$9)))-('Расчет комиссии Нади'!$I596+'Таблица вводных'!$E$3+'Таблица вводных'!$F$3)</f>
        <v>-28.6</v>
      </c>
      <c r="I596" s="15"/>
    </row>
    <row r="597" ht="13.2" customHeight="1" spans="1:9" x14ac:dyDescent="0.25">
      <c r="A597" s="5"/>
      <c r="B597" s="6">
        <v>45411</v>
      </c>
      <c r="C597" s="70"/>
      <c r="D597" s="7">
        <f>(('Итоговая табл.1чел (все услуги-'!$D597+('Итоговая табл.1чел (все услуги-'!$D597*'Таблица вводных'!$G$4)))-('Расчет комиссии Нади'!$I597+'Таблица вводных'!$E$3+'Таблица вводных'!$F$3)</f>
        <v>-21.11</v>
      </c>
      <c r="E597" s="7">
        <f>(('Итоговая табл.1чел (все услуги-'!$E597+('Итоговая табл.1чел (все услуги-'!$E597*'Таблица вводных'!$G$5)))-('Расчет комиссии Нади'!$I597+'Таблица вводных'!$E$3+'Таблица вводных'!$F$3)</f>
        <v>-28.0757</v>
      </c>
      <c r="F597" s="7">
        <f>(('Итоговая табл.1чел (все услуги-'!$F597+('Итоговая табл.1чел (все услуги-'!$F597*'Таблица вводных'!$G$6)))-('Расчет комиссии Нади'!$I597+'Таблица вводных'!$E$3+'Таблица вводных'!$F$3)</f>
        <v>-4.84</v>
      </c>
      <c r="G597" s="7">
        <f>(('Итоговая табл.1чел (все услуги-'!$G597+('Итоговая табл.1чел (все услуги-'!$G597*'Таблица вводных'!$G$7)))-('Расчет комиссии Нади'!$I597+'Таблица вводных'!$E$3+'Таблица вводных'!$F$3)</f>
        <v>-28.6</v>
      </c>
      <c r="H597" s="7">
        <f>(('Итоговая табл.1чел (все услуги-'!$H597+('Итоговая табл.1чел (все услуги-'!$H597*'Таблица вводных'!$G$9)))-('Расчет комиссии Нади'!$I597+'Таблица вводных'!$E$3+'Таблица вводных'!$F$3)</f>
        <v>-28.6</v>
      </c>
      <c r="I597" s="8"/>
    </row>
    <row r="598" ht="13.2" customHeight="1" spans="1:9" x14ac:dyDescent="0.25">
      <c r="A598" s="9"/>
      <c r="B598" s="10">
        <v>45414</v>
      </c>
      <c r="C598" s="71"/>
      <c r="D598" s="14">
        <f>(('Итоговая табл.1чел (все услуги-'!$D598+('Итоговая табл.1чел (все услуги-'!$D598*'Таблица вводных'!$G$4)))-('Расчет комиссии Нади'!$I598+'Таблица вводных'!$E$3+'Таблица вводных'!$F$3)</f>
        <v>-21.11</v>
      </c>
      <c r="E598" s="14">
        <f>(('Итоговая табл.1чел (все услуги-'!$E598+('Итоговая табл.1чел (все услуги-'!$E598*'Таблица вводных'!$G$5)))-('Расчет комиссии Нади'!$I598+'Таблица вводных'!$E$3+'Таблица вводных'!$F$3)</f>
        <v>-28.0757</v>
      </c>
      <c r="F598" s="14">
        <f>(('Итоговая табл.1чел (все услуги-'!$F598+('Итоговая табл.1чел (все услуги-'!$F598*'Таблица вводных'!$G$6)))-('Расчет комиссии Нади'!$I598+'Таблица вводных'!$E$3+'Таблица вводных'!$F$3)</f>
        <v>-4.84</v>
      </c>
      <c r="G598" s="14">
        <f>(('Итоговая табл.1чел (все услуги-'!$G598+('Итоговая табл.1чел (все услуги-'!$G598*'Таблица вводных'!$G$7)))-('Расчет комиссии Нади'!$I598+'Таблица вводных'!$E$3+'Таблица вводных'!$F$3)</f>
        <v>-28.6</v>
      </c>
      <c r="H598" s="14">
        <f>(('Итоговая табл.1чел (все услуги-'!$H598+('Итоговая табл.1чел (все услуги-'!$H598*'Таблица вводных'!$G$9)))-('Расчет комиссии Нади'!$I598+'Таблица вводных'!$E$3+'Таблица вводных'!$F$3)</f>
        <v>-28.6</v>
      </c>
      <c r="I598" s="12"/>
    </row>
    <row r="599" ht="13.2" customHeight="1" spans="1:9" x14ac:dyDescent="0.25">
      <c r="A599" s="9"/>
      <c r="B599" s="13">
        <v>45418</v>
      </c>
      <c r="C599" s="71"/>
      <c r="D599" s="14">
        <f>(('Итоговая табл.1чел (все услуги-'!$D599+('Итоговая табл.1чел (все услуги-'!$D599*'Таблица вводных'!$G$4)))-('Расчет комиссии Нади'!$I599+'Таблица вводных'!$E$3+'Таблица вводных'!$F$3)</f>
        <v>-21.11</v>
      </c>
      <c r="E599" s="14">
        <f>(('Итоговая табл.1чел (все услуги-'!$E599+('Итоговая табл.1чел (все услуги-'!$E599*'Таблица вводных'!$G$5)))-('Расчет комиссии Нади'!$I599+'Таблица вводных'!$E$3+'Таблица вводных'!$F$3)</f>
        <v>-28.0757</v>
      </c>
      <c r="F599" s="14">
        <f>(('Итоговая табл.1чел (все услуги-'!$F599+('Итоговая табл.1чел (все услуги-'!$F599*'Таблица вводных'!$G$6)))-('Расчет комиссии Нади'!$I599+'Таблица вводных'!$E$3+'Таблица вводных'!$F$3)</f>
        <v>-4.84</v>
      </c>
      <c r="G599" s="14">
        <f>(('Итоговая табл.1чел (все услуги-'!$G599+('Итоговая табл.1чел (все услуги-'!$G599*'Таблица вводных'!$G$7)))-('Расчет комиссии Нади'!$I599+'Таблица вводных'!$E$3+'Таблица вводных'!$F$3)</f>
        <v>-28.6</v>
      </c>
      <c r="H599" s="14">
        <f>(('Итоговая табл.1чел (все услуги-'!$H599+('Итоговая табл.1чел (все услуги-'!$H599*'Таблица вводных'!$G$9)))-('Расчет комиссии Нади'!$I599+'Таблица вводных'!$E$3+'Таблица вводных'!$F$3)</f>
        <v>-28.6</v>
      </c>
      <c r="I599" s="15"/>
    </row>
    <row r="600" ht="13.2" customHeight="1" spans="1:9" x14ac:dyDescent="0.25">
      <c r="A600" s="9"/>
      <c r="B600" s="13">
        <v>45421</v>
      </c>
      <c r="C600" s="71"/>
      <c r="D600" s="14">
        <f>(('Итоговая табл.1чел (все услуги-'!$D600+('Итоговая табл.1чел (все услуги-'!$D600*'Таблица вводных'!$G$4)))-('Расчет комиссии Нади'!$I600+'Таблица вводных'!$E$3+'Таблица вводных'!$F$3)</f>
        <v>-21.11</v>
      </c>
      <c r="E600" s="14">
        <f>(('Итоговая табл.1чел (все услуги-'!$E600+('Итоговая табл.1чел (все услуги-'!$E600*'Таблица вводных'!$G$5)))-('Расчет комиссии Нади'!$I600+'Таблица вводных'!$E$3+'Таблица вводных'!$F$3)</f>
        <v>-28.0757</v>
      </c>
      <c r="F600" s="14">
        <f>(('Итоговая табл.1чел (все услуги-'!$F600+('Итоговая табл.1чел (все услуги-'!$F600*'Таблица вводных'!$G$6)))-('Расчет комиссии Нади'!$I600+'Таблица вводных'!$E$3+'Таблица вводных'!$F$3)</f>
        <v>-4.84</v>
      </c>
      <c r="G600" s="14">
        <f>(('Итоговая табл.1чел (все услуги-'!$G600+('Итоговая табл.1чел (все услуги-'!$G600*'Таблица вводных'!$G$7)))-('Расчет комиссии Нади'!$I600+'Таблица вводных'!$E$3+'Таблица вводных'!$F$3)</f>
        <v>-28.6</v>
      </c>
      <c r="H600" s="14">
        <f>(('Итоговая табл.1чел (все услуги-'!$H600+('Итоговая табл.1чел (все услуги-'!$H600*'Таблица вводных'!$G$9)))-('Расчет комиссии Нади'!$I600+'Таблица вводных'!$E$3+'Таблица вводных'!$F$3)</f>
        <v>-28.6</v>
      </c>
      <c r="I600" s="15"/>
    </row>
    <row r="601" ht="13.2" customHeight="1" spans="1:9" x14ac:dyDescent="0.25">
      <c r="A601" s="9"/>
      <c r="B601" s="13">
        <v>45425</v>
      </c>
      <c r="C601" s="71"/>
      <c r="D601" s="14">
        <f>(('Итоговая табл.1чел (все услуги-'!$D601+('Итоговая табл.1чел (все услуги-'!$D601*'Таблица вводных'!$G$4)))-('Расчет комиссии Нади'!$I601+'Таблица вводных'!$E$3+'Таблица вводных'!$F$3)</f>
        <v>-21.11</v>
      </c>
      <c r="E601" s="14">
        <f>(('Итоговая табл.1чел (все услуги-'!$E601+('Итоговая табл.1чел (все услуги-'!$E601*'Таблица вводных'!$G$5)))-('Расчет комиссии Нади'!$I601+'Таблица вводных'!$E$3+'Таблица вводных'!$F$3)</f>
        <v>-28.0757</v>
      </c>
      <c r="F601" s="14">
        <f>(('Итоговая табл.1чел (все услуги-'!$F601+('Итоговая табл.1чел (все услуги-'!$F601*'Таблица вводных'!$G$6)))-('Расчет комиссии Нади'!$I601+'Таблица вводных'!$E$3+'Таблица вводных'!$F$3)</f>
        <v>-4.84</v>
      </c>
      <c r="G601" s="14">
        <f>(('Итоговая табл.1чел (все услуги-'!$G601+('Итоговая табл.1чел (все услуги-'!$G601*'Таблица вводных'!$G$7)))-('Расчет комиссии Нади'!$I601+'Таблица вводных'!$E$3+'Таблица вводных'!$F$3)</f>
        <v>-28.6</v>
      </c>
      <c r="H601" s="14">
        <f>(('Итоговая табл.1чел (все услуги-'!$H601+('Итоговая табл.1чел (все услуги-'!$H601*'Таблица вводных'!$G$9)))-('Расчет комиссии Нади'!$I601+'Таблица вводных'!$E$3+'Таблица вводных'!$F$3)</f>
        <v>-28.6</v>
      </c>
      <c r="I601" s="15"/>
    </row>
    <row r="602" ht="13.2" customHeight="1" spans="1:9" x14ac:dyDescent="0.25">
      <c r="A602" s="9"/>
      <c r="B602" s="13">
        <v>45428</v>
      </c>
      <c r="C602" s="71"/>
      <c r="D602" s="14">
        <f>(('Итоговая табл.1чел (все услуги-'!$D602+('Итоговая табл.1чел (все услуги-'!$D602*'Таблица вводных'!$G$4)))-('Расчет комиссии Нади'!$I602+'Таблица вводных'!$E$3+'Таблица вводных'!$F$3)</f>
        <v>-21.11</v>
      </c>
      <c r="E602" s="14">
        <f>(('Итоговая табл.1чел (все услуги-'!$E602+('Итоговая табл.1чел (все услуги-'!$E602*'Таблица вводных'!$G$5)))-('Расчет комиссии Нади'!$I602+'Таблица вводных'!$E$3+'Таблица вводных'!$F$3)</f>
        <v>-28.0757</v>
      </c>
      <c r="F602" s="14">
        <f>(('Итоговая табл.1чел (все услуги-'!$F602+('Итоговая табл.1чел (все услуги-'!$F602*'Таблица вводных'!$G$6)))-('Расчет комиссии Нади'!$I602+'Таблица вводных'!$E$3+'Таблица вводных'!$F$3)</f>
        <v>-4.84</v>
      </c>
      <c r="G602" s="14">
        <f>(('Итоговая табл.1чел (все услуги-'!$G602+('Итоговая табл.1чел (все услуги-'!$G602*'Таблица вводных'!$G$7)))-('Расчет комиссии Нади'!$I602+'Таблица вводных'!$E$3+'Таблица вводных'!$F$3)</f>
        <v>-28.6</v>
      </c>
      <c r="H602" s="14">
        <f>(('Итоговая табл.1чел (все услуги-'!$H602+('Итоговая табл.1чел (все услуги-'!$H602*'Таблица вводных'!$G$9)))-('Расчет комиссии Нади'!$I602+'Таблица вводных'!$E$3+'Таблица вводных'!$F$3)</f>
        <v>-28.6</v>
      </c>
      <c r="I602" s="15"/>
    </row>
    <row r="603" ht="13.2" customHeight="1" spans="1:9" x14ac:dyDescent="0.25">
      <c r="A603" s="9"/>
      <c r="B603" s="13"/>
      <c r="C603" s="71"/>
      <c r="D603" s="14">
        <f>(('Итоговая табл.1чел (все услуги-'!$D603+('Итоговая табл.1чел (все услуги-'!$D603*'Таблица вводных'!$G$4)))-('Расчет комиссии Нади'!$I603+'Таблица вводных'!$E$3+'Таблица вводных'!$F$3)</f>
        <v>-21.11</v>
      </c>
      <c r="E603" s="14">
        <f>(('Итоговая табл.1чел (все услуги-'!$E603+('Итоговая табл.1чел (все услуги-'!$E603*'Таблица вводных'!$G$5)))-('Расчет комиссии Нади'!$I603+'Таблица вводных'!$E$3+'Таблица вводных'!$F$3)</f>
        <v>-28.0757</v>
      </c>
      <c r="F603" s="14">
        <f>(('Итоговая табл.1чел (все услуги-'!$F603+('Итоговая табл.1чел (все услуги-'!$F603*'Таблица вводных'!$G$6)))-('Расчет комиссии Нади'!$I603+'Таблица вводных'!$E$3+'Таблица вводных'!$F$3)</f>
        <v>-4.84</v>
      </c>
      <c r="G603" s="14">
        <f>(('Итоговая табл.1чел (все услуги-'!$G603+('Итоговая табл.1чел (все услуги-'!$G603*'Таблица вводных'!$G$7)))-('Расчет комиссии Нади'!$I603+'Таблица вводных'!$E$3+'Таблица вводных'!$F$3)</f>
        <v>-28.6</v>
      </c>
      <c r="H603" s="14">
        <f>(('Итоговая табл.1чел (все услуги-'!$H603+('Итоговая табл.1чел (все услуги-'!$H603*'Таблица вводных'!$G$9)))-('Расчет комиссии Нади'!$I603+'Таблица вводных'!$E$3+'Таблица вводных'!$F$3)</f>
        <v>-28.6</v>
      </c>
      <c r="I603" s="15"/>
    </row>
    <row r="604" ht="13.2" customHeight="1" spans="1:9" x14ac:dyDescent="0.25">
      <c r="A604" s="9"/>
      <c r="B604" s="13"/>
      <c r="C604" s="71"/>
      <c r="D604" s="14">
        <f>(('Итоговая табл.1чел (все услуги-'!$D604+('Итоговая табл.1чел (все услуги-'!$D604*'Таблица вводных'!$G$4)))-('Расчет комиссии Нади'!$I604+'Таблица вводных'!$E$3+'Таблица вводных'!$F$3)</f>
        <v>-21.11</v>
      </c>
      <c r="E604" s="14">
        <f>(('Итоговая табл.1чел (все услуги-'!$E604+('Итоговая табл.1чел (все услуги-'!$E604*'Таблица вводных'!$G$5)))-('Расчет комиссии Нади'!$I604+'Таблица вводных'!$E$3+'Таблица вводных'!$F$3)</f>
        <v>-28.0757</v>
      </c>
      <c r="F604" s="14">
        <f>(('Итоговая табл.1чел (все услуги-'!$F604+('Итоговая табл.1чел (все услуги-'!$F604*'Таблица вводных'!$G$6)))-('Расчет комиссии Нади'!$I604+'Таблица вводных'!$E$3+'Таблица вводных'!$F$3)</f>
        <v>-4.84</v>
      </c>
      <c r="G604" s="14">
        <f>(('Итоговая табл.1чел (все услуги-'!$G604+('Итоговая табл.1чел (все услуги-'!$G604*'Таблица вводных'!$G$7)))-('Расчет комиссии Нади'!$I604+'Таблица вводных'!$E$3+'Таблица вводных'!$F$3)</f>
        <v>-28.6</v>
      </c>
      <c r="H604" s="14">
        <f>(('Итоговая табл.1чел (все услуги-'!$H604+('Итоговая табл.1чел (все услуги-'!$H604*'Таблица вводных'!$G$9)))-('Расчет комиссии Нади'!$I604+'Таблица вводных'!$E$3+'Таблица вводных'!$F$3)</f>
        <v>-28.6</v>
      </c>
      <c r="I604" s="15"/>
    </row>
    <row r="605" ht="13.2" customHeight="1" spans="1:9" x14ac:dyDescent="0.25">
      <c r="A605" s="16"/>
      <c r="B605" s="17"/>
      <c r="C605" s="72"/>
      <c r="D605" s="18">
        <f>(('Итоговая табл.1чел (все услуги-'!$D605+('Итоговая табл.1чел (все услуги-'!$D605*'Таблица вводных'!$G$4)))-('Расчет комиссии Нади'!$I605+'Таблица вводных'!$E$3+'Таблица вводных'!$F$3)</f>
        <v>-21.11</v>
      </c>
      <c r="E605" s="18">
        <f>(('Итоговая табл.1чел (все услуги-'!$E605+('Итоговая табл.1чел (все услуги-'!$E605*'Таблица вводных'!$G$5)))-('Расчет комиссии Нади'!$I605+'Таблица вводных'!$E$3+'Таблица вводных'!$F$3)</f>
        <v>-28.0757</v>
      </c>
      <c r="F605" s="18">
        <f>(('Итоговая табл.1чел (все услуги-'!$F605+('Итоговая табл.1чел (все услуги-'!$F605*'Таблица вводных'!$G$6)))-('Расчет комиссии Нади'!$I605+'Таблица вводных'!$E$3+'Таблица вводных'!$F$3)</f>
        <v>-4.84</v>
      </c>
      <c r="G605" s="18">
        <f>(('Итоговая табл.1чел (все услуги-'!$G605+('Итоговая табл.1чел (все услуги-'!$G605*'Таблица вводных'!$G$7)))-('Расчет комиссии Нади'!$I605+'Таблица вводных'!$E$3+'Таблица вводных'!$F$3)</f>
        <v>-28.6</v>
      </c>
      <c r="H605" s="18">
        <f>(('Итоговая табл.1чел (все услуги-'!$H605+('Итоговая табл.1чел (все услуги-'!$H605*'Таблица вводных'!$G$9)))-('Расчет комиссии Нади'!$I605+'Таблица вводных'!$E$3+'Таблица вводных'!$F$3)</f>
        <v>-28.6</v>
      </c>
      <c r="I605" s="15"/>
    </row>
    <row r="606" ht="13.2" customHeight="1" spans="1:9" x14ac:dyDescent="0.25">
      <c r="A606" s="5"/>
      <c r="B606" s="6">
        <v>45411</v>
      </c>
      <c r="C606" s="70"/>
      <c r="D606" s="7">
        <f>(('Итоговая табл.1чел (все услуги-'!$D606+('Итоговая табл.1чел (все услуги-'!$D606*'Таблица вводных'!$G$4)))-('Расчет комиссии Нади'!$I606+'Таблица вводных'!$E$3+'Таблица вводных'!$F$3)</f>
        <v>-21.11</v>
      </c>
      <c r="E606" s="7">
        <f>(('Итоговая табл.1чел (все услуги-'!$E606+('Итоговая табл.1чел (все услуги-'!$E606*'Таблица вводных'!$G$5)))-('Расчет комиссии Нади'!$I606+'Таблица вводных'!$E$3+'Таблица вводных'!$F$3)</f>
        <v>-28.0757</v>
      </c>
      <c r="F606" s="7">
        <f>(('Итоговая табл.1чел (все услуги-'!$F606+('Итоговая табл.1чел (все услуги-'!$F606*'Таблица вводных'!$G$6)))-('Расчет комиссии Нади'!$I606+'Таблица вводных'!$E$3+'Таблица вводных'!$F$3)</f>
        <v>-4.84</v>
      </c>
      <c r="G606" s="7">
        <f>(('Итоговая табл.1чел (все услуги-'!$G606+('Итоговая табл.1чел (все услуги-'!$G606*'Таблица вводных'!$G$7)))-('Расчет комиссии Нади'!$I606+'Таблица вводных'!$E$3+'Таблица вводных'!$F$3)</f>
        <v>-28.6</v>
      </c>
      <c r="H606" s="7">
        <f>(('Итоговая табл.1чел (все услуги-'!$H606+('Итоговая табл.1чел (все услуги-'!$H606*'Таблица вводных'!$G$9)))-('Расчет комиссии Нади'!$I606+'Таблица вводных'!$E$3+'Таблица вводных'!$F$3)</f>
        <v>-28.6</v>
      </c>
      <c r="I606" s="8"/>
    </row>
    <row r="607" ht="13.2" customHeight="1" spans="1:9" x14ac:dyDescent="0.25">
      <c r="A607" s="9"/>
      <c r="B607" s="10">
        <v>45414</v>
      </c>
      <c r="C607" s="71"/>
      <c r="D607" s="14">
        <f>(('Итоговая табл.1чел (все услуги-'!$D607+('Итоговая табл.1чел (все услуги-'!$D607*'Таблица вводных'!$G$4)))-('Расчет комиссии Нади'!$I607+'Таблица вводных'!$E$3+'Таблица вводных'!$F$3)</f>
        <v>-21.11</v>
      </c>
      <c r="E607" s="14">
        <f>(('Итоговая табл.1чел (все услуги-'!$E607+('Итоговая табл.1чел (все услуги-'!$E607*'Таблица вводных'!$G$5)))-('Расчет комиссии Нади'!$I607+'Таблица вводных'!$E$3+'Таблица вводных'!$F$3)</f>
        <v>-28.0757</v>
      </c>
      <c r="F607" s="14">
        <f>(('Итоговая табл.1чел (все услуги-'!$F607+('Итоговая табл.1чел (все услуги-'!$F607*'Таблица вводных'!$G$6)))-('Расчет комиссии Нади'!$I607+'Таблица вводных'!$E$3+'Таблица вводных'!$F$3)</f>
        <v>-4.84</v>
      </c>
      <c r="G607" s="14">
        <f>(('Итоговая табл.1чел (все услуги-'!$G607+('Итоговая табл.1чел (все услуги-'!$G607*'Таблица вводных'!$G$7)))-('Расчет комиссии Нади'!$I607+'Таблица вводных'!$E$3+'Таблица вводных'!$F$3)</f>
        <v>-28.6</v>
      </c>
      <c r="H607" s="14">
        <f>(('Итоговая табл.1чел (все услуги-'!$H607+('Итоговая табл.1чел (все услуги-'!$H607*'Таблица вводных'!$G$9)))-('Расчет комиссии Нади'!$I607+'Таблица вводных'!$E$3+'Таблица вводных'!$F$3)</f>
        <v>-28.6</v>
      </c>
      <c r="I607" s="12"/>
    </row>
    <row r="608" ht="13.2" customHeight="1" spans="1:9" x14ac:dyDescent="0.25">
      <c r="A608" s="9"/>
      <c r="B608" s="13">
        <v>45418</v>
      </c>
      <c r="C608" s="71"/>
      <c r="D608" s="14">
        <f>(('Итоговая табл.1чел (все услуги-'!$D608+('Итоговая табл.1чел (все услуги-'!$D608*'Таблица вводных'!$G$4)))-('Расчет комиссии Нади'!$I608+'Таблица вводных'!$E$3+'Таблица вводных'!$F$3)</f>
        <v>-21.11</v>
      </c>
      <c r="E608" s="14">
        <f>(('Итоговая табл.1чел (все услуги-'!$E608+('Итоговая табл.1чел (все услуги-'!$E608*'Таблица вводных'!$G$5)))-('Расчет комиссии Нади'!$I608+'Таблица вводных'!$E$3+'Таблица вводных'!$F$3)</f>
        <v>-28.0757</v>
      </c>
      <c r="F608" s="14">
        <f>(('Итоговая табл.1чел (все услуги-'!$F608+('Итоговая табл.1чел (все услуги-'!$F608*'Таблица вводных'!$G$6)))-('Расчет комиссии Нади'!$I608+'Таблица вводных'!$E$3+'Таблица вводных'!$F$3)</f>
        <v>-4.84</v>
      </c>
      <c r="G608" s="14">
        <f>(('Итоговая табл.1чел (все услуги-'!$G608+('Итоговая табл.1чел (все услуги-'!$G608*'Таблица вводных'!$G$7)))-('Расчет комиссии Нади'!$I608+'Таблица вводных'!$E$3+'Таблица вводных'!$F$3)</f>
        <v>-28.6</v>
      </c>
      <c r="H608" s="14">
        <f>(('Итоговая табл.1чел (все услуги-'!$H608+('Итоговая табл.1чел (все услуги-'!$H608*'Таблица вводных'!$G$9)))-('Расчет комиссии Нади'!$I608+'Таблица вводных'!$E$3+'Таблица вводных'!$F$3)</f>
        <v>-28.6</v>
      </c>
      <c r="I608" s="15"/>
    </row>
    <row r="609" ht="13.2" customHeight="1" spans="1:9" x14ac:dyDescent="0.25">
      <c r="A609" s="9"/>
      <c r="B609" s="13">
        <v>45421</v>
      </c>
      <c r="C609" s="71"/>
      <c r="D609" s="14">
        <f>(('Итоговая табл.1чел (все услуги-'!$D609+('Итоговая табл.1чел (все услуги-'!$D609*'Таблица вводных'!$G$4)))-('Расчет комиссии Нади'!$I609+'Таблица вводных'!$E$3+'Таблица вводных'!$F$3)</f>
        <v>-21.11</v>
      </c>
      <c r="E609" s="14">
        <f>(('Итоговая табл.1чел (все услуги-'!$E609+('Итоговая табл.1чел (все услуги-'!$E609*'Таблица вводных'!$G$5)))-('Расчет комиссии Нади'!$I609+'Таблица вводных'!$E$3+'Таблица вводных'!$F$3)</f>
        <v>-28.0757</v>
      </c>
      <c r="F609" s="14">
        <f>(('Итоговая табл.1чел (все услуги-'!$F609+('Итоговая табл.1чел (все услуги-'!$F609*'Таблица вводных'!$G$6)))-('Расчет комиссии Нади'!$I609+'Таблица вводных'!$E$3+'Таблица вводных'!$F$3)</f>
        <v>-4.84</v>
      </c>
      <c r="G609" s="14">
        <f>(('Итоговая табл.1чел (все услуги-'!$G609+('Итоговая табл.1чел (все услуги-'!$G609*'Таблица вводных'!$G$7)))-('Расчет комиссии Нади'!$I609+'Таблица вводных'!$E$3+'Таблица вводных'!$F$3)</f>
        <v>-28.6</v>
      </c>
      <c r="H609" s="14">
        <f>(('Итоговая табл.1чел (все услуги-'!$H609+('Итоговая табл.1чел (все услуги-'!$H609*'Таблица вводных'!$G$9)))-('Расчет комиссии Нади'!$I609+'Таблица вводных'!$E$3+'Таблица вводных'!$F$3)</f>
        <v>-28.6</v>
      </c>
      <c r="I609" s="15"/>
    </row>
    <row r="610" ht="13.2" customHeight="1" spans="1:9" x14ac:dyDescent="0.25">
      <c r="A610" s="9"/>
      <c r="B610" s="13">
        <v>45425</v>
      </c>
      <c r="C610" s="71"/>
      <c r="D610" s="14">
        <f>(('Итоговая табл.1чел (все услуги-'!$D610+('Итоговая табл.1чел (все услуги-'!$D610*'Таблица вводных'!$G$4)))-('Расчет комиссии Нади'!$I610+'Таблица вводных'!$E$3+'Таблица вводных'!$F$3)</f>
        <v>-21.11</v>
      </c>
      <c r="E610" s="14">
        <f>(('Итоговая табл.1чел (все услуги-'!$E610+('Итоговая табл.1чел (все услуги-'!$E610*'Таблица вводных'!$G$5)))-('Расчет комиссии Нади'!$I610+'Таблица вводных'!$E$3+'Таблица вводных'!$F$3)</f>
        <v>-28.0757</v>
      </c>
      <c r="F610" s="14">
        <f>(('Итоговая табл.1чел (все услуги-'!$F610+('Итоговая табл.1чел (все услуги-'!$F610*'Таблица вводных'!$G$6)))-('Расчет комиссии Нади'!$I610+'Таблица вводных'!$E$3+'Таблица вводных'!$F$3)</f>
        <v>-4.84</v>
      </c>
      <c r="G610" s="14">
        <f>(('Итоговая табл.1чел (все услуги-'!$G610+('Итоговая табл.1чел (все услуги-'!$G610*'Таблица вводных'!$G$7)))-('Расчет комиссии Нади'!$I610+'Таблица вводных'!$E$3+'Таблица вводных'!$F$3)</f>
        <v>-28.6</v>
      </c>
      <c r="H610" s="14">
        <f>(('Итоговая табл.1чел (все услуги-'!$H610+('Итоговая табл.1чел (все услуги-'!$H610*'Таблица вводных'!$G$9)))-('Расчет комиссии Нади'!$I610+'Таблица вводных'!$E$3+'Таблица вводных'!$F$3)</f>
        <v>-28.6</v>
      </c>
      <c r="I610" s="15"/>
    </row>
    <row r="611" ht="13.2" customHeight="1" spans="1:9" x14ac:dyDescent="0.25">
      <c r="A611" s="9"/>
      <c r="B611" s="13">
        <v>45428</v>
      </c>
      <c r="C611" s="71"/>
      <c r="D611" s="14">
        <f>(('Итоговая табл.1чел (все услуги-'!$D611+('Итоговая табл.1чел (все услуги-'!$D611*'Таблица вводных'!$G$4)))-('Расчет комиссии Нади'!$I611+'Таблица вводных'!$E$3+'Таблица вводных'!$F$3)</f>
        <v>-21.11</v>
      </c>
      <c r="E611" s="14">
        <f>(('Итоговая табл.1чел (все услуги-'!$E611+('Итоговая табл.1чел (все услуги-'!$E611*'Таблица вводных'!$G$5)))-('Расчет комиссии Нади'!$I611+'Таблица вводных'!$E$3+'Таблица вводных'!$F$3)</f>
        <v>-28.0757</v>
      </c>
      <c r="F611" s="14">
        <f>(('Итоговая табл.1чел (все услуги-'!$F611+('Итоговая табл.1чел (все услуги-'!$F611*'Таблица вводных'!$G$6)))-('Расчет комиссии Нади'!$I611+'Таблица вводных'!$E$3+'Таблица вводных'!$F$3)</f>
        <v>-4.84</v>
      </c>
      <c r="G611" s="14">
        <f>(('Итоговая табл.1чел (все услуги-'!$G611+('Итоговая табл.1чел (все услуги-'!$G611*'Таблица вводных'!$G$7)))-('Расчет комиссии Нади'!$I611+'Таблица вводных'!$E$3+'Таблица вводных'!$F$3)</f>
        <v>-28.6</v>
      </c>
      <c r="H611" s="14">
        <f>(('Итоговая табл.1чел (все услуги-'!$H611+('Итоговая табл.1чел (все услуги-'!$H611*'Таблица вводных'!$G$9)))-('Расчет комиссии Нади'!$I611+'Таблица вводных'!$E$3+'Таблица вводных'!$F$3)</f>
        <v>-28.6</v>
      </c>
      <c r="I611" s="15"/>
    </row>
    <row r="612" ht="13.2" customHeight="1" spans="1:9" x14ac:dyDescent="0.25">
      <c r="A612" s="9"/>
      <c r="B612" s="13"/>
      <c r="C612" s="71"/>
      <c r="D612" s="14">
        <f>(('Итоговая табл.1чел (все услуги-'!$D612+('Итоговая табл.1чел (все услуги-'!$D612*'Таблица вводных'!$G$4)))-('Расчет комиссии Нади'!$I612+'Таблица вводных'!$E$3+'Таблица вводных'!$F$3)</f>
        <v>-21.11</v>
      </c>
      <c r="E612" s="14">
        <f>(('Итоговая табл.1чел (все услуги-'!$E612+('Итоговая табл.1чел (все услуги-'!$E612*'Таблица вводных'!$G$5)))-('Расчет комиссии Нади'!$I612+'Таблица вводных'!$E$3+'Таблица вводных'!$F$3)</f>
        <v>-28.0757</v>
      </c>
      <c r="F612" s="14">
        <f>(('Итоговая табл.1чел (все услуги-'!$F612+('Итоговая табл.1чел (все услуги-'!$F612*'Таблица вводных'!$G$6)))-('Расчет комиссии Нади'!$I612+'Таблица вводных'!$E$3+'Таблица вводных'!$F$3)</f>
        <v>-4.84</v>
      </c>
      <c r="G612" s="14">
        <f>(('Итоговая табл.1чел (все услуги-'!$G612+('Итоговая табл.1чел (все услуги-'!$G612*'Таблица вводных'!$G$7)))-('Расчет комиссии Нади'!$I612+'Таблица вводных'!$E$3+'Таблица вводных'!$F$3)</f>
        <v>-28.6</v>
      </c>
      <c r="H612" s="14">
        <f>(('Итоговая табл.1чел (все услуги-'!$H612+('Итоговая табл.1чел (все услуги-'!$H612*'Таблица вводных'!$G$9)))-('Расчет комиссии Нади'!$I612+'Таблица вводных'!$E$3+'Таблица вводных'!$F$3)</f>
        <v>-28.6</v>
      </c>
      <c r="I612" s="15"/>
    </row>
    <row r="613" ht="13.2" customHeight="1" spans="1:9" x14ac:dyDescent="0.25">
      <c r="A613" s="9"/>
      <c r="B613" s="13"/>
      <c r="C613" s="71"/>
      <c r="D613" s="14">
        <f>(('Итоговая табл.1чел (все услуги-'!$D613+('Итоговая табл.1чел (все услуги-'!$D613*'Таблица вводных'!$G$4)))-('Расчет комиссии Нади'!$I613+'Таблица вводных'!$E$3+'Таблица вводных'!$F$3)</f>
        <v>-21.11</v>
      </c>
      <c r="E613" s="14">
        <f>(('Итоговая табл.1чел (все услуги-'!$E613+('Итоговая табл.1чел (все услуги-'!$E613*'Таблица вводных'!$G$5)))-('Расчет комиссии Нади'!$I613+'Таблица вводных'!$E$3+'Таблица вводных'!$F$3)</f>
        <v>-28.0757</v>
      </c>
      <c r="F613" s="14">
        <f>(('Итоговая табл.1чел (все услуги-'!$F613+('Итоговая табл.1чел (все услуги-'!$F613*'Таблица вводных'!$G$6)))-('Расчет комиссии Нади'!$I613+'Таблица вводных'!$E$3+'Таблица вводных'!$F$3)</f>
        <v>-4.84</v>
      </c>
      <c r="G613" s="14">
        <f>(('Итоговая табл.1чел (все услуги-'!$G613+('Итоговая табл.1чел (все услуги-'!$G613*'Таблица вводных'!$G$7)))-('Расчет комиссии Нади'!$I613+'Таблица вводных'!$E$3+'Таблица вводных'!$F$3)</f>
        <v>-28.6</v>
      </c>
      <c r="H613" s="14">
        <f>(('Итоговая табл.1чел (все услуги-'!$H613+('Итоговая табл.1чел (все услуги-'!$H613*'Таблица вводных'!$G$9)))-('Расчет комиссии Нади'!$I613+'Таблица вводных'!$E$3+'Таблица вводных'!$F$3)</f>
        <v>-28.6</v>
      </c>
      <c r="I613" s="15"/>
    </row>
    <row r="614" ht="13.2" customHeight="1" spans="1:9" x14ac:dyDescent="0.25">
      <c r="A614" s="16"/>
      <c r="B614" s="17"/>
      <c r="C614" s="72"/>
      <c r="D614" s="18">
        <f>(('Итоговая табл.1чел (все услуги-'!$D614+('Итоговая табл.1чел (все услуги-'!$D614*'Таблица вводных'!$G$4)))-('Расчет комиссии Нади'!$I614+'Таблица вводных'!$E$3+'Таблица вводных'!$F$3)</f>
        <v>-21.11</v>
      </c>
      <c r="E614" s="18">
        <f>(('Итоговая табл.1чел (все услуги-'!$E614+('Итоговая табл.1чел (все услуги-'!$E614*'Таблица вводных'!$G$5)))-('Расчет комиссии Нади'!$I614+'Таблица вводных'!$E$3+'Таблица вводных'!$F$3)</f>
        <v>-28.0757</v>
      </c>
      <c r="F614" s="18">
        <f>(('Итоговая табл.1чел (все услуги-'!$F614+('Итоговая табл.1чел (все услуги-'!$F614*'Таблица вводных'!$G$6)))-('Расчет комиссии Нади'!$I614+'Таблица вводных'!$E$3+'Таблица вводных'!$F$3)</f>
        <v>-4.84</v>
      </c>
      <c r="G614" s="18">
        <f>(('Итоговая табл.1чел (все услуги-'!$G614+('Итоговая табл.1чел (все услуги-'!$G614*'Таблица вводных'!$G$7)))-('Расчет комиссии Нади'!$I614+'Таблица вводных'!$E$3+'Таблица вводных'!$F$3)</f>
        <v>-28.6</v>
      </c>
      <c r="H614" s="18">
        <f>(('Итоговая табл.1чел (все услуги-'!$H614+('Итоговая табл.1чел (все услуги-'!$H614*'Таблица вводных'!$G$9)))-('Расчет комиссии Нади'!$I614+'Таблица вводных'!$E$3+'Таблица вводных'!$F$3)</f>
        <v>-28.6</v>
      </c>
      <c r="I614" s="15"/>
    </row>
    <row r="615" ht="13.2" customHeight="1" spans="1:9" x14ac:dyDescent="0.25">
      <c r="A615" s="5"/>
      <c r="B615" s="6">
        <v>45411</v>
      </c>
      <c r="C615" s="70"/>
      <c r="D615" s="7">
        <f>(('Итоговая табл.1чел (все услуги-'!$D615+('Итоговая табл.1чел (все услуги-'!$D615*'Таблица вводных'!$G$4)))-('Расчет комиссии Нади'!$I615+'Таблица вводных'!$E$3+'Таблица вводных'!$F$3)</f>
        <v>-21.11</v>
      </c>
      <c r="E615" s="7">
        <f>(('Итоговая табл.1чел (все услуги-'!$E615+('Итоговая табл.1чел (все услуги-'!$E615*'Таблица вводных'!$G$5)))-('Расчет комиссии Нади'!$I615+'Таблица вводных'!$E$3+'Таблица вводных'!$F$3)</f>
        <v>-28.0757</v>
      </c>
      <c r="F615" s="7">
        <f>(('Итоговая табл.1чел (все услуги-'!$F615+('Итоговая табл.1чел (все услуги-'!$F615*'Таблица вводных'!$G$6)))-('Расчет комиссии Нади'!$I615+'Таблица вводных'!$E$3+'Таблица вводных'!$F$3)</f>
        <v>-4.84</v>
      </c>
      <c r="G615" s="7">
        <f>(('Итоговая табл.1чел (все услуги-'!$G615+('Итоговая табл.1чел (все услуги-'!$G615*'Таблица вводных'!$G$7)))-('Расчет комиссии Нади'!$I615+'Таблица вводных'!$E$3+'Таблица вводных'!$F$3)</f>
        <v>-28.6</v>
      </c>
      <c r="H615" s="7">
        <f>(('Итоговая табл.1чел (все услуги-'!$H615+('Итоговая табл.1чел (все услуги-'!$H615*'Таблица вводных'!$G$9)))-('Расчет комиссии Нади'!$I615+'Таблица вводных'!$E$3+'Таблица вводных'!$F$3)</f>
        <v>-28.6</v>
      </c>
      <c r="I615" s="8"/>
    </row>
    <row r="616" ht="13.2" customHeight="1" spans="1:9" x14ac:dyDescent="0.25">
      <c r="A616" s="9"/>
      <c r="B616" s="10">
        <v>45414</v>
      </c>
      <c r="C616" s="71"/>
      <c r="D616" s="14">
        <f>(('Итоговая табл.1чел (все услуги-'!$D616+('Итоговая табл.1чел (все услуги-'!$D616*'Таблица вводных'!$G$4)))-('Расчет комиссии Нади'!$I616+'Таблица вводных'!$E$3+'Таблица вводных'!$F$3)</f>
        <v>-21.11</v>
      </c>
      <c r="E616" s="14">
        <f>(('Итоговая табл.1чел (все услуги-'!$E616+('Итоговая табл.1чел (все услуги-'!$E616*'Таблица вводных'!$G$5)))-('Расчет комиссии Нади'!$I616+'Таблица вводных'!$E$3+'Таблица вводных'!$F$3)</f>
        <v>-28.0757</v>
      </c>
      <c r="F616" s="14">
        <f>(('Итоговая табл.1чел (все услуги-'!$F616+('Итоговая табл.1чел (все услуги-'!$F616*'Таблица вводных'!$G$6)))-('Расчет комиссии Нади'!$I616+'Таблица вводных'!$E$3+'Таблица вводных'!$F$3)</f>
        <v>-4.84</v>
      </c>
      <c r="G616" s="14">
        <f>(('Итоговая табл.1чел (все услуги-'!$G616+('Итоговая табл.1чел (все услуги-'!$G616*'Таблица вводных'!$G$7)))-('Расчет комиссии Нади'!$I616+'Таблица вводных'!$E$3+'Таблица вводных'!$F$3)</f>
        <v>-28.6</v>
      </c>
      <c r="H616" s="14">
        <f>(('Итоговая табл.1чел (все услуги-'!$H616+('Итоговая табл.1чел (все услуги-'!$H616*'Таблица вводных'!$G$9)))-('Расчет комиссии Нади'!$I616+'Таблица вводных'!$E$3+'Таблица вводных'!$F$3)</f>
        <v>-28.6</v>
      </c>
      <c r="I616" s="12"/>
    </row>
    <row r="617" ht="13.2" customHeight="1" spans="1:9" x14ac:dyDescent="0.25">
      <c r="A617" s="9"/>
      <c r="B617" s="13">
        <v>45418</v>
      </c>
      <c r="C617" s="71"/>
      <c r="D617" s="14">
        <f>(('Итоговая табл.1чел (все услуги-'!$D617+('Итоговая табл.1чел (все услуги-'!$D617*'Таблица вводных'!$G$4)))-('Расчет комиссии Нади'!$I617+'Таблица вводных'!$E$3+'Таблица вводных'!$F$3)</f>
        <v>-21.11</v>
      </c>
      <c r="E617" s="14">
        <f>(('Итоговая табл.1чел (все услуги-'!$E617+('Итоговая табл.1чел (все услуги-'!$E617*'Таблица вводных'!$G$5)))-('Расчет комиссии Нади'!$I617+'Таблица вводных'!$E$3+'Таблица вводных'!$F$3)</f>
        <v>-28.0757</v>
      </c>
      <c r="F617" s="14">
        <f>(('Итоговая табл.1чел (все услуги-'!$F617+('Итоговая табл.1чел (все услуги-'!$F617*'Таблица вводных'!$G$6)))-('Расчет комиссии Нади'!$I617+'Таблица вводных'!$E$3+'Таблица вводных'!$F$3)</f>
        <v>-4.84</v>
      </c>
      <c r="G617" s="14">
        <f>(('Итоговая табл.1чел (все услуги-'!$G617+('Итоговая табл.1чел (все услуги-'!$G617*'Таблица вводных'!$G$7)))-('Расчет комиссии Нади'!$I617+'Таблица вводных'!$E$3+'Таблица вводных'!$F$3)</f>
        <v>-28.6</v>
      </c>
      <c r="H617" s="14">
        <f>(('Итоговая табл.1чел (все услуги-'!$H617+('Итоговая табл.1чел (все услуги-'!$H617*'Таблица вводных'!$G$9)))-('Расчет комиссии Нади'!$I617+'Таблица вводных'!$E$3+'Таблица вводных'!$F$3)</f>
        <v>-28.6</v>
      </c>
      <c r="I617" s="15"/>
    </row>
    <row r="618" ht="13.2" customHeight="1" spans="1:9" x14ac:dyDescent="0.25">
      <c r="A618" s="9"/>
      <c r="B618" s="13">
        <v>45421</v>
      </c>
      <c r="C618" s="71"/>
      <c r="D618" s="14">
        <f>(('Итоговая табл.1чел (все услуги-'!$D618+('Итоговая табл.1чел (все услуги-'!$D618*'Таблица вводных'!$G$4)))-('Расчет комиссии Нади'!$I618+'Таблица вводных'!$E$3+'Таблица вводных'!$F$3)</f>
        <v>-21.11</v>
      </c>
      <c r="E618" s="14">
        <f>(('Итоговая табл.1чел (все услуги-'!$E618+('Итоговая табл.1чел (все услуги-'!$E618*'Таблица вводных'!$G$5)))-('Расчет комиссии Нади'!$I618+'Таблица вводных'!$E$3+'Таблица вводных'!$F$3)</f>
        <v>-28.0757</v>
      </c>
      <c r="F618" s="14">
        <f>(('Итоговая табл.1чел (все услуги-'!$F618+('Итоговая табл.1чел (все услуги-'!$F618*'Таблица вводных'!$G$6)))-('Расчет комиссии Нади'!$I618+'Таблица вводных'!$E$3+'Таблица вводных'!$F$3)</f>
        <v>-4.84</v>
      </c>
      <c r="G618" s="14">
        <f>(('Итоговая табл.1чел (все услуги-'!$G618+('Итоговая табл.1чел (все услуги-'!$G618*'Таблица вводных'!$G$7)))-('Расчет комиссии Нади'!$I618+'Таблица вводных'!$E$3+'Таблица вводных'!$F$3)</f>
        <v>-28.6</v>
      </c>
      <c r="H618" s="14">
        <f>(('Итоговая табл.1чел (все услуги-'!$H618+('Итоговая табл.1чел (все услуги-'!$H618*'Таблица вводных'!$G$9)))-('Расчет комиссии Нади'!$I618+'Таблица вводных'!$E$3+'Таблица вводных'!$F$3)</f>
        <v>-28.6</v>
      </c>
      <c r="I618" s="15"/>
    </row>
    <row r="619" ht="13.2" customHeight="1" spans="1:9" x14ac:dyDescent="0.25">
      <c r="A619" s="9"/>
      <c r="B619" s="13">
        <v>45425</v>
      </c>
      <c r="C619" s="71"/>
      <c r="D619" s="14">
        <f>(('Итоговая табл.1чел (все услуги-'!$D619+('Итоговая табл.1чел (все услуги-'!$D619*'Таблица вводных'!$G$4)))-('Расчет комиссии Нади'!$I619+'Таблица вводных'!$E$3+'Таблица вводных'!$F$3)</f>
        <v>-21.11</v>
      </c>
      <c r="E619" s="14">
        <f>(('Итоговая табл.1чел (все услуги-'!$E619+('Итоговая табл.1чел (все услуги-'!$E619*'Таблица вводных'!$G$5)))-('Расчет комиссии Нади'!$I619+'Таблица вводных'!$E$3+'Таблица вводных'!$F$3)</f>
        <v>-28.0757</v>
      </c>
      <c r="F619" s="14">
        <f>(('Итоговая табл.1чел (все услуги-'!$F619+('Итоговая табл.1чел (все услуги-'!$F619*'Таблица вводных'!$G$6)))-('Расчет комиссии Нади'!$I619+'Таблица вводных'!$E$3+'Таблица вводных'!$F$3)</f>
        <v>-4.84</v>
      </c>
      <c r="G619" s="14">
        <f>(('Итоговая табл.1чел (все услуги-'!$G619+('Итоговая табл.1чел (все услуги-'!$G619*'Таблица вводных'!$G$7)))-('Расчет комиссии Нади'!$I619+'Таблица вводных'!$E$3+'Таблица вводных'!$F$3)</f>
        <v>-28.6</v>
      </c>
      <c r="H619" s="14">
        <f>(('Итоговая табл.1чел (все услуги-'!$H619+('Итоговая табл.1чел (все услуги-'!$H619*'Таблица вводных'!$G$9)))-('Расчет комиссии Нади'!$I619+'Таблица вводных'!$E$3+'Таблица вводных'!$F$3)</f>
        <v>-28.6</v>
      </c>
      <c r="I619" s="15"/>
    </row>
    <row r="620" ht="13.2" customHeight="1" spans="1:9" x14ac:dyDescent="0.25">
      <c r="A620" s="9"/>
      <c r="B620" s="13">
        <v>45428</v>
      </c>
      <c r="C620" s="71"/>
      <c r="D620" s="14">
        <f>(('Итоговая табл.1чел (все услуги-'!$D620+('Итоговая табл.1чел (все услуги-'!$D620*'Таблица вводных'!$G$4)))-('Расчет комиссии Нади'!$I620+'Таблица вводных'!$E$3+'Таблица вводных'!$F$3)</f>
        <v>-21.11</v>
      </c>
      <c r="E620" s="14">
        <f>(('Итоговая табл.1чел (все услуги-'!$E620+('Итоговая табл.1чел (все услуги-'!$E620*'Таблица вводных'!$G$5)))-('Расчет комиссии Нади'!$I620+'Таблица вводных'!$E$3+'Таблица вводных'!$F$3)</f>
        <v>-28.0757</v>
      </c>
      <c r="F620" s="14">
        <f>(('Итоговая табл.1чел (все услуги-'!$F620+('Итоговая табл.1чел (все услуги-'!$F620*'Таблица вводных'!$G$6)))-('Расчет комиссии Нади'!$I620+'Таблица вводных'!$E$3+'Таблица вводных'!$F$3)</f>
        <v>-4.84</v>
      </c>
      <c r="G620" s="14">
        <f>(('Итоговая табл.1чел (все услуги-'!$G620+('Итоговая табл.1чел (все услуги-'!$G620*'Таблица вводных'!$G$7)))-('Расчет комиссии Нади'!$I620+'Таблица вводных'!$E$3+'Таблица вводных'!$F$3)</f>
        <v>-28.6</v>
      </c>
      <c r="H620" s="14">
        <f>(('Итоговая табл.1чел (все услуги-'!$H620+('Итоговая табл.1чел (все услуги-'!$H620*'Таблица вводных'!$G$9)))-('Расчет комиссии Нади'!$I620+'Таблица вводных'!$E$3+'Таблица вводных'!$F$3)</f>
        <v>-28.6</v>
      </c>
      <c r="I620" s="15"/>
    </row>
    <row r="621" ht="13.2" customHeight="1" spans="1:9" x14ac:dyDescent="0.25">
      <c r="A621" s="9"/>
      <c r="B621" s="13"/>
      <c r="C621" s="71"/>
      <c r="D621" s="14">
        <f>(('Итоговая табл.1чел (все услуги-'!$D621+('Итоговая табл.1чел (все услуги-'!$D621*'Таблица вводных'!$G$4)))-('Расчет комиссии Нади'!$I621+'Таблица вводных'!$E$3+'Таблица вводных'!$F$3)</f>
        <v>-21.11</v>
      </c>
      <c r="E621" s="14">
        <f>(('Итоговая табл.1чел (все услуги-'!$E621+('Итоговая табл.1чел (все услуги-'!$E621*'Таблица вводных'!$G$5)))-('Расчет комиссии Нади'!$I621+'Таблица вводных'!$E$3+'Таблица вводных'!$F$3)</f>
        <v>-28.0757</v>
      </c>
      <c r="F621" s="14">
        <f>(('Итоговая табл.1чел (все услуги-'!$F621+('Итоговая табл.1чел (все услуги-'!$F621*'Таблица вводных'!$G$6)))-('Расчет комиссии Нади'!$I621+'Таблица вводных'!$E$3+'Таблица вводных'!$F$3)</f>
        <v>-4.84</v>
      </c>
      <c r="G621" s="14">
        <f>(('Итоговая табл.1чел (все услуги-'!$G621+('Итоговая табл.1чел (все услуги-'!$G621*'Таблица вводных'!$G$7)))-('Расчет комиссии Нади'!$I621+'Таблица вводных'!$E$3+'Таблица вводных'!$F$3)</f>
        <v>-28.6</v>
      </c>
      <c r="H621" s="14">
        <f>(('Итоговая табл.1чел (все услуги-'!$H621+('Итоговая табл.1чел (все услуги-'!$H621*'Таблица вводных'!$G$9)))-('Расчет комиссии Нади'!$I621+'Таблица вводных'!$E$3+'Таблица вводных'!$F$3)</f>
        <v>-28.6</v>
      </c>
      <c r="I621" s="15"/>
    </row>
    <row r="622" ht="13.2" customHeight="1" spans="1:9" x14ac:dyDescent="0.25">
      <c r="A622" s="9"/>
      <c r="B622" s="13"/>
      <c r="C622" s="71"/>
      <c r="D622" s="14">
        <f>(('Итоговая табл.1чел (все услуги-'!$D622+('Итоговая табл.1чел (все услуги-'!$D622*'Таблица вводных'!$G$4)))-('Расчет комиссии Нади'!$I622+'Таблица вводных'!$E$3+'Таблица вводных'!$F$3)</f>
        <v>-21.11</v>
      </c>
      <c r="E622" s="14">
        <f>(('Итоговая табл.1чел (все услуги-'!$E622+('Итоговая табл.1чел (все услуги-'!$E622*'Таблица вводных'!$G$5)))-('Расчет комиссии Нади'!$I622+'Таблица вводных'!$E$3+'Таблица вводных'!$F$3)</f>
        <v>-28.0757</v>
      </c>
      <c r="F622" s="14">
        <f>(('Итоговая табл.1чел (все услуги-'!$F622+('Итоговая табл.1чел (все услуги-'!$F622*'Таблица вводных'!$G$6)))-('Расчет комиссии Нади'!$I622+'Таблица вводных'!$E$3+'Таблица вводных'!$F$3)</f>
        <v>-4.84</v>
      </c>
      <c r="G622" s="14">
        <f>(('Итоговая табл.1чел (все услуги-'!$G622+('Итоговая табл.1чел (все услуги-'!$G622*'Таблица вводных'!$G$7)))-('Расчет комиссии Нади'!$I622+'Таблица вводных'!$E$3+'Таблица вводных'!$F$3)</f>
        <v>-28.6</v>
      </c>
      <c r="H622" s="14">
        <f>(('Итоговая табл.1чел (все услуги-'!$H622+('Итоговая табл.1чел (все услуги-'!$H622*'Таблица вводных'!$G$9)))-('Расчет комиссии Нади'!$I622+'Таблица вводных'!$E$3+'Таблица вводных'!$F$3)</f>
        <v>-28.6</v>
      </c>
      <c r="I622" s="15"/>
    </row>
    <row r="623" ht="13.2" customHeight="1" spans="1:9" x14ac:dyDescent="0.25">
      <c r="A623" s="16"/>
      <c r="B623" s="17"/>
      <c r="C623" s="72"/>
      <c r="D623" s="18">
        <f>(('Итоговая табл.1чел (все услуги-'!$D623+('Итоговая табл.1чел (все услуги-'!$D623*'Таблица вводных'!$G$4)))-('Расчет комиссии Нади'!$I623+'Таблица вводных'!$E$3+'Таблица вводных'!$F$3)</f>
        <v>-21.11</v>
      </c>
      <c r="E623" s="18">
        <f>(('Итоговая табл.1чел (все услуги-'!$E623+('Итоговая табл.1чел (все услуги-'!$E623*'Таблица вводных'!$G$5)))-('Расчет комиссии Нади'!$I623+'Таблица вводных'!$E$3+'Таблица вводных'!$F$3)</f>
        <v>-28.0757</v>
      </c>
      <c r="F623" s="18">
        <f>(('Итоговая табл.1чел (все услуги-'!$F623+('Итоговая табл.1чел (все услуги-'!$F623*'Таблица вводных'!$G$6)))-('Расчет комиссии Нади'!$I623+'Таблица вводных'!$E$3+'Таблица вводных'!$F$3)</f>
        <v>-4.84</v>
      </c>
      <c r="G623" s="18">
        <f>(('Итоговая табл.1чел (все услуги-'!$G623+('Итоговая табл.1чел (все услуги-'!$G623*'Таблица вводных'!$G$7)))-('Расчет комиссии Нади'!$I623+'Таблица вводных'!$E$3+'Таблица вводных'!$F$3)</f>
        <v>-28.6</v>
      </c>
      <c r="H623" s="18">
        <f>(('Итоговая табл.1чел (все услуги-'!$H623+('Итоговая табл.1чел (все услуги-'!$H623*'Таблица вводных'!$G$9)))-('Расчет комиссии Нади'!$I623+'Таблица вводных'!$E$3+'Таблица вводных'!$F$3)</f>
        <v>-28.6</v>
      </c>
      <c r="I623" s="15"/>
    </row>
    <row r="624" ht="13.2" customHeight="1" spans="1:9" x14ac:dyDescent="0.25">
      <c r="A624" s="5"/>
      <c r="B624" s="6">
        <v>45411</v>
      </c>
      <c r="C624" s="70"/>
      <c r="D624" s="7">
        <f>(('Итоговая табл.1чел (все услуги-'!$D624+('Итоговая табл.1чел (все услуги-'!$D624*'Таблица вводных'!$G$4)))-('Расчет комиссии Нади'!$I624+'Таблица вводных'!$E$3+'Таблица вводных'!$F$3)</f>
        <v>-21.11</v>
      </c>
      <c r="E624" s="7">
        <f>(('Итоговая табл.1чел (все услуги-'!$E624+('Итоговая табл.1чел (все услуги-'!$E624*'Таблица вводных'!$G$5)))-('Расчет комиссии Нади'!$I624+'Таблица вводных'!$E$3+'Таблица вводных'!$F$3)</f>
        <v>-28.0757</v>
      </c>
      <c r="F624" s="7">
        <f>(('Итоговая табл.1чел (все услуги-'!$F624+('Итоговая табл.1чел (все услуги-'!$F624*'Таблица вводных'!$G$6)))-('Расчет комиссии Нади'!$I624+'Таблица вводных'!$E$3+'Таблица вводных'!$F$3)</f>
        <v>-4.84</v>
      </c>
      <c r="G624" s="7">
        <f>(('Итоговая табл.1чел (все услуги-'!$G624+('Итоговая табл.1чел (все услуги-'!$G624*'Таблица вводных'!$G$7)))-('Расчет комиссии Нади'!$I624+'Таблица вводных'!$E$3+'Таблица вводных'!$F$3)</f>
        <v>-28.6</v>
      </c>
      <c r="H624" s="7">
        <f>(('Итоговая табл.1чел (все услуги-'!$H624+('Итоговая табл.1чел (все услуги-'!$H624*'Таблица вводных'!$G$9)))-('Расчет комиссии Нади'!$I624+'Таблица вводных'!$E$3+'Таблица вводных'!$F$3)</f>
        <v>-28.6</v>
      </c>
      <c r="I624" s="8"/>
    </row>
    <row r="625" ht="13.2" customHeight="1" spans="1:9" x14ac:dyDescent="0.25">
      <c r="A625" s="9"/>
      <c r="B625" s="10">
        <v>45414</v>
      </c>
      <c r="C625" s="71"/>
      <c r="D625" s="14">
        <f>(('Итоговая табл.1чел (все услуги-'!$D625+('Итоговая табл.1чел (все услуги-'!$D625*'Таблица вводных'!$G$4)))-('Расчет комиссии Нади'!$I625+'Таблица вводных'!$E$3+'Таблица вводных'!$F$3)</f>
        <v>-21.11</v>
      </c>
      <c r="E625" s="14">
        <f>(('Итоговая табл.1чел (все услуги-'!$E625+('Итоговая табл.1чел (все услуги-'!$E625*'Таблица вводных'!$G$5)))-('Расчет комиссии Нади'!$I625+'Таблица вводных'!$E$3+'Таблица вводных'!$F$3)</f>
        <v>-28.0757</v>
      </c>
      <c r="F625" s="14">
        <f>(('Итоговая табл.1чел (все услуги-'!$F625+('Итоговая табл.1чел (все услуги-'!$F625*'Таблица вводных'!$G$6)))-('Расчет комиссии Нади'!$I625+'Таблица вводных'!$E$3+'Таблица вводных'!$F$3)</f>
        <v>-4.84</v>
      </c>
      <c r="G625" s="14">
        <f>(('Итоговая табл.1чел (все услуги-'!$G625+('Итоговая табл.1чел (все услуги-'!$G625*'Таблица вводных'!$G$7)))-('Расчет комиссии Нади'!$I625+'Таблица вводных'!$E$3+'Таблица вводных'!$F$3)</f>
        <v>-28.6</v>
      </c>
      <c r="H625" s="14">
        <f>(('Итоговая табл.1чел (все услуги-'!$H625+('Итоговая табл.1чел (все услуги-'!$H625*'Таблица вводных'!$G$9)))-('Расчет комиссии Нади'!$I625+'Таблица вводных'!$E$3+'Таблица вводных'!$F$3)</f>
        <v>-28.6</v>
      </c>
      <c r="I625" s="12"/>
    </row>
    <row r="626" ht="13.2" customHeight="1" spans="1:9" x14ac:dyDescent="0.25">
      <c r="A626" s="9"/>
      <c r="B626" s="13">
        <v>45418</v>
      </c>
      <c r="C626" s="71"/>
      <c r="D626" s="14">
        <f>(('Итоговая табл.1чел (все услуги-'!$D626+('Итоговая табл.1чел (все услуги-'!$D626*'Таблица вводных'!$G$4)))-('Расчет комиссии Нади'!$I626+'Таблица вводных'!$E$3+'Таблица вводных'!$F$3)</f>
        <v>-21.11</v>
      </c>
      <c r="E626" s="14">
        <f>(('Итоговая табл.1чел (все услуги-'!$E626+('Итоговая табл.1чел (все услуги-'!$E626*'Таблица вводных'!$G$5)))-('Расчет комиссии Нади'!$I626+'Таблица вводных'!$E$3+'Таблица вводных'!$F$3)</f>
        <v>-28.0757</v>
      </c>
      <c r="F626" s="14">
        <f>(('Итоговая табл.1чел (все услуги-'!$F626+('Итоговая табл.1чел (все услуги-'!$F626*'Таблица вводных'!$G$6)))-('Расчет комиссии Нади'!$I626+'Таблица вводных'!$E$3+'Таблица вводных'!$F$3)</f>
        <v>-4.84</v>
      </c>
      <c r="G626" s="14">
        <f>(('Итоговая табл.1чел (все услуги-'!$G626+('Итоговая табл.1чел (все услуги-'!$G626*'Таблица вводных'!$G$7)))-('Расчет комиссии Нади'!$I626+'Таблица вводных'!$E$3+'Таблица вводных'!$F$3)</f>
        <v>-28.6</v>
      </c>
      <c r="H626" s="14">
        <f>(('Итоговая табл.1чел (все услуги-'!$H626+('Итоговая табл.1чел (все услуги-'!$H626*'Таблица вводных'!$G$9)))-('Расчет комиссии Нади'!$I626+'Таблица вводных'!$E$3+'Таблица вводных'!$F$3)</f>
        <v>-28.6</v>
      </c>
      <c r="I626" s="15"/>
    </row>
    <row r="627" ht="13.2" customHeight="1" spans="1:9" x14ac:dyDescent="0.25">
      <c r="A627" s="9"/>
      <c r="B627" s="13">
        <v>45421</v>
      </c>
      <c r="C627" s="71"/>
      <c r="D627" s="14">
        <f>(('Итоговая табл.1чел (все услуги-'!$D627+('Итоговая табл.1чел (все услуги-'!$D627*'Таблица вводных'!$G$4)))-('Расчет комиссии Нади'!$I627+'Таблица вводных'!$E$3+'Таблица вводных'!$F$3)</f>
        <v>-21.11</v>
      </c>
      <c r="E627" s="14">
        <f>(('Итоговая табл.1чел (все услуги-'!$E627+('Итоговая табл.1чел (все услуги-'!$E627*'Таблица вводных'!$G$5)))-('Расчет комиссии Нади'!$I627+'Таблица вводных'!$E$3+'Таблица вводных'!$F$3)</f>
        <v>-28.0757</v>
      </c>
      <c r="F627" s="14">
        <f>(('Итоговая табл.1чел (все услуги-'!$F627+('Итоговая табл.1чел (все услуги-'!$F627*'Таблица вводных'!$G$6)))-('Расчет комиссии Нади'!$I627+'Таблица вводных'!$E$3+'Таблица вводных'!$F$3)</f>
        <v>-4.84</v>
      </c>
      <c r="G627" s="14">
        <f>(('Итоговая табл.1чел (все услуги-'!$G627+('Итоговая табл.1чел (все услуги-'!$G627*'Таблица вводных'!$G$7)))-('Расчет комиссии Нади'!$I627+'Таблица вводных'!$E$3+'Таблица вводных'!$F$3)</f>
        <v>-28.6</v>
      </c>
      <c r="H627" s="14">
        <f>(('Итоговая табл.1чел (все услуги-'!$H627+('Итоговая табл.1чел (все услуги-'!$H627*'Таблица вводных'!$G$9)))-('Расчет комиссии Нади'!$I627+'Таблица вводных'!$E$3+'Таблица вводных'!$F$3)</f>
        <v>-28.6</v>
      </c>
      <c r="I627" s="15"/>
    </row>
    <row r="628" ht="13.2" customHeight="1" spans="1:9" x14ac:dyDescent="0.25">
      <c r="A628" s="9"/>
      <c r="B628" s="13">
        <v>45425</v>
      </c>
      <c r="C628" s="71"/>
      <c r="D628" s="14">
        <f>(('Итоговая табл.1чел (все услуги-'!$D628+('Итоговая табл.1чел (все услуги-'!$D628*'Таблица вводных'!$G$4)))-('Расчет комиссии Нади'!$I628+'Таблица вводных'!$E$3+'Таблица вводных'!$F$3)</f>
        <v>-21.11</v>
      </c>
      <c r="E628" s="14">
        <f>(('Итоговая табл.1чел (все услуги-'!$E628+('Итоговая табл.1чел (все услуги-'!$E628*'Таблица вводных'!$G$5)))-('Расчет комиссии Нади'!$I628+'Таблица вводных'!$E$3+'Таблица вводных'!$F$3)</f>
        <v>-28.0757</v>
      </c>
      <c r="F628" s="14">
        <f>(('Итоговая табл.1чел (все услуги-'!$F628+('Итоговая табл.1чел (все услуги-'!$F628*'Таблица вводных'!$G$6)))-('Расчет комиссии Нади'!$I628+'Таблица вводных'!$E$3+'Таблица вводных'!$F$3)</f>
        <v>-4.84</v>
      </c>
      <c r="G628" s="14">
        <f>(('Итоговая табл.1чел (все услуги-'!$G628+('Итоговая табл.1чел (все услуги-'!$G628*'Таблица вводных'!$G$7)))-('Расчет комиссии Нади'!$I628+'Таблица вводных'!$E$3+'Таблица вводных'!$F$3)</f>
        <v>-28.6</v>
      </c>
      <c r="H628" s="14">
        <f>(('Итоговая табл.1чел (все услуги-'!$H628+('Итоговая табл.1чел (все услуги-'!$H628*'Таблица вводных'!$G$9)))-('Расчет комиссии Нади'!$I628+'Таблица вводных'!$E$3+'Таблица вводных'!$F$3)</f>
        <v>-28.6</v>
      </c>
      <c r="I628" s="15"/>
    </row>
    <row r="629" ht="13.2" customHeight="1" spans="1:9" x14ac:dyDescent="0.25">
      <c r="A629" s="9"/>
      <c r="B629" s="13">
        <v>45428</v>
      </c>
      <c r="C629" s="71"/>
      <c r="D629" s="14">
        <f>(('Итоговая табл.1чел (все услуги-'!$D629+('Итоговая табл.1чел (все услуги-'!$D629*'Таблица вводных'!$G$4)))-('Расчет комиссии Нади'!$I629+'Таблица вводных'!$E$3+'Таблица вводных'!$F$3)</f>
        <v>-21.11</v>
      </c>
      <c r="E629" s="14">
        <f>(('Итоговая табл.1чел (все услуги-'!$E629+('Итоговая табл.1чел (все услуги-'!$E629*'Таблица вводных'!$G$5)))-('Расчет комиссии Нади'!$I629+'Таблица вводных'!$E$3+'Таблица вводных'!$F$3)</f>
        <v>-28.0757</v>
      </c>
      <c r="F629" s="14">
        <f>(('Итоговая табл.1чел (все услуги-'!$F629+('Итоговая табл.1чел (все услуги-'!$F629*'Таблица вводных'!$G$6)))-('Расчет комиссии Нади'!$I629+'Таблица вводных'!$E$3+'Таблица вводных'!$F$3)</f>
        <v>-4.84</v>
      </c>
      <c r="G629" s="14">
        <f>(('Итоговая табл.1чел (все услуги-'!$G629+('Итоговая табл.1чел (все услуги-'!$G629*'Таблица вводных'!$G$7)))-('Расчет комиссии Нади'!$I629+'Таблица вводных'!$E$3+'Таблица вводных'!$F$3)</f>
        <v>-28.6</v>
      </c>
      <c r="H629" s="14">
        <f>(('Итоговая табл.1чел (все услуги-'!$H629+('Итоговая табл.1чел (все услуги-'!$H629*'Таблица вводных'!$G$9)))-('Расчет комиссии Нади'!$I629+'Таблица вводных'!$E$3+'Таблица вводных'!$F$3)</f>
        <v>-28.6</v>
      </c>
      <c r="I629" s="15"/>
    </row>
    <row r="630" ht="13.2" customHeight="1" spans="1:9" x14ac:dyDescent="0.25">
      <c r="A630" s="9"/>
      <c r="B630" s="13"/>
      <c r="C630" s="71"/>
      <c r="D630" s="14">
        <f>(('Итоговая табл.1чел (все услуги-'!$D630+('Итоговая табл.1чел (все услуги-'!$D630*'Таблица вводных'!$G$4)))-('Расчет комиссии Нади'!$I630+'Таблица вводных'!$E$3+'Таблица вводных'!$F$3)</f>
        <v>-21.11</v>
      </c>
      <c r="E630" s="14">
        <f>(('Итоговая табл.1чел (все услуги-'!$E630+('Итоговая табл.1чел (все услуги-'!$E630*'Таблица вводных'!$G$5)))-('Расчет комиссии Нади'!$I630+'Таблица вводных'!$E$3+'Таблица вводных'!$F$3)</f>
        <v>-28.0757</v>
      </c>
      <c r="F630" s="14">
        <f>(('Итоговая табл.1чел (все услуги-'!$F630+('Итоговая табл.1чел (все услуги-'!$F630*'Таблица вводных'!$G$6)))-('Расчет комиссии Нади'!$I630+'Таблица вводных'!$E$3+'Таблица вводных'!$F$3)</f>
        <v>-4.84</v>
      </c>
      <c r="G630" s="14">
        <f>(('Итоговая табл.1чел (все услуги-'!$G630+('Итоговая табл.1чел (все услуги-'!$G630*'Таблица вводных'!$G$7)))-('Расчет комиссии Нади'!$I630+'Таблица вводных'!$E$3+'Таблица вводных'!$F$3)</f>
        <v>-28.6</v>
      </c>
      <c r="H630" s="14">
        <f>(('Итоговая табл.1чел (все услуги-'!$H630+('Итоговая табл.1чел (все услуги-'!$H630*'Таблица вводных'!$G$9)))-('Расчет комиссии Нади'!$I630+'Таблица вводных'!$E$3+'Таблица вводных'!$F$3)</f>
        <v>-28.6</v>
      </c>
      <c r="I630" s="15"/>
    </row>
    <row r="631" ht="13.2" customHeight="1" spans="1:9" x14ac:dyDescent="0.25">
      <c r="A631" s="9"/>
      <c r="B631" s="13"/>
      <c r="C631" s="71"/>
      <c r="D631" s="14">
        <f>(('Итоговая табл.1чел (все услуги-'!$D631+('Итоговая табл.1чел (все услуги-'!$D631*'Таблица вводных'!$G$4)))-('Расчет комиссии Нади'!$I631+'Таблица вводных'!$E$3+'Таблица вводных'!$F$3)</f>
        <v>-21.11</v>
      </c>
      <c r="E631" s="14">
        <f>(('Итоговая табл.1чел (все услуги-'!$E631+('Итоговая табл.1чел (все услуги-'!$E631*'Таблица вводных'!$G$5)))-('Расчет комиссии Нади'!$I631+'Таблица вводных'!$E$3+'Таблица вводных'!$F$3)</f>
        <v>-28.0757</v>
      </c>
      <c r="F631" s="14">
        <f>(('Итоговая табл.1чел (все услуги-'!$F631+('Итоговая табл.1чел (все услуги-'!$F631*'Таблица вводных'!$G$6)))-('Расчет комиссии Нади'!$I631+'Таблица вводных'!$E$3+'Таблица вводных'!$F$3)</f>
        <v>-4.84</v>
      </c>
      <c r="G631" s="14">
        <f>(('Итоговая табл.1чел (все услуги-'!$G631+('Итоговая табл.1чел (все услуги-'!$G631*'Таблица вводных'!$G$7)))-('Расчет комиссии Нади'!$I631+'Таблица вводных'!$E$3+'Таблица вводных'!$F$3)</f>
        <v>-28.6</v>
      </c>
      <c r="H631" s="14">
        <f>(('Итоговая табл.1чел (все услуги-'!$H631+('Итоговая табл.1чел (все услуги-'!$H631*'Таблица вводных'!$G$9)))-('Расчет комиссии Нади'!$I631+'Таблица вводных'!$E$3+'Таблица вводных'!$F$3)</f>
        <v>-28.6</v>
      </c>
      <c r="I631" s="15"/>
    </row>
    <row r="632" ht="13.2" customHeight="1" spans="1:9" x14ac:dyDescent="0.25">
      <c r="A632" s="16"/>
      <c r="B632" s="17"/>
      <c r="C632" s="72"/>
      <c r="D632" s="18">
        <f>(('Итоговая табл.1чел (все услуги-'!$D632+('Итоговая табл.1чел (все услуги-'!$D632*'Таблица вводных'!$G$4)))-('Расчет комиссии Нади'!$I632+'Таблица вводных'!$E$3+'Таблица вводных'!$F$3)</f>
        <v>-21.11</v>
      </c>
      <c r="E632" s="18">
        <f>(('Итоговая табл.1чел (все услуги-'!$E632+('Итоговая табл.1чел (все услуги-'!$E632*'Таблица вводных'!$G$5)))-('Расчет комиссии Нади'!$I632+'Таблица вводных'!$E$3+'Таблица вводных'!$F$3)</f>
        <v>-28.0757</v>
      </c>
      <c r="F632" s="18">
        <f>(('Итоговая табл.1чел (все услуги-'!$F632+('Итоговая табл.1чел (все услуги-'!$F632*'Таблица вводных'!$G$6)))-('Расчет комиссии Нади'!$I632+'Таблица вводных'!$E$3+'Таблица вводных'!$F$3)</f>
        <v>-4.84</v>
      </c>
      <c r="G632" s="18">
        <f>(('Итоговая табл.1чел (все услуги-'!$G632+('Итоговая табл.1чел (все услуги-'!$G632*'Таблица вводных'!$G$7)))-('Расчет комиссии Нади'!$I632+'Таблица вводных'!$E$3+'Таблица вводных'!$F$3)</f>
        <v>-28.6</v>
      </c>
      <c r="H632" s="18">
        <f>(('Итоговая табл.1чел (все услуги-'!$H632+('Итоговая табл.1чел (все услуги-'!$H632*'Таблица вводных'!$G$9)))-('Расчет комиссии Нади'!$I632+'Таблица вводных'!$E$3+'Таблица вводных'!$F$3)</f>
        <v>-28.6</v>
      </c>
      <c r="I632" s="15"/>
    </row>
    <row r="633" ht="13.2" customHeight="1" spans="1:9" x14ac:dyDescent="0.25">
      <c r="A633" s="5"/>
      <c r="B633" s="6">
        <v>45411</v>
      </c>
      <c r="C633" s="70"/>
      <c r="D633" s="7">
        <f>(('Итоговая табл.1чел (все услуги-'!$D633+('Итоговая табл.1чел (все услуги-'!$D633*'Таблица вводных'!$G$4)))-('Расчет комиссии Нади'!$I633+'Таблица вводных'!$E$3+'Таблица вводных'!$F$3)</f>
        <v>-21.11</v>
      </c>
      <c r="E633" s="7">
        <f>(('Итоговая табл.1чел (все услуги-'!$E633+('Итоговая табл.1чел (все услуги-'!$E633*'Таблица вводных'!$G$5)))-('Расчет комиссии Нади'!$I633+'Таблица вводных'!$E$3+'Таблица вводных'!$F$3)</f>
        <v>-28.0757</v>
      </c>
      <c r="F633" s="7">
        <f>(('Итоговая табл.1чел (все услуги-'!$F633+('Итоговая табл.1чел (все услуги-'!$F633*'Таблица вводных'!$G$6)))-('Расчет комиссии Нади'!$I633+'Таблица вводных'!$E$3+'Таблица вводных'!$F$3)</f>
        <v>-4.84</v>
      </c>
      <c r="G633" s="7">
        <f>(('Итоговая табл.1чел (все услуги-'!$G633+('Итоговая табл.1чел (все услуги-'!$G633*'Таблица вводных'!$G$7)))-('Расчет комиссии Нади'!$I633+'Таблица вводных'!$E$3+'Таблица вводных'!$F$3)</f>
        <v>-28.6</v>
      </c>
      <c r="H633" s="7">
        <f>(('Итоговая табл.1чел (все услуги-'!$H633+('Итоговая табл.1чел (все услуги-'!$H633*'Таблица вводных'!$G$9)))-('Расчет комиссии Нади'!$I633+'Таблица вводных'!$E$3+'Таблица вводных'!$F$3)</f>
        <v>-28.6</v>
      </c>
      <c r="I633" s="8"/>
    </row>
    <row r="634" ht="13.2" customHeight="1" spans="1:9" x14ac:dyDescent="0.25">
      <c r="A634" s="9"/>
      <c r="B634" s="10">
        <v>45414</v>
      </c>
      <c r="C634" s="71"/>
      <c r="D634" s="14">
        <f>(('Итоговая табл.1чел (все услуги-'!$D634+('Итоговая табл.1чел (все услуги-'!$D634*'Таблица вводных'!$G$4)))-('Расчет комиссии Нади'!$I634+'Таблица вводных'!$E$3+'Таблица вводных'!$F$3)</f>
        <v>-21.11</v>
      </c>
      <c r="E634" s="14">
        <f>(('Итоговая табл.1чел (все услуги-'!$E634+('Итоговая табл.1чел (все услуги-'!$E634*'Таблица вводных'!$G$5)))-('Расчет комиссии Нади'!$I634+'Таблица вводных'!$E$3+'Таблица вводных'!$F$3)</f>
        <v>-28.0757</v>
      </c>
      <c r="F634" s="14">
        <f>(('Итоговая табл.1чел (все услуги-'!$F634+('Итоговая табл.1чел (все услуги-'!$F634*'Таблица вводных'!$G$6)))-('Расчет комиссии Нади'!$I634+'Таблица вводных'!$E$3+'Таблица вводных'!$F$3)</f>
        <v>-4.84</v>
      </c>
      <c r="G634" s="14">
        <f>(('Итоговая табл.1чел (все услуги-'!$G634+('Итоговая табл.1чел (все услуги-'!$G634*'Таблица вводных'!$G$7)))-('Расчет комиссии Нади'!$I634+'Таблица вводных'!$E$3+'Таблица вводных'!$F$3)</f>
        <v>-28.6</v>
      </c>
      <c r="H634" s="14">
        <f>(('Итоговая табл.1чел (все услуги-'!$H634+('Итоговая табл.1чел (все услуги-'!$H634*'Таблица вводных'!$G$9)))-('Расчет комиссии Нади'!$I634+'Таблица вводных'!$E$3+'Таблица вводных'!$F$3)</f>
        <v>-28.6</v>
      </c>
      <c r="I634" s="12"/>
    </row>
    <row r="635" ht="13.2" customHeight="1" spans="1:9" x14ac:dyDescent="0.25">
      <c r="A635" s="9"/>
      <c r="B635" s="13">
        <v>45418</v>
      </c>
      <c r="C635" s="71"/>
      <c r="D635" s="14">
        <f>(('Итоговая табл.1чел (все услуги-'!$D635+('Итоговая табл.1чел (все услуги-'!$D635*'Таблица вводных'!$G$4)))-('Расчет комиссии Нади'!$I635+'Таблица вводных'!$E$3+'Таблица вводных'!$F$3)</f>
        <v>-21.11</v>
      </c>
      <c r="E635" s="14">
        <f>(('Итоговая табл.1чел (все услуги-'!$E635+('Итоговая табл.1чел (все услуги-'!$E635*'Таблица вводных'!$G$5)))-('Расчет комиссии Нади'!$I635+'Таблица вводных'!$E$3+'Таблица вводных'!$F$3)</f>
        <v>-28.0757</v>
      </c>
      <c r="F635" s="14">
        <f>(('Итоговая табл.1чел (все услуги-'!$F635+('Итоговая табл.1чел (все услуги-'!$F635*'Таблица вводных'!$G$6)))-('Расчет комиссии Нади'!$I635+'Таблица вводных'!$E$3+'Таблица вводных'!$F$3)</f>
        <v>-4.84</v>
      </c>
      <c r="G635" s="14">
        <f>(('Итоговая табл.1чел (все услуги-'!$G635+('Итоговая табл.1чел (все услуги-'!$G635*'Таблица вводных'!$G$7)))-('Расчет комиссии Нади'!$I635+'Таблица вводных'!$E$3+'Таблица вводных'!$F$3)</f>
        <v>-28.6</v>
      </c>
      <c r="H635" s="14">
        <f>(('Итоговая табл.1чел (все услуги-'!$H635+('Итоговая табл.1чел (все услуги-'!$H635*'Таблица вводных'!$G$9)))-('Расчет комиссии Нади'!$I635+'Таблица вводных'!$E$3+'Таблица вводных'!$F$3)</f>
        <v>-28.6</v>
      </c>
      <c r="I635" s="15"/>
    </row>
    <row r="636" ht="13.2" customHeight="1" spans="1:9" x14ac:dyDescent="0.25">
      <c r="A636" s="9"/>
      <c r="B636" s="13">
        <v>45421</v>
      </c>
      <c r="C636" s="71"/>
      <c r="D636" s="14">
        <f>(('Итоговая табл.1чел (все услуги-'!$D636+('Итоговая табл.1чел (все услуги-'!$D636*'Таблица вводных'!$G$4)))-('Расчет комиссии Нади'!$I636+'Таблица вводных'!$E$3+'Таблица вводных'!$F$3)</f>
        <v>-21.11</v>
      </c>
      <c r="E636" s="14">
        <f>(('Итоговая табл.1чел (все услуги-'!$E636+('Итоговая табл.1чел (все услуги-'!$E636*'Таблица вводных'!$G$5)))-('Расчет комиссии Нади'!$I636+'Таблица вводных'!$E$3+'Таблица вводных'!$F$3)</f>
        <v>-28.0757</v>
      </c>
      <c r="F636" s="14">
        <f>(('Итоговая табл.1чел (все услуги-'!$F636+('Итоговая табл.1чел (все услуги-'!$F636*'Таблица вводных'!$G$6)))-('Расчет комиссии Нади'!$I636+'Таблица вводных'!$E$3+'Таблица вводных'!$F$3)</f>
        <v>-4.84</v>
      </c>
      <c r="G636" s="14">
        <f>(('Итоговая табл.1чел (все услуги-'!$G636+('Итоговая табл.1чел (все услуги-'!$G636*'Таблица вводных'!$G$7)))-('Расчет комиссии Нади'!$I636+'Таблица вводных'!$E$3+'Таблица вводных'!$F$3)</f>
        <v>-28.6</v>
      </c>
      <c r="H636" s="14">
        <f>(('Итоговая табл.1чел (все услуги-'!$H636+('Итоговая табл.1чел (все услуги-'!$H636*'Таблица вводных'!$G$9)))-('Расчет комиссии Нади'!$I636+'Таблица вводных'!$E$3+'Таблица вводных'!$F$3)</f>
        <v>-28.6</v>
      </c>
      <c r="I636" s="15"/>
    </row>
    <row r="637" ht="13.2" customHeight="1" spans="1:9" x14ac:dyDescent="0.25">
      <c r="A637" s="9"/>
      <c r="B637" s="13">
        <v>45425</v>
      </c>
      <c r="C637" s="71"/>
      <c r="D637" s="14">
        <f>(('Итоговая табл.1чел (все услуги-'!$D637+('Итоговая табл.1чел (все услуги-'!$D637*'Таблица вводных'!$G$4)))-('Расчет комиссии Нади'!$I637+'Таблица вводных'!$E$3+'Таблица вводных'!$F$3)</f>
        <v>-21.11</v>
      </c>
      <c r="E637" s="14">
        <f>(('Итоговая табл.1чел (все услуги-'!$E637+('Итоговая табл.1чел (все услуги-'!$E637*'Таблица вводных'!$G$5)))-('Расчет комиссии Нади'!$I637+'Таблица вводных'!$E$3+'Таблица вводных'!$F$3)</f>
        <v>-28.0757</v>
      </c>
      <c r="F637" s="14">
        <f>(('Итоговая табл.1чел (все услуги-'!$F637+('Итоговая табл.1чел (все услуги-'!$F637*'Таблица вводных'!$G$6)))-('Расчет комиссии Нади'!$I637+'Таблица вводных'!$E$3+'Таблица вводных'!$F$3)</f>
        <v>-4.84</v>
      </c>
      <c r="G637" s="14">
        <f>(('Итоговая табл.1чел (все услуги-'!$G637+('Итоговая табл.1чел (все услуги-'!$G637*'Таблица вводных'!$G$7)))-('Расчет комиссии Нади'!$I637+'Таблица вводных'!$E$3+'Таблица вводных'!$F$3)</f>
        <v>-28.6</v>
      </c>
      <c r="H637" s="14">
        <f>(('Итоговая табл.1чел (все услуги-'!$H637+('Итоговая табл.1чел (все услуги-'!$H637*'Таблица вводных'!$G$9)))-('Расчет комиссии Нади'!$I637+'Таблица вводных'!$E$3+'Таблица вводных'!$F$3)</f>
        <v>-28.6</v>
      </c>
      <c r="I637" s="15"/>
    </row>
    <row r="638" ht="13.2" customHeight="1" spans="1:9" x14ac:dyDescent="0.25">
      <c r="A638" s="9"/>
      <c r="B638" s="13">
        <v>45428</v>
      </c>
      <c r="C638" s="71"/>
      <c r="D638" s="14">
        <f>(('Итоговая табл.1чел (все услуги-'!$D638+('Итоговая табл.1чел (все услуги-'!$D638*'Таблица вводных'!$G$4)))-('Расчет комиссии Нади'!$I638+'Таблица вводных'!$E$3+'Таблица вводных'!$F$3)</f>
        <v>-21.11</v>
      </c>
      <c r="E638" s="14">
        <f>(('Итоговая табл.1чел (все услуги-'!$E638+('Итоговая табл.1чел (все услуги-'!$E638*'Таблица вводных'!$G$5)))-('Расчет комиссии Нади'!$I638+'Таблица вводных'!$E$3+'Таблица вводных'!$F$3)</f>
        <v>-28.0757</v>
      </c>
      <c r="F638" s="14">
        <f>(('Итоговая табл.1чел (все услуги-'!$F638+('Итоговая табл.1чел (все услуги-'!$F638*'Таблица вводных'!$G$6)))-('Расчет комиссии Нади'!$I638+'Таблица вводных'!$E$3+'Таблица вводных'!$F$3)</f>
        <v>-4.84</v>
      </c>
      <c r="G638" s="14">
        <f>(('Итоговая табл.1чел (все услуги-'!$G638+('Итоговая табл.1чел (все услуги-'!$G638*'Таблица вводных'!$G$7)))-('Расчет комиссии Нади'!$I638+'Таблица вводных'!$E$3+'Таблица вводных'!$F$3)</f>
        <v>-28.6</v>
      </c>
      <c r="H638" s="14">
        <f>(('Итоговая табл.1чел (все услуги-'!$H638+('Итоговая табл.1чел (все услуги-'!$H638*'Таблица вводных'!$G$9)))-('Расчет комиссии Нади'!$I638+'Таблица вводных'!$E$3+'Таблица вводных'!$F$3)</f>
        <v>-28.6</v>
      </c>
      <c r="I638" s="15"/>
    </row>
    <row r="639" ht="13.2" customHeight="1" spans="1:9" x14ac:dyDescent="0.25">
      <c r="A639" s="9"/>
      <c r="B639" s="13"/>
      <c r="C639" s="71"/>
      <c r="D639" s="14">
        <f>(('Итоговая табл.1чел (все услуги-'!$D639+('Итоговая табл.1чел (все услуги-'!$D639*'Таблица вводных'!$G$4)))-('Расчет комиссии Нади'!$I639+'Таблица вводных'!$E$3+'Таблица вводных'!$F$3)</f>
        <v>-21.11</v>
      </c>
      <c r="E639" s="14">
        <f>(('Итоговая табл.1чел (все услуги-'!$E639+('Итоговая табл.1чел (все услуги-'!$E639*'Таблица вводных'!$G$5)))-('Расчет комиссии Нади'!$I639+'Таблица вводных'!$E$3+'Таблица вводных'!$F$3)</f>
        <v>-28.0757</v>
      </c>
      <c r="F639" s="14">
        <f>(('Итоговая табл.1чел (все услуги-'!$F639+('Итоговая табл.1чел (все услуги-'!$F639*'Таблица вводных'!$G$6)))-('Расчет комиссии Нади'!$I639+'Таблица вводных'!$E$3+'Таблица вводных'!$F$3)</f>
        <v>-4.84</v>
      </c>
      <c r="G639" s="14">
        <f>(('Итоговая табл.1чел (все услуги-'!$G639+('Итоговая табл.1чел (все услуги-'!$G639*'Таблица вводных'!$G$7)))-('Расчет комиссии Нади'!$I639+'Таблица вводных'!$E$3+'Таблица вводных'!$F$3)</f>
        <v>-28.6</v>
      </c>
      <c r="H639" s="14">
        <f>(('Итоговая табл.1чел (все услуги-'!$H639+('Итоговая табл.1чел (все услуги-'!$H639*'Таблица вводных'!$G$9)))-('Расчет комиссии Нади'!$I639+'Таблица вводных'!$E$3+'Таблица вводных'!$F$3)</f>
        <v>-28.6</v>
      </c>
      <c r="I639" s="15"/>
    </row>
    <row r="640" ht="13.2" customHeight="1" spans="1:9" x14ac:dyDescent="0.25">
      <c r="A640" s="9"/>
      <c r="B640" s="13"/>
      <c r="C640" s="71"/>
      <c r="D640" s="14">
        <f>(('Итоговая табл.1чел (все услуги-'!$D640+('Итоговая табл.1чел (все услуги-'!$D640*'Таблица вводных'!$G$4)))-('Расчет комиссии Нади'!$I640+'Таблица вводных'!$E$3+'Таблица вводных'!$F$3)</f>
        <v>-21.11</v>
      </c>
      <c r="E640" s="14">
        <f>(('Итоговая табл.1чел (все услуги-'!$E640+('Итоговая табл.1чел (все услуги-'!$E640*'Таблица вводных'!$G$5)))-('Расчет комиссии Нади'!$I640+'Таблица вводных'!$E$3+'Таблица вводных'!$F$3)</f>
        <v>-28.0757</v>
      </c>
      <c r="F640" s="14">
        <f>(('Итоговая табл.1чел (все услуги-'!$F640+('Итоговая табл.1чел (все услуги-'!$F640*'Таблица вводных'!$G$6)))-('Расчет комиссии Нади'!$I640+'Таблица вводных'!$E$3+'Таблица вводных'!$F$3)</f>
        <v>-4.84</v>
      </c>
      <c r="G640" s="14">
        <f>(('Итоговая табл.1чел (все услуги-'!$G640+('Итоговая табл.1чел (все услуги-'!$G640*'Таблица вводных'!$G$7)))-('Расчет комиссии Нади'!$I640+'Таблица вводных'!$E$3+'Таблица вводных'!$F$3)</f>
        <v>-28.6</v>
      </c>
      <c r="H640" s="14">
        <f>(('Итоговая табл.1чел (все услуги-'!$H640+('Итоговая табл.1чел (все услуги-'!$H640*'Таблица вводных'!$G$9)))-('Расчет комиссии Нади'!$I640+'Таблица вводных'!$E$3+'Таблица вводных'!$F$3)</f>
        <v>-28.6</v>
      </c>
      <c r="I640" s="15"/>
    </row>
    <row r="641" ht="13.2" customHeight="1" spans="1:9" x14ac:dyDescent="0.25">
      <c r="A641" s="16"/>
      <c r="B641" s="17"/>
      <c r="C641" s="72"/>
      <c r="D641" s="18">
        <f>(('Итоговая табл.1чел (все услуги-'!$D641+('Итоговая табл.1чел (все услуги-'!$D641*'Таблица вводных'!$G$4)))-('Расчет комиссии Нади'!$I641+'Таблица вводных'!$E$3+'Таблица вводных'!$F$3)</f>
        <v>-21.11</v>
      </c>
      <c r="E641" s="18">
        <f>(('Итоговая табл.1чел (все услуги-'!$E641+('Итоговая табл.1чел (все услуги-'!$E641*'Таблица вводных'!$G$5)))-('Расчет комиссии Нади'!$I641+'Таблица вводных'!$E$3+'Таблица вводных'!$F$3)</f>
        <v>-28.0757</v>
      </c>
      <c r="F641" s="18">
        <f>(('Итоговая табл.1чел (все услуги-'!$F641+('Итоговая табл.1чел (все услуги-'!$F641*'Таблица вводных'!$G$6)))-('Расчет комиссии Нади'!$I641+'Таблица вводных'!$E$3+'Таблица вводных'!$F$3)</f>
        <v>-4.84</v>
      </c>
      <c r="G641" s="18">
        <f>(('Итоговая табл.1чел (все услуги-'!$G641+('Итоговая табл.1чел (все услуги-'!$G641*'Таблица вводных'!$G$7)))-('Расчет комиссии Нади'!$I641+'Таблица вводных'!$E$3+'Таблица вводных'!$F$3)</f>
        <v>-28.6</v>
      </c>
      <c r="H641" s="18">
        <f>(('Итоговая табл.1чел (все услуги-'!$H641+('Итоговая табл.1чел (все услуги-'!$H641*'Таблица вводных'!$G$9)))-('Расчет комиссии Нади'!$I641+'Таблица вводных'!$E$3+'Таблица вводных'!$F$3)</f>
        <v>-28.6</v>
      </c>
      <c r="I641" s="15"/>
    </row>
    <row r="642" ht="13.2" customHeight="1" spans="1:9" x14ac:dyDescent="0.25">
      <c r="A642" s="5"/>
      <c r="B642" s="6">
        <v>45411</v>
      </c>
      <c r="C642" s="70"/>
      <c r="D642" s="7">
        <f>(('Итоговая табл.1чел (все услуги-'!$D642+('Итоговая табл.1чел (все услуги-'!$D642*'Таблица вводных'!$G$4)))-('Расчет комиссии Нади'!$I642+'Таблица вводных'!$E$3+'Таблица вводных'!$F$3)</f>
        <v>-21.11</v>
      </c>
      <c r="E642" s="7">
        <f>(('Итоговая табл.1чел (все услуги-'!$E642+('Итоговая табл.1чел (все услуги-'!$E642*'Таблица вводных'!$G$5)))-('Расчет комиссии Нади'!$I642+'Таблица вводных'!$E$3+'Таблица вводных'!$F$3)</f>
        <v>-28.0757</v>
      </c>
      <c r="F642" s="7">
        <f>(('Итоговая табл.1чел (все услуги-'!$F642+('Итоговая табл.1чел (все услуги-'!$F642*'Таблица вводных'!$G$6)))-('Расчет комиссии Нади'!$I642+'Таблица вводных'!$E$3+'Таблица вводных'!$F$3)</f>
        <v>-4.84</v>
      </c>
      <c r="G642" s="7">
        <f>(('Итоговая табл.1чел (все услуги-'!$G642+('Итоговая табл.1чел (все услуги-'!$G642*'Таблица вводных'!$G$7)))-('Расчет комиссии Нади'!$I642+'Таблица вводных'!$E$3+'Таблица вводных'!$F$3)</f>
        <v>-28.6</v>
      </c>
      <c r="H642" s="7">
        <f>(('Итоговая табл.1чел (все услуги-'!$H642+('Итоговая табл.1чел (все услуги-'!$H642*'Таблица вводных'!$G$9)))-('Расчет комиссии Нади'!$I642+'Таблица вводных'!$E$3+'Таблица вводных'!$F$3)</f>
        <v>-28.6</v>
      </c>
      <c r="I642" s="8"/>
    </row>
    <row r="643" ht="13.2" customHeight="1" spans="1:9" x14ac:dyDescent="0.25">
      <c r="A643" s="9"/>
      <c r="B643" s="10">
        <v>45414</v>
      </c>
      <c r="C643" s="71"/>
      <c r="D643" s="14">
        <f>(('Итоговая табл.1чел (все услуги-'!$D643+('Итоговая табл.1чел (все услуги-'!$D643*'Таблица вводных'!$G$4)))-('Расчет комиссии Нади'!$I643+'Таблица вводных'!$E$3+'Таблица вводных'!$F$3)</f>
        <v>-21.11</v>
      </c>
      <c r="E643" s="14">
        <f>(('Итоговая табл.1чел (все услуги-'!$E643+('Итоговая табл.1чел (все услуги-'!$E643*'Таблица вводных'!$G$5)))-('Расчет комиссии Нади'!$I643+'Таблица вводных'!$E$3+'Таблица вводных'!$F$3)</f>
        <v>-28.0757</v>
      </c>
      <c r="F643" s="14">
        <f>(('Итоговая табл.1чел (все услуги-'!$F643+('Итоговая табл.1чел (все услуги-'!$F643*'Таблица вводных'!$G$6)))-('Расчет комиссии Нади'!$I643+'Таблица вводных'!$E$3+'Таблица вводных'!$F$3)</f>
        <v>-4.84</v>
      </c>
      <c r="G643" s="14">
        <f>(('Итоговая табл.1чел (все услуги-'!$G643+('Итоговая табл.1чел (все услуги-'!$G643*'Таблица вводных'!$G$7)))-('Расчет комиссии Нади'!$I643+'Таблица вводных'!$E$3+'Таблица вводных'!$F$3)</f>
        <v>-28.6</v>
      </c>
      <c r="H643" s="14">
        <f>(('Итоговая табл.1чел (все услуги-'!$H643+('Итоговая табл.1чел (все услуги-'!$H643*'Таблица вводных'!$G$9)))-('Расчет комиссии Нади'!$I643+'Таблица вводных'!$E$3+'Таблица вводных'!$F$3)</f>
        <v>-28.6</v>
      </c>
      <c r="I643" s="12"/>
    </row>
    <row r="644" ht="13.2" customHeight="1" spans="1:9" x14ac:dyDescent="0.25">
      <c r="A644" s="9"/>
      <c r="B644" s="13">
        <v>45418</v>
      </c>
      <c r="C644" s="71"/>
      <c r="D644" s="14">
        <f>(('Итоговая табл.1чел (все услуги-'!$D644+('Итоговая табл.1чел (все услуги-'!$D644*'Таблица вводных'!$G$4)))-('Расчет комиссии Нади'!$I644+'Таблица вводных'!$E$3+'Таблица вводных'!$F$3)</f>
        <v>-21.11</v>
      </c>
      <c r="E644" s="14">
        <f>(('Итоговая табл.1чел (все услуги-'!$E644+('Итоговая табл.1чел (все услуги-'!$E644*'Таблица вводных'!$G$5)))-('Расчет комиссии Нади'!$I644+'Таблица вводных'!$E$3+'Таблица вводных'!$F$3)</f>
        <v>-28.0757</v>
      </c>
      <c r="F644" s="14">
        <f>(('Итоговая табл.1чел (все услуги-'!$F644+('Итоговая табл.1чел (все услуги-'!$F644*'Таблица вводных'!$G$6)))-('Расчет комиссии Нади'!$I644+'Таблица вводных'!$E$3+'Таблица вводных'!$F$3)</f>
        <v>-4.84</v>
      </c>
      <c r="G644" s="14">
        <f>(('Итоговая табл.1чел (все услуги-'!$G644+('Итоговая табл.1чел (все услуги-'!$G644*'Таблица вводных'!$G$7)))-('Расчет комиссии Нади'!$I644+'Таблица вводных'!$E$3+'Таблица вводных'!$F$3)</f>
        <v>-28.6</v>
      </c>
      <c r="H644" s="14">
        <f>(('Итоговая табл.1чел (все услуги-'!$H644+('Итоговая табл.1чел (все услуги-'!$H644*'Таблица вводных'!$G$9)))-('Расчет комиссии Нади'!$I644+'Таблица вводных'!$E$3+'Таблица вводных'!$F$3)</f>
        <v>-28.6</v>
      </c>
      <c r="I644" s="15"/>
    </row>
    <row r="645" ht="13.2" customHeight="1" spans="1:9" x14ac:dyDescent="0.25">
      <c r="A645" s="9"/>
      <c r="B645" s="13">
        <v>45421</v>
      </c>
      <c r="C645" s="71"/>
      <c r="D645" s="14">
        <f>(('Итоговая табл.1чел (все услуги-'!$D645+('Итоговая табл.1чел (все услуги-'!$D645*'Таблица вводных'!$G$4)))-('Расчет комиссии Нади'!$I645+'Таблица вводных'!$E$3+'Таблица вводных'!$F$3)</f>
        <v>-21.11</v>
      </c>
      <c r="E645" s="14">
        <f>(('Итоговая табл.1чел (все услуги-'!$E645+('Итоговая табл.1чел (все услуги-'!$E645*'Таблица вводных'!$G$5)))-('Расчет комиссии Нади'!$I645+'Таблица вводных'!$E$3+'Таблица вводных'!$F$3)</f>
        <v>-28.0757</v>
      </c>
      <c r="F645" s="14">
        <f>(('Итоговая табл.1чел (все услуги-'!$F645+('Итоговая табл.1чел (все услуги-'!$F645*'Таблица вводных'!$G$6)))-('Расчет комиссии Нади'!$I645+'Таблица вводных'!$E$3+'Таблица вводных'!$F$3)</f>
        <v>-4.84</v>
      </c>
      <c r="G645" s="14">
        <f>(('Итоговая табл.1чел (все услуги-'!$G645+('Итоговая табл.1чел (все услуги-'!$G645*'Таблица вводных'!$G$7)))-('Расчет комиссии Нади'!$I645+'Таблица вводных'!$E$3+'Таблица вводных'!$F$3)</f>
        <v>-28.6</v>
      </c>
      <c r="H645" s="14">
        <f>(('Итоговая табл.1чел (все услуги-'!$H645+('Итоговая табл.1чел (все услуги-'!$H645*'Таблица вводных'!$G$9)))-('Расчет комиссии Нади'!$I645+'Таблица вводных'!$E$3+'Таблица вводных'!$F$3)</f>
        <v>-28.6</v>
      </c>
      <c r="I645" s="15"/>
    </row>
    <row r="646" ht="13.2" customHeight="1" spans="1:9" x14ac:dyDescent="0.25">
      <c r="A646" s="9"/>
      <c r="B646" s="13">
        <v>45425</v>
      </c>
      <c r="C646" s="71"/>
      <c r="D646" s="14">
        <f>(('Итоговая табл.1чел (все услуги-'!$D646+('Итоговая табл.1чел (все услуги-'!$D646*'Таблица вводных'!$G$4)))-('Расчет комиссии Нади'!$I646+'Таблица вводных'!$E$3+'Таблица вводных'!$F$3)</f>
        <v>-21.11</v>
      </c>
      <c r="E646" s="14">
        <f>(('Итоговая табл.1чел (все услуги-'!$E646+('Итоговая табл.1чел (все услуги-'!$E646*'Таблица вводных'!$G$5)))-('Расчет комиссии Нади'!$I646+'Таблица вводных'!$E$3+'Таблица вводных'!$F$3)</f>
        <v>-28.0757</v>
      </c>
      <c r="F646" s="14">
        <f>(('Итоговая табл.1чел (все услуги-'!$F646+('Итоговая табл.1чел (все услуги-'!$F646*'Таблица вводных'!$G$6)))-('Расчет комиссии Нади'!$I646+'Таблица вводных'!$E$3+'Таблица вводных'!$F$3)</f>
        <v>-4.84</v>
      </c>
      <c r="G646" s="14">
        <f>(('Итоговая табл.1чел (все услуги-'!$G646+('Итоговая табл.1чел (все услуги-'!$G646*'Таблица вводных'!$G$7)))-('Расчет комиссии Нади'!$I646+'Таблица вводных'!$E$3+'Таблица вводных'!$F$3)</f>
        <v>-28.6</v>
      </c>
      <c r="H646" s="14">
        <f>(('Итоговая табл.1чел (все услуги-'!$H646+('Итоговая табл.1чел (все услуги-'!$H646*'Таблица вводных'!$G$9)))-('Расчет комиссии Нади'!$I646+'Таблица вводных'!$E$3+'Таблица вводных'!$F$3)</f>
        <v>-28.6</v>
      </c>
      <c r="I646" s="15"/>
    </row>
    <row r="647" ht="13.2" customHeight="1" spans="1:9" x14ac:dyDescent="0.25">
      <c r="A647" s="9"/>
      <c r="B647" s="13">
        <v>45428</v>
      </c>
      <c r="C647" s="71"/>
      <c r="D647" s="14">
        <f>(('Итоговая табл.1чел (все услуги-'!$D647+('Итоговая табл.1чел (все услуги-'!$D647*'Таблица вводных'!$G$4)))-('Расчет комиссии Нади'!$I647+'Таблица вводных'!$E$3+'Таблица вводных'!$F$3)</f>
        <v>-21.11</v>
      </c>
      <c r="E647" s="14">
        <f>(('Итоговая табл.1чел (все услуги-'!$E647+('Итоговая табл.1чел (все услуги-'!$E647*'Таблица вводных'!$G$5)))-('Расчет комиссии Нади'!$I647+'Таблица вводных'!$E$3+'Таблица вводных'!$F$3)</f>
        <v>-28.0757</v>
      </c>
      <c r="F647" s="14">
        <f>(('Итоговая табл.1чел (все услуги-'!$F647+('Итоговая табл.1чел (все услуги-'!$F647*'Таблица вводных'!$G$6)))-('Расчет комиссии Нади'!$I647+'Таблица вводных'!$E$3+'Таблица вводных'!$F$3)</f>
        <v>-4.84</v>
      </c>
      <c r="G647" s="14">
        <f>(('Итоговая табл.1чел (все услуги-'!$G647+('Итоговая табл.1чел (все услуги-'!$G647*'Таблица вводных'!$G$7)))-('Расчет комиссии Нади'!$I647+'Таблица вводных'!$E$3+'Таблица вводных'!$F$3)</f>
        <v>-28.6</v>
      </c>
      <c r="H647" s="14">
        <f>(('Итоговая табл.1чел (все услуги-'!$H647+('Итоговая табл.1чел (все услуги-'!$H647*'Таблица вводных'!$G$9)))-('Расчет комиссии Нади'!$I647+'Таблица вводных'!$E$3+'Таблица вводных'!$F$3)</f>
        <v>-28.6</v>
      </c>
      <c r="I647" s="15"/>
    </row>
    <row r="648" ht="13.2" customHeight="1" spans="1:9" x14ac:dyDescent="0.25">
      <c r="A648" s="9"/>
      <c r="B648" s="13"/>
      <c r="C648" s="71"/>
      <c r="D648" s="14">
        <f>(('Итоговая табл.1чел (все услуги-'!$D648+('Итоговая табл.1чел (все услуги-'!$D648*'Таблица вводных'!$G$4)))-('Расчет комиссии Нади'!$I648+'Таблица вводных'!$E$3+'Таблица вводных'!$F$3)</f>
        <v>-21.11</v>
      </c>
      <c r="E648" s="14">
        <f>(('Итоговая табл.1чел (все услуги-'!$E648+('Итоговая табл.1чел (все услуги-'!$E648*'Таблица вводных'!$G$5)))-('Расчет комиссии Нади'!$I648+'Таблица вводных'!$E$3+'Таблица вводных'!$F$3)</f>
        <v>-28.0757</v>
      </c>
      <c r="F648" s="14">
        <f>(('Итоговая табл.1чел (все услуги-'!$F648+('Итоговая табл.1чел (все услуги-'!$F648*'Таблица вводных'!$G$6)))-('Расчет комиссии Нади'!$I648+'Таблица вводных'!$E$3+'Таблица вводных'!$F$3)</f>
        <v>-4.84</v>
      </c>
      <c r="G648" s="14">
        <f>(('Итоговая табл.1чел (все услуги-'!$G648+('Итоговая табл.1чел (все услуги-'!$G648*'Таблица вводных'!$G$7)))-('Расчет комиссии Нади'!$I648+'Таблица вводных'!$E$3+'Таблица вводных'!$F$3)</f>
        <v>-28.6</v>
      </c>
      <c r="H648" s="14">
        <f>(('Итоговая табл.1чел (все услуги-'!$H648+('Итоговая табл.1чел (все услуги-'!$H648*'Таблица вводных'!$G$9)))-('Расчет комиссии Нади'!$I648+'Таблица вводных'!$E$3+'Таблица вводных'!$F$3)</f>
        <v>-28.6</v>
      </c>
      <c r="I648" s="15"/>
    </row>
    <row r="649" ht="13.2" customHeight="1" spans="1:9" x14ac:dyDescent="0.25">
      <c r="A649" s="9"/>
      <c r="B649" s="13"/>
      <c r="C649" s="71"/>
      <c r="D649" s="14">
        <f>(('Итоговая табл.1чел (все услуги-'!$D649+('Итоговая табл.1чел (все услуги-'!$D649*'Таблица вводных'!$G$4)))-('Расчет комиссии Нади'!$I649+'Таблица вводных'!$E$3+'Таблица вводных'!$F$3)</f>
        <v>-21.11</v>
      </c>
      <c r="E649" s="14">
        <f>(('Итоговая табл.1чел (все услуги-'!$E649+('Итоговая табл.1чел (все услуги-'!$E649*'Таблица вводных'!$G$5)))-('Расчет комиссии Нади'!$I649+'Таблица вводных'!$E$3+'Таблица вводных'!$F$3)</f>
        <v>-28.0757</v>
      </c>
      <c r="F649" s="14">
        <f>(('Итоговая табл.1чел (все услуги-'!$F649+('Итоговая табл.1чел (все услуги-'!$F649*'Таблица вводных'!$G$6)))-('Расчет комиссии Нади'!$I649+'Таблица вводных'!$E$3+'Таблица вводных'!$F$3)</f>
        <v>-4.84</v>
      </c>
      <c r="G649" s="14">
        <f>(('Итоговая табл.1чел (все услуги-'!$G649+('Итоговая табл.1чел (все услуги-'!$G649*'Таблица вводных'!$G$7)))-('Расчет комиссии Нади'!$I649+'Таблица вводных'!$E$3+'Таблица вводных'!$F$3)</f>
        <v>-28.6</v>
      </c>
      <c r="H649" s="14">
        <f>(('Итоговая табл.1чел (все услуги-'!$H649+('Итоговая табл.1чел (все услуги-'!$H649*'Таблица вводных'!$G$9)))-('Расчет комиссии Нади'!$I649+'Таблица вводных'!$E$3+'Таблица вводных'!$F$3)</f>
        <v>-28.6</v>
      </c>
      <c r="I649" s="15"/>
    </row>
    <row r="650" ht="13.2" customHeight="1" spans="1:9" x14ac:dyDescent="0.25">
      <c r="A650" s="16"/>
      <c r="B650" s="17"/>
      <c r="C650" s="72"/>
      <c r="D650" s="18">
        <f>(('Итоговая табл.1чел (все услуги-'!$D650+('Итоговая табл.1чел (все услуги-'!$D650*'Таблица вводных'!$G$4)))-('Расчет комиссии Нади'!$I650+'Таблица вводных'!$E$3+'Таблица вводных'!$F$3)</f>
        <v>-21.11</v>
      </c>
      <c r="E650" s="18">
        <f>(('Итоговая табл.1чел (все услуги-'!$E650+('Итоговая табл.1чел (все услуги-'!$E650*'Таблица вводных'!$G$5)))-('Расчет комиссии Нади'!$I650+'Таблица вводных'!$E$3+'Таблица вводных'!$F$3)</f>
        <v>-28.0757</v>
      </c>
      <c r="F650" s="18">
        <f>(('Итоговая табл.1чел (все услуги-'!$F650+('Итоговая табл.1чел (все услуги-'!$F650*'Таблица вводных'!$G$6)))-('Расчет комиссии Нади'!$I650+'Таблица вводных'!$E$3+'Таблица вводных'!$F$3)</f>
        <v>-4.84</v>
      </c>
      <c r="G650" s="18">
        <f>(('Итоговая табл.1чел (все услуги-'!$G650+('Итоговая табл.1чел (все услуги-'!$G650*'Таблица вводных'!$G$7)))-('Расчет комиссии Нади'!$I650+'Таблица вводных'!$E$3+'Таблица вводных'!$F$3)</f>
        <v>-28.6</v>
      </c>
      <c r="H650" s="18">
        <f>(('Итоговая табл.1чел (все услуги-'!$H650+('Итоговая табл.1чел (все услуги-'!$H650*'Таблица вводных'!$G$9)))-('Расчет комиссии Нади'!$I650+'Таблица вводных'!$E$3+'Таблица вводных'!$F$3)</f>
        <v>-28.6</v>
      </c>
      <c r="I650" s="15"/>
    </row>
    <row r="651" ht="13.2" customHeight="1" spans="1:9" x14ac:dyDescent="0.25">
      <c r="A651" s="5"/>
      <c r="B651" s="6">
        <v>45411</v>
      </c>
      <c r="C651" s="70"/>
      <c r="D651" s="7">
        <f>(('Итоговая табл.1чел (все услуги-'!$D651+('Итоговая табл.1чел (все услуги-'!$D651*'Таблица вводных'!$G$4)))-('Расчет комиссии Нади'!$I651+'Таблица вводных'!$E$3+'Таблица вводных'!$F$3)</f>
        <v>-21.11</v>
      </c>
      <c r="E651" s="7">
        <f>(('Итоговая табл.1чел (все услуги-'!$E651+('Итоговая табл.1чел (все услуги-'!$E651*'Таблица вводных'!$G$5)))-('Расчет комиссии Нади'!$I651+'Таблица вводных'!$E$3+'Таблица вводных'!$F$3)</f>
        <v>-28.0757</v>
      </c>
      <c r="F651" s="7">
        <f>(('Итоговая табл.1чел (все услуги-'!$F651+('Итоговая табл.1чел (все услуги-'!$F651*'Таблица вводных'!$G$6)))-('Расчет комиссии Нади'!$I651+'Таблица вводных'!$E$3+'Таблица вводных'!$F$3)</f>
        <v>-4.84</v>
      </c>
      <c r="G651" s="7">
        <f>(('Итоговая табл.1чел (все услуги-'!$G651+('Итоговая табл.1чел (все услуги-'!$G651*'Таблица вводных'!$G$7)))-('Расчет комиссии Нади'!$I651+'Таблица вводных'!$E$3+'Таблица вводных'!$F$3)</f>
        <v>-28.6</v>
      </c>
      <c r="H651" s="7">
        <f>(('Итоговая табл.1чел (все услуги-'!$H651+('Итоговая табл.1чел (все услуги-'!$H651*'Таблица вводных'!$G$9)))-('Расчет комиссии Нади'!$I651+'Таблица вводных'!$E$3+'Таблица вводных'!$F$3)</f>
        <v>-28.6</v>
      </c>
      <c r="I651" s="8"/>
    </row>
    <row r="652" ht="13.2" customHeight="1" spans="1:9" x14ac:dyDescent="0.25">
      <c r="A652" s="9"/>
      <c r="B652" s="10">
        <v>45414</v>
      </c>
      <c r="C652" s="71"/>
      <c r="D652" s="14">
        <f>(('Итоговая табл.1чел (все услуги-'!$D652+('Итоговая табл.1чел (все услуги-'!$D652*'Таблица вводных'!$G$4)))-('Расчет комиссии Нади'!$I652+'Таблица вводных'!$E$3+'Таблица вводных'!$F$3)</f>
        <v>-21.11</v>
      </c>
      <c r="E652" s="14">
        <f>(('Итоговая табл.1чел (все услуги-'!$E652+('Итоговая табл.1чел (все услуги-'!$E652*'Таблица вводных'!$G$5)))-('Расчет комиссии Нади'!$I652+'Таблица вводных'!$E$3+'Таблица вводных'!$F$3)</f>
        <v>-28.0757</v>
      </c>
      <c r="F652" s="14">
        <f>(('Итоговая табл.1чел (все услуги-'!$F652+('Итоговая табл.1чел (все услуги-'!$F652*'Таблица вводных'!$G$6)))-('Расчет комиссии Нади'!$I652+'Таблица вводных'!$E$3+'Таблица вводных'!$F$3)</f>
        <v>-4.84</v>
      </c>
      <c r="G652" s="14">
        <f>(('Итоговая табл.1чел (все услуги-'!$G652+('Итоговая табл.1чел (все услуги-'!$G652*'Таблица вводных'!$G$7)))-('Расчет комиссии Нади'!$I652+'Таблица вводных'!$E$3+'Таблица вводных'!$F$3)</f>
        <v>-28.6</v>
      </c>
      <c r="H652" s="14">
        <f>(('Итоговая табл.1чел (все услуги-'!$H652+('Итоговая табл.1чел (все услуги-'!$H652*'Таблица вводных'!$G$9)))-('Расчет комиссии Нади'!$I652+'Таблица вводных'!$E$3+'Таблица вводных'!$F$3)</f>
        <v>-28.6</v>
      </c>
      <c r="I652" s="12"/>
    </row>
    <row r="653" ht="13.2" customHeight="1" spans="1:9" x14ac:dyDescent="0.25">
      <c r="A653" s="9"/>
      <c r="B653" s="13">
        <v>45418</v>
      </c>
      <c r="C653" s="71"/>
      <c r="D653" s="14">
        <f>(('Итоговая табл.1чел (все услуги-'!$D653+('Итоговая табл.1чел (все услуги-'!$D653*'Таблица вводных'!$G$4)))-('Расчет комиссии Нади'!$I653+'Таблица вводных'!$E$3+'Таблица вводных'!$F$3)</f>
        <v>-21.11</v>
      </c>
      <c r="E653" s="14">
        <f>(('Итоговая табл.1чел (все услуги-'!$E653+('Итоговая табл.1чел (все услуги-'!$E653*'Таблица вводных'!$G$5)))-('Расчет комиссии Нади'!$I653+'Таблица вводных'!$E$3+'Таблица вводных'!$F$3)</f>
        <v>-28.0757</v>
      </c>
      <c r="F653" s="14">
        <f>(('Итоговая табл.1чел (все услуги-'!$F653+('Итоговая табл.1чел (все услуги-'!$F653*'Таблица вводных'!$G$6)))-('Расчет комиссии Нади'!$I653+'Таблица вводных'!$E$3+'Таблица вводных'!$F$3)</f>
        <v>-4.84</v>
      </c>
      <c r="G653" s="14">
        <f>(('Итоговая табл.1чел (все услуги-'!$G653+('Итоговая табл.1чел (все услуги-'!$G653*'Таблица вводных'!$G$7)))-('Расчет комиссии Нади'!$I653+'Таблица вводных'!$E$3+'Таблица вводных'!$F$3)</f>
        <v>-28.6</v>
      </c>
      <c r="H653" s="14">
        <f>(('Итоговая табл.1чел (все услуги-'!$H653+('Итоговая табл.1чел (все услуги-'!$H653*'Таблица вводных'!$G$9)))-('Расчет комиссии Нади'!$I653+'Таблица вводных'!$E$3+'Таблица вводных'!$F$3)</f>
        <v>-28.6</v>
      </c>
      <c r="I653" s="15"/>
    </row>
    <row r="654" ht="13.2" customHeight="1" spans="1:9" x14ac:dyDescent="0.25">
      <c r="A654" s="9"/>
      <c r="B654" s="13">
        <v>45421</v>
      </c>
      <c r="C654" s="71"/>
      <c r="D654" s="14">
        <f>(('Итоговая табл.1чел (все услуги-'!$D654+('Итоговая табл.1чел (все услуги-'!$D654*'Таблица вводных'!$G$4)))-('Расчет комиссии Нади'!$I654+'Таблица вводных'!$E$3+'Таблица вводных'!$F$3)</f>
        <v>-21.11</v>
      </c>
      <c r="E654" s="14">
        <f>(('Итоговая табл.1чел (все услуги-'!$E654+('Итоговая табл.1чел (все услуги-'!$E654*'Таблица вводных'!$G$5)))-('Расчет комиссии Нади'!$I654+'Таблица вводных'!$E$3+'Таблица вводных'!$F$3)</f>
        <v>-28.0757</v>
      </c>
      <c r="F654" s="14">
        <f>(('Итоговая табл.1чел (все услуги-'!$F654+('Итоговая табл.1чел (все услуги-'!$F654*'Таблица вводных'!$G$6)))-('Расчет комиссии Нади'!$I654+'Таблица вводных'!$E$3+'Таблица вводных'!$F$3)</f>
        <v>-4.84</v>
      </c>
      <c r="G654" s="14">
        <f>(('Итоговая табл.1чел (все услуги-'!$G654+('Итоговая табл.1чел (все услуги-'!$G654*'Таблица вводных'!$G$7)))-('Расчет комиссии Нади'!$I654+'Таблица вводных'!$E$3+'Таблица вводных'!$F$3)</f>
        <v>-28.6</v>
      </c>
      <c r="H654" s="14">
        <f>(('Итоговая табл.1чел (все услуги-'!$H654+('Итоговая табл.1чел (все услуги-'!$H654*'Таблица вводных'!$G$9)))-('Расчет комиссии Нади'!$I654+'Таблица вводных'!$E$3+'Таблица вводных'!$F$3)</f>
        <v>-28.6</v>
      </c>
      <c r="I654" s="15"/>
    </row>
    <row r="655" ht="13.2" customHeight="1" spans="1:9" x14ac:dyDescent="0.25">
      <c r="A655" s="9"/>
      <c r="B655" s="13">
        <v>45425</v>
      </c>
      <c r="C655" s="71"/>
      <c r="D655" s="14">
        <f>(('Итоговая табл.1чел (все услуги-'!$D655+('Итоговая табл.1чел (все услуги-'!$D655*'Таблица вводных'!$G$4)))-('Расчет комиссии Нади'!$I655+'Таблица вводных'!$E$3+'Таблица вводных'!$F$3)</f>
        <v>-21.11</v>
      </c>
      <c r="E655" s="14">
        <f>(('Итоговая табл.1чел (все услуги-'!$E655+('Итоговая табл.1чел (все услуги-'!$E655*'Таблица вводных'!$G$5)))-('Расчет комиссии Нади'!$I655+'Таблица вводных'!$E$3+'Таблица вводных'!$F$3)</f>
        <v>-28.0757</v>
      </c>
      <c r="F655" s="14">
        <f>(('Итоговая табл.1чел (все услуги-'!$F655+('Итоговая табл.1чел (все услуги-'!$F655*'Таблица вводных'!$G$6)))-('Расчет комиссии Нади'!$I655+'Таблица вводных'!$E$3+'Таблица вводных'!$F$3)</f>
        <v>-4.84</v>
      </c>
      <c r="G655" s="14">
        <f>(('Итоговая табл.1чел (все услуги-'!$G655+('Итоговая табл.1чел (все услуги-'!$G655*'Таблица вводных'!$G$7)))-('Расчет комиссии Нади'!$I655+'Таблица вводных'!$E$3+'Таблица вводных'!$F$3)</f>
        <v>-28.6</v>
      </c>
      <c r="H655" s="14">
        <f>(('Итоговая табл.1чел (все услуги-'!$H655+('Итоговая табл.1чел (все услуги-'!$H655*'Таблица вводных'!$G$9)))-('Расчет комиссии Нади'!$I655+'Таблица вводных'!$E$3+'Таблица вводных'!$F$3)</f>
        <v>-28.6</v>
      </c>
      <c r="I655" s="15"/>
    </row>
    <row r="656" ht="13.2" customHeight="1" spans="1:13" x14ac:dyDescent="0.25">
      <c r="A656" s="9"/>
      <c r="B656" s="13">
        <v>45428</v>
      </c>
      <c r="C656" s="71"/>
      <c r="D656" s="14">
        <f>(('Итоговая табл.1чел (все услуги-'!$D656+('Итоговая табл.1чел (все услуги-'!$D656*'Таблица вводных'!$G$4)))-('Расчет комиссии Нади'!$I656+'Таблица вводных'!$E$3+'Таблица вводных'!$F$3)</f>
        <v>-21.11</v>
      </c>
      <c r="E656" s="14">
        <f>(('Итоговая табл.1чел (все услуги-'!$E656+('Итоговая табл.1чел (все услуги-'!$E656*'Таблица вводных'!$G$5)))-('Расчет комиссии Нади'!$I656+'Таблица вводных'!$E$3+'Таблица вводных'!$F$3)</f>
        <v>-28.0757</v>
      </c>
      <c r="F656" s="14">
        <f>(('Итоговая табл.1чел (все услуги-'!$F656+('Итоговая табл.1чел (все услуги-'!$F656*'Таблица вводных'!$G$6)))-('Расчет комиссии Нади'!$I656+'Таблица вводных'!$E$3+'Таблица вводных'!$F$3)</f>
        <v>-4.84</v>
      </c>
      <c r="G656" s="14">
        <f>(('Итоговая табл.1чел (все услуги-'!$G656+('Итоговая табл.1чел (все услуги-'!$G656*'Таблица вводных'!$G$7)))-('Расчет комиссии Нади'!$I656+'Таблица вводных'!$E$3+'Таблица вводных'!$F$3)</f>
        <v>-28.6</v>
      </c>
      <c r="H656" s="14">
        <f>(('Итоговая табл.1чел (все услуги-'!$H656+('Итоговая табл.1чел (все услуги-'!$H656*'Таблица вводных'!$G$9)))-('Расчет комиссии Нади'!$I656+'Таблица вводных'!$E$3+'Таблица вводных'!$F$3)</f>
        <v>-28.6</v>
      </c>
      <c r="I656" s="15"/>
      <c r="M656" s="43" t="s">
        <v>118</v>
      </c>
    </row>
    <row r="657" ht="13.2" customHeight="1" spans="1:9" x14ac:dyDescent="0.25">
      <c r="A657" s="9"/>
      <c r="B657" s="13"/>
      <c r="C657" s="71"/>
      <c r="D657" s="14">
        <f>(('Итоговая табл.1чел (все услуги-'!$D657+('Итоговая табл.1чел (все услуги-'!$D657*'Таблица вводных'!$G$4)))-('Расчет комиссии Нади'!$I657+'Таблица вводных'!$E$3+'Таблица вводных'!$F$3)</f>
        <v>-21.11</v>
      </c>
      <c r="E657" s="14">
        <f>(('Итоговая табл.1чел (все услуги-'!$E657+('Итоговая табл.1чел (все услуги-'!$E657*'Таблица вводных'!$G$5)))-('Расчет комиссии Нади'!$I657+'Таблица вводных'!$E$3+'Таблица вводных'!$F$3)</f>
        <v>-28.0757</v>
      </c>
      <c r="F657" s="14">
        <f>(('Итоговая табл.1чел (все услуги-'!$F657+('Итоговая табл.1чел (все услуги-'!$F657*'Таблица вводных'!$G$6)))-('Расчет комиссии Нади'!$I657+'Таблица вводных'!$E$3+'Таблица вводных'!$F$3)</f>
        <v>-4.84</v>
      </c>
      <c r="G657" s="14">
        <f>(('Итоговая табл.1чел (все услуги-'!$G657+('Итоговая табл.1чел (все услуги-'!$G657*'Таблица вводных'!$G$7)))-('Расчет комиссии Нади'!$I657+'Таблица вводных'!$E$3+'Таблица вводных'!$F$3)</f>
        <v>-28.6</v>
      </c>
      <c r="H657" s="14">
        <f>(('Итоговая табл.1чел (все услуги-'!$H657+('Итоговая табл.1чел (все услуги-'!$H657*'Таблица вводных'!$G$9)))-('Расчет комиссии Нади'!$I657+'Таблица вводных'!$E$3+'Таблица вводных'!$F$3)</f>
        <v>-28.6</v>
      </c>
      <c r="I657" s="15"/>
    </row>
    <row r="658" ht="13.2" customHeight="1" spans="1:9" x14ac:dyDescent="0.25">
      <c r="A658" s="9"/>
      <c r="B658" s="13"/>
      <c r="C658" s="71"/>
      <c r="D658" s="14">
        <f>(('Итоговая табл.1чел (все услуги-'!$D658+('Итоговая табл.1чел (все услуги-'!$D658*'Таблица вводных'!$G$4)))-('Расчет комиссии Нади'!$I658+'Таблица вводных'!$E$3+'Таблица вводных'!$F$3)</f>
        <v>-21.11</v>
      </c>
      <c r="E658" s="14">
        <f>(('Итоговая табл.1чел (все услуги-'!$E658+('Итоговая табл.1чел (все услуги-'!$E658*'Таблица вводных'!$G$5)))-('Расчет комиссии Нади'!$I658+'Таблица вводных'!$E$3+'Таблица вводных'!$F$3)</f>
        <v>-28.0757</v>
      </c>
      <c r="F658" s="14">
        <f>(('Итоговая табл.1чел (все услуги-'!$F658+('Итоговая табл.1чел (все услуги-'!$F658*'Таблица вводных'!$G$6)))-('Расчет комиссии Нади'!$I658+'Таблица вводных'!$E$3+'Таблица вводных'!$F$3)</f>
        <v>-4.84</v>
      </c>
      <c r="G658" s="14">
        <f>(('Итоговая табл.1чел (все услуги-'!$G658+('Итоговая табл.1чел (все услуги-'!$G658*'Таблица вводных'!$G$7)))-('Расчет комиссии Нади'!$I658+'Таблица вводных'!$E$3+'Таблица вводных'!$F$3)</f>
        <v>-28.6</v>
      </c>
      <c r="H658" s="14">
        <f>(('Итоговая табл.1чел (все услуги-'!$H658+('Итоговая табл.1чел (все услуги-'!$H658*'Таблица вводных'!$G$9)))-('Расчет комиссии Нади'!$I658+'Таблица вводных'!$E$3+'Таблица вводных'!$F$3)</f>
        <v>-28.6</v>
      </c>
      <c r="I658" s="15"/>
    </row>
    <row r="659" ht="13.2" customHeight="1" spans="1:9" x14ac:dyDescent="0.25">
      <c r="A659" s="16"/>
      <c r="B659" s="17"/>
      <c r="C659" s="72"/>
      <c r="D659" s="18">
        <f>(('Итоговая табл.1чел (все услуги-'!$D659+('Итоговая табл.1чел (все услуги-'!$D659*'Таблица вводных'!$G$4)))-('Расчет комиссии Нади'!$I659+'Таблица вводных'!$E$3+'Таблица вводных'!$F$3)</f>
        <v>-21.11</v>
      </c>
      <c r="E659" s="18">
        <f>(('Итоговая табл.1чел (все услуги-'!$E659+('Итоговая табл.1чел (все услуги-'!$E659*'Таблица вводных'!$G$5)))-('Расчет комиссии Нади'!$I659+'Таблица вводных'!$E$3+'Таблица вводных'!$F$3)</f>
        <v>-28.0757</v>
      </c>
      <c r="F659" s="18">
        <f>(('Итоговая табл.1чел (все услуги-'!$F659+('Итоговая табл.1чел (все услуги-'!$F659*'Таблица вводных'!$G$6)))-('Расчет комиссии Нади'!$I659+'Таблица вводных'!$E$3+'Таблица вводных'!$F$3)</f>
        <v>-4.84</v>
      </c>
      <c r="G659" s="18">
        <f>(('Итоговая табл.1чел (все услуги-'!$G659+('Итоговая табл.1чел (все услуги-'!$G659*'Таблица вводных'!$G$7)))-('Расчет комиссии Нади'!$I659+'Таблица вводных'!$E$3+'Таблица вводных'!$F$3)</f>
        <v>-28.6</v>
      </c>
      <c r="H659" s="18">
        <f>(('Итоговая табл.1чел (все услуги-'!$H659+('Итоговая табл.1чел (все услуги-'!$H659*'Таблица вводных'!$G$9)))-('Расчет комиссии Нади'!$I659+'Таблица вводных'!$E$3+'Таблица вводных'!$F$3)</f>
        <v>-28.6</v>
      </c>
      <c r="I659" s="15"/>
    </row>
    <row r="660" ht="13.2" customHeight="1" spans="1:9" x14ac:dyDescent="0.25">
      <c r="A660" s="26"/>
      <c r="B660" s="6">
        <v>45411</v>
      </c>
      <c r="C660" s="70"/>
      <c r="D660" s="7">
        <f>(('Итоговая табл.1чел (все услуги-'!$D660+('Итоговая табл.1чел (все услуги-'!$D660*'Таблица вводных'!$G$4)))-('Расчет комиссии Нади'!$I660+'Таблица вводных'!$E$3+'Таблица вводных'!$F$3)</f>
        <v>-21.11</v>
      </c>
      <c r="E660" s="7">
        <f>(('Итоговая табл.1чел (все услуги-'!$E660+('Итоговая табл.1чел (все услуги-'!$E660*'Таблица вводных'!$G$5)))-('Расчет комиссии Нади'!$I660+'Таблица вводных'!$E$3+'Таблица вводных'!$F$3)</f>
        <v>-28.0757</v>
      </c>
      <c r="F660" s="7">
        <f>(('Итоговая табл.1чел (все услуги-'!$F660+('Итоговая табл.1чел (все услуги-'!$F660*'Таблица вводных'!$G$6)))-('Расчет комиссии Нади'!$I660+'Таблица вводных'!$E$3+'Таблица вводных'!$F$3)</f>
        <v>-4.84</v>
      </c>
      <c r="G660" s="7">
        <f>(('Итоговая табл.1чел (все услуги-'!$G660+('Итоговая табл.1чел (все услуги-'!$G660*'Таблица вводных'!$G$7)))-('Расчет комиссии Нади'!$I660+'Таблица вводных'!$E$3+'Таблица вводных'!$F$3)</f>
        <v>-28.6</v>
      </c>
      <c r="H660" s="7">
        <f>(('Итоговая табл.1чел (все услуги-'!$H660+('Итоговая табл.1чел (все услуги-'!$H660*'Таблица вводных'!$G$9)))-('Расчет комиссии Нади'!$I660+'Таблица вводных'!$E$3+'Таблица вводных'!$F$3)</f>
        <v>-28.6</v>
      </c>
      <c r="I660" s="8"/>
    </row>
    <row r="661" ht="13.2" customHeight="1" spans="1:9" x14ac:dyDescent="0.25">
      <c r="A661" s="9"/>
      <c r="B661" s="10">
        <v>45414</v>
      </c>
      <c r="C661" s="71"/>
      <c r="D661" s="14">
        <f>(('Итоговая табл.1чел (все услуги-'!$D661+('Итоговая табл.1чел (все услуги-'!$D661*'Таблица вводных'!$G$4)))-('Расчет комиссии Нади'!$I661+'Таблица вводных'!$E$3+'Таблица вводных'!$F$3)</f>
        <v>-21.11</v>
      </c>
      <c r="E661" s="14">
        <f>(('Итоговая табл.1чел (все услуги-'!$E661+('Итоговая табл.1чел (все услуги-'!$E661*'Таблица вводных'!$G$5)))-('Расчет комиссии Нади'!$I661+'Таблица вводных'!$E$3+'Таблица вводных'!$F$3)</f>
        <v>-28.0757</v>
      </c>
      <c r="F661" s="14">
        <f>(('Итоговая табл.1чел (все услуги-'!$F661+('Итоговая табл.1чел (все услуги-'!$F661*'Таблица вводных'!$G$6)))-('Расчет комиссии Нади'!$I661+'Таблица вводных'!$E$3+'Таблица вводных'!$F$3)</f>
        <v>-4.84</v>
      </c>
      <c r="G661" s="14">
        <f>(('Итоговая табл.1чел (все услуги-'!$G661+('Итоговая табл.1чел (все услуги-'!$G661*'Таблица вводных'!$G$7)))-('Расчет комиссии Нади'!$I661+'Таблица вводных'!$E$3+'Таблица вводных'!$F$3)</f>
        <v>-28.6</v>
      </c>
      <c r="H661" s="14">
        <f>(('Итоговая табл.1чел (все услуги-'!$H661+('Итоговая табл.1чел (все услуги-'!$H661*'Таблица вводных'!$G$9)))-('Расчет комиссии Нади'!$I661+'Таблица вводных'!$E$3+'Таблица вводных'!$F$3)</f>
        <v>-28.6</v>
      </c>
      <c r="I661" s="12"/>
    </row>
    <row r="662" ht="13.2" customHeight="1" spans="1:9" x14ac:dyDescent="0.25">
      <c r="A662" s="9"/>
      <c r="B662" s="13">
        <v>45418</v>
      </c>
      <c r="C662" s="71"/>
      <c r="D662" s="14">
        <f>(('Итоговая табл.1чел (все услуги-'!$D662+('Итоговая табл.1чел (все услуги-'!$D662*'Таблица вводных'!$G$4)))-('Расчет комиссии Нади'!$I662+'Таблица вводных'!$E$3+'Таблица вводных'!$F$3)</f>
        <v>-21.11</v>
      </c>
      <c r="E662" s="14">
        <f>(('Итоговая табл.1чел (все услуги-'!$E662+('Итоговая табл.1чел (все услуги-'!$E662*'Таблица вводных'!$G$5)))-('Расчет комиссии Нади'!$I662+'Таблица вводных'!$E$3+'Таблица вводных'!$F$3)</f>
        <v>-28.0757</v>
      </c>
      <c r="F662" s="14">
        <f>(('Итоговая табл.1чел (все услуги-'!$F662+('Итоговая табл.1чел (все услуги-'!$F662*'Таблица вводных'!$G$6)))-('Расчет комиссии Нади'!$I662+'Таблица вводных'!$E$3+'Таблица вводных'!$F$3)</f>
        <v>-4.84</v>
      </c>
      <c r="G662" s="14">
        <f>(('Итоговая табл.1чел (все услуги-'!$G662+('Итоговая табл.1чел (все услуги-'!$G662*'Таблица вводных'!$G$7)))-('Расчет комиссии Нади'!$I662+'Таблица вводных'!$E$3+'Таблица вводных'!$F$3)</f>
        <v>-28.6</v>
      </c>
      <c r="H662" s="14">
        <f>(('Итоговая табл.1чел (все услуги-'!$H662+('Итоговая табл.1чел (все услуги-'!$H662*'Таблица вводных'!$G$9)))-('Расчет комиссии Нади'!$I662+'Таблица вводных'!$E$3+'Таблица вводных'!$F$3)</f>
        <v>-28.6</v>
      </c>
      <c r="I662" s="15"/>
    </row>
    <row r="663" ht="13.2" customHeight="1" spans="1:9" x14ac:dyDescent="0.25">
      <c r="A663" s="9"/>
      <c r="B663" s="13">
        <v>45421</v>
      </c>
      <c r="C663" s="71"/>
      <c r="D663" s="14">
        <f>(('Итоговая табл.1чел (все услуги-'!$D663+('Итоговая табл.1чел (все услуги-'!$D663*'Таблица вводных'!$G$4)))-('Расчет комиссии Нади'!$I663+'Таблица вводных'!$E$3+'Таблица вводных'!$F$3)</f>
        <v>-21.11</v>
      </c>
      <c r="E663" s="14">
        <f>(('Итоговая табл.1чел (все услуги-'!$E663+('Итоговая табл.1чел (все услуги-'!$E663*'Таблица вводных'!$G$5)))-('Расчет комиссии Нади'!$I663+'Таблица вводных'!$E$3+'Таблица вводных'!$F$3)</f>
        <v>-28.0757</v>
      </c>
      <c r="F663" s="14">
        <f>(('Итоговая табл.1чел (все услуги-'!$F663+('Итоговая табл.1чел (все услуги-'!$F663*'Таблица вводных'!$G$6)))-('Расчет комиссии Нади'!$I663+'Таблица вводных'!$E$3+'Таблица вводных'!$F$3)</f>
        <v>-4.84</v>
      </c>
      <c r="G663" s="14">
        <f>(('Итоговая табл.1чел (все услуги-'!$G663+('Итоговая табл.1чел (все услуги-'!$G663*'Таблица вводных'!$G$7)))-('Расчет комиссии Нади'!$I663+'Таблица вводных'!$E$3+'Таблица вводных'!$F$3)</f>
        <v>-28.6</v>
      </c>
      <c r="H663" s="14">
        <f>(('Итоговая табл.1чел (все услуги-'!$H663+('Итоговая табл.1чел (все услуги-'!$H663*'Таблица вводных'!$G$9)))-('Расчет комиссии Нади'!$I663+'Таблица вводных'!$E$3+'Таблица вводных'!$F$3)</f>
        <v>-28.6</v>
      </c>
      <c r="I663" s="15"/>
    </row>
    <row r="664" ht="13.2" customHeight="1" spans="1:9" x14ac:dyDescent="0.25">
      <c r="A664" s="9"/>
      <c r="B664" s="13">
        <v>45425</v>
      </c>
      <c r="C664" s="71"/>
      <c r="D664" s="14">
        <f>(('Итоговая табл.1чел (все услуги-'!$D664+('Итоговая табл.1чел (все услуги-'!$D664*'Таблица вводных'!$G$4)))-('Расчет комиссии Нади'!$I664+'Таблица вводных'!$E$3+'Таблица вводных'!$F$3)</f>
        <v>-21.11</v>
      </c>
      <c r="E664" s="14">
        <f>(('Итоговая табл.1чел (все услуги-'!$E664+('Итоговая табл.1чел (все услуги-'!$E664*'Таблица вводных'!$G$5)))-('Расчет комиссии Нади'!$I664+'Таблица вводных'!$E$3+'Таблица вводных'!$F$3)</f>
        <v>-28.0757</v>
      </c>
      <c r="F664" s="14">
        <f>(('Итоговая табл.1чел (все услуги-'!$F664+('Итоговая табл.1чел (все услуги-'!$F664*'Таблица вводных'!$G$6)))-('Расчет комиссии Нади'!$I664+'Таблица вводных'!$E$3+'Таблица вводных'!$F$3)</f>
        <v>-4.84</v>
      </c>
      <c r="G664" s="14">
        <f>(('Итоговая табл.1чел (все услуги-'!$G664+('Итоговая табл.1чел (все услуги-'!$G664*'Таблица вводных'!$G$7)))-('Расчет комиссии Нади'!$I664+'Таблица вводных'!$E$3+'Таблица вводных'!$F$3)</f>
        <v>-28.6</v>
      </c>
      <c r="H664" s="14">
        <f>(('Итоговая табл.1чел (все услуги-'!$H664+('Итоговая табл.1чел (все услуги-'!$H664*'Таблица вводных'!$G$9)))-('Расчет комиссии Нади'!$I664+'Таблица вводных'!$E$3+'Таблица вводных'!$F$3)</f>
        <v>-28.6</v>
      </c>
      <c r="I664" s="15"/>
    </row>
    <row r="665" ht="13.2" customHeight="1" spans="1:9" x14ac:dyDescent="0.25">
      <c r="A665" s="9"/>
      <c r="B665" s="13">
        <v>45428</v>
      </c>
      <c r="C665" s="71"/>
      <c r="D665" s="14">
        <f>(('Итоговая табл.1чел (все услуги-'!$D665+('Итоговая табл.1чел (все услуги-'!$D665*'Таблица вводных'!$G$4)))-('Расчет комиссии Нади'!$I665+'Таблица вводных'!$E$3+'Таблица вводных'!$F$3)</f>
        <v>-21.11</v>
      </c>
      <c r="E665" s="14">
        <f>(('Итоговая табл.1чел (все услуги-'!$E665+('Итоговая табл.1чел (все услуги-'!$E665*'Таблица вводных'!$G$5)))-('Расчет комиссии Нади'!$I665+'Таблица вводных'!$E$3+'Таблица вводных'!$F$3)</f>
        <v>-28.0757</v>
      </c>
      <c r="F665" s="14">
        <f>(('Итоговая табл.1чел (все услуги-'!$F665+('Итоговая табл.1чел (все услуги-'!$F665*'Таблица вводных'!$G$6)))-('Расчет комиссии Нади'!$I665+'Таблица вводных'!$E$3+'Таблица вводных'!$F$3)</f>
        <v>-4.84</v>
      </c>
      <c r="G665" s="14">
        <f>(('Итоговая табл.1чел (все услуги-'!$G665+('Итоговая табл.1чел (все услуги-'!$G665*'Таблица вводных'!$G$7)))-('Расчет комиссии Нади'!$I665+'Таблица вводных'!$E$3+'Таблица вводных'!$F$3)</f>
        <v>-28.6</v>
      </c>
      <c r="H665" s="14">
        <f>(('Итоговая табл.1чел (все услуги-'!$H665+('Итоговая табл.1чел (все услуги-'!$H665*'Таблица вводных'!$G$9)))-('Расчет комиссии Нади'!$I665+'Таблица вводных'!$E$3+'Таблица вводных'!$F$3)</f>
        <v>-28.6</v>
      </c>
      <c r="I665" s="15"/>
    </row>
    <row r="666" ht="13.2" customHeight="1" spans="1:9" x14ac:dyDescent="0.25">
      <c r="A666" s="9"/>
      <c r="B666" s="13"/>
      <c r="C666" s="71"/>
      <c r="D666" s="14">
        <f>(('Итоговая табл.1чел (все услуги-'!$D666+('Итоговая табл.1чел (все услуги-'!$D666*'Таблица вводных'!$G$4)))-('Расчет комиссии Нади'!$I666+'Таблица вводных'!$E$3+'Таблица вводных'!$F$3)</f>
        <v>-21.11</v>
      </c>
      <c r="E666" s="14">
        <f>(('Итоговая табл.1чел (все услуги-'!$E666+('Итоговая табл.1чел (все услуги-'!$E666*'Таблица вводных'!$G$5)))-('Расчет комиссии Нади'!$I666+'Таблица вводных'!$E$3+'Таблица вводных'!$F$3)</f>
        <v>-28.0757</v>
      </c>
      <c r="F666" s="14">
        <f>(('Итоговая табл.1чел (все услуги-'!$F666+('Итоговая табл.1чел (все услуги-'!$F666*'Таблица вводных'!$G$6)))-('Расчет комиссии Нади'!$I666+'Таблица вводных'!$E$3+'Таблица вводных'!$F$3)</f>
        <v>-4.84</v>
      </c>
      <c r="G666" s="14">
        <f>(('Итоговая табл.1чел (все услуги-'!$G666+('Итоговая табл.1чел (все услуги-'!$G666*'Таблица вводных'!$G$7)))-('Расчет комиссии Нади'!$I666+'Таблица вводных'!$E$3+'Таблица вводных'!$F$3)</f>
        <v>-28.6</v>
      </c>
      <c r="H666" s="14">
        <f>(('Итоговая табл.1чел (все услуги-'!$H666+('Итоговая табл.1чел (все услуги-'!$H666*'Таблица вводных'!$G$9)))-('Расчет комиссии Нади'!$I666+'Таблица вводных'!$E$3+'Таблица вводных'!$F$3)</f>
        <v>-28.6</v>
      </c>
      <c r="I666" s="15"/>
    </row>
    <row r="667" ht="13.2" customHeight="1" spans="1:9" x14ac:dyDescent="0.25">
      <c r="A667" s="9"/>
      <c r="B667" s="13"/>
      <c r="C667" s="71"/>
      <c r="D667" s="14">
        <f>(('Итоговая табл.1чел (все услуги-'!$D667+('Итоговая табл.1чел (все услуги-'!$D667*'Таблица вводных'!$G$4)))-('Расчет комиссии Нади'!$I667+'Таблица вводных'!$E$3+'Таблица вводных'!$F$3)</f>
        <v>-21.11</v>
      </c>
      <c r="E667" s="14">
        <f>(('Итоговая табл.1чел (все услуги-'!$E667+('Итоговая табл.1чел (все услуги-'!$E667*'Таблица вводных'!$G$5)))-('Расчет комиссии Нади'!$I667+'Таблица вводных'!$E$3+'Таблица вводных'!$F$3)</f>
        <v>-28.0757</v>
      </c>
      <c r="F667" s="14">
        <f>(('Итоговая табл.1чел (все услуги-'!$F667+('Итоговая табл.1чел (все услуги-'!$F667*'Таблица вводных'!$G$6)))-('Расчет комиссии Нади'!$I667+'Таблица вводных'!$E$3+'Таблица вводных'!$F$3)</f>
        <v>-4.84</v>
      </c>
      <c r="G667" s="14">
        <f>(('Итоговая табл.1чел (все услуги-'!$G667+('Итоговая табл.1чел (все услуги-'!$G667*'Таблица вводных'!$G$7)))-('Расчет комиссии Нади'!$I667+'Таблица вводных'!$E$3+'Таблица вводных'!$F$3)</f>
        <v>-28.6</v>
      </c>
      <c r="H667" s="14">
        <f>(('Итоговая табл.1чел (все услуги-'!$H667+('Итоговая табл.1чел (все услуги-'!$H667*'Таблица вводных'!$G$9)))-('Расчет комиссии Нади'!$I667+'Таблица вводных'!$E$3+'Таблица вводных'!$F$3)</f>
        <v>-28.6</v>
      </c>
      <c r="I667" s="15"/>
    </row>
    <row r="668" ht="13.2" customHeight="1" spans="1:9" x14ac:dyDescent="0.25">
      <c r="A668" s="16"/>
      <c r="B668" s="17"/>
      <c r="C668" s="72"/>
      <c r="D668" s="18">
        <f>(('Итоговая табл.1чел (все услуги-'!$D668+('Итоговая табл.1чел (все услуги-'!$D668*'Таблица вводных'!$G$4)))-('Расчет комиссии Нади'!$I668+'Таблица вводных'!$E$3+'Таблица вводных'!$F$3)</f>
        <v>-21.11</v>
      </c>
      <c r="E668" s="18">
        <f>(('Итоговая табл.1чел (все услуги-'!$E668+('Итоговая табл.1чел (все услуги-'!$E668*'Таблица вводных'!$G$5)))-('Расчет комиссии Нади'!$I668+'Таблица вводных'!$E$3+'Таблица вводных'!$F$3)</f>
        <v>-28.0757</v>
      </c>
      <c r="F668" s="18">
        <f>(('Итоговая табл.1чел (все услуги-'!$F668+('Итоговая табл.1чел (все услуги-'!$F668*'Таблица вводных'!$G$6)))-('Расчет комиссии Нади'!$I668+'Таблица вводных'!$E$3+'Таблица вводных'!$F$3)</f>
        <v>-4.84</v>
      </c>
      <c r="G668" s="18">
        <f>(('Итоговая табл.1чел (все услуги-'!$G668+('Итоговая табл.1чел (все услуги-'!$G668*'Таблица вводных'!$G$7)))-('Расчет комиссии Нади'!$I668+'Таблица вводных'!$E$3+'Таблица вводных'!$F$3)</f>
        <v>-28.6</v>
      </c>
      <c r="H668" s="18">
        <f>(('Итоговая табл.1чел (все услуги-'!$H668+('Итоговая табл.1чел (все услуги-'!$H668*'Таблица вводных'!$G$9)))-('Расчет комиссии Нади'!$I668+'Таблица вводных'!$E$3+'Таблица вводных'!$F$3)</f>
        <v>-28.6</v>
      </c>
      <c r="I668" s="15"/>
    </row>
    <row r="669" ht="13.2" customHeight="1" spans="1:9" x14ac:dyDescent="0.25">
      <c r="A669" s="5"/>
      <c r="B669" s="6">
        <v>45411</v>
      </c>
      <c r="C669" s="70"/>
      <c r="D669" s="7">
        <f>(('Итоговая табл.1чел (все услуги-'!$D669+('Итоговая табл.1чел (все услуги-'!$D669*'Таблица вводных'!$G$4)))-('Расчет комиссии Нади'!$I669+'Таблица вводных'!$E$3+'Таблица вводных'!$F$3)</f>
        <v>-21.11</v>
      </c>
      <c r="E669" s="7">
        <f>(('Итоговая табл.1чел (все услуги-'!$E669+('Итоговая табл.1чел (все услуги-'!$E669*'Таблица вводных'!$G$5)))-('Расчет комиссии Нади'!$I669+'Таблица вводных'!$E$3+'Таблица вводных'!$F$3)</f>
        <v>-28.0757</v>
      </c>
      <c r="F669" s="7">
        <f>(('Итоговая табл.1чел (все услуги-'!$F669+('Итоговая табл.1чел (все услуги-'!$F669*'Таблица вводных'!$G$6)))-('Расчет комиссии Нади'!$I669+'Таблица вводных'!$E$3+'Таблица вводных'!$F$3)</f>
        <v>-4.84</v>
      </c>
      <c r="G669" s="7">
        <f>(('Итоговая табл.1чел (все услуги-'!$G669+('Итоговая табл.1чел (все услуги-'!$G669*'Таблица вводных'!$G$7)))-('Расчет комиссии Нади'!$I669+'Таблица вводных'!$E$3+'Таблица вводных'!$F$3)</f>
        <v>-28.6</v>
      </c>
      <c r="H669" s="7">
        <f>(('Итоговая табл.1чел (все услуги-'!$H669+('Итоговая табл.1чел (все услуги-'!$H669*'Таблица вводных'!$G$9)))-('Расчет комиссии Нади'!$I669+'Таблица вводных'!$E$3+'Таблица вводных'!$F$3)</f>
        <v>-28.6</v>
      </c>
      <c r="I669" s="8"/>
    </row>
    <row r="670" ht="13.2" customHeight="1" spans="1:9" x14ac:dyDescent="0.25">
      <c r="A670" s="9"/>
      <c r="B670" s="10">
        <v>45414</v>
      </c>
      <c r="C670" s="71"/>
      <c r="D670" s="14">
        <f>(('Итоговая табл.1чел (все услуги-'!$D670+('Итоговая табл.1чел (все услуги-'!$D670*'Таблица вводных'!$G$4)))-('Расчет комиссии Нади'!$I670+'Таблица вводных'!$E$3+'Таблица вводных'!$F$3)</f>
        <v>-21.11</v>
      </c>
      <c r="E670" s="14">
        <f>(('Итоговая табл.1чел (все услуги-'!$E670+('Итоговая табл.1чел (все услуги-'!$E670*'Таблица вводных'!$G$5)))-('Расчет комиссии Нади'!$I670+'Таблица вводных'!$E$3+'Таблица вводных'!$F$3)</f>
        <v>-28.0757</v>
      </c>
      <c r="F670" s="14">
        <f>(('Итоговая табл.1чел (все услуги-'!$F670+('Итоговая табл.1чел (все услуги-'!$F670*'Таблица вводных'!$G$6)))-('Расчет комиссии Нади'!$I670+'Таблица вводных'!$E$3+'Таблица вводных'!$F$3)</f>
        <v>-4.84</v>
      </c>
      <c r="G670" s="14">
        <f>(('Итоговая табл.1чел (все услуги-'!$G670+('Итоговая табл.1чел (все услуги-'!$G670*'Таблица вводных'!$G$7)))-('Расчет комиссии Нади'!$I670+'Таблица вводных'!$E$3+'Таблица вводных'!$F$3)</f>
        <v>-28.6</v>
      </c>
      <c r="H670" s="14">
        <f>(('Итоговая табл.1чел (все услуги-'!$H670+('Итоговая табл.1чел (все услуги-'!$H670*'Таблица вводных'!$G$9)))-('Расчет комиссии Нади'!$I670+'Таблица вводных'!$E$3+'Таблица вводных'!$F$3)</f>
        <v>-28.6</v>
      </c>
      <c r="I670" s="12"/>
    </row>
    <row r="671" ht="13.2" customHeight="1" spans="1:9" x14ac:dyDescent="0.25">
      <c r="A671" s="9"/>
      <c r="B671" s="13">
        <v>45418</v>
      </c>
      <c r="C671" s="71"/>
      <c r="D671" s="14">
        <f>(('Итоговая табл.1чел (все услуги-'!$D671+('Итоговая табл.1чел (все услуги-'!$D671*'Таблица вводных'!$G$4)))-('Расчет комиссии Нади'!$I671+'Таблица вводных'!$E$3+'Таблица вводных'!$F$3)</f>
        <v>-21.11</v>
      </c>
      <c r="E671" s="14">
        <f>(('Итоговая табл.1чел (все услуги-'!$E671+('Итоговая табл.1чел (все услуги-'!$E671*'Таблица вводных'!$G$5)))-('Расчет комиссии Нади'!$I671+'Таблица вводных'!$E$3+'Таблица вводных'!$F$3)</f>
        <v>-28.0757</v>
      </c>
      <c r="F671" s="14">
        <f>(('Итоговая табл.1чел (все услуги-'!$F671+('Итоговая табл.1чел (все услуги-'!$F671*'Таблица вводных'!$G$6)))-('Расчет комиссии Нади'!$I671+'Таблица вводных'!$E$3+'Таблица вводных'!$F$3)</f>
        <v>-4.84</v>
      </c>
      <c r="G671" s="14">
        <f>(('Итоговая табл.1чел (все услуги-'!$G671+('Итоговая табл.1чел (все услуги-'!$G671*'Таблица вводных'!$G$7)))-('Расчет комиссии Нади'!$I671+'Таблица вводных'!$E$3+'Таблица вводных'!$F$3)</f>
        <v>-28.6</v>
      </c>
      <c r="H671" s="14">
        <f>(('Итоговая табл.1чел (все услуги-'!$H671+('Итоговая табл.1чел (все услуги-'!$H671*'Таблица вводных'!$G$9)))-('Расчет комиссии Нади'!$I671+'Таблица вводных'!$E$3+'Таблица вводных'!$F$3)</f>
        <v>-28.6</v>
      </c>
      <c r="I671" s="15"/>
    </row>
    <row r="672" ht="13.2" customHeight="1" spans="1:9" x14ac:dyDescent="0.25">
      <c r="A672" s="9"/>
      <c r="B672" s="13">
        <v>45421</v>
      </c>
      <c r="C672" s="71"/>
      <c r="D672" s="14">
        <f>(('Итоговая табл.1чел (все услуги-'!$D672+('Итоговая табл.1чел (все услуги-'!$D672*'Таблица вводных'!$G$4)))-('Расчет комиссии Нади'!$I672+'Таблица вводных'!$E$3+'Таблица вводных'!$F$3)</f>
        <v>-21.11</v>
      </c>
      <c r="E672" s="14">
        <f>(('Итоговая табл.1чел (все услуги-'!$E672+('Итоговая табл.1чел (все услуги-'!$E672*'Таблица вводных'!$G$5)))-('Расчет комиссии Нади'!$I672+'Таблица вводных'!$E$3+'Таблица вводных'!$F$3)</f>
        <v>-28.0757</v>
      </c>
      <c r="F672" s="14">
        <f>(('Итоговая табл.1чел (все услуги-'!$F672+('Итоговая табл.1чел (все услуги-'!$F672*'Таблица вводных'!$G$6)))-('Расчет комиссии Нади'!$I672+'Таблица вводных'!$E$3+'Таблица вводных'!$F$3)</f>
        <v>-4.84</v>
      </c>
      <c r="G672" s="14">
        <f>(('Итоговая табл.1чел (все услуги-'!$G672+('Итоговая табл.1чел (все услуги-'!$G672*'Таблица вводных'!$G$7)))-('Расчет комиссии Нади'!$I672+'Таблица вводных'!$E$3+'Таблица вводных'!$F$3)</f>
        <v>-28.6</v>
      </c>
      <c r="H672" s="14">
        <f>(('Итоговая табл.1чел (все услуги-'!$H672+('Итоговая табл.1чел (все услуги-'!$H672*'Таблица вводных'!$G$9)))-('Расчет комиссии Нади'!$I672+'Таблица вводных'!$E$3+'Таблица вводных'!$F$3)</f>
        <v>-28.6</v>
      </c>
      <c r="I672" s="15"/>
    </row>
    <row r="673" ht="13.2" customHeight="1" spans="1:9" x14ac:dyDescent="0.25">
      <c r="A673" s="9"/>
      <c r="B673" s="13">
        <v>45425</v>
      </c>
      <c r="C673" s="71"/>
      <c r="D673" s="14">
        <f>(('Итоговая табл.1чел (все услуги-'!$D673+('Итоговая табл.1чел (все услуги-'!$D673*'Таблица вводных'!$G$4)))-('Расчет комиссии Нади'!$I673+'Таблица вводных'!$E$3+'Таблица вводных'!$F$3)</f>
        <v>-21.11</v>
      </c>
      <c r="E673" s="14">
        <f>(('Итоговая табл.1чел (все услуги-'!$E673+('Итоговая табл.1чел (все услуги-'!$E673*'Таблица вводных'!$G$5)))-('Расчет комиссии Нади'!$I673+'Таблица вводных'!$E$3+'Таблица вводных'!$F$3)</f>
        <v>-28.0757</v>
      </c>
      <c r="F673" s="14">
        <f>(('Итоговая табл.1чел (все услуги-'!$F673+('Итоговая табл.1чел (все услуги-'!$F673*'Таблица вводных'!$G$6)))-('Расчет комиссии Нади'!$I673+'Таблица вводных'!$E$3+'Таблица вводных'!$F$3)</f>
        <v>-4.84</v>
      </c>
      <c r="G673" s="14">
        <f>(('Итоговая табл.1чел (все услуги-'!$G673+('Итоговая табл.1чел (все услуги-'!$G673*'Таблица вводных'!$G$7)))-('Расчет комиссии Нади'!$I673+'Таблица вводных'!$E$3+'Таблица вводных'!$F$3)</f>
        <v>-28.6</v>
      </c>
      <c r="H673" s="14">
        <f>(('Итоговая табл.1чел (все услуги-'!$H673+('Итоговая табл.1чел (все услуги-'!$H673*'Таблица вводных'!$G$9)))-('Расчет комиссии Нади'!$I673+'Таблица вводных'!$E$3+'Таблица вводных'!$F$3)</f>
        <v>-28.6</v>
      </c>
      <c r="I673" s="15"/>
    </row>
    <row r="674" ht="13.2" customHeight="1" spans="1:9" x14ac:dyDescent="0.25">
      <c r="A674" s="9"/>
      <c r="B674" s="13">
        <v>45428</v>
      </c>
      <c r="C674" s="71"/>
      <c r="D674" s="14">
        <f>(('Итоговая табл.1чел (все услуги-'!$D674+('Итоговая табл.1чел (все услуги-'!$D674*'Таблица вводных'!$G$4)))-('Расчет комиссии Нади'!$I674+'Таблица вводных'!$E$3+'Таблица вводных'!$F$3)</f>
        <v>-21.11</v>
      </c>
      <c r="E674" s="14">
        <f>(('Итоговая табл.1чел (все услуги-'!$E674+('Итоговая табл.1чел (все услуги-'!$E674*'Таблица вводных'!$G$5)))-('Расчет комиссии Нади'!$I674+'Таблица вводных'!$E$3+'Таблица вводных'!$F$3)</f>
        <v>-28.0757</v>
      </c>
      <c r="F674" s="14">
        <f>(('Итоговая табл.1чел (все услуги-'!$F674+('Итоговая табл.1чел (все услуги-'!$F674*'Таблица вводных'!$G$6)))-('Расчет комиссии Нади'!$I674+'Таблица вводных'!$E$3+'Таблица вводных'!$F$3)</f>
        <v>-4.84</v>
      </c>
      <c r="G674" s="14">
        <f>(('Итоговая табл.1чел (все услуги-'!$G674+('Итоговая табл.1чел (все услуги-'!$G674*'Таблица вводных'!$G$7)))-('Расчет комиссии Нади'!$I674+'Таблица вводных'!$E$3+'Таблица вводных'!$F$3)</f>
        <v>-28.6</v>
      </c>
      <c r="H674" s="14">
        <f>(('Итоговая табл.1чел (все услуги-'!$H674+('Итоговая табл.1чел (все услуги-'!$H674*'Таблица вводных'!$G$9)))-('Расчет комиссии Нади'!$I674+'Таблица вводных'!$E$3+'Таблица вводных'!$F$3)</f>
        <v>-28.6</v>
      </c>
      <c r="I674" s="15"/>
    </row>
    <row r="675" ht="13.2" customHeight="1" spans="1:9" x14ac:dyDescent="0.25">
      <c r="A675" s="9"/>
      <c r="B675" s="13"/>
      <c r="C675" s="71"/>
      <c r="D675" s="14">
        <f>(('Итоговая табл.1чел (все услуги-'!$D675+('Итоговая табл.1чел (все услуги-'!$D675*'Таблица вводных'!$G$4)))-('Расчет комиссии Нади'!$I675+'Таблица вводных'!$E$3+'Таблица вводных'!$F$3)</f>
        <v>-21.11</v>
      </c>
      <c r="E675" s="14">
        <f>(('Итоговая табл.1чел (все услуги-'!$E675+('Итоговая табл.1чел (все услуги-'!$E675*'Таблица вводных'!$G$5)))-('Расчет комиссии Нади'!$I675+'Таблица вводных'!$E$3+'Таблица вводных'!$F$3)</f>
        <v>-28.0757</v>
      </c>
      <c r="F675" s="14">
        <f>(('Итоговая табл.1чел (все услуги-'!$F675+('Итоговая табл.1чел (все услуги-'!$F675*'Таблица вводных'!$G$6)))-('Расчет комиссии Нади'!$I675+'Таблица вводных'!$E$3+'Таблица вводных'!$F$3)</f>
        <v>-4.84</v>
      </c>
      <c r="G675" s="14">
        <f>(('Итоговая табл.1чел (все услуги-'!$G675+('Итоговая табл.1чел (все услуги-'!$G675*'Таблица вводных'!$G$7)))-('Расчет комиссии Нади'!$I675+'Таблица вводных'!$E$3+'Таблица вводных'!$F$3)</f>
        <v>-28.6</v>
      </c>
      <c r="H675" s="14">
        <f>(('Итоговая табл.1чел (все услуги-'!$H675+('Итоговая табл.1чел (все услуги-'!$H675*'Таблица вводных'!$G$9)))-('Расчет комиссии Нади'!$I675+'Таблица вводных'!$E$3+'Таблица вводных'!$F$3)</f>
        <v>-28.6</v>
      </c>
      <c r="I675" s="15"/>
    </row>
    <row r="676" ht="13.2" customHeight="1" spans="1:9" x14ac:dyDescent="0.25">
      <c r="A676" s="9"/>
      <c r="B676" s="13"/>
      <c r="C676" s="71"/>
      <c r="D676" s="14">
        <f>(('Итоговая табл.1чел (все услуги-'!$D676+('Итоговая табл.1чел (все услуги-'!$D676*'Таблица вводных'!$G$4)))-('Расчет комиссии Нади'!$I676+'Таблица вводных'!$E$3+'Таблица вводных'!$F$3)</f>
        <v>-21.11</v>
      </c>
      <c r="E676" s="14">
        <f>(('Итоговая табл.1чел (все услуги-'!$E676+('Итоговая табл.1чел (все услуги-'!$E676*'Таблица вводных'!$G$5)))-('Расчет комиссии Нади'!$I676+'Таблица вводных'!$E$3+'Таблица вводных'!$F$3)</f>
        <v>-28.0757</v>
      </c>
      <c r="F676" s="14">
        <f>(('Итоговая табл.1чел (все услуги-'!$F676+('Итоговая табл.1чел (все услуги-'!$F676*'Таблица вводных'!$G$6)))-('Расчет комиссии Нади'!$I676+'Таблица вводных'!$E$3+'Таблица вводных'!$F$3)</f>
        <v>-4.84</v>
      </c>
      <c r="G676" s="14">
        <f>(('Итоговая табл.1чел (все услуги-'!$G676+('Итоговая табл.1чел (все услуги-'!$G676*'Таблица вводных'!$G$7)))-('Расчет комиссии Нади'!$I676+'Таблица вводных'!$E$3+'Таблица вводных'!$F$3)</f>
        <v>-28.6</v>
      </c>
      <c r="H676" s="14">
        <f>(('Итоговая табл.1чел (все услуги-'!$H676+('Итоговая табл.1чел (все услуги-'!$H676*'Таблица вводных'!$G$9)))-('Расчет комиссии Нади'!$I676+'Таблица вводных'!$E$3+'Таблица вводных'!$F$3)</f>
        <v>-28.6</v>
      </c>
      <c r="I676" s="15"/>
    </row>
    <row r="677" ht="13.2" customHeight="1" spans="1:9" x14ac:dyDescent="0.25">
      <c r="A677" s="16"/>
      <c r="B677" s="17"/>
      <c r="C677" s="72"/>
      <c r="D677" s="18">
        <f>(('Итоговая табл.1чел (все услуги-'!$D677+('Итоговая табл.1чел (все услуги-'!$D677*'Таблица вводных'!$G$4)))-('Расчет комиссии Нади'!$I677+'Таблица вводных'!$E$3+'Таблица вводных'!$F$3)</f>
        <v>-21.11</v>
      </c>
      <c r="E677" s="18">
        <f>(('Итоговая табл.1чел (все услуги-'!$E677+('Итоговая табл.1чел (все услуги-'!$E677*'Таблица вводных'!$G$5)))-('Расчет комиссии Нади'!$I677+'Таблица вводных'!$E$3+'Таблица вводных'!$F$3)</f>
        <v>-28.0757</v>
      </c>
      <c r="F677" s="18">
        <f>(('Итоговая табл.1чел (все услуги-'!$F677+('Итоговая табл.1чел (все услуги-'!$F677*'Таблица вводных'!$G$6)))-('Расчет комиссии Нади'!$I677+'Таблица вводных'!$E$3+'Таблица вводных'!$F$3)</f>
        <v>-4.84</v>
      </c>
      <c r="G677" s="18">
        <f>(('Итоговая табл.1чел (все услуги-'!$G677+('Итоговая табл.1чел (все услуги-'!$G677*'Таблица вводных'!$G$7)))-('Расчет комиссии Нади'!$I677+'Таблица вводных'!$E$3+'Таблица вводных'!$F$3)</f>
        <v>-28.6</v>
      </c>
      <c r="H677" s="18">
        <f>(('Итоговая табл.1чел (все услуги-'!$H677+('Итоговая табл.1чел (все услуги-'!$H677*'Таблица вводных'!$G$9)))-('Расчет комиссии Нади'!$I677+'Таблица вводных'!$E$3+'Таблица вводных'!$F$3)</f>
        <v>-28.6</v>
      </c>
      <c r="I677" s="15"/>
    </row>
    <row r="678" ht="13.2" customHeight="1" spans="1:9" x14ac:dyDescent="0.25">
      <c r="A678" s="28"/>
      <c r="B678" s="6">
        <v>45411</v>
      </c>
      <c r="C678" s="70"/>
      <c r="D678" s="7">
        <f>(('Итоговая табл.1чел (все услуги-'!$D678+('Итоговая табл.1чел (все услуги-'!$D678*'Таблица вводных'!$G$4)))-('Расчет комиссии Нади'!$I678+'Таблица вводных'!$E$3+'Таблица вводных'!$F$3)</f>
        <v>-21.11</v>
      </c>
      <c r="E678" s="7">
        <f>(('Итоговая табл.1чел (все услуги-'!$E678+('Итоговая табл.1чел (все услуги-'!$E678*'Таблица вводных'!$G$5)))-('Расчет комиссии Нади'!$I678+'Таблица вводных'!$E$3+'Таблица вводных'!$F$3)</f>
        <v>-28.0757</v>
      </c>
      <c r="F678" s="7">
        <f>(('Итоговая табл.1чел (все услуги-'!$F678+('Итоговая табл.1чел (все услуги-'!$F678*'Таблица вводных'!$G$6)))-('Расчет комиссии Нади'!$I678+'Таблица вводных'!$E$3+'Таблица вводных'!$F$3)</f>
        <v>-4.84</v>
      </c>
      <c r="G678" s="7">
        <f>(('Итоговая табл.1чел (все услуги-'!$G678+('Итоговая табл.1чел (все услуги-'!$G678*'Таблица вводных'!$G$7)))-('Расчет комиссии Нади'!$I678+'Таблица вводных'!$E$3+'Таблица вводных'!$F$3)</f>
        <v>-28.6</v>
      </c>
      <c r="H678" s="7">
        <f>(('Итоговая табл.1чел (все услуги-'!$H678+('Итоговая табл.1чел (все услуги-'!$H678*'Таблица вводных'!$G$9)))-('Расчет комиссии Нади'!$I678+'Таблица вводных'!$E$3+'Таблица вводных'!$F$3)</f>
        <v>-28.6</v>
      </c>
      <c r="I678" s="8"/>
    </row>
    <row r="679" ht="13.2" customHeight="1" spans="1:9" x14ac:dyDescent="0.25">
      <c r="A679" s="29"/>
      <c r="B679" s="10">
        <v>45414</v>
      </c>
      <c r="C679" s="71"/>
      <c r="D679" s="14">
        <f>(('Итоговая табл.1чел (все услуги-'!$D679+('Итоговая табл.1чел (все услуги-'!$D679*'Таблица вводных'!$G$4)))-('Расчет комиссии Нади'!$I679+'Таблица вводных'!$E$3+'Таблица вводных'!$F$3)</f>
        <v>-21.11</v>
      </c>
      <c r="E679" s="14">
        <f>(('Итоговая табл.1чел (все услуги-'!$E679+('Итоговая табл.1чел (все услуги-'!$E679*'Таблица вводных'!$G$5)))-('Расчет комиссии Нади'!$I679+'Таблица вводных'!$E$3+'Таблица вводных'!$F$3)</f>
        <v>-28.0757</v>
      </c>
      <c r="F679" s="14">
        <f>(('Итоговая табл.1чел (все услуги-'!$F679+('Итоговая табл.1чел (все услуги-'!$F679*'Таблица вводных'!$G$6)))-('Расчет комиссии Нади'!$I679+'Таблица вводных'!$E$3+'Таблица вводных'!$F$3)</f>
        <v>-4.84</v>
      </c>
      <c r="G679" s="14">
        <f>(('Итоговая табл.1чел (все услуги-'!$G679+('Итоговая табл.1чел (все услуги-'!$G679*'Таблица вводных'!$G$7)))-('Расчет комиссии Нади'!$I679+'Таблица вводных'!$E$3+'Таблица вводных'!$F$3)</f>
        <v>-28.6</v>
      </c>
      <c r="H679" s="14">
        <f>(('Итоговая табл.1чел (все услуги-'!$H679+('Итоговая табл.1чел (все услуги-'!$H679*'Таблица вводных'!$G$9)))-('Расчет комиссии Нади'!$I679+'Таблица вводных'!$E$3+'Таблица вводных'!$F$3)</f>
        <v>-28.6</v>
      </c>
      <c r="I679" s="12"/>
    </row>
    <row r="680" ht="13.2" customHeight="1" spans="1:9" x14ac:dyDescent="0.25">
      <c r="A680" s="29"/>
      <c r="B680" s="13">
        <v>45418</v>
      </c>
      <c r="C680" s="71"/>
      <c r="D680" s="14">
        <f>(('Итоговая табл.1чел (все услуги-'!$D680+('Итоговая табл.1чел (все услуги-'!$D680*'Таблица вводных'!$G$4)))-('Расчет комиссии Нади'!$I680+'Таблица вводных'!$E$3+'Таблица вводных'!$F$3)</f>
        <v>-21.11</v>
      </c>
      <c r="E680" s="14">
        <f>(('Итоговая табл.1чел (все услуги-'!$E680+('Итоговая табл.1чел (все услуги-'!$E680*'Таблица вводных'!$G$5)))-('Расчет комиссии Нади'!$I680+'Таблица вводных'!$E$3+'Таблица вводных'!$F$3)</f>
        <v>-28.0757</v>
      </c>
      <c r="F680" s="14">
        <f>(('Итоговая табл.1чел (все услуги-'!$F680+('Итоговая табл.1чел (все услуги-'!$F680*'Таблица вводных'!$G$6)))-('Расчет комиссии Нади'!$I680+'Таблица вводных'!$E$3+'Таблица вводных'!$F$3)</f>
        <v>-4.84</v>
      </c>
      <c r="G680" s="14">
        <f>(('Итоговая табл.1чел (все услуги-'!$G680+('Итоговая табл.1чел (все услуги-'!$G680*'Таблица вводных'!$G$7)))-('Расчет комиссии Нади'!$I680+'Таблица вводных'!$E$3+'Таблица вводных'!$F$3)</f>
        <v>-28.6</v>
      </c>
      <c r="H680" s="14">
        <f>(('Итоговая табл.1чел (все услуги-'!$H680+('Итоговая табл.1чел (все услуги-'!$H680*'Таблица вводных'!$G$9)))-('Расчет комиссии Нади'!$I680+'Таблица вводных'!$E$3+'Таблица вводных'!$F$3)</f>
        <v>-28.6</v>
      </c>
      <c r="I680" s="15"/>
    </row>
    <row r="681" ht="13.2" customHeight="1" spans="1:9" x14ac:dyDescent="0.25">
      <c r="A681" s="29"/>
      <c r="B681" s="13">
        <v>45421</v>
      </c>
      <c r="C681" s="71"/>
      <c r="D681" s="14">
        <f>(('Итоговая табл.1чел (все услуги-'!$D681+('Итоговая табл.1чел (все услуги-'!$D681*'Таблица вводных'!$G$4)))-('Расчет комиссии Нади'!$I681+'Таблица вводных'!$E$3+'Таблица вводных'!$F$3)</f>
        <v>-21.11</v>
      </c>
      <c r="E681" s="14">
        <f>(('Итоговая табл.1чел (все услуги-'!$E681+('Итоговая табл.1чел (все услуги-'!$E681*'Таблица вводных'!$G$5)))-('Расчет комиссии Нади'!$I681+'Таблица вводных'!$E$3+'Таблица вводных'!$F$3)</f>
        <v>-28.0757</v>
      </c>
      <c r="F681" s="14">
        <f>(('Итоговая табл.1чел (все услуги-'!$F681+('Итоговая табл.1чел (все услуги-'!$F681*'Таблица вводных'!$G$6)))-('Расчет комиссии Нади'!$I681+'Таблица вводных'!$E$3+'Таблица вводных'!$F$3)</f>
        <v>-4.84</v>
      </c>
      <c r="G681" s="14">
        <f>(('Итоговая табл.1чел (все услуги-'!$G681+('Итоговая табл.1чел (все услуги-'!$G681*'Таблица вводных'!$G$7)))-('Расчет комиссии Нади'!$I681+'Таблица вводных'!$E$3+'Таблица вводных'!$F$3)</f>
        <v>-28.6</v>
      </c>
      <c r="H681" s="14">
        <f>(('Итоговая табл.1чел (все услуги-'!$H681+('Итоговая табл.1чел (все услуги-'!$H681*'Таблица вводных'!$G$9)))-('Расчет комиссии Нади'!$I681+'Таблица вводных'!$E$3+'Таблица вводных'!$F$3)</f>
        <v>-28.6</v>
      </c>
      <c r="I681" s="15"/>
    </row>
    <row r="682" ht="13.2" customHeight="1" spans="1:9" x14ac:dyDescent="0.25">
      <c r="A682" s="29"/>
      <c r="B682" s="13">
        <v>45425</v>
      </c>
      <c r="C682" s="71"/>
      <c r="D682" s="14">
        <f>(('Итоговая табл.1чел (все услуги-'!$D682+('Итоговая табл.1чел (все услуги-'!$D682*'Таблица вводных'!$G$4)))-('Расчет комиссии Нади'!$I682+'Таблица вводных'!$E$3+'Таблица вводных'!$F$3)</f>
        <v>-21.11</v>
      </c>
      <c r="E682" s="14">
        <f>(('Итоговая табл.1чел (все услуги-'!$E682+('Итоговая табл.1чел (все услуги-'!$E682*'Таблица вводных'!$G$5)))-('Расчет комиссии Нади'!$I682+'Таблица вводных'!$E$3+'Таблица вводных'!$F$3)</f>
        <v>-28.0757</v>
      </c>
      <c r="F682" s="14">
        <f>(('Итоговая табл.1чел (все услуги-'!$F682+('Итоговая табл.1чел (все услуги-'!$F682*'Таблица вводных'!$G$6)))-('Расчет комиссии Нади'!$I682+'Таблица вводных'!$E$3+'Таблица вводных'!$F$3)</f>
        <v>-4.84</v>
      </c>
      <c r="G682" s="14">
        <f>(('Итоговая табл.1чел (все услуги-'!$G682+('Итоговая табл.1чел (все услуги-'!$G682*'Таблица вводных'!$G$7)))-('Расчет комиссии Нади'!$I682+'Таблица вводных'!$E$3+'Таблица вводных'!$F$3)</f>
        <v>-28.6</v>
      </c>
      <c r="H682" s="14">
        <f>(('Итоговая табл.1чел (все услуги-'!$H682+('Итоговая табл.1чел (все услуги-'!$H682*'Таблица вводных'!$G$9)))-('Расчет комиссии Нади'!$I682+'Таблица вводных'!$E$3+'Таблица вводных'!$F$3)</f>
        <v>-28.6</v>
      </c>
      <c r="I682" s="15"/>
    </row>
    <row r="683" ht="13.2" customHeight="1" spans="1:9" x14ac:dyDescent="0.25">
      <c r="A683" s="29"/>
      <c r="B683" s="13">
        <v>45428</v>
      </c>
      <c r="C683" s="71"/>
      <c r="D683" s="14">
        <f>(('Итоговая табл.1чел (все услуги-'!$D683+('Итоговая табл.1чел (все услуги-'!$D683*'Таблица вводных'!$G$4)))-('Расчет комиссии Нади'!$I683+'Таблица вводных'!$E$3+'Таблица вводных'!$F$3)</f>
        <v>-21.11</v>
      </c>
      <c r="E683" s="14">
        <f>(('Итоговая табл.1чел (все услуги-'!$E683+('Итоговая табл.1чел (все услуги-'!$E683*'Таблица вводных'!$G$5)))-('Расчет комиссии Нади'!$I683+'Таблица вводных'!$E$3+'Таблица вводных'!$F$3)</f>
        <v>-28.0757</v>
      </c>
      <c r="F683" s="14">
        <f>(('Итоговая табл.1чел (все услуги-'!$F683+('Итоговая табл.1чел (все услуги-'!$F683*'Таблица вводных'!$G$6)))-('Расчет комиссии Нади'!$I683+'Таблица вводных'!$E$3+'Таблица вводных'!$F$3)</f>
        <v>-4.84</v>
      </c>
      <c r="G683" s="14">
        <f>(('Итоговая табл.1чел (все услуги-'!$G683+('Итоговая табл.1чел (все услуги-'!$G683*'Таблица вводных'!$G$7)))-('Расчет комиссии Нади'!$I683+'Таблица вводных'!$E$3+'Таблица вводных'!$F$3)</f>
        <v>-28.6</v>
      </c>
      <c r="H683" s="14">
        <f>(('Итоговая табл.1чел (все услуги-'!$H683+('Итоговая табл.1чел (все услуги-'!$H683*'Таблица вводных'!$G$9)))-('Расчет комиссии Нади'!$I683+'Таблица вводных'!$E$3+'Таблица вводных'!$F$3)</f>
        <v>-28.6</v>
      </c>
      <c r="I683" s="15"/>
    </row>
    <row r="684" ht="13.2" customHeight="1" spans="1:9" x14ac:dyDescent="0.25">
      <c r="A684" s="29"/>
      <c r="B684" s="13"/>
      <c r="C684" s="71"/>
      <c r="D684" s="14">
        <f>(('Итоговая табл.1чел (все услуги-'!$D684+('Итоговая табл.1чел (все услуги-'!$D684*'Таблица вводных'!$G$4)))-('Расчет комиссии Нади'!$I684+'Таблица вводных'!$E$3+'Таблица вводных'!$F$3)</f>
        <v>-21.11</v>
      </c>
      <c r="E684" s="14">
        <f>(('Итоговая табл.1чел (все услуги-'!$E684+('Итоговая табл.1чел (все услуги-'!$E684*'Таблица вводных'!$G$5)))-('Расчет комиссии Нади'!$I684+'Таблица вводных'!$E$3+'Таблица вводных'!$F$3)</f>
        <v>-28.0757</v>
      </c>
      <c r="F684" s="14">
        <f>(('Итоговая табл.1чел (все услуги-'!$F684+('Итоговая табл.1чел (все услуги-'!$F684*'Таблица вводных'!$G$6)))-('Расчет комиссии Нади'!$I684+'Таблица вводных'!$E$3+'Таблица вводных'!$F$3)</f>
        <v>-4.84</v>
      </c>
      <c r="G684" s="14">
        <f>(('Итоговая табл.1чел (все услуги-'!$G684+('Итоговая табл.1чел (все услуги-'!$G684*'Таблица вводных'!$G$7)))-('Расчет комиссии Нади'!$I684+'Таблица вводных'!$E$3+'Таблица вводных'!$F$3)</f>
        <v>-28.6</v>
      </c>
      <c r="H684" s="14">
        <f>(('Итоговая табл.1чел (все услуги-'!$H684+('Итоговая табл.1чел (все услуги-'!$H684*'Таблица вводных'!$G$9)))-('Расчет комиссии Нади'!$I684+'Таблица вводных'!$E$3+'Таблица вводных'!$F$3)</f>
        <v>-28.6</v>
      </c>
      <c r="I684" s="15"/>
    </row>
    <row r="685" ht="13.2" customHeight="1" spans="1:9" x14ac:dyDescent="0.25">
      <c r="A685" s="29"/>
      <c r="B685" s="13"/>
      <c r="C685" s="71"/>
      <c r="D685" s="14">
        <f>(('Итоговая табл.1чел (все услуги-'!$D685+('Итоговая табл.1чел (все услуги-'!$D685*'Таблица вводных'!$G$4)))-('Расчет комиссии Нади'!$I685+'Таблица вводных'!$E$3+'Таблица вводных'!$F$3)</f>
        <v>-21.11</v>
      </c>
      <c r="E685" s="14">
        <f>(('Итоговая табл.1чел (все услуги-'!$E685+('Итоговая табл.1чел (все услуги-'!$E685*'Таблица вводных'!$G$5)))-('Расчет комиссии Нади'!$I685+'Таблица вводных'!$E$3+'Таблица вводных'!$F$3)</f>
        <v>-28.0757</v>
      </c>
      <c r="F685" s="14">
        <f>(('Итоговая табл.1чел (все услуги-'!$F685+('Итоговая табл.1чел (все услуги-'!$F685*'Таблица вводных'!$G$6)))-('Расчет комиссии Нади'!$I685+'Таблица вводных'!$E$3+'Таблица вводных'!$F$3)</f>
        <v>-4.84</v>
      </c>
      <c r="G685" s="14">
        <f>(('Итоговая табл.1чел (все услуги-'!$G685+('Итоговая табл.1чел (все услуги-'!$G685*'Таблица вводных'!$G$7)))-('Расчет комиссии Нади'!$I685+'Таблица вводных'!$E$3+'Таблица вводных'!$F$3)</f>
        <v>-28.6</v>
      </c>
      <c r="H685" s="14">
        <f>(('Итоговая табл.1чел (все услуги-'!$H685+('Итоговая табл.1чел (все услуги-'!$H685*'Таблица вводных'!$G$9)))-('Расчет комиссии Нади'!$I685+'Таблица вводных'!$E$3+'Таблица вводных'!$F$3)</f>
        <v>-28.6</v>
      </c>
      <c r="I685" s="15"/>
    </row>
    <row r="686" ht="13.2" customHeight="1" spans="1:9" x14ac:dyDescent="0.25">
      <c r="A686" s="30"/>
      <c r="B686" s="17"/>
      <c r="C686" s="72"/>
      <c r="D686" s="18">
        <f>(('Итоговая табл.1чел (все услуги-'!$D686+('Итоговая табл.1чел (все услуги-'!$D686*'Таблица вводных'!$G$4)))-('Расчет комиссии Нади'!$I686+'Таблица вводных'!$E$3+'Таблица вводных'!$F$3)</f>
        <v>-21.11</v>
      </c>
      <c r="E686" s="18">
        <f>(('Итоговая табл.1чел (все услуги-'!$E686+('Итоговая табл.1чел (все услуги-'!$E686*'Таблица вводных'!$G$5)))-('Расчет комиссии Нади'!$I686+'Таблица вводных'!$E$3+'Таблица вводных'!$F$3)</f>
        <v>-28.0757</v>
      </c>
      <c r="F686" s="18">
        <f>(('Итоговая табл.1чел (все услуги-'!$F686+('Итоговая табл.1чел (все услуги-'!$F686*'Таблица вводных'!$G$6)))-('Расчет комиссии Нади'!$I686+'Таблица вводных'!$E$3+'Таблица вводных'!$F$3)</f>
        <v>-4.84</v>
      </c>
      <c r="G686" s="18">
        <f>(('Итоговая табл.1чел (все услуги-'!$G686+('Итоговая табл.1чел (все услуги-'!$G686*'Таблица вводных'!$G$7)))-('Расчет комиссии Нади'!$I686+'Таблица вводных'!$E$3+'Таблица вводных'!$F$3)</f>
        <v>-28.6</v>
      </c>
      <c r="H686" s="18">
        <f>(('Итоговая табл.1чел (все услуги-'!$H686+('Итоговая табл.1чел (все услуги-'!$H686*'Таблица вводных'!$G$9)))-('Расчет комиссии Нади'!$I686+'Таблица вводных'!$E$3+'Таблица вводных'!$F$3)</f>
        <v>-28.6</v>
      </c>
      <c r="I686" s="15"/>
    </row>
    <row r="687" ht="13.2" customHeight="1" spans="1:9" x14ac:dyDescent="0.25">
      <c r="A687" s="28"/>
      <c r="B687" s="6">
        <v>45411</v>
      </c>
      <c r="C687" s="70"/>
      <c r="D687" s="7">
        <f>(('Итоговая табл.1чел (все услуги-'!$D687+('Итоговая табл.1чел (все услуги-'!$D687*'Таблица вводных'!$G$4)))-('Расчет комиссии Нади'!$I687+'Таблица вводных'!$E$3+'Таблица вводных'!$F$3)</f>
        <v>-21.11</v>
      </c>
      <c r="E687" s="7">
        <f>(('Итоговая табл.1чел (все услуги-'!$E687+('Итоговая табл.1чел (все услуги-'!$E687*'Таблица вводных'!$G$5)))-('Расчет комиссии Нади'!$I687+'Таблица вводных'!$E$3+'Таблица вводных'!$F$3)</f>
        <v>-28.0757</v>
      </c>
      <c r="F687" s="7">
        <f>(('Итоговая табл.1чел (все услуги-'!$F687+('Итоговая табл.1чел (все услуги-'!$F687*'Таблица вводных'!$G$6)))-('Расчет комиссии Нади'!$I687+'Таблица вводных'!$E$3+'Таблица вводных'!$F$3)</f>
        <v>-4.84</v>
      </c>
      <c r="G687" s="7">
        <f>(('Итоговая табл.1чел (все услуги-'!$G687+('Итоговая табл.1чел (все услуги-'!$G687*'Таблица вводных'!$G$7)))-('Расчет комиссии Нади'!$I687+'Таблица вводных'!$E$3+'Таблица вводных'!$F$3)</f>
        <v>-28.6</v>
      </c>
      <c r="H687" s="7">
        <f>(('Итоговая табл.1чел (все услуги-'!$H687+('Итоговая табл.1чел (все услуги-'!$H687*'Таблица вводных'!$G$9)))-('Расчет комиссии Нади'!$I687+'Таблица вводных'!$E$3+'Таблица вводных'!$F$3)</f>
        <v>-28.6</v>
      </c>
      <c r="I687" s="8"/>
    </row>
    <row r="688" ht="13.2" customHeight="1" spans="1:9" x14ac:dyDescent="0.25">
      <c r="A688" s="29"/>
      <c r="B688" s="10">
        <v>45414</v>
      </c>
      <c r="C688" s="71"/>
      <c r="D688" s="14">
        <f>(('Итоговая табл.1чел (все услуги-'!$D688+('Итоговая табл.1чел (все услуги-'!$D688*'Таблица вводных'!$G$4)))-('Расчет комиссии Нади'!$I688+'Таблица вводных'!$E$3+'Таблица вводных'!$F$3)</f>
        <v>-21.11</v>
      </c>
      <c r="E688" s="14">
        <f>(('Итоговая табл.1чел (все услуги-'!$E688+('Итоговая табл.1чел (все услуги-'!$E688*'Таблица вводных'!$G$5)))-('Расчет комиссии Нади'!$I688+'Таблица вводных'!$E$3+'Таблица вводных'!$F$3)</f>
        <v>-28.0757</v>
      </c>
      <c r="F688" s="14">
        <f>(('Итоговая табл.1чел (все услуги-'!$F688+('Итоговая табл.1чел (все услуги-'!$F688*'Таблица вводных'!$G$6)))-('Расчет комиссии Нади'!$I688+'Таблица вводных'!$E$3+'Таблица вводных'!$F$3)</f>
        <v>-4.84</v>
      </c>
      <c r="G688" s="14">
        <f>(('Итоговая табл.1чел (все услуги-'!$G688+('Итоговая табл.1чел (все услуги-'!$G688*'Таблица вводных'!$G$7)))-('Расчет комиссии Нади'!$I688+'Таблица вводных'!$E$3+'Таблица вводных'!$F$3)</f>
        <v>-28.6</v>
      </c>
      <c r="H688" s="14">
        <f>(('Итоговая табл.1чел (все услуги-'!$H688+('Итоговая табл.1чел (все услуги-'!$H688*'Таблица вводных'!$G$9)))-('Расчет комиссии Нади'!$I688+'Таблица вводных'!$E$3+'Таблица вводных'!$F$3)</f>
        <v>-28.6</v>
      </c>
      <c r="I688" s="12"/>
    </row>
    <row r="689" ht="13.2" customHeight="1" spans="1:9" x14ac:dyDescent="0.25">
      <c r="A689" s="29"/>
      <c r="B689" s="13">
        <v>45418</v>
      </c>
      <c r="C689" s="71"/>
      <c r="D689" s="14">
        <f>(('Итоговая табл.1чел (все услуги-'!$D689+('Итоговая табл.1чел (все услуги-'!$D689*'Таблица вводных'!$G$4)))-('Расчет комиссии Нади'!$I689+'Таблица вводных'!$E$3+'Таблица вводных'!$F$3)</f>
        <v>-21.11</v>
      </c>
      <c r="E689" s="14">
        <f>(('Итоговая табл.1чел (все услуги-'!$E689+('Итоговая табл.1чел (все услуги-'!$E689*'Таблица вводных'!$G$5)))-('Расчет комиссии Нади'!$I689+'Таблица вводных'!$E$3+'Таблица вводных'!$F$3)</f>
        <v>-28.0757</v>
      </c>
      <c r="F689" s="14">
        <f>(('Итоговая табл.1чел (все услуги-'!$F689+('Итоговая табл.1чел (все услуги-'!$F689*'Таблица вводных'!$G$6)))-('Расчет комиссии Нади'!$I689+'Таблица вводных'!$E$3+'Таблица вводных'!$F$3)</f>
        <v>-4.84</v>
      </c>
      <c r="G689" s="14">
        <f>(('Итоговая табл.1чел (все услуги-'!$G689+('Итоговая табл.1чел (все услуги-'!$G689*'Таблица вводных'!$G$7)))-('Расчет комиссии Нади'!$I689+'Таблица вводных'!$E$3+'Таблица вводных'!$F$3)</f>
        <v>-28.6</v>
      </c>
      <c r="H689" s="14">
        <f>(('Итоговая табл.1чел (все услуги-'!$H689+('Итоговая табл.1чел (все услуги-'!$H689*'Таблица вводных'!$G$9)))-('Расчет комиссии Нади'!$I689+'Таблица вводных'!$E$3+'Таблица вводных'!$F$3)</f>
        <v>-28.6</v>
      </c>
      <c r="I689" s="15"/>
    </row>
    <row r="690" ht="13.2" customHeight="1" spans="1:9" x14ac:dyDescent="0.25">
      <c r="A690" s="29"/>
      <c r="B690" s="13">
        <v>45421</v>
      </c>
      <c r="C690" s="71"/>
      <c r="D690" s="14">
        <f>(('Итоговая табл.1чел (все услуги-'!$D690+('Итоговая табл.1чел (все услуги-'!$D690*'Таблица вводных'!$G$4)))-('Расчет комиссии Нади'!$I690+'Таблица вводных'!$E$3+'Таблица вводных'!$F$3)</f>
        <v>-21.11</v>
      </c>
      <c r="E690" s="14">
        <f>(('Итоговая табл.1чел (все услуги-'!$E690+('Итоговая табл.1чел (все услуги-'!$E690*'Таблица вводных'!$G$5)))-('Расчет комиссии Нади'!$I690+'Таблица вводных'!$E$3+'Таблица вводных'!$F$3)</f>
        <v>-28.0757</v>
      </c>
      <c r="F690" s="14">
        <f>(('Итоговая табл.1чел (все услуги-'!$F690+('Итоговая табл.1чел (все услуги-'!$F690*'Таблица вводных'!$G$6)))-('Расчет комиссии Нади'!$I690+'Таблица вводных'!$E$3+'Таблица вводных'!$F$3)</f>
        <v>-4.84</v>
      </c>
      <c r="G690" s="14">
        <f>(('Итоговая табл.1чел (все услуги-'!$G690+('Итоговая табл.1чел (все услуги-'!$G690*'Таблица вводных'!$G$7)))-('Расчет комиссии Нади'!$I690+'Таблица вводных'!$E$3+'Таблица вводных'!$F$3)</f>
        <v>-28.6</v>
      </c>
      <c r="H690" s="14">
        <f>(('Итоговая табл.1чел (все услуги-'!$H690+('Итоговая табл.1чел (все услуги-'!$H690*'Таблица вводных'!$G$9)))-('Расчет комиссии Нади'!$I690+'Таблица вводных'!$E$3+'Таблица вводных'!$F$3)</f>
        <v>-28.6</v>
      </c>
      <c r="I690" s="15"/>
    </row>
    <row r="691" ht="13.2" customHeight="1" spans="1:9" x14ac:dyDescent="0.25">
      <c r="A691" s="29"/>
      <c r="B691" s="13">
        <v>45425</v>
      </c>
      <c r="C691" s="71"/>
      <c r="D691" s="14">
        <f>(('Итоговая табл.1чел (все услуги-'!$D691+('Итоговая табл.1чел (все услуги-'!$D691*'Таблица вводных'!$G$4)))-('Расчет комиссии Нади'!$I691+'Таблица вводных'!$E$3+'Таблица вводных'!$F$3)</f>
        <v>-21.11</v>
      </c>
      <c r="E691" s="14">
        <f>(('Итоговая табл.1чел (все услуги-'!$E691+('Итоговая табл.1чел (все услуги-'!$E691*'Таблица вводных'!$G$5)))-('Расчет комиссии Нади'!$I691+'Таблица вводных'!$E$3+'Таблица вводных'!$F$3)</f>
        <v>-28.0757</v>
      </c>
      <c r="F691" s="14">
        <f>(('Итоговая табл.1чел (все услуги-'!$F691+('Итоговая табл.1чел (все услуги-'!$F691*'Таблица вводных'!$G$6)))-('Расчет комиссии Нади'!$I691+'Таблица вводных'!$E$3+'Таблица вводных'!$F$3)</f>
        <v>-4.84</v>
      </c>
      <c r="G691" s="14">
        <f>(('Итоговая табл.1чел (все услуги-'!$G691+('Итоговая табл.1чел (все услуги-'!$G691*'Таблица вводных'!$G$7)))-('Расчет комиссии Нади'!$I691+'Таблица вводных'!$E$3+'Таблица вводных'!$F$3)</f>
        <v>-28.6</v>
      </c>
      <c r="H691" s="14">
        <f>(('Итоговая табл.1чел (все услуги-'!$H691+('Итоговая табл.1чел (все услуги-'!$H691*'Таблица вводных'!$G$9)))-('Расчет комиссии Нади'!$I691+'Таблица вводных'!$E$3+'Таблица вводных'!$F$3)</f>
        <v>-28.6</v>
      </c>
      <c r="I691" s="15"/>
    </row>
    <row r="692" ht="13.2" customHeight="1" spans="1:9" x14ac:dyDescent="0.25">
      <c r="A692" s="29"/>
      <c r="B692" s="13">
        <v>45428</v>
      </c>
      <c r="C692" s="71"/>
      <c r="D692" s="14">
        <f>(('Итоговая табл.1чел (все услуги-'!$D692+('Итоговая табл.1чел (все услуги-'!$D692*'Таблица вводных'!$G$4)))-('Расчет комиссии Нади'!$I692+'Таблица вводных'!$E$3+'Таблица вводных'!$F$3)</f>
        <v>-21.11</v>
      </c>
      <c r="E692" s="14">
        <f>(('Итоговая табл.1чел (все услуги-'!$E692+('Итоговая табл.1чел (все услуги-'!$E692*'Таблица вводных'!$G$5)))-('Расчет комиссии Нади'!$I692+'Таблица вводных'!$E$3+'Таблица вводных'!$F$3)</f>
        <v>-28.0757</v>
      </c>
      <c r="F692" s="14">
        <f>(('Итоговая табл.1чел (все услуги-'!$F692+('Итоговая табл.1чел (все услуги-'!$F692*'Таблица вводных'!$G$6)))-('Расчет комиссии Нади'!$I692+'Таблица вводных'!$E$3+'Таблица вводных'!$F$3)</f>
        <v>-4.84</v>
      </c>
      <c r="G692" s="14">
        <f>(('Итоговая табл.1чел (все услуги-'!$G692+('Итоговая табл.1чел (все услуги-'!$G692*'Таблица вводных'!$G$7)))-('Расчет комиссии Нади'!$I692+'Таблица вводных'!$E$3+'Таблица вводных'!$F$3)</f>
        <v>-28.6</v>
      </c>
      <c r="H692" s="14">
        <f>(('Итоговая табл.1чел (все услуги-'!$H692+('Итоговая табл.1чел (все услуги-'!$H692*'Таблица вводных'!$G$9)))-('Расчет комиссии Нади'!$I692+'Таблица вводных'!$E$3+'Таблица вводных'!$F$3)</f>
        <v>-28.6</v>
      </c>
      <c r="I692" s="15"/>
    </row>
    <row r="693" ht="13.2" customHeight="1" spans="1:9" x14ac:dyDescent="0.25">
      <c r="A693" s="29"/>
      <c r="B693" s="13"/>
      <c r="C693" s="71"/>
      <c r="D693" s="14">
        <f>(('Итоговая табл.1чел (все услуги-'!$D693+('Итоговая табл.1чел (все услуги-'!$D693*'Таблица вводных'!$G$4)))-('Расчет комиссии Нади'!$I693+'Таблица вводных'!$E$3+'Таблица вводных'!$F$3)</f>
        <v>-21.11</v>
      </c>
      <c r="E693" s="14">
        <f>(('Итоговая табл.1чел (все услуги-'!$E693+('Итоговая табл.1чел (все услуги-'!$E693*'Таблица вводных'!$G$5)))-('Расчет комиссии Нади'!$I693+'Таблица вводных'!$E$3+'Таблица вводных'!$F$3)</f>
        <v>-28.0757</v>
      </c>
      <c r="F693" s="14">
        <f>(('Итоговая табл.1чел (все услуги-'!$F693+('Итоговая табл.1чел (все услуги-'!$F693*'Таблица вводных'!$G$6)))-('Расчет комиссии Нади'!$I693+'Таблица вводных'!$E$3+'Таблица вводных'!$F$3)</f>
        <v>-4.84</v>
      </c>
      <c r="G693" s="14">
        <f>(('Итоговая табл.1чел (все услуги-'!$G693+('Итоговая табл.1чел (все услуги-'!$G693*'Таблица вводных'!$G$7)))-('Расчет комиссии Нади'!$I693+'Таблица вводных'!$E$3+'Таблица вводных'!$F$3)</f>
        <v>-28.6</v>
      </c>
      <c r="H693" s="14">
        <f>(('Итоговая табл.1чел (все услуги-'!$H693+('Итоговая табл.1чел (все услуги-'!$H693*'Таблица вводных'!$G$9)))-('Расчет комиссии Нади'!$I693+'Таблица вводных'!$E$3+'Таблица вводных'!$F$3)</f>
        <v>-28.6</v>
      </c>
      <c r="I693" s="15"/>
    </row>
    <row r="694" ht="13.2" customHeight="1" spans="1:9" x14ac:dyDescent="0.25">
      <c r="A694" s="29"/>
      <c r="B694" s="13"/>
      <c r="C694" s="71"/>
      <c r="D694" s="14">
        <f>(('Итоговая табл.1чел (все услуги-'!$D694+('Итоговая табл.1чел (все услуги-'!$D694*'Таблица вводных'!$G$4)))-('Расчет комиссии Нади'!$I694+'Таблица вводных'!$E$3+'Таблица вводных'!$F$3)</f>
        <v>-21.11</v>
      </c>
      <c r="E694" s="14">
        <f>(('Итоговая табл.1чел (все услуги-'!$E694+('Итоговая табл.1чел (все услуги-'!$E694*'Таблица вводных'!$G$5)))-('Расчет комиссии Нади'!$I694+'Таблица вводных'!$E$3+'Таблица вводных'!$F$3)</f>
        <v>-28.0757</v>
      </c>
      <c r="F694" s="14">
        <f>(('Итоговая табл.1чел (все услуги-'!$F694+('Итоговая табл.1чел (все услуги-'!$F694*'Таблица вводных'!$G$6)))-('Расчет комиссии Нади'!$I694+'Таблица вводных'!$E$3+'Таблица вводных'!$F$3)</f>
        <v>-4.84</v>
      </c>
      <c r="G694" s="14">
        <f>(('Итоговая табл.1чел (все услуги-'!$G694+('Итоговая табл.1чел (все услуги-'!$G694*'Таблица вводных'!$G$7)))-('Расчет комиссии Нади'!$I694+'Таблица вводных'!$E$3+'Таблица вводных'!$F$3)</f>
        <v>-28.6</v>
      </c>
      <c r="H694" s="14">
        <f>(('Итоговая табл.1чел (все услуги-'!$H694+('Итоговая табл.1чел (все услуги-'!$H694*'Таблица вводных'!$G$9)))-('Расчет комиссии Нади'!$I694+'Таблица вводных'!$E$3+'Таблица вводных'!$F$3)</f>
        <v>-28.6</v>
      </c>
      <c r="I694" s="15"/>
    </row>
    <row r="695" ht="13.2" customHeight="1" spans="1:9" x14ac:dyDescent="0.25">
      <c r="A695" s="30"/>
      <c r="B695" s="17"/>
      <c r="C695" s="72"/>
      <c r="D695" s="18">
        <f>(('Итоговая табл.1чел (все услуги-'!$D695+('Итоговая табл.1чел (все услуги-'!$D695*'Таблица вводных'!$G$4)))-('Расчет комиссии Нади'!$I695+'Таблица вводных'!$E$3+'Таблица вводных'!$F$3)</f>
        <v>-21.11</v>
      </c>
      <c r="E695" s="18">
        <f>(('Итоговая табл.1чел (все услуги-'!$E695+('Итоговая табл.1чел (все услуги-'!$E695*'Таблица вводных'!$G$5)))-('Расчет комиссии Нади'!$I695+'Таблица вводных'!$E$3+'Таблица вводных'!$F$3)</f>
        <v>-28.0757</v>
      </c>
      <c r="F695" s="18">
        <f>(('Итоговая табл.1чел (все услуги-'!$F695+('Итоговая табл.1чел (все услуги-'!$F695*'Таблица вводных'!$G$6)))-('Расчет комиссии Нади'!$I695+'Таблица вводных'!$E$3+'Таблица вводных'!$F$3)</f>
        <v>-4.84</v>
      </c>
      <c r="G695" s="18">
        <f>(('Итоговая табл.1чел (все услуги-'!$G695+('Итоговая табл.1чел (все услуги-'!$G695*'Таблица вводных'!$G$7)))-('Расчет комиссии Нади'!$I695+'Таблица вводных'!$E$3+'Таблица вводных'!$F$3)</f>
        <v>-28.6</v>
      </c>
      <c r="H695" s="18">
        <f>(('Итоговая табл.1чел (все услуги-'!$H695+('Итоговая табл.1чел (все услуги-'!$H695*'Таблица вводных'!$G$9)))-('Расчет комиссии Нади'!$I695+'Таблица вводных'!$E$3+'Таблица вводных'!$F$3)</f>
        <v>-28.6</v>
      </c>
      <c r="I695" s="15"/>
    </row>
    <row r="696" ht="13.2" customHeight="1" spans="1:9" x14ac:dyDescent="0.25">
      <c r="A696" s="28"/>
      <c r="B696" s="6">
        <v>45411</v>
      </c>
      <c r="C696" s="70"/>
      <c r="D696" s="7">
        <f>(('Итоговая табл.1чел (все услуги-'!$D696+('Итоговая табл.1чел (все услуги-'!$D696*'Таблица вводных'!$G$4)))-('Расчет комиссии Нади'!$I696+'Таблица вводных'!$E$3+'Таблица вводных'!$F$3)</f>
        <v>-21.11</v>
      </c>
      <c r="E696" s="7">
        <f>(('Итоговая табл.1чел (все услуги-'!$E696+('Итоговая табл.1чел (все услуги-'!$E696*'Таблица вводных'!$G$5)))-('Расчет комиссии Нади'!$I696+'Таблица вводных'!$E$3+'Таблица вводных'!$F$3)</f>
        <v>-28.0757</v>
      </c>
      <c r="F696" s="7">
        <f>(('Итоговая табл.1чел (все услуги-'!$F696+('Итоговая табл.1чел (все услуги-'!$F696*'Таблица вводных'!$G$6)))-('Расчет комиссии Нади'!$I696+'Таблица вводных'!$E$3+'Таблица вводных'!$F$3)</f>
        <v>-4.84</v>
      </c>
      <c r="G696" s="7">
        <f>(('Итоговая табл.1чел (все услуги-'!$G696+('Итоговая табл.1чел (все услуги-'!$G696*'Таблица вводных'!$G$7)))-('Расчет комиссии Нади'!$I696+'Таблица вводных'!$E$3+'Таблица вводных'!$F$3)</f>
        <v>-28.6</v>
      </c>
      <c r="H696" s="7">
        <f>(('Итоговая табл.1чел (все услуги-'!$H696+('Итоговая табл.1чел (все услуги-'!$H696*'Таблица вводных'!$G$9)))-('Расчет комиссии Нади'!$I696+'Таблица вводных'!$E$3+'Таблица вводных'!$F$3)</f>
        <v>-28.6</v>
      </c>
      <c r="I696" s="8"/>
    </row>
    <row r="697" ht="13.2" customHeight="1" spans="1:9" x14ac:dyDescent="0.25">
      <c r="A697" s="29"/>
      <c r="B697" s="10">
        <v>45414</v>
      </c>
      <c r="C697" s="71"/>
      <c r="D697" s="14">
        <f>(('Итоговая табл.1чел (все услуги-'!$D697+('Итоговая табл.1чел (все услуги-'!$D697*'Таблица вводных'!$G$4)))-('Расчет комиссии Нади'!$I697+'Таблица вводных'!$E$3+'Таблица вводных'!$F$3)</f>
        <v>-21.11</v>
      </c>
      <c r="E697" s="14">
        <f>(('Итоговая табл.1чел (все услуги-'!$E697+('Итоговая табл.1чел (все услуги-'!$E697*'Таблица вводных'!$G$5)))-('Расчет комиссии Нади'!$I697+'Таблица вводных'!$E$3+'Таблица вводных'!$F$3)</f>
        <v>-28.0757</v>
      </c>
      <c r="F697" s="14">
        <f>(('Итоговая табл.1чел (все услуги-'!$F697+('Итоговая табл.1чел (все услуги-'!$F697*'Таблица вводных'!$G$6)))-('Расчет комиссии Нади'!$I697+'Таблица вводных'!$E$3+'Таблица вводных'!$F$3)</f>
        <v>-4.84</v>
      </c>
      <c r="G697" s="14">
        <f>(('Итоговая табл.1чел (все услуги-'!$G697+('Итоговая табл.1чел (все услуги-'!$G697*'Таблица вводных'!$G$7)))-('Расчет комиссии Нади'!$I697+'Таблица вводных'!$E$3+'Таблица вводных'!$F$3)</f>
        <v>-28.6</v>
      </c>
      <c r="H697" s="14">
        <f>(('Итоговая табл.1чел (все услуги-'!$H697+('Итоговая табл.1чел (все услуги-'!$H697*'Таблица вводных'!$G$9)))-('Расчет комиссии Нади'!$I697+'Таблица вводных'!$E$3+'Таблица вводных'!$F$3)</f>
        <v>-28.6</v>
      </c>
      <c r="I697" s="12"/>
    </row>
    <row r="698" ht="13.2" customHeight="1" spans="1:9" x14ac:dyDescent="0.25">
      <c r="A698" s="29"/>
      <c r="B698" s="13">
        <v>45418</v>
      </c>
      <c r="C698" s="71"/>
      <c r="D698" s="14">
        <f>(('Итоговая табл.1чел (все услуги-'!$D698+('Итоговая табл.1чел (все услуги-'!$D698*'Таблица вводных'!$G$4)))-('Расчет комиссии Нади'!$I698+'Таблица вводных'!$E$3+'Таблица вводных'!$F$3)</f>
        <v>-21.11</v>
      </c>
      <c r="E698" s="14">
        <f>(('Итоговая табл.1чел (все услуги-'!$E698+('Итоговая табл.1чел (все услуги-'!$E698*'Таблица вводных'!$G$5)))-('Расчет комиссии Нади'!$I698+'Таблица вводных'!$E$3+'Таблица вводных'!$F$3)</f>
        <v>-28.0757</v>
      </c>
      <c r="F698" s="14">
        <f>(('Итоговая табл.1чел (все услуги-'!$F698+('Итоговая табл.1чел (все услуги-'!$F698*'Таблица вводных'!$G$6)))-('Расчет комиссии Нади'!$I698+'Таблица вводных'!$E$3+'Таблица вводных'!$F$3)</f>
        <v>-4.84</v>
      </c>
      <c r="G698" s="14">
        <f>(('Итоговая табл.1чел (все услуги-'!$G698+('Итоговая табл.1чел (все услуги-'!$G698*'Таблица вводных'!$G$7)))-('Расчет комиссии Нади'!$I698+'Таблица вводных'!$E$3+'Таблица вводных'!$F$3)</f>
        <v>-28.6</v>
      </c>
      <c r="H698" s="14">
        <f>(('Итоговая табл.1чел (все услуги-'!$H698+('Итоговая табл.1чел (все услуги-'!$H698*'Таблица вводных'!$G$9)))-('Расчет комиссии Нади'!$I698+'Таблица вводных'!$E$3+'Таблица вводных'!$F$3)</f>
        <v>-28.6</v>
      </c>
      <c r="I698" s="15"/>
    </row>
    <row r="699" ht="13.2" customHeight="1" spans="1:9" x14ac:dyDescent="0.25">
      <c r="A699" s="29"/>
      <c r="B699" s="13">
        <v>45421</v>
      </c>
      <c r="C699" s="71"/>
      <c r="D699" s="14">
        <f>(('Итоговая табл.1чел (все услуги-'!$D699+('Итоговая табл.1чел (все услуги-'!$D699*'Таблица вводных'!$G$4)))-('Расчет комиссии Нади'!$I699+'Таблица вводных'!$E$3+'Таблица вводных'!$F$3)</f>
        <v>-21.11</v>
      </c>
      <c r="E699" s="14">
        <f>(('Итоговая табл.1чел (все услуги-'!$E699+('Итоговая табл.1чел (все услуги-'!$E699*'Таблица вводных'!$G$5)))-('Расчет комиссии Нади'!$I699+'Таблица вводных'!$E$3+'Таблица вводных'!$F$3)</f>
        <v>-28.0757</v>
      </c>
      <c r="F699" s="14">
        <f>(('Итоговая табл.1чел (все услуги-'!$F699+('Итоговая табл.1чел (все услуги-'!$F699*'Таблица вводных'!$G$6)))-('Расчет комиссии Нади'!$I699+'Таблица вводных'!$E$3+'Таблица вводных'!$F$3)</f>
        <v>-4.84</v>
      </c>
      <c r="G699" s="14">
        <f>(('Итоговая табл.1чел (все услуги-'!$G699+('Итоговая табл.1чел (все услуги-'!$G699*'Таблица вводных'!$G$7)))-('Расчет комиссии Нади'!$I699+'Таблица вводных'!$E$3+'Таблица вводных'!$F$3)</f>
        <v>-28.6</v>
      </c>
      <c r="H699" s="14">
        <f>(('Итоговая табл.1чел (все услуги-'!$H699+('Итоговая табл.1чел (все услуги-'!$H699*'Таблица вводных'!$G$9)))-('Расчет комиссии Нади'!$I699+'Таблица вводных'!$E$3+'Таблица вводных'!$F$3)</f>
        <v>-28.6</v>
      </c>
      <c r="I699" s="15"/>
    </row>
    <row r="700" ht="13.2" customHeight="1" spans="1:9" x14ac:dyDescent="0.25">
      <c r="A700" s="29"/>
      <c r="B700" s="13">
        <v>45425</v>
      </c>
      <c r="C700" s="71"/>
      <c r="D700" s="14">
        <f>(('Итоговая табл.1чел (все услуги-'!$D700+('Итоговая табл.1чел (все услуги-'!$D700*'Таблица вводных'!$G$4)))-('Расчет комиссии Нади'!$I700+'Таблица вводных'!$E$3+'Таблица вводных'!$F$3)</f>
        <v>-21.11</v>
      </c>
      <c r="E700" s="14">
        <f>(('Итоговая табл.1чел (все услуги-'!$E700+('Итоговая табл.1чел (все услуги-'!$E700*'Таблица вводных'!$G$5)))-('Расчет комиссии Нади'!$I700+'Таблица вводных'!$E$3+'Таблица вводных'!$F$3)</f>
        <v>-28.0757</v>
      </c>
      <c r="F700" s="14">
        <f>(('Итоговая табл.1чел (все услуги-'!$F700+('Итоговая табл.1чел (все услуги-'!$F700*'Таблица вводных'!$G$6)))-('Расчет комиссии Нади'!$I700+'Таблица вводных'!$E$3+'Таблица вводных'!$F$3)</f>
        <v>-4.84</v>
      </c>
      <c r="G700" s="14">
        <f>(('Итоговая табл.1чел (все услуги-'!$G700+('Итоговая табл.1чел (все услуги-'!$G700*'Таблица вводных'!$G$7)))-('Расчет комиссии Нади'!$I700+'Таблица вводных'!$E$3+'Таблица вводных'!$F$3)</f>
        <v>-28.6</v>
      </c>
      <c r="H700" s="14">
        <f>(('Итоговая табл.1чел (все услуги-'!$H700+('Итоговая табл.1чел (все услуги-'!$H700*'Таблица вводных'!$G$9)))-('Расчет комиссии Нади'!$I700+'Таблица вводных'!$E$3+'Таблица вводных'!$F$3)</f>
        <v>-28.6</v>
      </c>
      <c r="I700" s="15"/>
    </row>
    <row r="701" ht="13.2" customHeight="1" spans="1:9" x14ac:dyDescent="0.25">
      <c r="A701" s="29"/>
      <c r="B701" s="13">
        <v>45428</v>
      </c>
      <c r="C701" s="71"/>
      <c r="D701" s="14">
        <f>(('Итоговая табл.1чел (все услуги-'!$D701+('Итоговая табл.1чел (все услуги-'!$D701*'Таблица вводных'!$G$4)))-('Расчет комиссии Нади'!$I701+'Таблица вводных'!$E$3+'Таблица вводных'!$F$3)</f>
        <v>-21.11</v>
      </c>
      <c r="E701" s="14">
        <f>(('Итоговая табл.1чел (все услуги-'!$E701+('Итоговая табл.1чел (все услуги-'!$E701*'Таблица вводных'!$G$5)))-('Расчет комиссии Нади'!$I701+'Таблица вводных'!$E$3+'Таблица вводных'!$F$3)</f>
        <v>-28.0757</v>
      </c>
      <c r="F701" s="14">
        <f>(('Итоговая табл.1чел (все услуги-'!$F701+('Итоговая табл.1чел (все услуги-'!$F701*'Таблица вводных'!$G$6)))-('Расчет комиссии Нади'!$I701+'Таблица вводных'!$E$3+'Таблица вводных'!$F$3)</f>
        <v>-4.84</v>
      </c>
      <c r="G701" s="14">
        <f>(('Итоговая табл.1чел (все услуги-'!$G701+('Итоговая табл.1чел (все услуги-'!$G701*'Таблица вводных'!$G$7)))-('Расчет комиссии Нади'!$I701+'Таблица вводных'!$E$3+'Таблица вводных'!$F$3)</f>
        <v>-28.6</v>
      </c>
      <c r="H701" s="14">
        <f>(('Итоговая табл.1чел (все услуги-'!$H701+('Итоговая табл.1чел (все услуги-'!$H701*'Таблица вводных'!$G$9)))-('Расчет комиссии Нади'!$I701+'Таблица вводных'!$E$3+'Таблица вводных'!$F$3)</f>
        <v>-28.6</v>
      </c>
      <c r="I701" s="15"/>
    </row>
    <row r="702" ht="13.2" customHeight="1" spans="1:9" x14ac:dyDescent="0.25">
      <c r="A702" s="29"/>
      <c r="B702" s="13"/>
      <c r="C702" s="71"/>
      <c r="D702" s="14">
        <f>(('Итоговая табл.1чел (все услуги-'!$D702+('Итоговая табл.1чел (все услуги-'!$D702*'Таблица вводных'!$G$4)))-('Расчет комиссии Нади'!$I702+'Таблица вводных'!$E$3+'Таблица вводных'!$F$3)</f>
        <v>-21.11</v>
      </c>
      <c r="E702" s="14">
        <f>(('Итоговая табл.1чел (все услуги-'!$E702+('Итоговая табл.1чел (все услуги-'!$E702*'Таблица вводных'!$G$5)))-('Расчет комиссии Нади'!$I702+'Таблица вводных'!$E$3+'Таблица вводных'!$F$3)</f>
        <v>-28.0757</v>
      </c>
      <c r="F702" s="14">
        <f>(('Итоговая табл.1чел (все услуги-'!$F702+('Итоговая табл.1чел (все услуги-'!$F702*'Таблица вводных'!$G$6)))-('Расчет комиссии Нади'!$I702+'Таблица вводных'!$E$3+'Таблица вводных'!$F$3)</f>
        <v>-4.84</v>
      </c>
      <c r="G702" s="14">
        <f>(('Итоговая табл.1чел (все услуги-'!$G702+('Итоговая табл.1чел (все услуги-'!$G702*'Таблица вводных'!$G$7)))-('Расчет комиссии Нади'!$I702+'Таблица вводных'!$E$3+'Таблица вводных'!$F$3)</f>
        <v>-28.6</v>
      </c>
      <c r="H702" s="14">
        <f>(('Итоговая табл.1чел (все услуги-'!$H702+('Итоговая табл.1чел (все услуги-'!$H702*'Таблица вводных'!$G$9)))-('Расчет комиссии Нади'!$I702+'Таблица вводных'!$E$3+'Таблица вводных'!$F$3)</f>
        <v>-28.6</v>
      </c>
      <c r="I702" s="15"/>
    </row>
    <row r="703" ht="13.2" customHeight="1" spans="1:9" x14ac:dyDescent="0.25">
      <c r="A703" s="29"/>
      <c r="B703" s="13"/>
      <c r="C703" s="71"/>
      <c r="D703" s="14">
        <f>(('Итоговая табл.1чел (все услуги-'!$D703+('Итоговая табл.1чел (все услуги-'!$D703*'Таблица вводных'!$G$4)))-('Расчет комиссии Нади'!$I703+'Таблица вводных'!$E$3+'Таблица вводных'!$F$3)</f>
        <v>-21.11</v>
      </c>
      <c r="E703" s="14">
        <f>(('Итоговая табл.1чел (все услуги-'!$E703+('Итоговая табл.1чел (все услуги-'!$E703*'Таблица вводных'!$G$5)))-('Расчет комиссии Нади'!$I703+'Таблица вводных'!$E$3+'Таблица вводных'!$F$3)</f>
        <v>-28.0757</v>
      </c>
      <c r="F703" s="14">
        <f>(('Итоговая табл.1чел (все услуги-'!$F703+('Итоговая табл.1чел (все услуги-'!$F703*'Таблица вводных'!$G$6)))-('Расчет комиссии Нади'!$I703+'Таблица вводных'!$E$3+'Таблица вводных'!$F$3)</f>
        <v>-4.84</v>
      </c>
      <c r="G703" s="14">
        <f>(('Итоговая табл.1чел (все услуги-'!$G703+('Итоговая табл.1чел (все услуги-'!$G703*'Таблица вводных'!$G$7)))-('Расчет комиссии Нади'!$I703+'Таблица вводных'!$E$3+'Таблица вводных'!$F$3)</f>
        <v>-28.6</v>
      </c>
      <c r="H703" s="14">
        <f>(('Итоговая табл.1чел (все услуги-'!$H703+('Итоговая табл.1чел (все услуги-'!$H703*'Таблица вводных'!$G$9)))-('Расчет комиссии Нади'!$I703+'Таблица вводных'!$E$3+'Таблица вводных'!$F$3)</f>
        <v>-28.6</v>
      </c>
      <c r="I703" s="15"/>
    </row>
    <row r="704" ht="13.2" customHeight="1" spans="1:9" x14ac:dyDescent="0.25">
      <c r="A704" s="30"/>
      <c r="B704" s="17"/>
      <c r="C704" s="72"/>
      <c r="D704" s="18">
        <f>(('Итоговая табл.1чел (все услуги-'!$D704+('Итоговая табл.1чел (все услуги-'!$D704*'Таблица вводных'!$G$4)))-('Расчет комиссии Нади'!$I704+'Таблица вводных'!$E$3+'Таблица вводных'!$F$3)</f>
        <v>-21.11</v>
      </c>
      <c r="E704" s="18">
        <f>(('Итоговая табл.1чел (все услуги-'!$E704+('Итоговая табл.1чел (все услуги-'!$E704*'Таблица вводных'!$G$5)))-('Расчет комиссии Нади'!$I704+'Таблица вводных'!$E$3+'Таблица вводных'!$F$3)</f>
        <v>-28.0757</v>
      </c>
      <c r="F704" s="18">
        <f>(('Итоговая табл.1чел (все услуги-'!$F704+('Итоговая табл.1чел (все услуги-'!$F704*'Таблица вводных'!$G$6)))-('Расчет комиссии Нади'!$I704+'Таблица вводных'!$E$3+'Таблица вводных'!$F$3)</f>
        <v>-4.84</v>
      </c>
      <c r="G704" s="18">
        <f>(('Итоговая табл.1чел (все услуги-'!$G704+('Итоговая табл.1чел (все услуги-'!$G704*'Таблица вводных'!$G$7)))-('Расчет комиссии Нади'!$I704+'Таблица вводных'!$E$3+'Таблица вводных'!$F$3)</f>
        <v>-28.6</v>
      </c>
      <c r="H704" s="18">
        <f>(('Итоговая табл.1чел (все услуги-'!$H704+('Итоговая табл.1чел (все услуги-'!$H704*'Таблица вводных'!$G$9)))-('Расчет комиссии Нади'!$I704+'Таблица вводных'!$E$3+'Таблица вводных'!$F$3)</f>
        <v>-28.6</v>
      </c>
      <c r="I704" s="15"/>
    </row>
    <row r="705" ht="13.2" customHeight="1" spans="1:9" x14ac:dyDescent="0.25">
      <c r="A705" s="28"/>
      <c r="B705" s="6">
        <v>45411</v>
      </c>
      <c r="C705" s="70"/>
      <c r="D705" s="7">
        <f>(('Итоговая табл.1чел (все услуги-'!$D705+('Итоговая табл.1чел (все услуги-'!$D705*'Таблица вводных'!$G$4)))-('Расчет комиссии Нади'!$I705+'Таблица вводных'!$E$3+'Таблица вводных'!$F$3)</f>
        <v>-21.11</v>
      </c>
      <c r="E705" s="7">
        <f>(('Итоговая табл.1чел (все услуги-'!$E705+('Итоговая табл.1чел (все услуги-'!$E705*'Таблица вводных'!$G$5)))-('Расчет комиссии Нади'!$I705+'Таблица вводных'!$E$3+'Таблица вводных'!$F$3)</f>
        <v>-28.0757</v>
      </c>
      <c r="F705" s="7">
        <f>(('Итоговая табл.1чел (все услуги-'!$F705+('Итоговая табл.1чел (все услуги-'!$F705*'Таблица вводных'!$G$6)))-('Расчет комиссии Нади'!$I705+'Таблица вводных'!$E$3+'Таблица вводных'!$F$3)</f>
        <v>-4.84</v>
      </c>
      <c r="G705" s="7">
        <f>(('Итоговая табл.1чел (все услуги-'!$G705+('Итоговая табл.1чел (все услуги-'!$G705*'Таблица вводных'!$G$7)))-('Расчет комиссии Нади'!$I705+'Таблица вводных'!$E$3+'Таблица вводных'!$F$3)</f>
        <v>-28.6</v>
      </c>
      <c r="H705" s="7">
        <f>(('Итоговая табл.1чел (все услуги-'!$H705+('Итоговая табл.1чел (все услуги-'!$H705*'Таблица вводных'!$G$9)))-('Расчет комиссии Нади'!$I705+'Таблица вводных'!$E$3+'Таблица вводных'!$F$3)</f>
        <v>-28.6</v>
      </c>
      <c r="I705" s="8"/>
    </row>
    <row r="706" ht="13.2" customHeight="1" spans="1:9" x14ac:dyDescent="0.25">
      <c r="A706" s="29"/>
      <c r="B706" s="10">
        <v>45414</v>
      </c>
      <c r="C706" s="71"/>
      <c r="D706" s="14">
        <f>(('Итоговая табл.1чел (все услуги-'!$D706+('Итоговая табл.1чел (все услуги-'!$D706*'Таблица вводных'!$G$4)))-('Расчет комиссии Нади'!$I706+'Таблица вводных'!$E$3+'Таблица вводных'!$F$3)</f>
        <v>-21.11</v>
      </c>
      <c r="E706" s="14">
        <f>(('Итоговая табл.1чел (все услуги-'!$E706+('Итоговая табл.1чел (все услуги-'!$E706*'Таблица вводных'!$G$5)))-('Расчет комиссии Нади'!$I706+'Таблица вводных'!$E$3+'Таблица вводных'!$F$3)</f>
        <v>-28.0757</v>
      </c>
      <c r="F706" s="14">
        <f>(('Итоговая табл.1чел (все услуги-'!$F706+('Итоговая табл.1чел (все услуги-'!$F706*'Таблица вводных'!$G$6)))-('Расчет комиссии Нади'!$I706+'Таблица вводных'!$E$3+'Таблица вводных'!$F$3)</f>
        <v>-4.84</v>
      </c>
      <c r="G706" s="14">
        <f>(('Итоговая табл.1чел (все услуги-'!$G706+('Итоговая табл.1чел (все услуги-'!$G706*'Таблица вводных'!$G$7)))-('Расчет комиссии Нади'!$I706+'Таблица вводных'!$E$3+'Таблица вводных'!$F$3)</f>
        <v>-28.6</v>
      </c>
      <c r="H706" s="14">
        <f>(('Итоговая табл.1чел (все услуги-'!$H706+('Итоговая табл.1чел (все услуги-'!$H706*'Таблица вводных'!$G$9)))-('Расчет комиссии Нади'!$I706+'Таблица вводных'!$E$3+'Таблица вводных'!$F$3)</f>
        <v>-28.6</v>
      </c>
      <c r="I706" s="12"/>
    </row>
    <row r="707" ht="13.2" customHeight="1" spans="1:9" x14ac:dyDescent="0.25">
      <c r="A707" s="29"/>
      <c r="B707" s="13">
        <v>45418</v>
      </c>
      <c r="C707" s="71"/>
      <c r="D707" s="14">
        <f>(('Итоговая табл.1чел (все услуги-'!$D707+('Итоговая табл.1чел (все услуги-'!$D707*'Таблица вводных'!$G$4)))-('Расчет комиссии Нади'!$I707+'Таблица вводных'!$E$3+'Таблица вводных'!$F$3)</f>
        <v>-21.11</v>
      </c>
      <c r="E707" s="14">
        <f>(('Итоговая табл.1чел (все услуги-'!$E707+('Итоговая табл.1чел (все услуги-'!$E707*'Таблица вводных'!$G$5)))-('Расчет комиссии Нади'!$I707+'Таблица вводных'!$E$3+'Таблица вводных'!$F$3)</f>
        <v>-28.0757</v>
      </c>
      <c r="F707" s="14">
        <f>(('Итоговая табл.1чел (все услуги-'!$F707+('Итоговая табл.1чел (все услуги-'!$F707*'Таблица вводных'!$G$6)))-('Расчет комиссии Нади'!$I707+'Таблица вводных'!$E$3+'Таблица вводных'!$F$3)</f>
        <v>-4.84</v>
      </c>
      <c r="G707" s="14">
        <f>(('Итоговая табл.1чел (все услуги-'!$G707+('Итоговая табл.1чел (все услуги-'!$G707*'Таблица вводных'!$G$7)))-('Расчет комиссии Нади'!$I707+'Таблица вводных'!$E$3+'Таблица вводных'!$F$3)</f>
        <v>-28.6</v>
      </c>
      <c r="H707" s="14">
        <f>(('Итоговая табл.1чел (все услуги-'!$H707+('Итоговая табл.1чел (все услуги-'!$H707*'Таблица вводных'!$G$9)))-('Расчет комиссии Нади'!$I707+'Таблица вводных'!$E$3+'Таблица вводных'!$F$3)</f>
        <v>-28.6</v>
      </c>
      <c r="I707" s="15"/>
    </row>
    <row r="708" ht="13.2" customHeight="1" spans="1:9" x14ac:dyDescent="0.25">
      <c r="A708" s="29"/>
      <c r="B708" s="13">
        <v>45421</v>
      </c>
      <c r="C708" s="71"/>
      <c r="D708" s="14">
        <f>(('Итоговая табл.1чел (все услуги-'!$D708+('Итоговая табл.1чел (все услуги-'!$D708*'Таблица вводных'!$G$4)))-('Расчет комиссии Нади'!$I708+'Таблица вводных'!$E$3+'Таблица вводных'!$F$3)</f>
        <v>-21.11</v>
      </c>
      <c r="E708" s="14">
        <f>(('Итоговая табл.1чел (все услуги-'!$E708+('Итоговая табл.1чел (все услуги-'!$E708*'Таблица вводных'!$G$5)))-('Расчет комиссии Нади'!$I708+'Таблица вводных'!$E$3+'Таблица вводных'!$F$3)</f>
        <v>-28.0757</v>
      </c>
      <c r="F708" s="14">
        <f>(('Итоговая табл.1чел (все услуги-'!$F708+('Итоговая табл.1чел (все услуги-'!$F708*'Таблица вводных'!$G$6)))-('Расчет комиссии Нади'!$I708+'Таблица вводных'!$E$3+'Таблица вводных'!$F$3)</f>
        <v>-4.84</v>
      </c>
      <c r="G708" s="14">
        <f>(('Итоговая табл.1чел (все услуги-'!$G708+('Итоговая табл.1чел (все услуги-'!$G708*'Таблица вводных'!$G$7)))-('Расчет комиссии Нади'!$I708+'Таблица вводных'!$E$3+'Таблица вводных'!$F$3)</f>
        <v>-28.6</v>
      </c>
      <c r="H708" s="14">
        <f>(('Итоговая табл.1чел (все услуги-'!$H708+('Итоговая табл.1чел (все услуги-'!$H708*'Таблица вводных'!$G$9)))-('Расчет комиссии Нади'!$I708+'Таблица вводных'!$E$3+'Таблица вводных'!$F$3)</f>
        <v>-28.6</v>
      </c>
      <c r="I708" s="15"/>
    </row>
    <row r="709" ht="13.2" customHeight="1" spans="1:9" x14ac:dyDescent="0.25">
      <c r="A709" s="29"/>
      <c r="B709" s="13">
        <v>45425</v>
      </c>
      <c r="C709" s="71"/>
      <c r="D709" s="14">
        <f>(('Итоговая табл.1чел (все услуги-'!$D709+('Итоговая табл.1чел (все услуги-'!$D709*'Таблица вводных'!$G$4)))-('Расчет комиссии Нади'!$I709+'Таблица вводных'!$E$3+'Таблица вводных'!$F$3)</f>
        <v>-21.11</v>
      </c>
      <c r="E709" s="14">
        <f>(('Итоговая табл.1чел (все услуги-'!$E709+('Итоговая табл.1чел (все услуги-'!$E709*'Таблица вводных'!$G$5)))-('Расчет комиссии Нади'!$I709+'Таблица вводных'!$E$3+'Таблица вводных'!$F$3)</f>
        <v>-28.0757</v>
      </c>
      <c r="F709" s="14">
        <f>(('Итоговая табл.1чел (все услуги-'!$F709+('Итоговая табл.1чел (все услуги-'!$F709*'Таблица вводных'!$G$6)))-('Расчет комиссии Нади'!$I709+'Таблица вводных'!$E$3+'Таблица вводных'!$F$3)</f>
        <v>-4.84</v>
      </c>
      <c r="G709" s="14">
        <f>(('Итоговая табл.1чел (все услуги-'!$G709+('Итоговая табл.1чел (все услуги-'!$G709*'Таблица вводных'!$G$7)))-('Расчет комиссии Нади'!$I709+'Таблица вводных'!$E$3+'Таблица вводных'!$F$3)</f>
        <v>-28.6</v>
      </c>
      <c r="H709" s="14">
        <f>(('Итоговая табл.1чел (все услуги-'!$H709+('Итоговая табл.1чел (все услуги-'!$H709*'Таблица вводных'!$G$9)))-('Расчет комиссии Нади'!$I709+'Таблица вводных'!$E$3+'Таблица вводных'!$F$3)</f>
        <v>-28.6</v>
      </c>
      <c r="I709" s="15"/>
    </row>
    <row r="710" ht="13.2" customHeight="1" spans="1:9" x14ac:dyDescent="0.25">
      <c r="A710" s="29"/>
      <c r="B710" s="13">
        <v>45428</v>
      </c>
      <c r="C710" s="71"/>
      <c r="D710" s="14">
        <f>(('Итоговая табл.1чел (все услуги-'!$D710+('Итоговая табл.1чел (все услуги-'!$D710*'Таблица вводных'!$G$4)))-('Расчет комиссии Нади'!$I710+'Таблица вводных'!$E$3+'Таблица вводных'!$F$3)</f>
        <v>-21.11</v>
      </c>
      <c r="E710" s="14">
        <f>(('Итоговая табл.1чел (все услуги-'!$E710+('Итоговая табл.1чел (все услуги-'!$E710*'Таблица вводных'!$G$5)))-('Расчет комиссии Нади'!$I710+'Таблица вводных'!$E$3+'Таблица вводных'!$F$3)</f>
        <v>-28.0757</v>
      </c>
      <c r="F710" s="14">
        <f>(('Итоговая табл.1чел (все услуги-'!$F710+('Итоговая табл.1чел (все услуги-'!$F710*'Таблица вводных'!$G$6)))-('Расчет комиссии Нади'!$I710+'Таблица вводных'!$E$3+'Таблица вводных'!$F$3)</f>
        <v>-4.84</v>
      </c>
      <c r="G710" s="14">
        <f>(('Итоговая табл.1чел (все услуги-'!$G710+('Итоговая табл.1чел (все услуги-'!$G710*'Таблица вводных'!$G$7)))-('Расчет комиссии Нади'!$I710+'Таблица вводных'!$E$3+'Таблица вводных'!$F$3)</f>
        <v>-28.6</v>
      </c>
      <c r="H710" s="14">
        <f>(('Итоговая табл.1чел (все услуги-'!$H710+('Итоговая табл.1чел (все услуги-'!$H710*'Таблица вводных'!$G$9)))-('Расчет комиссии Нади'!$I710+'Таблица вводных'!$E$3+'Таблица вводных'!$F$3)</f>
        <v>-28.6</v>
      </c>
      <c r="I710" s="15"/>
    </row>
    <row r="711" ht="13.2" customHeight="1" spans="1:9" x14ac:dyDescent="0.25">
      <c r="A711" s="29"/>
      <c r="B711" s="13"/>
      <c r="C711" s="71"/>
      <c r="D711" s="14">
        <f>(('Итоговая табл.1чел (все услуги-'!$D711+('Итоговая табл.1чел (все услуги-'!$D711*'Таблица вводных'!$G$4)))-('Расчет комиссии Нади'!$I711+'Таблица вводных'!$E$3+'Таблица вводных'!$F$3)</f>
        <v>-21.11</v>
      </c>
      <c r="E711" s="14">
        <f>(('Итоговая табл.1чел (все услуги-'!$E711+('Итоговая табл.1чел (все услуги-'!$E711*'Таблица вводных'!$G$5)))-('Расчет комиссии Нади'!$I711+'Таблица вводных'!$E$3+'Таблица вводных'!$F$3)</f>
        <v>-28.0757</v>
      </c>
      <c r="F711" s="14">
        <f>(('Итоговая табл.1чел (все услуги-'!$F711+('Итоговая табл.1чел (все услуги-'!$F711*'Таблица вводных'!$G$6)))-('Расчет комиссии Нади'!$I711+'Таблица вводных'!$E$3+'Таблица вводных'!$F$3)</f>
        <v>-4.84</v>
      </c>
      <c r="G711" s="14">
        <f>(('Итоговая табл.1чел (все услуги-'!$G711+('Итоговая табл.1чел (все услуги-'!$G711*'Таблица вводных'!$G$7)))-('Расчет комиссии Нади'!$I711+'Таблица вводных'!$E$3+'Таблица вводных'!$F$3)</f>
        <v>-28.6</v>
      </c>
      <c r="H711" s="14">
        <f>(('Итоговая табл.1чел (все услуги-'!$H711+('Итоговая табл.1чел (все услуги-'!$H711*'Таблица вводных'!$G$9)))-('Расчет комиссии Нади'!$I711+'Таблица вводных'!$E$3+'Таблица вводных'!$F$3)</f>
        <v>-28.6</v>
      </c>
      <c r="I711" s="15"/>
    </row>
    <row r="712" ht="13.2" customHeight="1" spans="1:9" x14ac:dyDescent="0.25">
      <c r="A712" s="29"/>
      <c r="B712" s="13"/>
      <c r="C712" s="71"/>
      <c r="D712" s="14">
        <f>(('Итоговая табл.1чел (все услуги-'!$D712+('Итоговая табл.1чел (все услуги-'!$D712*'Таблица вводных'!$G$4)))-('Расчет комиссии Нади'!$I712+'Таблица вводных'!$E$3+'Таблица вводных'!$F$3)</f>
        <v>-21.11</v>
      </c>
      <c r="E712" s="14">
        <f>(('Итоговая табл.1чел (все услуги-'!$E712+('Итоговая табл.1чел (все услуги-'!$E712*'Таблица вводных'!$G$5)))-('Расчет комиссии Нади'!$I712+'Таблица вводных'!$E$3+'Таблица вводных'!$F$3)</f>
        <v>-28.0757</v>
      </c>
      <c r="F712" s="14">
        <f>(('Итоговая табл.1чел (все услуги-'!$F712+('Итоговая табл.1чел (все услуги-'!$F712*'Таблица вводных'!$G$6)))-('Расчет комиссии Нади'!$I712+'Таблица вводных'!$E$3+'Таблица вводных'!$F$3)</f>
        <v>-4.84</v>
      </c>
      <c r="G712" s="14">
        <f>(('Итоговая табл.1чел (все услуги-'!$G712+('Итоговая табл.1чел (все услуги-'!$G712*'Таблица вводных'!$G$7)))-('Расчет комиссии Нади'!$I712+'Таблица вводных'!$E$3+'Таблица вводных'!$F$3)</f>
        <v>-28.6</v>
      </c>
      <c r="H712" s="14">
        <f>(('Итоговая табл.1чел (все услуги-'!$H712+('Итоговая табл.1чел (все услуги-'!$H712*'Таблица вводных'!$G$9)))-('Расчет комиссии Нади'!$I712+'Таблица вводных'!$E$3+'Таблица вводных'!$F$3)</f>
        <v>-28.6</v>
      </c>
      <c r="I712" s="15"/>
    </row>
    <row r="713" ht="13.2" customHeight="1" spans="1:9" x14ac:dyDescent="0.25">
      <c r="A713" s="30"/>
      <c r="B713" s="17"/>
      <c r="C713" s="72"/>
      <c r="D713" s="18">
        <f>(('Итоговая табл.1чел (все услуги-'!$D713+('Итоговая табл.1чел (все услуги-'!$D713*'Таблица вводных'!$G$4)))-('Расчет комиссии Нади'!$I713+'Таблица вводных'!$E$3+'Таблица вводных'!$F$3)</f>
        <v>-21.11</v>
      </c>
      <c r="E713" s="18">
        <f>(('Итоговая табл.1чел (все услуги-'!$E713+('Итоговая табл.1чел (все услуги-'!$E713*'Таблица вводных'!$G$5)))-('Расчет комиссии Нади'!$I713+'Таблица вводных'!$E$3+'Таблица вводных'!$F$3)</f>
        <v>-28.0757</v>
      </c>
      <c r="F713" s="18">
        <f>(('Итоговая табл.1чел (все услуги-'!$F713+('Итоговая табл.1чел (все услуги-'!$F713*'Таблица вводных'!$G$6)))-('Расчет комиссии Нади'!$I713+'Таблица вводных'!$E$3+'Таблица вводных'!$F$3)</f>
        <v>-4.84</v>
      </c>
      <c r="G713" s="18">
        <f>(('Итоговая табл.1чел (все услуги-'!$G713+('Итоговая табл.1чел (все услуги-'!$G713*'Таблица вводных'!$G$7)))-('Расчет комиссии Нади'!$I713+'Таблица вводных'!$E$3+'Таблица вводных'!$F$3)</f>
        <v>-28.6</v>
      </c>
      <c r="H713" s="18">
        <f>(('Итоговая табл.1чел (все услуги-'!$H713+('Итоговая табл.1чел (все услуги-'!$H713*'Таблица вводных'!$G$9)))-('Расчет комиссии Нади'!$I713+'Таблица вводных'!$E$3+'Таблица вводных'!$F$3)</f>
        <v>-28.6</v>
      </c>
      <c r="I713" s="15"/>
    </row>
    <row r="714" ht="13.2" customHeight="1" spans="1:9" x14ac:dyDescent="0.25">
      <c r="A714" s="28"/>
      <c r="B714" s="6">
        <v>45411</v>
      </c>
      <c r="C714" s="70"/>
      <c r="D714" s="7">
        <f>(('Итоговая табл.1чел (все услуги-'!$D714+('Итоговая табл.1чел (все услуги-'!$D714*'Таблица вводных'!$G$4)))-('Расчет комиссии Нади'!$I714+'Таблица вводных'!$E$3+'Таблица вводных'!$F$3)</f>
        <v>-21.11</v>
      </c>
      <c r="E714" s="7">
        <f>(('Итоговая табл.1чел (все услуги-'!$E714+('Итоговая табл.1чел (все услуги-'!$E714*'Таблица вводных'!$G$5)))-('Расчет комиссии Нади'!$I714+'Таблица вводных'!$E$3+'Таблица вводных'!$F$3)</f>
        <v>-28.0757</v>
      </c>
      <c r="F714" s="7">
        <f>(('Итоговая табл.1чел (все услуги-'!$F714+('Итоговая табл.1чел (все услуги-'!$F714*'Таблица вводных'!$G$6)))-('Расчет комиссии Нади'!$I714+'Таблица вводных'!$E$3+'Таблица вводных'!$F$3)</f>
        <v>-4.84</v>
      </c>
      <c r="G714" s="7">
        <f>(('Итоговая табл.1чел (все услуги-'!$G714+('Итоговая табл.1чел (все услуги-'!$G714*'Таблица вводных'!$G$7)))-('Расчет комиссии Нади'!$I714+'Таблица вводных'!$E$3+'Таблица вводных'!$F$3)</f>
        <v>-28.6</v>
      </c>
      <c r="H714" s="7">
        <f>(('Итоговая табл.1чел (все услуги-'!$H714+('Итоговая табл.1чел (все услуги-'!$H714*'Таблица вводных'!$G$9)))-('Расчет комиссии Нади'!$I714+'Таблица вводных'!$E$3+'Таблица вводных'!$F$3)</f>
        <v>-28.6</v>
      </c>
      <c r="I714" s="8"/>
    </row>
    <row r="715" ht="13.2" customHeight="1" spans="1:9" x14ac:dyDescent="0.25">
      <c r="A715" s="29"/>
      <c r="B715" s="10">
        <v>45414</v>
      </c>
      <c r="C715" s="71"/>
      <c r="D715" s="14">
        <f>(('Итоговая табл.1чел (все услуги-'!$D715+('Итоговая табл.1чел (все услуги-'!$D715*'Таблица вводных'!$G$4)))-('Расчет комиссии Нади'!$I715+'Таблица вводных'!$E$3+'Таблица вводных'!$F$3)</f>
        <v>-21.11</v>
      </c>
      <c r="E715" s="14">
        <f>(('Итоговая табл.1чел (все услуги-'!$E715+('Итоговая табл.1чел (все услуги-'!$E715*'Таблица вводных'!$G$5)))-('Расчет комиссии Нади'!$I715+'Таблица вводных'!$E$3+'Таблица вводных'!$F$3)</f>
        <v>-28.0757</v>
      </c>
      <c r="F715" s="14">
        <f>(('Итоговая табл.1чел (все услуги-'!$F715+('Итоговая табл.1чел (все услуги-'!$F715*'Таблица вводных'!$G$6)))-('Расчет комиссии Нади'!$I715+'Таблица вводных'!$E$3+'Таблица вводных'!$F$3)</f>
        <v>-4.84</v>
      </c>
      <c r="G715" s="14">
        <f>(('Итоговая табл.1чел (все услуги-'!$G715+('Итоговая табл.1чел (все услуги-'!$G715*'Таблица вводных'!$G$7)))-('Расчет комиссии Нади'!$I715+'Таблица вводных'!$E$3+'Таблица вводных'!$F$3)</f>
        <v>-28.6</v>
      </c>
      <c r="H715" s="14">
        <f>(('Итоговая табл.1чел (все услуги-'!$H715+('Итоговая табл.1чел (все услуги-'!$H715*'Таблица вводных'!$G$9)))-('Расчет комиссии Нади'!$I715+'Таблица вводных'!$E$3+'Таблица вводных'!$F$3)</f>
        <v>-28.6</v>
      </c>
      <c r="I715" s="12"/>
    </row>
    <row r="716" ht="13.2" customHeight="1" spans="1:9" x14ac:dyDescent="0.25">
      <c r="A716" s="29"/>
      <c r="B716" s="13">
        <v>45418</v>
      </c>
      <c r="C716" s="71"/>
      <c r="D716" s="14">
        <f>(('Итоговая табл.1чел (все услуги-'!$D716+('Итоговая табл.1чел (все услуги-'!$D716*'Таблица вводных'!$G$4)))-('Расчет комиссии Нади'!$I716+'Таблица вводных'!$E$3+'Таблица вводных'!$F$3)</f>
        <v>-21.11</v>
      </c>
      <c r="E716" s="14">
        <f>(('Итоговая табл.1чел (все услуги-'!$E716+('Итоговая табл.1чел (все услуги-'!$E716*'Таблица вводных'!$G$5)))-('Расчет комиссии Нади'!$I716+'Таблица вводных'!$E$3+'Таблица вводных'!$F$3)</f>
        <v>-28.0757</v>
      </c>
      <c r="F716" s="14">
        <f>(('Итоговая табл.1чел (все услуги-'!$F716+('Итоговая табл.1чел (все услуги-'!$F716*'Таблица вводных'!$G$6)))-('Расчет комиссии Нади'!$I716+'Таблица вводных'!$E$3+'Таблица вводных'!$F$3)</f>
        <v>-4.84</v>
      </c>
      <c r="G716" s="14">
        <f>(('Итоговая табл.1чел (все услуги-'!$G716+('Итоговая табл.1чел (все услуги-'!$G716*'Таблица вводных'!$G$7)))-('Расчет комиссии Нади'!$I716+'Таблица вводных'!$E$3+'Таблица вводных'!$F$3)</f>
        <v>-28.6</v>
      </c>
      <c r="H716" s="14">
        <f>(('Итоговая табл.1чел (все услуги-'!$H716+('Итоговая табл.1чел (все услуги-'!$H716*'Таблица вводных'!$G$9)))-('Расчет комиссии Нади'!$I716+'Таблица вводных'!$E$3+'Таблица вводных'!$F$3)</f>
        <v>-28.6</v>
      </c>
      <c r="I716" s="15"/>
    </row>
    <row r="717" ht="13.2" customHeight="1" spans="1:9" x14ac:dyDescent="0.25">
      <c r="A717" s="29"/>
      <c r="B717" s="13">
        <v>45421</v>
      </c>
      <c r="C717" s="71"/>
      <c r="D717" s="14">
        <f>(('Итоговая табл.1чел (все услуги-'!$D717+('Итоговая табл.1чел (все услуги-'!$D717*'Таблица вводных'!$G$4)))-('Расчет комиссии Нади'!$I717+'Таблица вводных'!$E$3+'Таблица вводных'!$F$3)</f>
        <v>-21.11</v>
      </c>
      <c r="E717" s="14">
        <f>(('Итоговая табл.1чел (все услуги-'!$E717+('Итоговая табл.1чел (все услуги-'!$E717*'Таблица вводных'!$G$5)))-('Расчет комиссии Нади'!$I717+'Таблица вводных'!$E$3+'Таблица вводных'!$F$3)</f>
        <v>-28.0757</v>
      </c>
      <c r="F717" s="14">
        <f>(('Итоговая табл.1чел (все услуги-'!$F717+('Итоговая табл.1чел (все услуги-'!$F717*'Таблица вводных'!$G$6)))-('Расчет комиссии Нади'!$I717+'Таблица вводных'!$E$3+'Таблица вводных'!$F$3)</f>
        <v>-4.84</v>
      </c>
      <c r="G717" s="14">
        <f>(('Итоговая табл.1чел (все услуги-'!$G717+('Итоговая табл.1чел (все услуги-'!$G717*'Таблица вводных'!$G$7)))-('Расчет комиссии Нади'!$I717+'Таблица вводных'!$E$3+'Таблица вводных'!$F$3)</f>
        <v>-28.6</v>
      </c>
      <c r="H717" s="14">
        <f>(('Итоговая табл.1чел (все услуги-'!$H717+('Итоговая табл.1чел (все услуги-'!$H717*'Таблица вводных'!$G$9)))-('Расчет комиссии Нади'!$I717+'Таблица вводных'!$E$3+'Таблица вводных'!$F$3)</f>
        <v>-28.6</v>
      </c>
      <c r="I717" s="15"/>
    </row>
    <row r="718" ht="13.2" customHeight="1" spans="1:9" x14ac:dyDescent="0.25">
      <c r="A718" s="29"/>
      <c r="B718" s="13">
        <v>45425</v>
      </c>
      <c r="C718" s="71"/>
      <c r="D718" s="14">
        <f>(('Итоговая табл.1чел (все услуги-'!$D718+('Итоговая табл.1чел (все услуги-'!$D718*'Таблица вводных'!$G$4)))-('Расчет комиссии Нади'!$I718+'Таблица вводных'!$E$3+'Таблица вводных'!$F$3)</f>
        <v>-21.11</v>
      </c>
      <c r="E718" s="14">
        <f>(('Итоговая табл.1чел (все услуги-'!$E718+('Итоговая табл.1чел (все услуги-'!$E718*'Таблица вводных'!$G$5)))-('Расчет комиссии Нади'!$I718+'Таблица вводных'!$E$3+'Таблица вводных'!$F$3)</f>
        <v>-28.0757</v>
      </c>
      <c r="F718" s="14">
        <f>(('Итоговая табл.1чел (все услуги-'!$F718+('Итоговая табл.1чел (все услуги-'!$F718*'Таблица вводных'!$G$6)))-('Расчет комиссии Нади'!$I718+'Таблица вводных'!$E$3+'Таблица вводных'!$F$3)</f>
        <v>-4.84</v>
      </c>
      <c r="G718" s="14">
        <f>(('Итоговая табл.1чел (все услуги-'!$G718+('Итоговая табл.1чел (все услуги-'!$G718*'Таблица вводных'!$G$7)))-('Расчет комиссии Нади'!$I718+'Таблица вводных'!$E$3+'Таблица вводных'!$F$3)</f>
        <v>-28.6</v>
      </c>
      <c r="H718" s="14">
        <f>(('Итоговая табл.1чел (все услуги-'!$H718+('Итоговая табл.1чел (все услуги-'!$H718*'Таблица вводных'!$G$9)))-('Расчет комиссии Нади'!$I718+'Таблица вводных'!$E$3+'Таблица вводных'!$F$3)</f>
        <v>-28.6</v>
      </c>
      <c r="I718" s="15"/>
    </row>
    <row r="719" ht="13.2" customHeight="1" spans="1:9" x14ac:dyDescent="0.25">
      <c r="A719" s="29"/>
      <c r="B719" s="13">
        <v>45428</v>
      </c>
      <c r="C719" s="71"/>
      <c r="D719" s="14">
        <f>(('Итоговая табл.1чел (все услуги-'!$D719+('Итоговая табл.1чел (все услуги-'!$D719*'Таблица вводных'!$G$4)))-('Расчет комиссии Нади'!$I719+'Таблица вводных'!$E$3+'Таблица вводных'!$F$3)</f>
        <v>-21.11</v>
      </c>
      <c r="E719" s="14">
        <f>(('Итоговая табл.1чел (все услуги-'!$E719+('Итоговая табл.1чел (все услуги-'!$E719*'Таблица вводных'!$G$5)))-('Расчет комиссии Нади'!$I719+'Таблица вводных'!$E$3+'Таблица вводных'!$F$3)</f>
        <v>-28.0757</v>
      </c>
      <c r="F719" s="14">
        <f>(('Итоговая табл.1чел (все услуги-'!$F719+('Итоговая табл.1чел (все услуги-'!$F719*'Таблица вводных'!$G$6)))-('Расчет комиссии Нади'!$I719+'Таблица вводных'!$E$3+'Таблица вводных'!$F$3)</f>
        <v>-4.84</v>
      </c>
      <c r="G719" s="14">
        <f>(('Итоговая табл.1чел (все услуги-'!$G719+('Итоговая табл.1чел (все услуги-'!$G719*'Таблица вводных'!$G$7)))-('Расчет комиссии Нади'!$I719+'Таблица вводных'!$E$3+'Таблица вводных'!$F$3)</f>
        <v>-28.6</v>
      </c>
      <c r="H719" s="14">
        <f>(('Итоговая табл.1чел (все услуги-'!$H719+('Итоговая табл.1чел (все услуги-'!$H719*'Таблица вводных'!$G$9)))-('Расчет комиссии Нади'!$I719+'Таблица вводных'!$E$3+'Таблица вводных'!$F$3)</f>
        <v>-28.6</v>
      </c>
      <c r="I719" s="15"/>
    </row>
    <row r="720" ht="13.2" customHeight="1" spans="1:9" x14ac:dyDescent="0.25">
      <c r="A720" s="29"/>
      <c r="B720" s="13"/>
      <c r="C720" s="71"/>
      <c r="D720" s="14">
        <f>(('Итоговая табл.1чел (все услуги-'!$D720+('Итоговая табл.1чел (все услуги-'!$D720*'Таблица вводных'!$G$4)))-('Расчет комиссии Нади'!$I720+'Таблица вводных'!$E$3+'Таблица вводных'!$F$3)</f>
        <v>-21.11</v>
      </c>
      <c r="E720" s="14">
        <f>(('Итоговая табл.1чел (все услуги-'!$E720+('Итоговая табл.1чел (все услуги-'!$E720*'Таблица вводных'!$G$5)))-('Расчет комиссии Нади'!$I720+'Таблица вводных'!$E$3+'Таблица вводных'!$F$3)</f>
        <v>-28.0757</v>
      </c>
      <c r="F720" s="14">
        <f>(('Итоговая табл.1чел (все услуги-'!$F720+('Итоговая табл.1чел (все услуги-'!$F720*'Таблица вводных'!$G$6)))-('Расчет комиссии Нади'!$I720+'Таблица вводных'!$E$3+'Таблица вводных'!$F$3)</f>
        <v>-4.84</v>
      </c>
      <c r="G720" s="14">
        <f>(('Итоговая табл.1чел (все услуги-'!$G720+('Итоговая табл.1чел (все услуги-'!$G720*'Таблица вводных'!$G$7)))-('Расчет комиссии Нади'!$I720+'Таблица вводных'!$E$3+'Таблица вводных'!$F$3)</f>
        <v>-28.6</v>
      </c>
      <c r="H720" s="14">
        <f>(('Итоговая табл.1чел (все услуги-'!$H720+('Итоговая табл.1чел (все услуги-'!$H720*'Таблица вводных'!$G$9)))-('Расчет комиссии Нади'!$I720+'Таблица вводных'!$E$3+'Таблица вводных'!$F$3)</f>
        <v>-28.6</v>
      </c>
      <c r="I720" s="15"/>
    </row>
    <row r="721" ht="13.2" customHeight="1" spans="1:9" x14ac:dyDescent="0.25">
      <c r="A721" s="29"/>
      <c r="B721" s="13"/>
      <c r="C721" s="71"/>
      <c r="D721" s="14">
        <f>(('Итоговая табл.1чел (все услуги-'!$D721+('Итоговая табл.1чел (все услуги-'!$D721*'Таблица вводных'!$G$4)))-('Расчет комиссии Нади'!$I721+'Таблица вводных'!$E$3+'Таблица вводных'!$F$3)</f>
        <v>-21.11</v>
      </c>
      <c r="E721" s="14">
        <f>(('Итоговая табл.1чел (все услуги-'!$E721+('Итоговая табл.1чел (все услуги-'!$E721*'Таблица вводных'!$G$5)))-('Расчет комиссии Нади'!$I721+'Таблица вводных'!$E$3+'Таблица вводных'!$F$3)</f>
        <v>-28.0757</v>
      </c>
      <c r="F721" s="14">
        <f>(('Итоговая табл.1чел (все услуги-'!$F721+('Итоговая табл.1чел (все услуги-'!$F721*'Таблица вводных'!$G$6)))-('Расчет комиссии Нади'!$I721+'Таблица вводных'!$E$3+'Таблица вводных'!$F$3)</f>
        <v>-4.84</v>
      </c>
      <c r="G721" s="14">
        <f>(('Итоговая табл.1чел (все услуги-'!$G721+('Итоговая табл.1чел (все услуги-'!$G721*'Таблица вводных'!$G$7)))-('Расчет комиссии Нади'!$I721+'Таблица вводных'!$E$3+'Таблица вводных'!$F$3)</f>
        <v>-28.6</v>
      </c>
      <c r="H721" s="14">
        <f>(('Итоговая табл.1чел (все услуги-'!$H721+('Итоговая табл.1чел (все услуги-'!$H721*'Таблица вводных'!$G$9)))-('Расчет комиссии Нади'!$I721+'Таблица вводных'!$E$3+'Таблица вводных'!$F$3)</f>
        <v>-28.6</v>
      </c>
      <c r="I721" s="15"/>
    </row>
    <row r="722" ht="13.2" customHeight="1" spans="1:9" x14ac:dyDescent="0.25">
      <c r="A722" s="30"/>
      <c r="B722" s="17"/>
      <c r="C722" s="72"/>
      <c r="D722" s="18">
        <f>(('Итоговая табл.1чел (все услуги-'!$D722+('Итоговая табл.1чел (все услуги-'!$D722*'Таблица вводных'!$G$4)))-('Расчет комиссии Нади'!$I722+'Таблица вводных'!$E$3+'Таблица вводных'!$F$3)</f>
        <v>-21.11</v>
      </c>
      <c r="E722" s="18">
        <f>(('Итоговая табл.1чел (все услуги-'!$E722+('Итоговая табл.1чел (все услуги-'!$E722*'Таблица вводных'!$G$5)))-('Расчет комиссии Нади'!$I722+'Таблица вводных'!$E$3+'Таблица вводных'!$F$3)</f>
        <v>-28.0757</v>
      </c>
      <c r="F722" s="18">
        <f>(('Итоговая табл.1чел (все услуги-'!$F722+('Итоговая табл.1чел (все услуги-'!$F722*'Таблица вводных'!$G$6)))-('Расчет комиссии Нади'!$I722+'Таблица вводных'!$E$3+'Таблица вводных'!$F$3)</f>
        <v>-4.84</v>
      </c>
      <c r="G722" s="18">
        <f>(('Итоговая табл.1чел (все услуги-'!$G722+('Итоговая табл.1чел (все услуги-'!$G722*'Таблица вводных'!$G$7)))-('Расчет комиссии Нади'!$I722+'Таблица вводных'!$E$3+'Таблица вводных'!$F$3)</f>
        <v>-28.6</v>
      </c>
      <c r="H722" s="18">
        <f>(('Итоговая табл.1чел (все услуги-'!$H722+('Итоговая табл.1чел (все услуги-'!$H722*'Таблица вводных'!$G$9)))-('Расчет комиссии Нади'!$I722+'Таблица вводных'!$E$3+'Таблица вводных'!$F$3)</f>
        <v>-28.6</v>
      </c>
      <c r="I722" s="15"/>
    </row>
    <row r="723" ht="13.2" customHeight="1" spans="1:9" x14ac:dyDescent="0.25">
      <c r="A723" s="28"/>
      <c r="B723" s="6">
        <v>45411</v>
      </c>
      <c r="C723" s="70"/>
      <c r="D723" s="7">
        <f>(('Итоговая табл.1чел (все услуги-'!$D723+('Итоговая табл.1чел (все услуги-'!$D723*'Таблица вводных'!$G$4)))-('Расчет комиссии Нади'!$I723+'Таблица вводных'!$E$3+'Таблица вводных'!$F$3)</f>
        <v>-21.11</v>
      </c>
      <c r="E723" s="7">
        <f>(('Итоговая табл.1чел (все услуги-'!$E723+('Итоговая табл.1чел (все услуги-'!$E723*'Таблица вводных'!$G$5)))-('Расчет комиссии Нади'!$I723+'Таблица вводных'!$E$3+'Таблица вводных'!$F$3)</f>
        <v>-28.0757</v>
      </c>
      <c r="F723" s="7">
        <f>(('Итоговая табл.1чел (все услуги-'!$F723+('Итоговая табл.1чел (все услуги-'!$F723*'Таблица вводных'!$G$6)))-('Расчет комиссии Нади'!$I723+'Таблица вводных'!$E$3+'Таблица вводных'!$F$3)</f>
        <v>-4.84</v>
      </c>
      <c r="G723" s="7">
        <f>(('Итоговая табл.1чел (все услуги-'!$G723+('Итоговая табл.1чел (все услуги-'!$G723*'Таблица вводных'!$G$7)))-('Расчет комиссии Нади'!$I723+'Таблица вводных'!$E$3+'Таблица вводных'!$F$3)</f>
        <v>-28.6</v>
      </c>
      <c r="H723" s="7">
        <f>(('Итоговая табл.1чел (все услуги-'!$H723+('Итоговая табл.1чел (все услуги-'!$H723*'Таблица вводных'!$G$9)))-('Расчет комиссии Нади'!$I723+'Таблица вводных'!$E$3+'Таблица вводных'!$F$3)</f>
        <v>-28.6</v>
      </c>
      <c r="I723" s="8"/>
    </row>
    <row r="724" ht="13.2" customHeight="1" spans="1:9" x14ac:dyDescent="0.25">
      <c r="A724" s="29"/>
      <c r="B724" s="10">
        <v>45414</v>
      </c>
      <c r="C724" s="71"/>
      <c r="D724" s="14">
        <f>(('Итоговая табл.1чел (все услуги-'!$D724+('Итоговая табл.1чел (все услуги-'!$D724*'Таблица вводных'!$G$4)))-('Расчет комиссии Нади'!$I724+'Таблица вводных'!$E$3+'Таблица вводных'!$F$3)</f>
        <v>-21.11</v>
      </c>
      <c r="E724" s="14">
        <f>(('Итоговая табл.1чел (все услуги-'!$E724+('Итоговая табл.1чел (все услуги-'!$E724*'Таблица вводных'!$G$5)))-('Расчет комиссии Нади'!$I724+'Таблица вводных'!$E$3+'Таблица вводных'!$F$3)</f>
        <v>-28.0757</v>
      </c>
      <c r="F724" s="14">
        <f>(('Итоговая табл.1чел (все услуги-'!$F724+('Итоговая табл.1чел (все услуги-'!$F724*'Таблица вводных'!$G$6)))-('Расчет комиссии Нади'!$I724+'Таблица вводных'!$E$3+'Таблица вводных'!$F$3)</f>
        <v>-4.84</v>
      </c>
      <c r="G724" s="14">
        <f>(('Итоговая табл.1чел (все услуги-'!$G724+('Итоговая табл.1чел (все услуги-'!$G724*'Таблица вводных'!$G$7)))-('Расчет комиссии Нади'!$I724+'Таблица вводных'!$E$3+'Таблица вводных'!$F$3)</f>
        <v>-28.6</v>
      </c>
      <c r="H724" s="14">
        <f>(('Итоговая табл.1чел (все услуги-'!$H724+('Итоговая табл.1чел (все услуги-'!$H724*'Таблица вводных'!$G$9)))-('Расчет комиссии Нади'!$I724+'Таблица вводных'!$E$3+'Таблица вводных'!$F$3)</f>
        <v>-28.6</v>
      </c>
      <c r="I724" s="12"/>
    </row>
    <row r="725" ht="13.2" customHeight="1" spans="1:9" x14ac:dyDescent="0.25">
      <c r="A725" s="29"/>
      <c r="B725" s="13">
        <v>45418</v>
      </c>
      <c r="C725" s="71"/>
      <c r="D725" s="14">
        <f>(('Итоговая табл.1чел (все услуги-'!$D725+('Итоговая табл.1чел (все услуги-'!$D725*'Таблица вводных'!$G$4)))-('Расчет комиссии Нади'!$I725+'Таблица вводных'!$E$3+'Таблица вводных'!$F$3)</f>
        <v>-21.11</v>
      </c>
      <c r="E725" s="14">
        <f>(('Итоговая табл.1чел (все услуги-'!$E725+('Итоговая табл.1чел (все услуги-'!$E725*'Таблица вводных'!$G$5)))-('Расчет комиссии Нади'!$I725+'Таблица вводных'!$E$3+'Таблица вводных'!$F$3)</f>
        <v>-28.0757</v>
      </c>
      <c r="F725" s="14">
        <f>(('Итоговая табл.1чел (все услуги-'!$F725+('Итоговая табл.1чел (все услуги-'!$F725*'Таблица вводных'!$G$6)))-('Расчет комиссии Нади'!$I725+'Таблица вводных'!$E$3+'Таблица вводных'!$F$3)</f>
        <v>-4.84</v>
      </c>
      <c r="G725" s="14">
        <f>(('Итоговая табл.1чел (все услуги-'!$G725+('Итоговая табл.1чел (все услуги-'!$G725*'Таблица вводных'!$G$7)))-('Расчет комиссии Нади'!$I725+'Таблица вводных'!$E$3+'Таблица вводных'!$F$3)</f>
        <v>-28.6</v>
      </c>
      <c r="H725" s="14">
        <f>(('Итоговая табл.1чел (все услуги-'!$H725+('Итоговая табл.1чел (все услуги-'!$H725*'Таблица вводных'!$G$9)))-('Расчет комиссии Нади'!$I725+'Таблица вводных'!$E$3+'Таблица вводных'!$F$3)</f>
        <v>-28.6</v>
      </c>
      <c r="I725" s="15"/>
    </row>
    <row r="726" ht="13.2" customHeight="1" spans="1:9" x14ac:dyDescent="0.25">
      <c r="A726" s="29"/>
      <c r="B726" s="13">
        <v>45421</v>
      </c>
      <c r="C726" s="71"/>
      <c r="D726" s="14">
        <f>(('Итоговая табл.1чел (все услуги-'!$D726+('Итоговая табл.1чел (все услуги-'!$D726*'Таблица вводных'!$G$4)))-('Расчет комиссии Нади'!$I726+'Таблица вводных'!$E$3+'Таблица вводных'!$F$3)</f>
        <v>-21.11</v>
      </c>
      <c r="E726" s="14">
        <f>(('Итоговая табл.1чел (все услуги-'!$E726+('Итоговая табл.1чел (все услуги-'!$E726*'Таблица вводных'!$G$5)))-('Расчет комиссии Нади'!$I726+'Таблица вводных'!$E$3+'Таблица вводных'!$F$3)</f>
        <v>-28.0757</v>
      </c>
      <c r="F726" s="14">
        <f>(('Итоговая табл.1чел (все услуги-'!$F726+('Итоговая табл.1чел (все услуги-'!$F726*'Таблица вводных'!$G$6)))-('Расчет комиссии Нади'!$I726+'Таблица вводных'!$E$3+'Таблица вводных'!$F$3)</f>
        <v>-4.84</v>
      </c>
      <c r="G726" s="14">
        <f>(('Итоговая табл.1чел (все услуги-'!$G726+('Итоговая табл.1чел (все услуги-'!$G726*'Таблица вводных'!$G$7)))-('Расчет комиссии Нади'!$I726+'Таблица вводных'!$E$3+'Таблица вводных'!$F$3)</f>
        <v>-28.6</v>
      </c>
      <c r="H726" s="14">
        <f>(('Итоговая табл.1чел (все услуги-'!$H726+('Итоговая табл.1чел (все услуги-'!$H726*'Таблица вводных'!$G$9)))-('Расчет комиссии Нади'!$I726+'Таблица вводных'!$E$3+'Таблица вводных'!$F$3)</f>
        <v>-28.6</v>
      </c>
      <c r="I726" s="15"/>
    </row>
    <row r="727" ht="13.2" customHeight="1" spans="1:9" x14ac:dyDescent="0.25">
      <c r="A727" s="29"/>
      <c r="B727" s="13">
        <v>45425</v>
      </c>
      <c r="C727" s="71"/>
      <c r="D727" s="14">
        <f>(('Итоговая табл.1чел (все услуги-'!$D727+('Итоговая табл.1чел (все услуги-'!$D727*'Таблица вводных'!$G$4)))-('Расчет комиссии Нади'!$I727+'Таблица вводных'!$E$3+'Таблица вводных'!$F$3)</f>
        <v>-21.11</v>
      </c>
      <c r="E727" s="14">
        <f>(('Итоговая табл.1чел (все услуги-'!$E727+('Итоговая табл.1чел (все услуги-'!$E727*'Таблица вводных'!$G$5)))-('Расчет комиссии Нади'!$I727+'Таблица вводных'!$E$3+'Таблица вводных'!$F$3)</f>
        <v>-28.0757</v>
      </c>
      <c r="F727" s="14">
        <f>(('Итоговая табл.1чел (все услуги-'!$F727+('Итоговая табл.1чел (все услуги-'!$F727*'Таблица вводных'!$G$6)))-('Расчет комиссии Нади'!$I727+'Таблица вводных'!$E$3+'Таблица вводных'!$F$3)</f>
        <v>-4.84</v>
      </c>
      <c r="G727" s="14">
        <f>(('Итоговая табл.1чел (все услуги-'!$G727+('Итоговая табл.1чел (все услуги-'!$G727*'Таблица вводных'!$G$7)))-('Расчет комиссии Нади'!$I727+'Таблица вводных'!$E$3+'Таблица вводных'!$F$3)</f>
        <v>-28.6</v>
      </c>
      <c r="H727" s="14">
        <f>(('Итоговая табл.1чел (все услуги-'!$H727+('Итоговая табл.1чел (все услуги-'!$H727*'Таблица вводных'!$G$9)))-('Расчет комиссии Нади'!$I727+'Таблица вводных'!$E$3+'Таблица вводных'!$F$3)</f>
        <v>-28.6</v>
      </c>
      <c r="I727" s="15"/>
    </row>
    <row r="728" ht="13.2" customHeight="1" spans="1:9" x14ac:dyDescent="0.25">
      <c r="A728" s="29"/>
      <c r="B728" s="13">
        <v>45428</v>
      </c>
      <c r="C728" s="71"/>
      <c r="D728" s="14">
        <f>(('Итоговая табл.1чел (все услуги-'!$D728+('Итоговая табл.1чел (все услуги-'!$D728*'Таблица вводных'!$G$4)))-('Расчет комиссии Нади'!$I728+'Таблица вводных'!$E$3+'Таблица вводных'!$F$3)</f>
        <v>-21.11</v>
      </c>
      <c r="E728" s="14">
        <f>(('Итоговая табл.1чел (все услуги-'!$E728+('Итоговая табл.1чел (все услуги-'!$E728*'Таблица вводных'!$G$5)))-('Расчет комиссии Нади'!$I728+'Таблица вводных'!$E$3+'Таблица вводных'!$F$3)</f>
        <v>-28.0757</v>
      </c>
      <c r="F728" s="14">
        <f>(('Итоговая табл.1чел (все услуги-'!$F728+('Итоговая табл.1чел (все услуги-'!$F728*'Таблица вводных'!$G$6)))-('Расчет комиссии Нади'!$I728+'Таблица вводных'!$E$3+'Таблица вводных'!$F$3)</f>
        <v>-4.84</v>
      </c>
      <c r="G728" s="14">
        <f>(('Итоговая табл.1чел (все услуги-'!$G728+('Итоговая табл.1чел (все услуги-'!$G728*'Таблица вводных'!$G$7)))-('Расчет комиссии Нади'!$I728+'Таблица вводных'!$E$3+'Таблица вводных'!$F$3)</f>
        <v>-28.6</v>
      </c>
      <c r="H728" s="14">
        <f>(('Итоговая табл.1чел (все услуги-'!$H728+('Итоговая табл.1чел (все услуги-'!$H728*'Таблица вводных'!$G$9)))-('Расчет комиссии Нади'!$I728+'Таблица вводных'!$E$3+'Таблица вводных'!$F$3)</f>
        <v>-28.6</v>
      </c>
      <c r="I728" s="15"/>
    </row>
    <row r="729" ht="13.2" customHeight="1" spans="1:9" x14ac:dyDescent="0.25">
      <c r="A729" s="29"/>
      <c r="B729" s="13"/>
      <c r="C729" s="71"/>
      <c r="D729" s="14">
        <f>(('Итоговая табл.1чел (все услуги-'!$D729+('Итоговая табл.1чел (все услуги-'!$D729*'Таблица вводных'!$G$4)))-('Расчет комиссии Нади'!$I729+'Таблица вводных'!$E$3+'Таблица вводных'!$F$3)</f>
        <v>-21.11</v>
      </c>
      <c r="E729" s="14">
        <f>(('Итоговая табл.1чел (все услуги-'!$E729+('Итоговая табл.1чел (все услуги-'!$E729*'Таблица вводных'!$G$5)))-('Расчет комиссии Нади'!$I729+'Таблица вводных'!$E$3+'Таблица вводных'!$F$3)</f>
        <v>-28.0757</v>
      </c>
      <c r="F729" s="14">
        <f>(('Итоговая табл.1чел (все услуги-'!$F729+('Итоговая табл.1чел (все услуги-'!$F729*'Таблица вводных'!$G$6)))-('Расчет комиссии Нади'!$I729+'Таблица вводных'!$E$3+'Таблица вводных'!$F$3)</f>
        <v>-4.84</v>
      </c>
      <c r="G729" s="14">
        <f>(('Итоговая табл.1чел (все услуги-'!$G729+('Итоговая табл.1чел (все услуги-'!$G729*'Таблица вводных'!$G$7)))-('Расчет комиссии Нади'!$I729+'Таблица вводных'!$E$3+'Таблица вводных'!$F$3)</f>
        <v>-28.6</v>
      </c>
      <c r="H729" s="14">
        <f>(('Итоговая табл.1чел (все услуги-'!$H729+('Итоговая табл.1чел (все услуги-'!$H729*'Таблица вводных'!$G$9)))-('Расчет комиссии Нади'!$I729+'Таблица вводных'!$E$3+'Таблица вводных'!$F$3)</f>
        <v>-28.6</v>
      </c>
      <c r="I729" s="15"/>
    </row>
    <row r="730" ht="13.2" customHeight="1" spans="1:9" x14ac:dyDescent="0.25">
      <c r="A730" s="29"/>
      <c r="B730" s="13"/>
      <c r="C730" s="71"/>
      <c r="D730" s="14">
        <f>(('Итоговая табл.1чел (все услуги-'!$D730+('Итоговая табл.1чел (все услуги-'!$D730*'Таблица вводных'!$G$4)))-('Расчет комиссии Нади'!$I730+'Таблица вводных'!$E$3+'Таблица вводных'!$F$3)</f>
        <v>-21.11</v>
      </c>
      <c r="E730" s="14">
        <f>(('Итоговая табл.1чел (все услуги-'!$E730+('Итоговая табл.1чел (все услуги-'!$E730*'Таблица вводных'!$G$5)))-('Расчет комиссии Нади'!$I730+'Таблица вводных'!$E$3+'Таблица вводных'!$F$3)</f>
        <v>-28.0757</v>
      </c>
      <c r="F730" s="14">
        <f>(('Итоговая табл.1чел (все услуги-'!$F730+('Итоговая табл.1чел (все услуги-'!$F730*'Таблица вводных'!$G$6)))-('Расчет комиссии Нади'!$I730+'Таблица вводных'!$E$3+'Таблица вводных'!$F$3)</f>
        <v>-4.84</v>
      </c>
      <c r="G730" s="14">
        <f>(('Итоговая табл.1чел (все услуги-'!$G730+('Итоговая табл.1чел (все услуги-'!$G730*'Таблица вводных'!$G$7)))-('Расчет комиссии Нади'!$I730+'Таблица вводных'!$E$3+'Таблица вводных'!$F$3)</f>
        <v>-28.6</v>
      </c>
      <c r="H730" s="14">
        <f>(('Итоговая табл.1чел (все услуги-'!$H730+('Итоговая табл.1чел (все услуги-'!$H730*'Таблица вводных'!$G$9)))-('Расчет комиссии Нади'!$I730+'Таблица вводных'!$E$3+'Таблица вводных'!$F$3)</f>
        <v>-28.6</v>
      </c>
      <c r="I730" s="15"/>
    </row>
    <row r="731" ht="13.2" customHeight="1" spans="1:9" x14ac:dyDescent="0.25">
      <c r="A731" s="30"/>
      <c r="B731" s="17"/>
      <c r="C731" s="72"/>
      <c r="D731" s="18">
        <f>(('Итоговая табл.1чел (все услуги-'!$D731+('Итоговая табл.1чел (все услуги-'!$D731*'Таблица вводных'!$G$4)))-('Расчет комиссии Нади'!$I731+'Таблица вводных'!$E$3+'Таблица вводных'!$F$3)</f>
        <v>-21.11</v>
      </c>
      <c r="E731" s="18">
        <f>(('Итоговая табл.1чел (все услуги-'!$E731+('Итоговая табл.1чел (все услуги-'!$E731*'Таблица вводных'!$G$5)))-('Расчет комиссии Нади'!$I731+'Таблица вводных'!$E$3+'Таблица вводных'!$F$3)</f>
        <v>-28.0757</v>
      </c>
      <c r="F731" s="18">
        <f>(('Итоговая табл.1чел (все услуги-'!$F731+('Итоговая табл.1чел (все услуги-'!$F731*'Таблица вводных'!$G$6)))-('Расчет комиссии Нади'!$I731+'Таблица вводных'!$E$3+'Таблица вводных'!$F$3)</f>
        <v>-4.84</v>
      </c>
      <c r="G731" s="18">
        <f>(('Итоговая табл.1чел (все услуги-'!$G731+('Итоговая табл.1чел (все услуги-'!$G731*'Таблица вводных'!$G$7)))-('Расчет комиссии Нади'!$I731+'Таблица вводных'!$E$3+'Таблица вводных'!$F$3)</f>
        <v>-28.6</v>
      </c>
      <c r="H731" s="18">
        <f>(('Итоговая табл.1чел (все услуги-'!$H731+('Итоговая табл.1чел (все услуги-'!$H731*'Таблица вводных'!$G$9)))-('Расчет комиссии Нади'!$I731+'Таблица вводных'!$E$3+'Таблица вводных'!$F$3)</f>
        <v>-28.6</v>
      </c>
      <c r="I731" s="15"/>
    </row>
    <row r="732" ht="13.2" customHeight="1" spans="1:9" x14ac:dyDescent="0.25">
      <c r="A732" s="46"/>
      <c r="B732" s="6">
        <v>45411</v>
      </c>
      <c r="C732" s="70"/>
      <c r="D732" s="7">
        <f>(('Итоговая табл.1чел (все услуги-'!$D732+('Итоговая табл.1чел (все услуги-'!$D732*'Таблица вводных'!$G$4)))-('Расчет комиссии Нади'!$I732+'Таблица вводных'!$E$3+'Таблица вводных'!$F$3)</f>
        <v>-21.11</v>
      </c>
      <c r="E732" s="7">
        <f>(('Итоговая табл.1чел (все услуги-'!$E732+('Итоговая табл.1чел (все услуги-'!$E732*'Таблица вводных'!$G$5)))-('Расчет комиссии Нади'!$I732+'Таблица вводных'!$E$3+'Таблица вводных'!$F$3)</f>
        <v>-28.0757</v>
      </c>
      <c r="F732" s="7">
        <f>(('Итоговая табл.1чел (все услуги-'!$F732+('Итоговая табл.1чел (все услуги-'!$F732*'Таблица вводных'!$G$6)))-('Расчет комиссии Нади'!$I732+'Таблица вводных'!$E$3+'Таблица вводных'!$F$3)</f>
        <v>-4.84</v>
      </c>
      <c r="G732" s="7">
        <f>(('Итоговая табл.1чел (все услуги-'!$G732+('Итоговая табл.1чел (все услуги-'!$G732*'Таблица вводных'!$G$7)))-('Расчет комиссии Нади'!$I732+'Таблица вводных'!$E$3+'Таблица вводных'!$F$3)</f>
        <v>-28.6</v>
      </c>
      <c r="H732" s="7">
        <f>(('Итоговая табл.1чел (все услуги-'!$H732+('Итоговая табл.1чел (все услуги-'!$H732*'Таблица вводных'!$G$9)))-('Расчет комиссии Нади'!$I732+'Таблица вводных'!$E$3+'Таблица вводных'!$F$3)</f>
        <v>-28.6</v>
      </c>
      <c r="I732" s="8"/>
    </row>
    <row r="733" ht="13.2" customHeight="1" spans="1:9" x14ac:dyDescent="0.25">
      <c r="A733" s="29"/>
      <c r="B733" s="10">
        <v>45414</v>
      </c>
      <c r="C733" s="71"/>
      <c r="D733" s="14">
        <f>(('Итоговая табл.1чел (все услуги-'!$D733+('Итоговая табл.1чел (все услуги-'!$D733*'Таблица вводных'!$G$4)))-('Расчет комиссии Нади'!$I733+'Таблица вводных'!$E$3+'Таблица вводных'!$F$3)</f>
        <v>-21.11</v>
      </c>
      <c r="E733" s="14">
        <f>(('Итоговая табл.1чел (все услуги-'!$E733+('Итоговая табл.1чел (все услуги-'!$E733*'Таблица вводных'!$G$5)))-('Расчет комиссии Нади'!$I733+'Таблица вводных'!$E$3+'Таблица вводных'!$F$3)</f>
        <v>-28.0757</v>
      </c>
      <c r="F733" s="14">
        <f>(('Итоговая табл.1чел (все услуги-'!$F733+('Итоговая табл.1чел (все услуги-'!$F733*'Таблица вводных'!$G$6)))-('Расчет комиссии Нади'!$I733+'Таблица вводных'!$E$3+'Таблица вводных'!$F$3)</f>
        <v>-4.84</v>
      </c>
      <c r="G733" s="14">
        <f>(('Итоговая табл.1чел (все услуги-'!$G733+('Итоговая табл.1чел (все услуги-'!$G733*'Таблица вводных'!$G$7)))-('Расчет комиссии Нади'!$I733+'Таблица вводных'!$E$3+'Таблица вводных'!$F$3)</f>
        <v>-28.6</v>
      </c>
      <c r="H733" s="14">
        <f>(('Итоговая табл.1чел (все услуги-'!$H733+('Итоговая табл.1чел (все услуги-'!$H733*'Таблица вводных'!$G$9)))-('Расчет комиссии Нади'!$I733+'Таблица вводных'!$E$3+'Таблица вводных'!$F$3)</f>
        <v>-28.6</v>
      </c>
      <c r="I733" s="12"/>
    </row>
    <row r="734" ht="13.2" customHeight="1" spans="1:9" x14ac:dyDescent="0.25">
      <c r="A734" s="29"/>
      <c r="B734" s="13">
        <v>45418</v>
      </c>
      <c r="C734" s="71"/>
      <c r="D734" s="14">
        <f>(('Итоговая табл.1чел (все услуги-'!$D734+('Итоговая табл.1чел (все услуги-'!$D734*'Таблица вводных'!$G$4)))-('Расчет комиссии Нади'!$I734+'Таблица вводных'!$E$3+'Таблица вводных'!$F$3)</f>
        <v>-21.11</v>
      </c>
      <c r="E734" s="14">
        <f>(('Итоговая табл.1чел (все услуги-'!$E734+('Итоговая табл.1чел (все услуги-'!$E734*'Таблица вводных'!$G$5)))-('Расчет комиссии Нади'!$I734+'Таблица вводных'!$E$3+'Таблица вводных'!$F$3)</f>
        <v>-28.0757</v>
      </c>
      <c r="F734" s="14">
        <f>(('Итоговая табл.1чел (все услуги-'!$F734+('Итоговая табл.1чел (все услуги-'!$F734*'Таблица вводных'!$G$6)))-('Расчет комиссии Нади'!$I734+'Таблица вводных'!$E$3+'Таблица вводных'!$F$3)</f>
        <v>-4.84</v>
      </c>
      <c r="G734" s="14">
        <f>(('Итоговая табл.1чел (все услуги-'!$G734+('Итоговая табл.1чел (все услуги-'!$G734*'Таблица вводных'!$G$7)))-('Расчет комиссии Нади'!$I734+'Таблица вводных'!$E$3+'Таблица вводных'!$F$3)</f>
        <v>-28.6</v>
      </c>
      <c r="H734" s="14">
        <f>(('Итоговая табл.1чел (все услуги-'!$H734+('Итоговая табл.1чел (все услуги-'!$H734*'Таблица вводных'!$G$9)))-('Расчет комиссии Нади'!$I734+'Таблица вводных'!$E$3+'Таблица вводных'!$F$3)</f>
        <v>-28.6</v>
      </c>
      <c r="I734" s="15"/>
    </row>
    <row r="735" ht="13.2" customHeight="1" spans="1:9" x14ac:dyDescent="0.25">
      <c r="A735" s="29"/>
      <c r="B735" s="13">
        <v>45421</v>
      </c>
      <c r="C735" s="71"/>
      <c r="D735" s="14">
        <f>(('Итоговая табл.1чел (все услуги-'!$D735+('Итоговая табл.1чел (все услуги-'!$D735*'Таблица вводных'!$G$4)))-('Расчет комиссии Нади'!$I735+'Таблица вводных'!$E$3+'Таблица вводных'!$F$3)</f>
        <v>-21.11</v>
      </c>
      <c r="E735" s="14">
        <f>(('Итоговая табл.1чел (все услуги-'!$E735+('Итоговая табл.1чел (все услуги-'!$E735*'Таблица вводных'!$G$5)))-('Расчет комиссии Нади'!$I735+'Таблица вводных'!$E$3+'Таблица вводных'!$F$3)</f>
        <v>-28.0757</v>
      </c>
      <c r="F735" s="14">
        <f>(('Итоговая табл.1чел (все услуги-'!$F735+('Итоговая табл.1чел (все услуги-'!$F735*'Таблица вводных'!$G$6)))-('Расчет комиссии Нади'!$I735+'Таблица вводных'!$E$3+'Таблица вводных'!$F$3)</f>
        <v>-4.84</v>
      </c>
      <c r="G735" s="14">
        <f>(('Итоговая табл.1чел (все услуги-'!$G735+('Итоговая табл.1чел (все услуги-'!$G735*'Таблица вводных'!$G$7)))-('Расчет комиссии Нади'!$I735+'Таблица вводных'!$E$3+'Таблица вводных'!$F$3)</f>
        <v>-28.6</v>
      </c>
      <c r="H735" s="14">
        <f>(('Итоговая табл.1чел (все услуги-'!$H735+('Итоговая табл.1чел (все услуги-'!$H735*'Таблица вводных'!$G$9)))-('Расчет комиссии Нади'!$I735+'Таблица вводных'!$E$3+'Таблица вводных'!$F$3)</f>
        <v>-28.6</v>
      </c>
      <c r="I735" s="15"/>
    </row>
    <row r="736" ht="13.2" customHeight="1" spans="1:9" x14ac:dyDescent="0.25">
      <c r="A736" s="29"/>
      <c r="B736" s="13">
        <v>45425</v>
      </c>
      <c r="C736" s="71"/>
      <c r="D736" s="14">
        <f>(('Итоговая табл.1чел (все услуги-'!$D736+('Итоговая табл.1чел (все услуги-'!$D736*'Таблица вводных'!$G$4)))-('Расчет комиссии Нади'!$I736+'Таблица вводных'!$E$3+'Таблица вводных'!$F$3)</f>
        <v>-21.11</v>
      </c>
      <c r="E736" s="14">
        <f>(('Итоговая табл.1чел (все услуги-'!$E736+('Итоговая табл.1чел (все услуги-'!$E736*'Таблица вводных'!$G$5)))-('Расчет комиссии Нади'!$I736+'Таблица вводных'!$E$3+'Таблица вводных'!$F$3)</f>
        <v>-28.0757</v>
      </c>
      <c r="F736" s="14">
        <f>(('Итоговая табл.1чел (все услуги-'!$F736+('Итоговая табл.1чел (все услуги-'!$F736*'Таблица вводных'!$G$6)))-('Расчет комиссии Нади'!$I736+'Таблица вводных'!$E$3+'Таблица вводных'!$F$3)</f>
        <v>-4.84</v>
      </c>
      <c r="G736" s="14">
        <f>(('Итоговая табл.1чел (все услуги-'!$G736+('Итоговая табл.1чел (все услуги-'!$G736*'Таблица вводных'!$G$7)))-('Расчет комиссии Нади'!$I736+'Таблица вводных'!$E$3+'Таблица вводных'!$F$3)</f>
        <v>-28.6</v>
      </c>
      <c r="H736" s="14">
        <f>(('Итоговая табл.1чел (все услуги-'!$H736+('Итоговая табл.1чел (все услуги-'!$H736*'Таблица вводных'!$G$9)))-('Расчет комиссии Нади'!$I736+'Таблица вводных'!$E$3+'Таблица вводных'!$F$3)</f>
        <v>-28.6</v>
      </c>
      <c r="I736" s="15"/>
    </row>
    <row r="737" ht="13.2" customHeight="1" spans="1:9" x14ac:dyDescent="0.25">
      <c r="A737" s="29"/>
      <c r="B737" s="13">
        <v>45428</v>
      </c>
      <c r="C737" s="71"/>
      <c r="D737" s="14">
        <f>(('Итоговая табл.1чел (все услуги-'!$D737+('Итоговая табл.1чел (все услуги-'!$D737*'Таблица вводных'!$G$4)))-('Расчет комиссии Нади'!$I737+'Таблица вводных'!$E$3+'Таблица вводных'!$F$3)</f>
        <v>-21.11</v>
      </c>
      <c r="E737" s="14">
        <f>(('Итоговая табл.1чел (все услуги-'!$E737+('Итоговая табл.1чел (все услуги-'!$E737*'Таблица вводных'!$G$5)))-('Расчет комиссии Нади'!$I737+'Таблица вводных'!$E$3+'Таблица вводных'!$F$3)</f>
        <v>-28.0757</v>
      </c>
      <c r="F737" s="14">
        <f>(('Итоговая табл.1чел (все услуги-'!$F737+('Итоговая табл.1чел (все услуги-'!$F737*'Таблица вводных'!$G$6)))-('Расчет комиссии Нади'!$I737+'Таблица вводных'!$E$3+'Таблица вводных'!$F$3)</f>
        <v>-4.84</v>
      </c>
      <c r="G737" s="14">
        <f>(('Итоговая табл.1чел (все услуги-'!$G737+('Итоговая табл.1чел (все услуги-'!$G737*'Таблица вводных'!$G$7)))-('Расчет комиссии Нади'!$I737+'Таблица вводных'!$E$3+'Таблица вводных'!$F$3)</f>
        <v>-28.6</v>
      </c>
      <c r="H737" s="14">
        <f>(('Итоговая табл.1чел (все услуги-'!$H737+('Итоговая табл.1чел (все услуги-'!$H737*'Таблица вводных'!$G$9)))-('Расчет комиссии Нади'!$I737+'Таблица вводных'!$E$3+'Таблица вводных'!$F$3)</f>
        <v>-28.6</v>
      </c>
      <c r="I737" s="15"/>
    </row>
    <row r="738" ht="13.2" customHeight="1" spans="1:9" x14ac:dyDescent="0.25">
      <c r="A738" s="29"/>
      <c r="B738" s="13"/>
      <c r="C738" s="71"/>
      <c r="D738" s="14">
        <f>(('Итоговая табл.1чел (все услуги-'!$D738+('Итоговая табл.1чел (все услуги-'!$D738*'Таблица вводных'!$G$4)))-('Расчет комиссии Нади'!$I738+'Таблица вводных'!$E$3+'Таблица вводных'!$F$3)</f>
        <v>-21.11</v>
      </c>
      <c r="E738" s="14">
        <f>(('Итоговая табл.1чел (все услуги-'!$E738+('Итоговая табл.1чел (все услуги-'!$E738*'Таблица вводных'!$G$5)))-('Расчет комиссии Нади'!$I738+'Таблица вводных'!$E$3+'Таблица вводных'!$F$3)</f>
        <v>-28.0757</v>
      </c>
      <c r="F738" s="14">
        <f>(('Итоговая табл.1чел (все услуги-'!$F738+('Итоговая табл.1чел (все услуги-'!$F738*'Таблица вводных'!$G$6)))-('Расчет комиссии Нади'!$I738+'Таблица вводных'!$E$3+'Таблица вводных'!$F$3)</f>
        <v>-4.84</v>
      </c>
      <c r="G738" s="14">
        <f>(('Итоговая табл.1чел (все услуги-'!$G738+('Итоговая табл.1чел (все услуги-'!$G738*'Таблица вводных'!$G$7)))-('Расчет комиссии Нади'!$I738+'Таблица вводных'!$E$3+'Таблица вводных'!$F$3)</f>
        <v>-28.6</v>
      </c>
      <c r="H738" s="14">
        <f>(('Итоговая табл.1чел (все услуги-'!$H738+('Итоговая табл.1чел (все услуги-'!$H738*'Таблица вводных'!$G$9)))-('Расчет комиссии Нади'!$I738+'Таблица вводных'!$E$3+'Таблица вводных'!$F$3)</f>
        <v>-28.6</v>
      </c>
      <c r="I738" s="15"/>
    </row>
    <row r="739" ht="13.2" customHeight="1" spans="1:9" x14ac:dyDescent="0.25">
      <c r="A739" s="29"/>
      <c r="B739" s="13"/>
      <c r="C739" s="71"/>
      <c r="D739" s="14">
        <f>(('Итоговая табл.1чел (все услуги-'!$D739+('Итоговая табл.1чел (все услуги-'!$D739*'Таблица вводных'!$G$4)))-('Расчет комиссии Нади'!$I739+'Таблица вводных'!$E$3+'Таблица вводных'!$F$3)</f>
        <v>-21.11</v>
      </c>
      <c r="E739" s="14">
        <f>(('Итоговая табл.1чел (все услуги-'!$E739+('Итоговая табл.1чел (все услуги-'!$E739*'Таблица вводных'!$G$5)))-('Расчет комиссии Нади'!$I739+'Таблица вводных'!$E$3+'Таблица вводных'!$F$3)</f>
        <v>-28.0757</v>
      </c>
      <c r="F739" s="14">
        <f>(('Итоговая табл.1чел (все услуги-'!$F739+('Итоговая табл.1чел (все услуги-'!$F739*'Таблица вводных'!$G$6)))-('Расчет комиссии Нади'!$I739+'Таблица вводных'!$E$3+'Таблица вводных'!$F$3)</f>
        <v>-4.84</v>
      </c>
      <c r="G739" s="14">
        <f>(('Итоговая табл.1чел (все услуги-'!$G739+('Итоговая табл.1чел (все услуги-'!$G739*'Таблица вводных'!$G$7)))-('Расчет комиссии Нади'!$I739+'Таблица вводных'!$E$3+'Таблица вводных'!$F$3)</f>
        <v>-28.6</v>
      </c>
      <c r="H739" s="14">
        <f>(('Итоговая табл.1чел (все услуги-'!$H739+('Итоговая табл.1чел (все услуги-'!$H739*'Таблица вводных'!$G$9)))-('Расчет комиссии Нади'!$I739+'Таблица вводных'!$E$3+'Таблица вводных'!$F$3)</f>
        <v>-28.6</v>
      </c>
      <c r="I739" s="15"/>
    </row>
    <row r="740" ht="13.2" customHeight="1" spans="1:9" x14ac:dyDescent="0.25">
      <c r="A740" s="30"/>
      <c r="B740" s="17"/>
      <c r="C740" s="72"/>
      <c r="D740" s="18">
        <f>(('Итоговая табл.1чел (все услуги-'!$D740+('Итоговая табл.1чел (все услуги-'!$D740*'Таблица вводных'!$G$4)))-('Расчет комиссии Нади'!$I740+'Таблица вводных'!$E$3+'Таблица вводных'!$F$3)</f>
        <v>-21.11</v>
      </c>
      <c r="E740" s="18">
        <f>(('Итоговая табл.1чел (все услуги-'!$E740+('Итоговая табл.1чел (все услуги-'!$E740*'Таблица вводных'!$G$5)))-('Расчет комиссии Нади'!$I740+'Таблица вводных'!$E$3+'Таблица вводных'!$F$3)</f>
        <v>-28.0757</v>
      </c>
      <c r="F740" s="18">
        <f>(('Итоговая табл.1чел (все услуги-'!$F740+('Итоговая табл.1чел (все услуги-'!$F740*'Таблица вводных'!$G$6)))-('Расчет комиссии Нади'!$I740+'Таблица вводных'!$E$3+'Таблица вводных'!$F$3)</f>
        <v>-4.84</v>
      </c>
      <c r="G740" s="18">
        <f>(('Итоговая табл.1чел (все услуги-'!$G740+('Итоговая табл.1чел (все услуги-'!$G740*'Таблица вводных'!$G$7)))-('Расчет комиссии Нади'!$I740+'Таблица вводных'!$E$3+'Таблица вводных'!$F$3)</f>
        <v>-28.6</v>
      </c>
      <c r="H740" s="18">
        <f>(('Итоговая табл.1чел (все услуги-'!$H740+('Итоговая табл.1чел (все услуги-'!$H740*'Таблица вводных'!$G$9)))-('Расчет комиссии Нади'!$I740+'Таблица вводных'!$E$3+'Таблица вводных'!$F$3)</f>
        <v>-28.6</v>
      </c>
      <c r="I740" s="15"/>
    </row>
    <row r="741" ht="13.2" customHeight="1" spans="1:9" x14ac:dyDescent="0.25">
      <c r="A741" s="46"/>
      <c r="B741" s="6">
        <v>45411</v>
      </c>
      <c r="C741" s="70"/>
      <c r="D741" s="7">
        <f>(('Итоговая табл.1чел (все услуги-'!$D741+('Итоговая табл.1чел (все услуги-'!$D741*'Таблица вводных'!$G$4)))-('Расчет комиссии Нади'!$I741+'Таблица вводных'!$E$3+'Таблица вводных'!$F$3)</f>
        <v>-21.11</v>
      </c>
      <c r="E741" s="7">
        <f>(('Итоговая табл.1чел (все услуги-'!$E741+('Итоговая табл.1чел (все услуги-'!$E741*'Таблица вводных'!$G$5)))-('Расчет комиссии Нади'!$I741+'Таблица вводных'!$E$3+'Таблица вводных'!$F$3)</f>
        <v>-28.0757</v>
      </c>
      <c r="F741" s="7">
        <f>(('Итоговая табл.1чел (все услуги-'!$F741+('Итоговая табл.1чел (все услуги-'!$F741*'Таблица вводных'!$G$6)))-('Расчет комиссии Нади'!$I741+'Таблица вводных'!$E$3+'Таблица вводных'!$F$3)</f>
        <v>-4.84</v>
      </c>
      <c r="G741" s="7">
        <f>(('Итоговая табл.1чел (все услуги-'!$G741+('Итоговая табл.1чел (все услуги-'!$G741*'Таблица вводных'!$G$7)))-('Расчет комиссии Нади'!$I741+'Таблица вводных'!$E$3+'Таблица вводных'!$F$3)</f>
        <v>-28.6</v>
      </c>
      <c r="H741" s="7">
        <f>(('Итоговая табл.1чел (все услуги-'!$H741+('Итоговая табл.1чел (все услуги-'!$H741*'Таблица вводных'!$G$9)))-('Расчет комиссии Нади'!$I741+'Таблица вводных'!$E$3+'Таблица вводных'!$F$3)</f>
        <v>-28.6</v>
      </c>
      <c r="I741" s="8"/>
    </row>
    <row r="742" ht="13.2" customHeight="1" spans="1:9" x14ac:dyDescent="0.25">
      <c r="A742" s="29"/>
      <c r="B742" s="10">
        <v>45414</v>
      </c>
      <c r="C742" s="71"/>
      <c r="D742" s="14">
        <f>(('Итоговая табл.1чел (все услуги-'!$D742+('Итоговая табл.1чел (все услуги-'!$D742*'Таблица вводных'!$G$4)))-('Расчет комиссии Нади'!$I742+'Таблица вводных'!$E$3+'Таблица вводных'!$F$3)</f>
        <v>-21.11</v>
      </c>
      <c r="E742" s="14">
        <f>(('Итоговая табл.1чел (все услуги-'!$E742+('Итоговая табл.1чел (все услуги-'!$E742*'Таблица вводных'!$G$5)))-('Расчет комиссии Нади'!$I742+'Таблица вводных'!$E$3+'Таблица вводных'!$F$3)</f>
        <v>-28.0757</v>
      </c>
      <c r="F742" s="14">
        <f>(('Итоговая табл.1чел (все услуги-'!$F742+('Итоговая табл.1чел (все услуги-'!$F742*'Таблица вводных'!$G$6)))-('Расчет комиссии Нади'!$I742+'Таблица вводных'!$E$3+'Таблица вводных'!$F$3)</f>
        <v>-4.84</v>
      </c>
      <c r="G742" s="14">
        <f>(('Итоговая табл.1чел (все услуги-'!$G742+('Итоговая табл.1чел (все услуги-'!$G742*'Таблица вводных'!$G$7)))-('Расчет комиссии Нади'!$I742+'Таблица вводных'!$E$3+'Таблица вводных'!$F$3)</f>
        <v>-28.6</v>
      </c>
      <c r="H742" s="14">
        <f>(('Итоговая табл.1чел (все услуги-'!$H742+('Итоговая табл.1чел (все услуги-'!$H742*'Таблица вводных'!$G$9)))-('Расчет комиссии Нади'!$I742+'Таблица вводных'!$E$3+'Таблица вводных'!$F$3)</f>
        <v>-28.6</v>
      </c>
      <c r="I742" s="12"/>
    </row>
    <row r="743" ht="13.2" customHeight="1" spans="1:9" x14ac:dyDescent="0.25">
      <c r="A743" s="29"/>
      <c r="B743" s="13">
        <v>45418</v>
      </c>
      <c r="C743" s="71"/>
      <c r="D743" s="14">
        <f>(('Итоговая табл.1чел (все услуги-'!$D743+('Итоговая табл.1чел (все услуги-'!$D743*'Таблица вводных'!$G$4)))-('Расчет комиссии Нади'!$I743+'Таблица вводных'!$E$3+'Таблица вводных'!$F$3)</f>
        <v>-21.11</v>
      </c>
      <c r="E743" s="14">
        <f>(('Итоговая табл.1чел (все услуги-'!$E743+('Итоговая табл.1чел (все услуги-'!$E743*'Таблица вводных'!$G$5)))-('Расчет комиссии Нади'!$I743+'Таблица вводных'!$E$3+'Таблица вводных'!$F$3)</f>
        <v>-28.0757</v>
      </c>
      <c r="F743" s="14">
        <f>(('Итоговая табл.1чел (все услуги-'!$F743+('Итоговая табл.1чел (все услуги-'!$F743*'Таблица вводных'!$G$6)))-('Расчет комиссии Нади'!$I743+'Таблица вводных'!$E$3+'Таблица вводных'!$F$3)</f>
        <v>-4.84</v>
      </c>
      <c r="G743" s="14">
        <f>(('Итоговая табл.1чел (все услуги-'!$G743+('Итоговая табл.1чел (все услуги-'!$G743*'Таблица вводных'!$G$7)))-('Расчет комиссии Нади'!$I743+'Таблица вводных'!$E$3+'Таблица вводных'!$F$3)</f>
        <v>-28.6</v>
      </c>
      <c r="H743" s="14">
        <f>(('Итоговая табл.1чел (все услуги-'!$H743+('Итоговая табл.1чел (все услуги-'!$H743*'Таблица вводных'!$G$9)))-('Расчет комиссии Нади'!$I743+'Таблица вводных'!$E$3+'Таблица вводных'!$F$3)</f>
        <v>-28.6</v>
      </c>
      <c r="I743" s="15"/>
    </row>
    <row r="744" ht="13.2" customHeight="1" spans="1:9" x14ac:dyDescent="0.25">
      <c r="A744" s="29"/>
      <c r="B744" s="13">
        <v>45421</v>
      </c>
      <c r="C744" s="71"/>
      <c r="D744" s="14">
        <f>(('Итоговая табл.1чел (все услуги-'!$D744+('Итоговая табл.1чел (все услуги-'!$D744*'Таблица вводных'!$G$4)))-('Расчет комиссии Нади'!$I744+'Таблица вводных'!$E$3+'Таблица вводных'!$F$3)</f>
        <v>-21.11</v>
      </c>
      <c r="E744" s="14">
        <f>(('Итоговая табл.1чел (все услуги-'!$E744+('Итоговая табл.1чел (все услуги-'!$E744*'Таблица вводных'!$G$5)))-('Расчет комиссии Нади'!$I744+'Таблица вводных'!$E$3+'Таблица вводных'!$F$3)</f>
        <v>-28.0757</v>
      </c>
      <c r="F744" s="14">
        <f>(('Итоговая табл.1чел (все услуги-'!$F744+('Итоговая табл.1чел (все услуги-'!$F744*'Таблица вводных'!$G$6)))-('Расчет комиссии Нади'!$I744+'Таблица вводных'!$E$3+'Таблица вводных'!$F$3)</f>
        <v>-4.84</v>
      </c>
      <c r="G744" s="14">
        <f>(('Итоговая табл.1чел (все услуги-'!$G744+('Итоговая табл.1чел (все услуги-'!$G744*'Таблица вводных'!$G$7)))-('Расчет комиссии Нади'!$I744+'Таблица вводных'!$E$3+'Таблица вводных'!$F$3)</f>
        <v>-28.6</v>
      </c>
      <c r="H744" s="14">
        <f>(('Итоговая табл.1чел (все услуги-'!$H744+('Итоговая табл.1чел (все услуги-'!$H744*'Таблица вводных'!$G$9)))-('Расчет комиссии Нади'!$I744+'Таблица вводных'!$E$3+'Таблица вводных'!$F$3)</f>
        <v>-28.6</v>
      </c>
      <c r="I744" s="15"/>
    </row>
    <row r="745" ht="13.2" customHeight="1" spans="1:9" x14ac:dyDescent="0.25">
      <c r="A745" s="29"/>
      <c r="B745" s="13">
        <v>45425</v>
      </c>
      <c r="C745" s="71"/>
      <c r="D745" s="14">
        <f>(('Итоговая табл.1чел (все услуги-'!$D745+('Итоговая табл.1чел (все услуги-'!$D745*'Таблица вводных'!$G$4)))-('Расчет комиссии Нади'!$I745+'Таблица вводных'!$E$3+'Таблица вводных'!$F$3)</f>
        <v>-21.11</v>
      </c>
      <c r="E745" s="14">
        <f>(('Итоговая табл.1чел (все услуги-'!$E745+('Итоговая табл.1чел (все услуги-'!$E745*'Таблица вводных'!$G$5)))-('Расчет комиссии Нади'!$I745+'Таблица вводных'!$E$3+'Таблица вводных'!$F$3)</f>
        <v>-28.0757</v>
      </c>
      <c r="F745" s="14">
        <f>(('Итоговая табл.1чел (все услуги-'!$F745+('Итоговая табл.1чел (все услуги-'!$F745*'Таблица вводных'!$G$6)))-('Расчет комиссии Нади'!$I745+'Таблица вводных'!$E$3+'Таблица вводных'!$F$3)</f>
        <v>-4.84</v>
      </c>
      <c r="G745" s="14">
        <f>(('Итоговая табл.1чел (все услуги-'!$G745+('Итоговая табл.1чел (все услуги-'!$G745*'Таблица вводных'!$G$7)))-('Расчет комиссии Нади'!$I745+'Таблица вводных'!$E$3+'Таблица вводных'!$F$3)</f>
        <v>-28.6</v>
      </c>
      <c r="H745" s="14">
        <f>(('Итоговая табл.1чел (все услуги-'!$H745+('Итоговая табл.1чел (все услуги-'!$H745*'Таблица вводных'!$G$9)))-('Расчет комиссии Нади'!$I745+'Таблица вводных'!$E$3+'Таблица вводных'!$F$3)</f>
        <v>-28.6</v>
      </c>
      <c r="I745" s="15"/>
    </row>
    <row r="746" ht="13.2" customHeight="1" spans="1:9" x14ac:dyDescent="0.25">
      <c r="A746" s="29"/>
      <c r="B746" s="13">
        <v>45428</v>
      </c>
      <c r="C746" s="71"/>
      <c r="D746" s="14">
        <f>(('Итоговая табл.1чел (все услуги-'!$D746+('Итоговая табл.1чел (все услуги-'!$D746*'Таблица вводных'!$G$4)))-('Расчет комиссии Нади'!$I746+'Таблица вводных'!$E$3+'Таблица вводных'!$F$3)</f>
        <v>-21.11</v>
      </c>
      <c r="E746" s="14">
        <f>(('Итоговая табл.1чел (все услуги-'!$E746+('Итоговая табл.1чел (все услуги-'!$E746*'Таблица вводных'!$G$5)))-('Расчет комиссии Нади'!$I746+'Таблица вводных'!$E$3+'Таблица вводных'!$F$3)</f>
        <v>-28.0757</v>
      </c>
      <c r="F746" s="14">
        <f>(('Итоговая табл.1чел (все услуги-'!$F746+('Итоговая табл.1чел (все услуги-'!$F746*'Таблица вводных'!$G$6)))-('Расчет комиссии Нади'!$I746+'Таблица вводных'!$E$3+'Таблица вводных'!$F$3)</f>
        <v>-4.84</v>
      </c>
      <c r="G746" s="14">
        <f>(('Итоговая табл.1чел (все услуги-'!$G746+('Итоговая табл.1чел (все услуги-'!$G746*'Таблица вводных'!$G$7)))-('Расчет комиссии Нади'!$I746+'Таблица вводных'!$E$3+'Таблица вводных'!$F$3)</f>
        <v>-28.6</v>
      </c>
      <c r="H746" s="14">
        <f>(('Итоговая табл.1чел (все услуги-'!$H746+('Итоговая табл.1чел (все услуги-'!$H746*'Таблица вводных'!$G$9)))-('Расчет комиссии Нади'!$I746+'Таблица вводных'!$E$3+'Таблица вводных'!$F$3)</f>
        <v>-28.6</v>
      </c>
      <c r="I746" s="15"/>
    </row>
    <row r="747" ht="13.2" customHeight="1" spans="1:9" x14ac:dyDescent="0.25">
      <c r="A747" s="29"/>
      <c r="B747" s="13"/>
      <c r="C747" s="71"/>
      <c r="D747" s="14">
        <f>(('Итоговая табл.1чел (все услуги-'!$D747+('Итоговая табл.1чел (все услуги-'!$D747*'Таблица вводных'!$G$4)))-('Расчет комиссии Нади'!$I747+'Таблица вводных'!$E$3+'Таблица вводных'!$F$3)</f>
        <v>-21.11</v>
      </c>
      <c r="E747" s="14">
        <f>(('Итоговая табл.1чел (все услуги-'!$E747+('Итоговая табл.1чел (все услуги-'!$E747*'Таблица вводных'!$G$5)))-('Расчет комиссии Нади'!$I747+'Таблица вводных'!$E$3+'Таблица вводных'!$F$3)</f>
        <v>-28.0757</v>
      </c>
      <c r="F747" s="14">
        <f>(('Итоговая табл.1чел (все услуги-'!$F747+('Итоговая табл.1чел (все услуги-'!$F747*'Таблица вводных'!$G$6)))-('Расчет комиссии Нади'!$I747+'Таблица вводных'!$E$3+'Таблица вводных'!$F$3)</f>
        <v>-4.84</v>
      </c>
      <c r="G747" s="14">
        <f>(('Итоговая табл.1чел (все услуги-'!$G747+('Итоговая табл.1чел (все услуги-'!$G747*'Таблица вводных'!$G$7)))-('Расчет комиссии Нади'!$I747+'Таблица вводных'!$E$3+'Таблица вводных'!$F$3)</f>
        <v>-28.6</v>
      </c>
      <c r="H747" s="14">
        <f>(('Итоговая табл.1чел (все услуги-'!$H747+('Итоговая табл.1чел (все услуги-'!$H747*'Таблица вводных'!$G$9)))-('Расчет комиссии Нади'!$I747+'Таблица вводных'!$E$3+'Таблица вводных'!$F$3)</f>
        <v>-28.6</v>
      </c>
      <c r="I747" s="15"/>
    </row>
    <row r="748" ht="13.2" customHeight="1" spans="1:9" x14ac:dyDescent="0.25">
      <c r="A748" s="29"/>
      <c r="B748" s="13"/>
      <c r="C748" s="71"/>
      <c r="D748" s="14">
        <f>(('Итоговая табл.1чел (все услуги-'!$D748+('Итоговая табл.1чел (все услуги-'!$D748*'Таблица вводных'!$G$4)))-('Расчет комиссии Нади'!$I748+'Таблица вводных'!$E$3+'Таблица вводных'!$F$3)</f>
        <v>-21.11</v>
      </c>
      <c r="E748" s="14">
        <f>(('Итоговая табл.1чел (все услуги-'!$E748+('Итоговая табл.1чел (все услуги-'!$E748*'Таблица вводных'!$G$5)))-('Расчет комиссии Нади'!$I748+'Таблица вводных'!$E$3+'Таблица вводных'!$F$3)</f>
        <v>-28.0757</v>
      </c>
      <c r="F748" s="14">
        <f>(('Итоговая табл.1чел (все услуги-'!$F748+('Итоговая табл.1чел (все услуги-'!$F748*'Таблица вводных'!$G$6)))-('Расчет комиссии Нади'!$I748+'Таблица вводных'!$E$3+'Таблица вводных'!$F$3)</f>
        <v>-4.84</v>
      </c>
      <c r="G748" s="14">
        <f>(('Итоговая табл.1чел (все услуги-'!$G748+('Итоговая табл.1чел (все услуги-'!$G748*'Таблица вводных'!$G$7)))-('Расчет комиссии Нади'!$I748+'Таблица вводных'!$E$3+'Таблица вводных'!$F$3)</f>
        <v>-28.6</v>
      </c>
      <c r="H748" s="14">
        <f>(('Итоговая табл.1чел (все услуги-'!$H748+('Итоговая табл.1чел (все услуги-'!$H748*'Таблица вводных'!$G$9)))-('Расчет комиссии Нади'!$I748+'Таблица вводных'!$E$3+'Таблица вводных'!$F$3)</f>
        <v>-28.6</v>
      </c>
      <c r="I748" s="15"/>
    </row>
    <row r="749" ht="13.2" customHeight="1" spans="1:9" x14ac:dyDescent="0.25">
      <c r="A749" s="30"/>
      <c r="B749" s="17"/>
      <c r="C749" s="72"/>
      <c r="D749" s="18">
        <f>(('Итоговая табл.1чел (все услуги-'!$D749+('Итоговая табл.1чел (все услуги-'!$D749*'Таблица вводных'!$G$4)))-('Расчет комиссии Нади'!$I749+'Таблица вводных'!$E$3+'Таблица вводных'!$F$3)</f>
        <v>-21.11</v>
      </c>
      <c r="E749" s="18">
        <f>(('Итоговая табл.1чел (все услуги-'!$E749+('Итоговая табл.1чел (все услуги-'!$E749*'Таблица вводных'!$G$5)))-('Расчет комиссии Нади'!$I749+'Таблица вводных'!$E$3+'Таблица вводных'!$F$3)</f>
        <v>-28.0757</v>
      </c>
      <c r="F749" s="18">
        <f>(('Итоговая табл.1чел (все услуги-'!$F749+('Итоговая табл.1чел (все услуги-'!$F749*'Таблица вводных'!$G$6)))-('Расчет комиссии Нади'!$I749+'Таблица вводных'!$E$3+'Таблица вводных'!$F$3)</f>
        <v>-4.84</v>
      </c>
      <c r="G749" s="18">
        <f>(('Итоговая табл.1чел (все услуги-'!$G749+('Итоговая табл.1чел (все услуги-'!$G749*'Таблица вводных'!$G$7)))-('Расчет комиссии Нади'!$I749+'Таблица вводных'!$E$3+'Таблица вводных'!$F$3)</f>
        <v>-28.6</v>
      </c>
      <c r="H749" s="18">
        <f>(('Итоговая табл.1чел (все услуги-'!$H749+('Итоговая табл.1чел (все услуги-'!$H749*'Таблица вводных'!$G$9)))-('Расчет комиссии Нади'!$I749+'Таблица вводных'!$E$3+'Таблица вводных'!$F$3)</f>
        <v>-28.6</v>
      </c>
      <c r="I749" s="15"/>
    </row>
    <row r="750" ht="13.2" customHeight="1" spans="1:9" x14ac:dyDescent="0.25">
      <c r="A750" s="28"/>
      <c r="B750" s="6">
        <v>45411</v>
      </c>
      <c r="C750" s="70"/>
      <c r="D750" s="7">
        <f>(('Итоговая табл.1чел (все услуги-'!$D750+('Итоговая табл.1чел (все услуги-'!$D750*'Таблица вводных'!$G$4)))-('Расчет комиссии Нади'!$I750+'Таблица вводных'!$E$3+'Таблица вводных'!$F$3)</f>
        <v>-21.11</v>
      </c>
      <c r="E750" s="7">
        <f>(('Итоговая табл.1чел (все услуги-'!$E750+('Итоговая табл.1чел (все услуги-'!$E750*'Таблица вводных'!$G$5)))-('Расчет комиссии Нади'!$I750+'Таблица вводных'!$E$3+'Таблица вводных'!$F$3)</f>
        <v>-28.0757</v>
      </c>
      <c r="F750" s="7">
        <f>(('Итоговая табл.1чел (все услуги-'!$F750+('Итоговая табл.1чел (все услуги-'!$F750*'Таблица вводных'!$G$6)))-('Расчет комиссии Нади'!$I750+'Таблица вводных'!$E$3+'Таблица вводных'!$F$3)</f>
        <v>-4.84</v>
      </c>
      <c r="G750" s="7">
        <f>(('Итоговая табл.1чел (все услуги-'!$G750+('Итоговая табл.1чел (все услуги-'!$G750*'Таблица вводных'!$G$7)))-('Расчет комиссии Нади'!$I750+'Таблица вводных'!$E$3+'Таблица вводных'!$F$3)</f>
        <v>-28.6</v>
      </c>
      <c r="H750" s="7">
        <f>(('Итоговая табл.1чел (все услуги-'!$H750+('Итоговая табл.1чел (все услуги-'!$H750*'Таблица вводных'!$G$9)))-('Расчет комиссии Нади'!$I750+'Таблица вводных'!$E$3+'Таблица вводных'!$F$3)</f>
        <v>-28.6</v>
      </c>
      <c r="I750" s="8"/>
    </row>
    <row r="751" ht="13.2" customHeight="1" spans="1:9" x14ac:dyDescent="0.25">
      <c r="A751" s="29"/>
      <c r="B751" s="10">
        <v>45414</v>
      </c>
      <c r="C751" s="71"/>
      <c r="D751" s="14">
        <f>(('Итоговая табл.1чел (все услуги-'!$D751+('Итоговая табл.1чел (все услуги-'!$D751*'Таблица вводных'!$G$4)))-('Расчет комиссии Нади'!$I751+'Таблица вводных'!$E$3+'Таблица вводных'!$F$3)</f>
        <v>-21.11</v>
      </c>
      <c r="E751" s="14">
        <f>(('Итоговая табл.1чел (все услуги-'!$E751+('Итоговая табл.1чел (все услуги-'!$E751*'Таблица вводных'!$G$5)))-('Расчет комиссии Нади'!$I751+'Таблица вводных'!$E$3+'Таблица вводных'!$F$3)</f>
        <v>-28.0757</v>
      </c>
      <c r="F751" s="14">
        <f>(('Итоговая табл.1чел (все услуги-'!$F751+('Итоговая табл.1чел (все услуги-'!$F751*'Таблица вводных'!$G$6)))-('Расчет комиссии Нади'!$I751+'Таблица вводных'!$E$3+'Таблица вводных'!$F$3)</f>
        <v>-4.84</v>
      </c>
      <c r="G751" s="14">
        <f>(('Итоговая табл.1чел (все услуги-'!$G751+('Итоговая табл.1чел (все услуги-'!$G751*'Таблица вводных'!$G$7)))-('Расчет комиссии Нади'!$I751+'Таблица вводных'!$E$3+'Таблица вводных'!$F$3)</f>
        <v>-28.6</v>
      </c>
      <c r="H751" s="14">
        <f>(('Итоговая табл.1чел (все услуги-'!$H751+('Итоговая табл.1чел (все услуги-'!$H751*'Таблица вводных'!$G$9)))-('Расчет комиссии Нади'!$I751+'Таблица вводных'!$E$3+'Таблица вводных'!$F$3)</f>
        <v>-28.6</v>
      </c>
      <c r="I751" s="12"/>
    </row>
    <row r="752" ht="13.2" customHeight="1" spans="1:9" x14ac:dyDescent="0.25">
      <c r="A752" s="29"/>
      <c r="B752" s="13">
        <v>45418</v>
      </c>
      <c r="C752" s="71"/>
      <c r="D752" s="14">
        <f>(('Итоговая табл.1чел (все услуги-'!$D752+('Итоговая табл.1чел (все услуги-'!$D752*'Таблица вводных'!$G$4)))-('Расчет комиссии Нади'!$I752+'Таблица вводных'!$E$3+'Таблица вводных'!$F$3)</f>
        <v>-21.11</v>
      </c>
      <c r="E752" s="14">
        <f>(('Итоговая табл.1чел (все услуги-'!$E752+('Итоговая табл.1чел (все услуги-'!$E752*'Таблица вводных'!$G$5)))-('Расчет комиссии Нади'!$I752+'Таблица вводных'!$E$3+'Таблица вводных'!$F$3)</f>
        <v>-28.0757</v>
      </c>
      <c r="F752" s="14">
        <f>(('Итоговая табл.1чел (все услуги-'!$F752+('Итоговая табл.1чел (все услуги-'!$F752*'Таблица вводных'!$G$6)))-('Расчет комиссии Нади'!$I752+'Таблица вводных'!$E$3+'Таблица вводных'!$F$3)</f>
        <v>-4.84</v>
      </c>
      <c r="G752" s="14">
        <f>(('Итоговая табл.1чел (все услуги-'!$G752+('Итоговая табл.1чел (все услуги-'!$G752*'Таблица вводных'!$G$7)))-('Расчет комиссии Нади'!$I752+'Таблица вводных'!$E$3+'Таблица вводных'!$F$3)</f>
        <v>-28.6</v>
      </c>
      <c r="H752" s="14">
        <f>(('Итоговая табл.1чел (все услуги-'!$H752+('Итоговая табл.1чел (все услуги-'!$H752*'Таблица вводных'!$G$9)))-('Расчет комиссии Нади'!$I752+'Таблица вводных'!$E$3+'Таблица вводных'!$F$3)</f>
        <v>-28.6</v>
      </c>
      <c r="I752" s="15"/>
    </row>
    <row r="753" ht="13.2" customHeight="1" spans="1:9" x14ac:dyDescent="0.25">
      <c r="A753" s="29"/>
      <c r="B753" s="13">
        <v>45421</v>
      </c>
      <c r="C753" s="71"/>
      <c r="D753" s="14">
        <f>(('Итоговая табл.1чел (все услуги-'!$D753+('Итоговая табл.1чел (все услуги-'!$D753*'Таблица вводных'!$G$4)))-('Расчет комиссии Нади'!$I753+'Таблица вводных'!$E$3+'Таблица вводных'!$F$3)</f>
        <v>-21.11</v>
      </c>
      <c r="E753" s="14">
        <f>(('Итоговая табл.1чел (все услуги-'!$E753+('Итоговая табл.1чел (все услуги-'!$E753*'Таблица вводных'!$G$5)))-('Расчет комиссии Нади'!$I753+'Таблица вводных'!$E$3+'Таблица вводных'!$F$3)</f>
        <v>-28.0757</v>
      </c>
      <c r="F753" s="14">
        <f>(('Итоговая табл.1чел (все услуги-'!$F753+('Итоговая табл.1чел (все услуги-'!$F753*'Таблица вводных'!$G$6)))-('Расчет комиссии Нади'!$I753+'Таблица вводных'!$E$3+'Таблица вводных'!$F$3)</f>
        <v>-4.84</v>
      </c>
      <c r="G753" s="14">
        <f>(('Итоговая табл.1чел (все услуги-'!$G753+('Итоговая табл.1чел (все услуги-'!$G753*'Таблица вводных'!$G$7)))-('Расчет комиссии Нади'!$I753+'Таблица вводных'!$E$3+'Таблица вводных'!$F$3)</f>
        <v>-28.6</v>
      </c>
      <c r="H753" s="14">
        <f>(('Итоговая табл.1чел (все услуги-'!$H753+('Итоговая табл.1чел (все услуги-'!$H753*'Таблица вводных'!$G$9)))-('Расчет комиссии Нади'!$I753+'Таблица вводных'!$E$3+'Таблица вводных'!$F$3)</f>
        <v>-28.6</v>
      </c>
      <c r="I753" s="15"/>
    </row>
    <row r="754" ht="13.2" customHeight="1" spans="1:9" x14ac:dyDescent="0.25">
      <c r="A754" s="29"/>
      <c r="B754" s="13">
        <v>45425</v>
      </c>
      <c r="C754" s="71"/>
      <c r="D754" s="14">
        <f>(('Итоговая табл.1чел (все услуги-'!$D754+('Итоговая табл.1чел (все услуги-'!$D754*'Таблица вводных'!$G$4)))-('Расчет комиссии Нади'!$I754+'Таблица вводных'!$E$3+'Таблица вводных'!$F$3)</f>
        <v>-21.11</v>
      </c>
      <c r="E754" s="14">
        <f>(('Итоговая табл.1чел (все услуги-'!$E754+('Итоговая табл.1чел (все услуги-'!$E754*'Таблица вводных'!$G$5)))-('Расчет комиссии Нади'!$I754+'Таблица вводных'!$E$3+'Таблица вводных'!$F$3)</f>
        <v>-28.0757</v>
      </c>
      <c r="F754" s="14">
        <f>(('Итоговая табл.1чел (все услуги-'!$F754+('Итоговая табл.1чел (все услуги-'!$F754*'Таблица вводных'!$G$6)))-('Расчет комиссии Нади'!$I754+'Таблица вводных'!$E$3+'Таблица вводных'!$F$3)</f>
        <v>-4.84</v>
      </c>
      <c r="G754" s="14">
        <f>(('Итоговая табл.1чел (все услуги-'!$G754+('Итоговая табл.1чел (все услуги-'!$G754*'Таблица вводных'!$G$7)))-('Расчет комиссии Нади'!$I754+'Таблица вводных'!$E$3+'Таблица вводных'!$F$3)</f>
        <v>-28.6</v>
      </c>
      <c r="H754" s="14">
        <f>(('Итоговая табл.1чел (все услуги-'!$H754+('Итоговая табл.1чел (все услуги-'!$H754*'Таблица вводных'!$G$9)))-('Расчет комиссии Нади'!$I754+'Таблица вводных'!$E$3+'Таблица вводных'!$F$3)</f>
        <v>-28.6</v>
      </c>
      <c r="I754" s="15"/>
    </row>
    <row r="755" ht="13.2" customHeight="1" spans="1:9" x14ac:dyDescent="0.25">
      <c r="A755" s="29"/>
      <c r="B755" s="13">
        <v>45428</v>
      </c>
      <c r="C755" s="71"/>
      <c r="D755" s="14">
        <f>(('Итоговая табл.1чел (все услуги-'!$D755+('Итоговая табл.1чел (все услуги-'!$D755*'Таблица вводных'!$G$4)))-('Расчет комиссии Нади'!$I755+'Таблица вводных'!$E$3+'Таблица вводных'!$F$3)</f>
        <v>-21.11</v>
      </c>
      <c r="E755" s="14">
        <f>(('Итоговая табл.1чел (все услуги-'!$E755+('Итоговая табл.1чел (все услуги-'!$E755*'Таблица вводных'!$G$5)))-('Расчет комиссии Нади'!$I755+'Таблица вводных'!$E$3+'Таблица вводных'!$F$3)</f>
        <v>-28.0757</v>
      </c>
      <c r="F755" s="14">
        <f>(('Итоговая табл.1чел (все услуги-'!$F755+('Итоговая табл.1чел (все услуги-'!$F755*'Таблица вводных'!$G$6)))-('Расчет комиссии Нади'!$I755+'Таблица вводных'!$E$3+'Таблица вводных'!$F$3)</f>
        <v>-4.84</v>
      </c>
      <c r="G755" s="14">
        <f>(('Итоговая табл.1чел (все услуги-'!$G755+('Итоговая табл.1чел (все услуги-'!$G755*'Таблица вводных'!$G$7)))-('Расчет комиссии Нади'!$I755+'Таблица вводных'!$E$3+'Таблица вводных'!$F$3)</f>
        <v>-28.6</v>
      </c>
      <c r="H755" s="14">
        <f>(('Итоговая табл.1чел (все услуги-'!$H755+('Итоговая табл.1чел (все услуги-'!$H755*'Таблица вводных'!$G$9)))-('Расчет комиссии Нади'!$I755+'Таблица вводных'!$E$3+'Таблица вводных'!$F$3)</f>
        <v>-28.6</v>
      </c>
      <c r="I755" s="15"/>
    </row>
    <row r="756" ht="13.2" customHeight="1" spans="1:9" x14ac:dyDescent="0.25">
      <c r="A756" s="29"/>
      <c r="B756" s="13"/>
      <c r="C756" s="71"/>
      <c r="D756" s="14">
        <f>(('Итоговая табл.1чел (все услуги-'!$D756+('Итоговая табл.1чел (все услуги-'!$D756*'Таблица вводных'!$G$4)))-('Расчет комиссии Нади'!$I756+'Таблица вводных'!$E$3+'Таблица вводных'!$F$3)</f>
        <v>-21.11</v>
      </c>
      <c r="E756" s="14">
        <f>(('Итоговая табл.1чел (все услуги-'!$E756+('Итоговая табл.1чел (все услуги-'!$E756*'Таблица вводных'!$G$5)))-('Расчет комиссии Нади'!$I756+'Таблица вводных'!$E$3+'Таблица вводных'!$F$3)</f>
        <v>-28.0757</v>
      </c>
      <c r="F756" s="14">
        <f>(('Итоговая табл.1чел (все услуги-'!$F756+('Итоговая табл.1чел (все услуги-'!$F756*'Таблица вводных'!$G$6)))-('Расчет комиссии Нади'!$I756+'Таблица вводных'!$E$3+'Таблица вводных'!$F$3)</f>
        <v>-4.84</v>
      </c>
      <c r="G756" s="14">
        <f>(('Итоговая табл.1чел (все услуги-'!$G756+('Итоговая табл.1чел (все услуги-'!$G756*'Таблица вводных'!$G$7)))-('Расчет комиссии Нади'!$I756+'Таблица вводных'!$E$3+'Таблица вводных'!$F$3)</f>
        <v>-28.6</v>
      </c>
      <c r="H756" s="14">
        <f>(('Итоговая табл.1чел (все услуги-'!$H756+('Итоговая табл.1чел (все услуги-'!$H756*'Таблица вводных'!$G$9)))-('Расчет комиссии Нади'!$I756+'Таблица вводных'!$E$3+'Таблица вводных'!$F$3)</f>
        <v>-28.6</v>
      </c>
      <c r="I756" s="15"/>
    </row>
    <row r="757" ht="13.2" customHeight="1" spans="1:9" x14ac:dyDescent="0.25">
      <c r="A757" s="29"/>
      <c r="B757" s="13"/>
      <c r="C757" s="71"/>
      <c r="D757" s="14">
        <f>(('Итоговая табл.1чел (все услуги-'!$D757+('Итоговая табл.1чел (все услуги-'!$D757*'Таблица вводных'!$G$4)))-('Расчет комиссии Нади'!$I757+'Таблица вводных'!$E$3+'Таблица вводных'!$F$3)</f>
        <v>-21.11</v>
      </c>
      <c r="E757" s="14">
        <f>(('Итоговая табл.1чел (все услуги-'!$E757+('Итоговая табл.1чел (все услуги-'!$E757*'Таблица вводных'!$G$5)))-('Расчет комиссии Нади'!$I757+'Таблица вводных'!$E$3+'Таблица вводных'!$F$3)</f>
        <v>-28.0757</v>
      </c>
      <c r="F757" s="14">
        <f>(('Итоговая табл.1чел (все услуги-'!$F757+('Итоговая табл.1чел (все услуги-'!$F757*'Таблица вводных'!$G$6)))-('Расчет комиссии Нади'!$I757+'Таблица вводных'!$E$3+'Таблица вводных'!$F$3)</f>
        <v>-4.84</v>
      </c>
      <c r="G757" s="14">
        <f>(('Итоговая табл.1чел (все услуги-'!$G757+('Итоговая табл.1чел (все услуги-'!$G757*'Таблица вводных'!$G$7)))-('Расчет комиссии Нади'!$I757+'Таблица вводных'!$E$3+'Таблица вводных'!$F$3)</f>
        <v>-28.6</v>
      </c>
      <c r="H757" s="14">
        <f>(('Итоговая табл.1чел (все услуги-'!$H757+('Итоговая табл.1чел (все услуги-'!$H757*'Таблица вводных'!$G$9)))-('Расчет комиссии Нади'!$I757+'Таблица вводных'!$E$3+'Таблица вводных'!$F$3)</f>
        <v>-28.6</v>
      </c>
      <c r="I757" s="15"/>
    </row>
    <row r="758" ht="13.2" customHeight="1" spans="1:9" x14ac:dyDescent="0.25">
      <c r="A758" s="30"/>
      <c r="B758" s="17"/>
      <c r="C758" s="72"/>
      <c r="D758" s="18">
        <f>(('Итоговая табл.1чел (все услуги-'!$D758+('Итоговая табл.1чел (все услуги-'!$D758*'Таблица вводных'!$G$4)))-('Расчет комиссии Нади'!$I758+'Таблица вводных'!$E$3+'Таблица вводных'!$F$3)</f>
        <v>-21.11</v>
      </c>
      <c r="E758" s="18">
        <f>(('Итоговая табл.1чел (все услуги-'!$E758+('Итоговая табл.1чел (все услуги-'!$E758*'Таблица вводных'!$G$5)))-('Расчет комиссии Нади'!$I758+'Таблица вводных'!$E$3+'Таблица вводных'!$F$3)</f>
        <v>-28.0757</v>
      </c>
      <c r="F758" s="18">
        <f>(('Итоговая табл.1чел (все услуги-'!$F758+('Итоговая табл.1чел (все услуги-'!$F758*'Таблица вводных'!$G$6)))-('Расчет комиссии Нади'!$I758+'Таблица вводных'!$E$3+'Таблица вводных'!$F$3)</f>
        <v>-4.84</v>
      </c>
      <c r="G758" s="18">
        <f>(('Итоговая табл.1чел (все услуги-'!$G758+('Итоговая табл.1чел (все услуги-'!$G758*'Таблица вводных'!$G$7)))-('Расчет комиссии Нади'!$I758+'Таблица вводных'!$E$3+'Таблица вводных'!$F$3)</f>
        <v>-28.6</v>
      </c>
      <c r="H758" s="18">
        <f>(('Итоговая табл.1чел (все услуги-'!$H758+('Итоговая табл.1чел (все услуги-'!$H758*'Таблица вводных'!$G$9)))-('Расчет комиссии Нади'!$I758+'Таблица вводных'!$E$3+'Таблица вводных'!$F$3)</f>
        <v>-28.6</v>
      </c>
      <c r="I758" s="15"/>
    </row>
    <row r="759" ht="13.2" customHeight="1" spans="1:9" x14ac:dyDescent="0.25">
      <c r="A759" s="46"/>
      <c r="B759" s="6">
        <v>45411</v>
      </c>
      <c r="C759" s="70"/>
      <c r="D759" s="7">
        <f>(('Итоговая табл.1чел (все услуги-'!$D759+('Итоговая табл.1чел (все услуги-'!$D759*'Таблица вводных'!$G$4)))-('Расчет комиссии Нади'!$I759+'Таблица вводных'!$E$3+'Таблица вводных'!$F$3)</f>
        <v>-21.11</v>
      </c>
      <c r="E759" s="7">
        <f>(('Итоговая табл.1чел (все услуги-'!$E759+('Итоговая табл.1чел (все услуги-'!$E759*'Таблица вводных'!$G$5)))-('Расчет комиссии Нади'!$I759+'Таблица вводных'!$E$3+'Таблица вводных'!$F$3)</f>
        <v>-28.0757</v>
      </c>
      <c r="F759" s="7">
        <f>(('Итоговая табл.1чел (все услуги-'!$F759+('Итоговая табл.1чел (все услуги-'!$F759*'Таблица вводных'!$G$6)))-('Расчет комиссии Нади'!$I759+'Таблица вводных'!$E$3+'Таблица вводных'!$F$3)</f>
        <v>-4.84</v>
      </c>
      <c r="G759" s="7">
        <f>(('Итоговая табл.1чел (все услуги-'!$G759+('Итоговая табл.1чел (все услуги-'!$G759*'Таблица вводных'!$G$7)))-('Расчет комиссии Нади'!$I759+'Таблица вводных'!$E$3+'Таблица вводных'!$F$3)</f>
        <v>-28.6</v>
      </c>
      <c r="H759" s="7">
        <f>(('Итоговая табл.1чел (все услуги-'!$H759+('Итоговая табл.1чел (все услуги-'!$H759*'Таблица вводных'!$G$9)))-('Расчет комиссии Нади'!$I759+'Таблица вводных'!$E$3+'Таблица вводных'!$F$3)</f>
        <v>-28.6</v>
      </c>
      <c r="I759" s="8"/>
    </row>
    <row r="760" ht="13.2" customHeight="1" spans="1:9" x14ac:dyDescent="0.25">
      <c r="A760" s="29"/>
      <c r="B760" s="10">
        <v>45414</v>
      </c>
      <c r="C760" s="71"/>
      <c r="D760" s="14">
        <f>(('Итоговая табл.1чел (все услуги-'!$D760+('Итоговая табл.1чел (все услуги-'!$D760*'Таблица вводных'!$G$4)))-('Расчет комиссии Нади'!$I760+'Таблица вводных'!$E$3+'Таблица вводных'!$F$3)</f>
        <v>-21.11</v>
      </c>
      <c r="E760" s="14">
        <f>(('Итоговая табл.1чел (все услуги-'!$E760+('Итоговая табл.1чел (все услуги-'!$E760*'Таблица вводных'!$G$5)))-('Расчет комиссии Нади'!$I760+'Таблица вводных'!$E$3+'Таблица вводных'!$F$3)</f>
        <v>-28.0757</v>
      </c>
      <c r="F760" s="14">
        <f>(('Итоговая табл.1чел (все услуги-'!$F760+('Итоговая табл.1чел (все услуги-'!$F760*'Таблица вводных'!$G$6)))-('Расчет комиссии Нади'!$I760+'Таблица вводных'!$E$3+'Таблица вводных'!$F$3)</f>
        <v>-4.84</v>
      </c>
      <c r="G760" s="14">
        <f>(('Итоговая табл.1чел (все услуги-'!$G760+('Итоговая табл.1чел (все услуги-'!$G760*'Таблица вводных'!$G$7)))-('Расчет комиссии Нади'!$I760+'Таблица вводных'!$E$3+'Таблица вводных'!$F$3)</f>
        <v>-28.6</v>
      </c>
      <c r="H760" s="14">
        <f>(('Итоговая табл.1чел (все услуги-'!$H760+('Итоговая табл.1чел (все услуги-'!$H760*'Таблица вводных'!$G$9)))-('Расчет комиссии Нади'!$I760+'Таблица вводных'!$E$3+'Таблица вводных'!$F$3)</f>
        <v>-28.6</v>
      </c>
      <c r="I760" s="12"/>
    </row>
    <row r="761" ht="13.2" customHeight="1" spans="1:9" x14ac:dyDescent="0.25">
      <c r="A761" s="29"/>
      <c r="B761" s="13">
        <v>45418</v>
      </c>
      <c r="C761" s="71"/>
      <c r="D761" s="14">
        <f>(('Итоговая табл.1чел (все услуги-'!$D761+('Итоговая табл.1чел (все услуги-'!$D761*'Таблица вводных'!$G$4)))-('Расчет комиссии Нади'!$I761+'Таблица вводных'!$E$3+'Таблица вводных'!$F$3)</f>
        <v>-21.11</v>
      </c>
      <c r="E761" s="14">
        <f>(('Итоговая табл.1чел (все услуги-'!$E761+('Итоговая табл.1чел (все услуги-'!$E761*'Таблица вводных'!$G$5)))-('Расчет комиссии Нади'!$I761+'Таблица вводных'!$E$3+'Таблица вводных'!$F$3)</f>
        <v>-28.0757</v>
      </c>
      <c r="F761" s="14">
        <f>(('Итоговая табл.1чел (все услуги-'!$F761+('Итоговая табл.1чел (все услуги-'!$F761*'Таблица вводных'!$G$6)))-('Расчет комиссии Нади'!$I761+'Таблица вводных'!$E$3+'Таблица вводных'!$F$3)</f>
        <v>-4.84</v>
      </c>
      <c r="G761" s="14">
        <f>(('Итоговая табл.1чел (все услуги-'!$G761+('Итоговая табл.1чел (все услуги-'!$G761*'Таблица вводных'!$G$7)))-('Расчет комиссии Нади'!$I761+'Таблица вводных'!$E$3+'Таблица вводных'!$F$3)</f>
        <v>-28.6</v>
      </c>
      <c r="H761" s="14">
        <f>(('Итоговая табл.1чел (все услуги-'!$H761+('Итоговая табл.1чел (все услуги-'!$H761*'Таблица вводных'!$G$9)))-('Расчет комиссии Нади'!$I761+'Таблица вводных'!$E$3+'Таблица вводных'!$F$3)</f>
        <v>-28.6</v>
      </c>
      <c r="I761" s="15"/>
    </row>
    <row r="762" ht="13.2" customHeight="1" spans="1:9" x14ac:dyDescent="0.25">
      <c r="A762" s="29"/>
      <c r="B762" s="13">
        <v>45421</v>
      </c>
      <c r="C762" s="71"/>
      <c r="D762" s="14">
        <f>(('Итоговая табл.1чел (все услуги-'!$D762+('Итоговая табл.1чел (все услуги-'!$D762*'Таблица вводных'!$G$4)))-('Расчет комиссии Нади'!$I762+'Таблица вводных'!$E$3+'Таблица вводных'!$F$3)</f>
        <v>-21.11</v>
      </c>
      <c r="E762" s="14">
        <f>(('Итоговая табл.1чел (все услуги-'!$E762+('Итоговая табл.1чел (все услуги-'!$E762*'Таблица вводных'!$G$5)))-('Расчет комиссии Нади'!$I762+'Таблица вводных'!$E$3+'Таблица вводных'!$F$3)</f>
        <v>-28.0757</v>
      </c>
      <c r="F762" s="14">
        <f>(('Итоговая табл.1чел (все услуги-'!$F762+('Итоговая табл.1чел (все услуги-'!$F762*'Таблица вводных'!$G$6)))-('Расчет комиссии Нади'!$I762+'Таблица вводных'!$E$3+'Таблица вводных'!$F$3)</f>
        <v>-4.84</v>
      </c>
      <c r="G762" s="14">
        <f>(('Итоговая табл.1чел (все услуги-'!$G762+('Итоговая табл.1чел (все услуги-'!$G762*'Таблица вводных'!$G$7)))-('Расчет комиссии Нади'!$I762+'Таблица вводных'!$E$3+'Таблица вводных'!$F$3)</f>
        <v>-28.6</v>
      </c>
      <c r="H762" s="14">
        <f>(('Итоговая табл.1чел (все услуги-'!$H762+('Итоговая табл.1чел (все услуги-'!$H762*'Таблица вводных'!$G$9)))-('Расчет комиссии Нади'!$I762+'Таблица вводных'!$E$3+'Таблица вводных'!$F$3)</f>
        <v>-28.6</v>
      </c>
      <c r="I762" s="15"/>
    </row>
    <row r="763" ht="13.2" customHeight="1" spans="1:9" x14ac:dyDescent="0.25">
      <c r="A763" s="29"/>
      <c r="B763" s="13">
        <v>45425</v>
      </c>
      <c r="C763" s="71"/>
      <c r="D763" s="14">
        <f>(('Итоговая табл.1чел (все услуги-'!$D763+('Итоговая табл.1чел (все услуги-'!$D763*'Таблица вводных'!$G$4)))-('Расчет комиссии Нади'!$I763+'Таблица вводных'!$E$3+'Таблица вводных'!$F$3)</f>
        <v>-21.11</v>
      </c>
      <c r="E763" s="14">
        <f>(('Итоговая табл.1чел (все услуги-'!$E763+('Итоговая табл.1чел (все услуги-'!$E763*'Таблица вводных'!$G$5)))-('Расчет комиссии Нади'!$I763+'Таблица вводных'!$E$3+'Таблица вводных'!$F$3)</f>
        <v>-28.0757</v>
      </c>
      <c r="F763" s="14">
        <f>(('Итоговая табл.1чел (все услуги-'!$F763+('Итоговая табл.1чел (все услуги-'!$F763*'Таблица вводных'!$G$6)))-('Расчет комиссии Нади'!$I763+'Таблица вводных'!$E$3+'Таблица вводных'!$F$3)</f>
        <v>-4.84</v>
      </c>
      <c r="G763" s="14">
        <f>(('Итоговая табл.1чел (все услуги-'!$G763+('Итоговая табл.1чел (все услуги-'!$G763*'Таблица вводных'!$G$7)))-('Расчет комиссии Нади'!$I763+'Таблица вводных'!$E$3+'Таблица вводных'!$F$3)</f>
        <v>-28.6</v>
      </c>
      <c r="H763" s="14">
        <f>(('Итоговая табл.1чел (все услуги-'!$H763+('Итоговая табл.1чел (все услуги-'!$H763*'Таблица вводных'!$G$9)))-('Расчет комиссии Нади'!$I763+'Таблица вводных'!$E$3+'Таблица вводных'!$F$3)</f>
        <v>-28.6</v>
      </c>
      <c r="I763" s="15"/>
    </row>
    <row r="764" ht="13.2" customHeight="1" spans="1:9" x14ac:dyDescent="0.25">
      <c r="A764" s="29"/>
      <c r="B764" s="13">
        <v>45428</v>
      </c>
      <c r="C764" s="71"/>
      <c r="D764" s="14">
        <f>(('Итоговая табл.1чел (все услуги-'!$D764+('Итоговая табл.1чел (все услуги-'!$D764*'Таблица вводных'!$G$4)))-('Расчет комиссии Нади'!$I764+'Таблица вводных'!$E$3+'Таблица вводных'!$F$3)</f>
        <v>-21.11</v>
      </c>
      <c r="E764" s="14">
        <f>(('Итоговая табл.1чел (все услуги-'!$E764+('Итоговая табл.1чел (все услуги-'!$E764*'Таблица вводных'!$G$5)))-('Расчет комиссии Нади'!$I764+'Таблица вводных'!$E$3+'Таблица вводных'!$F$3)</f>
        <v>-28.0757</v>
      </c>
      <c r="F764" s="14">
        <f>(('Итоговая табл.1чел (все услуги-'!$F764+('Итоговая табл.1чел (все услуги-'!$F764*'Таблица вводных'!$G$6)))-('Расчет комиссии Нади'!$I764+'Таблица вводных'!$E$3+'Таблица вводных'!$F$3)</f>
        <v>-4.84</v>
      </c>
      <c r="G764" s="14">
        <f>(('Итоговая табл.1чел (все услуги-'!$G764+('Итоговая табл.1чел (все услуги-'!$G764*'Таблица вводных'!$G$7)))-('Расчет комиссии Нади'!$I764+'Таблица вводных'!$E$3+'Таблица вводных'!$F$3)</f>
        <v>-28.6</v>
      </c>
      <c r="H764" s="14">
        <f>(('Итоговая табл.1чел (все услуги-'!$H764+('Итоговая табл.1чел (все услуги-'!$H764*'Таблица вводных'!$G$9)))-('Расчет комиссии Нади'!$I764+'Таблица вводных'!$E$3+'Таблица вводных'!$F$3)</f>
        <v>-28.6</v>
      </c>
      <c r="I764" s="15"/>
    </row>
    <row r="765" ht="13.2" customHeight="1" spans="1:9" x14ac:dyDescent="0.25">
      <c r="A765" s="29"/>
      <c r="B765" s="13"/>
      <c r="C765" s="71"/>
      <c r="D765" s="14">
        <f>(('Итоговая табл.1чел (все услуги-'!$D765+('Итоговая табл.1чел (все услуги-'!$D765*'Таблица вводных'!$G$4)))-('Расчет комиссии Нади'!$I765+'Таблица вводных'!$E$3+'Таблица вводных'!$F$3)</f>
        <v>-21.11</v>
      </c>
      <c r="E765" s="14">
        <f>(('Итоговая табл.1чел (все услуги-'!$E765+('Итоговая табл.1чел (все услуги-'!$E765*'Таблица вводных'!$G$5)))-('Расчет комиссии Нади'!$I765+'Таблица вводных'!$E$3+'Таблица вводных'!$F$3)</f>
        <v>-28.0757</v>
      </c>
      <c r="F765" s="14">
        <f>(('Итоговая табл.1чел (все услуги-'!$F765+('Итоговая табл.1чел (все услуги-'!$F765*'Таблица вводных'!$G$6)))-('Расчет комиссии Нади'!$I765+'Таблица вводных'!$E$3+'Таблица вводных'!$F$3)</f>
        <v>-4.84</v>
      </c>
      <c r="G765" s="14">
        <f>(('Итоговая табл.1чел (все услуги-'!$G765+('Итоговая табл.1чел (все услуги-'!$G765*'Таблица вводных'!$G$7)))-('Расчет комиссии Нади'!$I765+'Таблица вводных'!$E$3+'Таблица вводных'!$F$3)</f>
        <v>-28.6</v>
      </c>
      <c r="H765" s="14">
        <f>(('Итоговая табл.1чел (все услуги-'!$H765+('Итоговая табл.1чел (все услуги-'!$H765*'Таблица вводных'!$G$9)))-('Расчет комиссии Нади'!$I765+'Таблица вводных'!$E$3+'Таблица вводных'!$F$3)</f>
        <v>-28.6</v>
      </c>
      <c r="I765" s="15"/>
    </row>
    <row r="766" ht="13.2" customHeight="1" spans="1:9" x14ac:dyDescent="0.25">
      <c r="A766" s="29"/>
      <c r="B766" s="13"/>
      <c r="C766" s="71"/>
      <c r="D766" s="14">
        <f>(('Итоговая табл.1чел (все услуги-'!$D766+('Итоговая табл.1чел (все услуги-'!$D766*'Таблица вводных'!$G$4)))-('Расчет комиссии Нади'!$I766+'Таблица вводных'!$E$3+'Таблица вводных'!$F$3)</f>
        <v>-21.11</v>
      </c>
      <c r="E766" s="14">
        <f>(('Итоговая табл.1чел (все услуги-'!$E766+('Итоговая табл.1чел (все услуги-'!$E766*'Таблица вводных'!$G$5)))-('Расчет комиссии Нади'!$I766+'Таблица вводных'!$E$3+'Таблица вводных'!$F$3)</f>
        <v>-28.0757</v>
      </c>
      <c r="F766" s="14">
        <f>(('Итоговая табл.1чел (все услуги-'!$F766+('Итоговая табл.1чел (все услуги-'!$F766*'Таблица вводных'!$G$6)))-('Расчет комиссии Нади'!$I766+'Таблица вводных'!$E$3+'Таблица вводных'!$F$3)</f>
        <v>-4.84</v>
      </c>
      <c r="G766" s="14">
        <f>(('Итоговая табл.1чел (все услуги-'!$G766+('Итоговая табл.1чел (все услуги-'!$G766*'Таблица вводных'!$G$7)))-('Расчет комиссии Нади'!$I766+'Таблица вводных'!$E$3+'Таблица вводных'!$F$3)</f>
        <v>-28.6</v>
      </c>
      <c r="H766" s="14">
        <f>(('Итоговая табл.1чел (все услуги-'!$H766+('Итоговая табл.1чел (все услуги-'!$H766*'Таблица вводных'!$G$9)))-('Расчет комиссии Нади'!$I766+'Таблица вводных'!$E$3+'Таблица вводных'!$F$3)</f>
        <v>-28.6</v>
      </c>
      <c r="I766" s="15"/>
    </row>
    <row r="767" ht="13.2" customHeight="1" spans="1:9" x14ac:dyDescent="0.25">
      <c r="A767" s="30"/>
      <c r="B767" s="17"/>
      <c r="C767" s="72"/>
      <c r="D767" s="18">
        <f>(('Итоговая табл.1чел (все услуги-'!$D767+('Итоговая табл.1чел (все услуги-'!$D767*'Таблица вводных'!$G$4)))-('Расчет комиссии Нади'!$I767+'Таблица вводных'!$E$3+'Таблица вводных'!$F$3)</f>
        <v>-21.11</v>
      </c>
      <c r="E767" s="18">
        <f>(('Итоговая табл.1чел (все услуги-'!$E767+('Итоговая табл.1чел (все услуги-'!$E767*'Таблица вводных'!$G$5)))-('Расчет комиссии Нади'!$I767+'Таблица вводных'!$E$3+'Таблица вводных'!$F$3)</f>
        <v>-28.0757</v>
      </c>
      <c r="F767" s="18">
        <f>(('Итоговая табл.1чел (все услуги-'!$F767+('Итоговая табл.1чел (все услуги-'!$F767*'Таблица вводных'!$G$6)))-('Расчет комиссии Нади'!$I767+'Таблица вводных'!$E$3+'Таблица вводных'!$F$3)</f>
        <v>-4.84</v>
      </c>
      <c r="G767" s="18">
        <f>(('Итоговая табл.1чел (все услуги-'!$G767+('Итоговая табл.1чел (все услуги-'!$G767*'Таблица вводных'!$G$7)))-('Расчет комиссии Нади'!$I767+'Таблица вводных'!$E$3+'Таблица вводных'!$F$3)</f>
        <v>-28.6</v>
      </c>
      <c r="H767" s="18">
        <f>(('Итоговая табл.1чел (все услуги-'!$H767+('Итоговая табл.1чел (все услуги-'!$H767*'Таблица вводных'!$G$9)))-('Расчет комиссии Нади'!$I767+'Таблица вводных'!$E$3+'Таблица вводных'!$F$3)</f>
        <v>-28.6</v>
      </c>
      <c r="I767" s="15"/>
    </row>
    <row r="768" ht="13.2" customHeight="1" spans="1:9" x14ac:dyDescent="0.25">
      <c r="A768" s="28"/>
      <c r="B768" s="6">
        <v>45411</v>
      </c>
      <c r="C768" s="70"/>
      <c r="D768" s="7">
        <f>(('Итоговая табл.1чел (все услуги-'!$D768+('Итоговая табл.1чел (все услуги-'!$D768*'Таблица вводных'!$G$4)))-('Расчет комиссии Нади'!$I768+'Таблица вводных'!$E$3+'Таблица вводных'!$F$3)</f>
        <v>-21.11</v>
      </c>
      <c r="E768" s="7">
        <f>(('Итоговая табл.1чел (все услуги-'!$E768+('Итоговая табл.1чел (все услуги-'!$E768*'Таблица вводных'!$G$5)))-('Расчет комиссии Нади'!$I768+'Таблица вводных'!$E$3+'Таблица вводных'!$F$3)</f>
        <v>-28.0757</v>
      </c>
      <c r="F768" s="7">
        <f>(('Итоговая табл.1чел (все услуги-'!$F768+('Итоговая табл.1чел (все услуги-'!$F768*'Таблица вводных'!$G$6)))-('Расчет комиссии Нади'!$I768+'Таблица вводных'!$E$3+'Таблица вводных'!$F$3)</f>
        <v>-4.84</v>
      </c>
      <c r="G768" s="7">
        <f>(('Итоговая табл.1чел (все услуги-'!$G768+('Итоговая табл.1чел (все услуги-'!$G768*'Таблица вводных'!$G$7)))-('Расчет комиссии Нади'!$I768+'Таблица вводных'!$E$3+'Таблица вводных'!$F$3)</f>
        <v>-28.6</v>
      </c>
      <c r="H768" s="7">
        <f>(('Итоговая табл.1чел (все услуги-'!$H768+('Итоговая табл.1чел (все услуги-'!$H768*'Таблица вводных'!$G$9)))-('Расчет комиссии Нади'!$I768+'Таблица вводных'!$E$3+'Таблица вводных'!$F$3)</f>
        <v>-28.6</v>
      </c>
      <c r="I768" s="8"/>
    </row>
    <row r="769" ht="13.2" customHeight="1" spans="1:9" x14ac:dyDescent="0.25">
      <c r="A769" s="29"/>
      <c r="B769" s="10">
        <v>45414</v>
      </c>
      <c r="C769" s="71"/>
      <c r="D769" s="14">
        <f>(('Итоговая табл.1чел (все услуги-'!$D769+('Итоговая табл.1чел (все услуги-'!$D769*'Таблица вводных'!$G$4)))-('Расчет комиссии Нади'!$I769+'Таблица вводных'!$E$3+'Таблица вводных'!$F$3)</f>
        <v>-21.11</v>
      </c>
      <c r="E769" s="14">
        <f>(('Итоговая табл.1чел (все услуги-'!$E769+('Итоговая табл.1чел (все услуги-'!$E769*'Таблица вводных'!$G$5)))-('Расчет комиссии Нади'!$I769+'Таблица вводных'!$E$3+'Таблица вводных'!$F$3)</f>
        <v>-28.0757</v>
      </c>
      <c r="F769" s="14">
        <f>(('Итоговая табл.1чел (все услуги-'!$F769+('Итоговая табл.1чел (все услуги-'!$F769*'Таблица вводных'!$G$6)))-('Расчет комиссии Нади'!$I769+'Таблица вводных'!$E$3+'Таблица вводных'!$F$3)</f>
        <v>-4.84</v>
      </c>
      <c r="G769" s="14">
        <f>(('Итоговая табл.1чел (все услуги-'!$G769+('Итоговая табл.1чел (все услуги-'!$G769*'Таблица вводных'!$G$7)))-('Расчет комиссии Нади'!$I769+'Таблица вводных'!$E$3+'Таблица вводных'!$F$3)</f>
        <v>-28.6</v>
      </c>
      <c r="H769" s="14">
        <f>(('Итоговая табл.1чел (все услуги-'!$H769+('Итоговая табл.1чел (все услуги-'!$H769*'Таблица вводных'!$G$9)))-('Расчет комиссии Нади'!$I769+'Таблица вводных'!$E$3+'Таблица вводных'!$F$3)</f>
        <v>-28.6</v>
      </c>
      <c r="I769" s="12"/>
    </row>
    <row r="770" ht="13.2" customHeight="1" spans="1:9" x14ac:dyDescent="0.25">
      <c r="A770" s="29"/>
      <c r="B770" s="13">
        <v>45418</v>
      </c>
      <c r="C770" s="71"/>
      <c r="D770" s="14">
        <f>(('Итоговая табл.1чел (все услуги-'!$D770+('Итоговая табл.1чел (все услуги-'!$D770*'Таблица вводных'!$G$4)))-('Расчет комиссии Нади'!$I770+'Таблица вводных'!$E$3+'Таблица вводных'!$F$3)</f>
        <v>-21.11</v>
      </c>
      <c r="E770" s="14">
        <f>(('Итоговая табл.1чел (все услуги-'!$E770+('Итоговая табл.1чел (все услуги-'!$E770*'Таблица вводных'!$G$5)))-('Расчет комиссии Нади'!$I770+'Таблица вводных'!$E$3+'Таблица вводных'!$F$3)</f>
        <v>-28.0757</v>
      </c>
      <c r="F770" s="14">
        <f>(('Итоговая табл.1чел (все услуги-'!$F770+('Итоговая табл.1чел (все услуги-'!$F770*'Таблица вводных'!$G$6)))-('Расчет комиссии Нади'!$I770+'Таблица вводных'!$E$3+'Таблица вводных'!$F$3)</f>
        <v>-4.84</v>
      </c>
      <c r="G770" s="14">
        <f>(('Итоговая табл.1чел (все услуги-'!$G770+('Итоговая табл.1чел (все услуги-'!$G770*'Таблица вводных'!$G$7)))-('Расчет комиссии Нади'!$I770+'Таблица вводных'!$E$3+'Таблица вводных'!$F$3)</f>
        <v>-28.6</v>
      </c>
      <c r="H770" s="14">
        <f>(('Итоговая табл.1чел (все услуги-'!$H770+('Итоговая табл.1чел (все услуги-'!$H770*'Таблица вводных'!$G$9)))-('Расчет комиссии Нади'!$I770+'Таблица вводных'!$E$3+'Таблица вводных'!$F$3)</f>
        <v>-28.6</v>
      </c>
      <c r="I770" s="15"/>
    </row>
    <row r="771" ht="13.2" customHeight="1" spans="1:9" x14ac:dyDescent="0.25">
      <c r="A771" s="29"/>
      <c r="B771" s="13">
        <v>45421</v>
      </c>
      <c r="C771" s="71"/>
      <c r="D771" s="14">
        <f>(('Итоговая табл.1чел (все услуги-'!$D771+('Итоговая табл.1чел (все услуги-'!$D771*'Таблица вводных'!$G$4)))-('Расчет комиссии Нади'!$I771+'Таблица вводных'!$E$3+'Таблица вводных'!$F$3)</f>
        <v>-21.11</v>
      </c>
      <c r="E771" s="14">
        <f>(('Итоговая табл.1чел (все услуги-'!$E771+('Итоговая табл.1чел (все услуги-'!$E771*'Таблица вводных'!$G$5)))-('Расчет комиссии Нади'!$I771+'Таблица вводных'!$E$3+'Таблица вводных'!$F$3)</f>
        <v>-28.0757</v>
      </c>
      <c r="F771" s="14">
        <f>(('Итоговая табл.1чел (все услуги-'!$F771+('Итоговая табл.1чел (все услуги-'!$F771*'Таблица вводных'!$G$6)))-('Расчет комиссии Нади'!$I771+'Таблица вводных'!$E$3+'Таблица вводных'!$F$3)</f>
        <v>-4.84</v>
      </c>
      <c r="G771" s="14">
        <f>(('Итоговая табл.1чел (все услуги-'!$G771+('Итоговая табл.1чел (все услуги-'!$G771*'Таблица вводных'!$G$7)))-('Расчет комиссии Нади'!$I771+'Таблица вводных'!$E$3+'Таблица вводных'!$F$3)</f>
        <v>-28.6</v>
      </c>
      <c r="H771" s="14">
        <f>(('Итоговая табл.1чел (все услуги-'!$H771+('Итоговая табл.1чел (все услуги-'!$H771*'Таблица вводных'!$G$9)))-('Расчет комиссии Нади'!$I771+'Таблица вводных'!$E$3+'Таблица вводных'!$F$3)</f>
        <v>-28.6</v>
      </c>
      <c r="I771" s="15"/>
    </row>
    <row r="772" ht="13.2" customHeight="1" spans="1:9" x14ac:dyDescent="0.25">
      <c r="A772" s="29"/>
      <c r="B772" s="13">
        <v>45425</v>
      </c>
      <c r="C772" s="71"/>
      <c r="D772" s="14">
        <f>(('Итоговая табл.1чел (все услуги-'!$D772+('Итоговая табл.1чел (все услуги-'!$D772*'Таблица вводных'!$G$4)))-('Расчет комиссии Нади'!$I772+'Таблица вводных'!$E$3+'Таблица вводных'!$F$3)</f>
        <v>-21.11</v>
      </c>
      <c r="E772" s="14">
        <f>(('Итоговая табл.1чел (все услуги-'!$E772+('Итоговая табл.1чел (все услуги-'!$E772*'Таблица вводных'!$G$5)))-('Расчет комиссии Нади'!$I772+'Таблица вводных'!$E$3+'Таблица вводных'!$F$3)</f>
        <v>-28.0757</v>
      </c>
      <c r="F772" s="14">
        <f>(('Итоговая табл.1чел (все услуги-'!$F772+('Итоговая табл.1чел (все услуги-'!$F772*'Таблица вводных'!$G$6)))-('Расчет комиссии Нади'!$I772+'Таблица вводных'!$E$3+'Таблица вводных'!$F$3)</f>
        <v>-4.84</v>
      </c>
      <c r="G772" s="14">
        <f>(('Итоговая табл.1чел (все услуги-'!$G772+('Итоговая табл.1чел (все услуги-'!$G772*'Таблица вводных'!$G$7)))-('Расчет комиссии Нади'!$I772+'Таблица вводных'!$E$3+'Таблица вводных'!$F$3)</f>
        <v>-28.6</v>
      </c>
      <c r="H772" s="14">
        <f>(('Итоговая табл.1чел (все услуги-'!$H772+('Итоговая табл.1чел (все услуги-'!$H772*'Таблица вводных'!$G$9)))-('Расчет комиссии Нади'!$I772+'Таблица вводных'!$E$3+'Таблица вводных'!$F$3)</f>
        <v>-28.6</v>
      </c>
      <c r="I772" s="15"/>
    </row>
    <row r="773" ht="13.2" customHeight="1" spans="1:9" x14ac:dyDescent="0.25">
      <c r="A773" s="29"/>
      <c r="B773" s="13">
        <v>45428</v>
      </c>
      <c r="C773" s="71"/>
      <c r="D773" s="14">
        <f>(('Итоговая табл.1чел (все услуги-'!$D773+('Итоговая табл.1чел (все услуги-'!$D773*'Таблица вводных'!$G$4)))-('Расчет комиссии Нади'!$I773+'Таблица вводных'!$E$3+'Таблица вводных'!$F$3)</f>
        <v>-21.11</v>
      </c>
      <c r="E773" s="14">
        <f>(('Итоговая табл.1чел (все услуги-'!$E773+('Итоговая табл.1чел (все услуги-'!$E773*'Таблица вводных'!$G$5)))-('Расчет комиссии Нади'!$I773+'Таблица вводных'!$E$3+'Таблица вводных'!$F$3)</f>
        <v>-28.0757</v>
      </c>
      <c r="F773" s="14">
        <f>(('Итоговая табл.1чел (все услуги-'!$F773+('Итоговая табл.1чел (все услуги-'!$F773*'Таблица вводных'!$G$6)))-('Расчет комиссии Нади'!$I773+'Таблица вводных'!$E$3+'Таблица вводных'!$F$3)</f>
        <v>-4.84</v>
      </c>
      <c r="G773" s="14">
        <f>(('Итоговая табл.1чел (все услуги-'!$G773+('Итоговая табл.1чел (все услуги-'!$G773*'Таблица вводных'!$G$7)))-('Расчет комиссии Нади'!$I773+'Таблица вводных'!$E$3+'Таблица вводных'!$F$3)</f>
        <v>-28.6</v>
      </c>
      <c r="H773" s="14">
        <f>(('Итоговая табл.1чел (все услуги-'!$H773+('Итоговая табл.1чел (все услуги-'!$H773*'Таблица вводных'!$G$9)))-('Расчет комиссии Нади'!$I773+'Таблица вводных'!$E$3+'Таблица вводных'!$F$3)</f>
        <v>-28.6</v>
      </c>
      <c r="I773" s="15"/>
    </row>
    <row r="774" ht="13.2" customHeight="1" spans="1:9" x14ac:dyDescent="0.25">
      <c r="A774" s="29"/>
      <c r="B774" s="13"/>
      <c r="C774" s="71"/>
      <c r="D774" s="14">
        <f>(('Итоговая табл.1чел (все услуги-'!$D774+('Итоговая табл.1чел (все услуги-'!$D774*'Таблица вводных'!$G$4)))-('Расчет комиссии Нади'!$I774+'Таблица вводных'!$E$3+'Таблица вводных'!$F$3)</f>
        <v>-21.11</v>
      </c>
      <c r="E774" s="14">
        <f>(('Итоговая табл.1чел (все услуги-'!$E774+('Итоговая табл.1чел (все услуги-'!$E774*'Таблица вводных'!$G$5)))-('Расчет комиссии Нади'!$I774+'Таблица вводных'!$E$3+'Таблица вводных'!$F$3)</f>
        <v>-28.0757</v>
      </c>
      <c r="F774" s="14">
        <f>(('Итоговая табл.1чел (все услуги-'!$F774+('Итоговая табл.1чел (все услуги-'!$F774*'Таблица вводных'!$G$6)))-('Расчет комиссии Нади'!$I774+'Таблица вводных'!$E$3+'Таблица вводных'!$F$3)</f>
        <v>-4.84</v>
      </c>
      <c r="G774" s="14">
        <f>(('Итоговая табл.1чел (все услуги-'!$G774+('Итоговая табл.1чел (все услуги-'!$G774*'Таблица вводных'!$G$7)))-('Расчет комиссии Нади'!$I774+'Таблица вводных'!$E$3+'Таблица вводных'!$F$3)</f>
        <v>-28.6</v>
      </c>
      <c r="H774" s="14">
        <f>(('Итоговая табл.1чел (все услуги-'!$H774+('Итоговая табл.1чел (все услуги-'!$H774*'Таблица вводных'!$G$9)))-('Расчет комиссии Нади'!$I774+'Таблица вводных'!$E$3+'Таблица вводных'!$F$3)</f>
        <v>-28.6</v>
      </c>
      <c r="I774" s="15"/>
    </row>
    <row r="775" ht="13.2" customHeight="1" spans="1:9" x14ac:dyDescent="0.25">
      <c r="A775" s="29"/>
      <c r="B775" s="13"/>
      <c r="C775" s="71"/>
      <c r="D775" s="14">
        <f>(('Итоговая табл.1чел (все услуги-'!$D775+('Итоговая табл.1чел (все услуги-'!$D775*'Таблица вводных'!$G$4)))-('Расчет комиссии Нади'!$I775+'Таблица вводных'!$E$3+'Таблица вводных'!$F$3)</f>
        <v>-21.11</v>
      </c>
      <c r="E775" s="14">
        <f>(('Итоговая табл.1чел (все услуги-'!$E775+('Итоговая табл.1чел (все услуги-'!$E775*'Таблица вводных'!$G$5)))-('Расчет комиссии Нади'!$I775+'Таблица вводных'!$E$3+'Таблица вводных'!$F$3)</f>
        <v>-28.0757</v>
      </c>
      <c r="F775" s="14">
        <f>(('Итоговая табл.1чел (все услуги-'!$F775+('Итоговая табл.1чел (все услуги-'!$F775*'Таблица вводных'!$G$6)))-('Расчет комиссии Нади'!$I775+'Таблица вводных'!$E$3+'Таблица вводных'!$F$3)</f>
        <v>-4.84</v>
      </c>
      <c r="G775" s="14">
        <f>(('Итоговая табл.1чел (все услуги-'!$G775+('Итоговая табл.1чел (все услуги-'!$G775*'Таблица вводных'!$G$7)))-('Расчет комиссии Нади'!$I775+'Таблица вводных'!$E$3+'Таблица вводных'!$F$3)</f>
        <v>-28.6</v>
      </c>
      <c r="H775" s="14">
        <f>(('Итоговая табл.1чел (все услуги-'!$H775+('Итоговая табл.1чел (все услуги-'!$H775*'Таблица вводных'!$G$9)))-('Расчет комиссии Нади'!$I775+'Таблица вводных'!$E$3+'Таблица вводных'!$F$3)</f>
        <v>-28.6</v>
      </c>
      <c r="I775" s="15"/>
    </row>
    <row r="776" ht="13.2" customHeight="1" spans="1:9" x14ac:dyDescent="0.25">
      <c r="A776" s="30"/>
      <c r="B776" s="17"/>
      <c r="C776" s="72"/>
      <c r="D776" s="18">
        <f>(('Итоговая табл.1чел (все услуги-'!$D776+('Итоговая табл.1чел (все услуги-'!$D776*'Таблица вводных'!$G$4)))-('Расчет комиссии Нади'!$I776+'Таблица вводных'!$E$3+'Таблица вводных'!$F$3)</f>
        <v>-21.11</v>
      </c>
      <c r="E776" s="18">
        <f>(('Итоговая табл.1чел (все услуги-'!$E776+('Итоговая табл.1чел (все услуги-'!$E776*'Таблица вводных'!$G$5)))-('Расчет комиссии Нади'!$I776+'Таблица вводных'!$E$3+'Таблица вводных'!$F$3)</f>
        <v>-28.0757</v>
      </c>
      <c r="F776" s="18">
        <f>(('Итоговая табл.1чел (все услуги-'!$F776+('Итоговая табл.1чел (все услуги-'!$F776*'Таблица вводных'!$G$6)))-('Расчет комиссии Нади'!$I776+'Таблица вводных'!$E$3+'Таблица вводных'!$F$3)</f>
        <v>-4.84</v>
      </c>
      <c r="G776" s="18">
        <f>(('Итоговая табл.1чел (все услуги-'!$G776+('Итоговая табл.1чел (все услуги-'!$G776*'Таблица вводных'!$G$7)))-('Расчет комиссии Нади'!$I776+'Таблица вводных'!$E$3+'Таблица вводных'!$F$3)</f>
        <v>-28.6</v>
      </c>
      <c r="H776" s="18">
        <f>(('Итоговая табл.1чел (все услуги-'!$H776+('Итоговая табл.1чел (все услуги-'!$H776*'Таблица вводных'!$G$9)))-('Расчет комиссии Нади'!$I776+'Таблица вводных'!$E$3+'Таблица вводных'!$F$3)</f>
        <v>-28.6</v>
      </c>
      <c r="I776" s="15"/>
    </row>
    <row r="777" ht="13.2" customHeight="1" spans="1:9" x14ac:dyDescent="0.25">
      <c r="A777" s="28"/>
      <c r="B777" s="6">
        <v>45411</v>
      </c>
      <c r="C777" s="70"/>
      <c r="D777" s="7">
        <f>(('Итоговая табл.1чел (все услуги-'!$D777+('Итоговая табл.1чел (все услуги-'!$D777*'Таблица вводных'!$G$4)))-('Расчет комиссии Нади'!$I777+'Таблица вводных'!$E$3+'Таблица вводных'!$F$3)</f>
        <v>-21.11</v>
      </c>
      <c r="E777" s="7">
        <f>(('Итоговая табл.1чел (все услуги-'!$E777+('Итоговая табл.1чел (все услуги-'!$E777*'Таблица вводных'!$G$5)))-('Расчет комиссии Нади'!$I777+'Таблица вводных'!$E$3+'Таблица вводных'!$F$3)</f>
        <v>-28.0757</v>
      </c>
      <c r="F777" s="7">
        <f>(('Итоговая табл.1чел (все услуги-'!$F777+('Итоговая табл.1чел (все услуги-'!$F777*'Таблица вводных'!$G$6)))-('Расчет комиссии Нади'!$I777+'Таблица вводных'!$E$3+'Таблица вводных'!$F$3)</f>
        <v>-4.84</v>
      </c>
      <c r="G777" s="7">
        <f>(('Итоговая табл.1чел (все услуги-'!$G777+('Итоговая табл.1чел (все услуги-'!$G777*'Таблица вводных'!$G$7)))-('Расчет комиссии Нади'!$I777+'Таблица вводных'!$E$3+'Таблица вводных'!$F$3)</f>
        <v>-28.6</v>
      </c>
      <c r="H777" s="7">
        <f>(('Итоговая табл.1чел (все услуги-'!$H777+('Итоговая табл.1чел (все услуги-'!$H777*'Таблица вводных'!$G$9)))-('Расчет комиссии Нади'!$I777+'Таблица вводных'!$E$3+'Таблица вводных'!$F$3)</f>
        <v>-28.6</v>
      </c>
      <c r="I777" s="8"/>
    </row>
    <row r="778" ht="13.2" customHeight="1" spans="1:9" x14ac:dyDescent="0.25">
      <c r="A778" s="29"/>
      <c r="B778" s="10">
        <v>45414</v>
      </c>
      <c r="C778" s="71"/>
      <c r="D778" s="14">
        <f>(('Итоговая табл.1чел (все услуги-'!$D778+('Итоговая табл.1чел (все услуги-'!$D778*'Таблица вводных'!$G$4)))-('Расчет комиссии Нади'!$I778+'Таблица вводных'!$E$3+'Таблица вводных'!$F$3)</f>
        <v>-21.11</v>
      </c>
      <c r="E778" s="14">
        <f>(('Итоговая табл.1чел (все услуги-'!$E778+('Итоговая табл.1чел (все услуги-'!$E778*'Таблица вводных'!$G$5)))-('Расчет комиссии Нади'!$I778+'Таблица вводных'!$E$3+'Таблица вводных'!$F$3)</f>
        <v>-28.0757</v>
      </c>
      <c r="F778" s="14">
        <f>(('Итоговая табл.1чел (все услуги-'!$F778+('Итоговая табл.1чел (все услуги-'!$F778*'Таблица вводных'!$G$6)))-('Расчет комиссии Нади'!$I778+'Таблица вводных'!$E$3+'Таблица вводных'!$F$3)</f>
        <v>-4.84</v>
      </c>
      <c r="G778" s="14">
        <f>(('Итоговая табл.1чел (все услуги-'!$G778+('Итоговая табл.1чел (все услуги-'!$G778*'Таблица вводных'!$G$7)))-('Расчет комиссии Нади'!$I778+'Таблица вводных'!$E$3+'Таблица вводных'!$F$3)</f>
        <v>-28.6</v>
      </c>
      <c r="H778" s="14">
        <f>(('Итоговая табл.1чел (все услуги-'!$H778+('Итоговая табл.1чел (все услуги-'!$H778*'Таблица вводных'!$G$9)))-('Расчет комиссии Нади'!$I778+'Таблица вводных'!$E$3+'Таблица вводных'!$F$3)</f>
        <v>-28.6</v>
      </c>
      <c r="I778" s="12"/>
    </row>
    <row r="779" ht="13.2" customHeight="1" spans="1:9" x14ac:dyDescent="0.25">
      <c r="A779" s="29"/>
      <c r="B779" s="13">
        <v>45418</v>
      </c>
      <c r="C779" s="71"/>
      <c r="D779" s="14">
        <f>(('Итоговая табл.1чел (все услуги-'!$D779+('Итоговая табл.1чел (все услуги-'!$D779*'Таблица вводных'!$G$4)))-('Расчет комиссии Нади'!$I779+'Таблица вводных'!$E$3+'Таблица вводных'!$F$3)</f>
        <v>-21.11</v>
      </c>
      <c r="E779" s="14">
        <f>(('Итоговая табл.1чел (все услуги-'!$E779+('Итоговая табл.1чел (все услуги-'!$E779*'Таблица вводных'!$G$5)))-('Расчет комиссии Нади'!$I779+'Таблица вводных'!$E$3+'Таблица вводных'!$F$3)</f>
        <v>-28.0757</v>
      </c>
      <c r="F779" s="14">
        <f>(('Итоговая табл.1чел (все услуги-'!$F779+('Итоговая табл.1чел (все услуги-'!$F779*'Таблица вводных'!$G$6)))-('Расчет комиссии Нади'!$I779+'Таблица вводных'!$E$3+'Таблица вводных'!$F$3)</f>
        <v>-4.84</v>
      </c>
      <c r="G779" s="14">
        <f>(('Итоговая табл.1чел (все услуги-'!$G779+('Итоговая табл.1чел (все услуги-'!$G779*'Таблица вводных'!$G$7)))-('Расчет комиссии Нади'!$I779+'Таблица вводных'!$E$3+'Таблица вводных'!$F$3)</f>
        <v>-28.6</v>
      </c>
      <c r="H779" s="14">
        <f>(('Итоговая табл.1чел (все услуги-'!$H779+('Итоговая табл.1чел (все услуги-'!$H779*'Таблица вводных'!$G$9)))-('Расчет комиссии Нади'!$I779+'Таблица вводных'!$E$3+'Таблица вводных'!$F$3)</f>
        <v>-28.6</v>
      </c>
      <c r="I779" s="15"/>
    </row>
    <row r="780" ht="13.2" customHeight="1" spans="1:9" x14ac:dyDescent="0.25">
      <c r="A780" s="29"/>
      <c r="B780" s="13">
        <v>45421</v>
      </c>
      <c r="C780" s="71"/>
      <c r="D780" s="14">
        <f>(('Итоговая табл.1чел (все услуги-'!$D780+('Итоговая табл.1чел (все услуги-'!$D780*'Таблица вводных'!$G$4)))-('Расчет комиссии Нади'!$I780+'Таблица вводных'!$E$3+'Таблица вводных'!$F$3)</f>
        <v>-21.11</v>
      </c>
      <c r="E780" s="14">
        <f>(('Итоговая табл.1чел (все услуги-'!$E780+('Итоговая табл.1чел (все услуги-'!$E780*'Таблица вводных'!$G$5)))-('Расчет комиссии Нади'!$I780+'Таблица вводных'!$E$3+'Таблица вводных'!$F$3)</f>
        <v>-28.0757</v>
      </c>
      <c r="F780" s="14">
        <f>(('Итоговая табл.1чел (все услуги-'!$F780+('Итоговая табл.1чел (все услуги-'!$F780*'Таблица вводных'!$G$6)))-('Расчет комиссии Нади'!$I780+'Таблица вводных'!$E$3+'Таблица вводных'!$F$3)</f>
        <v>-4.84</v>
      </c>
      <c r="G780" s="14">
        <f>(('Итоговая табл.1чел (все услуги-'!$G780+('Итоговая табл.1чел (все услуги-'!$G780*'Таблица вводных'!$G$7)))-('Расчет комиссии Нади'!$I780+'Таблица вводных'!$E$3+'Таблица вводных'!$F$3)</f>
        <v>-28.6</v>
      </c>
      <c r="H780" s="14">
        <f>(('Итоговая табл.1чел (все услуги-'!$H780+('Итоговая табл.1чел (все услуги-'!$H780*'Таблица вводных'!$G$9)))-('Расчет комиссии Нади'!$I780+'Таблица вводных'!$E$3+'Таблица вводных'!$F$3)</f>
        <v>-28.6</v>
      </c>
      <c r="I780" s="15"/>
    </row>
    <row r="781" ht="13.2" customHeight="1" spans="1:9" x14ac:dyDescent="0.25">
      <c r="A781" s="29"/>
      <c r="B781" s="13">
        <v>45425</v>
      </c>
      <c r="C781" s="71"/>
      <c r="D781" s="14">
        <f>(('Итоговая табл.1чел (все услуги-'!$D781+('Итоговая табл.1чел (все услуги-'!$D781*'Таблица вводных'!$G$4)))-('Расчет комиссии Нади'!$I781+'Таблица вводных'!$E$3+'Таблица вводных'!$F$3)</f>
        <v>-21.11</v>
      </c>
      <c r="E781" s="14">
        <f>(('Итоговая табл.1чел (все услуги-'!$E781+('Итоговая табл.1чел (все услуги-'!$E781*'Таблица вводных'!$G$5)))-('Расчет комиссии Нади'!$I781+'Таблица вводных'!$E$3+'Таблица вводных'!$F$3)</f>
        <v>-28.0757</v>
      </c>
      <c r="F781" s="14">
        <f>(('Итоговая табл.1чел (все услуги-'!$F781+('Итоговая табл.1чел (все услуги-'!$F781*'Таблица вводных'!$G$6)))-('Расчет комиссии Нади'!$I781+'Таблица вводных'!$E$3+'Таблица вводных'!$F$3)</f>
        <v>-4.84</v>
      </c>
      <c r="G781" s="14">
        <f>(('Итоговая табл.1чел (все услуги-'!$G781+('Итоговая табл.1чел (все услуги-'!$G781*'Таблица вводных'!$G$7)))-('Расчет комиссии Нади'!$I781+'Таблица вводных'!$E$3+'Таблица вводных'!$F$3)</f>
        <v>-28.6</v>
      </c>
      <c r="H781" s="14">
        <f>(('Итоговая табл.1чел (все услуги-'!$H781+('Итоговая табл.1чел (все услуги-'!$H781*'Таблица вводных'!$G$9)))-('Расчет комиссии Нади'!$I781+'Таблица вводных'!$E$3+'Таблица вводных'!$F$3)</f>
        <v>-28.6</v>
      </c>
      <c r="I781" s="15"/>
    </row>
    <row r="782" ht="13.2" customHeight="1" spans="1:9" x14ac:dyDescent="0.25">
      <c r="A782" s="29"/>
      <c r="B782" s="13">
        <v>45428</v>
      </c>
      <c r="C782" s="71"/>
      <c r="D782" s="14">
        <f>(('Итоговая табл.1чел (все услуги-'!$D782+('Итоговая табл.1чел (все услуги-'!$D782*'Таблица вводных'!$G$4)))-('Расчет комиссии Нади'!$I782+'Таблица вводных'!$E$3+'Таблица вводных'!$F$3)</f>
        <v>-21.11</v>
      </c>
      <c r="E782" s="14">
        <f>(('Итоговая табл.1чел (все услуги-'!$E782+('Итоговая табл.1чел (все услуги-'!$E782*'Таблица вводных'!$G$5)))-('Расчет комиссии Нади'!$I782+'Таблица вводных'!$E$3+'Таблица вводных'!$F$3)</f>
        <v>-28.0757</v>
      </c>
      <c r="F782" s="14">
        <f>(('Итоговая табл.1чел (все услуги-'!$F782+('Итоговая табл.1чел (все услуги-'!$F782*'Таблица вводных'!$G$6)))-('Расчет комиссии Нади'!$I782+'Таблица вводных'!$E$3+'Таблица вводных'!$F$3)</f>
        <v>-4.84</v>
      </c>
      <c r="G782" s="14">
        <f>(('Итоговая табл.1чел (все услуги-'!$G782+('Итоговая табл.1чел (все услуги-'!$G782*'Таблица вводных'!$G$7)))-('Расчет комиссии Нади'!$I782+'Таблица вводных'!$E$3+'Таблица вводных'!$F$3)</f>
        <v>-28.6</v>
      </c>
      <c r="H782" s="14">
        <f>(('Итоговая табл.1чел (все услуги-'!$H782+('Итоговая табл.1чел (все услуги-'!$H782*'Таблица вводных'!$G$9)))-('Расчет комиссии Нади'!$I782+'Таблица вводных'!$E$3+'Таблица вводных'!$F$3)</f>
        <v>-28.6</v>
      </c>
      <c r="I782" s="15"/>
    </row>
    <row r="783" ht="13.2" customHeight="1" spans="1:9" x14ac:dyDescent="0.25">
      <c r="A783" s="29"/>
      <c r="B783" s="13"/>
      <c r="C783" s="71"/>
      <c r="D783" s="14">
        <f>(('Итоговая табл.1чел (все услуги-'!$D783+('Итоговая табл.1чел (все услуги-'!$D783*'Таблица вводных'!$G$4)))-('Расчет комиссии Нади'!$I783+'Таблица вводных'!$E$3+'Таблица вводных'!$F$3)</f>
        <v>-21.11</v>
      </c>
      <c r="E783" s="14">
        <f>(('Итоговая табл.1чел (все услуги-'!$E783+('Итоговая табл.1чел (все услуги-'!$E783*'Таблица вводных'!$G$5)))-('Расчет комиссии Нади'!$I783+'Таблица вводных'!$E$3+'Таблица вводных'!$F$3)</f>
        <v>-28.0757</v>
      </c>
      <c r="F783" s="14">
        <f>(('Итоговая табл.1чел (все услуги-'!$F783+('Итоговая табл.1чел (все услуги-'!$F783*'Таблица вводных'!$G$6)))-('Расчет комиссии Нади'!$I783+'Таблица вводных'!$E$3+'Таблица вводных'!$F$3)</f>
        <v>-4.84</v>
      </c>
      <c r="G783" s="14">
        <f>(('Итоговая табл.1чел (все услуги-'!$G783+('Итоговая табл.1чел (все услуги-'!$G783*'Таблица вводных'!$G$7)))-('Расчет комиссии Нади'!$I783+'Таблица вводных'!$E$3+'Таблица вводных'!$F$3)</f>
        <v>-28.6</v>
      </c>
      <c r="H783" s="14">
        <f>(('Итоговая табл.1чел (все услуги-'!$H783+('Итоговая табл.1чел (все услуги-'!$H783*'Таблица вводных'!$G$9)))-('Расчет комиссии Нади'!$I783+'Таблица вводных'!$E$3+'Таблица вводных'!$F$3)</f>
        <v>-28.6</v>
      </c>
      <c r="I783" s="15"/>
    </row>
    <row r="784" ht="13.2" customHeight="1" spans="1:9" x14ac:dyDescent="0.25">
      <c r="A784" s="29"/>
      <c r="B784" s="13"/>
      <c r="C784" s="71"/>
      <c r="D784" s="14">
        <f>(('Итоговая табл.1чел (все услуги-'!$D784+('Итоговая табл.1чел (все услуги-'!$D784*'Таблица вводных'!$G$4)))-('Расчет комиссии Нади'!$I784+'Таблица вводных'!$E$3+'Таблица вводных'!$F$3)</f>
        <v>-21.11</v>
      </c>
      <c r="E784" s="14">
        <f>(('Итоговая табл.1чел (все услуги-'!$E784+('Итоговая табл.1чел (все услуги-'!$E784*'Таблица вводных'!$G$5)))-('Расчет комиссии Нади'!$I784+'Таблица вводных'!$E$3+'Таблица вводных'!$F$3)</f>
        <v>-28.0757</v>
      </c>
      <c r="F784" s="14">
        <f>(('Итоговая табл.1чел (все услуги-'!$F784+('Итоговая табл.1чел (все услуги-'!$F784*'Таблица вводных'!$G$6)))-('Расчет комиссии Нади'!$I784+'Таблица вводных'!$E$3+'Таблица вводных'!$F$3)</f>
        <v>-4.84</v>
      </c>
      <c r="G784" s="14">
        <f>(('Итоговая табл.1чел (все услуги-'!$G784+('Итоговая табл.1чел (все услуги-'!$G784*'Таблица вводных'!$G$7)))-('Расчет комиссии Нади'!$I784+'Таблица вводных'!$E$3+'Таблица вводных'!$F$3)</f>
        <v>-28.6</v>
      </c>
      <c r="H784" s="14">
        <f>(('Итоговая табл.1чел (все услуги-'!$H784+('Итоговая табл.1чел (все услуги-'!$H784*'Таблица вводных'!$G$9)))-('Расчет комиссии Нади'!$I784+'Таблица вводных'!$E$3+'Таблица вводных'!$F$3)</f>
        <v>-28.6</v>
      </c>
      <c r="I784" s="15"/>
    </row>
    <row r="785" ht="13.2" customHeight="1" spans="1:9" x14ac:dyDescent="0.25">
      <c r="A785" s="30"/>
      <c r="B785" s="17"/>
      <c r="C785" s="72"/>
      <c r="D785" s="18">
        <f>(('Итоговая табл.1чел (все услуги-'!$D785+('Итоговая табл.1чел (все услуги-'!$D785*'Таблица вводных'!$G$4)))-('Расчет комиссии Нади'!$I785+'Таблица вводных'!$E$3+'Таблица вводных'!$F$3)</f>
        <v>-21.11</v>
      </c>
      <c r="E785" s="18">
        <f>(('Итоговая табл.1чел (все услуги-'!$E785+('Итоговая табл.1чел (все услуги-'!$E785*'Таблица вводных'!$G$5)))-('Расчет комиссии Нади'!$I785+'Таблица вводных'!$E$3+'Таблица вводных'!$F$3)</f>
        <v>-28.0757</v>
      </c>
      <c r="F785" s="18">
        <f>(('Итоговая табл.1чел (все услуги-'!$F785+('Итоговая табл.1чел (все услуги-'!$F785*'Таблица вводных'!$G$6)))-('Расчет комиссии Нади'!$I785+'Таблица вводных'!$E$3+'Таблица вводных'!$F$3)</f>
        <v>-4.84</v>
      </c>
      <c r="G785" s="18">
        <f>(('Итоговая табл.1чел (все услуги-'!$G785+('Итоговая табл.1чел (все услуги-'!$G785*'Таблица вводных'!$G$7)))-('Расчет комиссии Нади'!$I785+'Таблица вводных'!$E$3+'Таблица вводных'!$F$3)</f>
        <v>-28.6</v>
      </c>
      <c r="H785" s="18">
        <f>(('Итоговая табл.1чел (все услуги-'!$H785+('Итоговая табл.1чел (все услуги-'!$H785*'Таблица вводных'!$G$9)))-('Расчет комиссии Нади'!$I785+'Таблица вводных'!$E$3+'Таблица вводных'!$F$3)</f>
        <v>-28.6</v>
      </c>
      <c r="I785" s="15"/>
    </row>
    <row r="786" ht="13.2" customHeight="1" spans="1:9" x14ac:dyDescent="0.25">
      <c r="A786" s="28"/>
      <c r="B786" s="6">
        <v>45411</v>
      </c>
      <c r="C786" s="70"/>
      <c r="D786" s="7">
        <f>(('Итоговая табл.1чел (все услуги-'!$D786+('Итоговая табл.1чел (все услуги-'!$D786*'Таблица вводных'!$G$4)))-('Расчет комиссии Нади'!$I786+'Таблица вводных'!$E$3+'Таблица вводных'!$F$3)</f>
        <v>-21.11</v>
      </c>
      <c r="E786" s="7">
        <f>(('Итоговая табл.1чел (все услуги-'!$E786+('Итоговая табл.1чел (все услуги-'!$E786*'Таблица вводных'!$G$5)))-('Расчет комиссии Нади'!$I786+'Таблица вводных'!$E$3+'Таблица вводных'!$F$3)</f>
        <v>-28.0757</v>
      </c>
      <c r="F786" s="7">
        <f>(('Итоговая табл.1чел (все услуги-'!$F786+('Итоговая табл.1чел (все услуги-'!$F786*'Таблица вводных'!$G$6)))-('Расчет комиссии Нади'!$I786+'Таблица вводных'!$E$3+'Таблица вводных'!$F$3)</f>
        <v>-4.84</v>
      </c>
      <c r="G786" s="7">
        <f>(('Итоговая табл.1чел (все услуги-'!$G786+('Итоговая табл.1чел (все услуги-'!$G786*'Таблица вводных'!$G$7)))-('Расчет комиссии Нади'!$I786+'Таблица вводных'!$E$3+'Таблица вводных'!$F$3)</f>
        <v>-28.6</v>
      </c>
      <c r="H786" s="7">
        <f>(('Итоговая табл.1чел (все услуги-'!$H786+('Итоговая табл.1чел (все услуги-'!$H786*'Таблица вводных'!$G$9)))-('Расчет комиссии Нади'!$I786+'Таблица вводных'!$E$3+'Таблица вводных'!$F$3)</f>
        <v>-28.6</v>
      </c>
      <c r="I786" s="8"/>
    </row>
    <row r="787" ht="13.2" customHeight="1" spans="1:9" x14ac:dyDescent="0.25">
      <c r="A787" s="29"/>
      <c r="B787" s="10">
        <v>45414</v>
      </c>
      <c r="C787" s="71"/>
      <c r="D787" s="14">
        <f>(('Итоговая табл.1чел (все услуги-'!$D787+('Итоговая табл.1чел (все услуги-'!$D787*'Таблица вводных'!$G$4)))-('Расчет комиссии Нади'!$I787+'Таблица вводных'!$E$3+'Таблица вводных'!$F$3)</f>
        <v>-21.11</v>
      </c>
      <c r="E787" s="14">
        <f>(('Итоговая табл.1чел (все услуги-'!$E787+('Итоговая табл.1чел (все услуги-'!$E787*'Таблица вводных'!$G$5)))-('Расчет комиссии Нади'!$I787+'Таблица вводных'!$E$3+'Таблица вводных'!$F$3)</f>
        <v>-28.0757</v>
      </c>
      <c r="F787" s="14">
        <f>(('Итоговая табл.1чел (все услуги-'!$F787+('Итоговая табл.1чел (все услуги-'!$F787*'Таблица вводных'!$G$6)))-('Расчет комиссии Нади'!$I787+'Таблица вводных'!$E$3+'Таблица вводных'!$F$3)</f>
        <v>-4.84</v>
      </c>
      <c r="G787" s="14">
        <f>(('Итоговая табл.1чел (все услуги-'!$G787+('Итоговая табл.1чел (все услуги-'!$G787*'Таблица вводных'!$G$7)))-('Расчет комиссии Нади'!$I787+'Таблица вводных'!$E$3+'Таблица вводных'!$F$3)</f>
        <v>-28.6</v>
      </c>
      <c r="H787" s="14">
        <f>(('Итоговая табл.1чел (все услуги-'!$H787+('Итоговая табл.1чел (все услуги-'!$H787*'Таблица вводных'!$G$9)))-('Расчет комиссии Нади'!$I787+'Таблица вводных'!$E$3+'Таблица вводных'!$F$3)</f>
        <v>-28.6</v>
      </c>
      <c r="I787" s="12"/>
    </row>
    <row r="788" ht="13.2" customHeight="1" spans="1:9" x14ac:dyDescent="0.25">
      <c r="A788" s="29"/>
      <c r="B788" s="13">
        <v>45418</v>
      </c>
      <c r="C788" s="71"/>
      <c r="D788" s="14">
        <f>(('Итоговая табл.1чел (все услуги-'!$D788+('Итоговая табл.1чел (все услуги-'!$D788*'Таблица вводных'!$G$4)))-('Расчет комиссии Нади'!$I788+'Таблица вводных'!$E$3+'Таблица вводных'!$F$3)</f>
        <v>-21.11</v>
      </c>
      <c r="E788" s="14">
        <f>(('Итоговая табл.1чел (все услуги-'!$E788+('Итоговая табл.1чел (все услуги-'!$E788*'Таблица вводных'!$G$5)))-('Расчет комиссии Нади'!$I788+'Таблица вводных'!$E$3+'Таблица вводных'!$F$3)</f>
        <v>-28.0757</v>
      </c>
      <c r="F788" s="14">
        <f>(('Итоговая табл.1чел (все услуги-'!$F788+('Итоговая табл.1чел (все услуги-'!$F788*'Таблица вводных'!$G$6)))-('Расчет комиссии Нади'!$I788+'Таблица вводных'!$E$3+'Таблица вводных'!$F$3)</f>
        <v>-4.84</v>
      </c>
      <c r="G788" s="14">
        <f>(('Итоговая табл.1чел (все услуги-'!$G788+('Итоговая табл.1чел (все услуги-'!$G788*'Таблица вводных'!$G$7)))-('Расчет комиссии Нади'!$I788+'Таблица вводных'!$E$3+'Таблица вводных'!$F$3)</f>
        <v>-28.6</v>
      </c>
      <c r="H788" s="14">
        <f>(('Итоговая табл.1чел (все услуги-'!$H788+('Итоговая табл.1чел (все услуги-'!$H788*'Таблица вводных'!$G$9)))-('Расчет комиссии Нади'!$I788+'Таблица вводных'!$E$3+'Таблица вводных'!$F$3)</f>
        <v>-28.6</v>
      </c>
      <c r="I788" s="15"/>
    </row>
    <row r="789" ht="13.2" customHeight="1" spans="1:9" x14ac:dyDescent="0.25">
      <c r="A789" s="29"/>
      <c r="B789" s="13">
        <v>45421</v>
      </c>
      <c r="C789" s="71"/>
      <c r="D789" s="14">
        <f>(('Итоговая табл.1чел (все услуги-'!$D789+('Итоговая табл.1чел (все услуги-'!$D789*'Таблица вводных'!$G$4)))-('Расчет комиссии Нади'!$I789+'Таблица вводных'!$E$3+'Таблица вводных'!$F$3)</f>
        <v>-21.11</v>
      </c>
      <c r="E789" s="14">
        <f>(('Итоговая табл.1чел (все услуги-'!$E789+('Итоговая табл.1чел (все услуги-'!$E789*'Таблица вводных'!$G$5)))-('Расчет комиссии Нади'!$I789+'Таблица вводных'!$E$3+'Таблица вводных'!$F$3)</f>
        <v>-28.0757</v>
      </c>
      <c r="F789" s="14">
        <f>(('Итоговая табл.1чел (все услуги-'!$F789+('Итоговая табл.1чел (все услуги-'!$F789*'Таблица вводных'!$G$6)))-('Расчет комиссии Нади'!$I789+'Таблица вводных'!$E$3+'Таблица вводных'!$F$3)</f>
        <v>-4.84</v>
      </c>
      <c r="G789" s="14">
        <f>(('Итоговая табл.1чел (все услуги-'!$G789+('Итоговая табл.1чел (все услуги-'!$G789*'Таблица вводных'!$G$7)))-('Расчет комиссии Нади'!$I789+'Таблица вводных'!$E$3+'Таблица вводных'!$F$3)</f>
        <v>-28.6</v>
      </c>
      <c r="H789" s="14">
        <f>(('Итоговая табл.1чел (все услуги-'!$H789+('Итоговая табл.1чел (все услуги-'!$H789*'Таблица вводных'!$G$9)))-('Расчет комиссии Нади'!$I789+'Таблица вводных'!$E$3+'Таблица вводных'!$F$3)</f>
        <v>-28.6</v>
      </c>
      <c r="I789" s="15"/>
    </row>
    <row r="790" ht="13.2" customHeight="1" spans="1:9" x14ac:dyDescent="0.25">
      <c r="A790" s="29"/>
      <c r="B790" s="13">
        <v>45425</v>
      </c>
      <c r="C790" s="71"/>
      <c r="D790" s="14">
        <f>(('Итоговая табл.1чел (все услуги-'!$D790+('Итоговая табл.1чел (все услуги-'!$D790*'Таблица вводных'!$G$4)))-('Расчет комиссии Нади'!$I790+'Таблица вводных'!$E$3+'Таблица вводных'!$F$3)</f>
        <v>-21.11</v>
      </c>
      <c r="E790" s="14">
        <f>(('Итоговая табл.1чел (все услуги-'!$E790+('Итоговая табл.1чел (все услуги-'!$E790*'Таблица вводных'!$G$5)))-('Расчет комиссии Нади'!$I790+'Таблица вводных'!$E$3+'Таблица вводных'!$F$3)</f>
        <v>-28.0757</v>
      </c>
      <c r="F790" s="14">
        <f>(('Итоговая табл.1чел (все услуги-'!$F790+('Итоговая табл.1чел (все услуги-'!$F790*'Таблица вводных'!$G$6)))-('Расчет комиссии Нади'!$I790+'Таблица вводных'!$E$3+'Таблица вводных'!$F$3)</f>
        <v>-4.84</v>
      </c>
      <c r="G790" s="14">
        <f>(('Итоговая табл.1чел (все услуги-'!$G790+('Итоговая табл.1чел (все услуги-'!$G790*'Таблица вводных'!$G$7)))-('Расчет комиссии Нади'!$I790+'Таблица вводных'!$E$3+'Таблица вводных'!$F$3)</f>
        <v>-28.6</v>
      </c>
      <c r="H790" s="14">
        <f>(('Итоговая табл.1чел (все услуги-'!$H790+('Итоговая табл.1чел (все услуги-'!$H790*'Таблица вводных'!$G$9)))-('Расчет комиссии Нади'!$I790+'Таблица вводных'!$E$3+'Таблица вводных'!$F$3)</f>
        <v>-28.6</v>
      </c>
      <c r="I790" s="15"/>
    </row>
    <row r="791" ht="13.2" customHeight="1" spans="1:9" x14ac:dyDescent="0.25">
      <c r="A791" s="29"/>
      <c r="B791" s="13">
        <v>45428</v>
      </c>
      <c r="C791" s="71"/>
      <c r="D791" s="14">
        <f>(('Итоговая табл.1чел (все услуги-'!$D791+('Итоговая табл.1чел (все услуги-'!$D791*'Таблица вводных'!$G$4)))-('Расчет комиссии Нади'!$I791+'Таблица вводных'!$E$3+'Таблица вводных'!$F$3)</f>
        <v>-21.11</v>
      </c>
      <c r="E791" s="14">
        <f>(('Итоговая табл.1чел (все услуги-'!$E791+('Итоговая табл.1чел (все услуги-'!$E791*'Таблица вводных'!$G$5)))-('Расчет комиссии Нади'!$I791+'Таблица вводных'!$E$3+'Таблица вводных'!$F$3)</f>
        <v>-28.0757</v>
      </c>
      <c r="F791" s="14">
        <f>(('Итоговая табл.1чел (все услуги-'!$F791+('Итоговая табл.1чел (все услуги-'!$F791*'Таблица вводных'!$G$6)))-('Расчет комиссии Нади'!$I791+'Таблица вводных'!$E$3+'Таблица вводных'!$F$3)</f>
        <v>-4.84</v>
      </c>
      <c r="G791" s="14">
        <f>(('Итоговая табл.1чел (все услуги-'!$G791+('Итоговая табл.1чел (все услуги-'!$G791*'Таблица вводных'!$G$7)))-('Расчет комиссии Нади'!$I791+'Таблица вводных'!$E$3+'Таблица вводных'!$F$3)</f>
        <v>-28.6</v>
      </c>
      <c r="H791" s="14">
        <f>(('Итоговая табл.1чел (все услуги-'!$H791+('Итоговая табл.1чел (все услуги-'!$H791*'Таблица вводных'!$G$9)))-('Расчет комиссии Нади'!$I791+'Таблица вводных'!$E$3+'Таблица вводных'!$F$3)</f>
        <v>-28.6</v>
      </c>
      <c r="I791" s="15"/>
    </row>
    <row r="792" ht="13.2" customHeight="1" spans="1:9" x14ac:dyDescent="0.25">
      <c r="A792" s="29"/>
      <c r="B792" s="13"/>
      <c r="C792" s="71"/>
      <c r="D792" s="14">
        <f>(('Итоговая табл.1чел (все услуги-'!$D792+('Итоговая табл.1чел (все услуги-'!$D792*'Таблица вводных'!$G$4)))-('Расчет комиссии Нади'!$I792+'Таблица вводных'!$E$3+'Таблица вводных'!$F$3)</f>
        <v>-21.11</v>
      </c>
      <c r="E792" s="14">
        <f>(('Итоговая табл.1чел (все услуги-'!$E792+('Итоговая табл.1чел (все услуги-'!$E792*'Таблица вводных'!$G$5)))-('Расчет комиссии Нади'!$I792+'Таблица вводных'!$E$3+'Таблица вводных'!$F$3)</f>
        <v>-28.0757</v>
      </c>
      <c r="F792" s="14">
        <f>(('Итоговая табл.1чел (все услуги-'!$F792+('Итоговая табл.1чел (все услуги-'!$F792*'Таблица вводных'!$G$6)))-('Расчет комиссии Нади'!$I792+'Таблица вводных'!$E$3+'Таблица вводных'!$F$3)</f>
        <v>-4.84</v>
      </c>
      <c r="G792" s="14">
        <f>(('Итоговая табл.1чел (все услуги-'!$G792+('Итоговая табл.1чел (все услуги-'!$G792*'Таблица вводных'!$G$7)))-('Расчет комиссии Нади'!$I792+'Таблица вводных'!$E$3+'Таблица вводных'!$F$3)</f>
        <v>-28.6</v>
      </c>
      <c r="H792" s="14">
        <f>(('Итоговая табл.1чел (все услуги-'!$H792+('Итоговая табл.1чел (все услуги-'!$H792*'Таблица вводных'!$G$9)))-('Расчет комиссии Нади'!$I792+'Таблица вводных'!$E$3+'Таблица вводных'!$F$3)</f>
        <v>-28.6</v>
      </c>
      <c r="I792" s="15"/>
    </row>
    <row r="793" ht="13.2" customHeight="1" spans="1:9" x14ac:dyDescent="0.25">
      <c r="A793" s="29"/>
      <c r="B793" s="13"/>
      <c r="C793" s="71"/>
      <c r="D793" s="14">
        <f>(('Итоговая табл.1чел (все услуги-'!$D793+('Итоговая табл.1чел (все услуги-'!$D793*'Таблица вводных'!$G$4)))-('Расчет комиссии Нади'!$I793+'Таблица вводных'!$E$3+'Таблица вводных'!$F$3)</f>
        <v>-21.11</v>
      </c>
      <c r="E793" s="14">
        <f>(('Итоговая табл.1чел (все услуги-'!$E793+('Итоговая табл.1чел (все услуги-'!$E793*'Таблица вводных'!$G$5)))-('Расчет комиссии Нади'!$I793+'Таблица вводных'!$E$3+'Таблица вводных'!$F$3)</f>
        <v>-28.0757</v>
      </c>
      <c r="F793" s="14">
        <f>(('Итоговая табл.1чел (все услуги-'!$F793+('Итоговая табл.1чел (все услуги-'!$F793*'Таблица вводных'!$G$6)))-('Расчет комиссии Нади'!$I793+'Таблица вводных'!$E$3+'Таблица вводных'!$F$3)</f>
        <v>-4.84</v>
      </c>
      <c r="G793" s="14">
        <f>(('Итоговая табл.1чел (все услуги-'!$G793+('Итоговая табл.1чел (все услуги-'!$G793*'Таблица вводных'!$G$7)))-('Расчет комиссии Нади'!$I793+'Таблица вводных'!$E$3+'Таблица вводных'!$F$3)</f>
        <v>-28.6</v>
      </c>
      <c r="H793" s="14">
        <f>(('Итоговая табл.1чел (все услуги-'!$H793+('Итоговая табл.1чел (все услуги-'!$H793*'Таблица вводных'!$G$9)))-('Расчет комиссии Нади'!$I793+'Таблица вводных'!$E$3+'Таблица вводных'!$F$3)</f>
        <v>-28.6</v>
      </c>
      <c r="I793" s="15"/>
    </row>
    <row r="794" ht="13.2" customHeight="1" spans="1:9" x14ac:dyDescent="0.25">
      <c r="A794" s="30"/>
      <c r="B794" s="17"/>
      <c r="C794" s="72"/>
      <c r="D794" s="18">
        <f>(('Итоговая табл.1чел (все услуги-'!$D794+('Итоговая табл.1чел (все услуги-'!$D794*'Таблица вводных'!$G$4)))-('Расчет комиссии Нади'!$I794+'Таблица вводных'!$E$3+'Таблица вводных'!$F$3)</f>
        <v>-21.11</v>
      </c>
      <c r="E794" s="18">
        <f>(('Итоговая табл.1чел (все услуги-'!$E794+('Итоговая табл.1чел (все услуги-'!$E794*'Таблица вводных'!$G$5)))-('Расчет комиссии Нади'!$I794+'Таблица вводных'!$E$3+'Таблица вводных'!$F$3)</f>
        <v>-28.0757</v>
      </c>
      <c r="F794" s="18">
        <f>(('Итоговая табл.1чел (все услуги-'!$F794+('Итоговая табл.1чел (все услуги-'!$F794*'Таблица вводных'!$G$6)))-('Расчет комиссии Нади'!$I794+'Таблица вводных'!$E$3+'Таблица вводных'!$F$3)</f>
        <v>-4.84</v>
      </c>
      <c r="G794" s="18">
        <f>(('Итоговая табл.1чел (все услуги-'!$G794+('Итоговая табл.1чел (все услуги-'!$G794*'Таблица вводных'!$G$7)))-('Расчет комиссии Нади'!$I794+'Таблица вводных'!$E$3+'Таблица вводных'!$F$3)</f>
        <v>-28.6</v>
      </c>
      <c r="H794" s="18">
        <f>(('Итоговая табл.1чел (все услуги-'!$H794+('Итоговая табл.1чел (все услуги-'!$H794*'Таблица вводных'!$G$9)))-('Расчет комиссии Нади'!$I794+'Таблица вводных'!$E$3+'Таблица вводных'!$F$3)</f>
        <v>-28.6</v>
      </c>
      <c r="I794" s="15"/>
    </row>
    <row r="795" ht="13.2" customHeight="1" spans="1:9" x14ac:dyDescent="0.25">
      <c r="A795" s="28"/>
      <c r="B795" s="6">
        <v>45411</v>
      </c>
      <c r="C795" s="70"/>
      <c r="D795" s="7">
        <f>(('Итоговая табл.1чел (все услуги-'!$D795+('Итоговая табл.1чел (все услуги-'!$D795*'Таблица вводных'!$G$4)))-('Расчет комиссии Нади'!$I795+'Таблица вводных'!$E$3+'Таблица вводных'!$F$3)</f>
        <v>-21.11</v>
      </c>
      <c r="E795" s="7">
        <f>(('Итоговая табл.1чел (все услуги-'!$E795+('Итоговая табл.1чел (все услуги-'!$E795*'Таблица вводных'!$G$5)))-('Расчет комиссии Нади'!$I795+'Таблица вводных'!$E$3+'Таблица вводных'!$F$3)</f>
        <v>-28.0757</v>
      </c>
      <c r="F795" s="7">
        <f>(('Итоговая табл.1чел (все услуги-'!$F795+('Итоговая табл.1чел (все услуги-'!$F795*'Таблица вводных'!$G$6)))-('Расчет комиссии Нади'!$I795+'Таблица вводных'!$E$3+'Таблица вводных'!$F$3)</f>
        <v>-4.84</v>
      </c>
      <c r="G795" s="7">
        <f>(('Итоговая табл.1чел (все услуги-'!$G795+('Итоговая табл.1чел (все услуги-'!$G795*'Таблица вводных'!$G$7)))-('Расчет комиссии Нади'!$I795+'Таблица вводных'!$E$3+'Таблица вводных'!$F$3)</f>
        <v>-28.6</v>
      </c>
      <c r="H795" s="7">
        <f>(('Итоговая табл.1чел (все услуги-'!$H795+('Итоговая табл.1чел (все услуги-'!$H795*'Таблица вводных'!$G$9)))-('Расчет комиссии Нади'!$I795+'Таблица вводных'!$E$3+'Таблица вводных'!$F$3)</f>
        <v>-28.6</v>
      </c>
      <c r="I795" s="8"/>
    </row>
    <row r="796" ht="13.2" customHeight="1" spans="1:9" x14ac:dyDescent="0.25">
      <c r="A796" s="29"/>
      <c r="B796" s="10">
        <v>45414</v>
      </c>
      <c r="C796" s="71"/>
      <c r="D796" s="14">
        <f>(('Итоговая табл.1чел (все услуги-'!$D796+('Итоговая табл.1чел (все услуги-'!$D796*'Таблица вводных'!$G$4)))-('Расчет комиссии Нади'!$I796+'Таблица вводных'!$E$3+'Таблица вводных'!$F$3)</f>
        <v>-21.11</v>
      </c>
      <c r="E796" s="14">
        <f>(('Итоговая табл.1чел (все услуги-'!$E796+('Итоговая табл.1чел (все услуги-'!$E796*'Таблица вводных'!$G$5)))-('Расчет комиссии Нади'!$I796+'Таблица вводных'!$E$3+'Таблица вводных'!$F$3)</f>
        <v>-28.0757</v>
      </c>
      <c r="F796" s="14">
        <f>(('Итоговая табл.1чел (все услуги-'!$F796+('Итоговая табл.1чел (все услуги-'!$F796*'Таблица вводных'!$G$6)))-('Расчет комиссии Нади'!$I796+'Таблица вводных'!$E$3+'Таблица вводных'!$F$3)</f>
        <v>-4.84</v>
      </c>
      <c r="G796" s="14">
        <f>(('Итоговая табл.1чел (все услуги-'!$G796+('Итоговая табл.1чел (все услуги-'!$G796*'Таблица вводных'!$G$7)))-('Расчет комиссии Нади'!$I796+'Таблица вводных'!$E$3+'Таблица вводных'!$F$3)</f>
        <v>-28.6</v>
      </c>
      <c r="H796" s="14">
        <f>(('Итоговая табл.1чел (все услуги-'!$H796+('Итоговая табл.1чел (все услуги-'!$H796*'Таблица вводных'!$G$9)))-('Расчет комиссии Нади'!$I796+'Таблица вводных'!$E$3+'Таблица вводных'!$F$3)</f>
        <v>-28.6</v>
      </c>
      <c r="I796" s="12"/>
    </row>
    <row r="797" ht="13.2" customHeight="1" spans="1:9" x14ac:dyDescent="0.25">
      <c r="A797" s="29"/>
      <c r="B797" s="13">
        <v>45418</v>
      </c>
      <c r="C797" s="71"/>
      <c r="D797" s="14">
        <f>(('Итоговая табл.1чел (все услуги-'!$D797+('Итоговая табл.1чел (все услуги-'!$D797*'Таблица вводных'!$G$4)))-('Расчет комиссии Нади'!$I797+'Таблица вводных'!$E$3+'Таблица вводных'!$F$3)</f>
        <v>-21.11</v>
      </c>
      <c r="E797" s="14">
        <f>(('Итоговая табл.1чел (все услуги-'!$E797+('Итоговая табл.1чел (все услуги-'!$E797*'Таблица вводных'!$G$5)))-('Расчет комиссии Нади'!$I797+'Таблица вводных'!$E$3+'Таблица вводных'!$F$3)</f>
        <v>-28.0757</v>
      </c>
      <c r="F797" s="14">
        <f>(('Итоговая табл.1чел (все услуги-'!$F797+('Итоговая табл.1чел (все услуги-'!$F797*'Таблица вводных'!$G$6)))-('Расчет комиссии Нади'!$I797+'Таблица вводных'!$E$3+'Таблица вводных'!$F$3)</f>
        <v>-4.84</v>
      </c>
      <c r="G797" s="14">
        <f>(('Итоговая табл.1чел (все услуги-'!$G797+('Итоговая табл.1чел (все услуги-'!$G797*'Таблица вводных'!$G$7)))-('Расчет комиссии Нади'!$I797+'Таблица вводных'!$E$3+'Таблица вводных'!$F$3)</f>
        <v>-28.6</v>
      </c>
      <c r="H797" s="14">
        <f>(('Итоговая табл.1чел (все услуги-'!$H797+('Итоговая табл.1чел (все услуги-'!$H797*'Таблица вводных'!$G$9)))-('Расчет комиссии Нади'!$I797+'Таблица вводных'!$E$3+'Таблица вводных'!$F$3)</f>
        <v>-28.6</v>
      </c>
      <c r="I797" s="15"/>
    </row>
    <row r="798" ht="13.2" customHeight="1" spans="1:9" x14ac:dyDescent="0.25">
      <c r="A798" s="29"/>
      <c r="B798" s="13">
        <v>45421</v>
      </c>
      <c r="C798" s="71"/>
      <c r="D798" s="14">
        <f>(('Итоговая табл.1чел (все услуги-'!$D798+('Итоговая табл.1чел (все услуги-'!$D798*'Таблица вводных'!$G$4)))-('Расчет комиссии Нади'!$I798+'Таблица вводных'!$E$3+'Таблица вводных'!$F$3)</f>
        <v>-21.11</v>
      </c>
      <c r="E798" s="14">
        <f>(('Итоговая табл.1чел (все услуги-'!$E798+('Итоговая табл.1чел (все услуги-'!$E798*'Таблица вводных'!$G$5)))-('Расчет комиссии Нади'!$I798+'Таблица вводных'!$E$3+'Таблица вводных'!$F$3)</f>
        <v>-28.0757</v>
      </c>
      <c r="F798" s="14">
        <f>(('Итоговая табл.1чел (все услуги-'!$F798+('Итоговая табл.1чел (все услуги-'!$F798*'Таблица вводных'!$G$6)))-('Расчет комиссии Нади'!$I798+'Таблица вводных'!$E$3+'Таблица вводных'!$F$3)</f>
        <v>-4.84</v>
      </c>
      <c r="G798" s="14">
        <f>(('Итоговая табл.1чел (все услуги-'!$G798+('Итоговая табл.1чел (все услуги-'!$G798*'Таблица вводных'!$G$7)))-('Расчет комиссии Нади'!$I798+'Таблица вводных'!$E$3+'Таблица вводных'!$F$3)</f>
        <v>-28.6</v>
      </c>
      <c r="H798" s="14">
        <f>(('Итоговая табл.1чел (все услуги-'!$H798+('Итоговая табл.1чел (все услуги-'!$H798*'Таблица вводных'!$G$9)))-('Расчет комиссии Нади'!$I798+'Таблица вводных'!$E$3+'Таблица вводных'!$F$3)</f>
        <v>-28.6</v>
      </c>
      <c r="I798" s="15"/>
    </row>
    <row r="799" ht="13.2" customHeight="1" spans="1:9" x14ac:dyDescent="0.25">
      <c r="A799" s="29"/>
      <c r="B799" s="13">
        <v>45425</v>
      </c>
      <c r="C799" s="71"/>
      <c r="D799" s="14">
        <f>(('Итоговая табл.1чел (все услуги-'!$D799+('Итоговая табл.1чел (все услуги-'!$D799*'Таблица вводных'!$G$4)))-('Расчет комиссии Нади'!$I799+'Таблица вводных'!$E$3+'Таблица вводных'!$F$3)</f>
        <v>-21.11</v>
      </c>
      <c r="E799" s="14">
        <f>(('Итоговая табл.1чел (все услуги-'!$E799+('Итоговая табл.1чел (все услуги-'!$E799*'Таблица вводных'!$G$5)))-('Расчет комиссии Нади'!$I799+'Таблица вводных'!$E$3+'Таблица вводных'!$F$3)</f>
        <v>-28.0757</v>
      </c>
      <c r="F799" s="14">
        <f>(('Итоговая табл.1чел (все услуги-'!$F799+('Итоговая табл.1чел (все услуги-'!$F799*'Таблица вводных'!$G$6)))-('Расчет комиссии Нади'!$I799+'Таблица вводных'!$E$3+'Таблица вводных'!$F$3)</f>
        <v>-4.84</v>
      </c>
      <c r="G799" s="14">
        <f>(('Итоговая табл.1чел (все услуги-'!$G799+('Итоговая табл.1чел (все услуги-'!$G799*'Таблица вводных'!$G$7)))-('Расчет комиссии Нади'!$I799+'Таблица вводных'!$E$3+'Таблица вводных'!$F$3)</f>
        <v>-28.6</v>
      </c>
      <c r="H799" s="14">
        <f>(('Итоговая табл.1чел (все услуги-'!$H799+('Итоговая табл.1чел (все услуги-'!$H799*'Таблица вводных'!$G$9)))-('Расчет комиссии Нади'!$I799+'Таблица вводных'!$E$3+'Таблица вводных'!$F$3)</f>
        <v>-28.6</v>
      </c>
      <c r="I799" s="15"/>
    </row>
    <row r="800" ht="13.2" customHeight="1" spans="1:9" x14ac:dyDescent="0.25">
      <c r="A800" s="29"/>
      <c r="B800" s="13">
        <v>45428</v>
      </c>
      <c r="C800" s="71"/>
      <c r="D800" s="14">
        <f>(('Итоговая табл.1чел (все услуги-'!$D800+('Итоговая табл.1чел (все услуги-'!$D800*'Таблица вводных'!$G$4)))-('Расчет комиссии Нади'!$I800+'Таблица вводных'!$E$3+'Таблица вводных'!$F$3)</f>
        <v>-21.11</v>
      </c>
      <c r="E800" s="14">
        <f>(('Итоговая табл.1чел (все услуги-'!$E800+('Итоговая табл.1чел (все услуги-'!$E800*'Таблица вводных'!$G$5)))-('Расчет комиссии Нади'!$I800+'Таблица вводных'!$E$3+'Таблица вводных'!$F$3)</f>
        <v>-28.0757</v>
      </c>
      <c r="F800" s="14">
        <f>(('Итоговая табл.1чел (все услуги-'!$F800+('Итоговая табл.1чел (все услуги-'!$F800*'Таблица вводных'!$G$6)))-('Расчет комиссии Нади'!$I800+'Таблица вводных'!$E$3+'Таблица вводных'!$F$3)</f>
        <v>-4.84</v>
      </c>
      <c r="G800" s="14">
        <f>(('Итоговая табл.1чел (все услуги-'!$G800+('Итоговая табл.1чел (все услуги-'!$G800*'Таблица вводных'!$G$7)))-('Расчет комиссии Нади'!$I800+'Таблица вводных'!$E$3+'Таблица вводных'!$F$3)</f>
        <v>-28.6</v>
      </c>
      <c r="H800" s="14">
        <f>(('Итоговая табл.1чел (все услуги-'!$H800+('Итоговая табл.1чел (все услуги-'!$H800*'Таблица вводных'!$G$9)))-('Расчет комиссии Нади'!$I800+'Таблица вводных'!$E$3+'Таблица вводных'!$F$3)</f>
        <v>-28.6</v>
      </c>
      <c r="I800" s="15"/>
    </row>
    <row r="801" ht="13.2" customHeight="1" spans="1:9" x14ac:dyDescent="0.25">
      <c r="A801" s="29"/>
      <c r="B801" s="13"/>
      <c r="C801" s="71"/>
      <c r="D801" s="14">
        <f>(('Итоговая табл.1чел (все услуги-'!$D801+('Итоговая табл.1чел (все услуги-'!$D801*'Таблица вводных'!$G$4)))-('Расчет комиссии Нади'!$I801+'Таблица вводных'!$E$3+'Таблица вводных'!$F$3)</f>
        <v>-21.11</v>
      </c>
      <c r="E801" s="14">
        <f>(('Итоговая табл.1чел (все услуги-'!$E801+('Итоговая табл.1чел (все услуги-'!$E801*'Таблица вводных'!$G$5)))-('Расчет комиссии Нади'!$I801+'Таблица вводных'!$E$3+'Таблица вводных'!$F$3)</f>
        <v>-28.0757</v>
      </c>
      <c r="F801" s="14">
        <f>(('Итоговая табл.1чел (все услуги-'!$F801+('Итоговая табл.1чел (все услуги-'!$F801*'Таблица вводных'!$G$6)))-('Расчет комиссии Нади'!$I801+'Таблица вводных'!$E$3+'Таблица вводных'!$F$3)</f>
        <v>-4.84</v>
      </c>
      <c r="G801" s="14">
        <f>(('Итоговая табл.1чел (все услуги-'!$G801+('Итоговая табл.1чел (все услуги-'!$G801*'Таблица вводных'!$G$7)))-('Расчет комиссии Нади'!$I801+'Таблица вводных'!$E$3+'Таблица вводных'!$F$3)</f>
        <v>-28.6</v>
      </c>
      <c r="H801" s="14">
        <f>(('Итоговая табл.1чел (все услуги-'!$H801+('Итоговая табл.1чел (все услуги-'!$H801*'Таблица вводных'!$G$9)))-('Расчет комиссии Нади'!$I801+'Таблица вводных'!$E$3+'Таблица вводных'!$F$3)</f>
        <v>-28.6</v>
      </c>
      <c r="I801" s="15"/>
    </row>
    <row r="802" ht="13.2" customHeight="1" spans="1:9" x14ac:dyDescent="0.25">
      <c r="A802" s="29"/>
      <c r="B802" s="13"/>
      <c r="C802" s="71"/>
      <c r="D802" s="14">
        <f>(('Итоговая табл.1чел (все услуги-'!$D802+('Итоговая табл.1чел (все услуги-'!$D802*'Таблица вводных'!$G$4)))-('Расчет комиссии Нади'!$I802+'Таблица вводных'!$E$3+'Таблица вводных'!$F$3)</f>
        <v>-21.11</v>
      </c>
      <c r="E802" s="14">
        <f>(('Итоговая табл.1чел (все услуги-'!$E802+('Итоговая табл.1чел (все услуги-'!$E802*'Таблица вводных'!$G$5)))-('Расчет комиссии Нади'!$I802+'Таблица вводных'!$E$3+'Таблица вводных'!$F$3)</f>
        <v>-28.0757</v>
      </c>
      <c r="F802" s="14">
        <f>(('Итоговая табл.1чел (все услуги-'!$F802+('Итоговая табл.1чел (все услуги-'!$F802*'Таблица вводных'!$G$6)))-('Расчет комиссии Нади'!$I802+'Таблица вводных'!$E$3+'Таблица вводных'!$F$3)</f>
        <v>-4.84</v>
      </c>
      <c r="G802" s="14">
        <f>(('Итоговая табл.1чел (все услуги-'!$G802+('Итоговая табл.1чел (все услуги-'!$G802*'Таблица вводных'!$G$7)))-('Расчет комиссии Нади'!$I802+'Таблица вводных'!$E$3+'Таблица вводных'!$F$3)</f>
        <v>-28.6</v>
      </c>
      <c r="H802" s="14">
        <f>(('Итоговая табл.1чел (все услуги-'!$H802+('Итоговая табл.1чел (все услуги-'!$H802*'Таблица вводных'!$G$9)))-('Расчет комиссии Нади'!$I802+'Таблица вводных'!$E$3+'Таблица вводных'!$F$3)</f>
        <v>-28.6</v>
      </c>
      <c r="I802" s="15"/>
    </row>
    <row r="803" ht="13.2" customHeight="1" spans="1:9" x14ac:dyDescent="0.25">
      <c r="A803" s="30"/>
      <c r="B803" s="17"/>
      <c r="C803" s="72"/>
      <c r="D803" s="18">
        <f>(('Итоговая табл.1чел (все услуги-'!$D803+('Итоговая табл.1чел (все услуги-'!$D803*'Таблица вводных'!$G$4)))-('Расчет комиссии Нади'!$I803+'Таблица вводных'!$E$3+'Таблица вводных'!$F$3)</f>
        <v>-21.11</v>
      </c>
      <c r="E803" s="18">
        <f>(('Итоговая табл.1чел (все услуги-'!$E803+('Итоговая табл.1чел (все услуги-'!$E803*'Таблица вводных'!$G$5)))-('Расчет комиссии Нади'!$I803+'Таблица вводных'!$E$3+'Таблица вводных'!$F$3)</f>
        <v>-28.0757</v>
      </c>
      <c r="F803" s="18">
        <f>(('Итоговая табл.1чел (все услуги-'!$F803+('Итоговая табл.1чел (все услуги-'!$F803*'Таблица вводных'!$G$6)))-('Расчет комиссии Нади'!$I803+'Таблица вводных'!$E$3+'Таблица вводных'!$F$3)</f>
        <v>-4.84</v>
      </c>
      <c r="G803" s="18">
        <f>(('Итоговая табл.1чел (все услуги-'!$G803+('Итоговая табл.1чел (все услуги-'!$G803*'Таблица вводных'!$G$7)))-('Расчет комиссии Нади'!$I803+'Таблица вводных'!$E$3+'Таблица вводных'!$F$3)</f>
        <v>-28.6</v>
      </c>
      <c r="H803" s="18">
        <f>(('Итоговая табл.1чел (все услуги-'!$H803+('Итоговая табл.1чел (все услуги-'!$H803*'Таблица вводных'!$G$9)))-('Расчет комиссии Нади'!$I803+'Таблица вводных'!$E$3+'Таблица вводных'!$F$3)</f>
        <v>-28.6</v>
      </c>
      <c r="I803" s="15"/>
    </row>
    <row r="804" ht="13.2" customHeight="1" spans="1:9" x14ac:dyDescent="0.25">
      <c r="A804" s="28"/>
      <c r="B804" s="6">
        <v>45411</v>
      </c>
      <c r="C804" s="70"/>
      <c r="D804" s="7">
        <f>(('Итоговая табл.1чел (все услуги-'!$D804+('Итоговая табл.1чел (все услуги-'!$D804*'Таблица вводных'!$G$4)))-('Расчет комиссии Нади'!$I804+'Таблица вводных'!$E$3+'Таблица вводных'!$F$3)</f>
        <v>-21.11</v>
      </c>
      <c r="E804" s="7">
        <f>(('Итоговая табл.1чел (все услуги-'!$E804+('Итоговая табл.1чел (все услуги-'!$E804*'Таблица вводных'!$G$5)))-('Расчет комиссии Нади'!$I804+'Таблица вводных'!$E$3+'Таблица вводных'!$F$3)</f>
        <v>-28.0757</v>
      </c>
      <c r="F804" s="7">
        <f>(('Итоговая табл.1чел (все услуги-'!$F804+('Итоговая табл.1чел (все услуги-'!$F804*'Таблица вводных'!$G$6)))-('Расчет комиссии Нади'!$I804+'Таблица вводных'!$E$3+'Таблица вводных'!$F$3)</f>
        <v>-4.84</v>
      </c>
      <c r="G804" s="7">
        <f>(('Итоговая табл.1чел (все услуги-'!$G804+('Итоговая табл.1чел (все услуги-'!$G804*'Таблица вводных'!$G$7)))-('Расчет комиссии Нади'!$I804+'Таблица вводных'!$E$3+'Таблица вводных'!$F$3)</f>
        <v>-28.6</v>
      </c>
      <c r="H804" s="7">
        <f>(('Итоговая табл.1чел (все услуги-'!$H804+('Итоговая табл.1чел (все услуги-'!$H804*'Таблица вводных'!$G$9)))-('Расчет комиссии Нади'!$I804+'Таблица вводных'!$E$3+'Таблица вводных'!$F$3)</f>
        <v>-28.6</v>
      </c>
      <c r="I804" s="8"/>
    </row>
    <row r="805" ht="13.2" customHeight="1" spans="1:9" x14ac:dyDescent="0.25">
      <c r="A805" s="29"/>
      <c r="B805" s="10">
        <v>45414</v>
      </c>
      <c r="C805" s="71"/>
      <c r="D805" s="14">
        <f>(('Итоговая табл.1чел (все услуги-'!$D805+('Итоговая табл.1чел (все услуги-'!$D805*'Таблица вводных'!$G$4)))-('Расчет комиссии Нади'!$I805+'Таблица вводных'!$E$3+'Таблица вводных'!$F$3)</f>
        <v>-21.11</v>
      </c>
      <c r="E805" s="14">
        <f>(('Итоговая табл.1чел (все услуги-'!$E805+('Итоговая табл.1чел (все услуги-'!$E805*'Таблица вводных'!$G$5)))-('Расчет комиссии Нади'!$I805+'Таблица вводных'!$E$3+'Таблица вводных'!$F$3)</f>
        <v>-28.0757</v>
      </c>
      <c r="F805" s="14">
        <f>(('Итоговая табл.1чел (все услуги-'!$F805+('Итоговая табл.1чел (все услуги-'!$F805*'Таблица вводных'!$G$6)))-('Расчет комиссии Нади'!$I805+'Таблица вводных'!$E$3+'Таблица вводных'!$F$3)</f>
        <v>-4.84</v>
      </c>
      <c r="G805" s="14">
        <f>(('Итоговая табл.1чел (все услуги-'!$G805+('Итоговая табл.1чел (все услуги-'!$G805*'Таблица вводных'!$G$7)))-('Расчет комиссии Нади'!$I805+'Таблица вводных'!$E$3+'Таблица вводных'!$F$3)</f>
        <v>-28.6</v>
      </c>
      <c r="H805" s="14">
        <f>(('Итоговая табл.1чел (все услуги-'!$H805+('Итоговая табл.1чел (все услуги-'!$H805*'Таблица вводных'!$G$9)))-('Расчет комиссии Нади'!$I805+'Таблица вводных'!$E$3+'Таблица вводных'!$F$3)</f>
        <v>-28.6</v>
      </c>
      <c r="I805" s="12"/>
    </row>
    <row r="806" ht="13.2" customHeight="1" spans="1:9" x14ac:dyDescent="0.25">
      <c r="A806" s="29"/>
      <c r="B806" s="13">
        <v>45418</v>
      </c>
      <c r="C806" s="71"/>
      <c r="D806" s="14">
        <f>(('Итоговая табл.1чел (все услуги-'!$D806+('Итоговая табл.1чел (все услуги-'!$D806*'Таблица вводных'!$G$4)))-('Расчет комиссии Нади'!$I806+'Таблица вводных'!$E$3+'Таблица вводных'!$F$3)</f>
        <v>-21.11</v>
      </c>
      <c r="E806" s="14">
        <f>(('Итоговая табл.1чел (все услуги-'!$E806+('Итоговая табл.1чел (все услуги-'!$E806*'Таблица вводных'!$G$5)))-('Расчет комиссии Нади'!$I806+'Таблица вводных'!$E$3+'Таблица вводных'!$F$3)</f>
        <v>-28.0757</v>
      </c>
      <c r="F806" s="14">
        <f>(('Итоговая табл.1чел (все услуги-'!$F806+('Итоговая табл.1чел (все услуги-'!$F806*'Таблица вводных'!$G$6)))-('Расчет комиссии Нади'!$I806+'Таблица вводных'!$E$3+'Таблица вводных'!$F$3)</f>
        <v>-4.84</v>
      </c>
      <c r="G806" s="14">
        <f>(('Итоговая табл.1чел (все услуги-'!$G806+('Итоговая табл.1чел (все услуги-'!$G806*'Таблица вводных'!$G$7)))-('Расчет комиссии Нади'!$I806+'Таблица вводных'!$E$3+'Таблица вводных'!$F$3)</f>
        <v>-28.6</v>
      </c>
      <c r="H806" s="14">
        <f>(('Итоговая табл.1чел (все услуги-'!$H806+('Итоговая табл.1чел (все услуги-'!$H806*'Таблица вводных'!$G$9)))-('Расчет комиссии Нади'!$I806+'Таблица вводных'!$E$3+'Таблица вводных'!$F$3)</f>
        <v>-28.6</v>
      </c>
      <c r="I806" s="15"/>
    </row>
    <row r="807" ht="13.2" customHeight="1" spans="1:9" x14ac:dyDescent="0.25">
      <c r="A807" s="29"/>
      <c r="B807" s="13">
        <v>45421</v>
      </c>
      <c r="C807" s="71"/>
      <c r="D807" s="14">
        <f>(('Итоговая табл.1чел (все услуги-'!$D807+('Итоговая табл.1чел (все услуги-'!$D807*'Таблица вводных'!$G$4)))-('Расчет комиссии Нади'!$I807+'Таблица вводных'!$E$3+'Таблица вводных'!$F$3)</f>
        <v>-21.11</v>
      </c>
      <c r="E807" s="14">
        <f>(('Итоговая табл.1чел (все услуги-'!$E807+('Итоговая табл.1чел (все услуги-'!$E807*'Таблица вводных'!$G$5)))-('Расчет комиссии Нади'!$I807+'Таблица вводных'!$E$3+'Таблица вводных'!$F$3)</f>
        <v>-28.0757</v>
      </c>
      <c r="F807" s="14">
        <f>(('Итоговая табл.1чел (все услуги-'!$F807+('Итоговая табл.1чел (все услуги-'!$F807*'Таблица вводных'!$G$6)))-('Расчет комиссии Нади'!$I807+'Таблица вводных'!$E$3+'Таблица вводных'!$F$3)</f>
        <v>-4.84</v>
      </c>
      <c r="G807" s="14">
        <f>(('Итоговая табл.1чел (все услуги-'!$G807+('Итоговая табл.1чел (все услуги-'!$G807*'Таблица вводных'!$G$7)))-('Расчет комиссии Нади'!$I807+'Таблица вводных'!$E$3+'Таблица вводных'!$F$3)</f>
        <v>-28.6</v>
      </c>
      <c r="H807" s="14">
        <f>(('Итоговая табл.1чел (все услуги-'!$H807+('Итоговая табл.1чел (все услуги-'!$H807*'Таблица вводных'!$G$9)))-('Расчет комиссии Нади'!$I807+'Таблица вводных'!$E$3+'Таблица вводных'!$F$3)</f>
        <v>-28.6</v>
      </c>
      <c r="I807" s="15"/>
    </row>
    <row r="808" ht="13.2" customHeight="1" spans="1:9" x14ac:dyDescent="0.25">
      <c r="A808" s="29"/>
      <c r="B808" s="13">
        <v>45425</v>
      </c>
      <c r="C808" s="71"/>
      <c r="D808" s="14">
        <f>(('Итоговая табл.1чел (все услуги-'!$D808+('Итоговая табл.1чел (все услуги-'!$D808*'Таблица вводных'!$G$4)))-('Расчет комиссии Нади'!$I808+'Таблица вводных'!$E$3+'Таблица вводных'!$F$3)</f>
        <v>-21.11</v>
      </c>
      <c r="E808" s="14">
        <f>(('Итоговая табл.1чел (все услуги-'!$E808+('Итоговая табл.1чел (все услуги-'!$E808*'Таблица вводных'!$G$5)))-('Расчет комиссии Нади'!$I808+'Таблица вводных'!$E$3+'Таблица вводных'!$F$3)</f>
        <v>-28.0757</v>
      </c>
      <c r="F808" s="14">
        <f>(('Итоговая табл.1чел (все услуги-'!$F808+('Итоговая табл.1чел (все услуги-'!$F808*'Таблица вводных'!$G$6)))-('Расчет комиссии Нади'!$I808+'Таблица вводных'!$E$3+'Таблица вводных'!$F$3)</f>
        <v>-4.84</v>
      </c>
      <c r="G808" s="14">
        <f>(('Итоговая табл.1чел (все услуги-'!$G808+('Итоговая табл.1чел (все услуги-'!$G808*'Таблица вводных'!$G$7)))-('Расчет комиссии Нади'!$I808+'Таблица вводных'!$E$3+'Таблица вводных'!$F$3)</f>
        <v>-28.6</v>
      </c>
      <c r="H808" s="14">
        <f>(('Итоговая табл.1чел (все услуги-'!$H808+('Итоговая табл.1чел (все услуги-'!$H808*'Таблица вводных'!$G$9)))-('Расчет комиссии Нади'!$I808+'Таблица вводных'!$E$3+'Таблица вводных'!$F$3)</f>
        <v>-28.6</v>
      </c>
      <c r="I808" s="15"/>
    </row>
    <row r="809" ht="13.2" customHeight="1" spans="1:9" x14ac:dyDescent="0.25">
      <c r="A809" s="29"/>
      <c r="B809" s="13">
        <v>45428</v>
      </c>
      <c r="C809" s="71"/>
      <c r="D809" s="14">
        <f>(('Итоговая табл.1чел (все услуги-'!$D809+('Итоговая табл.1чел (все услуги-'!$D809*'Таблица вводных'!$G$4)))-('Расчет комиссии Нади'!$I809+'Таблица вводных'!$E$3+'Таблица вводных'!$F$3)</f>
        <v>-21.11</v>
      </c>
      <c r="E809" s="14">
        <f>(('Итоговая табл.1чел (все услуги-'!$E809+('Итоговая табл.1чел (все услуги-'!$E809*'Таблица вводных'!$G$5)))-('Расчет комиссии Нади'!$I809+'Таблица вводных'!$E$3+'Таблица вводных'!$F$3)</f>
        <v>-28.0757</v>
      </c>
      <c r="F809" s="14">
        <f>(('Итоговая табл.1чел (все услуги-'!$F809+('Итоговая табл.1чел (все услуги-'!$F809*'Таблица вводных'!$G$6)))-('Расчет комиссии Нади'!$I809+'Таблица вводных'!$E$3+'Таблица вводных'!$F$3)</f>
        <v>-4.84</v>
      </c>
      <c r="G809" s="14">
        <f>(('Итоговая табл.1чел (все услуги-'!$G809+('Итоговая табл.1чел (все услуги-'!$G809*'Таблица вводных'!$G$7)))-('Расчет комиссии Нади'!$I809+'Таблица вводных'!$E$3+'Таблица вводных'!$F$3)</f>
        <v>-28.6</v>
      </c>
      <c r="H809" s="14">
        <f>(('Итоговая табл.1чел (все услуги-'!$H809+('Итоговая табл.1чел (все услуги-'!$H809*'Таблица вводных'!$G$9)))-('Расчет комиссии Нади'!$I809+'Таблица вводных'!$E$3+'Таблица вводных'!$F$3)</f>
        <v>-28.6</v>
      </c>
      <c r="I809" s="15"/>
    </row>
    <row r="810" ht="13.2" customHeight="1" spans="1:9" x14ac:dyDescent="0.25">
      <c r="A810" s="29"/>
      <c r="B810" s="13"/>
      <c r="C810" s="71"/>
      <c r="D810" s="14">
        <f>(('Итоговая табл.1чел (все услуги-'!$D810+('Итоговая табл.1чел (все услуги-'!$D810*'Таблица вводных'!$G$4)))-('Расчет комиссии Нади'!$I810+'Таблица вводных'!$E$3+'Таблица вводных'!$F$3)</f>
        <v>-21.11</v>
      </c>
      <c r="E810" s="14">
        <f>(('Итоговая табл.1чел (все услуги-'!$E810+('Итоговая табл.1чел (все услуги-'!$E810*'Таблица вводных'!$G$5)))-('Расчет комиссии Нади'!$I810+'Таблица вводных'!$E$3+'Таблица вводных'!$F$3)</f>
        <v>-28.0757</v>
      </c>
      <c r="F810" s="14">
        <f>(('Итоговая табл.1чел (все услуги-'!$F810+('Итоговая табл.1чел (все услуги-'!$F810*'Таблица вводных'!$G$6)))-('Расчет комиссии Нади'!$I810+'Таблица вводных'!$E$3+'Таблица вводных'!$F$3)</f>
        <v>-4.84</v>
      </c>
      <c r="G810" s="14">
        <f>(('Итоговая табл.1чел (все услуги-'!$G810+('Итоговая табл.1чел (все услуги-'!$G810*'Таблица вводных'!$G$7)))-('Расчет комиссии Нади'!$I810+'Таблица вводных'!$E$3+'Таблица вводных'!$F$3)</f>
        <v>-28.6</v>
      </c>
      <c r="H810" s="14">
        <f>(('Итоговая табл.1чел (все услуги-'!$H810+('Итоговая табл.1чел (все услуги-'!$H810*'Таблица вводных'!$G$9)))-('Расчет комиссии Нади'!$I810+'Таблица вводных'!$E$3+'Таблица вводных'!$F$3)</f>
        <v>-28.6</v>
      </c>
      <c r="I810" s="15"/>
    </row>
    <row r="811" ht="13.2" customHeight="1" spans="1:9" x14ac:dyDescent="0.25">
      <c r="A811" s="29"/>
      <c r="B811" s="13"/>
      <c r="C811" s="71"/>
      <c r="D811" s="14">
        <f>(('Итоговая табл.1чел (все услуги-'!$D811+('Итоговая табл.1чел (все услуги-'!$D811*'Таблица вводных'!$G$4)))-('Расчет комиссии Нади'!$I811+'Таблица вводных'!$E$3+'Таблица вводных'!$F$3)</f>
        <v>-21.11</v>
      </c>
      <c r="E811" s="14">
        <f>(('Итоговая табл.1чел (все услуги-'!$E811+('Итоговая табл.1чел (все услуги-'!$E811*'Таблица вводных'!$G$5)))-('Расчет комиссии Нади'!$I811+'Таблица вводных'!$E$3+'Таблица вводных'!$F$3)</f>
        <v>-28.0757</v>
      </c>
      <c r="F811" s="14">
        <f>(('Итоговая табл.1чел (все услуги-'!$F811+('Итоговая табл.1чел (все услуги-'!$F811*'Таблица вводных'!$G$6)))-('Расчет комиссии Нади'!$I811+'Таблица вводных'!$E$3+'Таблица вводных'!$F$3)</f>
        <v>-4.84</v>
      </c>
      <c r="G811" s="14">
        <f>(('Итоговая табл.1чел (все услуги-'!$G811+('Итоговая табл.1чел (все услуги-'!$G811*'Таблица вводных'!$G$7)))-('Расчет комиссии Нади'!$I811+'Таблица вводных'!$E$3+'Таблица вводных'!$F$3)</f>
        <v>-28.6</v>
      </c>
      <c r="H811" s="14">
        <f>(('Итоговая табл.1чел (все услуги-'!$H811+('Итоговая табл.1чел (все услуги-'!$H811*'Таблица вводных'!$G$9)))-('Расчет комиссии Нади'!$I811+'Таблица вводных'!$E$3+'Таблица вводных'!$F$3)</f>
        <v>-28.6</v>
      </c>
      <c r="I811" s="15"/>
    </row>
    <row r="812" ht="13.2" customHeight="1" spans="1:9" x14ac:dyDescent="0.25">
      <c r="A812" s="30"/>
      <c r="B812" s="17"/>
      <c r="C812" s="72"/>
      <c r="D812" s="18">
        <f>(('Итоговая табл.1чел (все услуги-'!$D812+('Итоговая табл.1чел (все услуги-'!$D812*'Таблица вводных'!$G$4)))-('Расчет комиссии Нади'!$I812+'Таблица вводных'!$E$3+'Таблица вводных'!$F$3)</f>
        <v>-21.11</v>
      </c>
      <c r="E812" s="18">
        <f>(('Итоговая табл.1чел (все услуги-'!$E812+('Итоговая табл.1чел (все услуги-'!$E812*'Таблица вводных'!$G$5)))-('Расчет комиссии Нади'!$I812+'Таблица вводных'!$E$3+'Таблица вводных'!$F$3)</f>
        <v>-28.0757</v>
      </c>
      <c r="F812" s="18">
        <f>(('Итоговая табл.1чел (все услуги-'!$F812+('Итоговая табл.1чел (все услуги-'!$F812*'Таблица вводных'!$G$6)))-('Расчет комиссии Нади'!$I812+'Таблица вводных'!$E$3+'Таблица вводных'!$F$3)</f>
        <v>-4.84</v>
      </c>
      <c r="G812" s="18">
        <f>(('Итоговая табл.1чел (все услуги-'!$G812+('Итоговая табл.1чел (все услуги-'!$G812*'Таблица вводных'!$G$7)))-('Расчет комиссии Нади'!$I812+'Таблица вводных'!$E$3+'Таблица вводных'!$F$3)</f>
        <v>-28.6</v>
      </c>
      <c r="H812" s="18">
        <f>(('Итоговая табл.1чел (все услуги-'!$H812+('Итоговая табл.1чел (все услуги-'!$H812*'Таблица вводных'!$G$9)))-('Расчет комиссии Нади'!$I812+'Таблица вводных'!$E$3+'Таблица вводных'!$F$3)</f>
        <v>-28.6</v>
      </c>
      <c r="I812" s="15"/>
    </row>
    <row r="813" ht="13.2" customHeight="1" spans="1:9" x14ac:dyDescent="0.25">
      <c r="A813" s="46"/>
      <c r="B813" s="6">
        <v>45411</v>
      </c>
      <c r="C813" s="70"/>
      <c r="D813" s="7">
        <f>(('Итоговая табл.1чел (все услуги-'!$D813+('Итоговая табл.1чел (все услуги-'!$D813*'Таблица вводных'!$G$4)))-('Расчет комиссии Нади'!$I813+'Таблица вводных'!$E$3+'Таблица вводных'!$F$3)</f>
        <v>-21.11</v>
      </c>
      <c r="E813" s="7">
        <f>(('Итоговая табл.1чел (все услуги-'!$E813+('Итоговая табл.1чел (все услуги-'!$E813*'Таблица вводных'!$G$5)))-('Расчет комиссии Нади'!$I813+'Таблица вводных'!$E$3+'Таблица вводных'!$F$3)</f>
        <v>-28.0757</v>
      </c>
      <c r="F813" s="7">
        <f>(('Итоговая табл.1чел (все услуги-'!$F813+('Итоговая табл.1чел (все услуги-'!$F813*'Таблица вводных'!$G$6)))-('Расчет комиссии Нади'!$I813+'Таблица вводных'!$E$3+'Таблица вводных'!$F$3)</f>
        <v>-4.84</v>
      </c>
      <c r="G813" s="7">
        <f>(('Итоговая табл.1чел (все услуги-'!$G813+('Итоговая табл.1чел (все услуги-'!$G813*'Таблица вводных'!$G$7)))-('Расчет комиссии Нади'!$I813+'Таблица вводных'!$E$3+'Таблица вводных'!$F$3)</f>
        <v>-28.6</v>
      </c>
      <c r="H813" s="7">
        <f>(('Итоговая табл.1чел (все услуги-'!$H813+('Итоговая табл.1чел (все услуги-'!$H813*'Таблица вводных'!$G$9)))-('Расчет комиссии Нади'!$I813+'Таблица вводных'!$E$3+'Таблица вводных'!$F$3)</f>
        <v>-28.6</v>
      </c>
      <c r="I813" s="8"/>
    </row>
    <row r="814" ht="13.2" customHeight="1" spans="1:9" x14ac:dyDescent="0.25">
      <c r="A814" s="29"/>
      <c r="B814" s="10">
        <v>45414</v>
      </c>
      <c r="C814" s="71"/>
      <c r="D814" s="14">
        <f>(('Итоговая табл.1чел (все услуги-'!$D814+('Итоговая табл.1чел (все услуги-'!$D814*'Таблица вводных'!$G$4)))-('Расчет комиссии Нади'!$I814+'Таблица вводных'!$E$3+'Таблица вводных'!$F$3)</f>
        <v>-21.11</v>
      </c>
      <c r="E814" s="14">
        <f>(('Итоговая табл.1чел (все услуги-'!$E814+('Итоговая табл.1чел (все услуги-'!$E814*'Таблица вводных'!$G$5)))-('Расчет комиссии Нади'!$I814+'Таблица вводных'!$E$3+'Таблица вводных'!$F$3)</f>
        <v>-28.0757</v>
      </c>
      <c r="F814" s="14">
        <f>(('Итоговая табл.1чел (все услуги-'!$F814+('Итоговая табл.1чел (все услуги-'!$F814*'Таблица вводных'!$G$6)))-('Расчет комиссии Нади'!$I814+'Таблица вводных'!$E$3+'Таблица вводных'!$F$3)</f>
        <v>-4.84</v>
      </c>
      <c r="G814" s="14">
        <f>(('Итоговая табл.1чел (все услуги-'!$G814+('Итоговая табл.1чел (все услуги-'!$G814*'Таблица вводных'!$G$7)))-('Расчет комиссии Нади'!$I814+'Таблица вводных'!$E$3+'Таблица вводных'!$F$3)</f>
        <v>-28.6</v>
      </c>
      <c r="H814" s="14">
        <f>(('Итоговая табл.1чел (все услуги-'!$H814+('Итоговая табл.1чел (все услуги-'!$H814*'Таблица вводных'!$G$9)))-('Расчет комиссии Нади'!$I814+'Таблица вводных'!$E$3+'Таблица вводных'!$F$3)</f>
        <v>-28.6</v>
      </c>
      <c r="I814" s="12"/>
    </row>
    <row r="815" ht="13.2" customHeight="1" spans="1:9" x14ac:dyDescent="0.25">
      <c r="A815" s="29"/>
      <c r="B815" s="13">
        <v>45418</v>
      </c>
      <c r="C815" s="71"/>
      <c r="D815" s="14">
        <f>(('Итоговая табл.1чел (все услуги-'!$D815+('Итоговая табл.1чел (все услуги-'!$D815*'Таблица вводных'!$G$4)))-('Расчет комиссии Нади'!$I815+'Таблица вводных'!$E$3+'Таблица вводных'!$F$3)</f>
        <v>-21.11</v>
      </c>
      <c r="E815" s="14">
        <f>(('Итоговая табл.1чел (все услуги-'!$E815+('Итоговая табл.1чел (все услуги-'!$E815*'Таблица вводных'!$G$5)))-('Расчет комиссии Нади'!$I815+'Таблица вводных'!$E$3+'Таблица вводных'!$F$3)</f>
        <v>-28.0757</v>
      </c>
      <c r="F815" s="14">
        <f>(('Итоговая табл.1чел (все услуги-'!$F815+('Итоговая табл.1чел (все услуги-'!$F815*'Таблица вводных'!$G$6)))-('Расчет комиссии Нади'!$I815+'Таблица вводных'!$E$3+'Таблица вводных'!$F$3)</f>
        <v>-4.84</v>
      </c>
      <c r="G815" s="14">
        <f>(('Итоговая табл.1чел (все услуги-'!$G815+('Итоговая табл.1чел (все услуги-'!$G815*'Таблица вводных'!$G$7)))-('Расчет комиссии Нади'!$I815+'Таблица вводных'!$E$3+'Таблица вводных'!$F$3)</f>
        <v>-28.6</v>
      </c>
      <c r="H815" s="14">
        <f>(('Итоговая табл.1чел (все услуги-'!$H815+('Итоговая табл.1чел (все услуги-'!$H815*'Таблица вводных'!$G$9)))-('Расчет комиссии Нади'!$I815+'Таблица вводных'!$E$3+'Таблица вводных'!$F$3)</f>
        <v>-28.6</v>
      </c>
      <c r="I815" s="15"/>
    </row>
    <row r="816" ht="13.2" customHeight="1" spans="1:9" x14ac:dyDescent="0.25">
      <c r="A816" s="29"/>
      <c r="B816" s="13">
        <v>45421</v>
      </c>
      <c r="C816" s="71"/>
      <c r="D816" s="14">
        <f>(('Итоговая табл.1чел (все услуги-'!$D816+('Итоговая табл.1чел (все услуги-'!$D816*'Таблица вводных'!$G$4)))-('Расчет комиссии Нади'!$I816+'Таблица вводных'!$E$3+'Таблица вводных'!$F$3)</f>
        <v>-21.11</v>
      </c>
      <c r="E816" s="14">
        <f>(('Итоговая табл.1чел (все услуги-'!$E816+('Итоговая табл.1чел (все услуги-'!$E816*'Таблица вводных'!$G$5)))-('Расчет комиссии Нади'!$I816+'Таблица вводных'!$E$3+'Таблица вводных'!$F$3)</f>
        <v>-28.0757</v>
      </c>
      <c r="F816" s="14">
        <f>(('Итоговая табл.1чел (все услуги-'!$F816+('Итоговая табл.1чел (все услуги-'!$F816*'Таблица вводных'!$G$6)))-('Расчет комиссии Нади'!$I816+'Таблица вводных'!$E$3+'Таблица вводных'!$F$3)</f>
        <v>-4.84</v>
      </c>
      <c r="G816" s="14">
        <f>(('Итоговая табл.1чел (все услуги-'!$G816+('Итоговая табл.1чел (все услуги-'!$G816*'Таблица вводных'!$G$7)))-('Расчет комиссии Нади'!$I816+'Таблица вводных'!$E$3+'Таблица вводных'!$F$3)</f>
        <v>-28.6</v>
      </c>
      <c r="H816" s="14">
        <f>(('Итоговая табл.1чел (все услуги-'!$H816+('Итоговая табл.1чел (все услуги-'!$H816*'Таблица вводных'!$G$9)))-('Расчет комиссии Нади'!$I816+'Таблица вводных'!$E$3+'Таблица вводных'!$F$3)</f>
        <v>-28.6</v>
      </c>
      <c r="I816" s="15"/>
    </row>
    <row r="817" ht="13.2" customHeight="1" spans="1:9" x14ac:dyDescent="0.25">
      <c r="A817" s="29"/>
      <c r="B817" s="13">
        <v>45425</v>
      </c>
      <c r="C817" s="71"/>
      <c r="D817" s="14">
        <f>(('Итоговая табл.1чел (все услуги-'!$D817+('Итоговая табл.1чел (все услуги-'!$D817*'Таблица вводных'!$G$4)))-('Расчет комиссии Нади'!$I817+'Таблица вводных'!$E$3+'Таблица вводных'!$F$3)</f>
        <v>-21.11</v>
      </c>
      <c r="E817" s="14">
        <f>(('Итоговая табл.1чел (все услуги-'!$E817+('Итоговая табл.1чел (все услуги-'!$E817*'Таблица вводных'!$G$5)))-('Расчет комиссии Нади'!$I817+'Таблица вводных'!$E$3+'Таблица вводных'!$F$3)</f>
        <v>-28.0757</v>
      </c>
      <c r="F817" s="14">
        <f>(('Итоговая табл.1чел (все услуги-'!$F817+('Итоговая табл.1чел (все услуги-'!$F817*'Таблица вводных'!$G$6)))-('Расчет комиссии Нади'!$I817+'Таблица вводных'!$E$3+'Таблица вводных'!$F$3)</f>
        <v>-4.84</v>
      </c>
      <c r="G817" s="14">
        <f>(('Итоговая табл.1чел (все услуги-'!$G817+('Итоговая табл.1чел (все услуги-'!$G817*'Таблица вводных'!$G$7)))-('Расчет комиссии Нади'!$I817+'Таблица вводных'!$E$3+'Таблица вводных'!$F$3)</f>
        <v>-28.6</v>
      </c>
      <c r="H817" s="14">
        <f>(('Итоговая табл.1чел (все услуги-'!$H817+('Итоговая табл.1чел (все услуги-'!$H817*'Таблица вводных'!$G$9)))-('Расчет комиссии Нади'!$I817+'Таблица вводных'!$E$3+'Таблица вводных'!$F$3)</f>
        <v>-28.6</v>
      </c>
      <c r="I817" s="15"/>
    </row>
    <row r="818" ht="13.2" customHeight="1" spans="1:9" x14ac:dyDescent="0.25">
      <c r="A818" s="29"/>
      <c r="B818" s="13">
        <v>45428</v>
      </c>
      <c r="C818" s="71"/>
      <c r="D818" s="14">
        <f>(('Итоговая табл.1чел (все услуги-'!$D818+('Итоговая табл.1чел (все услуги-'!$D818*'Таблица вводных'!$G$4)))-('Расчет комиссии Нади'!$I818+'Таблица вводных'!$E$3+'Таблица вводных'!$F$3)</f>
        <v>-21.11</v>
      </c>
      <c r="E818" s="14">
        <f>(('Итоговая табл.1чел (все услуги-'!$E818+('Итоговая табл.1чел (все услуги-'!$E818*'Таблица вводных'!$G$5)))-('Расчет комиссии Нади'!$I818+'Таблица вводных'!$E$3+'Таблица вводных'!$F$3)</f>
        <v>-28.0757</v>
      </c>
      <c r="F818" s="14">
        <f>(('Итоговая табл.1чел (все услуги-'!$F818+('Итоговая табл.1чел (все услуги-'!$F818*'Таблица вводных'!$G$6)))-('Расчет комиссии Нади'!$I818+'Таблица вводных'!$E$3+'Таблица вводных'!$F$3)</f>
        <v>-4.84</v>
      </c>
      <c r="G818" s="14">
        <f>(('Итоговая табл.1чел (все услуги-'!$G818+('Итоговая табл.1чел (все услуги-'!$G818*'Таблица вводных'!$G$7)))-('Расчет комиссии Нади'!$I818+'Таблица вводных'!$E$3+'Таблица вводных'!$F$3)</f>
        <v>-28.6</v>
      </c>
      <c r="H818" s="14">
        <f>(('Итоговая табл.1чел (все услуги-'!$H818+('Итоговая табл.1чел (все услуги-'!$H818*'Таблица вводных'!$G$9)))-('Расчет комиссии Нади'!$I818+'Таблица вводных'!$E$3+'Таблица вводных'!$F$3)</f>
        <v>-28.6</v>
      </c>
      <c r="I818" s="15"/>
    </row>
    <row r="819" ht="13.2" customHeight="1" spans="1:9" x14ac:dyDescent="0.25">
      <c r="A819" s="29"/>
      <c r="B819" s="13"/>
      <c r="C819" s="71"/>
      <c r="D819" s="14">
        <f>(('Итоговая табл.1чел (все услуги-'!$D819+('Итоговая табл.1чел (все услуги-'!$D819*'Таблица вводных'!$G$4)))-('Расчет комиссии Нади'!$I819+'Таблица вводных'!$E$3+'Таблица вводных'!$F$3)</f>
        <v>-21.11</v>
      </c>
      <c r="E819" s="14">
        <f>(('Итоговая табл.1чел (все услуги-'!$E819+('Итоговая табл.1чел (все услуги-'!$E819*'Таблица вводных'!$G$5)))-('Расчет комиссии Нади'!$I819+'Таблица вводных'!$E$3+'Таблица вводных'!$F$3)</f>
        <v>-28.0757</v>
      </c>
      <c r="F819" s="14">
        <f>(('Итоговая табл.1чел (все услуги-'!$F819+('Итоговая табл.1чел (все услуги-'!$F819*'Таблица вводных'!$G$6)))-('Расчет комиссии Нади'!$I819+'Таблица вводных'!$E$3+'Таблица вводных'!$F$3)</f>
        <v>-4.84</v>
      </c>
      <c r="G819" s="14">
        <f>(('Итоговая табл.1чел (все услуги-'!$G819+('Итоговая табл.1чел (все услуги-'!$G819*'Таблица вводных'!$G$7)))-('Расчет комиссии Нади'!$I819+'Таблица вводных'!$E$3+'Таблица вводных'!$F$3)</f>
        <v>-28.6</v>
      </c>
      <c r="H819" s="14">
        <f>(('Итоговая табл.1чел (все услуги-'!$H819+('Итоговая табл.1чел (все услуги-'!$H819*'Таблица вводных'!$G$9)))-('Расчет комиссии Нади'!$I819+'Таблица вводных'!$E$3+'Таблица вводных'!$F$3)</f>
        <v>-28.6</v>
      </c>
      <c r="I819" s="15"/>
    </row>
    <row r="820" ht="13.2" customHeight="1" spans="1:9" x14ac:dyDescent="0.25">
      <c r="A820" s="29"/>
      <c r="B820" s="13"/>
      <c r="C820" s="71"/>
      <c r="D820" s="14">
        <f>(('Итоговая табл.1чел (все услуги-'!$D820+('Итоговая табл.1чел (все услуги-'!$D820*'Таблица вводных'!$G$4)))-('Расчет комиссии Нади'!$I820+'Таблица вводных'!$E$3+'Таблица вводных'!$F$3)</f>
        <v>-21.11</v>
      </c>
      <c r="E820" s="14">
        <f>(('Итоговая табл.1чел (все услуги-'!$E820+('Итоговая табл.1чел (все услуги-'!$E820*'Таблица вводных'!$G$5)))-('Расчет комиссии Нади'!$I820+'Таблица вводных'!$E$3+'Таблица вводных'!$F$3)</f>
        <v>-28.0757</v>
      </c>
      <c r="F820" s="14">
        <f>(('Итоговая табл.1чел (все услуги-'!$F820+('Итоговая табл.1чел (все услуги-'!$F820*'Таблица вводных'!$G$6)))-('Расчет комиссии Нади'!$I820+'Таблица вводных'!$E$3+'Таблица вводных'!$F$3)</f>
        <v>-4.84</v>
      </c>
      <c r="G820" s="14">
        <f>(('Итоговая табл.1чел (все услуги-'!$G820+('Итоговая табл.1чел (все услуги-'!$G820*'Таблица вводных'!$G$7)))-('Расчет комиссии Нади'!$I820+'Таблица вводных'!$E$3+'Таблица вводных'!$F$3)</f>
        <v>-28.6</v>
      </c>
      <c r="H820" s="14">
        <f>(('Итоговая табл.1чел (все услуги-'!$H820+('Итоговая табл.1чел (все услуги-'!$H820*'Таблица вводных'!$G$9)))-('Расчет комиссии Нади'!$I820+'Таблица вводных'!$E$3+'Таблица вводных'!$F$3)</f>
        <v>-28.6</v>
      </c>
      <c r="I820" s="15"/>
    </row>
    <row r="821" ht="13.2" customHeight="1" spans="1:9" x14ac:dyDescent="0.25">
      <c r="A821" s="30"/>
      <c r="B821" s="17"/>
      <c r="C821" s="72"/>
      <c r="D821" s="18">
        <f>(('Итоговая табл.1чел (все услуги-'!$D821+('Итоговая табл.1чел (все услуги-'!$D821*'Таблица вводных'!$G$4)))-('Расчет комиссии Нади'!$I821+'Таблица вводных'!$E$3+'Таблица вводных'!$F$3)</f>
        <v>-21.11</v>
      </c>
      <c r="E821" s="18">
        <f>(('Итоговая табл.1чел (все услуги-'!$E821+('Итоговая табл.1чел (все услуги-'!$E821*'Таблица вводных'!$G$5)))-('Расчет комиссии Нади'!$I821+'Таблица вводных'!$E$3+'Таблица вводных'!$F$3)</f>
        <v>-28.0757</v>
      </c>
      <c r="F821" s="18">
        <f>(('Итоговая табл.1чел (все услуги-'!$F821+('Итоговая табл.1чел (все услуги-'!$F821*'Таблица вводных'!$G$6)))-('Расчет комиссии Нади'!$I821+'Таблица вводных'!$E$3+'Таблица вводных'!$F$3)</f>
        <v>-4.84</v>
      </c>
      <c r="G821" s="18">
        <f>(('Итоговая табл.1чел (все услуги-'!$G821+('Итоговая табл.1чел (все услуги-'!$G821*'Таблица вводных'!$G$7)))-('Расчет комиссии Нади'!$I821+'Таблица вводных'!$E$3+'Таблица вводных'!$F$3)</f>
        <v>-28.6</v>
      </c>
      <c r="H821" s="18">
        <f>(('Итоговая табл.1чел (все услуги-'!$H821+('Итоговая табл.1чел (все услуги-'!$H821*'Таблица вводных'!$G$9)))-('Расчет комиссии Нади'!$I821+'Таблица вводных'!$E$3+'Таблица вводных'!$F$3)</f>
        <v>-28.6</v>
      </c>
      <c r="I821" s="15"/>
    </row>
    <row r="822" ht="13.2" customHeight="1" spans="1:9" x14ac:dyDescent="0.25">
      <c r="A822" s="28"/>
      <c r="B822" s="6">
        <v>45411</v>
      </c>
      <c r="C822" s="70"/>
      <c r="D822" s="7">
        <f>(('Итоговая табл.1чел (все услуги-'!$D822+('Итоговая табл.1чел (все услуги-'!$D822*'Таблица вводных'!$G$4)))-('Расчет комиссии Нади'!$I822+'Таблица вводных'!$E$3+'Таблица вводных'!$F$3)</f>
        <v>-21.11</v>
      </c>
      <c r="E822" s="7">
        <f>(('Итоговая табл.1чел (все услуги-'!$E822+('Итоговая табл.1чел (все услуги-'!$E822*'Таблица вводных'!$G$5)))-('Расчет комиссии Нади'!$I822+'Таблица вводных'!$E$3+'Таблица вводных'!$F$3)</f>
        <v>-28.0757</v>
      </c>
      <c r="F822" s="7">
        <f>(('Итоговая табл.1чел (все услуги-'!$F822+('Итоговая табл.1чел (все услуги-'!$F822*'Таблица вводных'!$G$6)))-('Расчет комиссии Нади'!$I822+'Таблица вводных'!$E$3+'Таблица вводных'!$F$3)</f>
        <v>-4.84</v>
      </c>
      <c r="G822" s="7">
        <f>(('Итоговая табл.1чел (все услуги-'!$G822+('Итоговая табл.1чел (все услуги-'!$G822*'Таблица вводных'!$G$7)))-('Расчет комиссии Нади'!$I822+'Таблица вводных'!$E$3+'Таблица вводных'!$F$3)</f>
        <v>-28.6</v>
      </c>
      <c r="H822" s="7">
        <f>(('Итоговая табл.1чел (все услуги-'!$H822+('Итоговая табл.1чел (все услуги-'!$H822*'Таблица вводных'!$G$9)))-('Расчет комиссии Нади'!$I822+'Таблица вводных'!$E$3+'Таблица вводных'!$F$3)</f>
        <v>-28.6</v>
      </c>
      <c r="I822" s="8"/>
    </row>
    <row r="823" ht="13.2" customHeight="1" spans="1:9" x14ac:dyDescent="0.25">
      <c r="A823" s="29"/>
      <c r="B823" s="10">
        <v>45414</v>
      </c>
      <c r="C823" s="71"/>
      <c r="D823" s="14">
        <f>(('Итоговая табл.1чел (все услуги-'!$D823+('Итоговая табл.1чел (все услуги-'!$D823*'Таблица вводных'!$G$4)))-('Расчет комиссии Нади'!$I823+'Таблица вводных'!$E$3+'Таблица вводных'!$F$3)</f>
        <v>-21.11</v>
      </c>
      <c r="E823" s="14">
        <f>(('Итоговая табл.1чел (все услуги-'!$E823+('Итоговая табл.1чел (все услуги-'!$E823*'Таблица вводных'!$G$5)))-('Расчет комиссии Нади'!$I823+'Таблица вводных'!$E$3+'Таблица вводных'!$F$3)</f>
        <v>-28.0757</v>
      </c>
      <c r="F823" s="14">
        <f>(('Итоговая табл.1чел (все услуги-'!$F823+('Итоговая табл.1чел (все услуги-'!$F823*'Таблица вводных'!$G$6)))-('Расчет комиссии Нади'!$I823+'Таблица вводных'!$E$3+'Таблица вводных'!$F$3)</f>
        <v>-4.84</v>
      </c>
      <c r="G823" s="14">
        <f>(('Итоговая табл.1чел (все услуги-'!$G823+('Итоговая табл.1чел (все услуги-'!$G823*'Таблица вводных'!$G$7)))-('Расчет комиссии Нади'!$I823+'Таблица вводных'!$E$3+'Таблица вводных'!$F$3)</f>
        <v>-28.6</v>
      </c>
      <c r="H823" s="14">
        <f>(('Итоговая табл.1чел (все услуги-'!$H823+('Итоговая табл.1чел (все услуги-'!$H823*'Таблица вводных'!$G$9)))-('Расчет комиссии Нади'!$I823+'Таблица вводных'!$E$3+'Таблица вводных'!$F$3)</f>
        <v>-28.6</v>
      </c>
      <c r="I823" s="12"/>
    </row>
    <row r="824" ht="13.2" customHeight="1" spans="1:9" x14ac:dyDescent="0.25">
      <c r="A824" s="29"/>
      <c r="B824" s="13">
        <v>45418</v>
      </c>
      <c r="C824" s="71"/>
      <c r="D824" s="14">
        <f>(('Итоговая табл.1чел (все услуги-'!$D824+('Итоговая табл.1чел (все услуги-'!$D824*'Таблица вводных'!$G$4)))-('Расчет комиссии Нади'!$I824+'Таблица вводных'!$E$3+'Таблица вводных'!$F$3)</f>
        <v>-21.11</v>
      </c>
      <c r="E824" s="14">
        <f>(('Итоговая табл.1чел (все услуги-'!$E824+('Итоговая табл.1чел (все услуги-'!$E824*'Таблица вводных'!$G$5)))-('Расчет комиссии Нади'!$I824+'Таблица вводных'!$E$3+'Таблица вводных'!$F$3)</f>
        <v>-28.0757</v>
      </c>
      <c r="F824" s="14">
        <f>(('Итоговая табл.1чел (все услуги-'!$F824+('Итоговая табл.1чел (все услуги-'!$F824*'Таблица вводных'!$G$6)))-('Расчет комиссии Нади'!$I824+'Таблица вводных'!$E$3+'Таблица вводных'!$F$3)</f>
        <v>-4.84</v>
      </c>
      <c r="G824" s="14">
        <f>(('Итоговая табл.1чел (все услуги-'!$G824+('Итоговая табл.1чел (все услуги-'!$G824*'Таблица вводных'!$G$7)))-('Расчет комиссии Нади'!$I824+'Таблица вводных'!$E$3+'Таблица вводных'!$F$3)</f>
        <v>-28.6</v>
      </c>
      <c r="H824" s="14">
        <f>(('Итоговая табл.1чел (все услуги-'!$H824+('Итоговая табл.1чел (все услуги-'!$H824*'Таблица вводных'!$G$9)))-('Расчет комиссии Нади'!$I824+'Таблица вводных'!$E$3+'Таблица вводных'!$F$3)</f>
        <v>-28.6</v>
      </c>
      <c r="I824" s="15"/>
    </row>
    <row r="825" ht="13.2" customHeight="1" spans="1:9" x14ac:dyDescent="0.25">
      <c r="A825" s="29"/>
      <c r="B825" s="13">
        <v>45421</v>
      </c>
      <c r="C825" s="71"/>
      <c r="D825" s="14">
        <f>(('Итоговая табл.1чел (все услуги-'!$D825+('Итоговая табл.1чел (все услуги-'!$D825*'Таблица вводных'!$G$4)))-('Расчет комиссии Нади'!$I825+'Таблица вводных'!$E$3+'Таблица вводных'!$F$3)</f>
        <v>-21.11</v>
      </c>
      <c r="E825" s="14">
        <f>(('Итоговая табл.1чел (все услуги-'!$E825+('Итоговая табл.1чел (все услуги-'!$E825*'Таблица вводных'!$G$5)))-('Расчет комиссии Нади'!$I825+'Таблица вводных'!$E$3+'Таблица вводных'!$F$3)</f>
        <v>-28.0757</v>
      </c>
      <c r="F825" s="14">
        <f>(('Итоговая табл.1чел (все услуги-'!$F825+('Итоговая табл.1чел (все услуги-'!$F825*'Таблица вводных'!$G$6)))-('Расчет комиссии Нади'!$I825+'Таблица вводных'!$E$3+'Таблица вводных'!$F$3)</f>
        <v>-4.84</v>
      </c>
      <c r="G825" s="14">
        <f>(('Итоговая табл.1чел (все услуги-'!$G825+('Итоговая табл.1чел (все услуги-'!$G825*'Таблица вводных'!$G$7)))-('Расчет комиссии Нади'!$I825+'Таблица вводных'!$E$3+'Таблица вводных'!$F$3)</f>
        <v>-28.6</v>
      </c>
      <c r="H825" s="14">
        <f>(('Итоговая табл.1чел (все услуги-'!$H825+('Итоговая табл.1чел (все услуги-'!$H825*'Таблица вводных'!$G$9)))-('Расчет комиссии Нади'!$I825+'Таблица вводных'!$E$3+'Таблица вводных'!$F$3)</f>
        <v>-28.6</v>
      </c>
      <c r="I825" s="15"/>
    </row>
    <row r="826" ht="13.2" customHeight="1" spans="1:9" x14ac:dyDescent="0.25">
      <c r="A826" s="29"/>
      <c r="B826" s="13">
        <v>45425</v>
      </c>
      <c r="C826" s="71"/>
      <c r="D826" s="14">
        <f>(('Итоговая табл.1чел (все услуги-'!$D826+('Итоговая табл.1чел (все услуги-'!$D826*'Таблица вводных'!$G$4)))-('Расчет комиссии Нади'!$I826+'Таблица вводных'!$E$3+'Таблица вводных'!$F$3)</f>
        <v>-21.11</v>
      </c>
      <c r="E826" s="14">
        <f>(('Итоговая табл.1чел (все услуги-'!$E826+('Итоговая табл.1чел (все услуги-'!$E826*'Таблица вводных'!$G$5)))-('Расчет комиссии Нади'!$I826+'Таблица вводных'!$E$3+'Таблица вводных'!$F$3)</f>
        <v>-28.0757</v>
      </c>
      <c r="F826" s="14">
        <f>(('Итоговая табл.1чел (все услуги-'!$F826+('Итоговая табл.1чел (все услуги-'!$F826*'Таблица вводных'!$G$6)))-('Расчет комиссии Нади'!$I826+'Таблица вводных'!$E$3+'Таблица вводных'!$F$3)</f>
        <v>-4.84</v>
      </c>
      <c r="G826" s="14">
        <f>(('Итоговая табл.1чел (все услуги-'!$G826+('Итоговая табл.1чел (все услуги-'!$G826*'Таблица вводных'!$G$7)))-('Расчет комиссии Нади'!$I826+'Таблица вводных'!$E$3+'Таблица вводных'!$F$3)</f>
        <v>-28.6</v>
      </c>
      <c r="H826" s="14">
        <f>(('Итоговая табл.1чел (все услуги-'!$H826+('Итоговая табл.1чел (все услуги-'!$H826*'Таблица вводных'!$G$9)))-('Расчет комиссии Нади'!$I826+'Таблица вводных'!$E$3+'Таблица вводных'!$F$3)</f>
        <v>-28.6</v>
      </c>
      <c r="I826" s="15"/>
    </row>
    <row r="827" ht="13.2" customHeight="1" spans="1:9" x14ac:dyDescent="0.25">
      <c r="A827" s="29"/>
      <c r="B827" s="13">
        <v>45428</v>
      </c>
      <c r="C827" s="71"/>
      <c r="D827" s="14">
        <f>(('Итоговая табл.1чел (все услуги-'!$D827+('Итоговая табл.1чел (все услуги-'!$D827*'Таблица вводных'!$G$4)))-('Расчет комиссии Нади'!$I827+'Таблица вводных'!$E$3+'Таблица вводных'!$F$3)</f>
        <v>-21.11</v>
      </c>
      <c r="E827" s="14">
        <f>(('Итоговая табл.1чел (все услуги-'!$E827+('Итоговая табл.1чел (все услуги-'!$E827*'Таблица вводных'!$G$5)))-('Расчет комиссии Нади'!$I827+'Таблица вводных'!$E$3+'Таблица вводных'!$F$3)</f>
        <v>-28.0757</v>
      </c>
      <c r="F827" s="14">
        <f>(('Итоговая табл.1чел (все услуги-'!$F827+('Итоговая табл.1чел (все услуги-'!$F827*'Таблица вводных'!$G$6)))-('Расчет комиссии Нади'!$I827+'Таблица вводных'!$E$3+'Таблица вводных'!$F$3)</f>
        <v>-4.84</v>
      </c>
      <c r="G827" s="14">
        <f>(('Итоговая табл.1чел (все услуги-'!$G827+('Итоговая табл.1чел (все услуги-'!$G827*'Таблица вводных'!$G$7)))-('Расчет комиссии Нади'!$I827+'Таблица вводных'!$E$3+'Таблица вводных'!$F$3)</f>
        <v>-28.6</v>
      </c>
      <c r="H827" s="14">
        <f>(('Итоговая табл.1чел (все услуги-'!$H827+('Итоговая табл.1чел (все услуги-'!$H827*'Таблица вводных'!$G$9)))-('Расчет комиссии Нади'!$I827+'Таблица вводных'!$E$3+'Таблица вводных'!$F$3)</f>
        <v>-28.6</v>
      </c>
      <c r="I827" s="15"/>
    </row>
    <row r="828" ht="13.2" customHeight="1" spans="1:9" x14ac:dyDescent="0.25">
      <c r="A828" s="29"/>
      <c r="B828" s="13"/>
      <c r="C828" s="71"/>
      <c r="D828" s="14">
        <f>(('Итоговая табл.1чел (все услуги-'!$D828+('Итоговая табл.1чел (все услуги-'!$D828*'Таблица вводных'!$G$4)))-('Расчет комиссии Нади'!$I828+'Таблица вводных'!$E$3+'Таблица вводных'!$F$3)</f>
        <v>-21.11</v>
      </c>
      <c r="E828" s="14">
        <f>(('Итоговая табл.1чел (все услуги-'!$E828+('Итоговая табл.1чел (все услуги-'!$E828*'Таблица вводных'!$G$5)))-('Расчет комиссии Нади'!$I828+'Таблица вводных'!$E$3+'Таблица вводных'!$F$3)</f>
        <v>-28.0757</v>
      </c>
      <c r="F828" s="14">
        <f>(('Итоговая табл.1чел (все услуги-'!$F828+('Итоговая табл.1чел (все услуги-'!$F828*'Таблица вводных'!$G$6)))-('Расчет комиссии Нади'!$I828+'Таблица вводных'!$E$3+'Таблица вводных'!$F$3)</f>
        <v>-4.84</v>
      </c>
      <c r="G828" s="14">
        <f>(('Итоговая табл.1чел (все услуги-'!$G828+('Итоговая табл.1чел (все услуги-'!$G828*'Таблица вводных'!$G$7)))-('Расчет комиссии Нади'!$I828+'Таблица вводных'!$E$3+'Таблица вводных'!$F$3)</f>
        <v>-28.6</v>
      </c>
      <c r="H828" s="14">
        <f>(('Итоговая табл.1чел (все услуги-'!$H828+('Итоговая табл.1чел (все услуги-'!$H828*'Таблица вводных'!$G$9)))-('Расчет комиссии Нади'!$I828+'Таблица вводных'!$E$3+'Таблица вводных'!$F$3)</f>
        <v>-28.6</v>
      </c>
      <c r="I828" s="15"/>
    </row>
    <row r="829" ht="13.2" customHeight="1" spans="1:9" x14ac:dyDescent="0.25">
      <c r="A829" s="29"/>
      <c r="B829" s="13"/>
      <c r="C829" s="71"/>
      <c r="D829" s="14">
        <f>(('Итоговая табл.1чел (все услуги-'!$D829+('Итоговая табл.1чел (все услуги-'!$D829*'Таблица вводных'!$G$4)))-('Расчет комиссии Нади'!$I829+'Таблица вводных'!$E$3+'Таблица вводных'!$F$3)</f>
        <v>-21.11</v>
      </c>
      <c r="E829" s="14">
        <f>(('Итоговая табл.1чел (все услуги-'!$E829+('Итоговая табл.1чел (все услуги-'!$E829*'Таблица вводных'!$G$5)))-('Расчет комиссии Нади'!$I829+'Таблица вводных'!$E$3+'Таблица вводных'!$F$3)</f>
        <v>-28.0757</v>
      </c>
      <c r="F829" s="14">
        <f>(('Итоговая табл.1чел (все услуги-'!$F829+('Итоговая табл.1чел (все услуги-'!$F829*'Таблица вводных'!$G$6)))-('Расчет комиссии Нади'!$I829+'Таблица вводных'!$E$3+'Таблица вводных'!$F$3)</f>
        <v>-4.84</v>
      </c>
      <c r="G829" s="14">
        <f>(('Итоговая табл.1чел (все услуги-'!$G829+('Итоговая табл.1чел (все услуги-'!$G829*'Таблица вводных'!$G$7)))-('Расчет комиссии Нади'!$I829+'Таблица вводных'!$E$3+'Таблица вводных'!$F$3)</f>
        <v>-28.6</v>
      </c>
      <c r="H829" s="14">
        <f>(('Итоговая табл.1чел (все услуги-'!$H829+('Итоговая табл.1чел (все услуги-'!$H829*'Таблица вводных'!$G$9)))-('Расчет комиссии Нади'!$I829+'Таблица вводных'!$E$3+'Таблица вводных'!$F$3)</f>
        <v>-28.6</v>
      </c>
      <c r="I829" s="15"/>
    </row>
    <row r="830" ht="13.2" customHeight="1" spans="1:9" x14ac:dyDescent="0.25">
      <c r="A830" s="30"/>
      <c r="B830" s="17"/>
      <c r="C830" s="72"/>
      <c r="D830" s="18">
        <f>(('Итоговая табл.1чел (все услуги-'!$D830+('Итоговая табл.1чел (все услуги-'!$D830*'Таблица вводных'!$G$4)))-('Расчет комиссии Нади'!$I830+'Таблица вводных'!$E$3+'Таблица вводных'!$F$3)</f>
        <v>-21.11</v>
      </c>
      <c r="E830" s="18">
        <f>(('Итоговая табл.1чел (все услуги-'!$E830+('Итоговая табл.1чел (все услуги-'!$E830*'Таблица вводных'!$G$5)))-('Расчет комиссии Нади'!$I830+'Таблица вводных'!$E$3+'Таблица вводных'!$F$3)</f>
        <v>-28.0757</v>
      </c>
      <c r="F830" s="18">
        <f>(('Итоговая табл.1чел (все услуги-'!$F830+('Итоговая табл.1чел (все услуги-'!$F830*'Таблица вводных'!$G$6)))-('Расчет комиссии Нади'!$I830+'Таблица вводных'!$E$3+'Таблица вводных'!$F$3)</f>
        <v>-4.84</v>
      </c>
      <c r="G830" s="18">
        <f>(('Итоговая табл.1чел (все услуги-'!$G830+('Итоговая табл.1чел (все услуги-'!$G830*'Таблица вводных'!$G$7)))-('Расчет комиссии Нади'!$I830+'Таблица вводных'!$E$3+'Таблица вводных'!$F$3)</f>
        <v>-28.6</v>
      </c>
      <c r="H830" s="18">
        <f>(('Итоговая табл.1чел (все услуги-'!$H830+('Итоговая табл.1чел (все услуги-'!$H830*'Таблица вводных'!$G$9)))-('Расчет комиссии Нади'!$I830+'Таблица вводных'!$E$3+'Таблица вводных'!$F$3)</f>
        <v>-28.6</v>
      </c>
      <c r="I830" s="15"/>
    </row>
    <row r="831" ht="13.2" customHeight="1" spans="1:9" x14ac:dyDescent="0.25">
      <c r="A831" s="46"/>
      <c r="B831" s="6">
        <v>45411</v>
      </c>
      <c r="C831" s="70"/>
      <c r="D831" s="7">
        <f>(('Итоговая табл.1чел (все услуги-'!$D831+('Итоговая табл.1чел (все услуги-'!$D831*'Таблица вводных'!$G$4)))-('Расчет комиссии Нади'!$I831+'Таблица вводных'!$E$3+'Таблица вводных'!$F$3)</f>
        <v>-21.11</v>
      </c>
      <c r="E831" s="7">
        <f>(('Итоговая табл.1чел (все услуги-'!$E831+('Итоговая табл.1чел (все услуги-'!$E831*'Таблица вводных'!$G$5)))-('Расчет комиссии Нади'!$I831+'Таблица вводных'!$E$3+'Таблица вводных'!$F$3)</f>
        <v>-28.0757</v>
      </c>
      <c r="F831" s="7">
        <f>(('Итоговая табл.1чел (все услуги-'!$F831+('Итоговая табл.1чел (все услуги-'!$F831*'Таблица вводных'!$G$6)))-('Расчет комиссии Нади'!$I831+'Таблица вводных'!$E$3+'Таблица вводных'!$F$3)</f>
        <v>-4.84</v>
      </c>
      <c r="G831" s="7">
        <f>(('Итоговая табл.1чел (все услуги-'!$G831+('Итоговая табл.1чел (все услуги-'!$G831*'Таблица вводных'!$G$7)))-('Расчет комиссии Нади'!$I831+'Таблица вводных'!$E$3+'Таблица вводных'!$F$3)</f>
        <v>-28.6</v>
      </c>
      <c r="H831" s="7">
        <f>(('Итоговая табл.1чел (все услуги-'!$H831+('Итоговая табл.1чел (все услуги-'!$H831*'Таблица вводных'!$G$9)))-('Расчет комиссии Нади'!$I831+'Таблица вводных'!$E$3+'Таблица вводных'!$F$3)</f>
        <v>-28.6</v>
      </c>
      <c r="I831" s="8"/>
    </row>
    <row r="832" ht="13.2" customHeight="1" spans="1:9" x14ac:dyDescent="0.25">
      <c r="A832" s="29"/>
      <c r="B832" s="10">
        <v>45414</v>
      </c>
      <c r="C832" s="71"/>
      <c r="D832" s="14">
        <f>(('Итоговая табл.1чел (все услуги-'!$D832+('Итоговая табл.1чел (все услуги-'!$D832*'Таблица вводных'!$G$4)))-('Расчет комиссии Нади'!$I832+'Таблица вводных'!$E$3+'Таблица вводных'!$F$3)</f>
        <v>-21.11</v>
      </c>
      <c r="E832" s="14">
        <f>(('Итоговая табл.1чел (все услуги-'!$E832+('Итоговая табл.1чел (все услуги-'!$E832*'Таблица вводных'!$G$5)))-('Расчет комиссии Нади'!$I832+'Таблица вводных'!$E$3+'Таблица вводных'!$F$3)</f>
        <v>-28.0757</v>
      </c>
      <c r="F832" s="14">
        <f>(('Итоговая табл.1чел (все услуги-'!$F832+('Итоговая табл.1чел (все услуги-'!$F832*'Таблица вводных'!$G$6)))-('Расчет комиссии Нади'!$I832+'Таблица вводных'!$E$3+'Таблица вводных'!$F$3)</f>
        <v>-4.84</v>
      </c>
      <c r="G832" s="14">
        <f>(('Итоговая табл.1чел (все услуги-'!$G832+('Итоговая табл.1чел (все услуги-'!$G832*'Таблица вводных'!$G$7)))-('Расчет комиссии Нади'!$I832+'Таблица вводных'!$E$3+'Таблица вводных'!$F$3)</f>
        <v>-28.6</v>
      </c>
      <c r="H832" s="14">
        <f>(('Итоговая табл.1чел (все услуги-'!$H832+('Итоговая табл.1чел (все услуги-'!$H832*'Таблица вводных'!$G$9)))-('Расчет комиссии Нади'!$I832+'Таблица вводных'!$E$3+'Таблица вводных'!$F$3)</f>
        <v>-28.6</v>
      </c>
      <c r="I832" s="12"/>
    </row>
    <row r="833" ht="13.2" customHeight="1" spans="1:9" x14ac:dyDescent="0.25">
      <c r="A833" s="29"/>
      <c r="B833" s="13">
        <v>45418</v>
      </c>
      <c r="C833" s="71"/>
      <c r="D833" s="14">
        <f>(('Итоговая табл.1чел (все услуги-'!$D833+('Итоговая табл.1чел (все услуги-'!$D833*'Таблица вводных'!$G$4)))-('Расчет комиссии Нади'!$I833+'Таблица вводных'!$E$3+'Таблица вводных'!$F$3)</f>
        <v>-21.11</v>
      </c>
      <c r="E833" s="14">
        <f>(('Итоговая табл.1чел (все услуги-'!$E833+('Итоговая табл.1чел (все услуги-'!$E833*'Таблица вводных'!$G$5)))-('Расчет комиссии Нади'!$I833+'Таблица вводных'!$E$3+'Таблица вводных'!$F$3)</f>
        <v>-28.0757</v>
      </c>
      <c r="F833" s="14">
        <f>(('Итоговая табл.1чел (все услуги-'!$F833+('Итоговая табл.1чел (все услуги-'!$F833*'Таблица вводных'!$G$6)))-('Расчет комиссии Нади'!$I833+'Таблица вводных'!$E$3+'Таблица вводных'!$F$3)</f>
        <v>-4.84</v>
      </c>
      <c r="G833" s="14">
        <f>(('Итоговая табл.1чел (все услуги-'!$G833+('Итоговая табл.1чел (все услуги-'!$G833*'Таблица вводных'!$G$7)))-('Расчет комиссии Нади'!$I833+'Таблица вводных'!$E$3+'Таблица вводных'!$F$3)</f>
        <v>-28.6</v>
      </c>
      <c r="H833" s="14">
        <f>(('Итоговая табл.1чел (все услуги-'!$H833+('Итоговая табл.1чел (все услуги-'!$H833*'Таблица вводных'!$G$9)))-('Расчет комиссии Нади'!$I833+'Таблица вводных'!$E$3+'Таблица вводных'!$F$3)</f>
        <v>-28.6</v>
      </c>
      <c r="I833" s="15"/>
    </row>
    <row r="834" ht="13.2" customHeight="1" spans="1:9" x14ac:dyDescent="0.25">
      <c r="A834" s="29"/>
      <c r="B834" s="13">
        <v>45421</v>
      </c>
      <c r="C834" s="71"/>
      <c r="D834" s="14">
        <f>(('Итоговая табл.1чел (все услуги-'!$D834+('Итоговая табл.1чел (все услуги-'!$D834*'Таблица вводных'!$G$4)))-('Расчет комиссии Нади'!$I834+'Таблица вводных'!$E$3+'Таблица вводных'!$F$3)</f>
        <v>-21.11</v>
      </c>
      <c r="E834" s="14">
        <f>(('Итоговая табл.1чел (все услуги-'!$E834+('Итоговая табл.1чел (все услуги-'!$E834*'Таблица вводных'!$G$5)))-('Расчет комиссии Нади'!$I834+'Таблица вводных'!$E$3+'Таблица вводных'!$F$3)</f>
        <v>-28.0757</v>
      </c>
      <c r="F834" s="14">
        <f>(('Итоговая табл.1чел (все услуги-'!$F834+('Итоговая табл.1чел (все услуги-'!$F834*'Таблица вводных'!$G$6)))-('Расчет комиссии Нади'!$I834+'Таблица вводных'!$E$3+'Таблица вводных'!$F$3)</f>
        <v>-4.84</v>
      </c>
      <c r="G834" s="14">
        <f>(('Итоговая табл.1чел (все услуги-'!$G834+('Итоговая табл.1чел (все услуги-'!$G834*'Таблица вводных'!$G$7)))-('Расчет комиссии Нади'!$I834+'Таблица вводных'!$E$3+'Таблица вводных'!$F$3)</f>
        <v>-28.6</v>
      </c>
      <c r="H834" s="14">
        <f>(('Итоговая табл.1чел (все услуги-'!$H834+('Итоговая табл.1чел (все услуги-'!$H834*'Таблица вводных'!$G$9)))-('Расчет комиссии Нади'!$I834+'Таблица вводных'!$E$3+'Таблица вводных'!$F$3)</f>
        <v>-28.6</v>
      </c>
      <c r="I834" s="15"/>
    </row>
    <row r="835" ht="13.2" customHeight="1" spans="1:9" x14ac:dyDescent="0.25">
      <c r="A835" s="29"/>
      <c r="B835" s="13">
        <v>45425</v>
      </c>
      <c r="C835" s="71"/>
      <c r="D835" s="14">
        <f>(('Итоговая табл.1чел (все услуги-'!$D835+('Итоговая табл.1чел (все услуги-'!$D835*'Таблица вводных'!$G$4)))-('Расчет комиссии Нади'!$I835+'Таблица вводных'!$E$3+'Таблица вводных'!$F$3)</f>
        <v>-21.11</v>
      </c>
      <c r="E835" s="14">
        <f>(('Итоговая табл.1чел (все услуги-'!$E835+('Итоговая табл.1чел (все услуги-'!$E835*'Таблица вводных'!$G$5)))-('Расчет комиссии Нади'!$I835+'Таблица вводных'!$E$3+'Таблица вводных'!$F$3)</f>
        <v>-28.0757</v>
      </c>
      <c r="F835" s="14">
        <f>(('Итоговая табл.1чел (все услуги-'!$F835+('Итоговая табл.1чел (все услуги-'!$F835*'Таблица вводных'!$G$6)))-('Расчет комиссии Нади'!$I835+'Таблица вводных'!$E$3+'Таблица вводных'!$F$3)</f>
        <v>-4.84</v>
      </c>
      <c r="G835" s="14">
        <f>(('Итоговая табл.1чел (все услуги-'!$G835+('Итоговая табл.1чел (все услуги-'!$G835*'Таблица вводных'!$G$7)))-('Расчет комиссии Нади'!$I835+'Таблица вводных'!$E$3+'Таблица вводных'!$F$3)</f>
        <v>-28.6</v>
      </c>
      <c r="H835" s="14">
        <f>(('Итоговая табл.1чел (все услуги-'!$H835+('Итоговая табл.1чел (все услуги-'!$H835*'Таблица вводных'!$G$9)))-('Расчет комиссии Нади'!$I835+'Таблица вводных'!$E$3+'Таблица вводных'!$F$3)</f>
        <v>-28.6</v>
      </c>
      <c r="I835" s="15"/>
    </row>
    <row r="836" ht="13.2" customHeight="1" spans="1:9" x14ac:dyDescent="0.25">
      <c r="A836" s="29"/>
      <c r="B836" s="13">
        <v>45428</v>
      </c>
      <c r="C836" s="71"/>
      <c r="D836" s="14">
        <f>(('Итоговая табл.1чел (все услуги-'!$D836+('Итоговая табл.1чел (все услуги-'!$D836*'Таблица вводных'!$G$4)))-('Расчет комиссии Нади'!$I836+'Таблица вводных'!$E$3+'Таблица вводных'!$F$3)</f>
        <v>-21.11</v>
      </c>
      <c r="E836" s="14">
        <f>(('Итоговая табл.1чел (все услуги-'!$E836+('Итоговая табл.1чел (все услуги-'!$E836*'Таблица вводных'!$G$5)))-('Расчет комиссии Нади'!$I836+'Таблица вводных'!$E$3+'Таблица вводных'!$F$3)</f>
        <v>-28.0757</v>
      </c>
      <c r="F836" s="14">
        <f>(('Итоговая табл.1чел (все услуги-'!$F836+('Итоговая табл.1чел (все услуги-'!$F836*'Таблица вводных'!$G$6)))-('Расчет комиссии Нади'!$I836+'Таблица вводных'!$E$3+'Таблица вводных'!$F$3)</f>
        <v>-4.84</v>
      </c>
      <c r="G836" s="14">
        <f>(('Итоговая табл.1чел (все услуги-'!$G836+('Итоговая табл.1чел (все услуги-'!$G836*'Таблица вводных'!$G$7)))-('Расчет комиссии Нади'!$I836+'Таблица вводных'!$E$3+'Таблица вводных'!$F$3)</f>
        <v>-28.6</v>
      </c>
      <c r="H836" s="14">
        <f>(('Итоговая табл.1чел (все услуги-'!$H836+('Итоговая табл.1чел (все услуги-'!$H836*'Таблица вводных'!$G$9)))-('Расчет комиссии Нади'!$I836+'Таблица вводных'!$E$3+'Таблица вводных'!$F$3)</f>
        <v>-28.6</v>
      </c>
      <c r="I836" s="15"/>
    </row>
    <row r="837" ht="13.2" customHeight="1" spans="1:9" x14ac:dyDescent="0.25">
      <c r="A837" s="29"/>
      <c r="B837" s="13"/>
      <c r="C837" s="71"/>
      <c r="D837" s="14">
        <f>(('Итоговая табл.1чел (все услуги-'!$D837+('Итоговая табл.1чел (все услуги-'!$D837*'Таблица вводных'!$G$4)))-('Расчет комиссии Нади'!$I837+'Таблица вводных'!$E$3+'Таблица вводных'!$F$3)</f>
        <v>-21.11</v>
      </c>
      <c r="E837" s="14">
        <f>(('Итоговая табл.1чел (все услуги-'!$E837+('Итоговая табл.1чел (все услуги-'!$E837*'Таблица вводных'!$G$5)))-('Расчет комиссии Нади'!$I837+'Таблица вводных'!$E$3+'Таблица вводных'!$F$3)</f>
        <v>-28.0757</v>
      </c>
      <c r="F837" s="14">
        <f>(('Итоговая табл.1чел (все услуги-'!$F837+('Итоговая табл.1чел (все услуги-'!$F837*'Таблица вводных'!$G$6)))-('Расчет комиссии Нади'!$I837+'Таблица вводных'!$E$3+'Таблица вводных'!$F$3)</f>
        <v>-4.84</v>
      </c>
      <c r="G837" s="14">
        <f>(('Итоговая табл.1чел (все услуги-'!$G837+('Итоговая табл.1чел (все услуги-'!$G837*'Таблица вводных'!$G$7)))-('Расчет комиссии Нади'!$I837+'Таблица вводных'!$E$3+'Таблица вводных'!$F$3)</f>
        <v>-28.6</v>
      </c>
      <c r="H837" s="14">
        <f>(('Итоговая табл.1чел (все услуги-'!$H837+('Итоговая табл.1чел (все услуги-'!$H837*'Таблица вводных'!$G$9)))-('Расчет комиссии Нади'!$I837+'Таблица вводных'!$E$3+'Таблица вводных'!$F$3)</f>
        <v>-28.6</v>
      </c>
      <c r="I837" s="15"/>
    </row>
    <row r="838" ht="13.2" customHeight="1" spans="1:9" x14ac:dyDescent="0.25">
      <c r="A838" s="29"/>
      <c r="B838" s="13"/>
      <c r="C838" s="71"/>
      <c r="D838" s="14">
        <f>(('Итоговая табл.1чел (все услуги-'!$D838+('Итоговая табл.1чел (все услуги-'!$D838*'Таблица вводных'!$G$4)))-('Расчет комиссии Нади'!$I838+'Таблица вводных'!$E$3+'Таблица вводных'!$F$3)</f>
        <v>-21.11</v>
      </c>
      <c r="E838" s="14">
        <f>(('Итоговая табл.1чел (все услуги-'!$E838+('Итоговая табл.1чел (все услуги-'!$E838*'Таблица вводных'!$G$5)))-('Расчет комиссии Нади'!$I838+'Таблица вводных'!$E$3+'Таблица вводных'!$F$3)</f>
        <v>-28.0757</v>
      </c>
      <c r="F838" s="14">
        <f>(('Итоговая табл.1чел (все услуги-'!$F838+('Итоговая табл.1чел (все услуги-'!$F838*'Таблица вводных'!$G$6)))-('Расчет комиссии Нади'!$I838+'Таблица вводных'!$E$3+'Таблица вводных'!$F$3)</f>
        <v>-4.84</v>
      </c>
      <c r="G838" s="14">
        <f>(('Итоговая табл.1чел (все услуги-'!$G838+('Итоговая табл.1чел (все услуги-'!$G838*'Таблица вводных'!$G$7)))-('Расчет комиссии Нади'!$I838+'Таблица вводных'!$E$3+'Таблица вводных'!$F$3)</f>
        <v>-28.6</v>
      </c>
      <c r="H838" s="14">
        <f>(('Итоговая табл.1чел (все услуги-'!$H838+('Итоговая табл.1чел (все услуги-'!$H838*'Таблица вводных'!$G$9)))-('Расчет комиссии Нади'!$I838+'Таблица вводных'!$E$3+'Таблица вводных'!$F$3)</f>
        <v>-28.6</v>
      </c>
      <c r="I838" s="15"/>
    </row>
    <row r="839" ht="13.2" customHeight="1" spans="1:9" x14ac:dyDescent="0.25">
      <c r="A839" s="30"/>
      <c r="B839" s="17"/>
      <c r="C839" s="72"/>
      <c r="D839" s="18">
        <f>(('Итоговая табл.1чел (все услуги-'!$D839+('Итоговая табл.1чел (все услуги-'!$D839*'Таблица вводных'!$G$4)))-('Расчет комиссии Нади'!$I839+'Таблица вводных'!$E$3+'Таблица вводных'!$F$3)</f>
        <v>-21.11</v>
      </c>
      <c r="E839" s="18">
        <f>(('Итоговая табл.1чел (все услуги-'!$E839+('Итоговая табл.1чел (все услуги-'!$E839*'Таблица вводных'!$G$5)))-('Расчет комиссии Нади'!$I839+'Таблица вводных'!$E$3+'Таблица вводных'!$F$3)</f>
        <v>-28.0757</v>
      </c>
      <c r="F839" s="18">
        <f>(('Итоговая табл.1чел (все услуги-'!$F839+('Итоговая табл.1чел (все услуги-'!$F839*'Таблица вводных'!$G$6)))-('Расчет комиссии Нади'!$I839+'Таблица вводных'!$E$3+'Таблица вводных'!$F$3)</f>
        <v>-4.84</v>
      </c>
      <c r="G839" s="18">
        <f>(('Итоговая табл.1чел (все услуги-'!$G839+('Итоговая табл.1чел (все услуги-'!$G839*'Таблица вводных'!$G$7)))-('Расчет комиссии Нади'!$I839+'Таблица вводных'!$E$3+'Таблица вводных'!$F$3)</f>
        <v>-28.6</v>
      </c>
      <c r="H839" s="18">
        <f>(('Итоговая табл.1чел (все услуги-'!$H839+('Итоговая табл.1чел (все услуги-'!$H839*'Таблица вводных'!$G$9)))-('Расчет комиссии Нади'!$I839+'Таблица вводных'!$E$3+'Таблица вводных'!$F$3)</f>
        <v>-28.6</v>
      </c>
      <c r="I839" s="15"/>
    </row>
    <row r="840" ht="13.2" customHeight="1" spans="1:9" x14ac:dyDescent="0.25">
      <c r="A840" s="28"/>
      <c r="B840" s="6">
        <v>45411</v>
      </c>
      <c r="C840" s="70"/>
      <c r="D840" s="7">
        <f>(('Итоговая табл.1чел (все услуги-'!$D840+('Итоговая табл.1чел (все услуги-'!$D840*'Таблица вводных'!$G$4)))-('Расчет комиссии Нади'!$I840+'Таблица вводных'!$E$3+'Таблица вводных'!$F$3)</f>
        <v>-21.11</v>
      </c>
      <c r="E840" s="7">
        <f>(('Итоговая табл.1чел (все услуги-'!$E840+('Итоговая табл.1чел (все услуги-'!$E840*'Таблица вводных'!$G$5)))-('Расчет комиссии Нади'!$I840+'Таблица вводных'!$E$3+'Таблица вводных'!$F$3)</f>
        <v>-28.0757</v>
      </c>
      <c r="F840" s="7">
        <f>(('Итоговая табл.1чел (все услуги-'!$F840+('Итоговая табл.1чел (все услуги-'!$F840*'Таблица вводных'!$G$6)))-('Расчет комиссии Нади'!$I840+'Таблица вводных'!$E$3+'Таблица вводных'!$F$3)</f>
        <v>-4.84</v>
      </c>
      <c r="G840" s="7">
        <f>(('Итоговая табл.1чел (все услуги-'!$G840+('Итоговая табл.1чел (все услуги-'!$G840*'Таблица вводных'!$G$7)))-('Расчет комиссии Нади'!$I840+'Таблица вводных'!$E$3+'Таблица вводных'!$F$3)</f>
        <v>-28.6</v>
      </c>
      <c r="H840" s="7">
        <f>(('Итоговая табл.1чел (все услуги-'!$H840+('Итоговая табл.1чел (все услуги-'!$H840*'Таблица вводных'!$G$9)))-('Расчет комиссии Нади'!$I840+'Таблица вводных'!$E$3+'Таблица вводных'!$F$3)</f>
        <v>-28.6</v>
      </c>
      <c r="I840" s="8"/>
    </row>
    <row r="841" ht="13.2" customHeight="1" spans="1:9" x14ac:dyDescent="0.25">
      <c r="A841" s="29"/>
      <c r="B841" s="10">
        <v>45414</v>
      </c>
      <c r="C841" s="71"/>
      <c r="D841" s="14">
        <f>(('Итоговая табл.1чел (все услуги-'!$D841+('Итоговая табл.1чел (все услуги-'!$D841*'Таблица вводных'!$G$4)))-('Расчет комиссии Нади'!$I841+'Таблица вводных'!$E$3+'Таблица вводных'!$F$3)</f>
        <v>-21.11</v>
      </c>
      <c r="E841" s="14">
        <f>(('Итоговая табл.1чел (все услуги-'!$E841+('Итоговая табл.1чел (все услуги-'!$E841*'Таблица вводных'!$G$5)))-('Расчет комиссии Нади'!$I841+'Таблица вводных'!$E$3+'Таблица вводных'!$F$3)</f>
        <v>-28.0757</v>
      </c>
      <c r="F841" s="14">
        <f>(('Итоговая табл.1чел (все услуги-'!$F841+('Итоговая табл.1чел (все услуги-'!$F841*'Таблица вводных'!$G$6)))-('Расчет комиссии Нади'!$I841+'Таблица вводных'!$E$3+'Таблица вводных'!$F$3)</f>
        <v>-4.84</v>
      </c>
      <c r="G841" s="14">
        <f>(('Итоговая табл.1чел (все услуги-'!$G841+('Итоговая табл.1чел (все услуги-'!$G841*'Таблица вводных'!$G$7)))-('Расчет комиссии Нади'!$I841+'Таблица вводных'!$E$3+'Таблица вводных'!$F$3)</f>
        <v>-28.6</v>
      </c>
      <c r="H841" s="14">
        <f>(('Итоговая табл.1чел (все услуги-'!$H841+('Итоговая табл.1чел (все услуги-'!$H841*'Таблица вводных'!$G$9)))-('Расчет комиссии Нади'!$I841+'Таблица вводных'!$E$3+'Таблица вводных'!$F$3)</f>
        <v>-28.6</v>
      </c>
      <c r="I841" s="12"/>
    </row>
    <row r="842" ht="13.2" customHeight="1" spans="1:9" x14ac:dyDescent="0.25">
      <c r="A842" s="29"/>
      <c r="B842" s="13">
        <v>45418</v>
      </c>
      <c r="C842" s="71"/>
      <c r="D842" s="14">
        <f>(('Итоговая табл.1чел (все услуги-'!$D842+('Итоговая табл.1чел (все услуги-'!$D842*'Таблица вводных'!$G$4)))-('Расчет комиссии Нади'!$I842+'Таблица вводных'!$E$3+'Таблица вводных'!$F$3)</f>
        <v>-21.11</v>
      </c>
      <c r="E842" s="14">
        <f>(('Итоговая табл.1чел (все услуги-'!$E842+('Итоговая табл.1чел (все услуги-'!$E842*'Таблица вводных'!$G$5)))-('Расчет комиссии Нади'!$I842+'Таблица вводных'!$E$3+'Таблица вводных'!$F$3)</f>
        <v>-28.0757</v>
      </c>
      <c r="F842" s="14">
        <f>(('Итоговая табл.1чел (все услуги-'!$F842+('Итоговая табл.1чел (все услуги-'!$F842*'Таблица вводных'!$G$6)))-('Расчет комиссии Нади'!$I842+'Таблица вводных'!$E$3+'Таблица вводных'!$F$3)</f>
        <v>-4.84</v>
      </c>
      <c r="G842" s="14">
        <f>(('Итоговая табл.1чел (все услуги-'!$G842+('Итоговая табл.1чел (все услуги-'!$G842*'Таблица вводных'!$G$7)))-('Расчет комиссии Нади'!$I842+'Таблица вводных'!$E$3+'Таблица вводных'!$F$3)</f>
        <v>-28.6</v>
      </c>
      <c r="H842" s="14">
        <f>(('Итоговая табл.1чел (все услуги-'!$H842+('Итоговая табл.1чел (все услуги-'!$H842*'Таблица вводных'!$G$9)))-('Расчет комиссии Нади'!$I842+'Таблица вводных'!$E$3+'Таблица вводных'!$F$3)</f>
        <v>-28.6</v>
      </c>
      <c r="I842" s="15"/>
    </row>
    <row r="843" ht="13.2" customHeight="1" spans="1:9" x14ac:dyDescent="0.25">
      <c r="A843" s="29"/>
      <c r="B843" s="13">
        <v>45421</v>
      </c>
      <c r="C843" s="71"/>
      <c r="D843" s="14">
        <f>(('Итоговая табл.1чел (все услуги-'!$D843+('Итоговая табл.1чел (все услуги-'!$D843*'Таблица вводных'!$G$4)))-('Расчет комиссии Нади'!$I843+'Таблица вводных'!$E$3+'Таблица вводных'!$F$3)</f>
        <v>-21.11</v>
      </c>
      <c r="E843" s="14">
        <f>(('Итоговая табл.1чел (все услуги-'!$E843+('Итоговая табл.1чел (все услуги-'!$E843*'Таблица вводных'!$G$5)))-('Расчет комиссии Нади'!$I843+'Таблица вводных'!$E$3+'Таблица вводных'!$F$3)</f>
        <v>-28.0757</v>
      </c>
      <c r="F843" s="14">
        <f>(('Итоговая табл.1чел (все услуги-'!$F843+('Итоговая табл.1чел (все услуги-'!$F843*'Таблица вводных'!$G$6)))-('Расчет комиссии Нади'!$I843+'Таблица вводных'!$E$3+'Таблица вводных'!$F$3)</f>
        <v>-4.84</v>
      </c>
      <c r="G843" s="14">
        <f>(('Итоговая табл.1чел (все услуги-'!$G843+('Итоговая табл.1чел (все услуги-'!$G843*'Таблица вводных'!$G$7)))-('Расчет комиссии Нади'!$I843+'Таблица вводных'!$E$3+'Таблица вводных'!$F$3)</f>
        <v>-28.6</v>
      </c>
      <c r="H843" s="14">
        <f>(('Итоговая табл.1чел (все услуги-'!$H843+('Итоговая табл.1чел (все услуги-'!$H843*'Таблица вводных'!$G$9)))-('Расчет комиссии Нади'!$I843+'Таблица вводных'!$E$3+'Таблица вводных'!$F$3)</f>
        <v>-28.6</v>
      </c>
      <c r="I843" s="15"/>
    </row>
    <row r="844" ht="13.2" customHeight="1" spans="1:9" x14ac:dyDescent="0.25">
      <c r="A844" s="29"/>
      <c r="B844" s="13">
        <v>45425</v>
      </c>
      <c r="C844" s="71"/>
      <c r="D844" s="14">
        <f>(('Итоговая табл.1чел (все услуги-'!$D844+('Итоговая табл.1чел (все услуги-'!$D844*'Таблица вводных'!$G$4)))-('Расчет комиссии Нади'!$I844+'Таблица вводных'!$E$3+'Таблица вводных'!$F$3)</f>
        <v>-21.11</v>
      </c>
      <c r="E844" s="14">
        <f>(('Итоговая табл.1чел (все услуги-'!$E844+('Итоговая табл.1чел (все услуги-'!$E844*'Таблица вводных'!$G$5)))-('Расчет комиссии Нади'!$I844+'Таблица вводных'!$E$3+'Таблица вводных'!$F$3)</f>
        <v>-28.0757</v>
      </c>
      <c r="F844" s="14">
        <f>(('Итоговая табл.1чел (все услуги-'!$F844+('Итоговая табл.1чел (все услуги-'!$F844*'Таблица вводных'!$G$6)))-('Расчет комиссии Нади'!$I844+'Таблица вводных'!$E$3+'Таблица вводных'!$F$3)</f>
        <v>-4.84</v>
      </c>
      <c r="G844" s="14">
        <f>(('Итоговая табл.1чел (все услуги-'!$G844+('Итоговая табл.1чел (все услуги-'!$G844*'Таблица вводных'!$G$7)))-('Расчет комиссии Нади'!$I844+'Таблица вводных'!$E$3+'Таблица вводных'!$F$3)</f>
        <v>-28.6</v>
      </c>
      <c r="H844" s="14">
        <f>(('Итоговая табл.1чел (все услуги-'!$H844+('Итоговая табл.1чел (все услуги-'!$H844*'Таблица вводных'!$G$9)))-('Расчет комиссии Нади'!$I844+'Таблица вводных'!$E$3+'Таблица вводных'!$F$3)</f>
        <v>-28.6</v>
      </c>
      <c r="I844" s="15"/>
    </row>
    <row r="845" ht="13.2" customHeight="1" spans="1:9" x14ac:dyDescent="0.25">
      <c r="A845" s="29"/>
      <c r="B845" s="13">
        <v>45428</v>
      </c>
      <c r="C845" s="71"/>
      <c r="D845" s="14">
        <f>(('Итоговая табл.1чел (все услуги-'!$D845+('Итоговая табл.1чел (все услуги-'!$D845*'Таблица вводных'!$G$4)))-('Расчет комиссии Нади'!$I845+'Таблица вводных'!$E$3+'Таблица вводных'!$F$3)</f>
        <v>-21.11</v>
      </c>
      <c r="E845" s="14">
        <f>(('Итоговая табл.1чел (все услуги-'!$E845+('Итоговая табл.1чел (все услуги-'!$E845*'Таблица вводных'!$G$5)))-('Расчет комиссии Нади'!$I845+'Таблица вводных'!$E$3+'Таблица вводных'!$F$3)</f>
        <v>-28.0757</v>
      </c>
      <c r="F845" s="14">
        <f>(('Итоговая табл.1чел (все услуги-'!$F845+('Итоговая табл.1чел (все услуги-'!$F845*'Таблица вводных'!$G$6)))-('Расчет комиссии Нади'!$I845+'Таблица вводных'!$E$3+'Таблица вводных'!$F$3)</f>
        <v>-4.84</v>
      </c>
      <c r="G845" s="14">
        <f>(('Итоговая табл.1чел (все услуги-'!$G845+('Итоговая табл.1чел (все услуги-'!$G845*'Таблица вводных'!$G$7)))-('Расчет комиссии Нади'!$I845+'Таблица вводных'!$E$3+'Таблица вводных'!$F$3)</f>
        <v>-28.6</v>
      </c>
      <c r="H845" s="14">
        <f>(('Итоговая табл.1чел (все услуги-'!$H845+('Итоговая табл.1чел (все услуги-'!$H845*'Таблица вводных'!$G$9)))-('Расчет комиссии Нади'!$I845+'Таблица вводных'!$E$3+'Таблица вводных'!$F$3)</f>
        <v>-28.6</v>
      </c>
      <c r="I845" s="15"/>
    </row>
    <row r="846" ht="13.2" customHeight="1" spans="1:9" x14ac:dyDescent="0.25">
      <c r="A846" s="29"/>
      <c r="B846" s="13"/>
      <c r="C846" s="71"/>
      <c r="D846" s="14">
        <f>(('Итоговая табл.1чел (все услуги-'!$D846+('Итоговая табл.1чел (все услуги-'!$D846*'Таблица вводных'!$G$4)))-('Расчет комиссии Нади'!$I846+'Таблица вводных'!$E$3+'Таблица вводных'!$F$3)</f>
        <v>-21.11</v>
      </c>
      <c r="E846" s="14">
        <f>(('Итоговая табл.1чел (все услуги-'!$E846+('Итоговая табл.1чел (все услуги-'!$E846*'Таблица вводных'!$G$5)))-('Расчет комиссии Нади'!$I846+'Таблица вводных'!$E$3+'Таблица вводных'!$F$3)</f>
        <v>-28.0757</v>
      </c>
      <c r="F846" s="14">
        <f>(('Итоговая табл.1чел (все услуги-'!$F846+('Итоговая табл.1чел (все услуги-'!$F846*'Таблица вводных'!$G$6)))-('Расчет комиссии Нади'!$I846+'Таблица вводных'!$E$3+'Таблица вводных'!$F$3)</f>
        <v>-4.84</v>
      </c>
      <c r="G846" s="14">
        <f>(('Итоговая табл.1чел (все услуги-'!$G846+('Итоговая табл.1чел (все услуги-'!$G846*'Таблица вводных'!$G$7)))-('Расчет комиссии Нади'!$I846+'Таблица вводных'!$E$3+'Таблица вводных'!$F$3)</f>
        <v>-28.6</v>
      </c>
      <c r="H846" s="14">
        <f>(('Итоговая табл.1чел (все услуги-'!$H846+('Итоговая табл.1чел (все услуги-'!$H846*'Таблица вводных'!$G$9)))-('Расчет комиссии Нади'!$I846+'Таблица вводных'!$E$3+'Таблица вводных'!$F$3)</f>
        <v>-28.6</v>
      </c>
      <c r="I846" s="15"/>
    </row>
    <row r="847" ht="13.2" customHeight="1" spans="1:9" x14ac:dyDescent="0.25">
      <c r="A847" s="29"/>
      <c r="B847" s="13"/>
      <c r="C847" s="71"/>
      <c r="D847" s="14">
        <f>(('Итоговая табл.1чел (все услуги-'!$D847+('Итоговая табл.1чел (все услуги-'!$D847*'Таблица вводных'!$G$4)))-('Расчет комиссии Нади'!$I847+'Таблица вводных'!$E$3+'Таблица вводных'!$F$3)</f>
        <v>-21.11</v>
      </c>
      <c r="E847" s="14">
        <f>(('Итоговая табл.1чел (все услуги-'!$E847+('Итоговая табл.1чел (все услуги-'!$E847*'Таблица вводных'!$G$5)))-('Расчет комиссии Нади'!$I847+'Таблица вводных'!$E$3+'Таблица вводных'!$F$3)</f>
        <v>-28.0757</v>
      </c>
      <c r="F847" s="14">
        <f>(('Итоговая табл.1чел (все услуги-'!$F847+('Итоговая табл.1чел (все услуги-'!$F847*'Таблица вводных'!$G$6)))-('Расчет комиссии Нади'!$I847+'Таблица вводных'!$E$3+'Таблица вводных'!$F$3)</f>
        <v>-4.84</v>
      </c>
      <c r="G847" s="14">
        <f>(('Итоговая табл.1чел (все услуги-'!$G847+('Итоговая табл.1чел (все услуги-'!$G847*'Таблица вводных'!$G$7)))-('Расчет комиссии Нади'!$I847+'Таблица вводных'!$E$3+'Таблица вводных'!$F$3)</f>
        <v>-28.6</v>
      </c>
      <c r="H847" s="14">
        <f>(('Итоговая табл.1чел (все услуги-'!$H847+('Итоговая табл.1чел (все услуги-'!$H847*'Таблица вводных'!$G$9)))-('Расчет комиссии Нади'!$I847+'Таблица вводных'!$E$3+'Таблица вводных'!$F$3)</f>
        <v>-28.6</v>
      </c>
      <c r="I847" s="15"/>
    </row>
    <row r="848" ht="13.2" customHeight="1" spans="1:9" x14ac:dyDescent="0.25">
      <c r="A848" s="30"/>
      <c r="B848" s="17"/>
      <c r="C848" s="72"/>
      <c r="D848" s="18">
        <f>(('Итоговая табл.1чел (все услуги-'!$D848+('Итоговая табл.1чел (все услуги-'!$D848*'Таблица вводных'!$G$4)))-('Расчет комиссии Нади'!$I848+'Таблица вводных'!$E$3+'Таблица вводных'!$F$3)</f>
        <v>-21.11</v>
      </c>
      <c r="E848" s="18">
        <f>(('Итоговая табл.1чел (все услуги-'!$E848+('Итоговая табл.1чел (все услуги-'!$E848*'Таблица вводных'!$G$5)))-('Расчет комиссии Нади'!$I848+'Таблица вводных'!$E$3+'Таблица вводных'!$F$3)</f>
        <v>-28.0757</v>
      </c>
      <c r="F848" s="18">
        <f>(('Итоговая табл.1чел (все услуги-'!$F848+('Итоговая табл.1чел (все услуги-'!$F848*'Таблица вводных'!$G$6)))-('Расчет комиссии Нади'!$I848+'Таблица вводных'!$E$3+'Таблица вводных'!$F$3)</f>
        <v>-4.84</v>
      </c>
      <c r="G848" s="18">
        <f>(('Итоговая табл.1чел (все услуги-'!$G848+('Итоговая табл.1чел (все услуги-'!$G848*'Таблица вводных'!$G$7)))-('Расчет комиссии Нади'!$I848+'Таблица вводных'!$E$3+'Таблица вводных'!$F$3)</f>
        <v>-28.6</v>
      </c>
      <c r="H848" s="18">
        <f>(('Итоговая табл.1чел (все услуги-'!$H848+('Итоговая табл.1чел (все услуги-'!$H848*'Таблица вводных'!$G$9)))-('Расчет комиссии Нади'!$I848+'Таблица вводных'!$E$3+'Таблица вводных'!$F$3)</f>
        <v>-28.6</v>
      </c>
      <c r="I848" s="15"/>
    </row>
    <row r="849" ht="13.2" customHeight="1" spans="1:9" x14ac:dyDescent="0.25">
      <c r="A849" s="28"/>
      <c r="B849" s="6">
        <v>45411</v>
      </c>
      <c r="C849" s="70"/>
      <c r="D849" s="7">
        <f>(('Итоговая табл.1чел (все услуги-'!$D849+('Итоговая табл.1чел (все услуги-'!$D849*'Таблица вводных'!$G$4)))-('Расчет комиссии Нади'!$I849+'Таблица вводных'!$E$3+'Таблица вводных'!$F$3)</f>
        <v>-21.11</v>
      </c>
      <c r="E849" s="7">
        <f>(('Итоговая табл.1чел (все услуги-'!$E849+('Итоговая табл.1чел (все услуги-'!$E849*'Таблица вводных'!$G$5)))-('Расчет комиссии Нади'!$I849+'Таблица вводных'!$E$3+'Таблица вводных'!$F$3)</f>
        <v>-28.0757</v>
      </c>
      <c r="F849" s="7">
        <f>(('Итоговая табл.1чел (все услуги-'!$F849+('Итоговая табл.1чел (все услуги-'!$F849*'Таблица вводных'!$G$6)))-('Расчет комиссии Нади'!$I849+'Таблица вводных'!$E$3+'Таблица вводных'!$F$3)</f>
        <v>-4.84</v>
      </c>
      <c r="G849" s="7">
        <f>(('Итоговая табл.1чел (все услуги-'!$G849+('Итоговая табл.1чел (все услуги-'!$G849*'Таблица вводных'!$G$7)))-('Расчет комиссии Нади'!$I849+'Таблица вводных'!$E$3+'Таблица вводных'!$F$3)</f>
        <v>-28.6</v>
      </c>
      <c r="H849" s="7">
        <f>(('Итоговая табл.1чел (все услуги-'!$H849+('Итоговая табл.1чел (все услуги-'!$H849*'Таблица вводных'!$G$9)))-('Расчет комиссии Нади'!$I849+'Таблица вводных'!$E$3+'Таблица вводных'!$F$3)</f>
        <v>-28.6</v>
      </c>
      <c r="I849" s="8"/>
    </row>
    <row r="850" ht="13.2" customHeight="1" spans="1:9" x14ac:dyDescent="0.25">
      <c r="A850" s="29"/>
      <c r="B850" s="10">
        <v>45414</v>
      </c>
      <c r="C850" s="71"/>
      <c r="D850" s="14">
        <f>(('Итоговая табл.1чел (все услуги-'!$D850+('Итоговая табл.1чел (все услуги-'!$D850*'Таблица вводных'!$G$4)))-('Расчет комиссии Нади'!$I850+'Таблица вводных'!$E$3+'Таблица вводных'!$F$3)</f>
        <v>-21.11</v>
      </c>
      <c r="E850" s="14">
        <f>(('Итоговая табл.1чел (все услуги-'!$E850+('Итоговая табл.1чел (все услуги-'!$E850*'Таблица вводных'!$G$5)))-('Расчет комиссии Нади'!$I850+'Таблица вводных'!$E$3+'Таблица вводных'!$F$3)</f>
        <v>-28.0757</v>
      </c>
      <c r="F850" s="14">
        <f>(('Итоговая табл.1чел (все услуги-'!$F850+('Итоговая табл.1чел (все услуги-'!$F850*'Таблица вводных'!$G$6)))-('Расчет комиссии Нади'!$I850+'Таблица вводных'!$E$3+'Таблица вводных'!$F$3)</f>
        <v>-4.84</v>
      </c>
      <c r="G850" s="14">
        <f>(('Итоговая табл.1чел (все услуги-'!$G850+('Итоговая табл.1чел (все услуги-'!$G850*'Таблица вводных'!$G$7)))-('Расчет комиссии Нади'!$I850+'Таблица вводных'!$E$3+'Таблица вводных'!$F$3)</f>
        <v>-28.6</v>
      </c>
      <c r="H850" s="14">
        <f>(('Итоговая табл.1чел (все услуги-'!$H850+('Итоговая табл.1чел (все услуги-'!$H850*'Таблица вводных'!$G$9)))-('Расчет комиссии Нади'!$I850+'Таблица вводных'!$E$3+'Таблица вводных'!$F$3)</f>
        <v>-28.6</v>
      </c>
      <c r="I850" s="12"/>
    </row>
    <row r="851" ht="13.2" customHeight="1" spans="1:9" x14ac:dyDescent="0.25">
      <c r="A851" s="29"/>
      <c r="B851" s="13">
        <v>45418</v>
      </c>
      <c r="C851" s="71"/>
      <c r="D851" s="14">
        <f>(('Итоговая табл.1чел (все услуги-'!$D851+('Итоговая табл.1чел (все услуги-'!$D851*'Таблица вводных'!$G$4)))-('Расчет комиссии Нади'!$I851+'Таблица вводных'!$E$3+'Таблица вводных'!$F$3)</f>
        <v>-21.11</v>
      </c>
      <c r="E851" s="14">
        <f>(('Итоговая табл.1чел (все услуги-'!$E851+('Итоговая табл.1чел (все услуги-'!$E851*'Таблица вводных'!$G$5)))-('Расчет комиссии Нади'!$I851+'Таблица вводных'!$E$3+'Таблица вводных'!$F$3)</f>
        <v>-28.0757</v>
      </c>
      <c r="F851" s="14">
        <f>(('Итоговая табл.1чел (все услуги-'!$F851+('Итоговая табл.1чел (все услуги-'!$F851*'Таблица вводных'!$G$6)))-('Расчет комиссии Нади'!$I851+'Таблица вводных'!$E$3+'Таблица вводных'!$F$3)</f>
        <v>-4.84</v>
      </c>
      <c r="G851" s="14">
        <f>(('Итоговая табл.1чел (все услуги-'!$G851+('Итоговая табл.1чел (все услуги-'!$G851*'Таблица вводных'!$G$7)))-('Расчет комиссии Нади'!$I851+'Таблица вводных'!$E$3+'Таблица вводных'!$F$3)</f>
        <v>-28.6</v>
      </c>
      <c r="H851" s="14">
        <f>(('Итоговая табл.1чел (все услуги-'!$H851+('Итоговая табл.1чел (все услуги-'!$H851*'Таблица вводных'!$G$9)))-('Расчет комиссии Нади'!$I851+'Таблица вводных'!$E$3+'Таблица вводных'!$F$3)</f>
        <v>-28.6</v>
      </c>
      <c r="I851" s="15"/>
    </row>
    <row r="852" ht="13.2" customHeight="1" spans="1:9" x14ac:dyDescent="0.25">
      <c r="A852" s="29"/>
      <c r="B852" s="13">
        <v>45421</v>
      </c>
      <c r="C852" s="71"/>
      <c r="D852" s="14">
        <f>(('Итоговая табл.1чел (все услуги-'!$D852+('Итоговая табл.1чел (все услуги-'!$D852*'Таблица вводных'!$G$4)))-('Расчет комиссии Нади'!$I852+'Таблица вводных'!$E$3+'Таблица вводных'!$F$3)</f>
        <v>-21.11</v>
      </c>
      <c r="E852" s="14">
        <f>(('Итоговая табл.1чел (все услуги-'!$E852+('Итоговая табл.1чел (все услуги-'!$E852*'Таблица вводных'!$G$5)))-('Расчет комиссии Нади'!$I852+'Таблица вводных'!$E$3+'Таблица вводных'!$F$3)</f>
        <v>-28.0757</v>
      </c>
      <c r="F852" s="14">
        <f>(('Итоговая табл.1чел (все услуги-'!$F852+('Итоговая табл.1чел (все услуги-'!$F852*'Таблица вводных'!$G$6)))-('Расчет комиссии Нади'!$I852+'Таблица вводных'!$E$3+'Таблица вводных'!$F$3)</f>
        <v>-4.84</v>
      </c>
      <c r="G852" s="14">
        <f>(('Итоговая табл.1чел (все услуги-'!$G852+('Итоговая табл.1чел (все услуги-'!$G852*'Таблица вводных'!$G$7)))-('Расчет комиссии Нади'!$I852+'Таблица вводных'!$E$3+'Таблица вводных'!$F$3)</f>
        <v>-28.6</v>
      </c>
      <c r="H852" s="14">
        <f>(('Итоговая табл.1чел (все услуги-'!$H852+('Итоговая табл.1чел (все услуги-'!$H852*'Таблица вводных'!$G$9)))-('Расчет комиссии Нади'!$I852+'Таблица вводных'!$E$3+'Таблица вводных'!$F$3)</f>
        <v>-28.6</v>
      </c>
      <c r="I852" s="15"/>
    </row>
    <row r="853" ht="13.2" customHeight="1" spans="1:9" x14ac:dyDescent="0.25">
      <c r="A853" s="29"/>
      <c r="B853" s="13">
        <v>45425</v>
      </c>
      <c r="C853" s="71"/>
      <c r="D853" s="14">
        <f>(('Итоговая табл.1чел (все услуги-'!$D853+('Итоговая табл.1чел (все услуги-'!$D853*'Таблица вводных'!$G$4)))-('Расчет комиссии Нади'!$I853+'Таблица вводных'!$E$3+'Таблица вводных'!$F$3)</f>
        <v>-21.11</v>
      </c>
      <c r="E853" s="14">
        <f>(('Итоговая табл.1чел (все услуги-'!$E853+('Итоговая табл.1чел (все услуги-'!$E853*'Таблица вводных'!$G$5)))-('Расчет комиссии Нади'!$I853+'Таблица вводных'!$E$3+'Таблица вводных'!$F$3)</f>
        <v>-28.0757</v>
      </c>
      <c r="F853" s="14">
        <f>(('Итоговая табл.1чел (все услуги-'!$F853+('Итоговая табл.1чел (все услуги-'!$F853*'Таблица вводных'!$G$6)))-('Расчет комиссии Нади'!$I853+'Таблица вводных'!$E$3+'Таблица вводных'!$F$3)</f>
        <v>-4.84</v>
      </c>
      <c r="G853" s="14">
        <f>(('Итоговая табл.1чел (все услуги-'!$G853+('Итоговая табл.1чел (все услуги-'!$G853*'Таблица вводных'!$G$7)))-('Расчет комиссии Нади'!$I853+'Таблица вводных'!$E$3+'Таблица вводных'!$F$3)</f>
        <v>-28.6</v>
      </c>
      <c r="H853" s="14">
        <f>(('Итоговая табл.1чел (все услуги-'!$H853+('Итоговая табл.1чел (все услуги-'!$H853*'Таблица вводных'!$G$9)))-('Расчет комиссии Нади'!$I853+'Таблица вводных'!$E$3+'Таблица вводных'!$F$3)</f>
        <v>-28.6</v>
      </c>
      <c r="I853" s="15"/>
    </row>
    <row r="854" ht="13.2" customHeight="1" spans="1:9" x14ac:dyDescent="0.25">
      <c r="A854" s="29"/>
      <c r="B854" s="13">
        <v>45428</v>
      </c>
      <c r="C854" s="71"/>
      <c r="D854" s="14">
        <f>(('Итоговая табл.1чел (все услуги-'!$D854+('Итоговая табл.1чел (все услуги-'!$D854*'Таблица вводных'!$G$4)))-('Расчет комиссии Нади'!$I854+'Таблица вводных'!$E$3+'Таблица вводных'!$F$3)</f>
        <v>-21.11</v>
      </c>
      <c r="E854" s="14">
        <f>(('Итоговая табл.1чел (все услуги-'!$E854+('Итоговая табл.1чел (все услуги-'!$E854*'Таблица вводных'!$G$5)))-('Расчет комиссии Нади'!$I854+'Таблица вводных'!$E$3+'Таблица вводных'!$F$3)</f>
        <v>-28.0757</v>
      </c>
      <c r="F854" s="14">
        <f>(('Итоговая табл.1чел (все услуги-'!$F854+('Итоговая табл.1чел (все услуги-'!$F854*'Таблица вводных'!$G$6)))-('Расчет комиссии Нади'!$I854+'Таблица вводных'!$E$3+'Таблица вводных'!$F$3)</f>
        <v>-4.84</v>
      </c>
      <c r="G854" s="14">
        <f>(('Итоговая табл.1чел (все услуги-'!$G854+('Итоговая табл.1чел (все услуги-'!$G854*'Таблица вводных'!$G$7)))-('Расчет комиссии Нади'!$I854+'Таблица вводных'!$E$3+'Таблица вводных'!$F$3)</f>
        <v>-28.6</v>
      </c>
      <c r="H854" s="14">
        <f>(('Итоговая табл.1чел (все услуги-'!$H854+('Итоговая табл.1чел (все услуги-'!$H854*'Таблица вводных'!$G$9)))-('Расчет комиссии Нади'!$I854+'Таблица вводных'!$E$3+'Таблица вводных'!$F$3)</f>
        <v>-28.6</v>
      </c>
      <c r="I854" s="15"/>
    </row>
    <row r="855" ht="13.2" customHeight="1" spans="1:9" x14ac:dyDescent="0.25">
      <c r="A855" s="29"/>
      <c r="B855" s="13"/>
      <c r="C855" s="71"/>
      <c r="D855" s="14">
        <f>(('Итоговая табл.1чел (все услуги-'!$D855+('Итоговая табл.1чел (все услуги-'!$D855*'Таблица вводных'!$G$4)))-('Расчет комиссии Нади'!$I855+'Таблица вводных'!$E$3+'Таблица вводных'!$F$3)</f>
        <v>-21.11</v>
      </c>
      <c r="E855" s="14">
        <f>(('Итоговая табл.1чел (все услуги-'!$E855+('Итоговая табл.1чел (все услуги-'!$E855*'Таблица вводных'!$G$5)))-('Расчет комиссии Нади'!$I855+'Таблица вводных'!$E$3+'Таблица вводных'!$F$3)</f>
        <v>-28.0757</v>
      </c>
      <c r="F855" s="14">
        <f>(('Итоговая табл.1чел (все услуги-'!$F855+('Итоговая табл.1чел (все услуги-'!$F855*'Таблица вводных'!$G$6)))-('Расчет комиссии Нади'!$I855+'Таблица вводных'!$E$3+'Таблица вводных'!$F$3)</f>
        <v>-4.84</v>
      </c>
      <c r="G855" s="14">
        <f>(('Итоговая табл.1чел (все услуги-'!$G855+('Итоговая табл.1чел (все услуги-'!$G855*'Таблица вводных'!$G$7)))-('Расчет комиссии Нади'!$I855+'Таблица вводных'!$E$3+'Таблица вводных'!$F$3)</f>
        <v>-28.6</v>
      </c>
      <c r="H855" s="14">
        <f>(('Итоговая табл.1чел (все услуги-'!$H855+('Итоговая табл.1чел (все услуги-'!$H855*'Таблица вводных'!$G$9)))-('Расчет комиссии Нади'!$I855+'Таблица вводных'!$E$3+'Таблица вводных'!$F$3)</f>
        <v>-28.6</v>
      </c>
      <c r="I855" s="15"/>
    </row>
    <row r="856" ht="13.2" customHeight="1" spans="1:9" x14ac:dyDescent="0.25">
      <c r="A856" s="29"/>
      <c r="B856" s="13"/>
      <c r="C856" s="71"/>
      <c r="D856" s="14">
        <f>(('Итоговая табл.1чел (все услуги-'!$D856+('Итоговая табл.1чел (все услуги-'!$D856*'Таблица вводных'!$G$4)))-('Расчет комиссии Нади'!$I856+'Таблица вводных'!$E$3+'Таблица вводных'!$F$3)</f>
        <v>-21.11</v>
      </c>
      <c r="E856" s="14">
        <f>(('Итоговая табл.1чел (все услуги-'!$E856+('Итоговая табл.1чел (все услуги-'!$E856*'Таблица вводных'!$G$5)))-('Расчет комиссии Нади'!$I856+'Таблица вводных'!$E$3+'Таблица вводных'!$F$3)</f>
        <v>-28.0757</v>
      </c>
      <c r="F856" s="14">
        <f>(('Итоговая табл.1чел (все услуги-'!$F856+('Итоговая табл.1чел (все услуги-'!$F856*'Таблица вводных'!$G$6)))-('Расчет комиссии Нади'!$I856+'Таблица вводных'!$E$3+'Таблица вводных'!$F$3)</f>
        <v>-4.84</v>
      </c>
      <c r="G856" s="14">
        <f>(('Итоговая табл.1чел (все услуги-'!$G856+('Итоговая табл.1чел (все услуги-'!$G856*'Таблица вводных'!$G$7)))-('Расчет комиссии Нади'!$I856+'Таблица вводных'!$E$3+'Таблица вводных'!$F$3)</f>
        <v>-28.6</v>
      </c>
      <c r="H856" s="14">
        <f>(('Итоговая табл.1чел (все услуги-'!$H856+('Итоговая табл.1чел (все услуги-'!$H856*'Таблица вводных'!$G$9)))-('Расчет комиссии Нади'!$I856+'Таблица вводных'!$E$3+'Таблица вводных'!$F$3)</f>
        <v>-28.6</v>
      </c>
      <c r="I856" s="15"/>
    </row>
    <row r="857" ht="13.2" customHeight="1" spans="1:9" x14ac:dyDescent="0.25">
      <c r="A857" s="30"/>
      <c r="B857" s="17"/>
      <c r="C857" s="72"/>
      <c r="D857" s="18">
        <f>(('Итоговая табл.1чел (все услуги-'!$D857+('Итоговая табл.1чел (все услуги-'!$D857*'Таблица вводных'!$G$4)))-('Расчет комиссии Нади'!$I857+'Таблица вводных'!$E$3+'Таблица вводных'!$F$3)</f>
        <v>-21.11</v>
      </c>
      <c r="E857" s="18">
        <f>(('Итоговая табл.1чел (все услуги-'!$E857+('Итоговая табл.1чел (все услуги-'!$E857*'Таблица вводных'!$G$5)))-('Расчет комиссии Нади'!$I857+'Таблица вводных'!$E$3+'Таблица вводных'!$F$3)</f>
        <v>-28.0757</v>
      </c>
      <c r="F857" s="18">
        <f>(('Итоговая табл.1чел (все услуги-'!$F857+('Итоговая табл.1чел (все услуги-'!$F857*'Таблица вводных'!$G$6)))-('Расчет комиссии Нади'!$I857+'Таблица вводных'!$E$3+'Таблица вводных'!$F$3)</f>
        <v>-4.84</v>
      </c>
      <c r="G857" s="18">
        <f>(('Итоговая табл.1чел (все услуги-'!$G857+('Итоговая табл.1чел (все услуги-'!$G857*'Таблица вводных'!$G$7)))-('Расчет комиссии Нади'!$I857+'Таблица вводных'!$E$3+'Таблица вводных'!$F$3)</f>
        <v>-28.6</v>
      </c>
      <c r="H857" s="18">
        <f>(('Итоговая табл.1чел (все услуги-'!$H857+('Итоговая табл.1чел (все услуги-'!$H857*'Таблица вводных'!$G$9)))-('Расчет комиссии Нади'!$I857+'Таблица вводных'!$E$3+'Таблица вводных'!$F$3)</f>
        <v>-28.6</v>
      </c>
      <c r="I857" s="15"/>
    </row>
    <row r="858" ht="13.2" customHeight="1" spans="1:9" x14ac:dyDescent="0.25">
      <c r="A858" s="28"/>
      <c r="B858" s="6">
        <v>45411</v>
      </c>
      <c r="C858" s="70"/>
      <c r="D858" s="7">
        <f>(('Итоговая табл.1чел (все услуги-'!$D858+('Итоговая табл.1чел (все услуги-'!$D858*'Таблица вводных'!$G$4)))-('Расчет комиссии Нади'!$I858+'Таблица вводных'!$E$3+'Таблица вводных'!$F$3)</f>
        <v>-21.11</v>
      </c>
      <c r="E858" s="7">
        <f>(('Итоговая табл.1чел (все услуги-'!$E858+('Итоговая табл.1чел (все услуги-'!$E858*'Таблица вводных'!$G$5)))-('Расчет комиссии Нади'!$I858+'Таблица вводных'!$E$3+'Таблица вводных'!$F$3)</f>
        <v>-28.0757</v>
      </c>
      <c r="F858" s="7">
        <f>(('Итоговая табл.1чел (все услуги-'!$F858+('Итоговая табл.1чел (все услуги-'!$F858*'Таблица вводных'!$G$6)))-('Расчет комиссии Нади'!$I858+'Таблица вводных'!$E$3+'Таблица вводных'!$F$3)</f>
        <v>-4.84</v>
      </c>
      <c r="G858" s="7">
        <f>(('Итоговая табл.1чел (все услуги-'!$G858+('Итоговая табл.1чел (все услуги-'!$G858*'Таблица вводных'!$G$7)))-('Расчет комиссии Нади'!$I858+'Таблица вводных'!$E$3+'Таблица вводных'!$F$3)</f>
        <v>-28.6</v>
      </c>
      <c r="H858" s="7">
        <f>(('Итоговая табл.1чел (все услуги-'!$H858+('Итоговая табл.1чел (все услуги-'!$H858*'Таблица вводных'!$G$9)))-('Расчет комиссии Нади'!$I858+'Таблица вводных'!$E$3+'Таблица вводных'!$F$3)</f>
        <v>-28.6</v>
      </c>
      <c r="I858" s="8"/>
    </row>
    <row r="859" ht="13.2" customHeight="1" spans="1:9" x14ac:dyDescent="0.25">
      <c r="A859" s="29"/>
      <c r="B859" s="10">
        <v>45414</v>
      </c>
      <c r="C859" s="71"/>
      <c r="D859" s="14">
        <f>(('Итоговая табл.1чел (все услуги-'!$D859+('Итоговая табл.1чел (все услуги-'!$D859*'Таблица вводных'!$G$4)))-('Расчет комиссии Нади'!$I859+'Таблица вводных'!$E$3+'Таблица вводных'!$F$3)</f>
        <v>-21.11</v>
      </c>
      <c r="E859" s="14">
        <f>(('Итоговая табл.1чел (все услуги-'!$E859+('Итоговая табл.1чел (все услуги-'!$E859*'Таблица вводных'!$G$5)))-('Расчет комиссии Нади'!$I859+'Таблица вводных'!$E$3+'Таблица вводных'!$F$3)</f>
        <v>-28.0757</v>
      </c>
      <c r="F859" s="14">
        <f>(('Итоговая табл.1чел (все услуги-'!$F859+('Итоговая табл.1чел (все услуги-'!$F859*'Таблица вводных'!$G$6)))-('Расчет комиссии Нади'!$I859+'Таблица вводных'!$E$3+'Таблица вводных'!$F$3)</f>
        <v>-4.84</v>
      </c>
      <c r="G859" s="14">
        <f>(('Итоговая табл.1чел (все услуги-'!$G859+('Итоговая табл.1чел (все услуги-'!$G859*'Таблица вводных'!$G$7)))-('Расчет комиссии Нади'!$I859+'Таблица вводных'!$E$3+'Таблица вводных'!$F$3)</f>
        <v>-28.6</v>
      </c>
      <c r="H859" s="14">
        <f>(('Итоговая табл.1чел (все услуги-'!$H859+('Итоговая табл.1чел (все услуги-'!$H859*'Таблица вводных'!$G$9)))-('Расчет комиссии Нади'!$I859+'Таблица вводных'!$E$3+'Таблица вводных'!$F$3)</f>
        <v>-28.6</v>
      </c>
      <c r="I859" s="12"/>
    </row>
    <row r="860" ht="13.2" customHeight="1" spans="1:9" x14ac:dyDescent="0.25">
      <c r="A860" s="29"/>
      <c r="B860" s="13">
        <v>45418</v>
      </c>
      <c r="C860" s="71"/>
      <c r="D860" s="14">
        <f>(('Итоговая табл.1чел (все услуги-'!$D860+('Итоговая табл.1чел (все услуги-'!$D860*'Таблица вводных'!$G$4)))-('Расчет комиссии Нади'!$I860+'Таблица вводных'!$E$3+'Таблица вводных'!$F$3)</f>
        <v>-21.11</v>
      </c>
      <c r="E860" s="14">
        <f>(('Итоговая табл.1чел (все услуги-'!$E860+('Итоговая табл.1чел (все услуги-'!$E860*'Таблица вводных'!$G$5)))-('Расчет комиссии Нади'!$I860+'Таблица вводных'!$E$3+'Таблица вводных'!$F$3)</f>
        <v>-28.0757</v>
      </c>
      <c r="F860" s="14">
        <f>(('Итоговая табл.1чел (все услуги-'!$F860+('Итоговая табл.1чел (все услуги-'!$F860*'Таблица вводных'!$G$6)))-('Расчет комиссии Нади'!$I860+'Таблица вводных'!$E$3+'Таблица вводных'!$F$3)</f>
        <v>-4.84</v>
      </c>
      <c r="G860" s="14">
        <f>(('Итоговая табл.1чел (все услуги-'!$G860+('Итоговая табл.1чел (все услуги-'!$G860*'Таблица вводных'!$G$7)))-('Расчет комиссии Нади'!$I860+'Таблица вводных'!$E$3+'Таблица вводных'!$F$3)</f>
        <v>-28.6</v>
      </c>
      <c r="H860" s="14">
        <f>(('Итоговая табл.1чел (все услуги-'!$H860+('Итоговая табл.1чел (все услуги-'!$H860*'Таблица вводных'!$G$9)))-('Расчет комиссии Нади'!$I860+'Таблица вводных'!$E$3+'Таблица вводных'!$F$3)</f>
        <v>-28.6</v>
      </c>
      <c r="I860" s="15"/>
    </row>
    <row r="861" ht="13.2" customHeight="1" spans="1:9" x14ac:dyDescent="0.25">
      <c r="A861" s="29"/>
      <c r="B861" s="13">
        <v>45421</v>
      </c>
      <c r="C861" s="71"/>
      <c r="D861" s="14">
        <f>(('Итоговая табл.1чел (все услуги-'!$D861+('Итоговая табл.1чел (все услуги-'!$D861*'Таблица вводных'!$G$4)))-('Расчет комиссии Нади'!$I861+'Таблица вводных'!$E$3+'Таблица вводных'!$F$3)</f>
        <v>-21.11</v>
      </c>
      <c r="E861" s="14">
        <f>(('Итоговая табл.1чел (все услуги-'!$E861+('Итоговая табл.1чел (все услуги-'!$E861*'Таблица вводных'!$G$5)))-('Расчет комиссии Нади'!$I861+'Таблица вводных'!$E$3+'Таблица вводных'!$F$3)</f>
        <v>-28.0757</v>
      </c>
      <c r="F861" s="14">
        <f>(('Итоговая табл.1чел (все услуги-'!$F861+('Итоговая табл.1чел (все услуги-'!$F861*'Таблица вводных'!$G$6)))-('Расчет комиссии Нади'!$I861+'Таблица вводных'!$E$3+'Таблица вводных'!$F$3)</f>
        <v>-4.84</v>
      </c>
      <c r="G861" s="14">
        <f>(('Итоговая табл.1чел (все услуги-'!$G861+('Итоговая табл.1чел (все услуги-'!$G861*'Таблица вводных'!$G$7)))-('Расчет комиссии Нади'!$I861+'Таблица вводных'!$E$3+'Таблица вводных'!$F$3)</f>
        <v>-28.6</v>
      </c>
      <c r="H861" s="14">
        <f>(('Итоговая табл.1чел (все услуги-'!$H861+('Итоговая табл.1чел (все услуги-'!$H861*'Таблица вводных'!$G$9)))-('Расчет комиссии Нади'!$I861+'Таблица вводных'!$E$3+'Таблица вводных'!$F$3)</f>
        <v>-28.6</v>
      </c>
      <c r="I861" s="15"/>
    </row>
    <row r="862" ht="13.2" customHeight="1" spans="1:9" x14ac:dyDescent="0.25">
      <c r="A862" s="29"/>
      <c r="B862" s="13">
        <v>45425</v>
      </c>
      <c r="C862" s="71"/>
      <c r="D862" s="14">
        <f>(('Итоговая табл.1чел (все услуги-'!$D862+('Итоговая табл.1чел (все услуги-'!$D862*'Таблица вводных'!$G$4)))-('Расчет комиссии Нади'!$I862+'Таблица вводных'!$E$3+'Таблица вводных'!$F$3)</f>
        <v>-21.11</v>
      </c>
      <c r="E862" s="14">
        <f>(('Итоговая табл.1чел (все услуги-'!$E862+('Итоговая табл.1чел (все услуги-'!$E862*'Таблица вводных'!$G$5)))-('Расчет комиссии Нади'!$I862+'Таблица вводных'!$E$3+'Таблица вводных'!$F$3)</f>
        <v>-28.0757</v>
      </c>
      <c r="F862" s="14">
        <f>(('Итоговая табл.1чел (все услуги-'!$F862+('Итоговая табл.1чел (все услуги-'!$F862*'Таблица вводных'!$G$6)))-('Расчет комиссии Нади'!$I862+'Таблица вводных'!$E$3+'Таблица вводных'!$F$3)</f>
        <v>-4.84</v>
      </c>
      <c r="G862" s="14">
        <f>(('Итоговая табл.1чел (все услуги-'!$G862+('Итоговая табл.1чел (все услуги-'!$G862*'Таблица вводных'!$G$7)))-('Расчет комиссии Нади'!$I862+'Таблица вводных'!$E$3+'Таблица вводных'!$F$3)</f>
        <v>-28.6</v>
      </c>
      <c r="H862" s="14">
        <f>(('Итоговая табл.1чел (все услуги-'!$H862+('Итоговая табл.1чел (все услуги-'!$H862*'Таблица вводных'!$G$9)))-('Расчет комиссии Нади'!$I862+'Таблица вводных'!$E$3+'Таблица вводных'!$F$3)</f>
        <v>-28.6</v>
      </c>
      <c r="I862" s="15"/>
    </row>
    <row r="863" ht="13.2" customHeight="1" spans="1:9" x14ac:dyDescent="0.25">
      <c r="A863" s="29"/>
      <c r="B863" s="13">
        <v>45428</v>
      </c>
      <c r="C863" s="71"/>
      <c r="D863" s="14">
        <f>(('Итоговая табл.1чел (все услуги-'!$D863+('Итоговая табл.1чел (все услуги-'!$D863*'Таблица вводных'!$G$4)))-('Расчет комиссии Нади'!$I863+'Таблица вводных'!$E$3+'Таблица вводных'!$F$3)</f>
        <v>-21.11</v>
      </c>
      <c r="E863" s="14">
        <f>(('Итоговая табл.1чел (все услуги-'!$E863+('Итоговая табл.1чел (все услуги-'!$E863*'Таблица вводных'!$G$5)))-('Расчет комиссии Нади'!$I863+'Таблица вводных'!$E$3+'Таблица вводных'!$F$3)</f>
        <v>-28.0757</v>
      </c>
      <c r="F863" s="14">
        <f>(('Итоговая табл.1чел (все услуги-'!$F863+('Итоговая табл.1чел (все услуги-'!$F863*'Таблица вводных'!$G$6)))-('Расчет комиссии Нади'!$I863+'Таблица вводных'!$E$3+'Таблица вводных'!$F$3)</f>
        <v>-4.84</v>
      </c>
      <c r="G863" s="14">
        <f>(('Итоговая табл.1чел (все услуги-'!$G863+('Итоговая табл.1чел (все услуги-'!$G863*'Таблица вводных'!$G$7)))-('Расчет комиссии Нади'!$I863+'Таблица вводных'!$E$3+'Таблица вводных'!$F$3)</f>
        <v>-28.6</v>
      </c>
      <c r="H863" s="14">
        <f>(('Итоговая табл.1чел (все услуги-'!$H863+('Итоговая табл.1чел (все услуги-'!$H863*'Таблица вводных'!$G$9)))-('Расчет комиссии Нади'!$I863+'Таблица вводных'!$E$3+'Таблица вводных'!$F$3)</f>
        <v>-28.6</v>
      </c>
      <c r="I863" s="15"/>
    </row>
    <row r="864" ht="13.2" customHeight="1" spans="1:9" x14ac:dyDescent="0.25">
      <c r="A864" s="29"/>
      <c r="B864" s="13"/>
      <c r="C864" s="71"/>
      <c r="D864" s="14">
        <f>(('Итоговая табл.1чел (все услуги-'!$D864+('Итоговая табл.1чел (все услуги-'!$D864*'Таблица вводных'!$G$4)))-('Расчет комиссии Нади'!$I864+'Таблица вводных'!$E$3+'Таблица вводных'!$F$3)</f>
        <v>-21.11</v>
      </c>
      <c r="E864" s="14">
        <f>(('Итоговая табл.1чел (все услуги-'!$E864+('Итоговая табл.1чел (все услуги-'!$E864*'Таблица вводных'!$G$5)))-('Расчет комиссии Нади'!$I864+'Таблица вводных'!$E$3+'Таблица вводных'!$F$3)</f>
        <v>-28.0757</v>
      </c>
      <c r="F864" s="14">
        <f>(('Итоговая табл.1чел (все услуги-'!$F864+('Итоговая табл.1чел (все услуги-'!$F864*'Таблица вводных'!$G$6)))-('Расчет комиссии Нади'!$I864+'Таблица вводных'!$E$3+'Таблица вводных'!$F$3)</f>
        <v>-4.84</v>
      </c>
      <c r="G864" s="14">
        <f>(('Итоговая табл.1чел (все услуги-'!$G864+('Итоговая табл.1чел (все услуги-'!$G864*'Таблица вводных'!$G$7)))-('Расчет комиссии Нади'!$I864+'Таблица вводных'!$E$3+'Таблица вводных'!$F$3)</f>
        <v>-28.6</v>
      </c>
      <c r="H864" s="14">
        <f>(('Итоговая табл.1чел (все услуги-'!$H864+('Итоговая табл.1чел (все услуги-'!$H864*'Таблица вводных'!$G$9)))-('Расчет комиссии Нади'!$I864+'Таблица вводных'!$E$3+'Таблица вводных'!$F$3)</f>
        <v>-28.6</v>
      </c>
      <c r="I864" s="15"/>
    </row>
    <row r="865" ht="13.2" customHeight="1" spans="1:9" x14ac:dyDescent="0.25">
      <c r="A865" s="29"/>
      <c r="B865" s="13"/>
      <c r="C865" s="71"/>
      <c r="D865" s="14">
        <f>(('Итоговая табл.1чел (все услуги-'!$D865+('Итоговая табл.1чел (все услуги-'!$D865*'Таблица вводных'!$G$4)))-('Расчет комиссии Нади'!$I865+'Таблица вводных'!$E$3+'Таблица вводных'!$F$3)</f>
        <v>-21.11</v>
      </c>
      <c r="E865" s="14">
        <f>(('Итоговая табл.1чел (все услуги-'!$E865+('Итоговая табл.1чел (все услуги-'!$E865*'Таблица вводных'!$G$5)))-('Расчет комиссии Нади'!$I865+'Таблица вводных'!$E$3+'Таблица вводных'!$F$3)</f>
        <v>-28.0757</v>
      </c>
      <c r="F865" s="14">
        <f>(('Итоговая табл.1чел (все услуги-'!$F865+('Итоговая табл.1чел (все услуги-'!$F865*'Таблица вводных'!$G$6)))-('Расчет комиссии Нади'!$I865+'Таблица вводных'!$E$3+'Таблица вводных'!$F$3)</f>
        <v>-4.84</v>
      </c>
      <c r="G865" s="14">
        <f>(('Итоговая табл.1чел (все услуги-'!$G865+('Итоговая табл.1чел (все услуги-'!$G865*'Таблица вводных'!$G$7)))-('Расчет комиссии Нади'!$I865+'Таблица вводных'!$E$3+'Таблица вводных'!$F$3)</f>
        <v>-28.6</v>
      </c>
      <c r="H865" s="14">
        <f>(('Итоговая табл.1чел (все услуги-'!$H865+('Итоговая табл.1чел (все услуги-'!$H865*'Таблица вводных'!$G$9)))-('Расчет комиссии Нади'!$I865+'Таблица вводных'!$E$3+'Таблица вводных'!$F$3)</f>
        <v>-28.6</v>
      </c>
      <c r="I865" s="15"/>
    </row>
    <row r="866" ht="13.2" customHeight="1" spans="1:9" x14ac:dyDescent="0.25">
      <c r="A866" s="30"/>
      <c r="B866" s="17"/>
      <c r="C866" s="72"/>
      <c r="D866" s="18">
        <f>(('Итоговая табл.1чел (все услуги-'!$D866+('Итоговая табл.1чел (все услуги-'!$D866*'Таблица вводных'!$G$4)))-('Расчет комиссии Нади'!$I866+'Таблица вводных'!$E$3+'Таблица вводных'!$F$3)</f>
        <v>-21.11</v>
      </c>
      <c r="E866" s="18">
        <f>(('Итоговая табл.1чел (все услуги-'!$E866+('Итоговая табл.1чел (все услуги-'!$E866*'Таблица вводных'!$G$5)))-('Расчет комиссии Нади'!$I866+'Таблица вводных'!$E$3+'Таблица вводных'!$F$3)</f>
        <v>-28.0757</v>
      </c>
      <c r="F866" s="18">
        <f>(('Итоговая табл.1чел (все услуги-'!$F866+('Итоговая табл.1чел (все услуги-'!$F866*'Таблица вводных'!$G$6)))-('Расчет комиссии Нади'!$I866+'Таблица вводных'!$E$3+'Таблица вводных'!$F$3)</f>
        <v>-4.84</v>
      </c>
      <c r="G866" s="18">
        <f>(('Итоговая табл.1чел (все услуги-'!$G866+('Итоговая табл.1чел (все услуги-'!$G866*'Таблица вводных'!$G$7)))-('Расчет комиссии Нади'!$I866+'Таблица вводных'!$E$3+'Таблица вводных'!$F$3)</f>
        <v>-28.6</v>
      </c>
      <c r="H866" s="18">
        <f>(('Итоговая табл.1чел (все услуги-'!$H866+('Итоговая табл.1чел (все услуги-'!$H866*'Таблица вводных'!$G$9)))-('Расчет комиссии Нади'!$I866+'Таблица вводных'!$E$3+'Таблица вводных'!$F$3)</f>
        <v>-28.6</v>
      </c>
      <c r="I866" s="15"/>
    </row>
    <row r="867" ht="13.2" customHeight="1" spans="1:9" x14ac:dyDescent="0.25">
      <c r="A867" s="28"/>
      <c r="B867" s="6">
        <v>45411</v>
      </c>
      <c r="C867" s="70"/>
      <c r="D867" s="7">
        <f>(('Итоговая табл.1чел (все услуги-'!$D867+('Итоговая табл.1чел (все услуги-'!$D867*'Таблица вводных'!$G$4)))-('Расчет комиссии Нади'!$I867+'Таблица вводных'!$E$3+'Таблица вводных'!$F$3)</f>
        <v>-21.11</v>
      </c>
      <c r="E867" s="7">
        <f>(('Итоговая табл.1чел (все услуги-'!$E867+('Итоговая табл.1чел (все услуги-'!$E867*'Таблица вводных'!$G$5)))-('Расчет комиссии Нади'!$I867+'Таблица вводных'!$E$3+'Таблица вводных'!$F$3)</f>
        <v>-28.0757</v>
      </c>
      <c r="F867" s="7">
        <f>(('Итоговая табл.1чел (все услуги-'!$F867+('Итоговая табл.1чел (все услуги-'!$F867*'Таблица вводных'!$G$6)))-('Расчет комиссии Нади'!$I867+'Таблица вводных'!$E$3+'Таблица вводных'!$F$3)</f>
        <v>-4.84</v>
      </c>
      <c r="G867" s="7">
        <f>(('Итоговая табл.1чел (все услуги-'!$G867+('Итоговая табл.1чел (все услуги-'!$G867*'Таблица вводных'!$G$7)))-('Расчет комиссии Нади'!$I867+'Таблица вводных'!$E$3+'Таблица вводных'!$F$3)</f>
        <v>-28.6</v>
      </c>
      <c r="H867" s="7">
        <f>(('Итоговая табл.1чел (все услуги-'!$H867+('Итоговая табл.1чел (все услуги-'!$H867*'Таблица вводных'!$G$9)))-('Расчет комиссии Нади'!$I867+'Таблица вводных'!$E$3+'Таблица вводных'!$F$3)</f>
        <v>-28.6</v>
      </c>
      <c r="I867" s="8"/>
    </row>
    <row r="868" ht="13.2" customHeight="1" spans="1:9" x14ac:dyDescent="0.25">
      <c r="A868" s="29"/>
      <c r="B868" s="10">
        <v>45414</v>
      </c>
      <c r="C868" s="71"/>
      <c r="D868" s="14">
        <f>(('Итоговая табл.1чел (все услуги-'!$D868+('Итоговая табл.1чел (все услуги-'!$D868*'Таблица вводных'!$G$4)))-('Расчет комиссии Нади'!$I868+'Таблица вводных'!$E$3+'Таблица вводных'!$F$3)</f>
        <v>-21.11</v>
      </c>
      <c r="E868" s="14">
        <f>(('Итоговая табл.1чел (все услуги-'!$E868+('Итоговая табл.1чел (все услуги-'!$E868*'Таблица вводных'!$G$5)))-('Расчет комиссии Нади'!$I868+'Таблица вводных'!$E$3+'Таблица вводных'!$F$3)</f>
        <v>-28.0757</v>
      </c>
      <c r="F868" s="14">
        <f>(('Итоговая табл.1чел (все услуги-'!$F868+('Итоговая табл.1чел (все услуги-'!$F868*'Таблица вводных'!$G$6)))-('Расчет комиссии Нади'!$I868+'Таблица вводных'!$E$3+'Таблица вводных'!$F$3)</f>
        <v>-4.84</v>
      </c>
      <c r="G868" s="14">
        <f>(('Итоговая табл.1чел (все услуги-'!$G868+('Итоговая табл.1чел (все услуги-'!$G868*'Таблица вводных'!$G$7)))-('Расчет комиссии Нади'!$I868+'Таблица вводных'!$E$3+'Таблица вводных'!$F$3)</f>
        <v>-28.6</v>
      </c>
      <c r="H868" s="14">
        <f>(('Итоговая табл.1чел (все услуги-'!$H868+('Итоговая табл.1чел (все услуги-'!$H868*'Таблица вводных'!$G$9)))-('Расчет комиссии Нади'!$I868+'Таблица вводных'!$E$3+'Таблица вводных'!$F$3)</f>
        <v>-28.6</v>
      </c>
      <c r="I868" s="12"/>
    </row>
    <row r="869" ht="13.2" customHeight="1" spans="1:9" x14ac:dyDescent="0.25">
      <c r="A869" s="29"/>
      <c r="B869" s="13">
        <v>45418</v>
      </c>
      <c r="C869" s="71"/>
      <c r="D869" s="14">
        <f>(('Итоговая табл.1чел (все услуги-'!$D869+('Итоговая табл.1чел (все услуги-'!$D869*'Таблица вводных'!$G$4)))-('Расчет комиссии Нади'!$I869+'Таблица вводных'!$E$3+'Таблица вводных'!$F$3)</f>
        <v>-21.11</v>
      </c>
      <c r="E869" s="14">
        <f>(('Итоговая табл.1чел (все услуги-'!$E869+('Итоговая табл.1чел (все услуги-'!$E869*'Таблица вводных'!$G$5)))-('Расчет комиссии Нади'!$I869+'Таблица вводных'!$E$3+'Таблица вводных'!$F$3)</f>
        <v>-28.0757</v>
      </c>
      <c r="F869" s="14">
        <f>(('Итоговая табл.1чел (все услуги-'!$F869+('Итоговая табл.1чел (все услуги-'!$F869*'Таблица вводных'!$G$6)))-('Расчет комиссии Нади'!$I869+'Таблица вводных'!$E$3+'Таблица вводных'!$F$3)</f>
        <v>-4.84</v>
      </c>
      <c r="G869" s="14">
        <f>(('Итоговая табл.1чел (все услуги-'!$G869+('Итоговая табл.1чел (все услуги-'!$G869*'Таблица вводных'!$G$7)))-('Расчет комиссии Нади'!$I869+'Таблица вводных'!$E$3+'Таблица вводных'!$F$3)</f>
        <v>-28.6</v>
      </c>
      <c r="H869" s="14">
        <f>(('Итоговая табл.1чел (все услуги-'!$H869+('Итоговая табл.1чел (все услуги-'!$H869*'Таблица вводных'!$G$9)))-('Расчет комиссии Нади'!$I869+'Таблица вводных'!$E$3+'Таблица вводных'!$F$3)</f>
        <v>-28.6</v>
      </c>
      <c r="I869" s="15"/>
    </row>
    <row r="870" ht="13.2" customHeight="1" spans="1:9" x14ac:dyDescent="0.25">
      <c r="A870" s="29"/>
      <c r="B870" s="13">
        <v>45421</v>
      </c>
      <c r="C870" s="71"/>
      <c r="D870" s="14">
        <f>(('Итоговая табл.1чел (все услуги-'!$D870+('Итоговая табл.1чел (все услуги-'!$D870*'Таблица вводных'!$G$4)))-('Расчет комиссии Нади'!$I870+'Таблица вводных'!$E$3+'Таблица вводных'!$F$3)</f>
        <v>-21.11</v>
      </c>
      <c r="E870" s="14">
        <f>(('Итоговая табл.1чел (все услуги-'!$E870+('Итоговая табл.1чел (все услуги-'!$E870*'Таблица вводных'!$G$5)))-('Расчет комиссии Нади'!$I870+'Таблица вводных'!$E$3+'Таблица вводных'!$F$3)</f>
        <v>-28.0757</v>
      </c>
      <c r="F870" s="14">
        <f>(('Итоговая табл.1чел (все услуги-'!$F870+('Итоговая табл.1чел (все услуги-'!$F870*'Таблица вводных'!$G$6)))-('Расчет комиссии Нади'!$I870+'Таблица вводных'!$E$3+'Таблица вводных'!$F$3)</f>
        <v>-4.84</v>
      </c>
      <c r="G870" s="14">
        <f>(('Итоговая табл.1чел (все услуги-'!$G870+('Итоговая табл.1чел (все услуги-'!$G870*'Таблица вводных'!$G$7)))-('Расчет комиссии Нади'!$I870+'Таблица вводных'!$E$3+'Таблица вводных'!$F$3)</f>
        <v>-28.6</v>
      </c>
      <c r="H870" s="14">
        <f>(('Итоговая табл.1чел (все услуги-'!$H870+('Итоговая табл.1чел (все услуги-'!$H870*'Таблица вводных'!$G$9)))-('Расчет комиссии Нади'!$I870+'Таблица вводных'!$E$3+'Таблица вводных'!$F$3)</f>
        <v>-28.6</v>
      </c>
      <c r="I870" s="15"/>
    </row>
    <row r="871" ht="13.2" customHeight="1" spans="1:9" x14ac:dyDescent="0.25">
      <c r="A871" s="29"/>
      <c r="B871" s="13">
        <v>45425</v>
      </c>
      <c r="C871" s="71"/>
      <c r="D871" s="14">
        <f>(('Итоговая табл.1чел (все услуги-'!$D871+('Итоговая табл.1чел (все услуги-'!$D871*'Таблица вводных'!$G$4)))-('Расчет комиссии Нади'!$I871+'Таблица вводных'!$E$3+'Таблица вводных'!$F$3)</f>
        <v>-21.11</v>
      </c>
      <c r="E871" s="14">
        <f>(('Итоговая табл.1чел (все услуги-'!$E871+('Итоговая табл.1чел (все услуги-'!$E871*'Таблица вводных'!$G$5)))-('Расчет комиссии Нади'!$I871+'Таблица вводных'!$E$3+'Таблица вводных'!$F$3)</f>
        <v>-28.0757</v>
      </c>
      <c r="F871" s="14">
        <f>(('Итоговая табл.1чел (все услуги-'!$F871+('Итоговая табл.1чел (все услуги-'!$F871*'Таблица вводных'!$G$6)))-('Расчет комиссии Нади'!$I871+'Таблица вводных'!$E$3+'Таблица вводных'!$F$3)</f>
        <v>-4.84</v>
      </c>
      <c r="G871" s="14">
        <f>(('Итоговая табл.1чел (все услуги-'!$G871+('Итоговая табл.1чел (все услуги-'!$G871*'Таблица вводных'!$G$7)))-('Расчет комиссии Нади'!$I871+'Таблица вводных'!$E$3+'Таблица вводных'!$F$3)</f>
        <v>-28.6</v>
      </c>
      <c r="H871" s="14">
        <f>(('Итоговая табл.1чел (все услуги-'!$H871+('Итоговая табл.1чел (все услуги-'!$H871*'Таблица вводных'!$G$9)))-('Расчет комиссии Нади'!$I871+'Таблица вводных'!$E$3+'Таблица вводных'!$F$3)</f>
        <v>-28.6</v>
      </c>
      <c r="I871" s="15"/>
    </row>
    <row r="872" ht="13.2" customHeight="1" spans="1:9" x14ac:dyDescent="0.25">
      <c r="A872" s="29"/>
      <c r="B872" s="13">
        <v>45428</v>
      </c>
      <c r="C872" s="71"/>
      <c r="D872" s="14">
        <f>(('Итоговая табл.1чел (все услуги-'!$D872+('Итоговая табл.1чел (все услуги-'!$D872*'Таблица вводных'!$G$4)))-('Расчет комиссии Нади'!$I872+'Таблица вводных'!$E$3+'Таблица вводных'!$F$3)</f>
        <v>-21.11</v>
      </c>
      <c r="E872" s="14">
        <f>(('Итоговая табл.1чел (все услуги-'!$E872+('Итоговая табл.1чел (все услуги-'!$E872*'Таблица вводных'!$G$5)))-('Расчет комиссии Нади'!$I872+'Таблица вводных'!$E$3+'Таблица вводных'!$F$3)</f>
        <v>-28.0757</v>
      </c>
      <c r="F872" s="14">
        <f>(('Итоговая табл.1чел (все услуги-'!$F872+('Итоговая табл.1чел (все услуги-'!$F872*'Таблица вводных'!$G$6)))-('Расчет комиссии Нади'!$I872+'Таблица вводных'!$E$3+'Таблица вводных'!$F$3)</f>
        <v>-4.84</v>
      </c>
      <c r="G872" s="14">
        <f>(('Итоговая табл.1чел (все услуги-'!$G872+('Итоговая табл.1чел (все услуги-'!$G872*'Таблица вводных'!$G$7)))-('Расчет комиссии Нади'!$I872+'Таблица вводных'!$E$3+'Таблица вводных'!$F$3)</f>
        <v>-28.6</v>
      </c>
      <c r="H872" s="14">
        <f>(('Итоговая табл.1чел (все услуги-'!$H872+('Итоговая табл.1чел (все услуги-'!$H872*'Таблица вводных'!$G$9)))-('Расчет комиссии Нади'!$I872+'Таблица вводных'!$E$3+'Таблица вводных'!$F$3)</f>
        <v>-28.6</v>
      </c>
      <c r="I872" s="15"/>
    </row>
    <row r="873" ht="13.2" customHeight="1" spans="1:9" x14ac:dyDescent="0.25">
      <c r="A873" s="29"/>
      <c r="B873" s="13"/>
      <c r="C873" s="71"/>
      <c r="D873" s="14">
        <f>(('Итоговая табл.1чел (все услуги-'!$D873+('Итоговая табл.1чел (все услуги-'!$D873*'Таблица вводных'!$G$4)))-('Расчет комиссии Нади'!$I873+'Таблица вводных'!$E$3+'Таблица вводных'!$F$3)</f>
        <v>-21.11</v>
      </c>
      <c r="E873" s="14">
        <f>(('Итоговая табл.1чел (все услуги-'!$E873+('Итоговая табл.1чел (все услуги-'!$E873*'Таблица вводных'!$G$5)))-('Расчет комиссии Нади'!$I873+'Таблица вводных'!$E$3+'Таблица вводных'!$F$3)</f>
        <v>-28.0757</v>
      </c>
      <c r="F873" s="14">
        <f>(('Итоговая табл.1чел (все услуги-'!$F873+('Итоговая табл.1чел (все услуги-'!$F873*'Таблица вводных'!$G$6)))-('Расчет комиссии Нади'!$I873+'Таблица вводных'!$E$3+'Таблица вводных'!$F$3)</f>
        <v>-4.84</v>
      </c>
      <c r="G873" s="14">
        <f>(('Итоговая табл.1чел (все услуги-'!$G873+('Итоговая табл.1чел (все услуги-'!$G873*'Таблица вводных'!$G$7)))-('Расчет комиссии Нади'!$I873+'Таблица вводных'!$E$3+'Таблица вводных'!$F$3)</f>
        <v>-28.6</v>
      </c>
      <c r="H873" s="14">
        <f>(('Итоговая табл.1чел (все услуги-'!$H873+('Итоговая табл.1чел (все услуги-'!$H873*'Таблица вводных'!$G$9)))-('Расчет комиссии Нади'!$I873+'Таблица вводных'!$E$3+'Таблица вводных'!$F$3)</f>
        <v>-28.6</v>
      </c>
      <c r="I873" s="15"/>
    </row>
    <row r="874" ht="13.2" customHeight="1" spans="1:9" x14ac:dyDescent="0.25">
      <c r="A874" s="29"/>
      <c r="B874" s="13"/>
      <c r="C874" s="71"/>
      <c r="D874" s="14">
        <f>(('Итоговая табл.1чел (все услуги-'!$D874+('Итоговая табл.1чел (все услуги-'!$D874*'Таблица вводных'!$G$4)))-('Расчет комиссии Нади'!$I874+'Таблица вводных'!$E$3+'Таблица вводных'!$F$3)</f>
        <v>-21.11</v>
      </c>
      <c r="E874" s="14">
        <f>(('Итоговая табл.1чел (все услуги-'!$E874+('Итоговая табл.1чел (все услуги-'!$E874*'Таблица вводных'!$G$5)))-('Расчет комиссии Нади'!$I874+'Таблица вводных'!$E$3+'Таблица вводных'!$F$3)</f>
        <v>-28.0757</v>
      </c>
      <c r="F874" s="14">
        <f>(('Итоговая табл.1чел (все услуги-'!$F874+('Итоговая табл.1чел (все услуги-'!$F874*'Таблица вводных'!$G$6)))-('Расчет комиссии Нади'!$I874+'Таблица вводных'!$E$3+'Таблица вводных'!$F$3)</f>
        <v>-4.84</v>
      </c>
      <c r="G874" s="14">
        <f>(('Итоговая табл.1чел (все услуги-'!$G874+('Итоговая табл.1чел (все услуги-'!$G874*'Таблица вводных'!$G$7)))-('Расчет комиссии Нади'!$I874+'Таблица вводных'!$E$3+'Таблица вводных'!$F$3)</f>
        <v>-28.6</v>
      </c>
      <c r="H874" s="14">
        <f>(('Итоговая табл.1чел (все услуги-'!$H874+('Итоговая табл.1чел (все услуги-'!$H874*'Таблица вводных'!$G$9)))-('Расчет комиссии Нади'!$I874+'Таблица вводных'!$E$3+'Таблица вводных'!$F$3)</f>
        <v>-28.6</v>
      </c>
      <c r="I874" s="15"/>
    </row>
    <row r="875" ht="13.2" customHeight="1" spans="1:9" x14ac:dyDescent="0.25">
      <c r="A875" s="30"/>
      <c r="B875" s="17"/>
      <c r="C875" s="72"/>
      <c r="D875" s="18">
        <f>(('Итоговая табл.1чел (все услуги-'!$D875+('Итоговая табл.1чел (все услуги-'!$D875*'Таблица вводных'!$G$4)))-('Расчет комиссии Нади'!$I875+'Таблица вводных'!$E$3+'Таблица вводных'!$F$3)</f>
        <v>-21.11</v>
      </c>
      <c r="E875" s="18">
        <f>(('Итоговая табл.1чел (все услуги-'!$E875+('Итоговая табл.1чел (все услуги-'!$E875*'Таблица вводных'!$G$5)))-('Расчет комиссии Нади'!$I875+'Таблица вводных'!$E$3+'Таблица вводных'!$F$3)</f>
        <v>-28.0757</v>
      </c>
      <c r="F875" s="18">
        <f>(('Итоговая табл.1чел (все услуги-'!$F875+('Итоговая табл.1чел (все услуги-'!$F875*'Таблица вводных'!$G$6)))-('Расчет комиссии Нади'!$I875+'Таблица вводных'!$E$3+'Таблица вводных'!$F$3)</f>
        <v>-4.84</v>
      </c>
      <c r="G875" s="18">
        <f>(('Итоговая табл.1чел (все услуги-'!$G875+('Итоговая табл.1чел (все услуги-'!$G875*'Таблица вводных'!$G$7)))-('Расчет комиссии Нади'!$I875+'Таблица вводных'!$E$3+'Таблица вводных'!$F$3)</f>
        <v>-28.6</v>
      </c>
      <c r="H875" s="18">
        <f>(('Итоговая табл.1чел (все услуги-'!$H875+('Итоговая табл.1чел (все услуги-'!$H875*'Таблица вводных'!$G$9)))-('Расчет комиссии Нади'!$I875+'Таблица вводных'!$E$3+'Таблица вводных'!$F$3)</f>
        <v>-28.6</v>
      </c>
      <c r="I875" s="15"/>
    </row>
    <row r="876" ht="13.2" customHeight="1" spans="1:9" x14ac:dyDescent="0.25">
      <c r="A876" s="28"/>
      <c r="B876" s="6">
        <v>45411</v>
      </c>
      <c r="C876" s="70"/>
      <c r="D876" s="7">
        <f>(('Итоговая табл.1чел (все услуги-'!$D876+('Итоговая табл.1чел (все услуги-'!$D876*'Таблица вводных'!$G$4)))-('Расчет комиссии Нади'!$I876+'Таблица вводных'!$E$3+'Таблица вводных'!$F$3)</f>
        <v>-21.11</v>
      </c>
      <c r="E876" s="7">
        <f>(('Итоговая табл.1чел (все услуги-'!$E876+('Итоговая табл.1чел (все услуги-'!$E876*'Таблица вводных'!$G$5)))-('Расчет комиссии Нади'!$I876+'Таблица вводных'!$E$3+'Таблица вводных'!$F$3)</f>
        <v>-28.0757</v>
      </c>
      <c r="F876" s="7">
        <f>(('Итоговая табл.1чел (все услуги-'!$F876+('Итоговая табл.1чел (все услуги-'!$F876*'Таблица вводных'!$G$6)))-('Расчет комиссии Нади'!$I876+'Таблица вводных'!$E$3+'Таблица вводных'!$F$3)</f>
        <v>-4.84</v>
      </c>
      <c r="G876" s="7">
        <f>(('Итоговая табл.1чел (все услуги-'!$G876+('Итоговая табл.1чел (все услуги-'!$G876*'Таблица вводных'!$G$7)))-('Расчет комиссии Нади'!$I876+'Таблица вводных'!$E$3+'Таблица вводных'!$F$3)</f>
        <v>-28.6</v>
      </c>
      <c r="H876" s="7">
        <f>(('Итоговая табл.1чел (все услуги-'!$H876+('Итоговая табл.1чел (все услуги-'!$H876*'Таблица вводных'!$G$9)))-('Расчет комиссии Нади'!$I876+'Таблица вводных'!$E$3+'Таблица вводных'!$F$3)</f>
        <v>-28.6</v>
      </c>
      <c r="I876" s="8"/>
    </row>
    <row r="877" ht="13.2" customHeight="1" spans="1:9" x14ac:dyDescent="0.25">
      <c r="A877" s="29"/>
      <c r="B877" s="10">
        <v>45414</v>
      </c>
      <c r="C877" s="71"/>
      <c r="D877" s="14">
        <f>(('Итоговая табл.1чел (все услуги-'!$D877+('Итоговая табл.1чел (все услуги-'!$D877*'Таблица вводных'!$G$4)))-('Расчет комиссии Нади'!$I877+'Таблица вводных'!$E$3+'Таблица вводных'!$F$3)</f>
        <v>-21.11</v>
      </c>
      <c r="E877" s="14">
        <f>(('Итоговая табл.1чел (все услуги-'!$E877+('Итоговая табл.1чел (все услуги-'!$E877*'Таблица вводных'!$G$5)))-('Расчет комиссии Нади'!$I877+'Таблица вводных'!$E$3+'Таблица вводных'!$F$3)</f>
        <v>-28.0757</v>
      </c>
      <c r="F877" s="14">
        <f>(('Итоговая табл.1чел (все услуги-'!$F877+('Итоговая табл.1чел (все услуги-'!$F877*'Таблица вводных'!$G$6)))-('Расчет комиссии Нади'!$I877+'Таблица вводных'!$E$3+'Таблица вводных'!$F$3)</f>
        <v>-4.84</v>
      </c>
      <c r="G877" s="14">
        <f>(('Итоговая табл.1чел (все услуги-'!$G877+('Итоговая табл.1чел (все услуги-'!$G877*'Таблица вводных'!$G$7)))-('Расчет комиссии Нади'!$I877+'Таблица вводных'!$E$3+'Таблица вводных'!$F$3)</f>
        <v>-28.6</v>
      </c>
      <c r="H877" s="14">
        <f>(('Итоговая табл.1чел (все услуги-'!$H877+('Итоговая табл.1чел (все услуги-'!$H877*'Таблица вводных'!$G$9)))-('Расчет комиссии Нади'!$I877+'Таблица вводных'!$E$3+'Таблица вводных'!$F$3)</f>
        <v>-28.6</v>
      </c>
      <c r="I877" s="12"/>
    </row>
    <row r="878" ht="13.2" customHeight="1" spans="1:9" x14ac:dyDescent="0.25">
      <c r="A878" s="29"/>
      <c r="B878" s="13">
        <v>45418</v>
      </c>
      <c r="C878" s="71"/>
      <c r="D878" s="14">
        <f>(('Итоговая табл.1чел (все услуги-'!$D878+('Итоговая табл.1чел (все услуги-'!$D878*'Таблица вводных'!$G$4)))-('Расчет комиссии Нади'!$I878+'Таблица вводных'!$E$3+'Таблица вводных'!$F$3)</f>
        <v>-21.11</v>
      </c>
      <c r="E878" s="14">
        <f>(('Итоговая табл.1чел (все услуги-'!$E878+('Итоговая табл.1чел (все услуги-'!$E878*'Таблица вводных'!$G$5)))-('Расчет комиссии Нади'!$I878+'Таблица вводных'!$E$3+'Таблица вводных'!$F$3)</f>
        <v>-28.0757</v>
      </c>
      <c r="F878" s="14">
        <f>(('Итоговая табл.1чел (все услуги-'!$F878+('Итоговая табл.1чел (все услуги-'!$F878*'Таблица вводных'!$G$6)))-('Расчет комиссии Нади'!$I878+'Таблица вводных'!$E$3+'Таблица вводных'!$F$3)</f>
        <v>-4.84</v>
      </c>
      <c r="G878" s="14">
        <f>(('Итоговая табл.1чел (все услуги-'!$G878+('Итоговая табл.1чел (все услуги-'!$G878*'Таблица вводных'!$G$7)))-('Расчет комиссии Нади'!$I878+'Таблица вводных'!$E$3+'Таблица вводных'!$F$3)</f>
        <v>-28.6</v>
      </c>
      <c r="H878" s="14">
        <f>(('Итоговая табл.1чел (все услуги-'!$H878+('Итоговая табл.1чел (все услуги-'!$H878*'Таблица вводных'!$G$9)))-('Расчет комиссии Нади'!$I878+'Таблица вводных'!$E$3+'Таблица вводных'!$F$3)</f>
        <v>-28.6</v>
      </c>
      <c r="I878" s="15"/>
    </row>
    <row r="879" ht="13.2" customHeight="1" spans="1:9" x14ac:dyDescent="0.25">
      <c r="A879" s="29"/>
      <c r="B879" s="13">
        <v>45421</v>
      </c>
      <c r="C879" s="71"/>
      <c r="D879" s="14">
        <f>(('Итоговая табл.1чел (все услуги-'!$D879+('Итоговая табл.1чел (все услуги-'!$D879*'Таблица вводных'!$G$4)))-('Расчет комиссии Нади'!$I879+'Таблица вводных'!$E$3+'Таблица вводных'!$F$3)</f>
        <v>-21.11</v>
      </c>
      <c r="E879" s="14">
        <f>(('Итоговая табл.1чел (все услуги-'!$E879+('Итоговая табл.1чел (все услуги-'!$E879*'Таблица вводных'!$G$5)))-('Расчет комиссии Нади'!$I879+'Таблица вводных'!$E$3+'Таблица вводных'!$F$3)</f>
        <v>-28.0757</v>
      </c>
      <c r="F879" s="14">
        <f>(('Итоговая табл.1чел (все услуги-'!$F879+('Итоговая табл.1чел (все услуги-'!$F879*'Таблица вводных'!$G$6)))-('Расчет комиссии Нади'!$I879+'Таблица вводных'!$E$3+'Таблица вводных'!$F$3)</f>
        <v>-4.84</v>
      </c>
      <c r="G879" s="14">
        <f>(('Итоговая табл.1чел (все услуги-'!$G879+('Итоговая табл.1чел (все услуги-'!$G879*'Таблица вводных'!$G$7)))-('Расчет комиссии Нади'!$I879+'Таблица вводных'!$E$3+'Таблица вводных'!$F$3)</f>
        <v>-28.6</v>
      </c>
      <c r="H879" s="14">
        <f>(('Итоговая табл.1чел (все услуги-'!$H879+('Итоговая табл.1чел (все услуги-'!$H879*'Таблица вводных'!$G$9)))-('Расчет комиссии Нади'!$I879+'Таблица вводных'!$E$3+'Таблица вводных'!$F$3)</f>
        <v>-28.6</v>
      </c>
      <c r="I879" s="15"/>
    </row>
    <row r="880" ht="13.2" customHeight="1" spans="1:9" x14ac:dyDescent="0.25">
      <c r="A880" s="29"/>
      <c r="B880" s="13">
        <v>45425</v>
      </c>
      <c r="C880" s="71"/>
      <c r="D880" s="14">
        <f>(('Итоговая табл.1чел (все услуги-'!$D880+('Итоговая табл.1чел (все услуги-'!$D880*'Таблица вводных'!$G$4)))-('Расчет комиссии Нади'!$I880+'Таблица вводных'!$E$3+'Таблица вводных'!$F$3)</f>
        <v>-21.11</v>
      </c>
      <c r="E880" s="14">
        <f>(('Итоговая табл.1чел (все услуги-'!$E880+('Итоговая табл.1чел (все услуги-'!$E880*'Таблица вводных'!$G$5)))-('Расчет комиссии Нади'!$I880+'Таблица вводных'!$E$3+'Таблица вводных'!$F$3)</f>
        <v>-28.0757</v>
      </c>
      <c r="F880" s="14">
        <f>(('Итоговая табл.1чел (все услуги-'!$F880+('Итоговая табл.1чел (все услуги-'!$F880*'Таблица вводных'!$G$6)))-('Расчет комиссии Нади'!$I880+'Таблица вводных'!$E$3+'Таблица вводных'!$F$3)</f>
        <v>-4.84</v>
      </c>
      <c r="G880" s="14">
        <f>(('Итоговая табл.1чел (все услуги-'!$G880+('Итоговая табл.1чел (все услуги-'!$G880*'Таблица вводных'!$G$7)))-('Расчет комиссии Нади'!$I880+'Таблица вводных'!$E$3+'Таблица вводных'!$F$3)</f>
        <v>-28.6</v>
      </c>
      <c r="H880" s="14">
        <f>(('Итоговая табл.1чел (все услуги-'!$H880+('Итоговая табл.1чел (все услуги-'!$H880*'Таблица вводных'!$G$9)))-('Расчет комиссии Нади'!$I880+'Таблица вводных'!$E$3+'Таблица вводных'!$F$3)</f>
        <v>-28.6</v>
      </c>
      <c r="I880" s="15"/>
    </row>
    <row r="881" ht="13.2" customHeight="1" spans="1:9" x14ac:dyDescent="0.25">
      <c r="A881" s="29"/>
      <c r="B881" s="13">
        <v>45428</v>
      </c>
      <c r="C881" s="71"/>
      <c r="D881" s="14">
        <f>(('Итоговая табл.1чел (все услуги-'!$D881+('Итоговая табл.1чел (все услуги-'!$D881*'Таблица вводных'!$G$4)))-('Расчет комиссии Нади'!$I881+'Таблица вводных'!$E$3+'Таблица вводных'!$F$3)</f>
        <v>-21.11</v>
      </c>
      <c r="E881" s="14">
        <f>(('Итоговая табл.1чел (все услуги-'!$E881+('Итоговая табл.1чел (все услуги-'!$E881*'Таблица вводных'!$G$5)))-('Расчет комиссии Нади'!$I881+'Таблица вводных'!$E$3+'Таблица вводных'!$F$3)</f>
        <v>-28.0757</v>
      </c>
      <c r="F881" s="14">
        <f>(('Итоговая табл.1чел (все услуги-'!$F881+('Итоговая табл.1чел (все услуги-'!$F881*'Таблица вводных'!$G$6)))-('Расчет комиссии Нади'!$I881+'Таблица вводных'!$E$3+'Таблица вводных'!$F$3)</f>
        <v>-4.84</v>
      </c>
      <c r="G881" s="14">
        <f>(('Итоговая табл.1чел (все услуги-'!$G881+('Итоговая табл.1чел (все услуги-'!$G881*'Таблица вводных'!$G$7)))-('Расчет комиссии Нади'!$I881+'Таблица вводных'!$E$3+'Таблица вводных'!$F$3)</f>
        <v>-28.6</v>
      </c>
      <c r="H881" s="14">
        <f>(('Итоговая табл.1чел (все услуги-'!$H881+('Итоговая табл.1чел (все услуги-'!$H881*'Таблица вводных'!$G$9)))-('Расчет комиссии Нади'!$I881+'Таблица вводных'!$E$3+'Таблица вводных'!$F$3)</f>
        <v>-28.6</v>
      </c>
      <c r="I881" s="15"/>
    </row>
    <row r="882" ht="13.2" customHeight="1" spans="1:9" x14ac:dyDescent="0.25">
      <c r="A882" s="29"/>
      <c r="B882" s="13"/>
      <c r="C882" s="71"/>
      <c r="D882" s="14">
        <f>(('Итоговая табл.1чел (все услуги-'!$D882+('Итоговая табл.1чел (все услуги-'!$D882*'Таблица вводных'!$G$4)))-('Расчет комиссии Нади'!$I882+'Таблица вводных'!$E$3+'Таблица вводных'!$F$3)</f>
        <v>-21.11</v>
      </c>
      <c r="E882" s="14">
        <f>(('Итоговая табл.1чел (все услуги-'!$E882+('Итоговая табл.1чел (все услуги-'!$E882*'Таблица вводных'!$G$5)))-('Расчет комиссии Нади'!$I882+'Таблица вводных'!$E$3+'Таблица вводных'!$F$3)</f>
        <v>-28.0757</v>
      </c>
      <c r="F882" s="14">
        <f>(('Итоговая табл.1чел (все услуги-'!$F882+('Итоговая табл.1чел (все услуги-'!$F882*'Таблица вводных'!$G$6)))-('Расчет комиссии Нади'!$I882+'Таблица вводных'!$E$3+'Таблица вводных'!$F$3)</f>
        <v>-4.84</v>
      </c>
      <c r="G882" s="14">
        <f>(('Итоговая табл.1чел (все услуги-'!$G882+('Итоговая табл.1чел (все услуги-'!$G882*'Таблица вводных'!$G$7)))-('Расчет комиссии Нади'!$I882+'Таблица вводных'!$E$3+'Таблица вводных'!$F$3)</f>
        <v>-28.6</v>
      </c>
      <c r="H882" s="14">
        <f>(('Итоговая табл.1чел (все услуги-'!$H882+('Итоговая табл.1чел (все услуги-'!$H882*'Таблица вводных'!$G$9)))-('Расчет комиссии Нади'!$I882+'Таблица вводных'!$E$3+'Таблица вводных'!$F$3)</f>
        <v>-28.6</v>
      </c>
      <c r="I882" s="15"/>
    </row>
    <row r="883" ht="13.2" customHeight="1" spans="1:9" x14ac:dyDescent="0.25">
      <c r="A883" s="29"/>
      <c r="B883" s="13"/>
      <c r="C883" s="71"/>
      <c r="D883" s="14">
        <f>(('Итоговая табл.1чел (все услуги-'!$D883+('Итоговая табл.1чел (все услуги-'!$D883*'Таблица вводных'!$G$4)))-('Расчет комиссии Нади'!$I883+'Таблица вводных'!$E$3+'Таблица вводных'!$F$3)</f>
        <v>-21.11</v>
      </c>
      <c r="E883" s="14">
        <f>(('Итоговая табл.1чел (все услуги-'!$E883+('Итоговая табл.1чел (все услуги-'!$E883*'Таблица вводных'!$G$5)))-('Расчет комиссии Нади'!$I883+'Таблица вводных'!$E$3+'Таблица вводных'!$F$3)</f>
        <v>-28.0757</v>
      </c>
      <c r="F883" s="14">
        <f>(('Итоговая табл.1чел (все услуги-'!$F883+('Итоговая табл.1чел (все услуги-'!$F883*'Таблица вводных'!$G$6)))-('Расчет комиссии Нади'!$I883+'Таблица вводных'!$E$3+'Таблица вводных'!$F$3)</f>
        <v>-4.84</v>
      </c>
      <c r="G883" s="14">
        <f>(('Итоговая табл.1чел (все услуги-'!$G883+('Итоговая табл.1чел (все услуги-'!$G883*'Таблица вводных'!$G$7)))-('Расчет комиссии Нади'!$I883+'Таблица вводных'!$E$3+'Таблица вводных'!$F$3)</f>
        <v>-28.6</v>
      </c>
      <c r="H883" s="14">
        <f>(('Итоговая табл.1чел (все услуги-'!$H883+('Итоговая табл.1чел (все услуги-'!$H883*'Таблица вводных'!$G$9)))-('Расчет комиссии Нади'!$I883+'Таблица вводных'!$E$3+'Таблица вводных'!$F$3)</f>
        <v>-28.6</v>
      </c>
      <c r="I883" s="15"/>
    </row>
    <row r="884" ht="13.2" customHeight="1" spans="1:9" x14ac:dyDescent="0.25">
      <c r="A884" s="30"/>
      <c r="B884" s="17"/>
      <c r="C884" s="72"/>
      <c r="D884" s="18">
        <f>(('Итоговая табл.1чел (все услуги-'!$D884+('Итоговая табл.1чел (все услуги-'!$D884*'Таблица вводных'!$G$4)))-('Расчет комиссии Нади'!$I884+'Таблица вводных'!$E$3+'Таблица вводных'!$F$3)</f>
        <v>-21.11</v>
      </c>
      <c r="E884" s="18">
        <f>(('Итоговая табл.1чел (все услуги-'!$E884+('Итоговая табл.1чел (все услуги-'!$E884*'Таблица вводных'!$G$5)))-('Расчет комиссии Нади'!$I884+'Таблица вводных'!$E$3+'Таблица вводных'!$F$3)</f>
        <v>-28.0757</v>
      </c>
      <c r="F884" s="18">
        <f>(('Итоговая табл.1чел (все услуги-'!$F884+('Итоговая табл.1чел (все услуги-'!$F884*'Таблица вводных'!$G$6)))-('Расчет комиссии Нади'!$I884+'Таблица вводных'!$E$3+'Таблица вводных'!$F$3)</f>
        <v>-4.84</v>
      </c>
      <c r="G884" s="18">
        <f>(('Итоговая табл.1чел (все услуги-'!$G884+('Итоговая табл.1чел (все услуги-'!$G884*'Таблица вводных'!$G$7)))-('Расчет комиссии Нади'!$I884+'Таблица вводных'!$E$3+'Таблица вводных'!$F$3)</f>
        <v>-28.6</v>
      </c>
      <c r="H884" s="18">
        <f>(('Итоговая табл.1чел (все услуги-'!$H884+('Итоговая табл.1чел (все услуги-'!$H884*'Таблица вводных'!$G$9)))-('Расчет комиссии Нади'!$I884+'Таблица вводных'!$E$3+'Таблица вводных'!$F$3)</f>
        <v>-28.6</v>
      </c>
      <c r="I884" s="15"/>
    </row>
    <row r="885" ht="13.2" customHeight="1" spans="1:9" x14ac:dyDescent="0.25">
      <c r="A885" s="28"/>
      <c r="B885" s="6">
        <v>45411</v>
      </c>
      <c r="C885" s="70"/>
      <c r="D885" s="7">
        <f>(('Итоговая табл.1чел (все услуги-'!$D885+('Итоговая табл.1чел (все услуги-'!$D885*'Таблица вводных'!$G$4)))-('Расчет комиссии Нади'!$I885+'Таблица вводных'!$E$3+'Таблица вводных'!$F$3)</f>
        <v>-21.11</v>
      </c>
      <c r="E885" s="7">
        <f>(('Итоговая табл.1чел (все услуги-'!$E885+('Итоговая табл.1чел (все услуги-'!$E885*'Таблица вводных'!$G$5)))-('Расчет комиссии Нади'!$I885+'Таблица вводных'!$E$3+'Таблица вводных'!$F$3)</f>
        <v>-28.0757</v>
      </c>
      <c r="F885" s="7">
        <f>(('Итоговая табл.1чел (все услуги-'!$F885+('Итоговая табл.1чел (все услуги-'!$F885*'Таблица вводных'!$G$6)))-('Расчет комиссии Нади'!$I885+'Таблица вводных'!$E$3+'Таблица вводных'!$F$3)</f>
        <v>-4.84</v>
      </c>
      <c r="G885" s="7">
        <f>(('Итоговая табл.1чел (все услуги-'!$G885+('Итоговая табл.1чел (все услуги-'!$G885*'Таблица вводных'!$G$7)))-('Расчет комиссии Нади'!$I885+'Таблица вводных'!$E$3+'Таблица вводных'!$F$3)</f>
        <v>-28.6</v>
      </c>
      <c r="H885" s="7">
        <f>(('Итоговая табл.1чел (все услуги-'!$H885+('Итоговая табл.1чел (все услуги-'!$H885*'Таблица вводных'!$G$9)))-('Расчет комиссии Нади'!$I885+'Таблица вводных'!$E$3+'Таблица вводных'!$F$3)</f>
        <v>-28.6</v>
      </c>
      <c r="I885" s="8"/>
    </row>
    <row r="886" ht="13.2" customHeight="1" spans="1:9" x14ac:dyDescent="0.25">
      <c r="A886" s="29"/>
      <c r="B886" s="10">
        <v>45414</v>
      </c>
      <c r="C886" s="71"/>
      <c r="D886" s="14">
        <f>(('Итоговая табл.1чел (все услуги-'!$D886+('Итоговая табл.1чел (все услуги-'!$D886*'Таблица вводных'!$G$4)))-('Расчет комиссии Нади'!$I886+'Таблица вводных'!$E$3+'Таблица вводных'!$F$3)</f>
        <v>-21.11</v>
      </c>
      <c r="E886" s="14">
        <f>(('Итоговая табл.1чел (все услуги-'!$E886+('Итоговая табл.1чел (все услуги-'!$E886*'Таблица вводных'!$G$5)))-('Расчет комиссии Нади'!$I886+'Таблица вводных'!$E$3+'Таблица вводных'!$F$3)</f>
        <v>-28.0757</v>
      </c>
      <c r="F886" s="14">
        <f>(('Итоговая табл.1чел (все услуги-'!$F886+('Итоговая табл.1чел (все услуги-'!$F886*'Таблица вводных'!$G$6)))-('Расчет комиссии Нади'!$I886+'Таблица вводных'!$E$3+'Таблица вводных'!$F$3)</f>
        <v>-4.84</v>
      </c>
      <c r="G886" s="14">
        <f>(('Итоговая табл.1чел (все услуги-'!$G886+('Итоговая табл.1чел (все услуги-'!$G886*'Таблица вводных'!$G$7)))-('Расчет комиссии Нади'!$I886+'Таблица вводных'!$E$3+'Таблица вводных'!$F$3)</f>
        <v>-28.6</v>
      </c>
      <c r="H886" s="14">
        <f>(('Итоговая табл.1чел (все услуги-'!$H886+('Итоговая табл.1чел (все услуги-'!$H886*'Таблица вводных'!$G$9)))-('Расчет комиссии Нади'!$I886+'Таблица вводных'!$E$3+'Таблица вводных'!$F$3)</f>
        <v>-28.6</v>
      </c>
      <c r="I886" s="12"/>
    </row>
    <row r="887" ht="13.2" customHeight="1" spans="1:9" x14ac:dyDescent="0.25">
      <c r="A887" s="29"/>
      <c r="B887" s="13">
        <v>45418</v>
      </c>
      <c r="C887" s="71"/>
      <c r="D887" s="14">
        <f>(('Итоговая табл.1чел (все услуги-'!$D887+('Итоговая табл.1чел (все услуги-'!$D887*'Таблица вводных'!$G$4)))-('Расчет комиссии Нади'!$I887+'Таблица вводных'!$E$3+'Таблица вводных'!$F$3)</f>
        <v>-21.11</v>
      </c>
      <c r="E887" s="14">
        <f>(('Итоговая табл.1чел (все услуги-'!$E887+('Итоговая табл.1чел (все услуги-'!$E887*'Таблица вводных'!$G$5)))-('Расчет комиссии Нади'!$I887+'Таблица вводных'!$E$3+'Таблица вводных'!$F$3)</f>
        <v>-28.0757</v>
      </c>
      <c r="F887" s="14">
        <f>(('Итоговая табл.1чел (все услуги-'!$F887+('Итоговая табл.1чел (все услуги-'!$F887*'Таблица вводных'!$G$6)))-('Расчет комиссии Нади'!$I887+'Таблица вводных'!$E$3+'Таблица вводных'!$F$3)</f>
        <v>-4.84</v>
      </c>
      <c r="G887" s="14">
        <f>(('Итоговая табл.1чел (все услуги-'!$G887+('Итоговая табл.1чел (все услуги-'!$G887*'Таблица вводных'!$G$7)))-('Расчет комиссии Нади'!$I887+'Таблица вводных'!$E$3+'Таблица вводных'!$F$3)</f>
        <v>-28.6</v>
      </c>
      <c r="H887" s="14">
        <f>(('Итоговая табл.1чел (все услуги-'!$H887+('Итоговая табл.1чел (все услуги-'!$H887*'Таблица вводных'!$G$9)))-('Расчет комиссии Нади'!$I887+'Таблица вводных'!$E$3+'Таблица вводных'!$F$3)</f>
        <v>-28.6</v>
      </c>
      <c r="I887" s="15"/>
    </row>
    <row r="888" ht="13.2" customHeight="1" spans="1:9" x14ac:dyDescent="0.25">
      <c r="A888" s="29"/>
      <c r="B888" s="13">
        <v>45421</v>
      </c>
      <c r="C888" s="71"/>
      <c r="D888" s="14">
        <f>(('Итоговая табл.1чел (все услуги-'!$D888+('Итоговая табл.1чел (все услуги-'!$D888*'Таблица вводных'!$G$4)))-('Расчет комиссии Нади'!$I888+'Таблица вводных'!$E$3+'Таблица вводных'!$F$3)</f>
        <v>-21.11</v>
      </c>
      <c r="E888" s="14">
        <f>(('Итоговая табл.1чел (все услуги-'!$E888+('Итоговая табл.1чел (все услуги-'!$E888*'Таблица вводных'!$G$5)))-('Расчет комиссии Нади'!$I888+'Таблица вводных'!$E$3+'Таблица вводных'!$F$3)</f>
        <v>-28.0757</v>
      </c>
      <c r="F888" s="14">
        <f>(('Итоговая табл.1чел (все услуги-'!$F888+('Итоговая табл.1чел (все услуги-'!$F888*'Таблица вводных'!$G$6)))-('Расчет комиссии Нади'!$I888+'Таблица вводных'!$E$3+'Таблица вводных'!$F$3)</f>
        <v>-4.84</v>
      </c>
      <c r="G888" s="14">
        <f>(('Итоговая табл.1чел (все услуги-'!$G888+('Итоговая табл.1чел (все услуги-'!$G888*'Таблица вводных'!$G$7)))-('Расчет комиссии Нади'!$I888+'Таблица вводных'!$E$3+'Таблица вводных'!$F$3)</f>
        <v>-28.6</v>
      </c>
      <c r="H888" s="14">
        <f>(('Итоговая табл.1чел (все услуги-'!$H888+('Итоговая табл.1чел (все услуги-'!$H888*'Таблица вводных'!$G$9)))-('Расчет комиссии Нади'!$I888+'Таблица вводных'!$E$3+'Таблица вводных'!$F$3)</f>
        <v>-28.6</v>
      </c>
      <c r="I888" s="15"/>
    </row>
    <row r="889" ht="13.2" customHeight="1" spans="1:9" x14ac:dyDescent="0.25">
      <c r="A889" s="29"/>
      <c r="B889" s="13">
        <v>45425</v>
      </c>
      <c r="C889" s="71"/>
      <c r="D889" s="14">
        <f>(('Итоговая табл.1чел (все услуги-'!$D889+('Итоговая табл.1чел (все услуги-'!$D889*'Таблица вводных'!$G$4)))-('Расчет комиссии Нади'!$I889+'Таблица вводных'!$E$3+'Таблица вводных'!$F$3)</f>
        <v>-21.11</v>
      </c>
      <c r="E889" s="14">
        <f>(('Итоговая табл.1чел (все услуги-'!$E889+('Итоговая табл.1чел (все услуги-'!$E889*'Таблица вводных'!$G$5)))-('Расчет комиссии Нади'!$I889+'Таблица вводных'!$E$3+'Таблица вводных'!$F$3)</f>
        <v>-28.0757</v>
      </c>
      <c r="F889" s="14">
        <f>(('Итоговая табл.1чел (все услуги-'!$F889+('Итоговая табл.1чел (все услуги-'!$F889*'Таблица вводных'!$G$6)))-('Расчет комиссии Нади'!$I889+'Таблица вводных'!$E$3+'Таблица вводных'!$F$3)</f>
        <v>-4.84</v>
      </c>
      <c r="G889" s="14">
        <f>(('Итоговая табл.1чел (все услуги-'!$G889+('Итоговая табл.1чел (все услуги-'!$G889*'Таблица вводных'!$G$7)))-('Расчет комиссии Нади'!$I889+'Таблица вводных'!$E$3+'Таблица вводных'!$F$3)</f>
        <v>-28.6</v>
      </c>
      <c r="H889" s="14">
        <f>(('Итоговая табл.1чел (все услуги-'!$H889+('Итоговая табл.1чел (все услуги-'!$H889*'Таблица вводных'!$G$9)))-('Расчет комиссии Нади'!$I889+'Таблица вводных'!$E$3+'Таблица вводных'!$F$3)</f>
        <v>-28.6</v>
      </c>
      <c r="I889" s="15"/>
    </row>
    <row r="890" ht="13.2" customHeight="1" spans="1:9" x14ac:dyDescent="0.25">
      <c r="A890" s="29"/>
      <c r="B890" s="13">
        <v>45428</v>
      </c>
      <c r="C890" s="71"/>
      <c r="D890" s="14">
        <f>(('Итоговая табл.1чел (все услуги-'!$D890+('Итоговая табл.1чел (все услуги-'!$D890*'Таблица вводных'!$G$4)))-('Расчет комиссии Нади'!$I890+'Таблица вводных'!$E$3+'Таблица вводных'!$F$3)</f>
        <v>-21.11</v>
      </c>
      <c r="E890" s="14">
        <f>(('Итоговая табл.1чел (все услуги-'!$E890+('Итоговая табл.1чел (все услуги-'!$E890*'Таблица вводных'!$G$5)))-('Расчет комиссии Нади'!$I890+'Таблица вводных'!$E$3+'Таблица вводных'!$F$3)</f>
        <v>-28.0757</v>
      </c>
      <c r="F890" s="14">
        <f>(('Итоговая табл.1чел (все услуги-'!$F890+('Итоговая табл.1чел (все услуги-'!$F890*'Таблица вводных'!$G$6)))-('Расчет комиссии Нади'!$I890+'Таблица вводных'!$E$3+'Таблица вводных'!$F$3)</f>
        <v>-4.84</v>
      </c>
      <c r="G890" s="14">
        <f>(('Итоговая табл.1чел (все услуги-'!$G890+('Итоговая табл.1чел (все услуги-'!$G890*'Таблица вводных'!$G$7)))-('Расчет комиссии Нади'!$I890+'Таблица вводных'!$E$3+'Таблица вводных'!$F$3)</f>
        <v>-28.6</v>
      </c>
      <c r="H890" s="14">
        <f>(('Итоговая табл.1чел (все услуги-'!$H890+('Итоговая табл.1чел (все услуги-'!$H890*'Таблица вводных'!$G$9)))-('Расчет комиссии Нади'!$I890+'Таблица вводных'!$E$3+'Таблица вводных'!$F$3)</f>
        <v>-28.6</v>
      </c>
      <c r="I890" s="15"/>
    </row>
    <row r="891" ht="13.2" customHeight="1" spans="1:9" x14ac:dyDescent="0.25">
      <c r="A891" s="29"/>
      <c r="B891" s="13"/>
      <c r="C891" s="71"/>
      <c r="D891" s="14">
        <f>(('Итоговая табл.1чел (все услуги-'!$D891+('Итоговая табл.1чел (все услуги-'!$D891*'Таблица вводных'!$G$4)))-('Расчет комиссии Нади'!$I891+'Таблица вводных'!$E$3+'Таблица вводных'!$F$3)</f>
        <v>-21.11</v>
      </c>
      <c r="E891" s="14">
        <f>(('Итоговая табл.1чел (все услуги-'!$E891+('Итоговая табл.1чел (все услуги-'!$E891*'Таблица вводных'!$G$5)))-('Расчет комиссии Нади'!$I891+'Таблица вводных'!$E$3+'Таблица вводных'!$F$3)</f>
        <v>-28.0757</v>
      </c>
      <c r="F891" s="14">
        <f>(('Итоговая табл.1чел (все услуги-'!$F891+('Итоговая табл.1чел (все услуги-'!$F891*'Таблица вводных'!$G$6)))-('Расчет комиссии Нади'!$I891+'Таблица вводных'!$E$3+'Таблица вводных'!$F$3)</f>
        <v>-4.84</v>
      </c>
      <c r="G891" s="14">
        <f>(('Итоговая табл.1чел (все услуги-'!$G891+('Итоговая табл.1чел (все услуги-'!$G891*'Таблица вводных'!$G$7)))-('Расчет комиссии Нади'!$I891+'Таблица вводных'!$E$3+'Таблица вводных'!$F$3)</f>
        <v>-28.6</v>
      </c>
      <c r="H891" s="14">
        <f>(('Итоговая табл.1чел (все услуги-'!$H891+('Итоговая табл.1чел (все услуги-'!$H891*'Таблица вводных'!$G$9)))-('Расчет комиссии Нади'!$I891+'Таблица вводных'!$E$3+'Таблица вводных'!$F$3)</f>
        <v>-28.6</v>
      </c>
      <c r="I891" s="15"/>
    </row>
    <row r="892" ht="13.2" customHeight="1" spans="1:9" x14ac:dyDescent="0.25">
      <c r="A892" s="29"/>
      <c r="B892" s="13"/>
      <c r="C892" s="71"/>
      <c r="D892" s="14">
        <f>(('Итоговая табл.1чел (все услуги-'!$D892+('Итоговая табл.1чел (все услуги-'!$D892*'Таблица вводных'!$G$4)))-('Расчет комиссии Нади'!$I892+'Таблица вводных'!$E$3+'Таблица вводных'!$F$3)</f>
        <v>-21.11</v>
      </c>
      <c r="E892" s="14">
        <f>(('Итоговая табл.1чел (все услуги-'!$E892+('Итоговая табл.1чел (все услуги-'!$E892*'Таблица вводных'!$G$5)))-('Расчет комиссии Нади'!$I892+'Таблица вводных'!$E$3+'Таблица вводных'!$F$3)</f>
        <v>-28.0757</v>
      </c>
      <c r="F892" s="14">
        <f>(('Итоговая табл.1чел (все услуги-'!$F892+('Итоговая табл.1чел (все услуги-'!$F892*'Таблица вводных'!$G$6)))-('Расчет комиссии Нади'!$I892+'Таблица вводных'!$E$3+'Таблица вводных'!$F$3)</f>
        <v>-4.84</v>
      </c>
      <c r="G892" s="14">
        <f>(('Итоговая табл.1чел (все услуги-'!$G892+('Итоговая табл.1чел (все услуги-'!$G892*'Таблица вводных'!$G$7)))-('Расчет комиссии Нади'!$I892+'Таблица вводных'!$E$3+'Таблица вводных'!$F$3)</f>
        <v>-28.6</v>
      </c>
      <c r="H892" s="14">
        <f>(('Итоговая табл.1чел (все услуги-'!$H892+('Итоговая табл.1чел (все услуги-'!$H892*'Таблица вводных'!$G$9)))-('Расчет комиссии Нади'!$I892+'Таблица вводных'!$E$3+'Таблица вводных'!$F$3)</f>
        <v>-28.6</v>
      </c>
      <c r="I892" s="15"/>
    </row>
    <row r="893" ht="13.2" customHeight="1" spans="1:9" x14ac:dyDescent="0.25">
      <c r="A893" s="30"/>
      <c r="B893" s="17"/>
      <c r="C893" s="72"/>
      <c r="D893" s="18">
        <f>(('Итоговая табл.1чел (все услуги-'!$D893+('Итоговая табл.1чел (все услуги-'!$D893*'Таблица вводных'!$G$4)))-('Расчет комиссии Нади'!$I893+'Таблица вводных'!$E$3+'Таблица вводных'!$F$3)</f>
        <v>-21.11</v>
      </c>
      <c r="E893" s="18">
        <f>(('Итоговая табл.1чел (все услуги-'!$E893+('Итоговая табл.1чел (все услуги-'!$E893*'Таблица вводных'!$G$5)))-('Расчет комиссии Нади'!$I893+'Таблица вводных'!$E$3+'Таблица вводных'!$F$3)</f>
        <v>-28.0757</v>
      </c>
      <c r="F893" s="18">
        <f>(('Итоговая табл.1чел (все услуги-'!$F893+('Итоговая табл.1чел (все услуги-'!$F893*'Таблица вводных'!$G$6)))-('Расчет комиссии Нади'!$I893+'Таблица вводных'!$E$3+'Таблица вводных'!$F$3)</f>
        <v>-4.84</v>
      </c>
      <c r="G893" s="18">
        <f>(('Итоговая табл.1чел (все услуги-'!$G893+('Итоговая табл.1чел (все услуги-'!$G893*'Таблица вводных'!$G$7)))-('Расчет комиссии Нади'!$I893+'Таблица вводных'!$E$3+'Таблица вводных'!$F$3)</f>
        <v>-28.6</v>
      </c>
      <c r="H893" s="18">
        <f>(('Итоговая табл.1чел (все услуги-'!$H893+('Итоговая табл.1чел (все услуги-'!$H893*'Таблица вводных'!$G$9)))-('Расчет комиссии Нади'!$I893+'Таблица вводных'!$E$3+'Таблица вводных'!$F$3)</f>
        <v>-28.6</v>
      </c>
      <c r="I893" s="15"/>
    </row>
    <row r="894" ht="13.2" customHeight="1" spans="1:9" x14ac:dyDescent="0.25">
      <c r="A894" s="28"/>
      <c r="B894" s="6">
        <v>45411</v>
      </c>
      <c r="C894" s="70"/>
      <c r="D894" s="7">
        <f>(('Итоговая табл.1чел (все услуги-'!$D894+('Итоговая табл.1чел (все услуги-'!$D894*'Таблица вводных'!$G$4)))-('Расчет комиссии Нади'!$I894+'Таблица вводных'!$E$3+'Таблица вводных'!$F$3)</f>
        <v>-21.11</v>
      </c>
      <c r="E894" s="7">
        <f>(('Итоговая табл.1чел (все услуги-'!$E894+('Итоговая табл.1чел (все услуги-'!$E894*'Таблица вводных'!$G$5)))-('Расчет комиссии Нади'!$I894+'Таблица вводных'!$E$3+'Таблица вводных'!$F$3)</f>
        <v>-28.0757</v>
      </c>
      <c r="F894" s="7">
        <f>(('Итоговая табл.1чел (все услуги-'!$F894+('Итоговая табл.1чел (все услуги-'!$F894*'Таблица вводных'!$G$6)))-('Расчет комиссии Нади'!$I894+'Таблица вводных'!$E$3+'Таблица вводных'!$F$3)</f>
        <v>-4.84</v>
      </c>
      <c r="G894" s="7">
        <f>(('Итоговая табл.1чел (все услуги-'!$G894+('Итоговая табл.1чел (все услуги-'!$G894*'Таблица вводных'!$G$7)))-('Расчет комиссии Нади'!$I894+'Таблица вводных'!$E$3+'Таблица вводных'!$F$3)</f>
        <v>-28.6</v>
      </c>
      <c r="H894" s="7">
        <f>(('Итоговая табл.1чел (все услуги-'!$H894+('Итоговая табл.1чел (все услуги-'!$H894*'Таблица вводных'!$G$9)))-('Расчет комиссии Нади'!$I894+'Таблица вводных'!$E$3+'Таблица вводных'!$F$3)</f>
        <v>-28.6</v>
      </c>
      <c r="I894" s="8"/>
    </row>
    <row r="895" ht="13.2" customHeight="1" spans="1:9" x14ac:dyDescent="0.25">
      <c r="A895" s="29"/>
      <c r="B895" s="10">
        <v>45414</v>
      </c>
      <c r="C895" s="71"/>
      <c r="D895" s="14">
        <f>(('Итоговая табл.1чел (все услуги-'!$D895+('Итоговая табл.1чел (все услуги-'!$D895*'Таблица вводных'!$G$4)))-('Расчет комиссии Нади'!$I895+'Таблица вводных'!$E$3+'Таблица вводных'!$F$3)</f>
        <v>-21.11</v>
      </c>
      <c r="E895" s="14">
        <f>(('Итоговая табл.1чел (все услуги-'!$E895+('Итоговая табл.1чел (все услуги-'!$E895*'Таблица вводных'!$G$5)))-('Расчет комиссии Нади'!$I895+'Таблица вводных'!$E$3+'Таблица вводных'!$F$3)</f>
        <v>-28.0757</v>
      </c>
      <c r="F895" s="14">
        <f>(('Итоговая табл.1чел (все услуги-'!$F895+('Итоговая табл.1чел (все услуги-'!$F895*'Таблица вводных'!$G$6)))-('Расчет комиссии Нади'!$I895+'Таблица вводных'!$E$3+'Таблица вводных'!$F$3)</f>
        <v>-4.84</v>
      </c>
      <c r="G895" s="14">
        <f>(('Итоговая табл.1чел (все услуги-'!$G895+('Итоговая табл.1чел (все услуги-'!$G895*'Таблица вводных'!$G$7)))-('Расчет комиссии Нади'!$I895+'Таблица вводных'!$E$3+'Таблица вводных'!$F$3)</f>
        <v>-28.6</v>
      </c>
      <c r="H895" s="14">
        <f>(('Итоговая табл.1чел (все услуги-'!$H895+('Итоговая табл.1чел (все услуги-'!$H895*'Таблица вводных'!$G$9)))-('Расчет комиссии Нади'!$I895+'Таблица вводных'!$E$3+'Таблица вводных'!$F$3)</f>
        <v>-28.6</v>
      </c>
      <c r="I895" s="12"/>
    </row>
    <row r="896" ht="13.2" customHeight="1" spans="1:9" x14ac:dyDescent="0.25">
      <c r="A896" s="29"/>
      <c r="B896" s="13">
        <v>45418</v>
      </c>
      <c r="C896" s="71"/>
      <c r="D896" s="14">
        <f>(('Итоговая табл.1чел (все услуги-'!$D896+('Итоговая табл.1чел (все услуги-'!$D896*'Таблица вводных'!$G$4)))-('Расчет комиссии Нади'!$I896+'Таблица вводных'!$E$3+'Таблица вводных'!$F$3)</f>
        <v>-21.11</v>
      </c>
      <c r="E896" s="14">
        <f>(('Итоговая табл.1чел (все услуги-'!$E896+('Итоговая табл.1чел (все услуги-'!$E896*'Таблица вводных'!$G$5)))-('Расчет комиссии Нади'!$I896+'Таблица вводных'!$E$3+'Таблица вводных'!$F$3)</f>
        <v>-28.0757</v>
      </c>
      <c r="F896" s="14">
        <f>(('Итоговая табл.1чел (все услуги-'!$F896+('Итоговая табл.1чел (все услуги-'!$F896*'Таблица вводных'!$G$6)))-('Расчет комиссии Нади'!$I896+'Таблица вводных'!$E$3+'Таблица вводных'!$F$3)</f>
        <v>-4.84</v>
      </c>
      <c r="G896" s="14">
        <f>(('Итоговая табл.1чел (все услуги-'!$G896+('Итоговая табл.1чел (все услуги-'!$G896*'Таблица вводных'!$G$7)))-('Расчет комиссии Нади'!$I896+'Таблица вводных'!$E$3+'Таблица вводных'!$F$3)</f>
        <v>-28.6</v>
      </c>
      <c r="H896" s="14">
        <f>(('Итоговая табл.1чел (все услуги-'!$H896+('Итоговая табл.1чел (все услуги-'!$H896*'Таблица вводных'!$G$9)))-('Расчет комиссии Нади'!$I896+'Таблица вводных'!$E$3+'Таблица вводных'!$F$3)</f>
        <v>-28.6</v>
      </c>
      <c r="I896" s="15"/>
    </row>
    <row r="897" ht="13.2" customHeight="1" spans="1:9" x14ac:dyDescent="0.25">
      <c r="A897" s="29"/>
      <c r="B897" s="13">
        <v>45421</v>
      </c>
      <c r="C897" s="71"/>
      <c r="D897" s="14">
        <f>(('Итоговая табл.1чел (все услуги-'!$D897+('Итоговая табл.1чел (все услуги-'!$D897*'Таблица вводных'!$G$4)))-('Расчет комиссии Нади'!$I897+'Таблица вводных'!$E$3+'Таблица вводных'!$F$3)</f>
        <v>-21.11</v>
      </c>
      <c r="E897" s="14">
        <f>(('Итоговая табл.1чел (все услуги-'!$E897+('Итоговая табл.1чел (все услуги-'!$E897*'Таблица вводных'!$G$5)))-('Расчет комиссии Нади'!$I897+'Таблица вводных'!$E$3+'Таблица вводных'!$F$3)</f>
        <v>-28.0757</v>
      </c>
      <c r="F897" s="14">
        <f>(('Итоговая табл.1чел (все услуги-'!$F897+('Итоговая табл.1чел (все услуги-'!$F897*'Таблица вводных'!$G$6)))-('Расчет комиссии Нади'!$I897+'Таблица вводных'!$E$3+'Таблица вводных'!$F$3)</f>
        <v>-4.84</v>
      </c>
      <c r="G897" s="14">
        <f>(('Итоговая табл.1чел (все услуги-'!$G897+('Итоговая табл.1чел (все услуги-'!$G897*'Таблица вводных'!$G$7)))-('Расчет комиссии Нади'!$I897+'Таблица вводных'!$E$3+'Таблица вводных'!$F$3)</f>
        <v>-28.6</v>
      </c>
      <c r="H897" s="14">
        <f>(('Итоговая табл.1чел (все услуги-'!$H897+('Итоговая табл.1чел (все услуги-'!$H897*'Таблица вводных'!$G$9)))-('Расчет комиссии Нади'!$I897+'Таблица вводных'!$E$3+'Таблица вводных'!$F$3)</f>
        <v>-28.6</v>
      </c>
      <c r="I897" s="15"/>
    </row>
    <row r="898" ht="13.2" customHeight="1" spans="1:9" x14ac:dyDescent="0.25">
      <c r="A898" s="29"/>
      <c r="B898" s="13">
        <v>45425</v>
      </c>
      <c r="C898" s="71"/>
      <c r="D898" s="14">
        <f>(('Итоговая табл.1чел (все услуги-'!$D898+('Итоговая табл.1чел (все услуги-'!$D898*'Таблица вводных'!$G$4)))-('Расчет комиссии Нади'!$I898+'Таблица вводных'!$E$3+'Таблица вводных'!$F$3)</f>
        <v>-21.11</v>
      </c>
      <c r="E898" s="14">
        <f>(('Итоговая табл.1чел (все услуги-'!$E898+('Итоговая табл.1чел (все услуги-'!$E898*'Таблица вводных'!$G$5)))-('Расчет комиссии Нади'!$I898+'Таблица вводных'!$E$3+'Таблица вводных'!$F$3)</f>
        <v>-28.0757</v>
      </c>
      <c r="F898" s="14">
        <f>(('Итоговая табл.1чел (все услуги-'!$F898+('Итоговая табл.1чел (все услуги-'!$F898*'Таблица вводных'!$G$6)))-('Расчет комиссии Нади'!$I898+'Таблица вводных'!$E$3+'Таблица вводных'!$F$3)</f>
        <v>-4.84</v>
      </c>
      <c r="G898" s="14">
        <f>(('Итоговая табл.1чел (все услуги-'!$G898+('Итоговая табл.1чел (все услуги-'!$G898*'Таблица вводных'!$G$7)))-('Расчет комиссии Нади'!$I898+'Таблица вводных'!$E$3+'Таблица вводных'!$F$3)</f>
        <v>-28.6</v>
      </c>
      <c r="H898" s="14">
        <f>(('Итоговая табл.1чел (все услуги-'!$H898+('Итоговая табл.1чел (все услуги-'!$H898*'Таблица вводных'!$G$9)))-('Расчет комиссии Нади'!$I898+'Таблица вводных'!$E$3+'Таблица вводных'!$F$3)</f>
        <v>-28.6</v>
      </c>
      <c r="I898" s="15"/>
    </row>
    <row r="899" ht="13.2" customHeight="1" spans="1:9" x14ac:dyDescent="0.25">
      <c r="A899" s="29"/>
      <c r="B899" s="13">
        <v>45428</v>
      </c>
      <c r="C899" s="71"/>
      <c r="D899" s="14">
        <f>(('Итоговая табл.1чел (все услуги-'!$D899+('Итоговая табл.1чел (все услуги-'!$D899*'Таблица вводных'!$G$4)))-('Расчет комиссии Нади'!$I899+'Таблица вводных'!$E$3+'Таблица вводных'!$F$3)</f>
        <v>-21.11</v>
      </c>
      <c r="E899" s="14">
        <f>(('Итоговая табл.1чел (все услуги-'!$E899+('Итоговая табл.1чел (все услуги-'!$E899*'Таблица вводных'!$G$5)))-('Расчет комиссии Нади'!$I899+'Таблица вводных'!$E$3+'Таблица вводных'!$F$3)</f>
        <v>-28.0757</v>
      </c>
      <c r="F899" s="14">
        <f>(('Итоговая табл.1чел (все услуги-'!$F899+('Итоговая табл.1чел (все услуги-'!$F899*'Таблица вводных'!$G$6)))-('Расчет комиссии Нади'!$I899+'Таблица вводных'!$E$3+'Таблица вводных'!$F$3)</f>
        <v>-4.84</v>
      </c>
      <c r="G899" s="14">
        <f>(('Итоговая табл.1чел (все услуги-'!$G899+('Итоговая табл.1чел (все услуги-'!$G899*'Таблица вводных'!$G$7)))-('Расчет комиссии Нади'!$I899+'Таблица вводных'!$E$3+'Таблица вводных'!$F$3)</f>
        <v>-28.6</v>
      </c>
      <c r="H899" s="14">
        <f>(('Итоговая табл.1чел (все услуги-'!$H899+('Итоговая табл.1чел (все услуги-'!$H899*'Таблица вводных'!$G$9)))-('Расчет комиссии Нади'!$I899+'Таблица вводных'!$E$3+'Таблица вводных'!$F$3)</f>
        <v>-28.6</v>
      </c>
      <c r="I899" s="15"/>
    </row>
    <row r="900" ht="13.2" customHeight="1" spans="1:9" x14ac:dyDescent="0.25">
      <c r="A900" s="29"/>
      <c r="B900" s="13"/>
      <c r="C900" s="71"/>
      <c r="D900" s="14">
        <f>(('Итоговая табл.1чел (все услуги-'!$D900+('Итоговая табл.1чел (все услуги-'!$D900*'Таблица вводных'!$G$4)))-('Расчет комиссии Нади'!$I900+'Таблица вводных'!$E$3+'Таблица вводных'!$F$3)</f>
        <v>-21.11</v>
      </c>
      <c r="E900" s="14">
        <f>(('Итоговая табл.1чел (все услуги-'!$E900+('Итоговая табл.1чел (все услуги-'!$E900*'Таблица вводных'!$G$5)))-('Расчет комиссии Нади'!$I900+'Таблица вводных'!$E$3+'Таблица вводных'!$F$3)</f>
        <v>-28.0757</v>
      </c>
      <c r="F900" s="14">
        <f>(('Итоговая табл.1чел (все услуги-'!$F900+('Итоговая табл.1чел (все услуги-'!$F900*'Таблица вводных'!$G$6)))-('Расчет комиссии Нади'!$I900+'Таблица вводных'!$E$3+'Таблица вводных'!$F$3)</f>
        <v>-4.84</v>
      </c>
      <c r="G900" s="14">
        <f>(('Итоговая табл.1чел (все услуги-'!$G900+('Итоговая табл.1чел (все услуги-'!$G900*'Таблица вводных'!$G$7)))-('Расчет комиссии Нади'!$I900+'Таблица вводных'!$E$3+'Таблица вводных'!$F$3)</f>
        <v>-28.6</v>
      </c>
      <c r="H900" s="14">
        <f>(('Итоговая табл.1чел (все услуги-'!$H900+('Итоговая табл.1чел (все услуги-'!$H900*'Таблица вводных'!$G$9)))-('Расчет комиссии Нади'!$I900+'Таблица вводных'!$E$3+'Таблица вводных'!$F$3)</f>
        <v>-28.6</v>
      </c>
      <c r="I900" s="15"/>
    </row>
    <row r="901" ht="13.2" customHeight="1" spans="1:9" x14ac:dyDescent="0.25">
      <c r="A901" s="29"/>
      <c r="B901" s="13"/>
      <c r="C901" s="71"/>
      <c r="D901" s="14">
        <f>(('Итоговая табл.1чел (все услуги-'!$D901+('Итоговая табл.1чел (все услуги-'!$D901*'Таблица вводных'!$G$4)))-('Расчет комиссии Нади'!$I901+'Таблица вводных'!$E$3+'Таблица вводных'!$F$3)</f>
        <v>-21.11</v>
      </c>
      <c r="E901" s="14">
        <f>(('Итоговая табл.1чел (все услуги-'!$E901+('Итоговая табл.1чел (все услуги-'!$E901*'Таблица вводных'!$G$5)))-('Расчет комиссии Нади'!$I901+'Таблица вводных'!$E$3+'Таблица вводных'!$F$3)</f>
        <v>-28.0757</v>
      </c>
      <c r="F901" s="14">
        <f>(('Итоговая табл.1чел (все услуги-'!$F901+('Итоговая табл.1чел (все услуги-'!$F901*'Таблица вводных'!$G$6)))-('Расчет комиссии Нади'!$I901+'Таблица вводных'!$E$3+'Таблица вводных'!$F$3)</f>
        <v>-4.84</v>
      </c>
      <c r="G901" s="14">
        <f>(('Итоговая табл.1чел (все услуги-'!$G901+('Итоговая табл.1чел (все услуги-'!$G901*'Таблица вводных'!$G$7)))-('Расчет комиссии Нади'!$I901+'Таблица вводных'!$E$3+'Таблица вводных'!$F$3)</f>
        <v>-28.6</v>
      </c>
      <c r="H901" s="14">
        <f>(('Итоговая табл.1чел (все услуги-'!$H901+('Итоговая табл.1чел (все услуги-'!$H901*'Таблица вводных'!$G$9)))-('Расчет комиссии Нади'!$I901+'Таблица вводных'!$E$3+'Таблица вводных'!$F$3)</f>
        <v>-28.6</v>
      </c>
      <c r="I901" s="15"/>
    </row>
    <row r="902" ht="13.2" customHeight="1" spans="1:9" x14ac:dyDescent="0.25">
      <c r="A902" s="30"/>
      <c r="B902" s="17"/>
      <c r="C902" s="72"/>
      <c r="D902" s="18">
        <f>(('Итоговая табл.1чел (все услуги-'!$D902+('Итоговая табл.1чел (все услуги-'!$D902*'Таблица вводных'!$G$4)))-('Расчет комиссии Нади'!$I902+'Таблица вводных'!$E$3+'Таблица вводных'!$F$3)</f>
        <v>-21.11</v>
      </c>
      <c r="E902" s="18">
        <f>(('Итоговая табл.1чел (все услуги-'!$E902+('Итоговая табл.1чел (все услуги-'!$E902*'Таблица вводных'!$G$5)))-('Расчет комиссии Нади'!$I902+'Таблица вводных'!$E$3+'Таблица вводных'!$F$3)</f>
        <v>-28.0757</v>
      </c>
      <c r="F902" s="18">
        <f>(('Итоговая табл.1чел (все услуги-'!$F902+('Итоговая табл.1чел (все услуги-'!$F902*'Таблица вводных'!$G$6)))-('Расчет комиссии Нади'!$I902+'Таблица вводных'!$E$3+'Таблица вводных'!$F$3)</f>
        <v>-4.84</v>
      </c>
      <c r="G902" s="18">
        <f>(('Итоговая табл.1чел (все услуги-'!$G902+('Итоговая табл.1чел (все услуги-'!$G902*'Таблица вводных'!$G$7)))-('Расчет комиссии Нади'!$I902+'Таблица вводных'!$E$3+'Таблица вводных'!$F$3)</f>
        <v>-28.6</v>
      </c>
      <c r="H902" s="18">
        <f>(('Итоговая табл.1чел (все услуги-'!$H902+('Итоговая табл.1чел (все услуги-'!$H902*'Таблица вводных'!$G$9)))-('Расчет комиссии Нади'!$I902+'Таблица вводных'!$E$3+'Таблица вводных'!$F$3)</f>
        <v>-28.6</v>
      </c>
      <c r="I902" s="15"/>
    </row>
    <row r="903" ht="13.2" customHeight="1" spans="1:9" x14ac:dyDescent="0.25">
      <c r="A903" s="28"/>
      <c r="B903" s="6">
        <v>45411</v>
      </c>
      <c r="C903" s="70"/>
      <c r="D903" s="7">
        <f>(('Итоговая табл.1чел (все услуги-'!$D903+('Итоговая табл.1чел (все услуги-'!$D903*'Таблица вводных'!$G$4)))-('Расчет комиссии Нади'!$I903+'Таблица вводных'!$E$3+'Таблица вводных'!$F$3)</f>
        <v>-21.11</v>
      </c>
      <c r="E903" s="7">
        <f>(('Итоговая табл.1чел (все услуги-'!$E903+('Итоговая табл.1чел (все услуги-'!$E903*'Таблица вводных'!$G$5)))-('Расчет комиссии Нади'!$I903+'Таблица вводных'!$E$3+'Таблица вводных'!$F$3)</f>
        <v>-28.0757</v>
      </c>
      <c r="F903" s="7">
        <f>(('Итоговая табл.1чел (все услуги-'!$F903+('Итоговая табл.1чел (все услуги-'!$F903*'Таблица вводных'!$G$6)))-('Расчет комиссии Нади'!$I903+'Таблица вводных'!$E$3+'Таблица вводных'!$F$3)</f>
        <v>-4.84</v>
      </c>
      <c r="G903" s="7">
        <f>(('Итоговая табл.1чел (все услуги-'!$G903+('Итоговая табл.1чел (все услуги-'!$G903*'Таблица вводных'!$G$7)))-('Расчет комиссии Нади'!$I903+'Таблица вводных'!$E$3+'Таблица вводных'!$F$3)</f>
        <v>-28.6</v>
      </c>
      <c r="H903" s="7">
        <f>(('Итоговая табл.1чел (все услуги-'!$H903+('Итоговая табл.1чел (все услуги-'!$H903*'Таблица вводных'!$G$9)))-('Расчет комиссии Нади'!$I903+'Таблица вводных'!$E$3+'Таблица вводных'!$F$3)</f>
        <v>-28.6</v>
      </c>
      <c r="I903" s="8"/>
    </row>
    <row r="904" ht="13.2" customHeight="1" spans="1:9" x14ac:dyDescent="0.25">
      <c r="A904" s="29"/>
      <c r="B904" s="10">
        <v>45414</v>
      </c>
      <c r="C904" s="71"/>
      <c r="D904" s="14">
        <f>(('Итоговая табл.1чел (все услуги-'!$D904+('Итоговая табл.1чел (все услуги-'!$D904*'Таблица вводных'!$G$4)))-('Расчет комиссии Нади'!$I904+'Таблица вводных'!$E$3+'Таблица вводных'!$F$3)</f>
        <v>-21.11</v>
      </c>
      <c r="E904" s="14">
        <f>(('Итоговая табл.1чел (все услуги-'!$E904+('Итоговая табл.1чел (все услуги-'!$E904*'Таблица вводных'!$G$5)))-('Расчет комиссии Нади'!$I904+'Таблица вводных'!$E$3+'Таблица вводных'!$F$3)</f>
        <v>-28.0757</v>
      </c>
      <c r="F904" s="14">
        <f>(('Итоговая табл.1чел (все услуги-'!$F904+('Итоговая табл.1чел (все услуги-'!$F904*'Таблица вводных'!$G$6)))-('Расчет комиссии Нади'!$I904+'Таблица вводных'!$E$3+'Таблица вводных'!$F$3)</f>
        <v>-4.84</v>
      </c>
      <c r="G904" s="14">
        <f>(('Итоговая табл.1чел (все услуги-'!$G904+('Итоговая табл.1чел (все услуги-'!$G904*'Таблица вводных'!$G$7)))-('Расчет комиссии Нади'!$I904+'Таблица вводных'!$E$3+'Таблица вводных'!$F$3)</f>
        <v>-28.6</v>
      </c>
      <c r="H904" s="14">
        <f>(('Итоговая табл.1чел (все услуги-'!$H904+('Итоговая табл.1чел (все услуги-'!$H904*'Таблица вводных'!$G$9)))-('Расчет комиссии Нади'!$I904+'Таблица вводных'!$E$3+'Таблица вводных'!$F$3)</f>
        <v>-28.6</v>
      </c>
      <c r="I904" s="12"/>
    </row>
    <row r="905" ht="13.2" customHeight="1" spans="1:9" x14ac:dyDescent="0.25">
      <c r="A905" s="29"/>
      <c r="B905" s="13">
        <v>45418</v>
      </c>
      <c r="C905" s="71"/>
      <c r="D905" s="14">
        <f>(('Итоговая табл.1чел (все услуги-'!$D905+('Итоговая табл.1чел (все услуги-'!$D905*'Таблица вводных'!$G$4)))-('Расчет комиссии Нади'!$I905+'Таблица вводных'!$E$3+'Таблица вводных'!$F$3)</f>
        <v>-21.11</v>
      </c>
      <c r="E905" s="14">
        <f>(('Итоговая табл.1чел (все услуги-'!$E905+('Итоговая табл.1чел (все услуги-'!$E905*'Таблица вводных'!$G$5)))-('Расчет комиссии Нади'!$I905+'Таблица вводных'!$E$3+'Таблица вводных'!$F$3)</f>
        <v>-28.0757</v>
      </c>
      <c r="F905" s="14">
        <f>(('Итоговая табл.1чел (все услуги-'!$F905+('Итоговая табл.1чел (все услуги-'!$F905*'Таблица вводных'!$G$6)))-('Расчет комиссии Нади'!$I905+'Таблица вводных'!$E$3+'Таблица вводных'!$F$3)</f>
        <v>-4.84</v>
      </c>
      <c r="G905" s="14">
        <f>(('Итоговая табл.1чел (все услуги-'!$G905+('Итоговая табл.1чел (все услуги-'!$G905*'Таблица вводных'!$G$7)))-('Расчет комиссии Нади'!$I905+'Таблица вводных'!$E$3+'Таблица вводных'!$F$3)</f>
        <v>-28.6</v>
      </c>
      <c r="H905" s="14">
        <f>(('Итоговая табл.1чел (все услуги-'!$H905+('Итоговая табл.1чел (все услуги-'!$H905*'Таблица вводных'!$G$9)))-('Расчет комиссии Нади'!$I905+'Таблица вводных'!$E$3+'Таблица вводных'!$F$3)</f>
        <v>-28.6</v>
      </c>
      <c r="I905" s="15"/>
    </row>
    <row r="906" ht="13.2" customHeight="1" spans="1:9" x14ac:dyDescent="0.25">
      <c r="A906" s="29"/>
      <c r="B906" s="13">
        <v>45421</v>
      </c>
      <c r="C906" s="71"/>
      <c r="D906" s="14">
        <f>(('Итоговая табл.1чел (все услуги-'!$D906+('Итоговая табл.1чел (все услуги-'!$D906*'Таблица вводных'!$G$4)))-('Расчет комиссии Нади'!$I906+'Таблица вводных'!$E$3+'Таблица вводных'!$F$3)</f>
        <v>-21.11</v>
      </c>
      <c r="E906" s="14">
        <f>(('Итоговая табл.1чел (все услуги-'!$E906+('Итоговая табл.1чел (все услуги-'!$E906*'Таблица вводных'!$G$5)))-('Расчет комиссии Нади'!$I906+'Таблица вводных'!$E$3+'Таблица вводных'!$F$3)</f>
        <v>-28.0757</v>
      </c>
      <c r="F906" s="14">
        <f>(('Итоговая табл.1чел (все услуги-'!$F906+('Итоговая табл.1чел (все услуги-'!$F906*'Таблица вводных'!$G$6)))-('Расчет комиссии Нади'!$I906+'Таблица вводных'!$E$3+'Таблица вводных'!$F$3)</f>
        <v>-4.84</v>
      </c>
      <c r="G906" s="14">
        <f>(('Итоговая табл.1чел (все услуги-'!$G906+('Итоговая табл.1чел (все услуги-'!$G906*'Таблица вводных'!$G$7)))-('Расчет комиссии Нади'!$I906+'Таблица вводных'!$E$3+'Таблица вводных'!$F$3)</f>
        <v>-28.6</v>
      </c>
      <c r="H906" s="14">
        <f>(('Итоговая табл.1чел (все услуги-'!$H906+('Итоговая табл.1чел (все услуги-'!$H906*'Таблица вводных'!$G$9)))-('Расчет комиссии Нади'!$I906+'Таблица вводных'!$E$3+'Таблица вводных'!$F$3)</f>
        <v>-28.6</v>
      </c>
      <c r="I906" s="15"/>
    </row>
    <row r="907" ht="13.2" customHeight="1" spans="1:9" x14ac:dyDescent="0.25">
      <c r="A907" s="29"/>
      <c r="B907" s="13">
        <v>45425</v>
      </c>
      <c r="C907" s="71"/>
      <c r="D907" s="14">
        <f>(('Итоговая табл.1чел (все услуги-'!$D907+('Итоговая табл.1чел (все услуги-'!$D907*'Таблица вводных'!$G$4)))-('Расчет комиссии Нади'!$I907+'Таблица вводных'!$E$3+'Таблица вводных'!$F$3)</f>
        <v>-21.11</v>
      </c>
      <c r="E907" s="14">
        <f>(('Итоговая табл.1чел (все услуги-'!$E907+('Итоговая табл.1чел (все услуги-'!$E907*'Таблица вводных'!$G$5)))-('Расчет комиссии Нади'!$I907+'Таблица вводных'!$E$3+'Таблица вводных'!$F$3)</f>
        <v>-28.0757</v>
      </c>
      <c r="F907" s="14">
        <f>(('Итоговая табл.1чел (все услуги-'!$F907+('Итоговая табл.1чел (все услуги-'!$F907*'Таблица вводных'!$G$6)))-('Расчет комиссии Нади'!$I907+'Таблица вводных'!$E$3+'Таблица вводных'!$F$3)</f>
        <v>-4.84</v>
      </c>
      <c r="G907" s="14">
        <f>(('Итоговая табл.1чел (все услуги-'!$G907+('Итоговая табл.1чел (все услуги-'!$G907*'Таблица вводных'!$G$7)))-('Расчет комиссии Нади'!$I907+'Таблица вводных'!$E$3+'Таблица вводных'!$F$3)</f>
        <v>-28.6</v>
      </c>
      <c r="H907" s="14">
        <f>(('Итоговая табл.1чел (все услуги-'!$H907+('Итоговая табл.1чел (все услуги-'!$H907*'Таблица вводных'!$G$9)))-('Расчет комиссии Нади'!$I907+'Таблица вводных'!$E$3+'Таблица вводных'!$F$3)</f>
        <v>-28.6</v>
      </c>
      <c r="I907" s="15"/>
    </row>
    <row r="908" ht="13.2" customHeight="1" spans="1:9" x14ac:dyDescent="0.25">
      <c r="A908" s="29"/>
      <c r="B908" s="13">
        <v>45428</v>
      </c>
      <c r="C908" s="71"/>
      <c r="D908" s="14">
        <f>(('Итоговая табл.1чел (все услуги-'!$D908+('Итоговая табл.1чел (все услуги-'!$D908*'Таблица вводных'!$G$4)))-('Расчет комиссии Нади'!$I908+'Таблица вводных'!$E$3+'Таблица вводных'!$F$3)</f>
        <v>-21.11</v>
      </c>
      <c r="E908" s="14">
        <f>(('Итоговая табл.1чел (все услуги-'!$E908+('Итоговая табл.1чел (все услуги-'!$E908*'Таблица вводных'!$G$5)))-('Расчет комиссии Нади'!$I908+'Таблица вводных'!$E$3+'Таблица вводных'!$F$3)</f>
        <v>-28.0757</v>
      </c>
      <c r="F908" s="14">
        <f>(('Итоговая табл.1чел (все услуги-'!$F908+('Итоговая табл.1чел (все услуги-'!$F908*'Таблица вводных'!$G$6)))-('Расчет комиссии Нади'!$I908+'Таблица вводных'!$E$3+'Таблица вводных'!$F$3)</f>
        <v>-4.84</v>
      </c>
      <c r="G908" s="14">
        <f>(('Итоговая табл.1чел (все услуги-'!$G908+('Итоговая табл.1чел (все услуги-'!$G908*'Таблица вводных'!$G$7)))-('Расчет комиссии Нади'!$I908+'Таблица вводных'!$E$3+'Таблица вводных'!$F$3)</f>
        <v>-28.6</v>
      </c>
      <c r="H908" s="14">
        <f>(('Итоговая табл.1чел (все услуги-'!$H908+('Итоговая табл.1чел (все услуги-'!$H908*'Таблица вводных'!$G$9)))-('Расчет комиссии Нади'!$I908+'Таблица вводных'!$E$3+'Таблица вводных'!$F$3)</f>
        <v>-28.6</v>
      </c>
      <c r="I908" s="15"/>
    </row>
    <row r="909" ht="13.2" customHeight="1" spans="1:9" x14ac:dyDescent="0.25">
      <c r="A909" s="29"/>
      <c r="B909" s="13"/>
      <c r="C909" s="71"/>
      <c r="D909" s="14">
        <f>(('Итоговая табл.1чел (все услуги-'!$D909+('Итоговая табл.1чел (все услуги-'!$D909*'Таблица вводных'!$G$4)))-('Расчет комиссии Нади'!$I909+'Таблица вводных'!$E$3+'Таблица вводных'!$F$3)</f>
        <v>-21.11</v>
      </c>
      <c r="E909" s="14">
        <f>(('Итоговая табл.1чел (все услуги-'!$E909+('Итоговая табл.1чел (все услуги-'!$E909*'Таблица вводных'!$G$5)))-('Расчет комиссии Нади'!$I909+'Таблица вводных'!$E$3+'Таблица вводных'!$F$3)</f>
        <v>-28.0757</v>
      </c>
      <c r="F909" s="14">
        <f>(('Итоговая табл.1чел (все услуги-'!$F909+('Итоговая табл.1чел (все услуги-'!$F909*'Таблица вводных'!$G$6)))-('Расчет комиссии Нади'!$I909+'Таблица вводных'!$E$3+'Таблица вводных'!$F$3)</f>
        <v>-4.84</v>
      </c>
      <c r="G909" s="14">
        <f>(('Итоговая табл.1чел (все услуги-'!$G909+('Итоговая табл.1чел (все услуги-'!$G909*'Таблица вводных'!$G$7)))-('Расчет комиссии Нади'!$I909+'Таблица вводных'!$E$3+'Таблица вводных'!$F$3)</f>
        <v>-28.6</v>
      </c>
      <c r="H909" s="14">
        <f>(('Итоговая табл.1чел (все услуги-'!$H909+('Итоговая табл.1чел (все услуги-'!$H909*'Таблица вводных'!$G$9)))-('Расчет комиссии Нади'!$I909+'Таблица вводных'!$E$3+'Таблица вводных'!$F$3)</f>
        <v>-28.6</v>
      </c>
      <c r="I909" s="15"/>
    </row>
    <row r="910" ht="13.2" customHeight="1" spans="1:9" x14ac:dyDescent="0.25">
      <c r="A910" s="29"/>
      <c r="B910" s="13"/>
      <c r="C910" s="71"/>
      <c r="D910" s="14">
        <f>(('Итоговая табл.1чел (все услуги-'!$D910+('Итоговая табл.1чел (все услуги-'!$D910*'Таблица вводных'!$G$4)))-('Расчет комиссии Нади'!$I910+'Таблица вводных'!$E$3+'Таблица вводных'!$F$3)</f>
        <v>-21.11</v>
      </c>
      <c r="E910" s="14">
        <f>(('Итоговая табл.1чел (все услуги-'!$E910+('Итоговая табл.1чел (все услуги-'!$E910*'Таблица вводных'!$G$5)))-('Расчет комиссии Нади'!$I910+'Таблица вводных'!$E$3+'Таблица вводных'!$F$3)</f>
        <v>-28.0757</v>
      </c>
      <c r="F910" s="14">
        <f>(('Итоговая табл.1чел (все услуги-'!$F910+('Итоговая табл.1чел (все услуги-'!$F910*'Таблица вводных'!$G$6)))-('Расчет комиссии Нади'!$I910+'Таблица вводных'!$E$3+'Таблица вводных'!$F$3)</f>
        <v>-4.84</v>
      </c>
      <c r="G910" s="14">
        <f>(('Итоговая табл.1чел (все услуги-'!$G910+('Итоговая табл.1чел (все услуги-'!$G910*'Таблица вводных'!$G$7)))-('Расчет комиссии Нади'!$I910+'Таблица вводных'!$E$3+'Таблица вводных'!$F$3)</f>
        <v>-28.6</v>
      </c>
      <c r="H910" s="14">
        <f>(('Итоговая табл.1чел (все услуги-'!$H910+('Итоговая табл.1чел (все услуги-'!$H910*'Таблица вводных'!$G$9)))-('Расчет комиссии Нади'!$I910+'Таблица вводных'!$E$3+'Таблица вводных'!$F$3)</f>
        <v>-28.6</v>
      </c>
      <c r="I910" s="15"/>
    </row>
    <row r="911" ht="13.2" customHeight="1" spans="1:9" x14ac:dyDescent="0.25">
      <c r="A911" s="30"/>
      <c r="B911" s="17"/>
      <c r="C911" s="72"/>
      <c r="D911" s="18">
        <f>(('Итоговая табл.1чел (все услуги-'!$D911+('Итоговая табл.1чел (все услуги-'!$D911*'Таблица вводных'!$G$4)))-('Расчет комиссии Нади'!$I911+'Таблица вводных'!$E$3+'Таблица вводных'!$F$3)</f>
        <v>-21.11</v>
      </c>
      <c r="E911" s="18">
        <f>(('Итоговая табл.1чел (все услуги-'!$E911+('Итоговая табл.1чел (все услуги-'!$E911*'Таблица вводных'!$G$5)))-('Расчет комиссии Нади'!$I911+'Таблица вводных'!$E$3+'Таблица вводных'!$F$3)</f>
        <v>-28.0757</v>
      </c>
      <c r="F911" s="18">
        <f>(('Итоговая табл.1чел (все услуги-'!$F911+('Итоговая табл.1чел (все услуги-'!$F911*'Таблица вводных'!$G$6)))-('Расчет комиссии Нади'!$I911+'Таблица вводных'!$E$3+'Таблица вводных'!$F$3)</f>
        <v>-4.84</v>
      </c>
      <c r="G911" s="18">
        <f>(('Итоговая табл.1чел (все услуги-'!$G911+('Итоговая табл.1чел (все услуги-'!$G911*'Таблица вводных'!$G$7)))-('Расчет комиссии Нади'!$I911+'Таблица вводных'!$E$3+'Таблица вводных'!$F$3)</f>
        <v>-28.6</v>
      </c>
      <c r="H911" s="18">
        <f>(('Итоговая табл.1чел (все услуги-'!$H911+('Итоговая табл.1чел (все услуги-'!$H911*'Таблица вводных'!$G$9)))-('Расчет комиссии Нади'!$I911+'Таблица вводных'!$E$3+'Таблица вводных'!$F$3)</f>
        <v>-28.6</v>
      </c>
      <c r="I911" s="15"/>
    </row>
    <row r="912" ht="13.2" customHeight="1" spans="1:9" x14ac:dyDescent="0.25">
      <c r="A912" s="28"/>
      <c r="B912" s="6">
        <v>45411</v>
      </c>
      <c r="C912" s="70"/>
      <c r="D912" s="7">
        <f>(('Итоговая табл.1чел (все услуги-'!$D912+('Итоговая табл.1чел (все услуги-'!$D912*'Таблица вводных'!$G$4)))-('Расчет комиссии Нади'!$I912+'Таблица вводных'!$E$3+'Таблица вводных'!$F$3)</f>
        <v>-21.11</v>
      </c>
      <c r="E912" s="7">
        <f>(('Итоговая табл.1чел (все услуги-'!$E912+('Итоговая табл.1чел (все услуги-'!$E912*'Таблица вводных'!$G$5)))-('Расчет комиссии Нади'!$I912+'Таблица вводных'!$E$3+'Таблица вводных'!$F$3)</f>
        <v>-28.0757</v>
      </c>
      <c r="F912" s="7">
        <f>(('Итоговая табл.1чел (все услуги-'!$F912+('Итоговая табл.1чел (все услуги-'!$F912*'Таблица вводных'!$G$6)))-('Расчет комиссии Нади'!$I912+'Таблица вводных'!$E$3+'Таблица вводных'!$F$3)</f>
        <v>-4.84</v>
      </c>
      <c r="G912" s="7">
        <f>(('Итоговая табл.1чел (все услуги-'!$G912+('Итоговая табл.1чел (все услуги-'!$G912*'Таблица вводных'!$G$7)))-('Расчет комиссии Нади'!$I912+'Таблица вводных'!$E$3+'Таблица вводных'!$F$3)</f>
        <v>-28.6</v>
      </c>
      <c r="H912" s="7">
        <f>(('Итоговая табл.1чел (все услуги-'!$H912+('Итоговая табл.1чел (все услуги-'!$H912*'Таблица вводных'!$G$9)))-('Расчет комиссии Нади'!$I912+'Таблица вводных'!$E$3+'Таблица вводных'!$F$3)</f>
        <v>-28.6</v>
      </c>
      <c r="I912" s="8"/>
    </row>
    <row r="913" ht="13.2" customHeight="1" spans="1:9" x14ac:dyDescent="0.25">
      <c r="A913" s="29"/>
      <c r="B913" s="10">
        <v>45414</v>
      </c>
      <c r="C913" s="71"/>
      <c r="D913" s="14">
        <f>(('Итоговая табл.1чел (все услуги-'!$D913+('Итоговая табл.1чел (все услуги-'!$D913*'Таблица вводных'!$G$4)))-('Расчет комиссии Нади'!$I913+'Таблица вводных'!$E$3+'Таблица вводных'!$F$3)</f>
        <v>-21.11</v>
      </c>
      <c r="E913" s="14">
        <f>(('Итоговая табл.1чел (все услуги-'!$E913+('Итоговая табл.1чел (все услуги-'!$E913*'Таблица вводных'!$G$5)))-('Расчет комиссии Нади'!$I913+'Таблица вводных'!$E$3+'Таблица вводных'!$F$3)</f>
        <v>-28.0757</v>
      </c>
      <c r="F913" s="14">
        <f>(('Итоговая табл.1чел (все услуги-'!$F913+('Итоговая табл.1чел (все услуги-'!$F913*'Таблица вводных'!$G$6)))-('Расчет комиссии Нади'!$I913+'Таблица вводных'!$E$3+'Таблица вводных'!$F$3)</f>
        <v>-4.84</v>
      </c>
      <c r="G913" s="14">
        <f>(('Итоговая табл.1чел (все услуги-'!$G913+('Итоговая табл.1чел (все услуги-'!$G913*'Таблица вводных'!$G$7)))-('Расчет комиссии Нади'!$I913+'Таблица вводных'!$E$3+'Таблица вводных'!$F$3)</f>
        <v>-28.6</v>
      </c>
      <c r="H913" s="14">
        <f>(('Итоговая табл.1чел (все услуги-'!$H913+('Итоговая табл.1чел (все услуги-'!$H913*'Таблица вводных'!$G$9)))-('Расчет комиссии Нади'!$I913+'Таблица вводных'!$E$3+'Таблица вводных'!$F$3)</f>
        <v>-28.6</v>
      </c>
      <c r="I913" s="12"/>
    </row>
    <row r="914" ht="13.2" customHeight="1" spans="1:9" x14ac:dyDescent="0.25">
      <c r="A914" s="29"/>
      <c r="B914" s="13">
        <v>45418</v>
      </c>
      <c r="C914" s="71"/>
      <c r="D914" s="14">
        <f>(('Итоговая табл.1чел (все услуги-'!$D914+('Итоговая табл.1чел (все услуги-'!$D914*'Таблица вводных'!$G$4)))-('Расчет комиссии Нади'!$I914+'Таблица вводных'!$E$3+'Таблица вводных'!$F$3)</f>
        <v>-21.11</v>
      </c>
      <c r="E914" s="14">
        <f>(('Итоговая табл.1чел (все услуги-'!$E914+('Итоговая табл.1чел (все услуги-'!$E914*'Таблица вводных'!$G$5)))-('Расчет комиссии Нади'!$I914+'Таблица вводных'!$E$3+'Таблица вводных'!$F$3)</f>
        <v>-28.0757</v>
      </c>
      <c r="F914" s="14">
        <f>(('Итоговая табл.1чел (все услуги-'!$F914+('Итоговая табл.1чел (все услуги-'!$F914*'Таблица вводных'!$G$6)))-('Расчет комиссии Нади'!$I914+'Таблица вводных'!$E$3+'Таблица вводных'!$F$3)</f>
        <v>-4.84</v>
      </c>
      <c r="G914" s="14">
        <f>(('Итоговая табл.1чел (все услуги-'!$G914+('Итоговая табл.1чел (все услуги-'!$G914*'Таблица вводных'!$G$7)))-('Расчет комиссии Нади'!$I914+'Таблица вводных'!$E$3+'Таблица вводных'!$F$3)</f>
        <v>-28.6</v>
      </c>
      <c r="H914" s="14">
        <f>(('Итоговая табл.1чел (все услуги-'!$H914+('Итоговая табл.1чел (все услуги-'!$H914*'Таблица вводных'!$G$9)))-('Расчет комиссии Нади'!$I914+'Таблица вводных'!$E$3+'Таблица вводных'!$F$3)</f>
        <v>-28.6</v>
      </c>
      <c r="I914" s="15"/>
    </row>
    <row r="915" ht="13.2" customHeight="1" spans="1:9" x14ac:dyDescent="0.25">
      <c r="A915" s="29"/>
      <c r="B915" s="13">
        <v>45421</v>
      </c>
      <c r="C915" s="71"/>
      <c r="D915" s="14">
        <f>(('Итоговая табл.1чел (все услуги-'!$D915+('Итоговая табл.1чел (все услуги-'!$D915*'Таблица вводных'!$G$4)))-('Расчет комиссии Нади'!$I915+'Таблица вводных'!$E$3+'Таблица вводных'!$F$3)</f>
        <v>-21.11</v>
      </c>
      <c r="E915" s="14">
        <f>(('Итоговая табл.1чел (все услуги-'!$E915+('Итоговая табл.1чел (все услуги-'!$E915*'Таблица вводных'!$G$5)))-('Расчет комиссии Нади'!$I915+'Таблица вводных'!$E$3+'Таблица вводных'!$F$3)</f>
        <v>-28.0757</v>
      </c>
      <c r="F915" s="14">
        <f>(('Итоговая табл.1чел (все услуги-'!$F915+('Итоговая табл.1чел (все услуги-'!$F915*'Таблица вводных'!$G$6)))-('Расчет комиссии Нади'!$I915+'Таблица вводных'!$E$3+'Таблица вводных'!$F$3)</f>
        <v>-4.84</v>
      </c>
      <c r="G915" s="14">
        <f>(('Итоговая табл.1чел (все услуги-'!$G915+('Итоговая табл.1чел (все услуги-'!$G915*'Таблица вводных'!$G$7)))-('Расчет комиссии Нади'!$I915+'Таблица вводных'!$E$3+'Таблица вводных'!$F$3)</f>
        <v>-28.6</v>
      </c>
      <c r="H915" s="14">
        <f>(('Итоговая табл.1чел (все услуги-'!$H915+('Итоговая табл.1чел (все услуги-'!$H915*'Таблица вводных'!$G$9)))-('Расчет комиссии Нади'!$I915+'Таблица вводных'!$E$3+'Таблица вводных'!$F$3)</f>
        <v>-28.6</v>
      </c>
      <c r="I915" s="15"/>
    </row>
    <row r="916" ht="13.2" customHeight="1" spans="1:9" x14ac:dyDescent="0.25">
      <c r="A916" s="29"/>
      <c r="B916" s="13">
        <v>45425</v>
      </c>
      <c r="C916" s="71"/>
      <c r="D916" s="14">
        <f>(('Итоговая табл.1чел (все услуги-'!$D916+('Итоговая табл.1чел (все услуги-'!$D916*'Таблица вводных'!$G$4)))-('Расчет комиссии Нади'!$I916+'Таблица вводных'!$E$3+'Таблица вводных'!$F$3)</f>
        <v>-21.11</v>
      </c>
      <c r="E916" s="14">
        <f>(('Итоговая табл.1чел (все услуги-'!$E916+('Итоговая табл.1чел (все услуги-'!$E916*'Таблица вводных'!$G$5)))-('Расчет комиссии Нади'!$I916+'Таблица вводных'!$E$3+'Таблица вводных'!$F$3)</f>
        <v>-28.0757</v>
      </c>
      <c r="F916" s="14">
        <f>(('Итоговая табл.1чел (все услуги-'!$F916+('Итоговая табл.1чел (все услуги-'!$F916*'Таблица вводных'!$G$6)))-('Расчет комиссии Нади'!$I916+'Таблица вводных'!$E$3+'Таблица вводных'!$F$3)</f>
        <v>-4.84</v>
      </c>
      <c r="G916" s="14">
        <f>(('Итоговая табл.1чел (все услуги-'!$G916+('Итоговая табл.1чел (все услуги-'!$G916*'Таблица вводных'!$G$7)))-('Расчет комиссии Нади'!$I916+'Таблица вводных'!$E$3+'Таблица вводных'!$F$3)</f>
        <v>-28.6</v>
      </c>
      <c r="H916" s="14">
        <f>(('Итоговая табл.1чел (все услуги-'!$H916+('Итоговая табл.1чел (все услуги-'!$H916*'Таблица вводных'!$G$9)))-('Расчет комиссии Нади'!$I916+'Таблица вводных'!$E$3+'Таблица вводных'!$F$3)</f>
        <v>-28.6</v>
      </c>
      <c r="I916" s="15"/>
    </row>
    <row r="917" ht="13.2" customHeight="1" spans="1:9" x14ac:dyDescent="0.25">
      <c r="A917" s="29"/>
      <c r="B917" s="13">
        <v>45428</v>
      </c>
      <c r="C917" s="71"/>
      <c r="D917" s="14">
        <f>(('Итоговая табл.1чел (все услуги-'!$D917+('Итоговая табл.1чел (все услуги-'!$D917*'Таблица вводных'!$G$4)))-('Расчет комиссии Нади'!$I917+'Таблица вводных'!$E$3+'Таблица вводных'!$F$3)</f>
        <v>-21.11</v>
      </c>
      <c r="E917" s="14">
        <f>(('Итоговая табл.1чел (все услуги-'!$E917+('Итоговая табл.1чел (все услуги-'!$E917*'Таблица вводных'!$G$5)))-('Расчет комиссии Нади'!$I917+'Таблица вводных'!$E$3+'Таблица вводных'!$F$3)</f>
        <v>-28.0757</v>
      </c>
      <c r="F917" s="14">
        <f>(('Итоговая табл.1чел (все услуги-'!$F917+('Итоговая табл.1чел (все услуги-'!$F917*'Таблица вводных'!$G$6)))-('Расчет комиссии Нади'!$I917+'Таблица вводных'!$E$3+'Таблица вводных'!$F$3)</f>
        <v>-4.84</v>
      </c>
      <c r="G917" s="14">
        <f>(('Итоговая табл.1чел (все услуги-'!$G917+('Итоговая табл.1чел (все услуги-'!$G917*'Таблица вводных'!$G$7)))-('Расчет комиссии Нади'!$I917+'Таблица вводных'!$E$3+'Таблица вводных'!$F$3)</f>
        <v>-28.6</v>
      </c>
      <c r="H917" s="14">
        <f>(('Итоговая табл.1чел (все услуги-'!$H917+('Итоговая табл.1чел (все услуги-'!$H917*'Таблица вводных'!$G$9)))-('Расчет комиссии Нади'!$I917+'Таблица вводных'!$E$3+'Таблица вводных'!$F$3)</f>
        <v>-28.6</v>
      </c>
      <c r="I917" s="15"/>
    </row>
    <row r="918" ht="13.2" customHeight="1" spans="1:9" x14ac:dyDescent="0.25">
      <c r="A918" s="29"/>
      <c r="B918" s="13"/>
      <c r="C918" s="71"/>
      <c r="D918" s="14">
        <f>(('Итоговая табл.1чел (все услуги-'!$D918+('Итоговая табл.1чел (все услуги-'!$D918*'Таблица вводных'!$G$4)))-('Расчет комиссии Нади'!$I918+'Таблица вводных'!$E$3+'Таблица вводных'!$F$3)</f>
        <v>-21.11</v>
      </c>
      <c r="E918" s="14">
        <f>(('Итоговая табл.1чел (все услуги-'!$E918+('Итоговая табл.1чел (все услуги-'!$E918*'Таблица вводных'!$G$5)))-('Расчет комиссии Нади'!$I918+'Таблица вводных'!$E$3+'Таблица вводных'!$F$3)</f>
        <v>-28.0757</v>
      </c>
      <c r="F918" s="14">
        <f>(('Итоговая табл.1чел (все услуги-'!$F918+('Итоговая табл.1чел (все услуги-'!$F918*'Таблица вводных'!$G$6)))-('Расчет комиссии Нади'!$I918+'Таблица вводных'!$E$3+'Таблица вводных'!$F$3)</f>
        <v>-4.84</v>
      </c>
      <c r="G918" s="14">
        <f>(('Итоговая табл.1чел (все услуги-'!$G918+('Итоговая табл.1чел (все услуги-'!$G918*'Таблица вводных'!$G$7)))-('Расчет комиссии Нади'!$I918+'Таблица вводных'!$E$3+'Таблица вводных'!$F$3)</f>
        <v>-28.6</v>
      </c>
      <c r="H918" s="14">
        <f>(('Итоговая табл.1чел (все услуги-'!$H918+('Итоговая табл.1чел (все услуги-'!$H918*'Таблица вводных'!$G$9)))-('Расчет комиссии Нади'!$I918+'Таблица вводных'!$E$3+'Таблица вводных'!$F$3)</f>
        <v>-28.6</v>
      </c>
      <c r="I918" s="15"/>
    </row>
    <row r="919" ht="13.2" customHeight="1" spans="1:9" x14ac:dyDescent="0.25">
      <c r="A919" s="29"/>
      <c r="B919" s="13"/>
      <c r="C919" s="71"/>
      <c r="D919" s="14">
        <f>(('Итоговая табл.1чел (все услуги-'!$D919+('Итоговая табл.1чел (все услуги-'!$D919*'Таблица вводных'!$G$4)))-('Расчет комиссии Нади'!$I919+'Таблица вводных'!$E$3+'Таблица вводных'!$F$3)</f>
        <v>-21.11</v>
      </c>
      <c r="E919" s="14">
        <f>(('Итоговая табл.1чел (все услуги-'!$E919+('Итоговая табл.1чел (все услуги-'!$E919*'Таблица вводных'!$G$5)))-('Расчет комиссии Нади'!$I919+'Таблица вводных'!$E$3+'Таблица вводных'!$F$3)</f>
        <v>-28.0757</v>
      </c>
      <c r="F919" s="14">
        <f>(('Итоговая табл.1чел (все услуги-'!$F919+('Итоговая табл.1чел (все услуги-'!$F919*'Таблица вводных'!$G$6)))-('Расчет комиссии Нади'!$I919+'Таблица вводных'!$E$3+'Таблица вводных'!$F$3)</f>
        <v>-4.84</v>
      </c>
      <c r="G919" s="14">
        <f>(('Итоговая табл.1чел (все услуги-'!$G919+('Итоговая табл.1чел (все услуги-'!$G919*'Таблица вводных'!$G$7)))-('Расчет комиссии Нади'!$I919+'Таблица вводных'!$E$3+'Таблица вводных'!$F$3)</f>
        <v>-28.6</v>
      </c>
      <c r="H919" s="14">
        <f>(('Итоговая табл.1чел (все услуги-'!$H919+('Итоговая табл.1чел (все услуги-'!$H919*'Таблица вводных'!$G$9)))-('Расчет комиссии Нади'!$I919+'Таблица вводных'!$E$3+'Таблица вводных'!$F$3)</f>
        <v>-28.6</v>
      </c>
      <c r="I919" s="15"/>
    </row>
    <row r="920" ht="13.2" customHeight="1" spans="1:9" x14ac:dyDescent="0.25">
      <c r="A920" s="30"/>
      <c r="B920" s="17"/>
      <c r="C920" s="72"/>
      <c r="D920" s="18">
        <f>(('Итоговая табл.1чел (все услуги-'!$D920+('Итоговая табл.1чел (все услуги-'!$D920*'Таблица вводных'!$G$4)))-('Расчет комиссии Нади'!$I920+'Таблица вводных'!$E$3+'Таблица вводных'!$F$3)</f>
        <v>-21.11</v>
      </c>
      <c r="E920" s="18">
        <f>(('Итоговая табл.1чел (все услуги-'!$E920+('Итоговая табл.1чел (все услуги-'!$E920*'Таблица вводных'!$G$5)))-('Расчет комиссии Нади'!$I920+'Таблица вводных'!$E$3+'Таблица вводных'!$F$3)</f>
        <v>-28.0757</v>
      </c>
      <c r="F920" s="18">
        <f>(('Итоговая табл.1чел (все услуги-'!$F920+('Итоговая табл.1чел (все услуги-'!$F920*'Таблица вводных'!$G$6)))-('Расчет комиссии Нади'!$I920+'Таблица вводных'!$E$3+'Таблица вводных'!$F$3)</f>
        <v>-4.84</v>
      </c>
      <c r="G920" s="18">
        <f>(('Итоговая табл.1чел (все услуги-'!$G920+('Итоговая табл.1чел (все услуги-'!$G920*'Таблица вводных'!$G$7)))-('Расчет комиссии Нади'!$I920+'Таблица вводных'!$E$3+'Таблица вводных'!$F$3)</f>
        <v>-28.6</v>
      </c>
      <c r="H920" s="18">
        <f>(('Итоговая табл.1чел (все услуги-'!$H920+('Итоговая табл.1чел (все услуги-'!$H920*'Таблица вводных'!$G$9)))-('Расчет комиссии Нади'!$I920+'Таблица вводных'!$E$3+'Таблица вводных'!$F$3)</f>
        <v>-28.6</v>
      </c>
      <c r="I920" s="15"/>
    </row>
    <row r="921" ht="13.2" customHeight="1" spans="1:9" x14ac:dyDescent="0.25">
      <c r="A921" s="28"/>
      <c r="B921" s="6">
        <v>45411</v>
      </c>
      <c r="C921" s="70"/>
      <c r="D921" s="7">
        <f>(('Итоговая табл.1чел (все услуги-'!$D921+('Итоговая табл.1чел (все услуги-'!$D921*'Таблица вводных'!$G$4)))-('Расчет комиссии Нади'!$I921+'Таблица вводных'!$E$3+'Таблица вводных'!$F$3)</f>
        <v>-21.11</v>
      </c>
      <c r="E921" s="7">
        <f>(('Итоговая табл.1чел (все услуги-'!$E921+('Итоговая табл.1чел (все услуги-'!$E921*'Таблица вводных'!$G$5)))-('Расчет комиссии Нади'!$I921+'Таблица вводных'!$E$3+'Таблица вводных'!$F$3)</f>
        <v>-28.0757</v>
      </c>
      <c r="F921" s="7">
        <f>(('Итоговая табл.1чел (все услуги-'!$F921+('Итоговая табл.1чел (все услуги-'!$F921*'Таблица вводных'!$G$6)))-('Расчет комиссии Нади'!$I921+'Таблица вводных'!$E$3+'Таблица вводных'!$F$3)</f>
        <v>-4.84</v>
      </c>
      <c r="G921" s="7">
        <f>(('Итоговая табл.1чел (все услуги-'!$G921+('Итоговая табл.1чел (все услуги-'!$G921*'Таблица вводных'!$G$7)))-('Расчет комиссии Нади'!$I921+'Таблица вводных'!$E$3+'Таблица вводных'!$F$3)</f>
        <v>-28.6</v>
      </c>
      <c r="H921" s="7">
        <f>(('Итоговая табл.1чел (все услуги-'!$H921+('Итоговая табл.1чел (все услуги-'!$H921*'Таблица вводных'!$G$9)))-('Расчет комиссии Нади'!$I921+'Таблица вводных'!$E$3+'Таблица вводных'!$F$3)</f>
        <v>-28.6</v>
      </c>
      <c r="I921" s="8"/>
    </row>
    <row r="922" ht="13.2" customHeight="1" spans="1:9" x14ac:dyDescent="0.25">
      <c r="A922" s="29"/>
      <c r="B922" s="10">
        <v>45414</v>
      </c>
      <c r="C922" s="71"/>
      <c r="D922" s="14">
        <f>(('Итоговая табл.1чел (все услуги-'!$D922+('Итоговая табл.1чел (все услуги-'!$D922*'Таблица вводных'!$G$4)))-('Расчет комиссии Нади'!$I922+'Таблица вводных'!$E$3+'Таблица вводных'!$F$3)</f>
        <v>-21.11</v>
      </c>
      <c r="E922" s="14">
        <f>(('Итоговая табл.1чел (все услуги-'!$E922+('Итоговая табл.1чел (все услуги-'!$E922*'Таблица вводных'!$G$5)))-('Расчет комиссии Нади'!$I922+'Таблица вводных'!$E$3+'Таблица вводных'!$F$3)</f>
        <v>-28.0757</v>
      </c>
      <c r="F922" s="14">
        <f>(('Итоговая табл.1чел (все услуги-'!$F922+('Итоговая табл.1чел (все услуги-'!$F922*'Таблица вводных'!$G$6)))-('Расчет комиссии Нади'!$I922+'Таблица вводных'!$E$3+'Таблица вводных'!$F$3)</f>
        <v>-4.84</v>
      </c>
      <c r="G922" s="14">
        <f>(('Итоговая табл.1чел (все услуги-'!$G922+('Итоговая табл.1чел (все услуги-'!$G922*'Таблица вводных'!$G$7)))-('Расчет комиссии Нади'!$I922+'Таблица вводных'!$E$3+'Таблица вводных'!$F$3)</f>
        <v>-28.6</v>
      </c>
      <c r="H922" s="14">
        <f>(('Итоговая табл.1чел (все услуги-'!$H922+('Итоговая табл.1чел (все услуги-'!$H922*'Таблица вводных'!$G$9)))-('Расчет комиссии Нади'!$I922+'Таблица вводных'!$E$3+'Таблица вводных'!$F$3)</f>
        <v>-28.6</v>
      </c>
      <c r="I922" s="12"/>
    </row>
    <row r="923" ht="13.2" customHeight="1" spans="1:9" x14ac:dyDescent="0.25">
      <c r="A923" s="29"/>
      <c r="B923" s="13">
        <v>45418</v>
      </c>
      <c r="C923" s="71"/>
      <c r="D923" s="14">
        <f>(('Итоговая табл.1чел (все услуги-'!$D923+('Итоговая табл.1чел (все услуги-'!$D923*'Таблица вводных'!$G$4)))-('Расчет комиссии Нади'!$I923+'Таблица вводных'!$E$3+'Таблица вводных'!$F$3)</f>
        <v>-21.11</v>
      </c>
      <c r="E923" s="14">
        <f>(('Итоговая табл.1чел (все услуги-'!$E923+('Итоговая табл.1чел (все услуги-'!$E923*'Таблица вводных'!$G$5)))-('Расчет комиссии Нади'!$I923+'Таблица вводных'!$E$3+'Таблица вводных'!$F$3)</f>
        <v>-28.0757</v>
      </c>
      <c r="F923" s="14">
        <f>(('Итоговая табл.1чел (все услуги-'!$F923+('Итоговая табл.1чел (все услуги-'!$F923*'Таблица вводных'!$G$6)))-('Расчет комиссии Нади'!$I923+'Таблица вводных'!$E$3+'Таблица вводных'!$F$3)</f>
        <v>-4.84</v>
      </c>
      <c r="G923" s="14">
        <f>(('Итоговая табл.1чел (все услуги-'!$G923+('Итоговая табл.1чел (все услуги-'!$G923*'Таблица вводных'!$G$7)))-('Расчет комиссии Нади'!$I923+'Таблица вводных'!$E$3+'Таблица вводных'!$F$3)</f>
        <v>-28.6</v>
      </c>
      <c r="H923" s="14">
        <f>(('Итоговая табл.1чел (все услуги-'!$H923+('Итоговая табл.1чел (все услуги-'!$H923*'Таблица вводных'!$G$9)))-('Расчет комиссии Нади'!$I923+'Таблица вводных'!$E$3+'Таблица вводных'!$F$3)</f>
        <v>-28.6</v>
      </c>
      <c r="I923" s="15"/>
    </row>
    <row r="924" ht="13.2" customHeight="1" spans="1:9" x14ac:dyDescent="0.25">
      <c r="A924" s="29"/>
      <c r="B924" s="13">
        <v>45421</v>
      </c>
      <c r="C924" s="71"/>
      <c r="D924" s="14">
        <f>(('Итоговая табл.1чел (все услуги-'!$D924+('Итоговая табл.1чел (все услуги-'!$D924*'Таблица вводных'!$G$4)))-('Расчет комиссии Нади'!$I924+'Таблица вводных'!$E$3+'Таблица вводных'!$F$3)</f>
        <v>-21.11</v>
      </c>
      <c r="E924" s="14">
        <f>(('Итоговая табл.1чел (все услуги-'!$E924+('Итоговая табл.1чел (все услуги-'!$E924*'Таблица вводных'!$G$5)))-('Расчет комиссии Нади'!$I924+'Таблица вводных'!$E$3+'Таблица вводных'!$F$3)</f>
        <v>-28.0757</v>
      </c>
      <c r="F924" s="14">
        <f>(('Итоговая табл.1чел (все услуги-'!$F924+('Итоговая табл.1чел (все услуги-'!$F924*'Таблица вводных'!$G$6)))-('Расчет комиссии Нади'!$I924+'Таблица вводных'!$E$3+'Таблица вводных'!$F$3)</f>
        <v>-4.84</v>
      </c>
      <c r="G924" s="14">
        <f>(('Итоговая табл.1чел (все услуги-'!$G924+('Итоговая табл.1чел (все услуги-'!$G924*'Таблица вводных'!$G$7)))-('Расчет комиссии Нади'!$I924+'Таблица вводных'!$E$3+'Таблица вводных'!$F$3)</f>
        <v>-28.6</v>
      </c>
      <c r="H924" s="14">
        <f>(('Итоговая табл.1чел (все услуги-'!$H924+('Итоговая табл.1чел (все услуги-'!$H924*'Таблица вводных'!$G$9)))-('Расчет комиссии Нади'!$I924+'Таблица вводных'!$E$3+'Таблица вводных'!$F$3)</f>
        <v>-28.6</v>
      </c>
      <c r="I924" s="15"/>
    </row>
    <row r="925" ht="13.2" customHeight="1" spans="1:9" x14ac:dyDescent="0.25">
      <c r="A925" s="29"/>
      <c r="B925" s="13">
        <v>45425</v>
      </c>
      <c r="C925" s="71"/>
      <c r="D925" s="14">
        <f>(('Итоговая табл.1чел (все услуги-'!$D925+('Итоговая табл.1чел (все услуги-'!$D925*'Таблица вводных'!$G$4)))-('Расчет комиссии Нади'!$I925+'Таблица вводных'!$E$3+'Таблица вводных'!$F$3)</f>
        <v>-21.11</v>
      </c>
      <c r="E925" s="14">
        <f>(('Итоговая табл.1чел (все услуги-'!$E925+('Итоговая табл.1чел (все услуги-'!$E925*'Таблица вводных'!$G$5)))-('Расчет комиссии Нади'!$I925+'Таблица вводных'!$E$3+'Таблица вводных'!$F$3)</f>
        <v>-28.0757</v>
      </c>
      <c r="F925" s="14">
        <f>(('Итоговая табл.1чел (все услуги-'!$F925+('Итоговая табл.1чел (все услуги-'!$F925*'Таблица вводных'!$G$6)))-('Расчет комиссии Нади'!$I925+'Таблица вводных'!$E$3+'Таблица вводных'!$F$3)</f>
        <v>-4.84</v>
      </c>
      <c r="G925" s="14">
        <f>(('Итоговая табл.1чел (все услуги-'!$G925+('Итоговая табл.1чел (все услуги-'!$G925*'Таблица вводных'!$G$7)))-('Расчет комиссии Нади'!$I925+'Таблица вводных'!$E$3+'Таблица вводных'!$F$3)</f>
        <v>-28.6</v>
      </c>
      <c r="H925" s="14">
        <f>(('Итоговая табл.1чел (все услуги-'!$H925+('Итоговая табл.1чел (все услуги-'!$H925*'Таблица вводных'!$G$9)))-('Расчет комиссии Нади'!$I925+'Таблица вводных'!$E$3+'Таблица вводных'!$F$3)</f>
        <v>-28.6</v>
      </c>
      <c r="I925" s="15"/>
    </row>
    <row r="926" ht="13.2" customHeight="1" spans="1:9" x14ac:dyDescent="0.25">
      <c r="A926" s="29"/>
      <c r="B926" s="13">
        <v>45428</v>
      </c>
      <c r="C926" s="71"/>
      <c r="D926" s="14">
        <f>(('Итоговая табл.1чел (все услуги-'!$D926+('Итоговая табл.1чел (все услуги-'!$D926*'Таблица вводных'!$G$4)))-('Расчет комиссии Нади'!$I926+'Таблица вводных'!$E$3+'Таблица вводных'!$F$3)</f>
        <v>-21.11</v>
      </c>
      <c r="E926" s="14">
        <f>(('Итоговая табл.1чел (все услуги-'!$E926+('Итоговая табл.1чел (все услуги-'!$E926*'Таблица вводных'!$G$5)))-('Расчет комиссии Нади'!$I926+'Таблица вводных'!$E$3+'Таблица вводных'!$F$3)</f>
        <v>-28.0757</v>
      </c>
      <c r="F926" s="14">
        <f>(('Итоговая табл.1чел (все услуги-'!$F926+('Итоговая табл.1чел (все услуги-'!$F926*'Таблица вводных'!$G$6)))-('Расчет комиссии Нади'!$I926+'Таблица вводных'!$E$3+'Таблица вводных'!$F$3)</f>
        <v>-4.84</v>
      </c>
      <c r="G926" s="14">
        <f>(('Итоговая табл.1чел (все услуги-'!$G926+('Итоговая табл.1чел (все услуги-'!$G926*'Таблица вводных'!$G$7)))-('Расчет комиссии Нади'!$I926+'Таблица вводных'!$E$3+'Таблица вводных'!$F$3)</f>
        <v>-28.6</v>
      </c>
      <c r="H926" s="14">
        <f>(('Итоговая табл.1чел (все услуги-'!$H926+('Итоговая табл.1чел (все услуги-'!$H926*'Таблица вводных'!$G$9)))-('Расчет комиссии Нади'!$I926+'Таблица вводных'!$E$3+'Таблица вводных'!$F$3)</f>
        <v>-28.6</v>
      </c>
      <c r="I926" s="15"/>
    </row>
    <row r="927" ht="13.2" customHeight="1" spans="1:9" x14ac:dyDescent="0.25">
      <c r="A927" s="29"/>
      <c r="B927" s="13"/>
      <c r="C927" s="71"/>
      <c r="D927" s="14">
        <f>(('Итоговая табл.1чел (все услуги-'!$D927+('Итоговая табл.1чел (все услуги-'!$D927*'Таблица вводных'!$G$4)))-('Расчет комиссии Нади'!$I927+'Таблица вводных'!$E$3+'Таблица вводных'!$F$3)</f>
        <v>-21.11</v>
      </c>
      <c r="E927" s="14">
        <f>(('Итоговая табл.1чел (все услуги-'!$E927+('Итоговая табл.1чел (все услуги-'!$E927*'Таблица вводных'!$G$5)))-('Расчет комиссии Нади'!$I927+'Таблица вводных'!$E$3+'Таблица вводных'!$F$3)</f>
        <v>-28.0757</v>
      </c>
      <c r="F927" s="14">
        <f>(('Итоговая табл.1чел (все услуги-'!$F927+('Итоговая табл.1чел (все услуги-'!$F927*'Таблица вводных'!$G$6)))-('Расчет комиссии Нади'!$I927+'Таблица вводных'!$E$3+'Таблица вводных'!$F$3)</f>
        <v>-4.84</v>
      </c>
      <c r="G927" s="14">
        <f>(('Итоговая табл.1чел (все услуги-'!$G927+('Итоговая табл.1чел (все услуги-'!$G927*'Таблица вводных'!$G$7)))-('Расчет комиссии Нади'!$I927+'Таблица вводных'!$E$3+'Таблица вводных'!$F$3)</f>
        <v>-28.6</v>
      </c>
      <c r="H927" s="14">
        <f>(('Итоговая табл.1чел (все услуги-'!$H927+('Итоговая табл.1чел (все услуги-'!$H927*'Таблица вводных'!$G$9)))-('Расчет комиссии Нади'!$I927+'Таблица вводных'!$E$3+'Таблица вводных'!$F$3)</f>
        <v>-28.6</v>
      </c>
      <c r="I927" s="15"/>
    </row>
    <row r="928" ht="13.2" customHeight="1" spans="1:9" x14ac:dyDescent="0.25">
      <c r="A928" s="29"/>
      <c r="B928" s="13"/>
      <c r="C928" s="71"/>
      <c r="D928" s="14">
        <f>(('Итоговая табл.1чел (все услуги-'!$D928+('Итоговая табл.1чел (все услуги-'!$D928*'Таблица вводных'!$G$4)))-('Расчет комиссии Нади'!$I928+'Таблица вводных'!$E$3+'Таблица вводных'!$F$3)</f>
        <v>-21.11</v>
      </c>
      <c r="E928" s="14">
        <f>(('Итоговая табл.1чел (все услуги-'!$E928+('Итоговая табл.1чел (все услуги-'!$E928*'Таблица вводных'!$G$5)))-('Расчет комиссии Нади'!$I928+'Таблица вводных'!$E$3+'Таблица вводных'!$F$3)</f>
        <v>-28.0757</v>
      </c>
      <c r="F928" s="14">
        <f>(('Итоговая табл.1чел (все услуги-'!$F928+('Итоговая табл.1чел (все услуги-'!$F928*'Таблица вводных'!$G$6)))-('Расчет комиссии Нади'!$I928+'Таблица вводных'!$E$3+'Таблица вводных'!$F$3)</f>
        <v>-4.84</v>
      </c>
      <c r="G928" s="14">
        <f>(('Итоговая табл.1чел (все услуги-'!$G928+('Итоговая табл.1чел (все услуги-'!$G928*'Таблица вводных'!$G$7)))-('Расчет комиссии Нади'!$I928+'Таблица вводных'!$E$3+'Таблица вводных'!$F$3)</f>
        <v>-28.6</v>
      </c>
      <c r="H928" s="14">
        <f>(('Итоговая табл.1чел (все услуги-'!$H928+('Итоговая табл.1чел (все услуги-'!$H928*'Таблица вводных'!$G$9)))-('Расчет комиссии Нади'!$I928+'Таблица вводных'!$E$3+'Таблица вводных'!$F$3)</f>
        <v>-28.6</v>
      </c>
      <c r="I928" s="15"/>
    </row>
    <row r="929" ht="13.2" customHeight="1" spans="1:9" x14ac:dyDescent="0.25">
      <c r="A929" s="30"/>
      <c r="B929" s="17"/>
      <c r="C929" s="72"/>
      <c r="D929" s="18">
        <f>(('Итоговая табл.1чел (все услуги-'!$D929+('Итоговая табл.1чел (все услуги-'!$D929*'Таблица вводных'!$G$4)))-('Расчет комиссии Нади'!$I929+'Таблица вводных'!$E$3+'Таблица вводных'!$F$3)</f>
        <v>-21.11</v>
      </c>
      <c r="E929" s="18">
        <f>(('Итоговая табл.1чел (все услуги-'!$E929+('Итоговая табл.1чел (все услуги-'!$E929*'Таблица вводных'!$G$5)))-('Расчет комиссии Нади'!$I929+'Таблица вводных'!$E$3+'Таблица вводных'!$F$3)</f>
        <v>-28.0757</v>
      </c>
      <c r="F929" s="18">
        <f>(('Итоговая табл.1чел (все услуги-'!$F929+('Итоговая табл.1чел (все услуги-'!$F929*'Таблица вводных'!$G$6)))-('Расчет комиссии Нади'!$I929+'Таблица вводных'!$E$3+'Таблица вводных'!$F$3)</f>
        <v>-4.84</v>
      </c>
      <c r="G929" s="18">
        <f>(('Итоговая табл.1чел (все услуги-'!$G929+('Итоговая табл.1чел (все услуги-'!$G929*'Таблица вводных'!$G$7)))-('Расчет комиссии Нади'!$I929+'Таблица вводных'!$E$3+'Таблица вводных'!$F$3)</f>
        <v>-28.6</v>
      </c>
      <c r="H929" s="18">
        <f>(('Итоговая табл.1чел (все услуги-'!$H929+('Итоговая табл.1чел (все услуги-'!$H929*'Таблица вводных'!$G$9)))-('Расчет комиссии Нади'!$I929+'Таблица вводных'!$E$3+'Таблица вводных'!$F$3)</f>
        <v>-28.6</v>
      </c>
      <c r="I929" s="15"/>
    </row>
    <row r="930" ht="13.2" customHeight="1" spans="1:9" x14ac:dyDescent="0.25">
      <c r="A930" s="28"/>
      <c r="B930" s="6">
        <v>45411</v>
      </c>
      <c r="C930" s="70"/>
      <c r="D930" s="7">
        <f>(('Итоговая табл.1чел (все услуги-'!$D930+('Итоговая табл.1чел (все услуги-'!$D930*'Таблица вводных'!$G$4)))-('Расчет комиссии Нади'!$I930+'Таблица вводных'!$E$3+'Таблица вводных'!$F$3)</f>
        <v>-21.11</v>
      </c>
      <c r="E930" s="7">
        <f>(('Итоговая табл.1чел (все услуги-'!$E930+('Итоговая табл.1чел (все услуги-'!$E930*'Таблица вводных'!$G$5)))-('Расчет комиссии Нади'!$I930+'Таблица вводных'!$E$3+'Таблица вводных'!$F$3)</f>
        <v>-28.0757</v>
      </c>
      <c r="F930" s="7">
        <f>(('Итоговая табл.1чел (все услуги-'!$F930+('Итоговая табл.1чел (все услуги-'!$F930*'Таблица вводных'!$G$6)))-('Расчет комиссии Нади'!$I930+'Таблица вводных'!$E$3+'Таблица вводных'!$F$3)</f>
        <v>-4.84</v>
      </c>
      <c r="G930" s="7">
        <f>(('Итоговая табл.1чел (все услуги-'!$G930+('Итоговая табл.1чел (все услуги-'!$G930*'Таблица вводных'!$G$7)))-('Расчет комиссии Нади'!$I930+'Таблица вводных'!$E$3+'Таблица вводных'!$F$3)</f>
        <v>-28.6</v>
      </c>
      <c r="H930" s="7">
        <f>(('Итоговая табл.1чел (все услуги-'!$H930+('Итоговая табл.1чел (все услуги-'!$H930*'Таблица вводных'!$G$9)))-('Расчет комиссии Нади'!$I930+'Таблица вводных'!$E$3+'Таблица вводных'!$F$3)</f>
        <v>-28.6</v>
      </c>
      <c r="I930" s="8"/>
    </row>
    <row r="931" ht="13.2" customHeight="1" spans="1:9" x14ac:dyDescent="0.25">
      <c r="A931" s="29"/>
      <c r="B931" s="10">
        <v>45414</v>
      </c>
      <c r="C931" s="71"/>
      <c r="D931" s="14">
        <f>(('Итоговая табл.1чел (все услуги-'!$D931+('Итоговая табл.1чел (все услуги-'!$D931*'Таблица вводных'!$G$4)))-('Расчет комиссии Нади'!$I931+'Таблица вводных'!$E$3+'Таблица вводных'!$F$3)</f>
        <v>-21.11</v>
      </c>
      <c r="E931" s="14">
        <f>(('Итоговая табл.1чел (все услуги-'!$E931+('Итоговая табл.1чел (все услуги-'!$E931*'Таблица вводных'!$G$5)))-('Расчет комиссии Нади'!$I931+'Таблица вводных'!$E$3+'Таблица вводных'!$F$3)</f>
        <v>-28.0757</v>
      </c>
      <c r="F931" s="14">
        <f>(('Итоговая табл.1чел (все услуги-'!$F931+('Итоговая табл.1чел (все услуги-'!$F931*'Таблица вводных'!$G$6)))-('Расчет комиссии Нади'!$I931+'Таблица вводных'!$E$3+'Таблица вводных'!$F$3)</f>
        <v>-4.84</v>
      </c>
      <c r="G931" s="14">
        <f>(('Итоговая табл.1чел (все услуги-'!$G931+('Итоговая табл.1чел (все услуги-'!$G931*'Таблица вводных'!$G$7)))-('Расчет комиссии Нади'!$I931+'Таблица вводных'!$E$3+'Таблица вводных'!$F$3)</f>
        <v>-28.6</v>
      </c>
      <c r="H931" s="14">
        <f>(('Итоговая табл.1чел (все услуги-'!$H931+('Итоговая табл.1чел (все услуги-'!$H931*'Таблица вводных'!$G$9)))-('Расчет комиссии Нади'!$I931+'Таблица вводных'!$E$3+'Таблица вводных'!$F$3)</f>
        <v>-28.6</v>
      </c>
      <c r="I931" s="12"/>
    </row>
    <row r="932" ht="13.2" customHeight="1" spans="1:9" x14ac:dyDescent="0.25">
      <c r="A932" s="29"/>
      <c r="B932" s="13">
        <v>45418</v>
      </c>
      <c r="C932" s="71"/>
      <c r="D932" s="14">
        <f>(('Итоговая табл.1чел (все услуги-'!$D932+('Итоговая табл.1чел (все услуги-'!$D932*'Таблица вводных'!$G$4)))-('Расчет комиссии Нади'!$I932+'Таблица вводных'!$E$3+'Таблица вводных'!$F$3)</f>
        <v>-21.11</v>
      </c>
      <c r="E932" s="14">
        <f>(('Итоговая табл.1чел (все услуги-'!$E932+('Итоговая табл.1чел (все услуги-'!$E932*'Таблица вводных'!$G$5)))-('Расчет комиссии Нади'!$I932+'Таблица вводных'!$E$3+'Таблица вводных'!$F$3)</f>
        <v>-28.0757</v>
      </c>
      <c r="F932" s="14">
        <f>(('Итоговая табл.1чел (все услуги-'!$F932+('Итоговая табл.1чел (все услуги-'!$F932*'Таблица вводных'!$G$6)))-('Расчет комиссии Нади'!$I932+'Таблица вводных'!$E$3+'Таблица вводных'!$F$3)</f>
        <v>-4.84</v>
      </c>
      <c r="G932" s="14">
        <f>(('Итоговая табл.1чел (все услуги-'!$G932+('Итоговая табл.1чел (все услуги-'!$G932*'Таблица вводных'!$G$7)))-('Расчет комиссии Нади'!$I932+'Таблица вводных'!$E$3+'Таблица вводных'!$F$3)</f>
        <v>-28.6</v>
      </c>
      <c r="H932" s="14">
        <f>(('Итоговая табл.1чел (все услуги-'!$H932+('Итоговая табл.1чел (все услуги-'!$H932*'Таблица вводных'!$G$9)))-('Расчет комиссии Нади'!$I932+'Таблица вводных'!$E$3+'Таблица вводных'!$F$3)</f>
        <v>-28.6</v>
      </c>
      <c r="I932" s="15"/>
    </row>
    <row r="933" ht="13.2" customHeight="1" spans="1:9" x14ac:dyDescent="0.25">
      <c r="A933" s="29"/>
      <c r="B933" s="13">
        <v>45421</v>
      </c>
      <c r="C933" s="71"/>
      <c r="D933" s="14">
        <f>(('Итоговая табл.1чел (все услуги-'!$D933+('Итоговая табл.1чел (все услуги-'!$D933*'Таблица вводных'!$G$4)))-('Расчет комиссии Нади'!$I933+'Таблица вводных'!$E$3+'Таблица вводных'!$F$3)</f>
        <v>-21.11</v>
      </c>
      <c r="E933" s="14">
        <f>(('Итоговая табл.1чел (все услуги-'!$E933+('Итоговая табл.1чел (все услуги-'!$E933*'Таблица вводных'!$G$5)))-('Расчет комиссии Нади'!$I933+'Таблица вводных'!$E$3+'Таблица вводных'!$F$3)</f>
        <v>-28.0757</v>
      </c>
      <c r="F933" s="14">
        <f>(('Итоговая табл.1чел (все услуги-'!$F933+('Итоговая табл.1чел (все услуги-'!$F933*'Таблица вводных'!$G$6)))-('Расчет комиссии Нади'!$I933+'Таблица вводных'!$E$3+'Таблица вводных'!$F$3)</f>
        <v>-4.84</v>
      </c>
      <c r="G933" s="14">
        <f>(('Итоговая табл.1чел (все услуги-'!$G933+('Итоговая табл.1чел (все услуги-'!$G933*'Таблица вводных'!$G$7)))-('Расчет комиссии Нади'!$I933+'Таблица вводных'!$E$3+'Таблица вводных'!$F$3)</f>
        <v>-28.6</v>
      </c>
      <c r="H933" s="14">
        <f>(('Итоговая табл.1чел (все услуги-'!$H933+('Итоговая табл.1чел (все услуги-'!$H933*'Таблица вводных'!$G$9)))-('Расчет комиссии Нади'!$I933+'Таблица вводных'!$E$3+'Таблица вводных'!$F$3)</f>
        <v>-28.6</v>
      </c>
      <c r="I933" s="15"/>
    </row>
    <row r="934" ht="13.2" customHeight="1" spans="1:9" x14ac:dyDescent="0.25">
      <c r="A934" s="29"/>
      <c r="B934" s="13">
        <v>45425</v>
      </c>
      <c r="C934" s="71"/>
      <c r="D934" s="14">
        <f>(('Итоговая табл.1чел (все услуги-'!$D934+('Итоговая табл.1чел (все услуги-'!$D934*'Таблица вводных'!$G$4)))-('Расчет комиссии Нади'!$I934+'Таблица вводных'!$E$3+'Таблица вводных'!$F$3)</f>
        <v>-21.11</v>
      </c>
      <c r="E934" s="14">
        <f>(('Итоговая табл.1чел (все услуги-'!$E934+('Итоговая табл.1чел (все услуги-'!$E934*'Таблица вводных'!$G$5)))-('Расчет комиссии Нади'!$I934+'Таблица вводных'!$E$3+'Таблица вводных'!$F$3)</f>
        <v>-28.0757</v>
      </c>
      <c r="F934" s="14">
        <f>(('Итоговая табл.1чел (все услуги-'!$F934+('Итоговая табл.1чел (все услуги-'!$F934*'Таблица вводных'!$G$6)))-('Расчет комиссии Нади'!$I934+'Таблица вводных'!$E$3+'Таблица вводных'!$F$3)</f>
        <v>-4.84</v>
      </c>
      <c r="G934" s="14">
        <f>(('Итоговая табл.1чел (все услуги-'!$G934+('Итоговая табл.1чел (все услуги-'!$G934*'Таблица вводных'!$G$7)))-('Расчет комиссии Нади'!$I934+'Таблица вводных'!$E$3+'Таблица вводных'!$F$3)</f>
        <v>-28.6</v>
      </c>
      <c r="H934" s="14">
        <f>(('Итоговая табл.1чел (все услуги-'!$H934+('Итоговая табл.1чел (все услуги-'!$H934*'Таблица вводных'!$G$9)))-('Расчет комиссии Нади'!$I934+'Таблица вводных'!$E$3+'Таблица вводных'!$F$3)</f>
        <v>-28.6</v>
      </c>
      <c r="I934" s="15"/>
    </row>
    <row r="935" ht="13.2" customHeight="1" spans="1:9" x14ac:dyDescent="0.25">
      <c r="A935" s="29"/>
      <c r="B935" s="13">
        <v>45428</v>
      </c>
      <c r="C935" s="71"/>
      <c r="D935" s="14">
        <f>(('Итоговая табл.1чел (все услуги-'!$D935+('Итоговая табл.1чел (все услуги-'!$D935*'Таблица вводных'!$G$4)))-('Расчет комиссии Нади'!$I935+'Таблица вводных'!$E$3+'Таблица вводных'!$F$3)</f>
        <v>-21.11</v>
      </c>
      <c r="E935" s="14">
        <f>(('Итоговая табл.1чел (все услуги-'!$E935+('Итоговая табл.1чел (все услуги-'!$E935*'Таблица вводных'!$G$5)))-('Расчет комиссии Нади'!$I935+'Таблица вводных'!$E$3+'Таблица вводных'!$F$3)</f>
        <v>-28.0757</v>
      </c>
      <c r="F935" s="14">
        <f>(('Итоговая табл.1чел (все услуги-'!$F935+('Итоговая табл.1чел (все услуги-'!$F935*'Таблица вводных'!$G$6)))-('Расчет комиссии Нади'!$I935+'Таблица вводных'!$E$3+'Таблица вводных'!$F$3)</f>
        <v>-4.84</v>
      </c>
      <c r="G935" s="14">
        <f>(('Итоговая табл.1чел (все услуги-'!$G935+('Итоговая табл.1чел (все услуги-'!$G935*'Таблица вводных'!$G$7)))-('Расчет комиссии Нади'!$I935+'Таблица вводных'!$E$3+'Таблица вводных'!$F$3)</f>
        <v>-28.6</v>
      </c>
      <c r="H935" s="14">
        <f>(('Итоговая табл.1чел (все услуги-'!$H935+('Итоговая табл.1чел (все услуги-'!$H935*'Таблица вводных'!$G$9)))-('Расчет комиссии Нади'!$I935+'Таблица вводных'!$E$3+'Таблица вводных'!$F$3)</f>
        <v>-28.6</v>
      </c>
      <c r="I935" s="15"/>
    </row>
    <row r="936" ht="13.2" customHeight="1" spans="1:9" x14ac:dyDescent="0.25">
      <c r="A936" s="29"/>
      <c r="B936" s="13"/>
      <c r="C936" s="71"/>
      <c r="D936" s="14">
        <f>(('Итоговая табл.1чел (все услуги-'!$D936+('Итоговая табл.1чел (все услуги-'!$D936*'Таблица вводных'!$G$4)))-('Расчет комиссии Нади'!$I936+'Таблица вводных'!$E$3+'Таблица вводных'!$F$3)</f>
        <v>-21.11</v>
      </c>
      <c r="E936" s="14">
        <f>(('Итоговая табл.1чел (все услуги-'!$E936+('Итоговая табл.1чел (все услуги-'!$E936*'Таблица вводных'!$G$5)))-('Расчет комиссии Нади'!$I936+'Таблица вводных'!$E$3+'Таблица вводных'!$F$3)</f>
        <v>-28.0757</v>
      </c>
      <c r="F936" s="14">
        <f>(('Итоговая табл.1чел (все услуги-'!$F936+('Итоговая табл.1чел (все услуги-'!$F936*'Таблица вводных'!$G$6)))-('Расчет комиссии Нади'!$I936+'Таблица вводных'!$E$3+'Таблица вводных'!$F$3)</f>
        <v>-4.84</v>
      </c>
      <c r="G936" s="14">
        <f>(('Итоговая табл.1чел (все услуги-'!$G936+('Итоговая табл.1чел (все услуги-'!$G936*'Таблица вводных'!$G$7)))-('Расчет комиссии Нади'!$I936+'Таблица вводных'!$E$3+'Таблица вводных'!$F$3)</f>
        <v>-28.6</v>
      </c>
      <c r="H936" s="14">
        <f>(('Итоговая табл.1чел (все услуги-'!$H936+('Итоговая табл.1чел (все услуги-'!$H936*'Таблица вводных'!$G$9)))-('Расчет комиссии Нади'!$I936+'Таблица вводных'!$E$3+'Таблица вводных'!$F$3)</f>
        <v>-28.6</v>
      </c>
      <c r="I936" s="15"/>
    </row>
    <row r="937" ht="13.2" customHeight="1" spans="1:9" x14ac:dyDescent="0.25">
      <c r="A937" s="29"/>
      <c r="B937" s="13"/>
      <c r="C937" s="71"/>
      <c r="D937" s="14">
        <f>(('Итоговая табл.1чел (все услуги-'!$D937+('Итоговая табл.1чел (все услуги-'!$D937*'Таблица вводных'!$G$4)))-('Расчет комиссии Нади'!$I937+'Таблица вводных'!$E$3+'Таблица вводных'!$F$3)</f>
        <v>-21.11</v>
      </c>
      <c r="E937" s="14">
        <f>(('Итоговая табл.1чел (все услуги-'!$E937+('Итоговая табл.1чел (все услуги-'!$E937*'Таблица вводных'!$G$5)))-('Расчет комиссии Нади'!$I937+'Таблица вводных'!$E$3+'Таблица вводных'!$F$3)</f>
        <v>-28.0757</v>
      </c>
      <c r="F937" s="14">
        <f>(('Итоговая табл.1чел (все услуги-'!$F937+('Итоговая табл.1чел (все услуги-'!$F937*'Таблица вводных'!$G$6)))-('Расчет комиссии Нади'!$I937+'Таблица вводных'!$E$3+'Таблица вводных'!$F$3)</f>
        <v>-4.84</v>
      </c>
      <c r="G937" s="14">
        <f>(('Итоговая табл.1чел (все услуги-'!$G937+('Итоговая табл.1чел (все услуги-'!$G937*'Таблица вводных'!$G$7)))-('Расчет комиссии Нади'!$I937+'Таблица вводных'!$E$3+'Таблица вводных'!$F$3)</f>
        <v>-28.6</v>
      </c>
      <c r="H937" s="14">
        <f>(('Итоговая табл.1чел (все услуги-'!$H937+('Итоговая табл.1чел (все услуги-'!$H937*'Таблица вводных'!$G$9)))-('Расчет комиссии Нади'!$I937+'Таблица вводных'!$E$3+'Таблица вводных'!$F$3)</f>
        <v>-28.6</v>
      </c>
      <c r="I937" s="15"/>
    </row>
    <row r="938" ht="13.2" customHeight="1" spans="1:9" x14ac:dyDescent="0.25">
      <c r="A938" s="30"/>
      <c r="B938" s="17"/>
      <c r="C938" s="72"/>
      <c r="D938" s="18">
        <f>(('Итоговая табл.1чел (все услуги-'!$D938+('Итоговая табл.1чел (все услуги-'!$D938*'Таблица вводных'!$G$4)))-('Расчет комиссии Нади'!$I938+'Таблица вводных'!$E$3+'Таблица вводных'!$F$3)</f>
        <v>-21.11</v>
      </c>
      <c r="E938" s="18">
        <f>(('Итоговая табл.1чел (все услуги-'!$E938+('Итоговая табл.1чел (все услуги-'!$E938*'Таблица вводных'!$G$5)))-('Расчет комиссии Нади'!$I938+'Таблица вводных'!$E$3+'Таблица вводных'!$F$3)</f>
        <v>-28.0757</v>
      </c>
      <c r="F938" s="18">
        <f>(('Итоговая табл.1чел (все услуги-'!$F938+('Итоговая табл.1чел (все услуги-'!$F938*'Таблица вводных'!$G$6)))-('Расчет комиссии Нади'!$I938+'Таблица вводных'!$E$3+'Таблица вводных'!$F$3)</f>
        <v>-4.84</v>
      </c>
      <c r="G938" s="18">
        <f>(('Итоговая табл.1чел (все услуги-'!$G938+('Итоговая табл.1чел (все услуги-'!$G938*'Таблица вводных'!$G$7)))-('Расчет комиссии Нади'!$I938+'Таблица вводных'!$E$3+'Таблица вводных'!$F$3)</f>
        <v>-28.6</v>
      </c>
      <c r="H938" s="18">
        <f>(('Итоговая табл.1чел (все услуги-'!$H938+('Итоговая табл.1чел (все услуги-'!$H938*'Таблица вводных'!$G$9)))-('Расчет комиссии Нади'!$I938+'Таблица вводных'!$E$3+'Таблица вводных'!$F$3)</f>
        <v>-28.6</v>
      </c>
      <c r="I938" s="15"/>
    </row>
    <row r="939" ht="13.2" customHeight="1" spans="1:9" x14ac:dyDescent="0.25">
      <c r="A939" s="28"/>
      <c r="B939" s="6">
        <v>45411</v>
      </c>
      <c r="C939" s="70"/>
      <c r="D939" s="7">
        <f>(('Итоговая табл.1чел (все услуги-'!$D939+('Итоговая табл.1чел (все услуги-'!$D939*'Таблица вводных'!$G$4)))-('Расчет комиссии Нади'!$I939+'Таблица вводных'!$E$3+'Таблица вводных'!$F$3)</f>
        <v>-21.11</v>
      </c>
      <c r="E939" s="7">
        <f>(('Итоговая табл.1чел (все услуги-'!$E939+('Итоговая табл.1чел (все услуги-'!$E939*'Таблица вводных'!$G$5)))-('Расчет комиссии Нади'!$I939+'Таблица вводных'!$E$3+'Таблица вводных'!$F$3)</f>
        <v>-28.0757</v>
      </c>
      <c r="F939" s="7">
        <f>(('Итоговая табл.1чел (все услуги-'!$F939+('Итоговая табл.1чел (все услуги-'!$F939*'Таблица вводных'!$G$6)))-('Расчет комиссии Нади'!$I939+'Таблица вводных'!$E$3+'Таблица вводных'!$F$3)</f>
        <v>-4.84</v>
      </c>
      <c r="G939" s="7">
        <f>(('Итоговая табл.1чел (все услуги-'!$G939+('Итоговая табл.1чел (все услуги-'!$G939*'Таблица вводных'!$G$7)))-('Расчет комиссии Нади'!$I939+'Таблица вводных'!$E$3+'Таблица вводных'!$F$3)</f>
        <v>-28.6</v>
      </c>
      <c r="H939" s="7">
        <f>(('Итоговая табл.1чел (все услуги-'!$H939+('Итоговая табл.1чел (все услуги-'!$H939*'Таблица вводных'!$G$9)))-('Расчет комиссии Нади'!$I939+'Таблица вводных'!$E$3+'Таблица вводных'!$F$3)</f>
        <v>-28.6</v>
      </c>
      <c r="I939" s="8"/>
    </row>
    <row r="940" ht="13.2" customHeight="1" spans="1:9" x14ac:dyDescent="0.25">
      <c r="A940" s="29"/>
      <c r="B940" s="10">
        <v>45414</v>
      </c>
      <c r="C940" s="71"/>
      <c r="D940" s="14">
        <f>(('Итоговая табл.1чел (все услуги-'!$D940+('Итоговая табл.1чел (все услуги-'!$D940*'Таблица вводных'!$G$4)))-('Расчет комиссии Нади'!$I940+'Таблица вводных'!$E$3+'Таблица вводных'!$F$3)</f>
        <v>-21.11</v>
      </c>
      <c r="E940" s="14">
        <f>(('Итоговая табл.1чел (все услуги-'!$E940+('Итоговая табл.1чел (все услуги-'!$E940*'Таблица вводных'!$G$5)))-('Расчет комиссии Нади'!$I940+'Таблица вводных'!$E$3+'Таблица вводных'!$F$3)</f>
        <v>-28.0757</v>
      </c>
      <c r="F940" s="14">
        <f>(('Итоговая табл.1чел (все услуги-'!$F940+('Итоговая табл.1чел (все услуги-'!$F940*'Таблица вводных'!$G$6)))-('Расчет комиссии Нади'!$I940+'Таблица вводных'!$E$3+'Таблица вводных'!$F$3)</f>
        <v>-4.84</v>
      </c>
      <c r="G940" s="14">
        <f>(('Итоговая табл.1чел (все услуги-'!$G940+('Итоговая табл.1чел (все услуги-'!$G940*'Таблица вводных'!$G$7)))-('Расчет комиссии Нади'!$I940+'Таблица вводных'!$E$3+'Таблица вводных'!$F$3)</f>
        <v>-28.6</v>
      </c>
      <c r="H940" s="14">
        <f>(('Итоговая табл.1чел (все услуги-'!$H940+('Итоговая табл.1чел (все услуги-'!$H940*'Таблица вводных'!$G$9)))-('Расчет комиссии Нади'!$I940+'Таблица вводных'!$E$3+'Таблица вводных'!$F$3)</f>
        <v>-28.6</v>
      </c>
      <c r="I940" s="12"/>
    </row>
    <row r="941" ht="13.2" customHeight="1" spans="1:9" x14ac:dyDescent="0.25">
      <c r="A941" s="29"/>
      <c r="B941" s="13">
        <v>45418</v>
      </c>
      <c r="C941" s="71"/>
      <c r="D941" s="14">
        <f>(('Итоговая табл.1чел (все услуги-'!$D941+('Итоговая табл.1чел (все услуги-'!$D941*'Таблица вводных'!$G$4)))-('Расчет комиссии Нади'!$I941+'Таблица вводных'!$E$3+'Таблица вводных'!$F$3)</f>
        <v>-21.11</v>
      </c>
      <c r="E941" s="14">
        <f>(('Итоговая табл.1чел (все услуги-'!$E941+('Итоговая табл.1чел (все услуги-'!$E941*'Таблица вводных'!$G$5)))-('Расчет комиссии Нади'!$I941+'Таблица вводных'!$E$3+'Таблица вводных'!$F$3)</f>
        <v>-28.0757</v>
      </c>
      <c r="F941" s="14">
        <f>(('Итоговая табл.1чел (все услуги-'!$F941+('Итоговая табл.1чел (все услуги-'!$F941*'Таблица вводных'!$G$6)))-('Расчет комиссии Нади'!$I941+'Таблица вводных'!$E$3+'Таблица вводных'!$F$3)</f>
        <v>-4.84</v>
      </c>
      <c r="G941" s="14">
        <f>(('Итоговая табл.1чел (все услуги-'!$G941+('Итоговая табл.1чел (все услуги-'!$G941*'Таблица вводных'!$G$7)))-('Расчет комиссии Нади'!$I941+'Таблица вводных'!$E$3+'Таблица вводных'!$F$3)</f>
        <v>-28.6</v>
      </c>
      <c r="H941" s="14">
        <f>(('Итоговая табл.1чел (все услуги-'!$H941+('Итоговая табл.1чел (все услуги-'!$H941*'Таблица вводных'!$G$9)))-('Расчет комиссии Нади'!$I941+'Таблица вводных'!$E$3+'Таблица вводных'!$F$3)</f>
        <v>-28.6</v>
      </c>
      <c r="I941" s="15"/>
    </row>
    <row r="942" ht="13.2" customHeight="1" spans="1:9" x14ac:dyDescent="0.25">
      <c r="A942" s="29"/>
      <c r="B942" s="13">
        <v>45421</v>
      </c>
      <c r="C942" s="71"/>
      <c r="D942" s="14">
        <f>(('Итоговая табл.1чел (все услуги-'!$D942+('Итоговая табл.1чел (все услуги-'!$D942*'Таблица вводных'!$G$4)))-('Расчет комиссии Нади'!$I942+'Таблица вводных'!$E$3+'Таблица вводных'!$F$3)</f>
        <v>-21.11</v>
      </c>
      <c r="E942" s="14">
        <f>(('Итоговая табл.1чел (все услуги-'!$E942+('Итоговая табл.1чел (все услуги-'!$E942*'Таблица вводных'!$G$5)))-('Расчет комиссии Нади'!$I942+'Таблица вводных'!$E$3+'Таблица вводных'!$F$3)</f>
        <v>-28.0757</v>
      </c>
      <c r="F942" s="14">
        <f>(('Итоговая табл.1чел (все услуги-'!$F942+('Итоговая табл.1чел (все услуги-'!$F942*'Таблица вводных'!$G$6)))-('Расчет комиссии Нади'!$I942+'Таблица вводных'!$E$3+'Таблица вводных'!$F$3)</f>
        <v>-4.84</v>
      </c>
      <c r="G942" s="14">
        <f>(('Итоговая табл.1чел (все услуги-'!$G942+('Итоговая табл.1чел (все услуги-'!$G942*'Таблица вводных'!$G$7)))-('Расчет комиссии Нади'!$I942+'Таблица вводных'!$E$3+'Таблица вводных'!$F$3)</f>
        <v>-28.6</v>
      </c>
      <c r="H942" s="14">
        <f>(('Итоговая табл.1чел (все услуги-'!$H942+('Итоговая табл.1чел (все услуги-'!$H942*'Таблица вводных'!$G$9)))-('Расчет комиссии Нади'!$I942+'Таблица вводных'!$E$3+'Таблица вводных'!$F$3)</f>
        <v>-28.6</v>
      </c>
      <c r="I942" s="15"/>
    </row>
    <row r="943" ht="13.2" customHeight="1" spans="1:9" x14ac:dyDescent="0.25">
      <c r="A943" s="29"/>
      <c r="B943" s="13">
        <v>45425</v>
      </c>
      <c r="C943" s="71"/>
      <c r="D943" s="14">
        <f>(('Итоговая табл.1чел (все услуги-'!$D943+('Итоговая табл.1чел (все услуги-'!$D943*'Таблица вводных'!$G$4)))-('Расчет комиссии Нади'!$I943+'Таблица вводных'!$E$3+'Таблица вводных'!$F$3)</f>
        <v>-21.11</v>
      </c>
      <c r="E943" s="14">
        <f>(('Итоговая табл.1чел (все услуги-'!$E943+('Итоговая табл.1чел (все услуги-'!$E943*'Таблица вводных'!$G$5)))-('Расчет комиссии Нади'!$I943+'Таблица вводных'!$E$3+'Таблица вводных'!$F$3)</f>
        <v>-28.0757</v>
      </c>
      <c r="F943" s="14">
        <f>(('Итоговая табл.1чел (все услуги-'!$F943+('Итоговая табл.1чел (все услуги-'!$F943*'Таблица вводных'!$G$6)))-('Расчет комиссии Нади'!$I943+'Таблица вводных'!$E$3+'Таблица вводных'!$F$3)</f>
        <v>-4.84</v>
      </c>
      <c r="G943" s="14">
        <f>(('Итоговая табл.1чел (все услуги-'!$G943+('Итоговая табл.1чел (все услуги-'!$G943*'Таблица вводных'!$G$7)))-('Расчет комиссии Нади'!$I943+'Таблица вводных'!$E$3+'Таблица вводных'!$F$3)</f>
        <v>-28.6</v>
      </c>
      <c r="H943" s="14">
        <f>(('Итоговая табл.1чел (все услуги-'!$H943+('Итоговая табл.1чел (все услуги-'!$H943*'Таблица вводных'!$G$9)))-('Расчет комиссии Нади'!$I943+'Таблица вводных'!$E$3+'Таблица вводных'!$F$3)</f>
        <v>-28.6</v>
      </c>
      <c r="I943" s="15"/>
    </row>
    <row r="944" ht="13.2" customHeight="1" spans="1:9" x14ac:dyDescent="0.25">
      <c r="A944" s="29"/>
      <c r="B944" s="13">
        <v>45428</v>
      </c>
      <c r="C944" s="71"/>
      <c r="D944" s="14">
        <f>(('Итоговая табл.1чел (все услуги-'!$D944+('Итоговая табл.1чел (все услуги-'!$D944*'Таблица вводных'!$G$4)))-('Расчет комиссии Нади'!$I944+'Таблица вводных'!$E$3+'Таблица вводных'!$F$3)</f>
        <v>-21.11</v>
      </c>
      <c r="E944" s="14">
        <f>(('Итоговая табл.1чел (все услуги-'!$E944+('Итоговая табл.1чел (все услуги-'!$E944*'Таблица вводных'!$G$5)))-('Расчет комиссии Нади'!$I944+'Таблица вводных'!$E$3+'Таблица вводных'!$F$3)</f>
        <v>-28.0757</v>
      </c>
      <c r="F944" s="14">
        <f>(('Итоговая табл.1чел (все услуги-'!$F944+('Итоговая табл.1чел (все услуги-'!$F944*'Таблица вводных'!$G$6)))-('Расчет комиссии Нади'!$I944+'Таблица вводных'!$E$3+'Таблица вводных'!$F$3)</f>
        <v>-4.84</v>
      </c>
      <c r="G944" s="14">
        <f>(('Итоговая табл.1чел (все услуги-'!$G944+('Итоговая табл.1чел (все услуги-'!$G944*'Таблица вводных'!$G$7)))-('Расчет комиссии Нади'!$I944+'Таблица вводных'!$E$3+'Таблица вводных'!$F$3)</f>
        <v>-28.6</v>
      </c>
      <c r="H944" s="14">
        <f>(('Итоговая табл.1чел (все услуги-'!$H944+('Итоговая табл.1чел (все услуги-'!$H944*'Таблица вводных'!$G$9)))-('Расчет комиссии Нади'!$I944+'Таблица вводных'!$E$3+'Таблица вводных'!$F$3)</f>
        <v>-28.6</v>
      </c>
      <c r="I944" s="15"/>
    </row>
    <row r="945" ht="13.2" customHeight="1" spans="1:9" x14ac:dyDescent="0.25">
      <c r="A945" s="29"/>
      <c r="B945" s="13"/>
      <c r="C945" s="71"/>
      <c r="D945" s="14">
        <f>(('Итоговая табл.1чел (все услуги-'!$D945+('Итоговая табл.1чел (все услуги-'!$D945*'Таблица вводных'!$G$4)))-('Расчет комиссии Нади'!$I945+'Таблица вводных'!$E$3+'Таблица вводных'!$F$3)</f>
        <v>-21.11</v>
      </c>
      <c r="E945" s="14">
        <f>(('Итоговая табл.1чел (все услуги-'!$E945+('Итоговая табл.1чел (все услуги-'!$E945*'Таблица вводных'!$G$5)))-('Расчет комиссии Нади'!$I945+'Таблица вводных'!$E$3+'Таблица вводных'!$F$3)</f>
        <v>-28.0757</v>
      </c>
      <c r="F945" s="14">
        <f>(('Итоговая табл.1чел (все услуги-'!$F945+('Итоговая табл.1чел (все услуги-'!$F945*'Таблица вводных'!$G$6)))-('Расчет комиссии Нади'!$I945+'Таблица вводных'!$E$3+'Таблица вводных'!$F$3)</f>
        <v>-4.84</v>
      </c>
      <c r="G945" s="14">
        <f>(('Итоговая табл.1чел (все услуги-'!$G945+('Итоговая табл.1чел (все услуги-'!$G945*'Таблица вводных'!$G$7)))-('Расчет комиссии Нади'!$I945+'Таблица вводных'!$E$3+'Таблица вводных'!$F$3)</f>
        <v>-28.6</v>
      </c>
      <c r="H945" s="14">
        <f>(('Итоговая табл.1чел (все услуги-'!$H945+('Итоговая табл.1чел (все услуги-'!$H945*'Таблица вводных'!$G$9)))-('Расчет комиссии Нади'!$I945+'Таблица вводных'!$E$3+'Таблица вводных'!$F$3)</f>
        <v>-28.6</v>
      </c>
      <c r="I945" s="15"/>
    </row>
    <row r="946" ht="13.2" customHeight="1" spans="1:9" x14ac:dyDescent="0.25">
      <c r="A946" s="29"/>
      <c r="B946" s="13"/>
      <c r="C946" s="71"/>
      <c r="D946" s="14">
        <f>(('Итоговая табл.1чел (все услуги-'!$D946+('Итоговая табл.1чел (все услуги-'!$D946*'Таблица вводных'!$G$4)))-('Расчет комиссии Нади'!$I946+'Таблица вводных'!$E$3+'Таблица вводных'!$F$3)</f>
        <v>-21.11</v>
      </c>
      <c r="E946" s="14">
        <f>(('Итоговая табл.1чел (все услуги-'!$E946+('Итоговая табл.1чел (все услуги-'!$E946*'Таблица вводных'!$G$5)))-('Расчет комиссии Нади'!$I946+'Таблица вводных'!$E$3+'Таблица вводных'!$F$3)</f>
        <v>-28.0757</v>
      </c>
      <c r="F946" s="14">
        <f>(('Итоговая табл.1чел (все услуги-'!$F946+('Итоговая табл.1чел (все услуги-'!$F946*'Таблица вводных'!$G$6)))-('Расчет комиссии Нади'!$I946+'Таблица вводных'!$E$3+'Таблица вводных'!$F$3)</f>
        <v>-4.84</v>
      </c>
      <c r="G946" s="14">
        <f>(('Итоговая табл.1чел (все услуги-'!$G946+('Итоговая табл.1чел (все услуги-'!$G946*'Таблица вводных'!$G$7)))-('Расчет комиссии Нади'!$I946+'Таблица вводных'!$E$3+'Таблица вводных'!$F$3)</f>
        <v>-28.6</v>
      </c>
      <c r="H946" s="14">
        <f>(('Итоговая табл.1чел (все услуги-'!$H946+('Итоговая табл.1чел (все услуги-'!$H946*'Таблица вводных'!$G$9)))-('Расчет комиссии Нади'!$I946+'Таблица вводных'!$E$3+'Таблица вводных'!$F$3)</f>
        <v>-28.6</v>
      </c>
      <c r="I946" s="15"/>
    </row>
    <row r="947" ht="13.2" customHeight="1" spans="1:9" x14ac:dyDescent="0.25">
      <c r="A947" s="30"/>
      <c r="B947" s="17"/>
      <c r="C947" s="72"/>
      <c r="D947" s="18">
        <f>(('Итоговая табл.1чел (все услуги-'!$D947+('Итоговая табл.1чел (все услуги-'!$D947*'Таблица вводных'!$G$4)))-('Расчет комиссии Нади'!$I947+'Таблица вводных'!$E$3+'Таблица вводных'!$F$3)</f>
        <v>-21.11</v>
      </c>
      <c r="E947" s="18">
        <f>(('Итоговая табл.1чел (все услуги-'!$E947+('Итоговая табл.1чел (все услуги-'!$E947*'Таблица вводных'!$G$5)))-('Расчет комиссии Нади'!$I947+'Таблица вводных'!$E$3+'Таблица вводных'!$F$3)</f>
        <v>-28.0757</v>
      </c>
      <c r="F947" s="18">
        <f>(('Итоговая табл.1чел (все услуги-'!$F947+('Итоговая табл.1чел (все услуги-'!$F947*'Таблица вводных'!$G$6)))-('Расчет комиссии Нади'!$I947+'Таблица вводных'!$E$3+'Таблица вводных'!$F$3)</f>
        <v>-4.84</v>
      </c>
      <c r="G947" s="18">
        <f>(('Итоговая табл.1чел (все услуги-'!$G947+('Итоговая табл.1чел (все услуги-'!$G947*'Таблица вводных'!$G$7)))-('Расчет комиссии Нади'!$I947+'Таблица вводных'!$E$3+'Таблица вводных'!$F$3)</f>
        <v>-28.6</v>
      </c>
      <c r="H947" s="18">
        <f>(('Итоговая табл.1чел (все услуги-'!$H947+('Итоговая табл.1чел (все услуги-'!$H947*'Таблица вводных'!$G$9)))-('Расчет комиссии Нади'!$I947+'Таблица вводных'!$E$3+'Таблица вводных'!$F$3)</f>
        <v>-28.6</v>
      </c>
      <c r="I947" s="15"/>
    </row>
    <row r="948" ht="13.2" customHeight="1" spans="1:9" x14ac:dyDescent="0.25">
      <c r="A948" s="28"/>
      <c r="B948" s="6">
        <v>45411</v>
      </c>
      <c r="C948" s="70"/>
      <c r="D948" s="7">
        <f>(('Итоговая табл.1чел (все услуги-'!$D948+('Итоговая табл.1чел (все услуги-'!$D948*'Таблица вводных'!$G$4)))-('Расчет комиссии Нади'!$I948+'Таблица вводных'!$E$3+'Таблица вводных'!$F$3)</f>
        <v>-21.11</v>
      </c>
      <c r="E948" s="7">
        <f>(('Итоговая табл.1чел (все услуги-'!$E948+('Итоговая табл.1чел (все услуги-'!$E948*'Таблица вводных'!$G$5)))-('Расчет комиссии Нади'!$I948+'Таблица вводных'!$E$3+'Таблица вводных'!$F$3)</f>
        <v>-28.0757</v>
      </c>
      <c r="F948" s="7">
        <f>(('Итоговая табл.1чел (все услуги-'!$F948+('Итоговая табл.1чел (все услуги-'!$F948*'Таблица вводных'!$G$6)))-('Расчет комиссии Нади'!$I948+'Таблица вводных'!$E$3+'Таблица вводных'!$F$3)</f>
        <v>-4.84</v>
      </c>
      <c r="G948" s="7">
        <f>(('Итоговая табл.1чел (все услуги-'!$G948+('Итоговая табл.1чел (все услуги-'!$G948*'Таблица вводных'!$G$7)))-('Расчет комиссии Нади'!$I948+'Таблица вводных'!$E$3+'Таблица вводных'!$F$3)</f>
        <v>-28.6</v>
      </c>
      <c r="H948" s="7">
        <f>(('Итоговая табл.1чел (все услуги-'!$H948+('Итоговая табл.1чел (все услуги-'!$H948*'Таблица вводных'!$G$9)))-('Расчет комиссии Нади'!$I948+'Таблица вводных'!$E$3+'Таблица вводных'!$F$3)</f>
        <v>-28.6</v>
      </c>
      <c r="I948" s="8"/>
    </row>
    <row r="949" ht="13.2" customHeight="1" spans="1:9" x14ac:dyDescent="0.25">
      <c r="A949" s="29"/>
      <c r="B949" s="10">
        <v>45414</v>
      </c>
      <c r="C949" s="71"/>
      <c r="D949" s="14">
        <f>(('Итоговая табл.1чел (все услуги-'!$D949+('Итоговая табл.1чел (все услуги-'!$D949*'Таблица вводных'!$G$4)))-('Расчет комиссии Нади'!$I949+'Таблица вводных'!$E$3+'Таблица вводных'!$F$3)</f>
        <v>-21.11</v>
      </c>
      <c r="E949" s="14">
        <f>(('Итоговая табл.1чел (все услуги-'!$E949+('Итоговая табл.1чел (все услуги-'!$E949*'Таблица вводных'!$G$5)))-('Расчет комиссии Нади'!$I949+'Таблица вводных'!$E$3+'Таблица вводных'!$F$3)</f>
        <v>-28.0757</v>
      </c>
      <c r="F949" s="14">
        <f>(('Итоговая табл.1чел (все услуги-'!$F949+('Итоговая табл.1чел (все услуги-'!$F949*'Таблица вводных'!$G$6)))-('Расчет комиссии Нади'!$I949+'Таблица вводных'!$E$3+'Таблица вводных'!$F$3)</f>
        <v>-4.84</v>
      </c>
      <c r="G949" s="14">
        <f>(('Итоговая табл.1чел (все услуги-'!$G949+('Итоговая табл.1чел (все услуги-'!$G949*'Таблица вводных'!$G$7)))-('Расчет комиссии Нади'!$I949+'Таблица вводных'!$E$3+'Таблица вводных'!$F$3)</f>
        <v>-28.6</v>
      </c>
      <c r="H949" s="14">
        <f>(('Итоговая табл.1чел (все услуги-'!$H949+('Итоговая табл.1чел (все услуги-'!$H949*'Таблица вводных'!$G$9)))-('Расчет комиссии Нади'!$I949+'Таблица вводных'!$E$3+'Таблица вводных'!$F$3)</f>
        <v>-28.6</v>
      </c>
      <c r="I949" s="12"/>
    </row>
    <row r="950" ht="13.2" customHeight="1" spans="1:9" x14ac:dyDescent="0.25">
      <c r="A950" s="29"/>
      <c r="B950" s="13">
        <v>45418</v>
      </c>
      <c r="C950" s="71"/>
      <c r="D950" s="14">
        <f>(('Итоговая табл.1чел (все услуги-'!$D950+('Итоговая табл.1чел (все услуги-'!$D950*'Таблица вводных'!$G$4)))-('Расчет комиссии Нади'!$I950+'Таблица вводных'!$E$3+'Таблица вводных'!$F$3)</f>
        <v>-21.11</v>
      </c>
      <c r="E950" s="14">
        <f>(('Итоговая табл.1чел (все услуги-'!$E950+('Итоговая табл.1чел (все услуги-'!$E950*'Таблица вводных'!$G$5)))-('Расчет комиссии Нади'!$I950+'Таблица вводных'!$E$3+'Таблица вводных'!$F$3)</f>
        <v>-28.0757</v>
      </c>
      <c r="F950" s="14">
        <f>(('Итоговая табл.1чел (все услуги-'!$F950+('Итоговая табл.1чел (все услуги-'!$F950*'Таблица вводных'!$G$6)))-('Расчет комиссии Нади'!$I950+'Таблица вводных'!$E$3+'Таблица вводных'!$F$3)</f>
        <v>-4.84</v>
      </c>
      <c r="G950" s="14">
        <f>(('Итоговая табл.1чел (все услуги-'!$G950+('Итоговая табл.1чел (все услуги-'!$G950*'Таблица вводных'!$G$7)))-('Расчет комиссии Нади'!$I950+'Таблица вводных'!$E$3+'Таблица вводных'!$F$3)</f>
        <v>-28.6</v>
      </c>
      <c r="H950" s="14">
        <f>(('Итоговая табл.1чел (все услуги-'!$H950+('Итоговая табл.1чел (все услуги-'!$H950*'Таблица вводных'!$G$9)))-('Расчет комиссии Нади'!$I950+'Таблица вводных'!$E$3+'Таблица вводных'!$F$3)</f>
        <v>-28.6</v>
      </c>
      <c r="I950" s="15"/>
    </row>
    <row r="951" ht="13.2" customHeight="1" spans="1:9" x14ac:dyDescent="0.25">
      <c r="A951" s="29"/>
      <c r="B951" s="13">
        <v>45421</v>
      </c>
      <c r="C951" s="71"/>
      <c r="D951" s="14">
        <f>(('Итоговая табл.1чел (все услуги-'!$D951+('Итоговая табл.1чел (все услуги-'!$D951*'Таблица вводных'!$G$4)))-('Расчет комиссии Нади'!$I951+'Таблица вводных'!$E$3+'Таблица вводных'!$F$3)</f>
        <v>-21.11</v>
      </c>
      <c r="E951" s="14">
        <f>(('Итоговая табл.1чел (все услуги-'!$E951+('Итоговая табл.1чел (все услуги-'!$E951*'Таблица вводных'!$G$5)))-('Расчет комиссии Нади'!$I951+'Таблица вводных'!$E$3+'Таблица вводных'!$F$3)</f>
        <v>-28.0757</v>
      </c>
      <c r="F951" s="14">
        <f>(('Итоговая табл.1чел (все услуги-'!$F951+('Итоговая табл.1чел (все услуги-'!$F951*'Таблица вводных'!$G$6)))-('Расчет комиссии Нади'!$I951+'Таблица вводных'!$E$3+'Таблица вводных'!$F$3)</f>
        <v>-4.84</v>
      </c>
      <c r="G951" s="14">
        <f>(('Итоговая табл.1чел (все услуги-'!$G951+('Итоговая табл.1чел (все услуги-'!$G951*'Таблица вводных'!$G$7)))-('Расчет комиссии Нади'!$I951+'Таблица вводных'!$E$3+'Таблица вводных'!$F$3)</f>
        <v>-28.6</v>
      </c>
      <c r="H951" s="14">
        <f>(('Итоговая табл.1чел (все услуги-'!$H951+('Итоговая табл.1чел (все услуги-'!$H951*'Таблица вводных'!$G$9)))-('Расчет комиссии Нади'!$I951+'Таблица вводных'!$E$3+'Таблица вводных'!$F$3)</f>
        <v>-28.6</v>
      </c>
      <c r="I951" s="15"/>
    </row>
    <row r="952" ht="13.2" customHeight="1" spans="1:9" x14ac:dyDescent="0.25">
      <c r="A952" s="29"/>
      <c r="B952" s="13">
        <v>45425</v>
      </c>
      <c r="C952" s="71"/>
      <c r="D952" s="14">
        <f>(('Итоговая табл.1чел (все услуги-'!$D952+('Итоговая табл.1чел (все услуги-'!$D952*'Таблица вводных'!$G$4)))-('Расчет комиссии Нади'!$I952+'Таблица вводных'!$E$3+'Таблица вводных'!$F$3)</f>
        <v>-21.11</v>
      </c>
      <c r="E952" s="14">
        <f>(('Итоговая табл.1чел (все услуги-'!$E952+('Итоговая табл.1чел (все услуги-'!$E952*'Таблица вводных'!$G$5)))-('Расчет комиссии Нади'!$I952+'Таблица вводных'!$E$3+'Таблица вводных'!$F$3)</f>
        <v>-28.0757</v>
      </c>
      <c r="F952" s="14">
        <f>(('Итоговая табл.1чел (все услуги-'!$F952+('Итоговая табл.1чел (все услуги-'!$F952*'Таблица вводных'!$G$6)))-('Расчет комиссии Нади'!$I952+'Таблица вводных'!$E$3+'Таблица вводных'!$F$3)</f>
        <v>-4.84</v>
      </c>
      <c r="G952" s="14">
        <f>(('Итоговая табл.1чел (все услуги-'!$G952+('Итоговая табл.1чел (все услуги-'!$G952*'Таблица вводных'!$G$7)))-('Расчет комиссии Нади'!$I952+'Таблица вводных'!$E$3+'Таблица вводных'!$F$3)</f>
        <v>-28.6</v>
      </c>
      <c r="H952" s="14">
        <f>(('Итоговая табл.1чел (все услуги-'!$H952+('Итоговая табл.1чел (все услуги-'!$H952*'Таблица вводных'!$G$9)))-('Расчет комиссии Нади'!$I952+'Таблица вводных'!$E$3+'Таблица вводных'!$F$3)</f>
        <v>-28.6</v>
      </c>
      <c r="I952" s="15"/>
    </row>
    <row r="953" ht="13.2" customHeight="1" spans="1:9" x14ac:dyDescent="0.25">
      <c r="A953" s="29"/>
      <c r="B953" s="13">
        <v>45428</v>
      </c>
      <c r="C953" s="71"/>
      <c r="D953" s="14">
        <f>(('Итоговая табл.1чел (все услуги-'!$D953+('Итоговая табл.1чел (все услуги-'!$D953*'Таблица вводных'!$G$4)))-('Расчет комиссии Нади'!$I953+'Таблица вводных'!$E$3+'Таблица вводных'!$F$3)</f>
        <v>-21.11</v>
      </c>
      <c r="E953" s="14">
        <f>(('Итоговая табл.1чел (все услуги-'!$E953+('Итоговая табл.1чел (все услуги-'!$E953*'Таблица вводных'!$G$5)))-('Расчет комиссии Нади'!$I953+'Таблица вводных'!$E$3+'Таблица вводных'!$F$3)</f>
        <v>-28.0757</v>
      </c>
      <c r="F953" s="14">
        <f>(('Итоговая табл.1чел (все услуги-'!$F953+('Итоговая табл.1чел (все услуги-'!$F953*'Таблица вводных'!$G$6)))-('Расчет комиссии Нади'!$I953+'Таблица вводных'!$E$3+'Таблица вводных'!$F$3)</f>
        <v>-4.84</v>
      </c>
      <c r="G953" s="14">
        <f>(('Итоговая табл.1чел (все услуги-'!$G953+('Итоговая табл.1чел (все услуги-'!$G953*'Таблица вводных'!$G$7)))-('Расчет комиссии Нади'!$I953+'Таблица вводных'!$E$3+'Таблица вводных'!$F$3)</f>
        <v>-28.6</v>
      </c>
      <c r="H953" s="14">
        <f>(('Итоговая табл.1чел (все услуги-'!$H953+('Итоговая табл.1чел (все услуги-'!$H953*'Таблица вводных'!$G$9)))-('Расчет комиссии Нади'!$I953+'Таблица вводных'!$E$3+'Таблица вводных'!$F$3)</f>
        <v>-28.6</v>
      </c>
      <c r="I953" s="15"/>
    </row>
    <row r="954" ht="13.2" customHeight="1" spans="1:9" x14ac:dyDescent="0.25">
      <c r="A954" s="29"/>
      <c r="B954" s="13"/>
      <c r="C954" s="71"/>
      <c r="D954" s="14">
        <f>(('Итоговая табл.1чел (все услуги-'!$D954+('Итоговая табл.1чел (все услуги-'!$D954*'Таблица вводных'!$G$4)))-('Расчет комиссии Нади'!$I954+'Таблица вводных'!$E$3+'Таблица вводных'!$F$3)</f>
        <v>-21.11</v>
      </c>
      <c r="E954" s="14">
        <f>(('Итоговая табл.1чел (все услуги-'!$E954+('Итоговая табл.1чел (все услуги-'!$E954*'Таблица вводных'!$G$5)))-('Расчет комиссии Нади'!$I954+'Таблица вводных'!$E$3+'Таблица вводных'!$F$3)</f>
        <v>-28.0757</v>
      </c>
      <c r="F954" s="14">
        <f>(('Итоговая табл.1чел (все услуги-'!$F954+('Итоговая табл.1чел (все услуги-'!$F954*'Таблица вводных'!$G$6)))-('Расчет комиссии Нади'!$I954+'Таблица вводных'!$E$3+'Таблица вводных'!$F$3)</f>
        <v>-4.84</v>
      </c>
      <c r="G954" s="14">
        <f>(('Итоговая табл.1чел (все услуги-'!$G954+('Итоговая табл.1чел (все услуги-'!$G954*'Таблица вводных'!$G$7)))-('Расчет комиссии Нади'!$I954+'Таблица вводных'!$E$3+'Таблица вводных'!$F$3)</f>
        <v>-28.6</v>
      </c>
      <c r="H954" s="14">
        <f>(('Итоговая табл.1чел (все услуги-'!$H954+('Итоговая табл.1чел (все услуги-'!$H954*'Таблица вводных'!$G$9)))-('Расчет комиссии Нади'!$I954+'Таблица вводных'!$E$3+'Таблица вводных'!$F$3)</f>
        <v>-28.6</v>
      </c>
      <c r="I954" s="15"/>
    </row>
    <row r="955" ht="13.2" customHeight="1" spans="1:9" x14ac:dyDescent="0.25">
      <c r="A955" s="29"/>
      <c r="B955" s="13"/>
      <c r="C955" s="71"/>
      <c r="D955" s="14">
        <f>(('Итоговая табл.1чел (все услуги-'!$D955+('Итоговая табл.1чел (все услуги-'!$D955*'Таблица вводных'!$G$4)))-('Расчет комиссии Нади'!$I955+'Таблица вводных'!$E$3+'Таблица вводных'!$F$3)</f>
        <v>-21.11</v>
      </c>
      <c r="E955" s="14">
        <f>(('Итоговая табл.1чел (все услуги-'!$E955+('Итоговая табл.1чел (все услуги-'!$E955*'Таблица вводных'!$G$5)))-('Расчет комиссии Нади'!$I955+'Таблица вводных'!$E$3+'Таблица вводных'!$F$3)</f>
        <v>-28.0757</v>
      </c>
      <c r="F955" s="14">
        <f>(('Итоговая табл.1чел (все услуги-'!$F955+('Итоговая табл.1чел (все услуги-'!$F955*'Таблица вводных'!$G$6)))-('Расчет комиссии Нади'!$I955+'Таблица вводных'!$E$3+'Таблица вводных'!$F$3)</f>
        <v>-4.84</v>
      </c>
      <c r="G955" s="14">
        <f>(('Итоговая табл.1чел (все услуги-'!$G955+('Итоговая табл.1чел (все услуги-'!$G955*'Таблица вводных'!$G$7)))-('Расчет комиссии Нади'!$I955+'Таблица вводных'!$E$3+'Таблица вводных'!$F$3)</f>
        <v>-28.6</v>
      </c>
      <c r="H955" s="14">
        <f>(('Итоговая табл.1чел (все услуги-'!$H955+('Итоговая табл.1чел (все услуги-'!$H955*'Таблица вводных'!$G$9)))-('Расчет комиссии Нади'!$I955+'Таблица вводных'!$E$3+'Таблица вводных'!$F$3)</f>
        <v>-28.6</v>
      </c>
      <c r="I955" s="15"/>
    </row>
    <row r="956" ht="13.2" customHeight="1" spans="1:9" x14ac:dyDescent="0.25">
      <c r="A956" s="30"/>
      <c r="B956" s="17"/>
      <c r="C956" s="72"/>
      <c r="D956" s="18">
        <f>(('Итоговая табл.1чел (все услуги-'!$D956+('Итоговая табл.1чел (все услуги-'!$D956*'Таблица вводных'!$G$4)))-('Расчет комиссии Нади'!$I956+'Таблица вводных'!$E$3+'Таблица вводных'!$F$3)</f>
        <v>-21.11</v>
      </c>
      <c r="E956" s="18">
        <f>(('Итоговая табл.1чел (все услуги-'!$E956+('Итоговая табл.1чел (все услуги-'!$E956*'Таблица вводных'!$G$5)))-('Расчет комиссии Нади'!$I956+'Таблица вводных'!$E$3+'Таблица вводных'!$F$3)</f>
        <v>-28.0757</v>
      </c>
      <c r="F956" s="18">
        <f>(('Итоговая табл.1чел (все услуги-'!$F956+('Итоговая табл.1чел (все услуги-'!$F956*'Таблица вводных'!$G$6)))-('Расчет комиссии Нади'!$I956+'Таблица вводных'!$E$3+'Таблица вводных'!$F$3)</f>
        <v>-4.84</v>
      </c>
      <c r="G956" s="18">
        <f>(('Итоговая табл.1чел (все услуги-'!$G956+('Итоговая табл.1чел (все услуги-'!$G956*'Таблица вводных'!$G$7)))-('Расчет комиссии Нади'!$I956+'Таблица вводных'!$E$3+'Таблица вводных'!$F$3)</f>
        <v>-28.6</v>
      </c>
      <c r="H956" s="18">
        <f>(('Итоговая табл.1чел (все услуги-'!$H956+('Итоговая табл.1чел (все услуги-'!$H956*'Таблица вводных'!$G$9)))-('Расчет комиссии Нади'!$I956+'Таблица вводных'!$E$3+'Таблица вводных'!$F$3)</f>
        <v>-28.6</v>
      </c>
      <c r="I956" s="15"/>
    </row>
    <row r="957" ht="13.2" customHeight="1" spans="1:9" x14ac:dyDescent="0.25">
      <c r="A957" s="28"/>
      <c r="B957" s="6">
        <v>45411</v>
      </c>
      <c r="C957" s="70"/>
      <c r="D957" s="7">
        <f>(('Итоговая табл.1чел (все услуги-'!$D957+('Итоговая табл.1чел (все услуги-'!$D957*'Таблица вводных'!$G$4)))-('Расчет комиссии Нади'!$I957+'Таблица вводных'!$E$3+'Таблица вводных'!$F$3)</f>
        <v>-21.11</v>
      </c>
      <c r="E957" s="7">
        <f>(('Итоговая табл.1чел (все услуги-'!$E957+('Итоговая табл.1чел (все услуги-'!$E957*'Таблица вводных'!$G$5)))-('Расчет комиссии Нади'!$I957+'Таблица вводных'!$E$3+'Таблица вводных'!$F$3)</f>
        <v>-28.0757</v>
      </c>
      <c r="F957" s="7">
        <f>(('Итоговая табл.1чел (все услуги-'!$F957+('Итоговая табл.1чел (все услуги-'!$F957*'Таблица вводных'!$G$6)))-('Расчет комиссии Нади'!$I957+'Таблица вводных'!$E$3+'Таблица вводных'!$F$3)</f>
        <v>-4.84</v>
      </c>
      <c r="G957" s="7">
        <f>(('Итоговая табл.1чел (все услуги-'!$G957+('Итоговая табл.1чел (все услуги-'!$G957*'Таблица вводных'!$G$7)))-('Расчет комиссии Нади'!$I957+'Таблица вводных'!$E$3+'Таблица вводных'!$F$3)</f>
        <v>-28.6</v>
      </c>
      <c r="H957" s="7">
        <f>(('Итоговая табл.1чел (все услуги-'!$H957+('Итоговая табл.1чел (все услуги-'!$H957*'Таблица вводных'!$G$9)))-('Расчет комиссии Нади'!$I957+'Таблица вводных'!$E$3+'Таблица вводных'!$F$3)</f>
        <v>-28.6</v>
      </c>
      <c r="I957" s="8"/>
    </row>
    <row r="958" ht="13.2" customHeight="1" spans="1:9" x14ac:dyDescent="0.25">
      <c r="A958" s="29"/>
      <c r="B958" s="10">
        <v>45414</v>
      </c>
      <c r="C958" s="71"/>
      <c r="D958" s="14">
        <f>(('Итоговая табл.1чел (все услуги-'!$D958+('Итоговая табл.1чел (все услуги-'!$D958*'Таблица вводных'!$G$4)))-('Расчет комиссии Нади'!$I958+'Таблица вводных'!$E$3+'Таблица вводных'!$F$3)</f>
        <v>-21.11</v>
      </c>
      <c r="E958" s="14">
        <f>(('Итоговая табл.1чел (все услуги-'!$E958+('Итоговая табл.1чел (все услуги-'!$E958*'Таблица вводных'!$G$5)))-('Расчет комиссии Нади'!$I958+'Таблица вводных'!$E$3+'Таблица вводных'!$F$3)</f>
        <v>-28.0757</v>
      </c>
      <c r="F958" s="14">
        <f>(('Итоговая табл.1чел (все услуги-'!$F958+('Итоговая табл.1чел (все услуги-'!$F958*'Таблица вводных'!$G$6)))-('Расчет комиссии Нади'!$I958+'Таблица вводных'!$E$3+'Таблица вводных'!$F$3)</f>
        <v>-4.84</v>
      </c>
      <c r="G958" s="14">
        <f>(('Итоговая табл.1чел (все услуги-'!$G958+('Итоговая табл.1чел (все услуги-'!$G958*'Таблица вводных'!$G$7)))-('Расчет комиссии Нади'!$I958+'Таблица вводных'!$E$3+'Таблица вводных'!$F$3)</f>
        <v>-28.6</v>
      </c>
      <c r="H958" s="14">
        <f>(('Итоговая табл.1чел (все услуги-'!$H958+('Итоговая табл.1чел (все услуги-'!$H958*'Таблица вводных'!$G$9)))-('Расчет комиссии Нади'!$I958+'Таблица вводных'!$E$3+'Таблица вводных'!$F$3)</f>
        <v>-28.6</v>
      </c>
      <c r="I958" s="12"/>
    </row>
    <row r="959" ht="13.2" customHeight="1" spans="1:9" x14ac:dyDescent="0.25">
      <c r="A959" s="29"/>
      <c r="B959" s="13">
        <v>45418</v>
      </c>
      <c r="C959" s="71"/>
      <c r="D959" s="14">
        <f>(('Итоговая табл.1чел (все услуги-'!$D959+('Итоговая табл.1чел (все услуги-'!$D959*'Таблица вводных'!$G$4)))-('Расчет комиссии Нади'!$I959+'Таблица вводных'!$E$3+'Таблица вводных'!$F$3)</f>
        <v>-21.11</v>
      </c>
      <c r="E959" s="14">
        <f>(('Итоговая табл.1чел (все услуги-'!$E959+('Итоговая табл.1чел (все услуги-'!$E959*'Таблица вводных'!$G$5)))-('Расчет комиссии Нади'!$I959+'Таблица вводных'!$E$3+'Таблица вводных'!$F$3)</f>
        <v>-28.0757</v>
      </c>
      <c r="F959" s="14">
        <f>(('Итоговая табл.1чел (все услуги-'!$F959+('Итоговая табл.1чел (все услуги-'!$F959*'Таблица вводных'!$G$6)))-('Расчет комиссии Нади'!$I959+'Таблица вводных'!$E$3+'Таблица вводных'!$F$3)</f>
        <v>-4.84</v>
      </c>
      <c r="G959" s="14">
        <f>(('Итоговая табл.1чел (все услуги-'!$G959+('Итоговая табл.1чел (все услуги-'!$G959*'Таблица вводных'!$G$7)))-('Расчет комиссии Нади'!$I959+'Таблица вводных'!$E$3+'Таблица вводных'!$F$3)</f>
        <v>-28.6</v>
      </c>
      <c r="H959" s="14">
        <f>(('Итоговая табл.1чел (все услуги-'!$H959+('Итоговая табл.1чел (все услуги-'!$H959*'Таблица вводных'!$G$9)))-('Расчет комиссии Нади'!$I959+'Таблица вводных'!$E$3+'Таблица вводных'!$F$3)</f>
        <v>-28.6</v>
      </c>
      <c r="I959" s="15"/>
    </row>
    <row r="960" ht="13.2" customHeight="1" spans="1:9" x14ac:dyDescent="0.25">
      <c r="A960" s="29"/>
      <c r="B960" s="13">
        <v>45421</v>
      </c>
      <c r="C960" s="71"/>
      <c r="D960" s="14">
        <f>(('Итоговая табл.1чел (все услуги-'!$D960+('Итоговая табл.1чел (все услуги-'!$D960*'Таблица вводных'!$G$4)))-('Расчет комиссии Нади'!$I960+'Таблица вводных'!$E$3+'Таблица вводных'!$F$3)</f>
        <v>-21.11</v>
      </c>
      <c r="E960" s="14">
        <f>(('Итоговая табл.1чел (все услуги-'!$E960+('Итоговая табл.1чел (все услуги-'!$E960*'Таблица вводных'!$G$5)))-('Расчет комиссии Нади'!$I960+'Таблица вводных'!$E$3+'Таблица вводных'!$F$3)</f>
        <v>-28.0757</v>
      </c>
      <c r="F960" s="14">
        <f>(('Итоговая табл.1чел (все услуги-'!$F960+('Итоговая табл.1чел (все услуги-'!$F960*'Таблица вводных'!$G$6)))-('Расчет комиссии Нади'!$I960+'Таблица вводных'!$E$3+'Таблица вводных'!$F$3)</f>
        <v>-4.84</v>
      </c>
      <c r="G960" s="14">
        <f>(('Итоговая табл.1чел (все услуги-'!$G960+('Итоговая табл.1чел (все услуги-'!$G960*'Таблица вводных'!$G$7)))-('Расчет комиссии Нади'!$I960+'Таблица вводных'!$E$3+'Таблица вводных'!$F$3)</f>
        <v>-28.6</v>
      </c>
      <c r="H960" s="14">
        <f>(('Итоговая табл.1чел (все услуги-'!$H960+('Итоговая табл.1чел (все услуги-'!$H960*'Таблица вводных'!$G$9)))-('Расчет комиссии Нади'!$I960+'Таблица вводных'!$E$3+'Таблица вводных'!$F$3)</f>
        <v>-28.6</v>
      </c>
      <c r="I960" s="15"/>
    </row>
    <row r="961" ht="13.2" customHeight="1" spans="1:9" x14ac:dyDescent="0.25">
      <c r="A961" s="29"/>
      <c r="B961" s="13">
        <v>45425</v>
      </c>
      <c r="C961" s="71"/>
      <c r="D961" s="14">
        <f>(('Итоговая табл.1чел (все услуги-'!$D961+('Итоговая табл.1чел (все услуги-'!$D961*'Таблица вводных'!$G$4)))-('Расчет комиссии Нади'!$I961+'Таблица вводных'!$E$3+'Таблица вводных'!$F$3)</f>
        <v>-21.11</v>
      </c>
      <c r="E961" s="14">
        <f>(('Итоговая табл.1чел (все услуги-'!$E961+('Итоговая табл.1чел (все услуги-'!$E961*'Таблица вводных'!$G$5)))-('Расчет комиссии Нади'!$I961+'Таблица вводных'!$E$3+'Таблица вводных'!$F$3)</f>
        <v>-28.0757</v>
      </c>
      <c r="F961" s="14">
        <f>(('Итоговая табл.1чел (все услуги-'!$F961+('Итоговая табл.1чел (все услуги-'!$F961*'Таблица вводных'!$G$6)))-('Расчет комиссии Нади'!$I961+'Таблица вводных'!$E$3+'Таблица вводных'!$F$3)</f>
        <v>-4.84</v>
      </c>
      <c r="G961" s="14">
        <f>(('Итоговая табл.1чел (все услуги-'!$G961+('Итоговая табл.1чел (все услуги-'!$G961*'Таблица вводных'!$G$7)))-('Расчет комиссии Нади'!$I961+'Таблица вводных'!$E$3+'Таблица вводных'!$F$3)</f>
        <v>-28.6</v>
      </c>
      <c r="H961" s="14">
        <f>(('Итоговая табл.1чел (все услуги-'!$H961+('Итоговая табл.1чел (все услуги-'!$H961*'Таблица вводных'!$G$9)))-('Расчет комиссии Нади'!$I961+'Таблица вводных'!$E$3+'Таблица вводных'!$F$3)</f>
        <v>-28.6</v>
      </c>
      <c r="I961" s="15"/>
    </row>
    <row r="962" ht="13.2" customHeight="1" spans="1:9" x14ac:dyDescent="0.25">
      <c r="A962" s="29"/>
      <c r="B962" s="13">
        <v>45428</v>
      </c>
      <c r="C962" s="71"/>
      <c r="D962" s="14">
        <f>(('Итоговая табл.1чел (все услуги-'!$D962+('Итоговая табл.1чел (все услуги-'!$D962*'Таблица вводных'!$G$4)))-('Расчет комиссии Нади'!$I962+'Таблица вводных'!$E$3+'Таблица вводных'!$F$3)</f>
        <v>-21.11</v>
      </c>
      <c r="E962" s="14">
        <f>(('Итоговая табл.1чел (все услуги-'!$E962+('Итоговая табл.1чел (все услуги-'!$E962*'Таблица вводных'!$G$5)))-('Расчет комиссии Нади'!$I962+'Таблица вводных'!$E$3+'Таблица вводных'!$F$3)</f>
        <v>-28.0757</v>
      </c>
      <c r="F962" s="14">
        <f>(('Итоговая табл.1чел (все услуги-'!$F962+('Итоговая табл.1чел (все услуги-'!$F962*'Таблица вводных'!$G$6)))-('Расчет комиссии Нади'!$I962+'Таблица вводных'!$E$3+'Таблица вводных'!$F$3)</f>
        <v>-4.84</v>
      </c>
      <c r="G962" s="14">
        <f>(('Итоговая табл.1чел (все услуги-'!$G962+('Итоговая табл.1чел (все услуги-'!$G962*'Таблица вводных'!$G$7)))-('Расчет комиссии Нади'!$I962+'Таблица вводных'!$E$3+'Таблица вводных'!$F$3)</f>
        <v>-28.6</v>
      </c>
      <c r="H962" s="14">
        <f>(('Итоговая табл.1чел (все услуги-'!$H962+('Итоговая табл.1чел (все услуги-'!$H962*'Таблица вводных'!$G$9)))-('Расчет комиссии Нади'!$I962+'Таблица вводных'!$E$3+'Таблица вводных'!$F$3)</f>
        <v>-28.6</v>
      </c>
      <c r="I962" s="15"/>
    </row>
    <row r="963" ht="13.2" customHeight="1" spans="1:9" x14ac:dyDescent="0.25">
      <c r="A963" s="29"/>
      <c r="B963" s="13"/>
      <c r="C963" s="71"/>
      <c r="D963" s="14">
        <f>(('Итоговая табл.1чел (все услуги-'!$D963+('Итоговая табл.1чел (все услуги-'!$D963*'Таблица вводных'!$G$4)))-('Расчет комиссии Нади'!$I963+'Таблица вводных'!$E$3+'Таблица вводных'!$F$3)</f>
        <v>-21.11</v>
      </c>
      <c r="E963" s="14">
        <f>(('Итоговая табл.1чел (все услуги-'!$E963+('Итоговая табл.1чел (все услуги-'!$E963*'Таблица вводных'!$G$5)))-('Расчет комиссии Нади'!$I963+'Таблица вводных'!$E$3+'Таблица вводных'!$F$3)</f>
        <v>-28.0757</v>
      </c>
      <c r="F963" s="14">
        <f>(('Итоговая табл.1чел (все услуги-'!$F963+('Итоговая табл.1чел (все услуги-'!$F963*'Таблица вводных'!$G$6)))-('Расчет комиссии Нади'!$I963+'Таблица вводных'!$E$3+'Таблица вводных'!$F$3)</f>
        <v>-4.84</v>
      </c>
      <c r="G963" s="14">
        <f>(('Итоговая табл.1чел (все услуги-'!$G963+('Итоговая табл.1чел (все услуги-'!$G963*'Таблица вводных'!$G$7)))-('Расчет комиссии Нади'!$I963+'Таблица вводных'!$E$3+'Таблица вводных'!$F$3)</f>
        <v>-28.6</v>
      </c>
      <c r="H963" s="14">
        <f>(('Итоговая табл.1чел (все услуги-'!$H963+('Итоговая табл.1чел (все услуги-'!$H963*'Таблица вводных'!$G$9)))-('Расчет комиссии Нади'!$I963+'Таблица вводных'!$E$3+'Таблица вводных'!$F$3)</f>
        <v>-28.6</v>
      </c>
      <c r="I963" s="15"/>
    </row>
    <row r="964" ht="13.2" customHeight="1" spans="1:9" x14ac:dyDescent="0.25">
      <c r="A964" s="29"/>
      <c r="B964" s="13"/>
      <c r="C964" s="71"/>
      <c r="D964" s="14">
        <f>(('Итоговая табл.1чел (все услуги-'!$D964+('Итоговая табл.1чел (все услуги-'!$D964*'Таблица вводных'!$G$4)))-('Расчет комиссии Нади'!$I964+'Таблица вводных'!$E$3+'Таблица вводных'!$F$3)</f>
        <v>-21.11</v>
      </c>
      <c r="E964" s="14">
        <f>(('Итоговая табл.1чел (все услуги-'!$E964+('Итоговая табл.1чел (все услуги-'!$E964*'Таблица вводных'!$G$5)))-('Расчет комиссии Нади'!$I964+'Таблица вводных'!$E$3+'Таблица вводных'!$F$3)</f>
        <v>-28.0757</v>
      </c>
      <c r="F964" s="14">
        <f>(('Итоговая табл.1чел (все услуги-'!$F964+('Итоговая табл.1чел (все услуги-'!$F964*'Таблица вводных'!$G$6)))-('Расчет комиссии Нади'!$I964+'Таблица вводных'!$E$3+'Таблица вводных'!$F$3)</f>
        <v>-4.84</v>
      </c>
      <c r="G964" s="14">
        <f>(('Итоговая табл.1чел (все услуги-'!$G964+('Итоговая табл.1чел (все услуги-'!$G964*'Таблица вводных'!$G$7)))-('Расчет комиссии Нади'!$I964+'Таблица вводных'!$E$3+'Таблица вводных'!$F$3)</f>
        <v>-28.6</v>
      </c>
      <c r="H964" s="14">
        <f>(('Итоговая табл.1чел (все услуги-'!$H964+('Итоговая табл.1чел (все услуги-'!$H964*'Таблица вводных'!$G$9)))-('Расчет комиссии Нади'!$I964+'Таблица вводных'!$E$3+'Таблица вводных'!$F$3)</f>
        <v>-28.6</v>
      </c>
      <c r="I964" s="15"/>
    </row>
    <row r="965" ht="13.2" customHeight="1" spans="1:9" x14ac:dyDescent="0.25">
      <c r="A965" s="30"/>
      <c r="B965" s="17"/>
      <c r="C965" s="72"/>
      <c r="D965" s="18">
        <f>(('Итоговая табл.1чел (все услуги-'!$D965+('Итоговая табл.1чел (все услуги-'!$D965*'Таблица вводных'!$G$4)))-('Расчет комиссии Нади'!$I965+'Таблица вводных'!$E$3+'Таблица вводных'!$F$3)</f>
        <v>-21.11</v>
      </c>
      <c r="E965" s="18">
        <f>(('Итоговая табл.1чел (все услуги-'!$E965+('Итоговая табл.1чел (все услуги-'!$E965*'Таблица вводных'!$G$5)))-('Расчет комиссии Нади'!$I965+'Таблица вводных'!$E$3+'Таблица вводных'!$F$3)</f>
        <v>-28.0757</v>
      </c>
      <c r="F965" s="18">
        <f>(('Итоговая табл.1чел (все услуги-'!$F965+('Итоговая табл.1чел (все услуги-'!$F965*'Таблица вводных'!$G$6)))-('Расчет комиссии Нади'!$I965+'Таблица вводных'!$E$3+'Таблица вводных'!$F$3)</f>
        <v>-4.84</v>
      </c>
      <c r="G965" s="18">
        <f>(('Итоговая табл.1чел (все услуги-'!$G965+('Итоговая табл.1чел (все услуги-'!$G965*'Таблица вводных'!$G$7)))-('Расчет комиссии Нади'!$I965+'Таблица вводных'!$E$3+'Таблица вводных'!$F$3)</f>
        <v>-28.6</v>
      </c>
      <c r="H965" s="18">
        <f>(('Итоговая табл.1чел (все услуги-'!$H965+('Итоговая табл.1чел (все услуги-'!$H965*'Таблица вводных'!$G$9)))-('Расчет комиссии Нади'!$I965+'Таблица вводных'!$E$3+'Таблица вводных'!$F$3)</f>
        <v>-28.6</v>
      </c>
      <c r="I965" s="15"/>
    </row>
    <row r="966" ht="13.2" customHeight="1" spans="1:9" x14ac:dyDescent="0.25">
      <c r="A966" s="28"/>
      <c r="B966" s="6">
        <v>45411</v>
      </c>
      <c r="C966" s="70"/>
      <c r="D966" s="7">
        <f>(('Итоговая табл.1чел (все услуги-'!$D966+('Итоговая табл.1чел (все услуги-'!$D966*'Таблица вводных'!$G$4)))-('Расчет комиссии Нади'!$I966+'Таблица вводных'!$E$3+'Таблица вводных'!$F$3)</f>
        <v>-21.11</v>
      </c>
      <c r="E966" s="7">
        <f>(('Итоговая табл.1чел (все услуги-'!$E966+('Итоговая табл.1чел (все услуги-'!$E966*'Таблица вводных'!$G$5)))-('Расчет комиссии Нади'!$I966+'Таблица вводных'!$E$3+'Таблица вводных'!$F$3)</f>
        <v>-28.0757</v>
      </c>
      <c r="F966" s="7">
        <f>(('Итоговая табл.1чел (все услуги-'!$F966+('Итоговая табл.1чел (все услуги-'!$F966*'Таблица вводных'!$G$6)))-('Расчет комиссии Нади'!$I966+'Таблица вводных'!$E$3+'Таблица вводных'!$F$3)</f>
        <v>-4.84</v>
      </c>
      <c r="G966" s="7">
        <f>(('Итоговая табл.1чел (все услуги-'!$G966+('Итоговая табл.1чел (все услуги-'!$G966*'Таблица вводных'!$G$7)))-('Расчет комиссии Нади'!$I966+'Таблица вводных'!$E$3+'Таблица вводных'!$F$3)</f>
        <v>-28.6</v>
      </c>
      <c r="H966" s="7">
        <f>(('Итоговая табл.1чел (все услуги-'!$H966+('Итоговая табл.1чел (все услуги-'!$H966*'Таблица вводных'!$G$9)))-('Расчет комиссии Нади'!$I966+'Таблица вводных'!$E$3+'Таблица вводных'!$F$3)</f>
        <v>-28.6</v>
      </c>
      <c r="I966" s="8"/>
    </row>
    <row r="967" ht="13.2" customHeight="1" spans="1:9" x14ac:dyDescent="0.25">
      <c r="A967" s="29"/>
      <c r="B967" s="10">
        <v>45414</v>
      </c>
      <c r="C967" s="71"/>
      <c r="D967" s="14">
        <f>(('Итоговая табл.1чел (все услуги-'!$D967+('Итоговая табл.1чел (все услуги-'!$D967*'Таблица вводных'!$G$4)))-('Расчет комиссии Нади'!$I967+'Таблица вводных'!$E$3+'Таблица вводных'!$F$3)</f>
        <v>-21.11</v>
      </c>
      <c r="E967" s="14">
        <f>(('Итоговая табл.1чел (все услуги-'!$E967+('Итоговая табл.1чел (все услуги-'!$E967*'Таблица вводных'!$G$5)))-('Расчет комиссии Нади'!$I967+'Таблица вводных'!$E$3+'Таблица вводных'!$F$3)</f>
        <v>-28.0757</v>
      </c>
      <c r="F967" s="14">
        <f>(('Итоговая табл.1чел (все услуги-'!$F967+('Итоговая табл.1чел (все услуги-'!$F967*'Таблица вводных'!$G$6)))-('Расчет комиссии Нади'!$I967+'Таблица вводных'!$E$3+'Таблица вводных'!$F$3)</f>
        <v>-4.84</v>
      </c>
      <c r="G967" s="14">
        <f>(('Итоговая табл.1чел (все услуги-'!$G967+('Итоговая табл.1чел (все услуги-'!$G967*'Таблица вводных'!$G$7)))-('Расчет комиссии Нади'!$I967+'Таблица вводных'!$E$3+'Таблица вводных'!$F$3)</f>
        <v>-28.6</v>
      </c>
      <c r="H967" s="14">
        <f>(('Итоговая табл.1чел (все услуги-'!$H967+('Итоговая табл.1чел (все услуги-'!$H967*'Таблица вводных'!$G$9)))-('Расчет комиссии Нади'!$I967+'Таблица вводных'!$E$3+'Таблица вводных'!$F$3)</f>
        <v>-28.6</v>
      </c>
      <c r="I967" s="12"/>
    </row>
    <row r="968" ht="13.2" customHeight="1" spans="1:9" x14ac:dyDescent="0.25">
      <c r="A968" s="29"/>
      <c r="B968" s="13">
        <v>45418</v>
      </c>
      <c r="C968" s="71"/>
      <c r="D968" s="14">
        <f>(('Итоговая табл.1чел (все услуги-'!$D968+('Итоговая табл.1чел (все услуги-'!$D968*'Таблица вводных'!$G$4)))-('Расчет комиссии Нади'!$I968+'Таблица вводных'!$E$3+'Таблица вводных'!$F$3)</f>
        <v>-21.11</v>
      </c>
      <c r="E968" s="14">
        <f>(('Итоговая табл.1чел (все услуги-'!$E968+('Итоговая табл.1чел (все услуги-'!$E968*'Таблица вводных'!$G$5)))-('Расчет комиссии Нади'!$I968+'Таблица вводных'!$E$3+'Таблица вводных'!$F$3)</f>
        <v>-28.0757</v>
      </c>
      <c r="F968" s="14">
        <f>(('Итоговая табл.1чел (все услуги-'!$F968+('Итоговая табл.1чел (все услуги-'!$F968*'Таблица вводных'!$G$6)))-('Расчет комиссии Нади'!$I968+'Таблица вводных'!$E$3+'Таблица вводных'!$F$3)</f>
        <v>-4.84</v>
      </c>
      <c r="G968" s="14">
        <f>(('Итоговая табл.1чел (все услуги-'!$G968+('Итоговая табл.1чел (все услуги-'!$G968*'Таблица вводных'!$G$7)))-('Расчет комиссии Нади'!$I968+'Таблица вводных'!$E$3+'Таблица вводных'!$F$3)</f>
        <v>-28.6</v>
      </c>
      <c r="H968" s="14">
        <f>(('Итоговая табл.1чел (все услуги-'!$H968+('Итоговая табл.1чел (все услуги-'!$H968*'Таблица вводных'!$G$9)))-('Расчет комиссии Нади'!$I968+'Таблица вводных'!$E$3+'Таблица вводных'!$F$3)</f>
        <v>-28.6</v>
      </c>
      <c r="I968" s="15"/>
    </row>
    <row r="969" ht="13.2" customHeight="1" spans="1:9" x14ac:dyDescent="0.25">
      <c r="A969" s="29"/>
      <c r="B969" s="13">
        <v>45421</v>
      </c>
      <c r="C969" s="71"/>
      <c r="D969" s="14">
        <f>(('Итоговая табл.1чел (все услуги-'!$D969+('Итоговая табл.1чел (все услуги-'!$D969*'Таблица вводных'!$G$4)))-('Расчет комиссии Нади'!$I969+'Таблица вводных'!$E$3+'Таблица вводных'!$F$3)</f>
        <v>-21.11</v>
      </c>
      <c r="E969" s="14">
        <f>(('Итоговая табл.1чел (все услуги-'!$E969+('Итоговая табл.1чел (все услуги-'!$E969*'Таблица вводных'!$G$5)))-('Расчет комиссии Нади'!$I969+'Таблица вводных'!$E$3+'Таблица вводных'!$F$3)</f>
        <v>-28.0757</v>
      </c>
      <c r="F969" s="14">
        <f>(('Итоговая табл.1чел (все услуги-'!$F969+('Итоговая табл.1чел (все услуги-'!$F969*'Таблица вводных'!$G$6)))-('Расчет комиссии Нади'!$I969+'Таблица вводных'!$E$3+'Таблица вводных'!$F$3)</f>
        <v>-4.84</v>
      </c>
      <c r="G969" s="14">
        <f>(('Итоговая табл.1чел (все услуги-'!$G969+('Итоговая табл.1чел (все услуги-'!$G969*'Таблица вводных'!$G$7)))-('Расчет комиссии Нади'!$I969+'Таблица вводных'!$E$3+'Таблица вводных'!$F$3)</f>
        <v>-28.6</v>
      </c>
      <c r="H969" s="14">
        <f>(('Итоговая табл.1чел (все услуги-'!$H969+('Итоговая табл.1чел (все услуги-'!$H969*'Таблица вводных'!$G$9)))-('Расчет комиссии Нади'!$I969+'Таблица вводных'!$E$3+'Таблица вводных'!$F$3)</f>
        <v>-28.6</v>
      </c>
      <c r="I969" s="15"/>
    </row>
    <row r="970" ht="13.2" customHeight="1" spans="1:9" x14ac:dyDescent="0.25">
      <c r="A970" s="29"/>
      <c r="B970" s="13">
        <v>45425</v>
      </c>
      <c r="C970" s="71"/>
      <c r="D970" s="14">
        <f>(('Итоговая табл.1чел (все услуги-'!$D970+('Итоговая табл.1чел (все услуги-'!$D970*'Таблица вводных'!$G$4)))-('Расчет комиссии Нади'!$I970+'Таблица вводных'!$E$3+'Таблица вводных'!$F$3)</f>
        <v>-21.11</v>
      </c>
      <c r="E970" s="14">
        <f>(('Итоговая табл.1чел (все услуги-'!$E970+('Итоговая табл.1чел (все услуги-'!$E970*'Таблица вводных'!$G$5)))-('Расчет комиссии Нади'!$I970+'Таблица вводных'!$E$3+'Таблица вводных'!$F$3)</f>
        <v>-28.0757</v>
      </c>
      <c r="F970" s="14">
        <f>(('Итоговая табл.1чел (все услуги-'!$F970+('Итоговая табл.1чел (все услуги-'!$F970*'Таблица вводных'!$G$6)))-('Расчет комиссии Нади'!$I970+'Таблица вводных'!$E$3+'Таблица вводных'!$F$3)</f>
        <v>-4.84</v>
      </c>
      <c r="G970" s="14">
        <f>(('Итоговая табл.1чел (все услуги-'!$G970+('Итоговая табл.1чел (все услуги-'!$G970*'Таблица вводных'!$G$7)))-('Расчет комиссии Нади'!$I970+'Таблица вводных'!$E$3+'Таблица вводных'!$F$3)</f>
        <v>-28.6</v>
      </c>
      <c r="H970" s="14">
        <f>(('Итоговая табл.1чел (все услуги-'!$H970+('Итоговая табл.1чел (все услуги-'!$H970*'Таблица вводных'!$G$9)))-('Расчет комиссии Нади'!$I970+'Таблица вводных'!$E$3+'Таблица вводных'!$F$3)</f>
        <v>-28.6</v>
      </c>
      <c r="I970" s="15"/>
    </row>
    <row r="971" ht="13.2" customHeight="1" spans="1:9" x14ac:dyDescent="0.25">
      <c r="A971" s="29"/>
      <c r="B971" s="13">
        <v>45428</v>
      </c>
      <c r="C971" s="71"/>
      <c r="D971" s="14">
        <f>(('Итоговая табл.1чел (все услуги-'!$D971+('Итоговая табл.1чел (все услуги-'!$D971*'Таблица вводных'!$G$4)))-('Расчет комиссии Нади'!$I971+'Таблица вводных'!$E$3+'Таблица вводных'!$F$3)</f>
        <v>-21.11</v>
      </c>
      <c r="E971" s="14">
        <f>(('Итоговая табл.1чел (все услуги-'!$E971+('Итоговая табл.1чел (все услуги-'!$E971*'Таблица вводных'!$G$5)))-('Расчет комиссии Нади'!$I971+'Таблица вводных'!$E$3+'Таблица вводных'!$F$3)</f>
        <v>-28.0757</v>
      </c>
      <c r="F971" s="14">
        <f>(('Итоговая табл.1чел (все услуги-'!$F971+('Итоговая табл.1чел (все услуги-'!$F971*'Таблица вводных'!$G$6)))-('Расчет комиссии Нади'!$I971+'Таблица вводных'!$E$3+'Таблица вводных'!$F$3)</f>
        <v>-4.84</v>
      </c>
      <c r="G971" s="14">
        <f>(('Итоговая табл.1чел (все услуги-'!$G971+('Итоговая табл.1чел (все услуги-'!$G971*'Таблица вводных'!$G$7)))-('Расчет комиссии Нади'!$I971+'Таблица вводных'!$E$3+'Таблица вводных'!$F$3)</f>
        <v>-28.6</v>
      </c>
      <c r="H971" s="14">
        <f>(('Итоговая табл.1чел (все услуги-'!$H971+('Итоговая табл.1чел (все услуги-'!$H971*'Таблица вводных'!$G$9)))-('Расчет комиссии Нади'!$I971+'Таблица вводных'!$E$3+'Таблица вводных'!$F$3)</f>
        <v>-28.6</v>
      </c>
      <c r="I971" s="15"/>
    </row>
    <row r="972" ht="13.2" customHeight="1" spans="1:9" x14ac:dyDescent="0.25">
      <c r="A972" s="29"/>
      <c r="B972" s="13"/>
      <c r="C972" s="71"/>
      <c r="D972" s="14">
        <f>(('Итоговая табл.1чел (все услуги-'!$D972+('Итоговая табл.1чел (все услуги-'!$D972*'Таблица вводных'!$G$4)))-('Расчет комиссии Нади'!$I972+'Таблица вводных'!$E$3+'Таблица вводных'!$F$3)</f>
        <v>-21.11</v>
      </c>
      <c r="E972" s="14">
        <f>(('Итоговая табл.1чел (все услуги-'!$E972+('Итоговая табл.1чел (все услуги-'!$E972*'Таблица вводных'!$G$5)))-('Расчет комиссии Нади'!$I972+'Таблица вводных'!$E$3+'Таблица вводных'!$F$3)</f>
        <v>-28.0757</v>
      </c>
      <c r="F972" s="14">
        <f>(('Итоговая табл.1чел (все услуги-'!$F972+('Итоговая табл.1чел (все услуги-'!$F972*'Таблица вводных'!$G$6)))-('Расчет комиссии Нади'!$I972+'Таблица вводных'!$E$3+'Таблица вводных'!$F$3)</f>
        <v>-4.84</v>
      </c>
      <c r="G972" s="14">
        <f>(('Итоговая табл.1чел (все услуги-'!$G972+('Итоговая табл.1чел (все услуги-'!$G972*'Таблица вводных'!$G$7)))-('Расчет комиссии Нади'!$I972+'Таблица вводных'!$E$3+'Таблица вводных'!$F$3)</f>
        <v>-28.6</v>
      </c>
      <c r="H972" s="14">
        <f>(('Итоговая табл.1чел (все услуги-'!$H972+('Итоговая табл.1чел (все услуги-'!$H972*'Таблица вводных'!$G$9)))-('Расчет комиссии Нади'!$I972+'Таблица вводных'!$E$3+'Таблица вводных'!$F$3)</f>
        <v>-28.6</v>
      </c>
      <c r="I972" s="15"/>
    </row>
    <row r="973" ht="13.2" customHeight="1" spans="1:9" x14ac:dyDescent="0.25">
      <c r="A973" s="29"/>
      <c r="B973" s="13"/>
      <c r="C973" s="71"/>
      <c r="D973" s="14">
        <f>(('Итоговая табл.1чел (все услуги-'!$D973+('Итоговая табл.1чел (все услуги-'!$D973*'Таблица вводных'!$G$4)))-('Расчет комиссии Нади'!$I973+'Таблица вводных'!$E$3+'Таблица вводных'!$F$3)</f>
        <v>-21.11</v>
      </c>
      <c r="E973" s="14">
        <f>(('Итоговая табл.1чел (все услуги-'!$E973+('Итоговая табл.1чел (все услуги-'!$E973*'Таблица вводных'!$G$5)))-('Расчет комиссии Нади'!$I973+'Таблица вводных'!$E$3+'Таблица вводных'!$F$3)</f>
        <v>-28.0757</v>
      </c>
      <c r="F973" s="14">
        <f>(('Итоговая табл.1чел (все услуги-'!$F973+('Итоговая табл.1чел (все услуги-'!$F973*'Таблица вводных'!$G$6)))-('Расчет комиссии Нади'!$I973+'Таблица вводных'!$E$3+'Таблица вводных'!$F$3)</f>
        <v>-4.84</v>
      </c>
      <c r="G973" s="14">
        <f>(('Итоговая табл.1чел (все услуги-'!$G973+('Итоговая табл.1чел (все услуги-'!$G973*'Таблица вводных'!$G$7)))-('Расчет комиссии Нади'!$I973+'Таблица вводных'!$E$3+'Таблица вводных'!$F$3)</f>
        <v>-28.6</v>
      </c>
      <c r="H973" s="14">
        <f>(('Итоговая табл.1чел (все услуги-'!$H973+('Итоговая табл.1чел (все услуги-'!$H973*'Таблица вводных'!$G$9)))-('Расчет комиссии Нади'!$I973+'Таблица вводных'!$E$3+'Таблица вводных'!$F$3)</f>
        <v>-28.6</v>
      </c>
      <c r="I973" s="15"/>
    </row>
    <row r="974" ht="13.2" customHeight="1" spans="1:9" x14ac:dyDescent="0.25">
      <c r="A974" s="30"/>
      <c r="B974" s="17"/>
      <c r="C974" s="72"/>
      <c r="D974" s="18">
        <f>(('Итоговая табл.1чел (все услуги-'!$D974+('Итоговая табл.1чел (все услуги-'!$D974*'Таблица вводных'!$G$4)))-('Расчет комиссии Нади'!$I974+'Таблица вводных'!$E$3+'Таблица вводных'!$F$3)</f>
        <v>-21.11</v>
      </c>
      <c r="E974" s="18">
        <f>(('Итоговая табл.1чел (все услуги-'!$E974+('Итоговая табл.1чел (все услуги-'!$E974*'Таблица вводных'!$G$5)))-('Расчет комиссии Нади'!$I974+'Таблица вводных'!$E$3+'Таблица вводных'!$F$3)</f>
        <v>-28.0757</v>
      </c>
      <c r="F974" s="18">
        <f>(('Итоговая табл.1чел (все услуги-'!$F974+('Итоговая табл.1чел (все услуги-'!$F974*'Таблица вводных'!$G$6)))-('Расчет комиссии Нади'!$I974+'Таблица вводных'!$E$3+'Таблица вводных'!$F$3)</f>
        <v>-4.84</v>
      </c>
      <c r="G974" s="18">
        <f>(('Итоговая табл.1чел (все услуги-'!$G974+('Итоговая табл.1чел (все услуги-'!$G974*'Таблица вводных'!$G$7)))-('Расчет комиссии Нади'!$I974+'Таблица вводных'!$E$3+'Таблица вводных'!$F$3)</f>
        <v>-28.6</v>
      </c>
      <c r="H974" s="18">
        <f>(('Итоговая табл.1чел (все услуги-'!$H974+('Итоговая табл.1чел (все услуги-'!$H974*'Таблица вводных'!$G$9)))-('Расчет комиссии Нади'!$I974+'Таблица вводных'!$E$3+'Таблица вводных'!$F$3)</f>
        <v>-28.6</v>
      </c>
      <c r="I974" s="15"/>
    </row>
    <row r="975" ht="13.2" customHeight="1" spans="1:9" x14ac:dyDescent="0.25">
      <c r="A975" s="28"/>
      <c r="B975" s="6">
        <v>45411</v>
      </c>
      <c r="C975" s="70"/>
      <c r="D975" s="7">
        <f>(('Итоговая табл.1чел (все услуги-'!$D975+('Итоговая табл.1чел (все услуги-'!$D975*'Таблица вводных'!$G$4)))-('Расчет комиссии Нади'!$I975+'Таблица вводных'!$E$3+'Таблица вводных'!$F$3)</f>
        <v>-21.11</v>
      </c>
      <c r="E975" s="7">
        <f>(('Итоговая табл.1чел (все услуги-'!$E975+('Итоговая табл.1чел (все услуги-'!$E975*'Таблица вводных'!$G$5)))-('Расчет комиссии Нади'!$I975+'Таблица вводных'!$E$3+'Таблица вводных'!$F$3)</f>
        <v>-28.0757</v>
      </c>
      <c r="F975" s="7">
        <f>(('Итоговая табл.1чел (все услуги-'!$F975+('Итоговая табл.1чел (все услуги-'!$F975*'Таблица вводных'!$G$6)))-('Расчет комиссии Нади'!$I975+'Таблица вводных'!$E$3+'Таблица вводных'!$F$3)</f>
        <v>-4.84</v>
      </c>
      <c r="G975" s="7">
        <f>(('Итоговая табл.1чел (все услуги-'!$G975+('Итоговая табл.1чел (все услуги-'!$G975*'Таблица вводных'!$G$7)))-('Расчет комиссии Нади'!$I975+'Таблица вводных'!$E$3+'Таблица вводных'!$F$3)</f>
        <v>-28.6</v>
      </c>
      <c r="H975" s="7">
        <f>(('Итоговая табл.1чел (все услуги-'!$H975+('Итоговая табл.1чел (все услуги-'!$H975*'Таблица вводных'!$G$9)))-('Расчет комиссии Нади'!$I975+'Таблица вводных'!$E$3+'Таблица вводных'!$F$3)</f>
        <v>-28.6</v>
      </c>
      <c r="I975" s="8"/>
    </row>
    <row r="976" ht="13.2" customHeight="1" spans="1:9" x14ac:dyDescent="0.25">
      <c r="A976" s="29"/>
      <c r="B976" s="10">
        <v>45414</v>
      </c>
      <c r="C976" s="71"/>
      <c r="D976" s="14">
        <f>(('Итоговая табл.1чел (все услуги-'!$D976+('Итоговая табл.1чел (все услуги-'!$D976*'Таблица вводных'!$G$4)))-('Расчет комиссии Нади'!$I976+'Таблица вводных'!$E$3+'Таблица вводных'!$F$3)</f>
        <v>-21.11</v>
      </c>
      <c r="E976" s="14">
        <f>(('Итоговая табл.1чел (все услуги-'!$E976+('Итоговая табл.1чел (все услуги-'!$E976*'Таблица вводных'!$G$5)))-('Расчет комиссии Нади'!$I976+'Таблица вводных'!$E$3+'Таблица вводных'!$F$3)</f>
        <v>-28.0757</v>
      </c>
      <c r="F976" s="14">
        <f>(('Итоговая табл.1чел (все услуги-'!$F976+('Итоговая табл.1чел (все услуги-'!$F976*'Таблица вводных'!$G$6)))-('Расчет комиссии Нади'!$I976+'Таблица вводных'!$E$3+'Таблица вводных'!$F$3)</f>
        <v>-4.84</v>
      </c>
      <c r="G976" s="14">
        <f>(('Итоговая табл.1чел (все услуги-'!$G976+('Итоговая табл.1чел (все услуги-'!$G976*'Таблица вводных'!$G$7)))-('Расчет комиссии Нади'!$I976+'Таблица вводных'!$E$3+'Таблица вводных'!$F$3)</f>
        <v>-28.6</v>
      </c>
      <c r="H976" s="14">
        <f>(('Итоговая табл.1чел (все услуги-'!$H976+('Итоговая табл.1чел (все услуги-'!$H976*'Таблица вводных'!$G$9)))-('Расчет комиссии Нади'!$I976+'Таблица вводных'!$E$3+'Таблица вводных'!$F$3)</f>
        <v>-28.6</v>
      </c>
      <c r="I976" s="12"/>
    </row>
    <row r="977" ht="13.2" customHeight="1" spans="1:9" x14ac:dyDescent="0.25">
      <c r="A977" s="29"/>
      <c r="B977" s="13">
        <v>45418</v>
      </c>
      <c r="C977" s="71"/>
      <c r="D977" s="14">
        <f>(('Итоговая табл.1чел (все услуги-'!$D977+('Итоговая табл.1чел (все услуги-'!$D977*'Таблица вводных'!$G$4)))-('Расчет комиссии Нади'!$I977+'Таблица вводных'!$E$3+'Таблица вводных'!$F$3)</f>
        <v>-21.11</v>
      </c>
      <c r="E977" s="14">
        <f>(('Итоговая табл.1чел (все услуги-'!$E977+('Итоговая табл.1чел (все услуги-'!$E977*'Таблица вводных'!$G$5)))-('Расчет комиссии Нади'!$I977+'Таблица вводных'!$E$3+'Таблица вводных'!$F$3)</f>
        <v>-28.0757</v>
      </c>
      <c r="F977" s="14">
        <f>(('Итоговая табл.1чел (все услуги-'!$F977+('Итоговая табл.1чел (все услуги-'!$F977*'Таблица вводных'!$G$6)))-('Расчет комиссии Нади'!$I977+'Таблица вводных'!$E$3+'Таблица вводных'!$F$3)</f>
        <v>-4.84</v>
      </c>
      <c r="G977" s="14">
        <f>(('Итоговая табл.1чел (все услуги-'!$G977+('Итоговая табл.1чел (все услуги-'!$G977*'Таблица вводных'!$G$7)))-('Расчет комиссии Нади'!$I977+'Таблица вводных'!$E$3+'Таблица вводных'!$F$3)</f>
        <v>-28.6</v>
      </c>
      <c r="H977" s="14">
        <f>(('Итоговая табл.1чел (все услуги-'!$H977+('Итоговая табл.1чел (все услуги-'!$H977*'Таблица вводных'!$G$9)))-('Расчет комиссии Нади'!$I977+'Таблица вводных'!$E$3+'Таблица вводных'!$F$3)</f>
        <v>-28.6</v>
      </c>
      <c r="I977" s="15"/>
    </row>
    <row r="978" ht="13.2" customHeight="1" spans="1:9" x14ac:dyDescent="0.25">
      <c r="A978" s="29"/>
      <c r="B978" s="13">
        <v>45421</v>
      </c>
      <c r="C978" s="71"/>
      <c r="D978" s="14">
        <f>(('Итоговая табл.1чел (все услуги-'!$D978+('Итоговая табл.1чел (все услуги-'!$D978*'Таблица вводных'!$G$4)))-('Расчет комиссии Нади'!$I978+'Таблица вводных'!$E$3+'Таблица вводных'!$F$3)</f>
        <v>-21.11</v>
      </c>
      <c r="E978" s="14">
        <f>(('Итоговая табл.1чел (все услуги-'!$E978+('Итоговая табл.1чел (все услуги-'!$E978*'Таблица вводных'!$G$5)))-('Расчет комиссии Нади'!$I978+'Таблица вводных'!$E$3+'Таблица вводных'!$F$3)</f>
        <v>-28.0757</v>
      </c>
      <c r="F978" s="14">
        <f>(('Итоговая табл.1чел (все услуги-'!$F978+('Итоговая табл.1чел (все услуги-'!$F978*'Таблица вводных'!$G$6)))-('Расчет комиссии Нади'!$I978+'Таблица вводных'!$E$3+'Таблица вводных'!$F$3)</f>
        <v>-4.84</v>
      </c>
      <c r="G978" s="14">
        <f>(('Итоговая табл.1чел (все услуги-'!$G978+('Итоговая табл.1чел (все услуги-'!$G978*'Таблица вводных'!$G$7)))-('Расчет комиссии Нади'!$I978+'Таблица вводных'!$E$3+'Таблица вводных'!$F$3)</f>
        <v>-28.6</v>
      </c>
      <c r="H978" s="14">
        <f>(('Итоговая табл.1чел (все услуги-'!$H978+('Итоговая табл.1чел (все услуги-'!$H978*'Таблица вводных'!$G$9)))-('Расчет комиссии Нади'!$I978+'Таблица вводных'!$E$3+'Таблица вводных'!$F$3)</f>
        <v>-28.6</v>
      </c>
      <c r="I978" s="15"/>
    </row>
    <row r="979" ht="13.2" customHeight="1" spans="1:9" x14ac:dyDescent="0.25">
      <c r="A979" s="29"/>
      <c r="B979" s="13">
        <v>45425</v>
      </c>
      <c r="C979" s="71"/>
      <c r="D979" s="14">
        <f>(('Итоговая табл.1чел (все услуги-'!$D979+('Итоговая табл.1чел (все услуги-'!$D979*'Таблица вводных'!$G$4)))-('Расчет комиссии Нади'!$I979+'Таблица вводных'!$E$3+'Таблица вводных'!$F$3)</f>
        <v>-21.11</v>
      </c>
      <c r="E979" s="14">
        <f>(('Итоговая табл.1чел (все услуги-'!$E979+('Итоговая табл.1чел (все услуги-'!$E979*'Таблица вводных'!$G$5)))-('Расчет комиссии Нади'!$I979+'Таблица вводных'!$E$3+'Таблица вводных'!$F$3)</f>
        <v>-28.0757</v>
      </c>
      <c r="F979" s="14">
        <f>(('Итоговая табл.1чел (все услуги-'!$F979+('Итоговая табл.1чел (все услуги-'!$F979*'Таблица вводных'!$G$6)))-('Расчет комиссии Нади'!$I979+'Таблица вводных'!$E$3+'Таблица вводных'!$F$3)</f>
        <v>-4.84</v>
      </c>
      <c r="G979" s="14">
        <f>(('Итоговая табл.1чел (все услуги-'!$G979+('Итоговая табл.1чел (все услуги-'!$G979*'Таблица вводных'!$G$7)))-('Расчет комиссии Нади'!$I979+'Таблица вводных'!$E$3+'Таблица вводных'!$F$3)</f>
        <v>-28.6</v>
      </c>
      <c r="H979" s="14">
        <f>(('Итоговая табл.1чел (все услуги-'!$H979+('Итоговая табл.1чел (все услуги-'!$H979*'Таблица вводных'!$G$9)))-('Расчет комиссии Нади'!$I979+'Таблица вводных'!$E$3+'Таблица вводных'!$F$3)</f>
        <v>-28.6</v>
      </c>
      <c r="I979" s="15"/>
    </row>
    <row r="980" ht="13.2" customHeight="1" spans="1:9" x14ac:dyDescent="0.25">
      <c r="A980" s="29"/>
      <c r="B980" s="13">
        <v>45428</v>
      </c>
      <c r="C980" s="71"/>
      <c r="D980" s="14">
        <f>(('Итоговая табл.1чел (все услуги-'!$D980+('Итоговая табл.1чел (все услуги-'!$D980*'Таблица вводных'!$G$4)))-('Расчет комиссии Нади'!$I980+'Таблица вводных'!$E$3+'Таблица вводных'!$F$3)</f>
        <v>-21.11</v>
      </c>
      <c r="E980" s="14">
        <f>(('Итоговая табл.1чел (все услуги-'!$E980+('Итоговая табл.1чел (все услуги-'!$E980*'Таблица вводных'!$G$5)))-('Расчет комиссии Нади'!$I980+'Таблица вводных'!$E$3+'Таблица вводных'!$F$3)</f>
        <v>-28.0757</v>
      </c>
      <c r="F980" s="14">
        <f>(('Итоговая табл.1чел (все услуги-'!$F980+('Итоговая табл.1чел (все услуги-'!$F980*'Таблица вводных'!$G$6)))-('Расчет комиссии Нади'!$I980+'Таблица вводных'!$E$3+'Таблица вводных'!$F$3)</f>
        <v>-4.84</v>
      </c>
      <c r="G980" s="14">
        <f>(('Итоговая табл.1чел (все услуги-'!$G980+('Итоговая табл.1чел (все услуги-'!$G980*'Таблица вводных'!$G$7)))-('Расчет комиссии Нади'!$I980+'Таблица вводных'!$E$3+'Таблица вводных'!$F$3)</f>
        <v>-28.6</v>
      </c>
      <c r="H980" s="14">
        <f>(('Итоговая табл.1чел (все услуги-'!$H980+('Итоговая табл.1чел (все услуги-'!$H980*'Таблица вводных'!$G$9)))-('Расчет комиссии Нади'!$I980+'Таблица вводных'!$E$3+'Таблица вводных'!$F$3)</f>
        <v>-28.6</v>
      </c>
      <c r="I980" s="15"/>
    </row>
    <row r="981" ht="13.2" customHeight="1" spans="1:9" x14ac:dyDescent="0.25">
      <c r="A981" s="29"/>
      <c r="B981" s="13"/>
      <c r="C981" s="71"/>
      <c r="D981" s="14">
        <f>(('Итоговая табл.1чел (все услуги-'!$D981+('Итоговая табл.1чел (все услуги-'!$D981*'Таблица вводных'!$G$4)))-('Расчет комиссии Нади'!$I981+'Таблица вводных'!$E$3+'Таблица вводных'!$F$3)</f>
        <v>-21.11</v>
      </c>
      <c r="E981" s="14">
        <f>(('Итоговая табл.1чел (все услуги-'!$E981+('Итоговая табл.1чел (все услуги-'!$E981*'Таблица вводных'!$G$5)))-('Расчет комиссии Нади'!$I981+'Таблица вводных'!$E$3+'Таблица вводных'!$F$3)</f>
        <v>-28.0757</v>
      </c>
      <c r="F981" s="14">
        <f>(('Итоговая табл.1чел (все услуги-'!$F981+('Итоговая табл.1чел (все услуги-'!$F981*'Таблица вводных'!$G$6)))-('Расчет комиссии Нади'!$I981+'Таблица вводных'!$E$3+'Таблица вводных'!$F$3)</f>
        <v>-4.84</v>
      </c>
      <c r="G981" s="14">
        <f>(('Итоговая табл.1чел (все услуги-'!$G981+('Итоговая табл.1чел (все услуги-'!$G981*'Таблица вводных'!$G$7)))-('Расчет комиссии Нади'!$I981+'Таблица вводных'!$E$3+'Таблица вводных'!$F$3)</f>
        <v>-28.6</v>
      </c>
      <c r="H981" s="14">
        <f>(('Итоговая табл.1чел (все услуги-'!$H981+('Итоговая табл.1чел (все услуги-'!$H981*'Таблица вводных'!$G$9)))-('Расчет комиссии Нади'!$I981+'Таблица вводных'!$E$3+'Таблица вводных'!$F$3)</f>
        <v>-28.6</v>
      </c>
      <c r="I981" s="15"/>
    </row>
    <row r="982" ht="13.2" customHeight="1" spans="1:9" x14ac:dyDescent="0.25">
      <c r="A982" s="29"/>
      <c r="B982" s="13"/>
      <c r="C982" s="71"/>
      <c r="D982" s="14">
        <f>(('Итоговая табл.1чел (все услуги-'!$D982+('Итоговая табл.1чел (все услуги-'!$D982*'Таблица вводных'!$G$4)))-('Расчет комиссии Нади'!$I982+'Таблица вводных'!$E$3+'Таблица вводных'!$F$3)</f>
        <v>-21.11</v>
      </c>
      <c r="E982" s="14">
        <f>(('Итоговая табл.1чел (все услуги-'!$E982+('Итоговая табл.1чел (все услуги-'!$E982*'Таблица вводных'!$G$5)))-('Расчет комиссии Нади'!$I982+'Таблица вводных'!$E$3+'Таблица вводных'!$F$3)</f>
        <v>-28.0757</v>
      </c>
      <c r="F982" s="14">
        <f>(('Итоговая табл.1чел (все услуги-'!$F982+('Итоговая табл.1чел (все услуги-'!$F982*'Таблица вводных'!$G$6)))-('Расчет комиссии Нади'!$I982+'Таблица вводных'!$E$3+'Таблица вводных'!$F$3)</f>
        <v>-4.84</v>
      </c>
      <c r="G982" s="14">
        <f>(('Итоговая табл.1чел (все услуги-'!$G982+('Итоговая табл.1чел (все услуги-'!$G982*'Таблица вводных'!$G$7)))-('Расчет комиссии Нади'!$I982+'Таблица вводных'!$E$3+'Таблица вводных'!$F$3)</f>
        <v>-28.6</v>
      </c>
      <c r="H982" s="14">
        <f>(('Итоговая табл.1чел (все услуги-'!$H982+('Итоговая табл.1чел (все услуги-'!$H982*'Таблица вводных'!$G$9)))-('Расчет комиссии Нади'!$I982+'Таблица вводных'!$E$3+'Таблица вводных'!$F$3)</f>
        <v>-28.6</v>
      </c>
      <c r="I982" s="15"/>
    </row>
    <row r="983" ht="13.2" customHeight="1" spans="1:9" x14ac:dyDescent="0.25">
      <c r="A983" s="30"/>
      <c r="B983" s="17"/>
      <c r="C983" s="72"/>
      <c r="D983" s="18">
        <f>(('Итоговая табл.1чел (все услуги-'!$D983+('Итоговая табл.1чел (все услуги-'!$D983*'Таблица вводных'!$G$4)))-('Расчет комиссии Нади'!$I983+'Таблица вводных'!$E$3+'Таблица вводных'!$F$3)</f>
        <v>-21.11</v>
      </c>
      <c r="E983" s="18">
        <f>(('Итоговая табл.1чел (все услуги-'!$E983+('Итоговая табл.1чел (все услуги-'!$E983*'Таблица вводных'!$G$5)))-('Расчет комиссии Нади'!$I983+'Таблица вводных'!$E$3+'Таблица вводных'!$F$3)</f>
        <v>-28.0757</v>
      </c>
      <c r="F983" s="18">
        <f>(('Итоговая табл.1чел (все услуги-'!$F983+('Итоговая табл.1чел (все услуги-'!$F983*'Таблица вводных'!$G$6)))-('Расчет комиссии Нади'!$I983+'Таблица вводных'!$E$3+'Таблица вводных'!$F$3)</f>
        <v>-4.84</v>
      </c>
      <c r="G983" s="18">
        <f>(('Итоговая табл.1чел (все услуги-'!$G983+('Итоговая табл.1чел (все услуги-'!$G983*'Таблица вводных'!$G$7)))-('Расчет комиссии Нади'!$I983+'Таблица вводных'!$E$3+'Таблица вводных'!$F$3)</f>
        <v>-28.6</v>
      </c>
      <c r="H983" s="18">
        <f>(('Итоговая табл.1чел (все услуги-'!$H983+('Итоговая табл.1чел (все услуги-'!$H983*'Таблица вводных'!$G$9)))-('Расчет комиссии Нади'!$I983+'Таблица вводных'!$E$3+'Таблица вводных'!$F$3)</f>
        <v>-28.6</v>
      </c>
      <c r="I983" s="15"/>
    </row>
    <row r="984" ht="13.2" customHeight="1" spans="1:9" x14ac:dyDescent="0.25">
      <c r="A984" s="28"/>
      <c r="B984" s="6">
        <v>45411</v>
      </c>
      <c r="C984" s="70"/>
      <c r="D984" s="7">
        <f>(('Итоговая табл.1чел (все услуги-'!$D984+('Итоговая табл.1чел (все услуги-'!$D984*'Таблица вводных'!$G$4)))-('Расчет комиссии Нади'!$I984+'Таблица вводных'!$E$3+'Таблица вводных'!$F$3)</f>
        <v>-21.11</v>
      </c>
      <c r="E984" s="7">
        <f>(('Итоговая табл.1чел (все услуги-'!$E984+('Итоговая табл.1чел (все услуги-'!$E984*'Таблица вводных'!$G$5)))-('Расчет комиссии Нади'!$I984+'Таблица вводных'!$E$3+'Таблица вводных'!$F$3)</f>
        <v>-28.0757</v>
      </c>
      <c r="F984" s="7">
        <f>(('Итоговая табл.1чел (все услуги-'!$F984+('Итоговая табл.1чел (все услуги-'!$F984*'Таблица вводных'!$G$6)))-('Расчет комиссии Нади'!$I984+'Таблица вводных'!$E$3+'Таблица вводных'!$F$3)</f>
        <v>-4.84</v>
      </c>
      <c r="G984" s="7">
        <f>(('Итоговая табл.1чел (все услуги-'!$G984+('Итоговая табл.1чел (все услуги-'!$G984*'Таблица вводных'!$G$7)))-('Расчет комиссии Нади'!$I984+'Таблица вводных'!$E$3+'Таблица вводных'!$F$3)</f>
        <v>-28.6</v>
      </c>
      <c r="H984" s="7">
        <f>(('Итоговая табл.1чел (все услуги-'!$H984+('Итоговая табл.1чел (все услуги-'!$H984*'Таблица вводных'!$G$9)))-('Расчет комиссии Нади'!$I984+'Таблица вводных'!$E$3+'Таблица вводных'!$F$3)</f>
        <v>-28.6</v>
      </c>
      <c r="I984" s="8"/>
    </row>
    <row r="985" ht="13.2" customHeight="1" spans="1:9" x14ac:dyDescent="0.25">
      <c r="A985" s="29"/>
      <c r="B985" s="10">
        <v>45414</v>
      </c>
      <c r="C985" s="71"/>
      <c r="D985" s="14">
        <f>(('Итоговая табл.1чел (все услуги-'!$D985+('Итоговая табл.1чел (все услуги-'!$D985*'Таблица вводных'!$G$4)))-('Расчет комиссии Нади'!$I985+'Таблица вводных'!$E$3+'Таблица вводных'!$F$3)</f>
        <v>-21.11</v>
      </c>
      <c r="E985" s="14">
        <f>(('Итоговая табл.1чел (все услуги-'!$E985+('Итоговая табл.1чел (все услуги-'!$E985*'Таблица вводных'!$G$5)))-('Расчет комиссии Нади'!$I985+'Таблица вводных'!$E$3+'Таблица вводных'!$F$3)</f>
        <v>-28.0757</v>
      </c>
      <c r="F985" s="14">
        <f>(('Итоговая табл.1чел (все услуги-'!$F985+('Итоговая табл.1чел (все услуги-'!$F985*'Таблица вводных'!$G$6)))-('Расчет комиссии Нади'!$I985+'Таблица вводных'!$E$3+'Таблица вводных'!$F$3)</f>
        <v>-4.84</v>
      </c>
      <c r="G985" s="14">
        <f>(('Итоговая табл.1чел (все услуги-'!$G985+('Итоговая табл.1чел (все услуги-'!$G985*'Таблица вводных'!$G$7)))-('Расчет комиссии Нади'!$I985+'Таблица вводных'!$E$3+'Таблица вводных'!$F$3)</f>
        <v>-28.6</v>
      </c>
      <c r="H985" s="14">
        <f>(('Итоговая табл.1чел (все услуги-'!$H985+('Итоговая табл.1чел (все услуги-'!$H985*'Таблица вводных'!$G$9)))-('Расчет комиссии Нади'!$I985+'Таблица вводных'!$E$3+'Таблица вводных'!$F$3)</f>
        <v>-28.6</v>
      </c>
      <c r="I985" s="12"/>
    </row>
    <row r="986" ht="13.2" customHeight="1" spans="1:9" x14ac:dyDescent="0.25">
      <c r="A986" s="29"/>
      <c r="B986" s="13">
        <v>45418</v>
      </c>
      <c r="C986" s="71"/>
      <c r="D986" s="14">
        <f>(('Итоговая табл.1чел (все услуги-'!$D986+('Итоговая табл.1чел (все услуги-'!$D986*'Таблица вводных'!$G$4)))-('Расчет комиссии Нади'!$I986+'Таблица вводных'!$E$3+'Таблица вводных'!$F$3)</f>
        <v>-21.11</v>
      </c>
      <c r="E986" s="14">
        <f>(('Итоговая табл.1чел (все услуги-'!$E986+('Итоговая табл.1чел (все услуги-'!$E986*'Таблица вводных'!$G$5)))-('Расчет комиссии Нади'!$I986+'Таблица вводных'!$E$3+'Таблица вводных'!$F$3)</f>
        <v>-28.0757</v>
      </c>
      <c r="F986" s="14">
        <f>(('Итоговая табл.1чел (все услуги-'!$F986+('Итоговая табл.1чел (все услуги-'!$F986*'Таблица вводных'!$G$6)))-('Расчет комиссии Нади'!$I986+'Таблица вводных'!$E$3+'Таблица вводных'!$F$3)</f>
        <v>-4.84</v>
      </c>
      <c r="G986" s="14">
        <f>(('Итоговая табл.1чел (все услуги-'!$G986+('Итоговая табл.1чел (все услуги-'!$G986*'Таблица вводных'!$G$7)))-('Расчет комиссии Нади'!$I986+'Таблица вводных'!$E$3+'Таблица вводных'!$F$3)</f>
        <v>-28.6</v>
      </c>
      <c r="H986" s="14">
        <f>(('Итоговая табл.1чел (все услуги-'!$H986+('Итоговая табл.1чел (все услуги-'!$H986*'Таблица вводных'!$G$9)))-('Расчет комиссии Нади'!$I986+'Таблица вводных'!$E$3+'Таблица вводных'!$F$3)</f>
        <v>-28.6</v>
      </c>
      <c r="I986" s="15"/>
    </row>
    <row r="987" ht="13.2" customHeight="1" spans="1:9" x14ac:dyDescent="0.25">
      <c r="A987" s="29"/>
      <c r="B987" s="13">
        <v>45421</v>
      </c>
      <c r="C987" s="71"/>
      <c r="D987" s="14">
        <f>(('Итоговая табл.1чел (все услуги-'!$D987+('Итоговая табл.1чел (все услуги-'!$D987*'Таблица вводных'!$G$4)))-('Расчет комиссии Нади'!$I987+'Таблица вводных'!$E$3+'Таблица вводных'!$F$3)</f>
        <v>-21.11</v>
      </c>
      <c r="E987" s="14">
        <f>(('Итоговая табл.1чел (все услуги-'!$E987+('Итоговая табл.1чел (все услуги-'!$E987*'Таблица вводных'!$G$5)))-('Расчет комиссии Нади'!$I987+'Таблица вводных'!$E$3+'Таблица вводных'!$F$3)</f>
        <v>-28.0757</v>
      </c>
      <c r="F987" s="14">
        <f>(('Итоговая табл.1чел (все услуги-'!$F987+('Итоговая табл.1чел (все услуги-'!$F987*'Таблица вводных'!$G$6)))-('Расчет комиссии Нади'!$I987+'Таблица вводных'!$E$3+'Таблица вводных'!$F$3)</f>
        <v>-4.84</v>
      </c>
      <c r="G987" s="14">
        <f>(('Итоговая табл.1чел (все услуги-'!$G987+('Итоговая табл.1чел (все услуги-'!$G987*'Таблица вводных'!$G$7)))-('Расчет комиссии Нади'!$I987+'Таблица вводных'!$E$3+'Таблица вводных'!$F$3)</f>
        <v>-28.6</v>
      </c>
      <c r="H987" s="14">
        <f>(('Итоговая табл.1чел (все услуги-'!$H987+('Итоговая табл.1чел (все услуги-'!$H987*'Таблица вводных'!$G$9)))-('Расчет комиссии Нади'!$I987+'Таблица вводных'!$E$3+'Таблица вводных'!$F$3)</f>
        <v>-28.6</v>
      </c>
      <c r="I987" s="15"/>
    </row>
    <row r="988" ht="13.2" customHeight="1" spans="1:9" x14ac:dyDescent="0.25">
      <c r="A988" s="29"/>
      <c r="B988" s="13">
        <v>45425</v>
      </c>
      <c r="C988" s="71"/>
      <c r="D988" s="14">
        <f>(('Итоговая табл.1чел (все услуги-'!$D988+('Итоговая табл.1чел (все услуги-'!$D988*'Таблица вводных'!$G$4)))-('Расчет комиссии Нади'!$I988+'Таблица вводных'!$E$3+'Таблица вводных'!$F$3)</f>
        <v>-21.11</v>
      </c>
      <c r="E988" s="14">
        <f>(('Итоговая табл.1чел (все услуги-'!$E988+('Итоговая табл.1чел (все услуги-'!$E988*'Таблица вводных'!$G$5)))-('Расчет комиссии Нади'!$I988+'Таблица вводных'!$E$3+'Таблица вводных'!$F$3)</f>
        <v>-28.0757</v>
      </c>
      <c r="F988" s="14">
        <f>(('Итоговая табл.1чел (все услуги-'!$F988+('Итоговая табл.1чел (все услуги-'!$F988*'Таблица вводных'!$G$6)))-('Расчет комиссии Нади'!$I988+'Таблица вводных'!$E$3+'Таблица вводных'!$F$3)</f>
        <v>-4.84</v>
      </c>
      <c r="G988" s="14">
        <f>(('Итоговая табл.1чел (все услуги-'!$G988+('Итоговая табл.1чел (все услуги-'!$G988*'Таблица вводных'!$G$7)))-('Расчет комиссии Нади'!$I988+'Таблица вводных'!$E$3+'Таблица вводных'!$F$3)</f>
        <v>-28.6</v>
      </c>
      <c r="H988" s="14">
        <f>(('Итоговая табл.1чел (все услуги-'!$H988+('Итоговая табл.1чел (все услуги-'!$H988*'Таблица вводных'!$G$9)))-('Расчет комиссии Нади'!$I988+'Таблица вводных'!$E$3+'Таблица вводных'!$F$3)</f>
        <v>-28.6</v>
      </c>
      <c r="I988" s="15"/>
    </row>
    <row r="989" ht="13.2" customHeight="1" spans="1:9" x14ac:dyDescent="0.25">
      <c r="A989" s="29"/>
      <c r="B989" s="13">
        <v>45428</v>
      </c>
      <c r="C989" s="71"/>
      <c r="D989" s="14">
        <f>(('Итоговая табл.1чел (все услуги-'!$D989+('Итоговая табл.1чел (все услуги-'!$D989*'Таблица вводных'!$G$4)))-('Расчет комиссии Нади'!$I989+'Таблица вводных'!$E$3+'Таблица вводных'!$F$3)</f>
        <v>-21.11</v>
      </c>
      <c r="E989" s="14">
        <f>(('Итоговая табл.1чел (все услуги-'!$E989+('Итоговая табл.1чел (все услуги-'!$E989*'Таблица вводных'!$G$5)))-('Расчет комиссии Нади'!$I989+'Таблица вводных'!$E$3+'Таблица вводных'!$F$3)</f>
        <v>-28.0757</v>
      </c>
      <c r="F989" s="14">
        <f>(('Итоговая табл.1чел (все услуги-'!$F989+('Итоговая табл.1чел (все услуги-'!$F989*'Таблица вводных'!$G$6)))-('Расчет комиссии Нади'!$I989+'Таблица вводных'!$E$3+'Таблица вводных'!$F$3)</f>
        <v>-4.84</v>
      </c>
      <c r="G989" s="14">
        <f>(('Итоговая табл.1чел (все услуги-'!$G989+('Итоговая табл.1чел (все услуги-'!$G989*'Таблица вводных'!$G$7)))-('Расчет комиссии Нади'!$I989+'Таблица вводных'!$E$3+'Таблица вводных'!$F$3)</f>
        <v>-28.6</v>
      </c>
      <c r="H989" s="14">
        <f>(('Итоговая табл.1чел (все услуги-'!$H989+('Итоговая табл.1чел (все услуги-'!$H989*'Таблица вводных'!$G$9)))-('Расчет комиссии Нади'!$I989+'Таблица вводных'!$E$3+'Таблица вводных'!$F$3)</f>
        <v>-28.6</v>
      </c>
      <c r="I989" s="15"/>
    </row>
    <row r="990" ht="13.2" customHeight="1" spans="1:9" x14ac:dyDescent="0.25">
      <c r="A990" s="29"/>
      <c r="B990" s="13"/>
      <c r="C990" s="71"/>
      <c r="D990" s="14">
        <f>(('Итоговая табл.1чел (все услуги-'!$D990+('Итоговая табл.1чел (все услуги-'!$D990*'Таблица вводных'!$G$4)))-('Расчет комиссии Нади'!$I990+'Таблица вводных'!$E$3+'Таблица вводных'!$F$3)</f>
        <v>-21.11</v>
      </c>
      <c r="E990" s="14">
        <f>(('Итоговая табл.1чел (все услуги-'!$E990+('Итоговая табл.1чел (все услуги-'!$E990*'Таблица вводных'!$G$5)))-('Расчет комиссии Нади'!$I990+'Таблица вводных'!$E$3+'Таблица вводных'!$F$3)</f>
        <v>-28.0757</v>
      </c>
      <c r="F990" s="14">
        <f>(('Итоговая табл.1чел (все услуги-'!$F990+('Итоговая табл.1чел (все услуги-'!$F990*'Таблица вводных'!$G$6)))-('Расчет комиссии Нади'!$I990+'Таблица вводных'!$E$3+'Таблица вводных'!$F$3)</f>
        <v>-4.84</v>
      </c>
      <c r="G990" s="14">
        <f>(('Итоговая табл.1чел (все услуги-'!$G990+('Итоговая табл.1чел (все услуги-'!$G990*'Таблица вводных'!$G$7)))-('Расчет комиссии Нади'!$I990+'Таблица вводных'!$E$3+'Таблица вводных'!$F$3)</f>
        <v>-28.6</v>
      </c>
      <c r="H990" s="14">
        <f>(('Итоговая табл.1чел (все услуги-'!$H990+('Итоговая табл.1чел (все услуги-'!$H990*'Таблица вводных'!$G$9)))-('Расчет комиссии Нади'!$I990+'Таблица вводных'!$E$3+'Таблица вводных'!$F$3)</f>
        <v>-28.6</v>
      </c>
      <c r="I990" s="15"/>
    </row>
    <row r="991" ht="13.2" customHeight="1" spans="1:9" x14ac:dyDescent="0.25">
      <c r="A991" s="29"/>
      <c r="B991" s="13"/>
      <c r="C991" s="71"/>
      <c r="D991" s="14">
        <f>(('Итоговая табл.1чел (все услуги-'!$D991+('Итоговая табл.1чел (все услуги-'!$D991*'Таблица вводных'!$G$4)))-('Расчет комиссии Нади'!$I991+'Таблица вводных'!$E$3+'Таблица вводных'!$F$3)</f>
        <v>-21.11</v>
      </c>
      <c r="E991" s="14">
        <f>(('Итоговая табл.1чел (все услуги-'!$E991+('Итоговая табл.1чел (все услуги-'!$E991*'Таблица вводных'!$G$5)))-('Расчет комиссии Нади'!$I991+'Таблица вводных'!$E$3+'Таблица вводных'!$F$3)</f>
        <v>-28.0757</v>
      </c>
      <c r="F991" s="14">
        <f>(('Итоговая табл.1чел (все услуги-'!$F991+('Итоговая табл.1чел (все услуги-'!$F991*'Таблица вводных'!$G$6)))-('Расчет комиссии Нади'!$I991+'Таблица вводных'!$E$3+'Таблица вводных'!$F$3)</f>
        <v>-4.84</v>
      </c>
      <c r="G991" s="14">
        <f>(('Итоговая табл.1чел (все услуги-'!$G991+('Итоговая табл.1чел (все услуги-'!$G991*'Таблица вводных'!$G$7)))-('Расчет комиссии Нади'!$I991+'Таблица вводных'!$E$3+'Таблица вводных'!$F$3)</f>
        <v>-28.6</v>
      </c>
      <c r="H991" s="14">
        <f>(('Итоговая табл.1чел (все услуги-'!$H991+('Итоговая табл.1чел (все услуги-'!$H991*'Таблица вводных'!$G$9)))-('Расчет комиссии Нади'!$I991+'Таблица вводных'!$E$3+'Таблица вводных'!$F$3)</f>
        <v>-28.6</v>
      </c>
      <c r="I991" s="15"/>
    </row>
    <row r="992" ht="13.2" customHeight="1" spans="1:9" x14ac:dyDescent="0.25">
      <c r="A992" s="30"/>
      <c r="B992" s="17"/>
      <c r="C992" s="72"/>
      <c r="D992" s="18">
        <f>(('Итоговая табл.1чел (все услуги-'!$D992+('Итоговая табл.1чел (все услуги-'!$D992*'Таблица вводных'!$G$4)))-('Расчет комиссии Нади'!$I992+'Таблица вводных'!$E$3+'Таблица вводных'!$F$3)</f>
        <v>-21.11</v>
      </c>
      <c r="E992" s="18">
        <f>(('Итоговая табл.1чел (все услуги-'!$E992+('Итоговая табл.1чел (все услуги-'!$E992*'Таблица вводных'!$G$5)))-('Расчет комиссии Нади'!$I992+'Таблица вводных'!$E$3+'Таблица вводных'!$F$3)</f>
        <v>-28.0757</v>
      </c>
      <c r="F992" s="18">
        <f>(('Итоговая табл.1чел (все услуги-'!$F992+('Итоговая табл.1чел (все услуги-'!$F992*'Таблица вводных'!$G$6)))-('Расчет комиссии Нади'!$I992+'Таблица вводных'!$E$3+'Таблица вводных'!$F$3)</f>
        <v>-4.84</v>
      </c>
      <c r="G992" s="18">
        <f>(('Итоговая табл.1чел (все услуги-'!$G992+('Итоговая табл.1чел (все услуги-'!$G992*'Таблица вводных'!$G$7)))-('Расчет комиссии Нади'!$I992+'Таблица вводных'!$E$3+'Таблица вводных'!$F$3)</f>
        <v>-28.6</v>
      </c>
      <c r="H992" s="18">
        <f>(('Итоговая табл.1чел (все услуги-'!$H992+('Итоговая табл.1чел (все услуги-'!$H992*'Таблица вводных'!$G$9)))-('Расчет комиссии Нади'!$I992+'Таблица вводных'!$E$3+'Таблица вводных'!$F$3)</f>
        <v>-28.6</v>
      </c>
      <c r="I992" s="15"/>
    </row>
    <row r="993" ht="13.2" customHeight="1" spans="1:9" x14ac:dyDescent="0.25">
      <c r="A993" s="28"/>
      <c r="B993" s="6">
        <v>45411</v>
      </c>
      <c r="C993" s="70"/>
      <c r="D993" s="7">
        <f>(('Итоговая табл.1чел (все услуги-'!$D993+('Итоговая табл.1чел (все услуги-'!$D993*'Таблица вводных'!$G$4)))-('Расчет комиссии Нади'!$I993+'Таблица вводных'!$E$3+'Таблица вводных'!$F$3)</f>
        <v>-21.11</v>
      </c>
      <c r="E993" s="7">
        <f>(('Итоговая табл.1чел (все услуги-'!$E993+('Итоговая табл.1чел (все услуги-'!$E993*'Таблица вводных'!$G$5)))-('Расчет комиссии Нади'!$I993+'Таблица вводных'!$E$3+'Таблица вводных'!$F$3)</f>
        <v>-28.0757</v>
      </c>
      <c r="F993" s="7">
        <f>(('Итоговая табл.1чел (все услуги-'!$F993+('Итоговая табл.1чел (все услуги-'!$F993*'Таблица вводных'!$G$6)))-('Расчет комиссии Нади'!$I993+'Таблица вводных'!$E$3+'Таблица вводных'!$F$3)</f>
        <v>-4.84</v>
      </c>
      <c r="G993" s="7">
        <f>(('Итоговая табл.1чел (все услуги-'!$G993+('Итоговая табл.1чел (все услуги-'!$G993*'Таблица вводных'!$G$7)))-('Расчет комиссии Нади'!$I993+'Таблица вводных'!$E$3+'Таблица вводных'!$F$3)</f>
        <v>-28.6</v>
      </c>
      <c r="H993" s="7">
        <f>(('Итоговая табл.1чел (все услуги-'!$H993+('Итоговая табл.1чел (все услуги-'!$H993*'Таблица вводных'!$G$9)))-('Расчет комиссии Нади'!$I993+'Таблица вводных'!$E$3+'Таблица вводных'!$F$3)</f>
        <v>-28.6</v>
      </c>
      <c r="I993" s="8"/>
    </row>
    <row r="994" ht="13.2" customHeight="1" spans="1:9" x14ac:dyDescent="0.25">
      <c r="A994" s="29"/>
      <c r="B994" s="10">
        <v>45414</v>
      </c>
      <c r="C994" s="71"/>
      <c r="D994" s="14">
        <f>(('Итоговая табл.1чел (все услуги-'!$D994+('Итоговая табл.1чел (все услуги-'!$D994*'Таблица вводных'!$G$4)))-('Расчет комиссии Нади'!$I994+'Таблица вводных'!$E$3+'Таблица вводных'!$F$3)</f>
        <v>-21.11</v>
      </c>
      <c r="E994" s="14">
        <f>(('Итоговая табл.1чел (все услуги-'!$E994+('Итоговая табл.1чел (все услуги-'!$E994*'Таблица вводных'!$G$5)))-('Расчет комиссии Нади'!$I994+'Таблица вводных'!$E$3+'Таблица вводных'!$F$3)</f>
        <v>-28.0757</v>
      </c>
      <c r="F994" s="14">
        <f>(('Итоговая табл.1чел (все услуги-'!$F994+('Итоговая табл.1чел (все услуги-'!$F994*'Таблица вводных'!$G$6)))-('Расчет комиссии Нади'!$I994+'Таблица вводных'!$E$3+'Таблица вводных'!$F$3)</f>
        <v>-4.84</v>
      </c>
      <c r="G994" s="14">
        <f>(('Итоговая табл.1чел (все услуги-'!$G994+('Итоговая табл.1чел (все услуги-'!$G994*'Таблица вводных'!$G$7)))-('Расчет комиссии Нади'!$I994+'Таблица вводных'!$E$3+'Таблица вводных'!$F$3)</f>
        <v>-28.6</v>
      </c>
      <c r="H994" s="14">
        <f>(('Итоговая табл.1чел (все услуги-'!$H994+('Итоговая табл.1чел (все услуги-'!$H994*'Таблица вводных'!$G$9)))-('Расчет комиссии Нади'!$I994+'Таблица вводных'!$E$3+'Таблица вводных'!$F$3)</f>
        <v>-28.6</v>
      </c>
      <c r="I994" s="12"/>
    </row>
    <row r="995" ht="13.2" customHeight="1" spans="1:9" x14ac:dyDescent="0.25">
      <c r="A995" s="29"/>
      <c r="B995" s="13">
        <v>45418</v>
      </c>
      <c r="C995" s="71"/>
      <c r="D995" s="14">
        <f>(('Итоговая табл.1чел (все услуги-'!$D995+('Итоговая табл.1чел (все услуги-'!$D995*'Таблица вводных'!$G$4)))-('Расчет комиссии Нади'!$I995+'Таблица вводных'!$E$3+'Таблица вводных'!$F$3)</f>
        <v>-21.11</v>
      </c>
      <c r="E995" s="14">
        <f>(('Итоговая табл.1чел (все услуги-'!$E995+('Итоговая табл.1чел (все услуги-'!$E995*'Таблица вводных'!$G$5)))-('Расчет комиссии Нади'!$I995+'Таблица вводных'!$E$3+'Таблица вводных'!$F$3)</f>
        <v>-28.0757</v>
      </c>
      <c r="F995" s="14">
        <f>(('Итоговая табл.1чел (все услуги-'!$F995+('Итоговая табл.1чел (все услуги-'!$F995*'Таблица вводных'!$G$6)))-('Расчет комиссии Нади'!$I995+'Таблица вводных'!$E$3+'Таблица вводных'!$F$3)</f>
        <v>-4.84</v>
      </c>
      <c r="G995" s="14">
        <f>(('Итоговая табл.1чел (все услуги-'!$G995+('Итоговая табл.1чел (все услуги-'!$G995*'Таблица вводных'!$G$7)))-('Расчет комиссии Нади'!$I995+'Таблица вводных'!$E$3+'Таблица вводных'!$F$3)</f>
        <v>-28.6</v>
      </c>
      <c r="H995" s="14">
        <f>(('Итоговая табл.1чел (все услуги-'!$H995+('Итоговая табл.1чел (все услуги-'!$H995*'Таблица вводных'!$G$9)))-('Расчет комиссии Нади'!$I995+'Таблица вводных'!$E$3+'Таблица вводных'!$F$3)</f>
        <v>-28.6</v>
      </c>
      <c r="I995" s="15"/>
    </row>
    <row r="996" ht="13.2" customHeight="1" spans="1:9" x14ac:dyDescent="0.25">
      <c r="A996" s="29"/>
      <c r="B996" s="13">
        <v>45421</v>
      </c>
      <c r="C996" s="71"/>
      <c r="D996" s="14">
        <f>(('Итоговая табл.1чел (все услуги-'!$D996+('Итоговая табл.1чел (все услуги-'!$D996*'Таблица вводных'!$G$4)))-('Расчет комиссии Нади'!$I996+'Таблица вводных'!$E$3+'Таблица вводных'!$F$3)</f>
        <v>-21.11</v>
      </c>
      <c r="E996" s="14">
        <f>(('Итоговая табл.1чел (все услуги-'!$E996+('Итоговая табл.1чел (все услуги-'!$E996*'Таблица вводных'!$G$5)))-('Расчет комиссии Нади'!$I996+'Таблица вводных'!$E$3+'Таблица вводных'!$F$3)</f>
        <v>-28.0757</v>
      </c>
      <c r="F996" s="14">
        <f>(('Итоговая табл.1чел (все услуги-'!$F996+('Итоговая табл.1чел (все услуги-'!$F996*'Таблица вводных'!$G$6)))-('Расчет комиссии Нади'!$I996+'Таблица вводных'!$E$3+'Таблица вводных'!$F$3)</f>
        <v>-4.84</v>
      </c>
      <c r="G996" s="14">
        <f>(('Итоговая табл.1чел (все услуги-'!$G996+('Итоговая табл.1чел (все услуги-'!$G996*'Таблица вводных'!$G$7)))-('Расчет комиссии Нади'!$I996+'Таблица вводных'!$E$3+'Таблица вводных'!$F$3)</f>
        <v>-28.6</v>
      </c>
      <c r="H996" s="14">
        <f>(('Итоговая табл.1чел (все услуги-'!$H996+('Итоговая табл.1чел (все услуги-'!$H996*'Таблица вводных'!$G$9)))-('Расчет комиссии Нади'!$I996+'Таблица вводных'!$E$3+'Таблица вводных'!$F$3)</f>
        <v>-28.6</v>
      </c>
      <c r="I996" s="15"/>
    </row>
    <row r="997" ht="13.2" customHeight="1" spans="1:9" x14ac:dyDescent="0.25">
      <c r="A997" s="29"/>
      <c r="B997" s="13">
        <v>45425</v>
      </c>
      <c r="C997" s="71"/>
      <c r="D997" s="14">
        <f>(('Итоговая табл.1чел (все услуги-'!$D997+('Итоговая табл.1чел (все услуги-'!$D997*'Таблица вводных'!$G$4)))-('Расчет комиссии Нади'!$I997+'Таблица вводных'!$E$3+'Таблица вводных'!$F$3)</f>
        <v>-21.11</v>
      </c>
      <c r="E997" s="14">
        <f>(('Итоговая табл.1чел (все услуги-'!$E997+('Итоговая табл.1чел (все услуги-'!$E997*'Таблица вводных'!$G$5)))-('Расчет комиссии Нади'!$I997+'Таблица вводных'!$E$3+'Таблица вводных'!$F$3)</f>
        <v>-28.0757</v>
      </c>
      <c r="F997" s="14">
        <f>(('Итоговая табл.1чел (все услуги-'!$F997+('Итоговая табл.1чел (все услуги-'!$F997*'Таблица вводных'!$G$6)))-('Расчет комиссии Нади'!$I997+'Таблица вводных'!$E$3+'Таблица вводных'!$F$3)</f>
        <v>-4.84</v>
      </c>
      <c r="G997" s="14">
        <f>(('Итоговая табл.1чел (все услуги-'!$G997+('Итоговая табл.1чел (все услуги-'!$G997*'Таблица вводных'!$G$7)))-('Расчет комиссии Нади'!$I997+'Таблица вводных'!$E$3+'Таблица вводных'!$F$3)</f>
        <v>-28.6</v>
      </c>
      <c r="H997" s="14">
        <f>(('Итоговая табл.1чел (все услуги-'!$H997+('Итоговая табл.1чел (все услуги-'!$H997*'Таблица вводных'!$G$9)))-('Расчет комиссии Нади'!$I997+'Таблица вводных'!$E$3+'Таблица вводных'!$F$3)</f>
        <v>-28.6</v>
      </c>
      <c r="I997" s="15"/>
    </row>
    <row r="998" ht="13.2" customHeight="1" spans="1:9" x14ac:dyDescent="0.25">
      <c r="A998" s="29"/>
      <c r="B998" s="13">
        <v>45428</v>
      </c>
      <c r="C998" s="71"/>
      <c r="D998" s="14">
        <f>(('Итоговая табл.1чел (все услуги-'!$D998+('Итоговая табл.1чел (все услуги-'!$D998*'Таблица вводных'!$G$4)))-('Расчет комиссии Нади'!$I998+'Таблица вводных'!$E$3+'Таблица вводных'!$F$3)</f>
        <v>-21.11</v>
      </c>
      <c r="E998" s="14">
        <f>(('Итоговая табл.1чел (все услуги-'!$E998+('Итоговая табл.1чел (все услуги-'!$E998*'Таблица вводных'!$G$5)))-('Расчет комиссии Нади'!$I998+'Таблица вводных'!$E$3+'Таблица вводных'!$F$3)</f>
        <v>-28.0757</v>
      </c>
      <c r="F998" s="14">
        <f>(('Итоговая табл.1чел (все услуги-'!$F998+('Итоговая табл.1чел (все услуги-'!$F998*'Таблица вводных'!$G$6)))-('Расчет комиссии Нади'!$I998+'Таблица вводных'!$E$3+'Таблица вводных'!$F$3)</f>
        <v>-4.84</v>
      </c>
      <c r="G998" s="14">
        <f>(('Итоговая табл.1чел (все услуги-'!$G998+('Итоговая табл.1чел (все услуги-'!$G998*'Таблица вводных'!$G$7)))-('Расчет комиссии Нади'!$I998+'Таблица вводных'!$E$3+'Таблица вводных'!$F$3)</f>
        <v>-28.6</v>
      </c>
      <c r="H998" s="14">
        <f>(('Итоговая табл.1чел (все услуги-'!$H998+('Итоговая табл.1чел (все услуги-'!$H998*'Таблица вводных'!$G$9)))-('Расчет комиссии Нади'!$I998+'Таблица вводных'!$E$3+'Таблица вводных'!$F$3)</f>
        <v>-28.6</v>
      </c>
      <c r="I998" s="15"/>
    </row>
    <row r="999" ht="13.2" customHeight="1" spans="1:9" x14ac:dyDescent="0.25">
      <c r="A999" s="29"/>
      <c r="B999" s="13"/>
      <c r="C999" s="71"/>
      <c r="D999" s="14">
        <f>(('Итоговая табл.1чел (все услуги-'!$D999+('Итоговая табл.1чел (все услуги-'!$D999*'Таблица вводных'!$G$4)))-('Расчет комиссии Нади'!$I999+'Таблица вводных'!$E$3+'Таблица вводных'!$F$3)</f>
        <v>-21.11</v>
      </c>
      <c r="E999" s="14">
        <f>(('Итоговая табл.1чел (все услуги-'!$E999+('Итоговая табл.1чел (все услуги-'!$E999*'Таблица вводных'!$G$5)))-('Расчет комиссии Нади'!$I999+'Таблица вводных'!$E$3+'Таблица вводных'!$F$3)</f>
        <v>-28.0757</v>
      </c>
      <c r="F999" s="14">
        <f>(('Итоговая табл.1чел (все услуги-'!$F999+('Итоговая табл.1чел (все услуги-'!$F999*'Таблица вводных'!$G$6)))-('Расчет комиссии Нади'!$I999+'Таблица вводных'!$E$3+'Таблица вводных'!$F$3)</f>
        <v>-4.84</v>
      </c>
      <c r="G999" s="14">
        <f>(('Итоговая табл.1чел (все услуги-'!$G999+('Итоговая табл.1чел (все услуги-'!$G999*'Таблица вводных'!$G$7)))-('Расчет комиссии Нади'!$I999+'Таблица вводных'!$E$3+'Таблица вводных'!$F$3)</f>
        <v>-28.6</v>
      </c>
      <c r="H999" s="14">
        <f>(('Итоговая табл.1чел (все услуги-'!$H999+('Итоговая табл.1чел (все услуги-'!$H999*'Таблица вводных'!$G$9)))-('Расчет комиссии Нади'!$I999+'Таблица вводных'!$E$3+'Таблица вводных'!$F$3)</f>
        <v>-28.6</v>
      </c>
      <c r="I999" s="15"/>
    </row>
    <row r="1000" ht="13.2" customHeight="1" spans="1:9" x14ac:dyDescent="0.25">
      <c r="A1000" s="29"/>
      <c r="B1000" s="13"/>
      <c r="C1000" s="71"/>
      <c r="D1000" s="14">
        <f>(('Итоговая табл.1чел (все услуги-'!$D1000+('Итоговая табл.1чел (все услуги-'!$D1000*'Таблица вводных'!$G$4)))-('Расчет комиссии Нади'!$I1000+'Таблица вводных'!$E$3+'Таблица вводных'!$F$3)</f>
        <v>-21.11</v>
      </c>
      <c r="E1000" s="14">
        <f>(('Итоговая табл.1чел (все услуги-'!$E1000+('Итоговая табл.1чел (все услуги-'!$E1000*'Таблица вводных'!$G$5)))-('Расчет комиссии Нади'!$I1000+'Таблица вводных'!$E$3+'Таблица вводных'!$F$3)</f>
        <v>-28.0757</v>
      </c>
      <c r="F1000" s="14">
        <f>(('Итоговая табл.1чел (все услуги-'!$F1000+('Итоговая табл.1чел (все услуги-'!$F1000*'Таблица вводных'!$G$6)))-('Расчет комиссии Нади'!$I1000+'Таблица вводных'!$E$3+'Таблица вводных'!$F$3)</f>
        <v>-4.84</v>
      </c>
      <c r="G1000" s="14">
        <f>(('Итоговая табл.1чел (все услуги-'!$G1000+('Итоговая табл.1чел (все услуги-'!$G1000*'Таблица вводных'!$G$7)))-('Расчет комиссии Нади'!$I1000+'Таблица вводных'!$E$3+'Таблица вводных'!$F$3)</f>
        <v>-28.6</v>
      </c>
      <c r="H1000" s="14">
        <f>(('Итоговая табл.1чел (все услуги-'!$H1000+('Итоговая табл.1чел (все услуги-'!$H1000*'Таблица вводных'!$G$9)))-('Расчет комиссии Нади'!$I1000+'Таблица вводных'!$E$3+'Таблица вводных'!$F$3)</f>
        <v>-28.6</v>
      </c>
      <c r="I1000" s="15"/>
    </row>
    <row r="1001" ht="13.2" customHeight="1" spans="1:9" x14ac:dyDescent="0.25">
      <c r="A1001" s="30"/>
      <c r="B1001" s="17"/>
      <c r="C1001" s="72"/>
      <c r="D1001" s="18">
        <f>(('Итоговая табл.1чел (все услуги-'!$D1001+('Итоговая табл.1чел (все услуги-'!$D1001*'Таблица вводных'!$G$4)))-('Расчет комиссии Нади'!$I1001+'Таблица вводных'!$E$3+'Таблица вводных'!$F$3)</f>
        <v>-21.11</v>
      </c>
      <c r="E1001" s="18">
        <f>(('Итоговая табл.1чел (все услуги-'!$E1001+('Итоговая табл.1чел (все услуги-'!$E1001*'Таблица вводных'!$G$5)))-('Расчет комиссии Нади'!$I1001+'Таблица вводных'!$E$3+'Таблица вводных'!$F$3)</f>
        <v>-28.0757</v>
      </c>
      <c r="F1001" s="18">
        <f>(('Итоговая табл.1чел (все услуги-'!$F1001+('Итоговая табл.1чел (все услуги-'!$F1001*'Таблица вводных'!$G$6)))-('Расчет комиссии Нади'!$I1001+'Таблица вводных'!$E$3+'Таблица вводных'!$F$3)</f>
        <v>-4.84</v>
      </c>
      <c r="G1001" s="18">
        <f>(('Итоговая табл.1чел (все услуги-'!$G1001+('Итоговая табл.1чел (все услуги-'!$G1001*'Таблица вводных'!$G$7)))-('Расчет комиссии Нади'!$I1001+'Таблица вводных'!$E$3+'Таблица вводных'!$F$3)</f>
        <v>-28.6</v>
      </c>
      <c r="H1001" s="18">
        <f>(('Итоговая табл.1чел (все услуги-'!$H1001+('Итоговая табл.1чел (все услуги-'!$H1001*'Таблица вводных'!$G$9)))-('Расчет комиссии Нади'!$I1001+'Таблица вводных'!$E$3+'Таблица вводных'!$F$3)</f>
        <v>-28.6</v>
      </c>
      <c r="I1001" s="15"/>
    </row>
    <row r="1002" ht="13.2" customHeight="1" spans="1:9" x14ac:dyDescent="0.25">
      <c r="A1002" s="28"/>
      <c r="B1002" s="6">
        <v>45411</v>
      </c>
      <c r="C1002" s="70"/>
      <c r="D1002" s="7">
        <f>(('Итоговая табл.1чел (все услуги-'!$D1002+('Итоговая табл.1чел (все услуги-'!$D1002*'Таблица вводных'!$G$4)))-('Расчет комиссии Нади'!$I1002+'Таблица вводных'!$E$3+'Таблица вводных'!$F$3)</f>
        <v>-21.11</v>
      </c>
      <c r="E1002" s="7">
        <f>(('Итоговая табл.1чел (все услуги-'!$E1002+('Итоговая табл.1чел (все услуги-'!$E1002*'Таблица вводных'!$G$5)))-('Расчет комиссии Нади'!$I1002+'Таблица вводных'!$E$3+'Таблица вводных'!$F$3)</f>
        <v>-28.0757</v>
      </c>
      <c r="F1002" s="7">
        <f>(('Итоговая табл.1чел (все услуги-'!$F1002+('Итоговая табл.1чел (все услуги-'!$F1002*'Таблица вводных'!$G$6)))-('Расчет комиссии Нади'!$I1002+'Таблица вводных'!$E$3+'Таблица вводных'!$F$3)</f>
        <v>-4.84</v>
      </c>
      <c r="G1002" s="7">
        <f>(('Итоговая табл.1чел (все услуги-'!$G1002+('Итоговая табл.1чел (все услуги-'!$G1002*'Таблица вводных'!$G$7)))-('Расчет комиссии Нади'!$I1002+'Таблица вводных'!$E$3+'Таблица вводных'!$F$3)</f>
        <v>-28.6</v>
      </c>
      <c r="H1002" s="7">
        <f>(('Итоговая табл.1чел (все услуги-'!$H1002+('Итоговая табл.1чел (все услуги-'!$H1002*'Таблица вводных'!$G$9)))-('Расчет комиссии Нади'!$I1002+'Таблица вводных'!$E$3+'Таблица вводных'!$F$3)</f>
        <v>-28.6</v>
      </c>
      <c r="I1002" s="8"/>
    </row>
    <row r="1003" ht="13.2" customHeight="1" spans="1:9" x14ac:dyDescent="0.25">
      <c r="A1003" s="29"/>
      <c r="B1003" s="10">
        <v>45414</v>
      </c>
      <c r="C1003" s="71"/>
      <c r="D1003" s="14">
        <f>(('Итоговая табл.1чел (все услуги-'!$D1003+('Итоговая табл.1чел (все услуги-'!$D1003*'Таблица вводных'!$G$4)))-('Расчет комиссии Нади'!$I1003+'Таблица вводных'!$E$3+'Таблица вводных'!$F$3)</f>
        <v>-21.11</v>
      </c>
      <c r="E1003" s="14">
        <f>(('Итоговая табл.1чел (все услуги-'!$E1003+('Итоговая табл.1чел (все услуги-'!$E1003*'Таблица вводных'!$G$5)))-('Расчет комиссии Нади'!$I1003+'Таблица вводных'!$E$3+'Таблица вводных'!$F$3)</f>
        <v>-28.0757</v>
      </c>
      <c r="F1003" s="14">
        <f>(('Итоговая табл.1чел (все услуги-'!$F1003+('Итоговая табл.1чел (все услуги-'!$F1003*'Таблица вводных'!$G$6)))-('Расчет комиссии Нади'!$I1003+'Таблица вводных'!$E$3+'Таблица вводных'!$F$3)</f>
        <v>-4.84</v>
      </c>
      <c r="G1003" s="14">
        <f>(('Итоговая табл.1чел (все услуги-'!$G1003+('Итоговая табл.1чел (все услуги-'!$G1003*'Таблица вводных'!$G$7)))-('Расчет комиссии Нади'!$I1003+'Таблица вводных'!$E$3+'Таблица вводных'!$F$3)</f>
        <v>-28.6</v>
      </c>
      <c r="H1003" s="14">
        <f>(('Итоговая табл.1чел (все услуги-'!$H1003+('Итоговая табл.1чел (все услуги-'!$H1003*'Таблица вводных'!$G$9)))-('Расчет комиссии Нади'!$I1003+'Таблица вводных'!$E$3+'Таблица вводных'!$F$3)</f>
        <v>-28.6</v>
      </c>
      <c r="I1003" s="12"/>
    </row>
    <row r="1004" ht="13.2" customHeight="1" spans="1:9" x14ac:dyDescent="0.25">
      <c r="A1004" s="29"/>
      <c r="B1004" s="13">
        <v>45418</v>
      </c>
      <c r="C1004" s="71"/>
      <c r="D1004" s="14">
        <f>(('Итоговая табл.1чел (все услуги-'!$D1004+('Итоговая табл.1чел (все услуги-'!$D1004*'Таблица вводных'!$G$4)))-('Расчет комиссии Нади'!$I1004+'Таблица вводных'!$E$3+'Таблица вводных'!$F$3)</f>
        <v>-21.11</v>
      </c>
      <c r="E1004" s="14">
        <f>(('Итоговая табл.1чел (все услуги-'!$E1004+('Итоговая табл.1чел (все услуги-'!$E1004*'Таблица вводных'!$G$5)))-('Расчет комиссии Нади'!$I1004+'Таблица вводных'!$E$3+'Таблица вводных'!$F$3)</f>
        <v>-28.0757</v>
      </c>
      <c r="F1004" s="14">
        <f>(('Итоговая табл.1чел (все услуги-'!$F1004+('Итоговая табл.1чел (все услуги-'!$F1004*'Таблица вводных'!$G$6)))-('Расчет комиссии Нади'!$I1004+'Таблица вводных'!$E$3+'Таблица вводных'!$F$3)</f>
        <v>-4.84</v>
      </c>
      <c r="G1004" s="14">
        <f>(('Итоговая табл.1чел (все услуги-'!$G1004+('Итоговая табл.1чел (все услуги-'!$G1004*'Таблица вводных'!$G$7)))-('Расчет комиссии Нади'!$I1004+'Таблица вводных'!$E$3+'Таблица вводных'!$F$3)</f>
        <v>-28.6</v>
      </c>
      <c r="H1004" s="14">
        <f>(('Итоговая табл.1чел (все услуги-'!$H1004+('Итоговая табл.1чел (все услуги-'!$H1004*'Таблица вводных'!$G$9)))-('Расчет комиссии Нади'!$I1004+'Таблица вводных'!$E$3+'Таблица вводных'!$F$3)</f>
        <v>-28.6</v>
      </c>
      <c r="I1004" s="15"/>
    </row>
    <row r="1005" ht="13.2" customHeight="1" spans="1:9" x14ac:dyDescent="0.25">
      <c r="A1005" s="29"/>
      <c r="B1005" s="13">
        <v>45421</v>
      </c>
      <c r="C1005" s="71"/>
      <c r="D1005" s="14">
        <f>(('Итоговая табл.1чел (все услуги-'!$D1005+('Итоговая табл.1чел (все услуги-'!$D1005*'Таблица вводных'!$G$4)))-('Расчет комиссии Нади'!$I1005+'Таблица вводных'!$E$3+'Таблица вводных'!$F$3)</f>
        <v>-21.11</v>
      </c>
      <c r="E1005" s="14">
        <f>(('Итоговая табл.1чел (все услуги-'!$E1005+('Итоговая табл.1чел (все услуги-'!$E1005*'Таблица вводных'!$G$5)))-('Расчет комиссии Нади'!$I1005+'Таблица вводных'!$E$3+'Таблица вводных'!$F$3)</f>
        <v>-28.0757</v>
      </c>
      <c r="F1005" s="14">
        <f>(('Итоговая табл.1чел (все услуги-'!$F1005+('Итоговая табл.1чел (все услуги-'!$F1005*'Таблица вводных'!$G$6)))-('Расчет комиссии Нади'!$I1005+'Таблица вводных'!$E$3+'Таблица вводных'!$F$3)</f>
        <v>-4.84</v>
      </c>
      <c r="G1005" s="14">
        <f>(('Итоговая табл.1чел (все услуги-'!$G1005+('Итоговая табл.1чел (все услуги-'!$G1005*'Таблица вводных'!$G$7)))-('Расчет комиссии Нади'!$I1005+'Таблица вводных'!$E$3+'Таблица вводных'!$F$3)</f>
        <v>-28.6</v>
      </c>
      <c r="H1005" s="14">
        <f>(('Итоговая табл.1чел (все услуги-'!$H1005+('Итоговая табл.1чел (все услуги-'!$H1005*'Таблица вводных'!$G$9)))-('Расчет комиссии Нади'!$I1005+'Таблица вводных'!$E$3+'Таблица вводных'!$F$3)</f>
        <v>-28.6</v>
      </c>
      <c r="I1005" s="15"/>
    </row>
    <row r="1006" ht="13.2" customHeight="1" spans="1:9" x14ac:dyDescent="0.25">
      <c r="A1006" s="29"/>
      <c r="B1006" s="13">
        <v>45425</v>
      </c>
      <c r="C1006" s="71"/>
      <c r="D1006" s="14">
        <f>(('Итоговая табл.1чел (все услуги-'!$D1006+('Итоговая табл.1чел (все услуги-'!$D1006*'Таблица вводных'!$G$4)))-('Расчет комиссии Нади'!$I1006+'Таблица вводных'!$E$3+'Таблица вводных'!$F$3)</f>
        <v>-21.11</v>
      </c>
      <c r="E1006" s="14">
        <f>(('Итоговая табл.1чел (все услуги-'!$E1006+('Итоговая табл.1чел (все услуги-'!$E1006*'Таблица вводных'!$G$5)))-('Расчет комиссии Нади'!$I1006+'Таблица вводных'!$E$3+'Таблица вводных'!$F$3)</f>
        <v>-28.0757</v>
      </c>
      <c r="F1006" s="14">
        <f>(('Итоговая табл.1чел (все услуги-'!$F1006+('Итоговая табл.1чел (все услуги-'!$F1006*'Таблица вводных'!$G$6)))-('Расчет комиссии Нади'!$I1006+'Таблица вводных'!$E$3+'Таблица вводных'!$F$3)</f>
        <v>-4.84</v>
      </c>
      <c r="G1006" s="14">
        <f>(('Итоговая табл.1чел (все услуги-'!$G1006+('Итоговая табл.1чел (все услуги-'!$G1006*'Таблица вводных'!$G$7)))-('Расчет комиссии Нади'!$I1006+'Таблица вводных'!$E$3+'Таблица вводных'!$F$3)</f>
        <v>-28.6</v>
      </c>
      <c r="H1006" s="14">
        <f>(('Итоговая табл.1чел (все услуги-'!$H1006+('Итоговая табл.1чел (все услуги-'!$H1006*'Таблица вводных'!$G$9)))-('Расчет комиссии Нади'!$I1006+'Таблица вводных'!$E$3+'Таблица вводных'!$F$3)</f>
        <v>-28.6</v>
      </c>
      <c r="I1006" s="15"/>
    </row>
    <row r="1007" ht="13.2" customHeight="1" spans="1:9" x14ac:dyDescent="0.25">
      <c r="A1007" s="29"/>
      <c r="B1007" s="13">
        <v>45428</v>
      </c>
      <c r="C1007" s="71"/>
      <c r="D1007" s="14">
        <f>(('Итоговая табл.1чел (все услуги-'!$D1007+('Итоговая табл.1чел (все услуги-'!$D1007*'Таблица вводных'!$G$4)))-('Расчет комиссии Нади'!$I1007+'Таблица вводных'!$E$3+'Таблица вводных'!$F$3)</f>
        <v>-21.11</v>
      </c>
      <c r="E1007" s="14">
        <f>(('Итоговая табл.1чел (все услуги-'!$E1007+('Итоговая табл.1чел (все услуги-'!$E1007*'Таблица вводных'!$G$5)))-('Расчет комиссии Нади'!$I1007+'Таблица вводных'!$E$3+'Таблица вводных'!$F$3)</f>
        <v>-28.0757</v>
      </c>
      <c r="F1007" s="14">
        <f>(('Итоговая табл.1чел (все услуги-'!$F1007+('Итоговая табл.1чел (все услуги-'!$F1007*'Таблица вводных'!$G$6)))-('Расчет комиссии Нади'!$I1007+'Таблица вводных'!$E$3+'Таблица вводных'!$F$3)</f>
        <v>-4.84</v>
      </c>
      <c r="G1007" s="14">
        <f>(('Итоговая табл.1чел (все услуги-'!$G1007+('Итоговая табл.1чел (все услуги-'!$G1007*'Таблица вводных'!$G$7)))-('Расчет комиссии Нади'!$I1007+'Таблица вводных'!$E$3+'Таблица вводных'!$F$3)</f>
        <v>-28.6</v>
      </c>
      <c r="H1007" s="14">
        <f>(('Итоговая табл.1чел (все услуги-'!$H1007+('Итоговая табл.1чел (все услуги-'!$H1007*'Таблица вводных'!$G$9)))-('Расчет комиссии Нади'!$I1007+'Таблица вводных'!$E$3+'Таблица вводных'!$F$3)</f>
        <v>-28.6</v>
      </c>
      <c r="I1007" s="15"/>
    </row>
    <row r="1008" ht="13.2" customHeight="1" spans="1:9" x14ac:dyDescent="0.25">
      <c r="A1008" s="29"/>
      <c r="B1008" s="13"/>
      <c r="C1008" s="71"/>
      <c r="D1008" s="14">
        <f>(('Итоговая табл.1чел (все услуги-'!$D1008+('Итоговая табл.1чел (все услуги-'!$D1008*'Таблица вводных'!$G$4)))-('Расчет комиссии Нади'!$I1008+'Таблица вводных'!$E$3+'Таблица вводных'!$F$3)</f>
        <v>-21.11</v>
      </c>
      <c r="E1008" s="14">
        <f>(('Итоговая табл.1чел (все услуги-'!$E1008+('Итоговая табл.1чел (все услуги-'!$E1008*'Таблица вводных'!$G$5)))-('Расчет комиссии Нади'!$I1008+'Таблица вводных'!$E$3+'Таблица вводных'!$F$3)</f>
        <v>-28.0757</v>
      </c>
      <c r="F1008" s="14">
        <f>(('Итоговая табл.1чел (все услуги-'!$F1008+('Итоговая табл.1чел (все услуги-'!$F1008*'Таблица вводных'!$G$6)))-('Расчет комиссии Нади'!$I1008+'Таблица вводных'!$E$3+'Таблица вводных'!$F$3)</f>
        <v>-4.84</v>
      </c>
      <c r="G1008" s="14">
        <f>(('Итоговая табл.1чел (все услуги-'!$G1008+('Итоговая табл.1чел (все услуги-'!$G1008*'Таблица вводных'!$G$7)))-('Расчет комиссии Нади'!$I1008+'Таблица вводных'!$E$3+'Таблица вводных'!$F$3)</f>
        <v>-28.6</v>
      </c>
      <c r="H1008" s="14">
        <f>(('Итоговая табл.1чел (все услуги-'!$H1008+('Итоговая табл.1чел (все услуги-'!$H1008*'Таблица вводных'!$G$9)))-('Расчет комиссии Нади'!$I1008+'Таблица вводных'!$E$3+'Таблица вводных'!$F$3)</f>
        <v>-28.6</v>
      </c>
      <c r="I1008" s="15"/>
    </row>
    <row r="1009" ht="13.2" customHeight="1" spans="1:9" x14ac:dyDescent="0.25">
      <c r="A1009" s="29"/>
      <c r="B1009" s="13"/>
      <c r="C1009" s="71"/>
      <c r="D1009" s="14">
        <f>(('Итоговая табл.1чел (все услуги-'!$D1009+('Итоговая табл.1чел (все услуги-'!$D1009*'Таблица вводных'!$G$4)))-('Расчет комиссии Нади'!$I1009+'Таблица вводных'!$E$3+'Таблица вводных'!$F$3)</f>
        <v>-21.11</v>
      </c>
      <c r="E1009" s="14">
        <f>(('Итоговая табл.1чел (все услуги-'!$E1009+('Итоговая табл.1чел (все услуги-'!$E1009*'Таблица вводных'!$G$5)))-('Расчет комиссии Нади'!$I1009+'Таблица вводных'!$E$3+'Таблица вводных'!$F$3)</f>
        <v>-28.0757</v>
      </c>
      <c r="F1009" s="14">
        <f>(('Итоговая табл.1чел (все услуги-'!$F1009+('Итоговая табл.1чел (все услуги-'!$F1009*'Таблица вводных'!$G$6)))-('Расчет комиссии Нади'!$I1009+'Таблица вводных'!$E$3+'Таблица вводных'!$F$3)</f>
        <v>-4.84</v>
      </c>
      <c r="G1009" s="14">
        <f>(('Итоговая табл.1чел (все услуги-'!$G1009+('Итоговая табл.1чел (все услуги-'!$G1009*'Таблица вводных'!$G$7)))-('Расчет комиссии Нади'!$I1009+'Таблица вводных'!$E$3+'Таблица вводных'!$F$3)</f>
        <v>-28.6</v>
      </c>
      <c r="H1009" s="14">
        <f>(('Итоговая табл.1чел (все услуги-'!$H1009+('Итоговая табл.1чел (все услуги-'!$H1009*'Таблица вводных'!$G$9)))-('Расчет комиссии Нади'!$I1009+'Таблица вводных'!$E$3+'Таблица вводных'!$F$3)</f>
        <v>-28.6</v>
      </c>
      <c r="I1009" s="15"/>
    </row>
    <row r="1010" ht="13.2" customHeight="1" spans="1:9" x14ac:dyDescent="0.25">
      <c r="A1010" s="30"/>
      <c r="B1010" s="17"/>
      <c r="C1010" s="72"/>
      <c r="D1010" s="18">
        <f>(('Итоговая табл.1чел (все услуги-'!$D1010+('Итоговая табл.1чел (все услуги-'!$D1010*'Таблица вводных'!$G$4)))-('Расчет комиссии Нади'!$I1010+'Таблица вводных'!$E$3+'Таблица вводных'!$F$3)</f>
        <v>-21.11</v>
      </c>
      <c r="E1010" s="18">
        <f>(('Итоговая табл.1чел (все услуги-'!$E1010+('Итоговая табл.1чел (все услуги-'!$E1010*'Таблица вводных'!$G$5)))-('Расчет комиссии Нади'!$I1010+'Таблица вводных'!$E$3+'Таблица вводных'!$F$3)</f>
        <v>-28.0757</v>
      </c>
      <c r="F1010" s="18">
        <f>(('Итоговая табл.1чел (все услуги-'!$F1010+('Итоговая табл.1чел (все услуги-'!$F1010*'Таблица вводных'!$G$6)))-('Расчет комиссии Нади'!$I1010+'Таблица вводных'!$E$3+'Таблица вводных'!$F$3)</f>
        <v>-4.84</v>
      </c>
      <c r="G1010" s="18">
        <f>(('Итоговая табл.1чел (все услуги-'!$G1010+('Итоговая табл.1чел (все услуги-'!$G1010*'Таблица вводных'!$G$7)))-('Расчет комиссии Нади'!$I1010+'Таблица вводных'!$E$3+'Таблица вводных'!$F$3)</f>
        <v>-28.6</v>
      </c>
      <c r="H1010" s="18">
        <f>(('Итоговая табл.1чел (все услуги-'!$H1010+('Итоговая табл.1чел (все услуги-'!$H1010*'Таблица вводных'!$G$9)))-('Расчет комиссии Нади'!$I1010+'Таблица вводных'!$E$3+'Таблица вводных'!$F$3)</f>
        <v>-28.6</v>
      </c>
      <c r="I1010" s="15"/>
    </row>
    <row r="1011" ht="13.2" customHeight="1" spans="1:9" x14ac:dyDescent="0.25">
      <c r="A1011" s="28"/>
      <c r="B1011" s="6">
        <v>45411</v>
      </c>
      <c r="C1011" s="70"/>
      <c r="D1011" s="7">
        <f>(('Итоговая табл.1чел (все услуги-'!$D1011+('Итоговая табл.1чел (все услуги-'!$D1011*'Таблица вводных'!$G$4)))-('Расчет комиссии Нади'!$I1011+'Таблица вводных'!$E$3+'Таблица вводных'!$F$3)</f>
        <v>-21.11</v>
      </c>
      <c r="E1011" s="7">
        <f>(('Итоговая табл.1чел (все услуги-'!$E1011+('Итоговая табл.1чел (все услуги-'!$E1011*'Таблица вводных'!$G$5)))-('Расчет комиссии Нади'!$I1011+'Таблица вводных'!$E$3+'Таблица вводных'!$F$3)</f>
        <v>-28.0757</v>
      </c>
      <c r="F1011" s="7">
        <f>(('Итоговая табл.1чел (все услуги-'!$F1011+('Итоговая табл.1чел (все услуги-'!$F1011*'Таблица вводных'!$G$6)))-('Расчет комиссии Нади'!$I1011+'Таблица вводных'!$E$3+'Таблица вводных'!$F$3)</f>
        <v>-4.84</v>
      </c>
      <c r="G1011" s="7">
        <f>(('Итоговая табл.1чел (все услуги-'!$G1011+('Итоговая табл.1чел (все услуги-'!$G1011*'Таблица вводных'!$G$7)))-('Расчет комиссии Нади'!$I1011+'Таблица вводных'!$E$3+'Таблица вводных'!$F$3)</f>
        <v>-28.6</v>
      </c>
      <c r="H1011" s="7">
        <f>(('Итоговая табл.1чел (все услуги-'!$H1011+('Итоговая табл.1чел (все услуги-'!$H1011*'Таблица вводных'!$G$9)))-('Расчет комиссии Нади'!$I1011+'Таблица вводных'!$E$3+'Таблица вводных'!$F$3)</f>
        <v>-28.6</v>
      </c>
      <c r="I1011" s="8"/>
    </row>
    <row r="1012" ht="13.2" customHeight="1" spans="1:9" x14ac:dyDescent="0.25">
      <c r="A1012" s="29"/>
      <c r="B1012" s="10">
        <v>45414</v>
      </c>
      <c r="C1012" s="71"/>
      <c r="D1012" s="14">
        <f>(('Итоговая табл.1чел (все услуги-'!$D1012+('Итоговая табл.1чел (все услуги-'!$D1012*'Таблица вводных'!$G$4)))-('Расчет комиссии Нади'!$I1012+'Таблица вводных'!$E$3+'Таблица вводных'!$F$3)</f>
        <v>-21.11</v>
      </c>
      <c r="E1012" s="14">
        <f>(('Итоговая табл.1чел (все услуги-'!$E1012+('Итоговая табл.1чел (все услуги-'!$E1012*'Таблица вводных'!$G$5)))-('Расчет комиссии Нади'!$I1012+'Таблица вводных'!$E$3+'Таблица вводных'!$F$3)</f>
        <v>-28.0757</v>
      </c>
      <c r="F1012" s="14">
        <f>(('Итоговая табл.1чел (все услуги-'!$F1012+('Итоговая табл.1чел (все услуги-'!$F1012*'Таблица вводных'!$G$6)))-('Расчет комиссии Нади'!$I1012+'Таблица вводных'!$E$3+'Таблица вводных'!$F$3)</f>
        <v>-4.84</v>
      </c>
      <c r="G1012" s="14">
        <f>(('Итоговая табл.1чел (все услуги-'!$G1012+('Итоговая табл.1чел (все услуги-'!$G1012*'Таблица вводных'!$G$7)))-('Расчет комиссии Нади'!$I1012+'Таблица вводных'!$E$3+'Таблица вводных'!$F$3)</f>
        <v>-28.6</v>
      </c>
      <c r="H1012" s="14">
        <f>(('Итоговая табл.1чел (все услуги-'!$H1012+('Итоговая табл.1чел (все услуги-'!$H1012*'Таблица вводных'!$G$9)))-('Расчет комиссии Нади'!$I1012+'Таблица вводных'!$E$3+'Таблица вводных'!$F$3)</f>
        <v>-28.6</v>
      </c>
      <c r="I1012" s="12"/>
    </row>
    <row r="1013" ht="13.2" customHeight="1" spans="1:9" x14ac:dyDescent="0.25">
      <c r="A1013" s="29"/>
      <c r="B1013" s="13">
        <v>45418</v>
      </c>
      <c r="C1013" s="71"/>
      <c r="D1013" s="14">
        <f>(('Итоговая табл.1чел (все услуги-'!$D1013+('Итоговая табл.1чел (все услуги-'!$D1013*'Таблица вводных'!$G$4)))-('Расчет комиссии Нади'!$I1013+'Таблица вводных'!$E$3+'Таблица вводных'!$F$3)</f>
        <v>-21.11</v>
      </c>
      <c r="E1013" s="14">
        <f>(('Итоговая табл.1чел (все услуги-'!$E1013+('Итоговая табл.1чел (все услуги-'!$E1013*'Таблица вводных'!$G$5)))-('Расчет комиссии Нади'!$I1013+'Таблица вводных'!$E$3+'Таблица вводных'!$F$3)</f>
        <v>-28.0757</v>
      </c>
      <c r="F1013" s="14">
        <f>(('Итоговая табл.1чел (все услуги-'!$F1013+('Итоговая табл.1чел (все услуги-'!$F1013*'Таблица вводных'!$G$6)))-('Расчет комиссии Нади'!$I1013+'Таблица вводных'!$E$3+'Таблица вводных'!$F$3)</f>
        <v>-4.84</v>
      </c>
      <c r="G1013" s="14">
        <f>(('Итоговая табл.1чел (все услуги-'!$G1013+('Итоговая табл.1чел (все услуги-'!$G1013*'Таблица вводных'!$G$7)))-('Расчет комиссии Нади'!$I1013+'Таблица вводных'!$E$3+'Таблица вводных'!$F$3)</f>
        <v>-28.6</v>
      </c>
      <c r="H1013" s="14">
        <f>(('Итоговая табл.1чел (все услуги-'!$H1013+('Итоговая табл.1чел (все услуги-'!$H1013*'Таблица вводных'!$G$9)))-('Расчет комиссии Нади'!$I1013+'Таблица вводных'!$E$3+'Таблица вводных'!$F$3)</f>
        <v>-28.6</v>
      </c>
      <c r="I1013" s="15"/>
    </row>
    <row r="1014" ht="13.2" customHeight="1" spans="1:9" x14ac:dyDescent="0.25">
      <c r="A1014" s="29"/>
      <c r="B1014" s="13">
        <v>45421</v>
      </c>
      <c r="C1014" s="71"/>
      <c r="D1014" s="14">
        <f>(('Итоговая табл.1чел (все услуги-'!$D1014+('Итоговая табл.1чел (все услуги-'!$D1014*'Таблица вводных'!$G$4)))-('Расчет комиссии Нади'!$I1014+'Таблица вводных'!$E$3+'Таблица вводных'!$F$3)</f>
        <v>-21.11</v>
      </c>
      <c r="E1014" s="14">
        <f>(('Итоговая табл.1чел (все услуги-'!$E1014+('Итоговая табл.1чел (все услуги-'!$E1014*'Таблица вводных'!$G$5)))-('Расчет комиссии Нади'!$I1014+'Таблица вводных'!$E$3+'Таблица вводных'!$F$3)</f>
        <v>-28.0757</v>
      </c>
      <c r="F1014" s="14">
        <f>(('Итоговая табл.1чел (все услуги-'!$F1014+('Итоговая табл.1чел (все услуги-'!$F1014*'Таблица вводных'!$G$6)))-('Расчет комиссии Нади'!$I1014+'Таблица вводных'!$E$3+'Таблица вводных'!$F$3)</f>
        <v>-4.84</v>
      </c>
      <c r="G1014" s="14">
        <f>(('Итоговая табл.1чел (все услуги-'!$G1014+('Итоговая табл.1чел (все услуги-'!$G1014*'Таблица вводных'!$G$7)))-('Расчет комиссии Нади'!$I1014+'Таблица вводных'!$E$3+'Таблица вводных'!$F$3)</f>
        <v>-28.6</v>
      </c>
      <c r="H1014" s="14">
        <f>(('Итоговая табл.1чел (все услуги-'!$H1014+('Итоговая табл.1чел (все услуги-'!$H1014*'Таблица вводных'!$G$9)))-('Расчет комиссии Нади'!$I1014+'Таблица вводных'!$E$3+'Таблица вводных'!$F$3)</f>
        <v>-28.6</v>
      </c>
      <c r="I1014" s="15"/>
    </row>
    <row r="1015" ht="13.2" customHeight="1" spans="1:9" x14ac:dyDescent="0.25">
      <c r="A1015" s="29"/>
      <c r="B1015" s="13">
        <v>45425</v>
      </c>
      <c r="C1015" s="71"/>
      <c r="D1015" s="14">
        <f>(('Итоговая табл.1чел (все услуги-'!$D1015+('Итоговая табл.1чел (все услуги-'!$D1015*'Таблица вводных'!$G$4)))-('Расчет комиссии Нади'!$I1015+'Таблица вводных'!$E$3+'Таблица вводных'!$F$3)</f>
        <v>-21.11</v>
      </c>
      <c r="E1015" s="14">
        <f>(('Итоговая табл.1чел (все услуги-'!$E1015+('Итоговая табл.1чел (все услуги-'!$E1015*'Таблица вводных'!$G$5)))-('Расчет комиссии Нади'!$I1015+'Таблица вводных'!$E$3+'Таблица вводных'!$F$3)</f>
        <v>-28.0757</v>
      </c>
      <c r="F1015" s="14">
        <f>(('Итоговая табл.1чел (все услуги-'!$F1015+('Итоговая табл.1чел (все услуги-'!$F1015*'Таблица вводных'!$G$6)))-('Расчет комиссии Нади'!$I1015+'Таблица вводных'!$E$3+'Таблица вводных'!$F$3)</f>
        <v>-4.84</v>
      </c>
      <c r="G1015" s="14">
        <f>(('Итоговая табл.1чел (все услуги-'!$G1015+('Итоговая табл.1чел (все услуги-'!$G1015*'Таблица вводных'!$G$7)))-('Расчет комиссии Нади'!$I1015+'Таблица вводных'!$E$3+'Таблица вводных'!$F$3)</f>
        <v>-28.6</v>
      </c>
      <c r="H1015" s="14">
        <f>(('Итоговая табл.1чел (все услуги-'!$H1015+('Итоговая табл.1чел (все услуги-'!$H1015*'Таблица вводных'!$G$9)))-('Расчет комиссии Нади'!$I1015+'Таблица вводных'!$E$3+'Таблица вводных'!$F$3)</f>
        <v>-28.6</v>
      </c>
      <c r="I1015" s="15"/>
    </row>
    <row r="1016" ht="13.2" customHeight="1" spans="1:9" x14ac:dyDescent="0.25">
      <c r="A1016" s="29"/>
      <c r="B1016" s="13">
        <v>45428</v>
      </c>
      <c r="C1016" s="71"/>
      <c r="D1016" s="14">
        <f>(('Итоговая табл.1чел (все услуги-'!$D1016+('Итоговая табл.1чел (все услуги-'!$D1016*'Таблица вводных'!$G$4)))-('Расчет комиссии Нади'!$I1016+'Таблица вводных'!$E$3+'Таблица вводных'!$F$3)</f>
        <v>-21.11</v>
      </c>
      <c r="E1016" s="14">
        <f>(('Итоговая табл.1чел (все услуги-'!$E1016+('Итоговая табл.1чел (все услуги-'!$E1016*'Таблица вводных'!$G$5)))-('Расчет комиссии Нади'!$I1016+'Таблица вводных'!$E$3+'Таблица вводных'!$F$3)</f>
        <v>-28.0757</v>
      </c>
      <c r="F1016" s="14">
        <f>(('Итоговая табл.1чел (все услуги-'!$F1016+('Итоговая табл.1чел (все услуги-'!$F1016*'Таблица вводных'!$G$6)))-('Расчет комиссии Нади'!$I1016+'Таблица вводных'!$E$3+'Таблица вводных'!$F$3)</f>
        <v>-4.84</v>
      </c>
      <c r="G1016" s="14">
        <f>(('Итоговая табл.1чел (все услуги-'!$G1016+('Итоговая табл.1чел (все услуги-'!$G1016*'Таблица вводных'!$G$7)))-('Расчет комиссии Нади'!$I1016+'Таблица вводных'!$E$3+'Таблица вводных'!$F$3)</f>
        <v>-28.6</v>
      </c>
      <c r="H1016" s="14">
        <f>(('Итоговая табл.1чел (все услуги-'!$H1016+('Итоговая табл.1чел (все услуги-'!$H1016*'Таблица вводных'!$G$9)))-('Расчет комиссии Нади'!$I1016+'Таблица вводных'!$E$3+'Таблица вводных'!$F$3)</f>
        <v>-28.6</v>
      </c>
      <c r="I1016" s="15"/>
    </row>
    <row r="1017" ht="13.2" customHeight="1" spans="1:9" x14ac:dyDescent="0.25">
      <c r="A1017" s="29"/>
      <c r="B1017" s="13"/>
      <c r="C1017" s="71"/>
      <c r="D1017" s="14">
        <f>(('Итоговая табл.1чел (все услуги-'!$D1017+('Итоговая табл.1чел (все услуги-'!$D1017*'Таблица вводных'!$G$4)))-('Расчет комиссии Нади'!$I1017+'Таблица вводных'!$E$3+'Таблица вводных'!$F$3)</f>
        <v>-21.11</v>
      </c>
      <c r="E1017" s="14">
        <f>(('Итоговая табл.1чел (все услуги-'!$E1017+('Итоговая табл.1чел (все услуги-'!$E1017*'Таблица вводных'!$G$5)))-('Расчет комиссии Нади'!$I1017+'Таблица вводных'!$E$3+'Таблица вводных'!$F$3)</f>
        <v>-28.0757</v>
      </c>
      <c r="F1017" s="14">
        <f>(('Итоговая табл.1чел (все услуги-'!$F1017+('Итоговая табл.1чел (все услуги-'!$F1017*'Таблица вводных'!$G$6)))-('Расчет комиссии Нади'!$I1017+'Таблица вводных'!$E$3+'Таблица вводных'!$F$3)</f>
        <v>-4.84</v>
      </c>
      <c r="G1017" s="14">
        <f>(('Итоговая табл.1чел (все услуги-'!$G1017+('Итоговая табл.1чел (все услуги-'!$G1017*'Таблица вводных'!$G$7)))-('Расчет комиссии Нади'!$I1017+'Таблица вводных'!$E$3+'Таблица вводных'!$F$3)</f>
        <v>-28.6</v>
      </c>
      <c r="H1017" s="14">
        <f>(('Итоговая табл.1чел (все услуги-'!$H1017+('Итоговая табл.1чел (все услуги-'!$H1017*'Таблица вводных'!$G$9)))-('Расчет комиссии Нади'!$I1017+'Таблица вводных'!$E$3+'Таблица вводных'!$F$3)</f>
        <v>-28.6</v>
      </c>
      <c r="I1017" s="15"/>
    </row>
    <row r="1018" ht="13.2" customHeight="1" spans="1:9" x14ac:dyDescent="0.25">
      <c r="A1018" s="29"/>
      <c r="B1018" s="13"/>
      <c r="C1018" s="71"/>
      <c r="D1018" s="14">
        <f>(('Итоговая табл.1чел (все услуги-'!$D1018+('Итоговая табл.1чел (все услуги-'!$D1018*'Таблица вводных'!$G$4)))-('Расчет комиссии Нади'!$I1018+'Таблица вводных'!$E$3+'Таблица вводных'!$F$3)</f>
        <v>-21.11</v>
      </c>
      <c r="E1018" s="14">
        <f>(('Итоговая табл.1чел (все услуги-'!$E1018+('Итоговая табл.1чел (все услуги-'!$E1018*'Таблица вводных'!$G$5)))-('Расчет комиссии Нади'!$I1018+'Таблица вводных'!$E$3+'Таблица вводных'!$F$3)</f>
        <v>-28.0757</v>
      </c>
      <c r="F1018" s="14">
        <f>(('Итоговая табл.1чел (все услуги-'!$F1018+('Итоговая табл.1чел (все услуги-'!$F1018*'Таблица вводных'!$G$6)))-('Расчет комиссии Нади'!$I1018+'Таблица вводных'!$E$3+'Таблица вводных'!$F$3)</f>
        <v>-4.84</v>
      </c>
      <c r="G1018" s="14">
        <f>(('Итоговая табл.1чел (все услуги-'!$G1018+('Итоговая табл.1чел (все услуги-'!$G1018*'Таблица вводных'!$G$7)))-('Расчет комиссии Нади'!$I1018+'Таблица вводных'!$E$3+'Таблица вводных'!$F$3)</f>
        <v>-28.6</v>
      </c>
      <c r="H1018" s="14">
        <f>(('Итоговая табл.1чел (все услуги-'!$H1018+('Итоговая табл.1чел (все услуги-'!$H1018*'Таблица вводных'!$G$9)))-('Расчет комиссии Нади'!$I1018+'Таблица вводных'!$E$3+'Таблица вводных'!$F$3)</f>
        <v>-28.6</v>
      </c>
      <c r="I1018" s="15"/>
    </row>
    <row r="1019" ht="13.2" customHeight="1" spans="1:9" x14ac:dyDescent="0.25">
      <c r="A1019" s="30"/>
      <c r="B1019" s="17"/>
      <c r="C1019" s="72"/>
      <c r="D1019" s="18">
        <f>(('Итоговая табл.1чел (все услуги-'!$D1019+('Итоговая табл.1чел (все услуги-'!$D1019*'Таблица вводных'!$G$4)))-('Расчет комиссии Нади'!$I1019+'Таблица вводных'!$E$3+'Таблица вводных'!$F$3)</f>
        <v>-21.11</v>
      </c>
      <c r="E1019" s="18">
        <f>(('Итоговая табл.1чел (все услуги-'!$E1019+('Итоговая табл.1чел (все услуги-'!$E1019*'Таблица вводных'!$G$5)))-('Расчет комиссии Нади'!$I1019+'Таблица вводных'!$E$3+'Таблица вводных'!$F$3)</f>
        <v>-28.0757</v>
      </c>
      <c r="F1019" s="18">
        <f>(('Итоговая табл.1чел (все услуги-'!$F1019+('Итоговая табл.1чел (все услуги-'!$F1019*'Таблица вводных'!$G$6)))-('Расчет комиссии Нади'!$I1019+'Таблица вводных'!$E$3+'Таблица вводных'!$F$3)</f>
        <v>-4.84</v>
      </c>
      <c r="G1019" s="18">
        <f>(('Итоговая табл.1чел (все услуги-'!$G1019+('Итоговая табл.1чел (все услуги-'!$G1019*'Таблица вводных'!$G$7)))-('Расчет комиссии Нади'!$I1019+'Таблица вводных'!$E$3+'Таблица вводных'!$F$3)</f>
        <v>-28.6</v>
      </c>
      <c r="H1019" s="18">
        <f>(('Итоговая табл.1чел (все услуги-'!$H1019+('Итоговая табл.1чел (все услуги-'!$H1019*'Таблица вводных'!$G$9)))-('Расчет комиссии Нади'!$I1019+'Таблица вводных'!$E$3+'Таблица вводных'!$F$3)</f>
        <v>-28.6</v>
      </c>
      <c r="I1019" s="15"/>
    </row>
    <row r="1020" ht="13.2" customHeight="1" spans="1:9" x14ac:dyDescent="0.25">
      <c r="A1020" s="28"/>
      <c r="B1020" s="6">
        <v>45411</v>
      </c>
      <c r="C1020" s="70"/>
      <c r="D1020" s="7">
        <f>(('Итоговая табл.1чел (все услуги-'!$D1020+('Итоговая табл.1чел (все услуги-'!$D1020*'Таблица вводных'!$G$4)))-('Расчет комиссии Нади'!$I1020+'Таблица вводных'!$E$3+'Таблица вводных'!$F$3)</f>
        <v>-21.11</v>
      </c>
      <c r="E1020" s="7">
        <f>(('Итоговая табл.1чел (все услуги-'!$E1020+('Итоговая табл.1чел (все услуги-'!$E1020*'Таблица вводных'!$G$5)))-('Расчет комиссии Нади'!$I1020+'Таблица вводных'!$E$3+'Таблица вводных'!$F$3)</f>
        <v>-28.0757</v>
      </c>
      <c r="F1020" s="7">
        <f>(('Итоговая табл.1чел (все услуги-'!$F1020+('Итоговая табл.1чел (все услуги-'!$F1020*'Таблица вводных'!$G$6)))-('Расчет комиссии Нади'!$I1020+'Таблица вводных'!$E$3+'Таблица вводных'!$F$3)</f>
        <v>-4.84</v>
      </c>
      <c r="G1020" s="7">
        <f>(('Итоговая табл.1чел (все услуги-'!$G1020+('Итоговая табл.1чел (все услуги-'!$G1020*'Таблица вводных'!$G$7)))-('Расчет комиссии Нади'!$I1020+'Таблица вводных'!$E$3+'Таблица вводных'!$F$3)</f>
        <v>-28.6</v>
      </c>
      <c r="H1020" s="7">
        <f>(('Итоговая табл.1чел (все услуги-'!$H1020+('Итоговая табл.1чел (все услуги-'!$H1020*'Таблица вводных'!$G$9)))-('Расчет комиссии Нади'!$I1020+'Таблица вводных'!$E$3+'Таблица вводных'!$F$3)</f>
        <v>-28.6</v>
      </c>
      <c r="I1020" s="8"/>
    </row>
    <row r="1021" ht="13.2" customHeight="1" spans="1:9" x14ac:dyDescent="0.25">
      <c r="A1021" s="29"/>
      <c r="B1021" s="10">
        <v>45414</v>
      </c>
      <c r="C1021" s="71"/>
      <c r="D1021" s="14">
        <f>(('Итоговая табл.1чел (все услуги-'!$D1021+('Итоговая табл.1чел (все услуги-'!$D1021*'Таблица вводных'!$G$4)))-('Расчет комиссии Нади'!$I1021+'Таблица вводных'!$E$3+'Таблица вводных'!$F$3)</f>
        <v>-21.11</v>
      </c>
      <c r="E1021" s="14">
        <f>(('Итоговая табл.1чел (все услуги-'!$E1021+('Итоговая табл.1чел (все услуги-'!$E1021*'Таблица вводных'!$G$5)))-('Расчет комиссии Нади'!$I1021+'Таблица вводных'!$E$3+'Таблица вводных'!$F$3)</f>
        <v>-28.0757</v>
      </c>
      <c r="F1021" s="14">
        <f>(('Итоговая табл.1чел (все услуги-'!$F1021+('Итоговая табл.1чел (все услуги-'!$F1021*'Таблица вводных'!$G$6)))-('Расчет комиссии Нади'!$I1021+'Таблица вводных'!$E$3+'Таблица вводных'!$F$3)</f>
        <v>-4.84</v>
      </c>
      <c r="G1021" s="14">
        <f>(('Итоговая табл.1чел (все услуги-'!$G1021+('Итоговая табл.1чел (все услуги-'!$G1021*'Таблица вводных'!$G$7)))-('Расчет комиссии Нади'!$I1021+'Таблица вводных'!$E$3+'Таблица вводных'!$F$3)</f>
        <v>-28.6</v>
      </c>
      <c r="H1021" s="14">
        <f>(('Итоговая табл.1чел (все услуги-'!$H1021+('Итоговая табл.1чел (все услуги-'!$H1021*'Таблица вводных'!$G$9)))-('Расчет комиссии Нади'!$I1021+'Таблица вводных'!$E$3+'Таблица вводных'!$F$3)</f>
        <v>-28.6</v>
      </c>
      <c r="I1021" s="12"/>
    </row>
    <row r="1022" ht="13.2" customHeight="1" spans="1:9" x14ac:dyDescent="0.25">
      <c r="A1022" s="29"/>
      <c r="B1022" s="13">
        <v>45418</v>
      </c>
      <c r="C1022" s="71"/>
      <c r="D1022" s="14">
        <f>(('Итоговая табл.1чел (все услуги-'!$D1022+('Итоговая табл.1чел (все услуги-'!$D1022*'Таблица вводных'!$G$4)))-('Расчет комиссии Нади'!$I1022+'Таблица вводных'!$E$3+'Таблица вводных'!$F$3)</f>
        <v>-21.11</v>
      </c>
      <c r="E1022" s="14">
        <f>(('Итоговая табл.1чел (все услуги-'!$E1022+('Итоговая табл.1чел (все услуги-'!$E1022*'Таблица вводных'!$G$5)))-('Расчет комиссии Нади'!$I1022+'Таблица вводных'!$E$3+'Таблица вводных'!$F$3)</f>
        <v>-28.0757</v>
      </c>
      <c r="F1022" s="14">
        <f>(('Итоговая табл.1чел (все услуги-'!$F1022+('Итоговая табл.1чел (все услуги-'!$F1022*'Таблица вводных'!$G$6)))-('Расчет комиссии Нади'!$I1022+'Таблица вводных'!$E$3+'Таблица вводных'!$F$3)</f>
        <v>-4.84</v>
      </c>
      <c r="G1022" s="14">
        <f>(('Итоговая табл.1чел (все услуги-'!$G1022+('Итоговая табл.1чел (все услуги-'!$G1022*'Таблица вводных'!$G$7)))-('Расчет комиссии Нади'!$I1022+'Таблица вводных'!$E$3+'Таблица вводных'!$F$3)</f>
        <v>-28.6</v>
      </c>
      <c r="H1022" s="14">
        <f>(('Итоговая табл.1чел (все услуги-'!$H1022+('Итоговая табл.1чел (все услуги-'!$H1022*'Таблица вводных'!$G$9)))-('Расчет комиссии Нади'!$I1022+'Таблица вводных'!$E$3+'Таблица вводных'!$F$3)</f>
        <v>-28.6</v>
      </c>
      <c r="I1022" s="15"/>
    </row>
    <row r="1023" ht="13.2" customHeight="1" spans="1:9" x14ac:dyDescent="0.25">
      <c r="A1023" s="29"/>
      <c r="B1023" s="13">
        <v>45421</v>
      </c>
      <c r="C1023" s="71"/>
      <c r="D1023" s="14">
        <f>(('Итоговая табл.1чел (все услуги-'!$D1023+('Итоговая табл.1чел (все услуги-'!$D1023*'Таблица вводных'!$G$4)))-('Расчет комиссии Нади'!$I1023+'Таблица вводных'!$E$3+'Таблица вводных'!$F$3)</f>
        <v>-21.11</v>
      </c>
      <c r="E1023" s="14">
        <f>(('Итоговая табл.1чел (все услуги-'!$E1023+('Итоговая табл.1чел (все услуги-'!$E1023*'Таблица вводных'!$G$5)))-('Расчет комиссии Нади'!$I1023+'Таблица вводных'!$E$3+'Таблица вводных'!$F$3)</f>
        <v>-28.0757</v>
      </c>
      <c r="F1023" s="14">
        <f>(('Итоговая табл.1чел (все услуги-'!$F1023+('Итоговая табл.1чел (все услуги-'!$F1023*'Таблица вводных'!$G$6)))-('Расчет комиссии Нади'!$I1023+'Таблица вводных'!$E$3+'Таблица вводных'!$F$3)</f>
        <v>-4.84</v>
      </c>
      <c r="G1023" s="14">
        <f>(('Итоговая табл.1чел (все услуги-'!$G1023+('Итоговая табл.1чел (все услуги-'!$G1023*'Таблица вводных'!$G$7)))-('Расчет комиссии Нади'!$I1023+'Таблица вводных'!$E$3+'Таблица вводных'!$F$3)</f>
        <v>-28.6</v>
      </c>
      <c r="H1023" s="14">
        <f>(('Итоговая табл.1чел (все услуги-'!$H1023+('Итоговая табл.1чел (все услуги-'!$H1023*'Таблица вводных'!$G$9)))-('Расчет комиссии Нади'!$I1023+'Таблица вводных'!$E$3+'Таблица вводных'!$F$3)</f>
        <v>-28.6</v>
      </c>
      <c r="I1023" s="15"/>
    </row>
    <row r="1024" ht="13.2" customHeight="1" spans="1:9" x14ac:dyDescent="0.25">
      <c r="A1024" s="29"/>
      <c r="B1024" s="13">
        <v>45425</v>
      </c>
      <c r="C1024" s="71"/>
      <c r="D1024" s="14">
        <f>(('Итоговая табл.1чел (все услуги-'!$D1024+('Итоговая табл.1чел (все услуги-'!$D1024*'Таблица вводных'!$G$4)))-('Расчет комиссии Нади'!$I1024+'Таблица вводных'!$E$3+'Таблица вводных'!$F$3)</f>
        <v>-21.11</v>
      </c>
      <c r="E1024" s="14">
        <f>(('Итоговая табл.1чел (все услуги-'!$E1024+('Итоговая табл.1чел (все услуги-'!$E1024*'Таблица вводных'!$G$5)))-('Расчет комиссии Нади'!$I1024+'Таблица вводных'!$E$3+'Таблица вводных'!$F$3)</f>
        <v>-28.0757</v>
      </c>
      <c r="F1024" s="14">
        <f>(('Итоговая табл.1чел (все услуги-'!$F1024+('Итоговая табл.1чел (все услуги-'!$F1024*'Таблица вводных'!$G$6)))-('Расчет комиссии Нади'!$I1024+'Таблица вводных'!$E$3+'Таблица вводных'!$F$3)</f>
        <v>-4.84</v>
      </c>
      <c r="G1024" s="14">
        <f>(('Итоговая табл.1чел (все услуги-'!$G1024+('Итоговая табл.1чел (все услуги-'!$G1024*'Таблица вводных'!$G$7)))-('Расчет комиссии Нади'!$I1024+'Таблица вводных'!$E$3+'Таблица вводных'!$F$3)</f>
        <v>-28.6</v>
      </c>
      <c r="H1024" s="14">
        <f>(('Итоговая табл.1чел (все услуги-'!$H1024+('Итоговая табл.1чел (все услуги-'!$H1024*'Таблица вводных'!$G$9)))-('Расчет комиссии Нади'!$I1024+'Таблица вводных'!$E$3+'Таблица вводных'!$F$3)</f>
        <v>-28.6</v>
      </c>
      <c r="I1024" s="15"/>
    </row>
    <row r="1025" ht="13.2" customHeight="1" spans="1:9" x14ac:dyDescent="0.25">
      <c r="A1025" s="29"/>
      <c r="B1025" s="13">
        <v>45428</v>
      </c>
      <c r="C1025" s="71"/>
      <c r="D1025" s="14">
        <f>(('Итоговая табл.1чел (все услуги-'!$D1025+('Итоговая табл.1чел (все услуги-'!$D1025*'Таблица вводных'!$G$4)))-('Расчет комиссии Нади'!$I1025+'Таблица вводных'!$E$3+'Таблица вводных'!$F$3)</f>
        <v>-21.11</v>
      </c>
      <c r="E1025" s="14">
        <f>(('Итоговая табл.1чел (все услуги-'!$E1025+('Итоговая табл.1чел (все услуги-'!$E1025*'Таблица вводных'!$G$5)))-('Расчет комиссии Нади'!$I1025+'Таблица вводных'!$E$3+'Таблица вводных'!$F$3)</f>
        <v>-28.0757</v>
      </c>
      <c r="F1025" s="14">
        <f>(('Итоговая табл.1чел (все услуги-'!$F1025+('Итоговая табл.1чел (все услуги-'!$F1025*'Таблица вводных'!$G$6)))-('Расчет комиссии Нади'!$I1025+'Таблица вводных'!$E$3+'Таблица вводных'!$F$3)</f>
        <v>-4.84</v>
      </c>
      <c r="G1025" s="14">
        <f>(('Итоговая табл.1чел (все услуги-'!$G1025+('Итоговая табл.1чел (все услуги-'!$G1025*'Таблица вводных'!$G$7)))-('Расчет комиссии Нади'!$I1025+'Таблица вводных'!$E$3+'Таблица вводных'!$F$3)</f>
        <v>-28.6</v>
      </c>
      <c r="H1025" s="14">
        <f>(('Итоговая табл.1чел (все услуги-'!$H1025+('Итоговая табл.1чел (все услуги-'!$H1025*'Таблица вводных'!$G$9)))-('Расчет комиссии Нади'!$I1025+'Таблица вводных'!$E$3+'Таблица вводных'!$F$3)</f>
        <v>-28.6</v>
      </c>
      <c r="I1025" s="15"/>
    </row>
    <row r="1026" ht="13.2" customHeight="1" spans="1:9" x14ac:dyDescent="0.25">
      <c r="A1026" s="29"/>
      <c r="B1026" s="13"/>
      <c r="C1026" s="71"/>
      <c r="D1026" s="14">
        <f>(('Итоговая табл.1чел (все услуги-'!$D1026+('Итоговая табл.1чел (все услуги-'!$D1026*'Таблица вводных'!$G$4)))-('Расчет комиссии Нади'!$I1026+'Таблица вводных'!$E$3+'Таблица вводных'!$F$3)</f>
        <v>-21.11</v>
      </c>
      <c r="E1026" s="14">
        <f>(('Итоговая табл.1чел (все услуги-'!$E1026+('Итоговая табл.1чел (все услуги-'!$E1026*'Таблица вводных'!$G$5)))-('Расчет комиссии Нади'!$I1026+'Таблица вводных'!$E$3+'Таблица вводных'!$F$3)</f>
        <v>-28.0757</v>
      </c>
      <c r="F1026" s="14">
        <f>(('Итоговая табл.1чел (все услуги-'!$F1026+('Итоговая табл.1чел (все услуги-'!$F1026*'Таблица вводных'!$G$6)))-('Расчет комиссии Нади'!$I1026+'Таблица вводных'!$E$3+'Таблица вводных'!$F$3)</f>
        <v>-4.84</v>
      </c>
      <c r="G1026" s="14">
        <f>(('Итоговая табл.1чел (все услуги-'!$G1026+('Итоговая табл.1чел (все услуги-'!$G1026*'Таблица вводных'!$G$7)))-('Расчет комиссии Нади'!$I1026+'Таблица вводных'!$E$3+'Таблица вводных'!$F$3)</f>
        <v>-28.6</v>
      </c>
      <c r="H1026" s="14">
        <f>(('Итоговая табл.1чел (все услуги-'!$H1026+('Итоговая табл.1чел (все услуги-'!$H1026*'Таблица вводных'!$G$9)))-('Расчет комиссии Нади'!$I1026+'Таблица вводных'!$E$3+'Таблица вводных'!$F$3)</f>
        <v>-28.6</v>
      </c>
      <c r="I1026" s="15"/>
    </row>
    <row r="1027" ht="13.2" customHeight="1" spans="1:9" x14ac:dyDescent="0.25">
      <c r="A1027" s="29"/>
      <c r="B1027" s="13"/>
      <c r="C1027" s="71"/>
      <c r="D1027" s="14">
        <f>(('Итоговая табл.1чел (все услуги-'!$D1027+('Итоговая табл.1чел (все услуги-'!$D1027*'Таблица вводных'!$G$4)))-('Расчет комиссии Нади'!$I1027+'Таблица вводных'!$E$3+'Таблица вводных'!$F$3)</f>
        <v>-21.11</v>
      </c>
      <c r="E1027" s="14">
        <f>(('Итоговая табл.1чел (все услуги-'!$E1027+('Итоговая табл.1чел (все услуги-'!$E1027*'Таблица вводных'!$G$5)))-('Расчет комиссии Нади'!$I1027+'Таблица вводных'!$E$3+'Таблица вводных'!$F$3)</f>
        <v>-28.0757</v>
      </c>
      <c r="F1027" s="14">
        <f>(('Итоговая табл.1чел (все услуги-'!$F1027+('Итоговая табл.1чел (все услуги-'!$F1027*'Таблица вводных'!$G$6)))-('Расчет комиссии Нади'!$I1027+'Таблица вводных'!$E$3+'Таблица вводных'!$F$3)</f>
        <v>-4.84</v>
      </c>
      <c r="G1027" s="14">
        <f>(('Итоговая табл.1чел (все услуги-'!$G1027+('Итоговая табл.1чел (все услуги-'!$G1027*'Таблица вводных'!$G$7)))-('Расчет комиссии Нади'!$I1027+'Таблица вводных'!$E$3+'Таблица вводных'!$F$3)</f>
        <v>-28.6</v>
      </c>
      <c r="H1027" s="14">
        <f>(('Итоговая табл.1чел (все услуги-'!$H1027+('Итоговая табл.1чел (все услуги-'!$H1027*'Таблица вводных'!$G$9)))-('Расчет комиссии Нади'!$I1027+'Таблица вводных'!$E$3+'Таблица вводных'!$F$3)</f>
        <v>-28.6</v>
      </c>
      <c r="I1027" s="15"/>
    </row>
    <row r="1028" ht="13.2" customHeight="1" spans="1:9" x14ac:dyDescent="0.25">
      <c r="A1028" s="30"/>
      <c r="B1028" s="17"/>
      <c r="C1028" s="72"/>
      <c r="D1028" s="18">
        <f>(('Итоговая табл.1чел (все услуги-'!$D1028+('Итоговая табл.1чел (все услуги-'!$D1028*'Таблица вводных'!$G$4)))-('Расчет комиссии Нади'!$I1028+'Таблица вводных'!$E$3+'Таблица вводных'!$F$3)</f>
        <v>-21.11</v>
      </c>
      <c r="E1028" s="18">
        <f>(('Итоговая табл.1чел (все услуги-'!$E1028+('Итоговая табл.1чел (все услуги-'!$E1028*'Таблица вводных'!$G$5)))-('Расчет комиссии Нади'!$I1028+'Таблица вводных'!$E$3+'Таблица вводных'!$F$3)</f>
        <v>-28.0757</v>
      </c>
      <c r="F1028" s="18">
        <f>(('Итоговая табл.1чел (все услуги-'!$F1028+('Итоговая табл.1чел (все услуги-'!$F1028*'Таблица вводных'!$G$6)))-('Расчет комиссии Нади'!$I1028+'Таблица вводных'!$E$3+'Таблица вводных'!$F$3)</f>
        <v>-4.84</v>
      </c>
      <c r="G1028" s="18">
        <f>(('Итоговая табл.1чел (все услуги-'!$G1028+('Итоговая табл.1чел (все услуги-'!$G1028*'Таблица вводных'!$G$7)))-('Расчет комиссии Нади'!$I1028+'Таблица вводных'!$E$3+'Таблица вводных'!$F$3)</f>
        <v>-28.6</v>
      </c>
      <c r="H1028" s="18">
        <f>(('Итоговая табл.1чел (все услуги-'!$H1028+('Итоговая табл.1чел (все услуги-'!$H1028*'Таблица вводных'!$G$9)))-('Расчет комиссии Нади'!$I1028+'Таблица вводных'!$E$3+'Таблица вводных'!$F$3)</f>
        <v>-28.6</v>
      </c>
      <c r="I1028" s="15"/>
    </row>
    <row r="1029" ht="13.2" customHeight="1" spans="1:9" x14ac:dyDescent="0.25">
      <c r="A1029" s="28"/>
      <c r="B1029" s="6">
        <v>45411</v>
      </c>
      <c r="C1029" s="70"/>
      <c r="D1029" s="7">
        <f>(('Итоговая табл.1чел (все услуги-'!$D1029+('Итоговая табл.1чел (все услуги-'!$D1029*'Таблица вводных'!$G$4)))-('Расчет комиссии Нади'!$I1029+'Таблица вводных'!$E$3+'Таблица вводных'!$F$3)</f>
        <v>-21.11</v>
      </c>
      <c r="E1029" s="7">
        <f>(('Итоговая табл.1чел (все услуги-'!$E1029+('Итоговая табл.1чел (все услуги-'!$E1029*'Таблица вводных'!$G$5)))-('Расчет комиссии Нади'!$I1029+'Таблица вводных'!$E$3+'Таблица вводных'!$F$3)</f>
        <v>-28.0757</v>
      </c>
      <c r="F1029" s="7">
        <f>(('Итоговая табл.1чел (все услуги-'!$F1029+('Итоговая табл.1чел (все услуги-'!$F1029*'Таблица вводных'!$G$6)))-('Расчет комиссии Нади'!$I1029+'Таблица вводных'!$E$3+'Таблица вводных'!$F$3)</f>
        <v>-4.84</v>
      </c>
      <c r="G1029" s="7">
        <f>(('Итоговая табл.1чел (все услуги-'!$G1029+('Итоговая табл.1чел (все услуги-'!$G1029*'Таблица вводных'!$G$7)))-('Расчет комиссии Нади'!$I1029+'Таблица вводных'!$E$3+'Таблица вводных'!$F$3)</f>
        <v>-28.6</v>
      </c>
      <c r="H1029" s="7">
        <f>(('Итоговая табл.1чел (все услуги-'!$H1029+('Итоговая табл.1чел (все услуги-'!$H1029*'Таблица вводных'!$G$9)))-('Расчет комиссии Нади'!$I1029+'Таблица вводных'!$E$3+'Таблица вводных'!$F$3)</f>
        <v>-28.6</v>
      </c>
      <c r="I1029" s="8"/>
    </row>
    <row r="1030" ht="13.2" customHeight="1" spans="1:9" x14ac:dyDescent="0.25">
      <c r="A1030" s="29"/>
      <c r="B1030" s="10">
        <v>45414</v>
      </c>
      <c r="C1030" s="71"/>
      <c r="D1030" s="14">
        <f>(('Итоговая табл.1чел (все услуги-'!$D1030+('Итоговая табл.1чел (все услуги-'!$D1030*'Таблица вводных'!$G$4)))-('Расчет комиссии Нади'!$I1030+'Таблица вводных'!$E$3+'Таблица вводных'!$F$3)</f>
        <v>-21.11</v>
      </c>
      <c r="E1030" s="14">
        <f>(('Итоговая табл.1чел (все услуги-'!$E1030+('Итоговая табл.1чел (все услуги-'!$E1030*'Таблица вводных'!$G$5)))-('Расчет комиссии Нади'!$I1030+'Таблица вводных'!$E$3+'Таблица вводных'!$F$3)</f>
        <v>-28.0757</v>
      </c>
      <c r="F1030" s="14">
        <f>(('Итоговая табл.1чел (все услуги-'!$F1030+('Итоговая табл.1чел (все услуги-'!$F1030*'Таблица вводных'!$G$6)))-('Расчет комиссии Нади'!$I1030+'Таблица вводных'!$E$3+'Таблица вводных'!$F$3)</f>
        <v>-4.84</v>
      </c>
      <c r="G1030" s="14">
        <f>(('Итоговая табл.1чел (все услуги-'!$G1030+('Итоговая табл.1чел (все услуги-'!$G1030*'Таблица вводных'!$G$7)))-('Расчет комиссии Нади'!$I1030+'Таблица вводных'!$E$3+'Таблица вводных'!$F$3)</f>
        <v>-28.6</v>
      </c>
      <c r="H1030" s="14">
        <f>(('Итоговая табл.1чел (все услуги-'!$H1030+('Итоговая табл.1чел (все услуги-'!$H1030*'Таблица вводных'!$G$9)))-('Расчет комиссии Нади'!$I1030+'Таблица вводных'!$E$3+'Таблица вводных'!$F$3)</f>
        <v>-28.6</v>
      </c>
      <c r="I1030" s="12"/>
    </row>
    <row r="1031" ht="13.2" customHeight="1" spans="1:9" x14ac:dyDescent="0.25">
      <c r="A1031" s="29"/>
      <c r="B1031" s="13">
        <v>45418</v>
      </c>
      <c r="C1031" s="71"/>
      <c r="D1031" s="14">
        <f>(('Итоговая табл.1чел (все услуги-'!$D1031+('Итоговая табл.1чел (все услуги-'!$D1031*'Таблица вводных'!$G$4)))-('Расчет комиссии Нади'!$I1031+'Таблица вводных'!$E$3+'Таблица вводных'!$F$3)</f>
        <v>-21.11</v>
      </c>
      <c r="E1031" s="14">
        <f>(('Итоговая табл.1чел (все услуги-'!$E1031+('Итоговая табл.1чел (все услуги-'!$E1031*'Таблица вводных'!$G$5)))-('Расчет комиссии Нади'!$I1031+'Таблица вводных'!$E$3+'Таблица вводных'!$F$3)</f>
        <v>-28.0757</v>
      </c>
      <c r="F1031" s="14">
        <f>(('Итоговая табл.1чел (все услуги-'!$F1031+('Итоговая табл.1чел (все услуги-'!$F1031*'Таблица вводных'!$G$6)))-('Расчет комиссии Нади'!$I1031+'Таблица вводных'!$E$3+'Таблица вводных'!$F$3)</f>
        <v>-4.84</v>
      </c>
      <c r="G1031" s="14">
        <f>(('Итоговая табл.1чел (все услуги-'!$G1031+('Итоговая табл.1чел (все услуги-'!$G1031*'Таблица вводных'!$G$7)))-('Расчет комиссии Нади'!$I1031+'Таблица вводных'!$E$3+'Таблица вводных'!$F$3)</f>
        <v>-28.6</v>
      </c>
      <c r="H1031" s="14">
        <f>(('Итоговая табл.1чел (все услуги-'!$H1031+('Итоговая табл.1чел (все услуги-'!$H1031*'Таблица вводных'!$G$9)))-('Расчет комиссии Нади'!$I1031+'Таблица вводных'!$E$3+'Таблица вводных'!$F$3)</f>
        <v>-28.6</v>
      </c>
      <c r="I1031" s="15"/>
    </row>
    <row r="1032" ht="13.2" customHeight="1" spans="1:9" x14ac:dyDescent="0.25">
      <c r="A1032" s="29"/>
      <c r="B1032" s="13">
        <v>45421</v>
      </c>
      <c r="C1032" s="71"/>
      <c r="D1032" s="14">
        <f>(('Итоговая табл.1чел (все услуги-'!$D1032+('Итоговая табл.1чел (все услуги-'!$D1032*'Таблица вводных'!$G$4)))-('Расчет комиссии Нади'!$I1032+'Таблица вводных'!$E$3+'Таблица вводных'!$F$3)</f>
        <v>-21.11</v>
      </c>
      <c r="E1032" s="14">
        <f>(('Итоговая табл.1чел (все услуги-'!$E1032+('Итоговая табл.1чел (все услуги-'!$E1032*'Таблица вводных'!$G$5)))-('Расчет комиссии Нади'!$I1032+'Таблица вводных'!$E$3+'Таблица вводных'!$F$3)</f>
        <v>-28.0757</v>
      </c>
      <c r="F1032" s="14">
        <f>(('Итоговая табл.1чел (все услуги-'!$F1032+('Итоговая табл.1чел (все услуги-'!$F1032*'Таблица вводных'!$G$6)))-('Расчет комиссии Нади'!$I1032+'Таблица вводных'!$E$3+'Таблица вводных'!$F$3)</f>
        <v>-4.84</v>
      </c>
      <c r="G1032" s="14">
        <f>(('Итоговая табл.1чел (все услуги-'!$G1032+('Итоговая табл.1чел (все услуги-'!$G1032*'Таблица вводных'!$G$7)))-('Расчет комиссии Нади'!$I1032+'Таблица вводных'!$E$3+'Таблица вводных'!$F$3)</f>
        <v>-28.6</v>
      </c>
      <c r="H1032" s="14">
        <f>(('Итоговая табл.1чел (все услуги-'!$H1032+('Итоговая табл.1чел (все услуги-'!$H1032*'Таблица вводных'!$G$9)))-('Расчет комиссии Нади'!$I1032+'Таблица вводных'!$E$3+'Таблица вводных'!$F$3)</f>
        <v>-28.6</v>
      </c>
      <c r="I1032" s="15"/>
    </row>
    <row r="1033" ht="13.2" customHeight="1" spans="1:9" x14ac:dyDescent="0.25">
      <c r="A1033" s="29"/>
      <c r="B1033" s="13">
        <v>45425</v>
      </c>
      <c r="C1033" s="71"/>
      <c r="D1033" s="14">
        <f>(('Итоговая табл.1чел (все услуги-'!$D1033+('Итоговая табл.1чел (все услуги-'!$D1033*'Таблица вводных'!$G$4)))-('Расчет комиссии Нади'!$I1033+'Таблица вводных'!$E$3+'Таблица вводных'!$F$3)</f>
        <v>-21.11</v>
      </c>
      <c r="E1033" s="14">
        <f>(('Итоговая табл.1чел (все услуги-'!$E1033+('Итоговая табл.1чел (все услуги-'!$E1033*'Таблица вводных'!$G$5)))-('Расчет комиссии Нади'!$I1033+'Таблица вводных'!$E$3+'Таблица вводных'!$F$3)</f>
        <v>-28.0757</v>
      </c>
      <c r="F1033" s="14">
        <f>(('Итоговая табл.1чел (все услуги-'!$F1033+('Итоговая табл.1чел (все услуги-'!$F1033*'Таблица вводных'!$G$6)))-('Расчет комиссии Нади'!$I1033+'Таблица вводных'!$E$3+'Таблица вводных'!$F$3)</f>
        <v>-4.84</v>
      </c>
      <c r="G1033" s="14">
        <f>(('Итоговая табл.1чел (все услуги-'!$G1033+('Итоговая табл.1чел (все услуги-'!$G1033*'Таблица вводных'!$G$7)))-('Расчет комиссии Нади'!$I1033+'Таблица вводных'!$E$3+'Таблица вводных'!$F$3)</f>
        <v>-28.6</v>
      </c>
      <c r="H1033" s="14">
        <f>(('Итоговая табл.1чел (все услуги-'!$H1033+('Итоговая табл.1чел (все услуги-'!$H1033*'Таблица вводных'!$G$9)))-('Расчет комиссии Нади'!$I1033+'Таблица вводных'!$E$3+'Таблица вводных'!$F$3)</f>
        <v>-28.6</v>
      </c>
      <c r="I1033" s="15"/>
    </row>
    <row r="1034" ht="13.2" customHeight="1" spans="1:9" x14ac:dyDescent="0.25">
      <c r="A1034" s="29"/>
      <c r="B1034" s="13">
        <v>45428</v>
      </c>
      <c r="C1034" s="71"/>
      <c r="D1034" s="14">
        <f>(('Итоговая табл.1чел (все услуги-'!$D1034+('Итоговая табл.1чел (все услуги-'!$D1034*'Таблица вводных'!$G$4)))-('Расчет комиссии Нади'!$I1034+'Таблица вводных'!$E$3+'Таблица вводных'!$F$3)</f>
        <v>-21.11</v>
      </c>
      <c r="E1034" s="14">
        <f>(('Итоговая табл.1чел (все услуги-'!$E1034+('Итоговая табл.1чел (все услуги-'!$E1034*'Таблица вводных'!$G$5)))-('Расчет комиссии Нади'!$I1034+'Таблица вводных'!$E$3+'Таблица вводных'!$F$3)</f>
        <v>-28.0757</v>
      </c>
      <c r="F1034" s="14">
        <f>(('Итоговая табл.1чел (все услуги-'!$F1034+('Итоговая табл.1чел (все услуги-'!$F1034*'Таблица вводных'!$G$6)))-('Расчет комиссии Нади'!$I1034+'Таблица вводных'!$E$3+'Таблица вводных'!$F$3)</f>
        <v>-4.84</v>
      </c>
      <c r="G1034" s="14">
        <f>(('Итоговая табл.1чел (все услуги-'!$G1034+('Итоговая табл.1чел (все услуги-'!$G1034*'Таблица вводных'!$G$7)))-('Расчет комиссии Нади'!$I1034+'Таблица вводных'!$E$3+'Таблица вводных'!$F$3)</f>
        <v>-28.6</v>
      </c>
      <c r="H1034" s="14">
        <f>(('Итоговая табл.1чел (все услуги-'!$H1034+('Итоговая табл.1чел (все услуги-'!$H1034*'Таблица вводных'!$G$9)))-('Расчет комиссии Нади'!$I1034+'Таблица вводных'!$E$3+'Таблица вводных'!$F$3)</f>
        <v>-28.6</v>
      </c>
      <c r="I1034" s="15"/>
    </row>
    <row r="1035" ht="13.2" customHeight="1" spans="1:9" x14ac:dyDescent="0.25">
      <c r="A1035" s="29"/>
      <c r="B1035" s="13"/>
      <c r="C1035" s="71"/>
      <c r="D1035" s="14">
        <f>(('Итоговая табл.1чел (все услуги-'!$D1035+('Итоговая табл.1чел (все услуги-'!$D1035*'Таблица вводных'!$G$4)))-('Расчет комиссии Нади'!$I1035+'Таблица вводных'!$E$3+'Таблица вводных'!$F$3)</f>
        <v>-21.11</v>
      </c>
      <c r="E1035" s="14">
        <f>(('Итоговая табл.1чел (все услуги-'!$E1035+('Итоговая табл.1чел (все услуги-'!$E1035*'Таблица вводных'!$G$5)))-('Расчет комиссии Нади'!$I1035+'Таблица вводных'!$E$3+'Таблица вводных'!$F$3)</f>
        <v>-28.0757</v>
      </c>
      <c r="F1035" s="14">
        <f>(('Итоговая табл.1чел (все услуги-'!$F1035+('Итоговая табл.1чел (все услуги-'!$F1035*'Таблица вводных'!$G$6)))-('Расчет комиссии Нади'!$I1035+'Таблица вводных'!$E$3+'Таблица вводных'!$F$3)</f>
        <v>-4.84</v>
      </c>
      <c r="G1035" s="14">
        <f>(('Итоговая табл.1чел (все услуги-'!$G1035+('Итоговая табл.1чел (все услуги-'!$G1035*'Таблица вводных'!$G$7)))-('Расчет комиссии Нади'!$I1035+'Таблица вводных'!$E$3+'Таблица вводных'!$F$3)</f>
        <v>-28.6</v>
      </c>
      <c r="H1035" s="14">
        <f>(('Итоговая табл.1чел (все услуги-'!$H1035+('Итоговая табл.1чел (все услуги-'!$H1035*'Таблица вводных'!$G$9)))-('Расчет комиссии Нади'!$I1035+'Таблица вводных'!$E$3+'Таблица вводных'!$F$3)</f>
        <v>-28.6</v>
      </c>
      <c r="I1035" s="15"/>
    </row>
    <row r="1036" ht="13.2" customHeight="1" spans="1:9" x14ac:dyDescent="0.25">
      <c r="A1036" s="29"/>
      <c r="B1036" s="13"/>
      <c r="C1036" s="71"/>
      <c r="D1036" s="14">
        <f>(('Итоговая табл.1чел (все услуги-'!$D1036+('Итоговая табл.1чел (все услуги-'!$D1036*'Таблица вводных'!$G$4)))-('Расчет комиссии Нади'!$I1036+'Таблица вводных'!$E$3+'Таблица вводных'!$F$3)</f>
        <v>-21.11</v>
      </c>
      <c r="E1036" s="14">
        <f>(('Итоговая табл.1чел (все услуги-'!$E1036+('Итоговая табл.1чел (все услуги-'!$E1036*'Таблица вводных'!$G$5)))-('Расчет комиссии Нади'!$I1036+'Таблица вводных'!$E$3+'Таблица вводных'!$F$3)</f>
        <v>-28.0757</v>
      </c>
      <c r="F1036" s="14">
        <f>(('Итоговая табл.1чел (все услуги-'!$F1036+('Итоговая табл.1чел (все услуги-'!$F1036*'Таблица вводных'!$G$6)))-('Расчет комиссии Нади'!$I1036+'Таблица вводных'!$E$3+'Таблица вводных'!$F$3)</f>
        <v>-4.84</v>
      </c>
      <c r="G1036" s="14">
        <f>(('Итоговая табл.1чел (все услуги-'!$G1036+('Итоговая табл.1чел (все услуги-'!$G1036*'Таблица вводных'!$G$7)))-('Расчет комиссии Нади'!$I1036+'Таблица вводных'!$E$3+'Таблица вводных'!$F$3)</f>
        <v>-28.6</v>
      </c>
      <c r="H1036" s="14">
        <f>(('Итоговая табл.1чел (все услуги-'!$H1036+('Итоговая табл.1чел (все услуги-'!$H1036*'Таблица вводных'!$G$9)))-('Расчет комиссии Нади'!$I1036+'Таблица вводных'!$E$3+'Таблица вводных'!$F$3)</f>
        <v>-28.6</v>
      </c>
      <c r="I1036" s="15"/>
    </row>
    <row r="1037" ht="13.2" customHeight="1" spans="1:9" x14ac:dyDescent="0.25">
      <c r="A1037" s="30"/>
      <c r="B1037" s="17"/>
      <c r="C1037" s="72"/>
      <c r="D1037" s="18">
        <f>(('Итоговая табл.1чел (все услуги-'!$D1037+('Итоговая табл.1чел (все услуги-'!$D1037*'Таблица вводных'!$G$4)))-('Расчет комиссии Нади'!$I1037+'Таблица вводных'!$E$3+'Таблица вводных'!$F$3)</f>
        <v>-21.11</v>
      </c>
      <c r="E1037" s="18">
        <f>(('Итоговая табл.1чел (все услуги-'!$E1037+('Итоговая табл.1чел (все услуги-'!$E1037*'Таблица вводных'!$G$5)))-('Расчет комиссии Нади'!$I1037+'Таблица вводных'!$E$3+'Таблица вводных'!$F$3)</f>
        <v>-28.0757</v>
      </c>
      <c r="F1037" s="18">
        <f>(('Итоговая табл.1чел (все услуги-'!$F1037+('Итоговая табл.1чел (все услуги-'!$F1037*'Таблица вводных'!$G$6)))-('Расчет комиссии Нади'!$I1037+'Таблица вводных'!$E$3+'Таблица вводных'!$F$3)</f>
        <v>-4.84</v>
      </c>
      <c r="G1037" s="18">
        <f>(('Итоговая табл.1чел (все услуги-'!$G1037+('Итоговая табл.1чел (все услуги-'!$G1037*'Таблица вводных'!$G$7)))-('Расчет комиссии Нади'!$I1037+'Таблица вводных'!$E$3+'Таблица вводных'!$F$3)</f>
        <v>-28.6</v>
      </c>
      <c r="H1037" s="18">
        <f>(('Итоговая табл.1чел (все услуги-'!$H1037+('Итоговая табл.1чел (все услуги-'!$H1037*'Таблица вводных'!$G$9)))-('Расчет комиссии Нади'!$I1037+'Таблица вводных'!$E$3+'Таблица вводных'!$F$3)</f>
        <v>-28.6</v>
      </c>
      <c r="I1037" s="15"/>
    </row>
    <row r="1038" ht="13.2" customHeight="1" spans="1:9" x14ac:dyDescent="0.25">
      <c r="A1038" s="28"/>
      <c r="B1038" s="6">
        <v>45411</v>
      </c>
      <c r="C1038" s="70"/>
      <c r="D1038" s="7">
        <f>(('Итоговая табл.1чел (все услуги-'!$D1038+('Итоговая табл.1чел (все услуги-'!$D1038*'Таблица вводных'!$G$4)))-('Расчет комиссии Нади'!$I1038+'Таблица вводных'!$E$3+'Таблица вводных'!$F$3)</f>
        <v>-21.11</v>
      </c>
      <c r="E1038" s="7">
        <f>(('Итоговая табл.1чел (все услуги-'!$E1038+('Итоговая табл.1чел (все услуги-'!$E1038*'Таблица вводных'!$G$5)))-('Расчет комиссии Нади'!$I1038+'Таблица вводных'!$E$3+'Таблица вводных'!$F$3)</f>
        <v>-28.0757</v>
      </c>
      <c r="F1038" s="7">
        <f>(('Итоговая табл.1чел (все услуги-'!$F1038+('Итоговая табл.1чел (все услуги-'!$F1038*'Таблица вводных'!$G$6)))-('Расчет комиссии Нади'!$I1038+'Таблица вводных'!$E$3+'Таблица вводных'!$F$3)</f>
        <v>-4.84</v>
      </c>
      <c r="G1038" s="7">
        <f>(('Итоговая табл.1чел (все услуги-'!$G1038+('Итоговая табл.1чел (все услуги-'!$G1038*'Таблица вводных'!$G$7)))-('Расчет комиссии Нади'!$I1038+'Таблица вводных'!$E$3+'Таблица вводных'!$F$3)</f>
        <v>-28.6</v>
      </c>
      <c r="H1038" s="7">
        <f>(('Итоговая табл.1чел (все услуги-'!$H1038+('Итоговая табл.1чел (все услуги-'!$H1038*'Таблица вводных'!$G$9)))-('Расчет комиссии Нади'!$I1038+'Таблица вводных'!$E$3+'Таблица вводных'!$F$3)</f>
        <v>-28.6</v>
      </c>
      <c r="I1038" s="8"/>
    </row>
    <row r="1039" ht="13.2" customHeight="1" spans="1:9" x14ac:dyDescent="0.25">
      <c r="A1039" s="29"/>
      <c r="B1039" s="10">
        <v>45414</v>
      </c>
      <c r="C1039" s="71"/>
      <c r="D1039" s="14">
        <f>(('Итоговая табл.1чел (все услуги-'!$D1039+('Итоговая табл.1чел (все услуги-'!$D1039*'Таблица вводных'!$G$4)))-('Расчет комиссии Нади'!$I1039+'Таблица вводных'!$E$3+'Таблица вводных'!$F$3)</f>
        <v>-21.11</v>
      </c>
      <c r="E1039" s="14">
        <f>(('Итоговая табл.1чел (все услуги-'!$E1039+('Итоговая табл.1чел (все услуги-'!$E1039*'Таблица вводных'!$G$5)))-('Расчет комиссии Нади'!$I1039+'Таблица вводных'!$E$3+'Таблица вводных'!$F$3)</f>
        <v>-28.0757</v>
      </c>
      <c r="F1039" s="14">
        <f>(('Итоговая табл.1чел (все услуги-'!$F1039+('Итоговая табл.1чел (все услуги-'!$F1039*'Таблица вводных'!$G$6)))-('Расчет комиссии Нади'!$I1039+'Таблица вводных'!$E$3+'Таблица вводных'!$F$3)</f>
        <v>-4.84</v>
      </c>
      <c r="G1039" s="14">
        <f>(('Итоговая табл.1чел (все услуги-'!$G1039+('Итоговая табл.1чел (все услуги-'!$G1039*'Таблица вводных'!$G$7)))-('Расчет комиссии Нади'!$I1039+'Таблица вводных'!$E$3+'Таблица вводных'!$F$3)</f>
        <v>-28.6</v>
      </c>
      <c r="H1039" s="14">
        <f>(('Итоговая табл.1чел (все услуги-'!$H1039+('Итоговая табл.1чел (все услуги-'!$H1039*'Таблица вводных'!$G$9)))-('Расчет комиссии Нади'!$I1039+'Таблица вводных'!$E$3+'Таблица вводных'!$F$3)</f>
        <v>-28.6</v>
      </c>
      <c r="I1039" s="12"/>
    </row>
    <row r="1040" ht="13.2" customHeight="1" spans="1:9" x14ac:dyDescent="0.25">
      <c r="A1040" s="29"/>
      <c r="B1040" s="13">
        <v>45418</v>
      </c>
      <c r="C1040" s="71"/>
      <c r="D1040" s="14">
        <f>(('Итоговая табл.1чел (все услуги-'!$D1040+('Итоговая табл.1чел (все услуги-'!$D1040*'Таблица вводных'!$G$4)))-('Расчет комиссии Нади'!$I1040+'Таблица вводных'!$E$3+'Таблица вводных'!$F$3)</f>
        <v>-21.11</v>
      </c>
      <c r="E1040" s="14">
        <f>(('Итоговая табл.1чел (все услуги-'!$E1040+('Итоговая табл.1чел (все услуги-'!$E1040*'Таблица вводных'!$G$5)))-('Расчет комиссии Нади'!$I1040+'Таблица вводных'!$E$3+'Таблица вводных'!$F$3)</f>
        <v>-28.0757</v>
      </c>
      <c r="F1040" s="14">
        <f>(('Итоговая табл.1чел (все услуги-'!$F1040+('Итоговая табл.1чел (все услуги-'!$F1040*'Таблица вводных'!$G$6)))-('Расчет комиссии Нади'!$I1040+'Таблица вводных'!$E$3+'Таблица вводных'!$F$3)</f>
        <v>-4.84</v>
      </c>
      <c r="G1040" s="14">
        <f>(('Итоговая табл.1чел (все услуги-'!$G1040+('Итоговая табл.1чел (все услуги-'!$G1040*'Таблица вводных'!$G$7)))-('Расчет комиссии Нади'!$I1040+'Таблица вводных'!$E$3+'Таблица вводных'!$F$3)</f>
        <v>-28.6</v>
      </c>
      <c r="H1040" s="14">
        <f>(('Итоговая табл.1чел (все услуги-'!$H1040+('Итоговая табл.1чел (все услуги-'!$H1040*'Таблица вводных'!$G$9)))-('Расчет комиссии Нади'!$I1040+'Таблица вводных'!$E$3+'Таблица вводных'!$F$3)</f>
        <v>-28.6</v>
      </c>
      <c r="I1040" s="15"/>
    </row>
    <row r="1041" ht="13.2" customHeight="1" spans="1:9" x14ac:dyDescent="0.25">
      <c r="A1041" s="29"/>
      <c r="B1041" s="13">
        <v>45421</v>
      </c>
      <c r="C1041" s="71"/>
      <c r="D1041" s="14">
        <f>(('Итоговая табл.1чел (все услуги-'!$D1041+('Итоговая табл.1чел (все услуги-'!$D1041*'Таблица вводных'!$G$4)))-('Расчет комиссии Нади'!$I1041+'Таблица вводных'!$E$3+'Таблица вводных'!$F$3)</f>
        <v>-21.11</v>
      </c>
      <c r="E1041" s="14">
        <f>(('Итоговая табл.1чел (все услуги-'!$E1041+('Итоговая табл.1чел (все услуги-'!$E1041*'Таблица вводных'!$G$5)))-('Расчет комиссии Нади'!$I1041+'Таблица вводных'!$E$3+'Таблица вводных'!$F$3)</f>
        <v>-28.0757</v>
      </c>
      <c r="F1041" s="14">
        <f>(('Итоговая табл.1чел (все услуги-'!$F1041+('Итоговая табл.1чел (все услуги-'!$F1041*'Таблица вводных'!$G$6)))-('Расчет комиссии Нади'!$I1041+'Таблица вводных'!$E$3+'Таблица вводных'!$F$3)</f>
        <v>-4.84</v>
      </c>
      <c r="G1041" s="14">
        <f>(('Итоговая табл.1чел (все услуги-'!$G1041+('Итоговая табл.1чел (все услуги-'!$G1041*'Таблица вводных'!$G$7)))-('Расчет комиссии Нади'!$I1041+'Таблица вводных'!$E$3+'Таблица вводных'!$F$3)</f>
        <v>-28.6</v>
      </c>
      <c r="H1041" s="14">
        <f>(('Итоговая табл.1чел (все услуги-'!$H1041+('Итоговая табл.1чел (все услуги-'!$H1041*'Таблица вводных'!$G$9)))-('Расчет комиссии Нади'!$I1041+'Таблица вводных'!$E$3+'Таблица вводных'!$F$3)</f>
        <v>-28.6</v>
      </c>
      <c r="I1041" s="15"/>
    </row>
    <row r="1042" ht="13.2" customHeight="1" spans="1:9" x14ac:dyDescent="0.25">
      <c r="A1042" s="29"/>
      <c r="B1042" s="13">
        <v>45425</v>
      </c>
      <c r="C1042" s="71"/>
      <c r="D1042" s="14">
        <f>(('Итоговая табл.1чел (все услуги-'!$D1042+('Итоговая табл.1чел (все услуги-'!$D1042*'Таблица вводных'!$G$4)))-('Расчет комиссии Нади'!$I1042+'Таблица вводных'!$E$3+'Таблица вводных'!$F$3)</f>
        <v>-21.11</v>
      </c>
      <c r="E1042" s="14">
        <f>(('Итоговая табл.1чел (все услуги-'!$E1042+('Итоговая табл.1чел (все услуги-'!$E1042*'Таблица вводных'!$G$5)))-('Расчет комиссии Нади'!$I1042+'Таблица вводных'!$E$3+'Таблица вводных'!$F$3)</f>
        <v>-28.0757</v>
      </c>
      <c r="F1042" s="14">
        <f>(('Итоговая табл.1чел (все услуги-'!$F1042+('Итоговая табл.1чел (все услуги-'!$F1042*'Таблица вводных'!$G$6)))-('Расчет комиссии Нади'!$I1042+'Таблица вводных'!$E$3+'Таблица вводных'!$F$3)</f>
        <v>-4.84</v>
      </c>
      <c r="G1042" s="14">
        <f>(('Итоговая табл.1чел (все услуги-'!$G1042+('Итоговая табл.1чел (все услуги-'!$G1042*'Таблица вводных'!$G$7)))-('Расчет комиссии Нади'!$I1042+'Таблица вводных'!$E$3+'Таблица вводных'!$F$3)</f>
        <v>-28.6</v>
      </c>
      <c r="H1042" s="14">
        <f>(('Итоговая табл.1чел (все услуги-'!$H1042+('Итоговая табл.1чел (все услуги-'!$H1042*'Таблица вводных'!$G$9)))-('Расчет комиссии Нади'!$I1042+'Таблица вводных'!$E$3+'Таблица вводных'!$F$3)</f>
        <v>-28.6</v>
      </c>
      <c r="I1042" s="15"/>
    </row>
    <row r="1043" ht="13.2" customHeight="1" spans="1:9" x14ac:dyDescent="0.25">
      <c r="A1043" s="29"/>
      <c r="B1043" s="13">
        <v>45428</v>
      </c>
      <c r="C1043" s="71"/>
      <c r="D1043" s="14">
        <f>(('Итоговая табл.1чел (все услуги-'!$D1043+('Итоговая табл.1чел (все услуги-'!$D1043*'Таблица вводных'!$G$4)))-('Расчет комиссии Нади'!$I1043+'Таблица вводных'!$E$3+'Таблица вводных'!$F$3)</f>
        <v>-21.11</v>
      </c>
      <c r="E1043" s="14">
        <f>(('Итоговая табл.1чел (все услуги-'!$E1043+('Итоговая табл.1чел (все услуги-'!$E1043*'Таблица вводных'!$G$5)))-('Расчет комиссии Нади'!$I1043+'Таблица вводных'!$E$3+'Таблица вводных'!$F$3)</f>
        <v>-28.0757</v>
      </c>
      <c r="F1043" s="14">
        <f>(('Итоговая табл.1чел (все услуги-'!$F1043+('Итоговая табл.1чел (все услуги-'!$F1043*'Таблица вводных'!$G$6)))-('Расчет комиссии Нади'!$I1043+'Таблица вводных'!$E$3+'Таблица вводных'!$F$3)</f>
        <v>-4.84</v>
      </c>
      <c r="G1043" s="14">
        <f>(('Итоговая табл.1чел (все услуги-'!$G1043+('Итоговая табл.1чел (все услуги-'!$G1043*'Таблица вводных'!$G$7)))-('Расчет комиссии Нади'!$I1043+'Таблица вводных'!$E$3+'Таблица вводных'!$F$3)</f>
        <v>-28.6</v>
      </c>
      <c r="H1043" s="14">
        <f>(('Итоговая табл.1чел (все услуги-'!$H1043+('Итоговая табл.1чел (все услуги-'!$H1043*'Таблица вводных'!$G$9)))-('Расчет комиссии Нади'!$I1043+'Таблица вводных'!$E$3+'Таблица вводных'!$F$3)</f>
        <v>-28.6</v>
      </c>
      <c r="I1043" s="15"/>
    </row>
    <row r="1044" ht="13.2" customHeight="1" spans="1:9" x14ac:dyDescent="0.25">
      <c r="A1044" s="29"/>
      <c r="B1044" s="13"/>
      <c r="C1044" s="71"/>
      <c r="D1044" s="14">
        <f>(('Итоговая табл.1чел (все услуги-'!$D1044+('Итоговая табл.1чел (все услуги-'!$D1044*'Таблица вводных'!$G$4)))-('Расчет комиссии Нади'!$I1044+'Таблица вводных'!$E$3+'Таблица вводных'!$F$3)</f>
        <v>-21.11</v>
      </c>
      <c r="E1044" s="14">
        <f>(('Итоговая табл.1чел (все услуги-'!$E1044+('Итоговая табл.1чел (все услуги-'!$E1044*'Таблица вводных'!$G$5)))-('Расчет комиссии Нади'!$I1044+'Таблица вводных'!$E$3+'Таблица вводных'!$F$3)</f>
        <v>-28.0757</v>
      </c>
      <c r="F1044" s="14">
        <f>(('Итоговая табл.1чел (все услуги-'!$F1044+('Итоговая табл.1чел (все услуги-'!$F1044*'Таблица вводных'!$G$6)))-('Расчет комиссии Нади'!$I1044+'Таблица вводных'!$E$3+'Таблица вводных'!$F$3)</f>
        <v>-4.84</v>
      </c>
      <c r="G1044" s="14">
        <f>(('Итоговая табл.1чел (все услуги-'!$G1044+('Итоговая табл.1чел (все услуги-'!$G1044*'Таблица вводных'!$G$7)))-('Расчет комиссии Нади'!$I1044+'Таблица вводных'!$E$3+'Таблица вводных'!$F$3)</f>
        <v>-28.6</v>
      </c>
      <c r="H1044" s="14">
        <f>(('Итоговая табл.1чел (все услуги-'!$H1044+('Итоговая табл.1чел (все услуги-'!$H1044*'Таблица вводных'!$G$9)))-('Расчет комиссии Нади'!$I1044+'Таблица вводных'!$E$3+'Таблица вводных'!$F$3)</f>
        <v>-28.6</v>
      </c>
      <c r="I1044" s="15"/>
    </row>
    <row r="1045" ht="13.2" customHeight="1" spans="1:9" x14ac:dyDescent="0.25">
      <c r="A1045" s="29"/>
      <c r="B1045" s="13"/>
      <c r="C1045" s="71"/>
      <c r="D1045" s="14">
        <f>(('Итоговая табл.1чел (все услуги-'!$D1045+('Итоговая табл.1чел (все услуги-'!$D1045*'Таблица вводных'!$G$4)))-('Расчет комиссии Нади'!$I1045+'Таблица вводных'!$E$3+'Таблица вводных'!$F$3)</f>
        <v>-21.11</v>
      </c>
      <c r="E1045" s="14">
        <f>(('Итоговая табл.1чел (все услуги-'!$E1045+('Итоговая табл.1чел (все услуги-'!$E1045*'Таблица вводных'!$G$5)))-('Расчет комиссии Нади'!$I1045+'Таблица вводных'!$E$3+'Таблица вводных'!$F$3)</f>
        <v>-28.0757</v>
      </c>
      <c r="F1045" s="14">
        <f>(('Итоговая табл.1чел (все услуги-'!$F1045+('Итоговая табл.1чел (все услуги-'!$F1045*'Таблица вводных'!$G$6)))-('Расчет комиссии Нади'!$I1045+'Таблица вводных'!$E$3+'Таблица вводных'!$F$3)</f>
        <v>-4.84</v>
      </c>
      <c r="G1045" s="14">
        <f>(('Итоговая табл.1чел (все услуги-'!$G1045+('Итоговая табл.1чел (все услуги-'!$G1045*'Таблица вводных'!$G$7)))-('Расчет комиссии Нади'!$I1045+'Таблица вводных'!$E$3+'Таблица вводных'!$F$3)</f>
        <v>-28.6</v>
      </c>
      <c r="H1045" s="14">
        <f>(('Итоговая табл.1чел (все услуги-'!$H1045+('Итоговая табл.1чел (все услуги-'!$H1045*'Таблица вводных'!$G$9)))-('Расчет комиссии Нади'!$I1045+'Таблица вводных'!$E$3+'Таблица вводных'!$F$3)</f>
        <v>-28.6</v>
      </c>
      <c r="I1045" s="15"/>
    </row>
    <row r="1046" ht="13.2" customHeight="1" spans="1:9" x14ac:dyDescent="0.25">
      <c r="A1046" s="30"/>
      <c r="B1046" s="17"/>
      <c r="C1046" s="72"/>
      <c r="D1046" s="18">
        <f>(('Итоговая табл.1чел (все услуги-'!$D1046+('Итоговая табл.1чел (все услуги-'!$D1046*'Таблица вводных'!$G$4)))-('Расчет комиссии Нади'!$I1046+'Таблица вводных'!$E$3+'Таблица вводных'!$F$3)</f>
        <v>-21.11</v>
      </c>
      <c r="E1046" s="18">
        <f>(('Итоговая табл.1чел (все услуги-'!$E1046+('Итоговая табл.1чел (все услуги-'!$E1046*'Таблица вводных'!$G$5)))-('Расчет комиссии Нади'!$I1046+'Таблица вводных'!$E$3+'Таблица вводных'!$F$3)</f>
        <v>-28.0757</v>
      </c>
      <c r="F1046" s="18">
        <f>(('Итоговая табл.1чел (все услуги-'!$F1046+('Итоговая табл.1чел (все услуги-'!$F1046*'Таблица вводных'!$G$6)))-('Расчет комиссии Нади'!$I1046+'Таблица вводных'!$E$3+'Таблица вводных'!$F$3)</f>
        <v>-4.84</v>
      </c>
      <c r="G1046" s="18">
        <f>(('Итоговая табл.1чел (все услуги-'!$G1046+('Итоговая табл.1чел (все услуги-'!$G1046*'Таблица вводных'!$G$7)))-('Расчет комиссии Нади'!$I1046+'Таблица вводных'!$E$3+'Таблица вводных'!$F$3)</f>
        <v>-28.6</v>
      </c>
      <c r="H1046" s="18">
        <f>(('Итоговая табл.1чел (все услуги-'!$H1046+('Итоговая табл.1чел (все услуги-'!$H1046*'Таблица вводных'!$G$9)))-('Расчет комиссии Нади'!$I1046+'Таблица вводных'!$E$3+'Таблица вводных'!$F$3)</f>
        <v>-28.6</v>
      </c>
      <c r="I1046" s="15"/>
    </row>
    <row r="1047" ht="13.2" customHeight="1" spans="1:9" x14ac:dyDescent="0.25">
      <c r="A1047" s="28"/>
      <c r="B1047" s="6">
        <v>45411</v>
      </c>
      <c r="C1047" s="70"/>
      <c r="D1047" s="7">
        <f>(('Итоговая табл.1чел (все услуги-'!$D1047+('Итоговая табл.1чел (все услуги-'!$D1047*'Таблица вводных'!$G$4)))-('Расчет комиссии Нади'!$I1047+'Таблица вводных'!$E$3+'Таблица вводных'!$F$3)</f>
        <v>-21.11</v>
      </c>
      <c r="E1047" s="7">
        <f>(('Итоговая табл.1чел (все услуги-'!$E1047+('Итоговая табл.1чел (все услуги-'!$E1047*'Таблица вводных'!$G$5)))-('Расчет комиссии Нади'!$I1047+'Таблица вводных'!$E$3+'Таблица вводных'!$F$3)</f>
        <v>-28.0757</v>
      </c>
      <c r="F1047" s="7">
        <f>(('Итоговая табл.1чел (все услуги-'!$F1047+('Итоговая табл.1чел (все услуги-'!$F1047*'Таблица вводных'!$G$6)))-('Расчет комиссии Нади'!$I1047+'Таблица вводных'!$E$3+'Таблица вводных'!$F$3)</f>
        <v>-4.84</v>
      </c>
      <c r="G1047" s="7">
        <f>(('Итоговая табл.1чел (все услуги-'!$G1047+('Итоговая табл.1чел (все услуги-'!$G1047*'Таблица вводных'!$G$7)))-('Расчет комиссии Нади'!$I1047+'Таблица вводных'!$E$3+'Таблица вводных'!$F$3)</f>
        <v>-28.6</v>
      </c>
      <c r="H1047" s="7">
        <f>(('Итоговая табл.1чел (все услуги-'!$H1047+('Итоговая табл.1чел (все услуги-'!$H1047*'Таблица вводных'!$G$9)))-('Расчет комиссии Нади'!$I1047+'Таблица вводных'!$E$3+'Таблица вводных'!$F$3)</f>
        <v>-28.6</v>
      </c>
      <c r="I1047" s="8"/>
    </row>
    <row r="1048" ht="13.2" customHeight="1" spans="1:9" x14ac:dyDescent="0.25">
      <c r="A1048" s="29"/>
      <c r="B1048" s="10">
        <v>45414</v>
      </c>
      <c r="C1048" s="71"/>
      <c r="D1048" s="14">
        <f>(('Итоговая табл.1чел (все услуги-'!$D1048+('Итоговая табл.1чел (все услуги-'!$D1048*'Таблица вводных'!$G$4)))-('Расчет комиссии Нади'!$I1048+'Таблица вводных'!$E$3+'Таблица вводных'!$F$3)</f>
        <v>-21.11</v>
      </c>
      <c r="E1048" s="14">
        <f>(('Итоговая табл.1чел (все услуги-'!$E1048+('Итоговая табл.1чел (все услуги-'!$E1048*'Таблица вводных'!$G$5)))-('Расчет комиссии Нади'!$I1048+'Таблица вводных'!$E$3+'Таблица вводных'!$F$3)</f>
        <v>-28.0757</v>
      </c>
      <c r="F1048" s="14">
        <f>(('Итоговая табл.1чел (все услуги-'!$F1048+('Итоговая табл.1чел (все услуги-'!$F1048*'Таблица вводных'!$G$6)))-('Расчет комиссии Нади'!$I1048+'Таблица вводных'!$E$3+'Таблица вводных'!$F$3)</f>
        <v>-4.84</v>
      </c>
      <c r="G1048" s="14">
        <f>(('Итоговая табл.1чел (все услуги-'!$G1048+('Итоговая табл.1чел (все услуги-'!$G1048*'Таблица вводных'!$G$7)))-('Расчет комиссии Нади'!$I1048+'Таблица вводных'!$E$3+'Таблица вводных'!$F$3)</f>
        <v>-28.6</v>
      </c>
      <c r="H1048" s="14">
        <f>(('Итоговая табл.1чел (все услуги-'!$H1048+('Итоговая табл.1чел (все услуги-'!$H1048*'Таблица вводных'!$G$9)))-('Расчет комиссии Нади'!$I1048+'Таблица вводных'!$E$3+'Таблица вводных'!$F$3)</f>
        <v>-28.6</v>
      </c>
      <c r="I1048" s="12"/>
    </row>
    <row r="1049" ht="13.2" customHeight="1" spans="1:9" x14ac:dyDescent="0.25">
      <c r="A1049" s="29"/>
      <c r="B1049" s="13">
        <v>45418</v>
      </c>
      <c r="C1049" s="71"/>
      <c r="D1049" s="14">
        <f>(('Итоговая табл.1чел (все услуги-'!$D1049+('Итоговая табл.1чел (все услуги-'!$D1049*'Таблица вводных'!$G$4)))-('Расчет комиссии Нади'!$I1049+'Таблица вводных'!$E$3+'Таблица вводных'!$F$3)</f>
        <v>-21.11</v>
      </c>
      <c r="E1049" s="14">
        <f>(('Итоговая табл.1чел (все услуги-'!$E1049+('Итоговая табл.1чел (все услуги-'!$E1049*'Таблица вводных'!$G$5)))-('Расчет комиссии Нади'!$I1049+'Таблица вводных'!$E$3+'Таблица вводных'!$F$3)</f>
        <v>-28.0757</v>
      </c>
      <c r="F1049" s="14">
        <f>(('Итоговая табл.1чел (все услуги-'!$F1049+('Итоговая табл.1чел (все услуги-'!$F1049*'Таблица вводных'!$G$6)))-('Расчет комиссии Нади'!$I1049+'Таблица вводных'!$E$3+'Таблица вводных'!$F$3)</f>
        <v>-4.84</v>
      </c>
      <c r="G1049" s="14">
        <f>(('Итоговая табл.1чел (все услуги-'!$G1049+('Итоговая табл.1чел (все услуги-'!$G1049*'Таблица вводных'!$G$7)))-('Расчет комиссии Нади'!$I1049+'Таблица вводных'!$E$3+'Таблица вводных'!$F$3)</f>
        <v>-28.6</v>
      </c>
      <c r="H1049" s="14">
        <f>(('Итоговая табл.1чел (все услуги-'!$H1049+('Итоговая табл.1чел (все услуги-'!$H1049*'Таблица вводных'!$G$9)))-('Расчет комиссии Нади'!$I1049+'Таблица вводных'!$E$3+'Таблица вводных'!$F$3)</f>
        <v>-28.6</v>
      </c>
      <c r="I1049" s="15"/>
    </row>
    <row r="1050" ht="13.2" customHeight="1" spans="1:9" x14ac:dyDescent="0.25">
      <c r="A1050" s="29"/>
      <c r="B1050" s="13">
        <v>45421</v>
      </c>
      <c r="C1050" s="71"/>
      <c r="D1050" s="14">
        <f>(('Итоговая табл.1чел (все услуги-'!$D1050+('Итоговая табл.1чел (все услуги-'!$D1050*'Таблица вводных'!$G$4)))-('Расчет комиссии Нади'!$I1050+'Таблица вводных'!$E$3+'Таблица вводных'!$F$3)</f>
        <v>-21.11</v>
      </c>
      <c r="E1050" s="14">
        <f>(('Итоговая табл.1чел (все услуги-'!$E1050+('Итоговая табл.1чел (все услуги-'!$E1050*'Таблица вводных'!$G$5)))-('Расчет комиссии Нади'!$I1050+'Таблица вводных'!$E$3+'Таблица вводных'!$F$3)</f>
        <v>-28.0757</v>
      </c>
      <c r="F1050" s="14">
        <f>(('Итоговая табл.1чел (все услуги-'!$F1050+('Итоговая табл.1чел (все услуги-'!$F1050*'Таблица вводных'!$G$6)))-('Расчет комиссии Нади'!$I1050+'Таблица вводных'!$E$3+'Таблица вводных'!$F$3)</f>
        <v>-4.84</v>
      </c>
      <c r="G1050" s="14">
        <f>(('Итоговая табл.1чел (все услуги-'!$G1050+('Итоговая табл.1чел (все услуги-'!$G1050*'Таблица вводных'!$G$7)))-('Расчет комиссии Нади'!$I1050+'Таблица вводных'!$E$3+'Таблица вводных'!$F$3)</f>
        <v>-28.6</v>
      </c>
      <c r="H1050" s="14">
        <f>(('Итоговая табл.1чел (все услуги-'!$H1050+('Итоговая табл.1чел (все услуги-'!$H1050*'Таблица вводных'!$G$9)))-('Расчет комиссии Нади'!$I1050+'Таблица вводных'!$E$3+'Таблица вводных'!$F$3)</f>
        <v>-28.6</v>
      </c>
      <c r="I1050" s="15"/>
    </row>
    <row r="1051" ht="13.2" customHeight="1" spans="1:9" x14ac:dyDescent="0.25">
      <c r="A1051" s="29"/>
      <c r="B1051" s="13">
        <v>45425</v>
      </c>
      <c r="C1051" s="71"/>
      <c r="D1051" s="14">
        <f>(('Итоговая табл.1чел (все услуги-'!$D1051+('Итоговая табл.1чел (все услуги-'!$D1051*'Таблица вводных'!$G$4)))-('Расчет комиссии Нади'!$I1051+'Таблица вводных'!$E$3+'Таблица вводных'!$F$3)</f>
        <v>-21.11</v>
      </c>
      <c r="E1051" s="14">
        <f>(('Итоговая табл.1чел (все услуги-'!$E1051+('Итоговая табл.1чел (все услуги-'!$E1051*'Таблица вводных'!$G$5)))-('Расчет комиссии Нади'!$I1051+'Таблица вводных'!$E$3+'Таблица вводных'!$F$3)</f>
        <v>-28.0757</v>
      </c>
      <c r="F1051" s="14">
        <f>(('Итоговая табл.1чел (все услуги-'!$F1051+('Итоговая табл.1чел (все услуги-'!$F1051*'Таблица вводных'!$G$6)))-('Расчет комиссии Нади'!$I1051+'Таблица вводных'!$E$3+'Таблица вводных'!$F$3)</f>
        <v>-4.84</v>
      </c>
      <c r="G1051" s="14">
        <f>(('Итоговая табл.1чел (все услуги-'!$G1051+('Итоговая табл.1чел (все услуги-'!$G1051*'Таблица вводных'!$G$7)))-('Расчет комиссии Нади'!$I1051+'Таблица вводных'!$E$3+'Таблица вводных'!$F$3)</f>
        <v>-28.6</v>
      </c>
      <c r="H1051" s="14">
        <f>(('Итоговая табл.1чел (все услуги-'!$H1051+('Итоговая табл.1чел (все услуги-'!$H1051*'Таблица вводных'!$G$9)))-('Расчет комиссии Нади'!$I1051+'Таблица вводных'!$E$3+'Таблица вводных'!$F$3)</f>
        <v>-28.6</v>
      </c>
      <c r="I1051" s="15"/>
    </row>
    <row r="1052" ht="13.2" customHeight="1" spans="1:9" x14ac:dyDescent="0.25">
      <c r="A1052" s="29"/>
      <c r="B1052" s="13">
        <v>45428</v>
      </c>
      <c r="C1052" s="71"/>
      <c r="D1052" s="14">
        <f>(('Итоговая табл.1чел (все услуги-'!$D1052+('Итоговая табл.1чел (все услуги-'!$D1052*'Таблица вводных'!$G$4)))-('Расчет комиссии Нади'!$I1052+'Таблица вводных'!$E$3+'Таблица вводных'!$F$3)</f>
        <v>-21.11</v>
      </c>
      <c r="E1052" s="14">
        <f>(('Итоговая табл.1чел (все услуги-'!$E1052+('Итоговая табл.1чел (все услуги-'!$E1052*'Таблица вводных'!$G$5)))-('Расчет комиссии Нади'!$I1052+'Таблица вводных'!$E$3+'Таблица вводных'!$F$3)</f>
        <v>-28.0757</v>
      </c>
      <c r="F1052" s="14">
        <f>(('Итоговая табл.1чел (все услуги-'!$F1052+('Итоговая табл.1чел (все услуги-'!$F1052*'Таблица вводных'!$G$6)))-('Расчет комиссии Нади'!$I1052+'Таблица вводных'!$E$3+'Таблица вводных'!$F$3)</f>
        <v>-4.84</v>
      </c>
      <c r="G1052" s="14">
        <f>(('Итоговая табл.1чел (все услуги-'!$G1052+('Итоговая табл.1чел (все услуги-'!$G1052*'Таблица вводных'!$G$7)))-('Расчет комиссии Нади'!$I1052+'Таблица вводных'!$E$3+'Таблица вводных'!$F$3)</f>
        <v>-28.6</v>
      </c>
      <c r="H1052" s="14">
        <f>(('Итоговая табл.1чел (все услуги-'!$H1052+('Итоговая табл.1чел (все услуги-'!$H1052*'Таблица вводных'!$G$9)))-('Расчет комиссии Нади'!$I1052+'Таблица вводных'!$E$3+'Таблица вводных'!$F$3)</f>
        <v>-28.6</v>
      </c>
      <c r="I1052" s="15"/>
    </row>
    <row r="1053" ht="13.2" customHeight="1" spans="1:9" x14ac:dyDescent="0.25">
      <c r="A1053" s="29"/>
      <c r="B1053" s="13"/>
      <c r="C1053" s="71"/>
      <c r="D1053" s="14">
        <f>(('Итоговая табл.1чел (все услуги-'!$D1053+('Итоговая табл.1чел (все услуги-'!$D1053*'Таблица вводных'!$G$4)))-('Расчет комиссии Нади'!$I1053+'Таблица вводных'!$E$3+'Таблица вводных'!$F$3)</f>
        <v>-21.11</v>
      </c>
      <c r="E1053" s="14">
        <f>(('Итоговая табл.1чел (все услуги-'!$E1053+('Итоговая табл.1чел (все услуги-'!$E1053*'Таблица вводных'!$G$5)))-('Расчет комиссии Нади'!$I1053+'Таблица вводных'!$E$3+'Таблица вводных'!$F$3)</f>
        <v>-28.0757</v>
      </c>
      <c r="F1053" s="14">
        <f>(('Итоговая табл.1чел (все услуги-'!$F1053+('Итоговая табл.1чел (все услуги-'!$F1053*'Таблица вводных'!$G$6)))-('Расчет комиссии Нади'!$I1053+'Таблица вводных'!$E$3+'Таблица вводных'!$F$3)</f>
        <v>-4.84</v>
      </c>
      <c r="G1053" s="14">
        <f>(('Итоговая табл.1чел (все услуги-'!$G1053+('Итоговая табл.1чел (все услуги-'!$G1053*'Таблица вводных'!$G$7)))-('Расчет комиссии Нади'!$I1053+'Таблица вводных'!$E$3+'Таблица вводных'!$F$3)</f>
        <v>-28.6</v>
      </c>
      <c r="H1053" s="14">
        <f>(('Итоговая табл.1чел (все услуги-'!$H1053+('Итоговая табл.1чел (все услуги-'!$H1053*'Таблица вводных'!$G$9)))-('Расчет комиссии Нади'!$I1053+'Таблица вводных'!$E$3+'Таблица вводных'!$F$3)</f>
        <v>-28.6</v>
      </c>
      <c r="I1053" s="15"/>
    </row>
    <row r="1054" ht="13.2" customHeight="1" spans="1:9" x14ac:dyDescent="0.25">
      <c r="A1054" s="29"/>
      <c r="B1054" s="13"/>
      <c r="C1054" s="71"/>
      <c r="D1054" s="14">
        <f>(('Итоговая табл.1чел (все услуги-'!$D1054+('Итоговая табл.1чел (все услуги-'!$D1054*'Таблица вводных'!$G$4)))-('Расчет комиссии Нади'!$I1054+'Таблица вводных'!$E$3+'Таблица вводных'!$F$3)</f>
        <v>-21.11</v>
      </c>
      <c r="E1054" s="14">
        <f>(('Итоговая табл.1чел (все услуги-'!$E1054+('Итоговая табл.1чел (все услуги-'!$E1054*'Таблица вводных'!$G$5)))-('Расчет комиссии Нади'!$I1054+'Таблица вводных'!$E$3+'Таблица вводных'!$F$3)</f>
        <v>-28.0757</v>
      </c>
      <c r="F1054" s="14">
        <f>(('Итоговая табл.1чел (все услуги-'!$F1054+('Итоговая табл.1чел (все услуги-'!$F1054*'Таблица вводных'!$G$6)))-('Расчет комиссии Нади'!$I1054+'Таблица вводных'!$E$3+'Таблица вводных'!$F$3)</f>
        <v>-4.84</v>
      </c>
      <c r="G1054" s="14">
        <f>(('Итоговая табл.1чел (все услуги-'!$G1054+('Итоговая табл.1чел (все услуги-'!$G1054*'Таблица вводных'!$G$7)))-('Расчет комиссии Нади'!$I1054+'Таблица вводных'!$E$3+'Таблица вводных'!$F$3)</f>
        <v>-28.6</v>
      </c>
      <c r="H1054" s="14">
        <f>(('Итоговая табл.1чел (все услуги-'!$H1054+('Итоговая табл.1чел (все услуги-'!$H1054*'Таблица вводных'!$G$9)))-('Расчет комиссии Нади'!$I1054+'Таблица вводных'!$E$3+'Таблица вводных'!$F$3)</f>
        <v>-28.6</v>
      </c>
      <c r="I1054" s="15"/>
    </row>
    <row r="1055" ht="13.2" customHeight="1" spans="1:9" x14ac:dyDescent="0.25">
      <c r="A1055" s="30"/>
      <c r="B1055" s="17"/>
      <c r="C1055" s="72"/>
      <c r="D1055" s="18">
        <f>(('Итоговая табл.1чел (все услуги-'!$D1055+('Итоговая табл.1чел (все услуги-'!$D1055*'Таблица вводных'!$G$4)))-('Расчет комиссии Нади'!$I1055+'Таблица вводных'!$E$3+'Таблица вводных'!$F$3)</f>
        <v>-21.11</v>
      </c>
      <c r="E1055" s="18">
        <f>(('Итоговая табл.1чел (все услуги-'!$E1055+('Итоговая табл.1чел (все услуги-'!$E1055*'Таблица вводных'!$G$5)))-('Расчет комиссии Нади'!$I1055+'Таблица вводных'!$E$3+'Таблица вводных'!$F$3)</f>
        <v>-28.0757</v>
      </c>
      <c r="F1055" s="18">
        <f>(('Итоговая табл.1чел (все услуги-'!$F1055+('Итоговая табл.1чел (все услуги-'!$F1055*'Таблица вводных'!$G$6)))-('Расчет комиссии Нади'!$I1055+'Таблица вводных'!$E$3+'Таблица вводных'!$F$3)</f>
        <v>-4.84</v>
      </c>
      <c r="G1055" s="18">
        <f>(('Итоговая табл.1чел (все услуги-'!$G1055+('Итоговая табл.1чел (все услуги-'!$G1055*'Таблица вводных'!$G$7)))-('Расчет комиссии Нади'!$I1055+'Таблица вводных'!$E$3+'Таблица вводных'!$F$3)</f>
        <v>-28.6</v>
      </c>
      <c r="H1055" s="18">
        <f>(('Итоговая табл.1чел (все услуги-'!$H1055+('Итоговая табл.1чел (все услуги-'!$H1055*'Таблица вводных'!$G$9)))-('Расчет комиссии Нади'!$I1055+'Таблица вводных'!$E$3+'Таблица вводных'!$F$3)</f>
        <v>-28.6</v>
      </c>
      <c r="I1055" s="15"/>
    </row>
    <row r="1056" ht="13.2" customHeight="1" spans="1:9" x14ac:dyDescent="0.25">
      <c r="A1056" s="28"/>
      <c r="B1056" s="6">
        <v>45411</v>
      </c>
      <c r="C1056" s="70"/>
      <c r="D1056" s="7">
        <f>(('Итоговая табл.1чел (все услуги-'!$D1056+('Итоговая табл.1чел (все услуги-'!$D1056*'Таблица вводных'!$G$4)))-('Расчет комиссии Нади'!$I1056+'Таблица вводных'!$E$3+'Таблица вводных'!$F$3)</f>
        <v>-21.11</v>
      </c>
      <c r="E1056" s="7">
        <f>(('Итоговая табл.1чел (все услуги-'!$E1056+('Итоговая табл.1чел (все услуги-'!$E1056*'Таблица вводных'!$G$5)))-('Расчет комиссии Нади'!$I1056+'Таблица вводных'!$E$3+'Таблица вводных'!$F$3)</f>
        <v>-28.0757</v>
      </c>
      <c r="F1056" s="7">
        <f>(('Итоговая табл.1чел (все услуги-'!$F1056+('Итоговая табл.1чел (все услуги-'!$F1056*'Таблица вводных'!$G$6)))-('Расчет комиссии Нади'!$I1056+'Таблица вводных'!$E$3+'Таблица вводных'!$F$3)</f>
        <v>-4.84</v>
      </c>
      <c r="G1056" s="7">
        <f>(('Итоговая табл.1чел (все услуги-'!$G1056+('Итоговая табл.1чел (все услуги-'!$G1056*'Таблица вводных'!$G$7)))-('Расчет комиссии Нади'!$I1056+'Таблица вводных'!$E$3+'Таблица вводных'!$F$3)</f>
        <v>-28.6</v>
      </c>
      <c r="H1056" s="7">
        <f>(('Итоговая табл.1чел (все услуги-'!$H1056+('Итоговая табл.1чел (все услуги-'!$H1056*'Таблица вводных'!$G$9)))-('Расчет комиссии Нади'!$I1056+'Таблица вводных'!$E$3+'Таблица вводных'!$F$3)</f>
        <v>-28.6</v>
      </c>
      <c r="I1056" s="8"/>
    </row>
    <row r="1057" ht="13.2" customHeight="1" spans="1:9" x14ac:dyDescent="0.25">
      <c r="A1057" s="29"/>
      <c r="B1057" s="10">
        <v>45414</v>
      </c>
      <c r="C1057" s="71"/>
      <c r="D1057" s="14">
        <f>(('Итоговая табл.1чел (все услуги-'!$D1057+('Итоговая табл.1чел (все услуги-'!$D1057*'Таблица вводных'!$G$4)))-('Расчет комиссии Нади'!$I1057+'Таблица вводных'!$E$3+'Таблица вводных'!$F$3)</f>
        <v>-21.11</v>
      </c>
      <c r="E1057" s="14">
        <f>(('Итоговая табл.1чел (все услуги-'!$E1057+('Итоговая табл.1чел (все услуги-'!$E1057*'Таблица вводных'!$G$5)))-('Расчет комиссии Нади'!$I1057+'Таблица вводных'!$E$3+'Таблица вводных'!$F$3)</f>
        <v>-28.0757</v>
      </c>
      <c r="F1057" s="14">
        <f>(('Итоговая табл.1чел (все услуги-'!$F1057+('Итоговая табл.1чел (все услуги-'!$F1057*'Таблица вводных'!$G$6)))-('Расчет комиссии Нади'!$I1057+'Таблица вводных'!$E$3+'Таблица вводных'!$F$3)</f>
        <v>-4.84</v>
      </c>
      <c r="G1057" s="14">
        <f>(('Итоговая табл.1чел (все услуги-'!$G1057+('Итоговая табл.1чел (все услуги-'!$G1057*'Таблица вводных'!$G$7)))-('Расчет комиссии Нади'!$I1057+'Таблица вводных'!$E$3+'Таблица вводных'!$F$3)</f>
        <v>-28.6</v>
      </c>
      <c r="H1057" s="14">
        <f>(('Итоговая табл.1чел (все услуги-'!$H1057+('Итоговая табл.1чел (все услуги-'!$H1057*'Таблица вводных'!$G$9)))-('Расчет комиссии Нади'!$I1057+'Таблица вводных'!$E$3+'Таблица вводных'!$F$3)</f>
        <v>-28.6</v>
      </c>
      <c r="I1057" s="12"/>
    </row>
    <row r="1058" ht="13.2" customHeight="1" spans="1:9" x14ac:dyDescent="0.25">
      <c r="A1058" s="29"/>
      <c r="B1058" s="13">
        <v>45418</v>
      </c>
      <c r="C1058" s="71"/>
      <c r="D1058" s="14">
        <f>(('Итоговая табл.1чел (все услуги-'!$D1058+('Итоговая табл.1чел (все услуги-'!$D1058*'Таблица вводных'!$G$4)))-('Расчет комиссии Нади'!$I1058+'Таблица вводных'!$E$3+'Таблица вводных'!$F$3)</f>
        <v>-21.11</v>
      </c>
      <c r="E1058" s="14">
        <f>(('Итоговая табл.1чел (все услуги-'!$E1058+('Итоговая табл.1чел (все услуги-'!$E1058*'Таблица вводных'!$G$5)))-('Расчет комиссии Нади'!$I1058+'Таблица вводных'!$E$3+'Таблица вводных'!$F$3)</f>
        <v>-28.0757</v>
      </c>
      <c r="F1058" s="14">
        <f>(('Итоговая табл.1чел (все услуги-'!$F1058+('Итоговая табл.1чел (все услуги-'!$F1058*'Таблица вводных'!$G$6)))-('Расчет комиссии Нади'!$I1058+'Таблица вводных'!$E$3+'Таблица вводных'!$F$3)</f>
        <v>-4.84</v>
      </c>
      <c r="G1058" s="14">
        <f>(('Итоговая табл.1чел (все услуги-'!$G1058+('Итоговая табл.1чел (все услуги-'!$G1058*'Таблица вводных'!$G$7)))-('Расчет комиссии Нади'!$I1058+'Таблица вводных'!$E$3+'Таблица вводных'!$F$3)</f>
        <v>-28.6</v>
      </c>
      <c r="H1058" s="14">
        <f>(('Итоговая табл.1чел (все услуги-'!$H1058+('Итоговая табл.1чел (все услуги-'!$H1058*'Таблица вводных'!$G$9)))-('Расчет комиссии Нади'!$I1058+'Таблица вводных'!$E$3+'Таблица вводных'!$F$3)</f>
        <v>-28.6</v>
      </c>
      <c r="I1058" s="15"/>
    </row>
    <row r="1059" ht="13.2" customHeight="1" spans="1:9" x14ac:dyDescent="0.25">
      <c r="A1059" s="29"/>
      <c r="B1059" s="13">
        <v>45421</v>
      </c>
      <c r="C1059" s="71"/>
      <c r="D1059" s="14">
        <f>(('Итоговая табл.1чел (все услуги-'!$D1059+('Итоговая табл.1чел (все услуги-'!$D1059*'Таблица вводных'!$G$4)))-('Расчет комиссии Нади'!$I1059+'Таблица вводных'!$E$3+'Таблица вводных'!$F$3)</f>
        <v>-21.11</v>
      </c>
      <c r="E1059" s="14">
        <f>(('Итоговая табл.1чел (все услуги-'!$E1059+('Итоговая табл.1чел (все услуги-'!$E1059*'Таблица вводных'!$G$5)))-('Расчет комиссии Нади'!$I1059+'Таблица вводных'!$E$3+'Таблица вводных'!$F$3)</f>
        <v>-28.0757</v>
      </c>
      <c r="F1059" s="14">
        <f>(('Итоговая табл.1чел (все услуги-'!$F1059+('Итоговая табл.1чел (все услуги-'!$F1059*'Таблица вводных'!$G$6)))-('Расчет комиссии Нади'!$I1059+'Таблица вводных'!$E$3+'Таблица вводных'!$F$3)</f>
        <v>-4.84</v>
      </c>
      <c r="G1059" s="14">
        <f>(('Итоговая табл.1чел (все услуги-'!$G1059+('Итоговая табл.1чел (все услуги-'!$G1059*'Таблица вводных'!$G$7)))-('Расчет комиссии Нади'!$I1059+'Таблица вводных'!$E$3+'Таблица вводных'!$F$3)</f>
        <v>-28.6</v>
      </c>
      <c r="H1059" s="14">
        <f>(('Итоговая табл.1чел (все услуги-'!$H1059+('Итоговая табл.1чел (все услуги-'!$H1059*'Таблица вводных'!$G$9)))-('Расчет комиссии Нади'!$I1059+'Таблица вводных'!$E$3+'Таблица вводных'!$F$3)</f>
        <v>-28.6</v>
      </c>
      <c r="I1059" s="15"/>
    </row>
    <row r="1060" ht="13.2" customHeight="1" spans="1:9" x14ac:dyDescent="0.25">
      <c r="A1060" s="29"/>
      <c r="B1060" s="13">
        <v>45425</v>
      </c>
      <c r="C1060" s="71"/>
      <c r="D1060" s="14">
        <f>(('Итоговая табл.1чел (все услуги-'!$D1060+('Итоговая табл.1чел (все услуги-'!$D1060*'Таблица вводных'!$G$4)))-('Расчет комиссии Нади'!$I1060+'Таблица вводных'!$E$3+'Таблица вводных'!$F$3)</f>
        <v>-21.11</v>
      </c>
      <c r="E1060" s="14">
        <f>(('Итоговая табл.1чел (все услуги-'!$E1060+('Итоговая табл.1чел (все услуги-'!$E1060*'Таблица вводных'!$G$5)))-('Расчет комиссии Нади'!$I1060+'Таблица вводных'!$E$3+'Таблица вводных'!$F$3)</f>
        <v>-28.0757</v>
      </c>
      <c r="F1060" s="14">
        <f>(('Итоговая табл.1чел (все услуги-'!$F1060+('Итоговая табл.1чел (все услуги-'!$F1060*'Таблица вводных'!$G$6)))-('Расчет комиссии Нади'!$I1060+'Таблица вводных'!$E$3+'Таблица вводных'!$F$3)</f>
        <v>-4.84</v>
      </c>
      <c r="G1060" s="14">
        <f>(('Итоговая табл.1чел (все услуги-'!$G1060+('Итоговая табл.1чел (все услуги-'!$G1060*'Таблица вводных'!$G$7)))-('Расчет комиссии Нади'!$I1060+'Таблица вводных'!$E$3+'Таблица вводных'!$F$3)</f>
        <v>-28.6</v>
      </c>
      <c r="H1060" s="14">
        <f>(('Итоговая табл.1чел (все услуги-'!$H1060+('Итоговая табл.1чел (все услуги-'!$H1060*'Таблица вводных'!$G$9)))-('Расчет комиссии Нади'!$I1060+'Таблица вводных'!$E$3+'Таблица вводных'!$F$3)</f>
        <v>-28.6</v>
      </c>
      <c r="I1060" s="15"/>
    </row>
    <row r="1061" ht="13.2" customHeight="1" spans="1:9" x14ac:dyDescent="0.25">
      <c r="A1061" s="29"/>
      <c r="B1061" s="13">
        <v>45428</v>
      </c>
      <c r="C1061" s="71"/>
      <c r="D1061" s="14">
        <f>(('Итоговая табл.1чел (все услуги-'!$D1061+('Итоговая табл.1чел (все услуги-'!$D1061*'Таблица вводных'!$G$4)))-('Расчет комиссии Нади'!$I1061+'Таблица вводных'!$E$3+'Таблица вводных'!$F$3)</f>
        <v>-21.11</v>
      </c>
      <c r="E1061" s="14">
        <f>(('Итоговая табл.1чел (все услуги-'!$E1061+('Итоговая табл.1чел (все услуги-'!$E1061*'Таблица вводных'!$G$5)))-('Расчет комиссии Нади'!$I1061+'Таблица вводных'!$E$3+'Таблица вводных'!$F$3)</f>
        <v>-28.0757</v>
      </c>
      <c r="F1061" s="14">
        <f>(('Итоговая табл.1чел (все услуги-'!$F1061+('Итоговая табл.1чел (все услуги-'!$F1061*'Таблица вводных'!$G$6)))-('Расчет комиссии Нади'!$I1061+'Таблица вводных'!$E$3+'Таблица вводных'!$F$3)</f>
        <v>-4.84</v>
      </c>
      <c r="G1061" s="14">
        <f>(('Итоговая табл.1чел (все услуги-'!$G1061+('Итоговая табл.1чел (все услуги-'!$G1061*'Таблица вводных'!$G$7)))-('Расчет комиссии Нади'!$I1061+'Таблица вводных'!$E$3+'Таблица вводных'!$F$3)</f>
        <v>-28.6</v>
      </c>
      <c r="H1061" s="14">
        <f>(('Итоговая табл.1чел (все услуги-'!$H1061+('Итоговая табл.1чел (все услуги-'!$H1061*'Таблица вводных'!$G$9)))-('Расчет комиссии Нади'!$I1061+'Таблица вводных'!$E$3+'Таблица вводных'!$F$3)</f>
        <v>-28.6</v>
      </c>
      <c r="I1061" s="15"/>
    </row>
    <row r="1062" ht="13.2" customHeight="1" spans="1:9" x14ac:dyDescent="0.25">
      <c r="A1062" s="29"/>
      <c r="B1062" s="13"/>
      <c r="C1062" s="71"/>
      <c r="D1062" s="14">
        <f>(('Итоговая табл.1чел (все услуги-'!$D1062+('Итоговая табл.1чел (все услуги-'!$D1062*'Таблица вводных'!$G$4)))-('Расчет комиссии Нади'!$I1062+'Таблица вводных'!$E$3+'Таблица вводных'!$F$3)</f>
        <v>-21.11</v>
      </c>
      <c r="E1062" s="14">
        <f>(('Итоговая табл.1чел (все услуги-'!$E1062+('Итоговая табл.1чел (все услуги-'!$E1062*'Таблица вводных'!$G$5)))-('Расчет комиссии Нади'!$I1062+'Таблица вводных'!$E$3+'Таблица вводных'!$F$3)</f>
        <v>-28.0757</v>
      </c>
      <c r="F1062" s="14">
        <f>(('Итоговая табл.1чел (все услуги-'!$F1062+('Итоговая табл.1чел (все услуги-'!$F1062*'Таблица вводных'!$G$6)))-('Расчет комиссии Нади'!$I1062+'Таблица вводных'!$E$3+'Таблица вводных'!$F$3)</f>
        <v>-4.84</v>
      </c>
      <c r="G1062" s="14">
        <f>(('Итоговая табл.1чел (все услуги-'!$G1062+('Итоговая табл.1чел (все услуги-'!$G1062*'Таблица вводных'!$G$7)))-('Расчет комиссии Нади'!$I1062+'Таблица вводных'!$E$3+'Таблица вводных'!$F$3)</f>
        <v>-28.6</v>
      </c>
      <c r="H1062" s="14">
        <f>(('Итоговая табл.1чел (все услуги-'!$H1062+('Итоговая табл.1чел (все услуги-'!$H1062*'Таблица вводных'!$G$9)))-('Расчет комиссии Нади'!$I1062+'Таблица вводных'!$E$3+'Таблица вводных'!$F$3)</f>
        <v>-28.6</v>
      </c>
      <c r="I1062" s="15"/>
    </row>
    <row r="1063" ht="17.25" customHeight="1" spans="1:9" x14ac:dyDescent="0.25">
      <c r="A1063" s="29"/>
      <c r="B1063" s="13"/>
      <c r="C1063" s="71"/>
      <c r="D1063" s="14">
        <f>(('Итоговая табл.1чел (все услуги-'!$D1063+('Итоговая табл.1чел (все услуги-'!$D1063*'Таблица вводных'!$G$4)))-('Расчет комиссии Нади'!$I1063+'Таблица вводных'!$E$3+'Таблица вводных'!$F$3)</f>
        <v>-21.11</v>
      </c>
      <c r="E1063" s="14">
        <f>(('Итоговая табл.1чел (все услуги-'!$E1063+('Итоговая табл.1чел (все услуги-'!$E1063*'Таблица вводных'!$G$5)))-('Расчет комиссии Нади'!$I1063+'Таблица вводных'!$E$3+'Таблица вводных'!$F$3)</f>
        <v>-28.0757</v>
      </c>
      <c r="F1063" s="14">
        <f>(('Итоговая табл.1чел (все услуги-'!$F1063+('Итоговая табл.1чел (все услуги-'!$F1063*'Таблица вводных'!$G$6)))-('Расчет комиссии Нади'!$I1063+'Таблица вводных'!$E$3+'Таблица вводных'!$F$3)</f>
        <v>-4.84</v>
      </c>
      <c r="G1063" s="14">
        <f>(('Итоговая табл.1чел (все услуги-'!$G1063+('Итоговая табл.1чел (все услуги-'!$G1063*'Таблица вводных'!$G$7)))-('Расчет комиссии Нади'!$I1063+'Таблица вводных'!$E$3+'Таблица вводных'!$F$3)</f>
        <v>-28.6</v>
      </c>
      <c r="H1063" s="14">
        <f>(('Итоговая табл.1чел (все услуги-'!$H1063+('Итоговая табл.1чел (все услуги-'!$H1063*'Таблица вводных'!$G$9)))-('Расчет комиссии Нади'!$I1063+'Таблица вводных'!$E$3+'Таблица вводных'!$F$3)</f>
        <v>-28.6</v>
      </c>
      <c r="I1063" s="15"/>
    </row>
    <row r="1064" ht="17.25" customHeight="1" spans="1:9" x14ac:dyDescent="0.25">
      <c r="A1064" s="30"/>
      <c r="B1064" s="17"/>
      <c r="C1064" s="72"/>
      <c r="D1064" s="18">
        <f>(('Итоговая табл.1чел (все услуги-'!$D1064+('Итоговая табл.1чел (все услуги-'!$D1064*'Таблица вводных'!$G$4)))-('Расчет комиссии Нади'!$I1064+'Таблица вводных'!$E$3+'Таблица вводных'!$F$3)</f>
        <v>-21.11</v>
      </c>
      <c r="E1064" s="18">
        <f>(('Итоговая табл.1чел (все услуги-'!$E1064+('Итоговая табл.1чел (все услуги-'!$E1064*'Таблица вводных'!$G$5)))-('Расчет комиссии Нади'!$I1064+'Таблица вводных'!$E$3+'Таблица вводных'!$F$3)</f>
        <v>-28.0757</v>
      </c>
      <c r="F1064" s="18">
        <f>(('Итоговая табл.1чел (все услуги-'!$F1064+('Итоговая табл.1чел (все услуги-'!$F1064*'Таблица вводных'!$G$6)))-('Расчет комиссии Нади'!$I1064+'Таблица вводных'!$E$3+'Таблица вводных'!$F$3)</f>
        <v>-4.84</v>
      </c>
      <c r="G1064" s="18">
        <f>(('Итоговая табл.1чел (все услуги-'!$G1064+('Итоговая табл.1чел (все услуги-'!$G1064*'Таблица вводных'!$G$7)))-('Расчет комиссии Нади'!$I1064+'Таблица вводных'!$E$3+'Таблица вводных'!$F$3)</f>
        <v>-28.6</v>
      </c>
      <c r="H1064" s="18">
        <f>(('Итоговая табл.1чел (все услуги-'!$H1064+('Итоговая табл.1чел (все услуги-'!$H1064*'Таблица вводных'!$G$9)))-('Расчет комиссии Нади'!$I1064+'Таблица вводных'!$E$3+'Таблица вводных'!$F$3)</f>
        <v>-28.6</v>
      </c>
      <c r="I1064" s="19"/>
    </row>
    <row r="1065" ht="17.25" customHeight="1" spans="1:1" x14ac:dyDescent="0.25">
      <c r="A1065" s="4" t="s">
        <v>147</v>
      </c>
    </row>
    <row r="1066" ht="17.25" customHeight="1" spans="1:9" x14ac:dyDescent="0.25">
      <c r="A1066" s="5" t="s">
        <v>148</v>
      </c>
      <c r="B1066" s="48">
        <v>45419</v>
      </c>
      <c r="C1066" s="70"/>
      <c r="D1066" s="70">
        <f>(('Итоговая табл.1чел (все услуги-'!$D1066+('Итоговая табл.1чел (все услуги-'!$D1066*'Таблица вводных'!$G$4)))-('Расчет комиссии Нади'!$I1066+'Таблица вводных'!$E$15+'Таблица вводных'!$F$15)</f>
        <v>-55.57569999999998</v>
      </c>
      <c r="E1066" s="133">
        <f>(('Итоговая табл.1чел (все услуги-'!$E1066+('Итоговая табл.1чел (все услуги-'!$E1066*'Таблица вводных'!$G$4)))-('Расчет комиссии Нади'!$I1066+'Таблица вводных'!$E$15+'Таблица вводных'!$F$15)</f>
        <v>-56.09999999999998</v>
      </c>
      <c r="F1066" s="133">
        <f>(('Итоговая табл.1чел (все услуги-'!$F1066+('Итоговая табл.1чел (все услуги-'!$F1066*'Таблица вводных'!$G$4)))-('Расчет комиссии Нади'!$I1066+'Таблица вводных'!$E$15+'Таблица вводных'!$F$15)</f>
        <v>-32.98799999999998</v>
      </c>
      <c r="G1066" s="100">
        <f>(('Итоговая табл.1чел (все услуги-'!$G1066+('Итоговая табл.1чел (все услуги-'!$G1066*'Таблица вводных'!$G$4)))-('Расчет комиссии Нади'!$I1066+'Таблица вводных'!$E$15+'Таблица вводных'!$F$15)</f>
        <v>-56.09999999999998</v>
      </c>
      <c r="H1066" s="100">
        <f>(('Итоговая табл.1чел (все услуги-'!$H1066+('Итоговая табл.1чел (все услуги-'!$H1066*'Таблица вводных'!$G$4)))-('Расчет комиссии Нади'!$I1066+'Таблица вводных'!$E$15+'Таблица вводных'!$F$15)</f>
        <v>-56.09999999999998</v>
      </c>
      <c r="I1066" s="20" t="s">
        <v>1137</v>
      </c>
    </row>
    <row r="1067" ht="17.25" customHeight="1" spans="1:9" x14ac:dyDescent="0.25">
      <c r="A1067" s="9"/>
      <c r="B1067" s="50">
        <v>45422</v>
      </c>
      <c r="C1067" s="71"/>
      <c r="D1067" s="74">
        <f>(('Итоговая табл.1чел (все услуги-'!$D1067+('Итоговая табл.1чел (все услуги-'!$D1067*'Таблица вводных'!$G$4)))-('Расчет комиссии Нади'!$I1067+'Таблица вводных'!$E$15+'Таблица вводных'!$F$15)</f>
        <v>-55.57569999999998</v>
      </c>
      <c r="E1067" s="134">
        <f>(('Итоговая табл.1чел (все услуги-'!$E1067+('Итоговая табл.1чел (все услуги-'!$E1067*'Таблица вводных'!$G$4)))-('Расчет комиссии Нади'!$I1067+'Таблица вводных'!$E$15+'Таблица вводных'!$F$15)</f>
        <v>-56.09999999999998</v>
      </c>
      <c r="F1067" s="134">
        <f>(('Итоговая табл.1чел (все услуги-'!$F1067+('Итоговая табл.1чел (все услуги-'!$F1067*'Таблица вводных'!$G$4)))-('Расчет комиссии Нади'!$I1067+'Таблица вводных'!$E$15+'Таблица вводных'!$F$15)</f>
        <v>-32.98799999999998</v>
      </c>
      <c r="G1067" s="104">
        <f>(('Итоговая табл.1чел (все услуги-'!$G1067+('Итоговая табл.1чел (все услуги-'!$G1067*'Таблица вводных'!$G$4)))-('Расчет комиссии Нади'!$I1067+'Таблица вводных'!$E$15+'Таблица вводных'!$F$15)</f>
        <v>-56.09999999999998</v>
      </c>
      <c r="H1067" s="104">
        <f>(('Итоговая табл.1чел (все услуги-'!$H1067+('Итоговая табл.1чел (все услуги-'!$H1067*'Таблица вводных'!$G$4)))-('Расчет комиссии Нади'!$I1067+'Таблица вводных'!$E$15+'Таблица вводных'!$F$15)</f>
        <v>-56.09999999999998</v>
      </c>
      <c r="I1067" s="25" t="s">
        <v>1137</v>
      </c>
    </row>
    <row r="1068" ht="13.2" customHeight="1" spans="1:9" x14ac:dyDescent="0.25">
      <c r="A1068" s="9"/>
      <c r="B1068" s="51">
        <v>45426</v>
      </c>
      <c r="C1068" s="71"/>
      <c r="D1068" s="74">
        <f>(('Итоговая табл.1чел (все услуги-'!$D1068+('Итоговая табл.1чел (все услуги-'!$D1068*'Таблица вводных'!$G$4)))-('Расчет комиссии Нади'!$I1068+'Таблица вводных'!$E$15+'Таблица вводных'!$F$15)</f>
        <v>-55.57569999999998</v>
      </c>
      <c r="E1068" s="134">
        <f>(('Итоговая табл.1чел (все услуги-'!$E1068+('Итоговая табл.1чел (все услуги-'!$E1068*'Таблица вводных'!$G$4)))-('Расчет комиссии Нади'!$I1068+'Таблица вводных'!$E$15+'Таблица вводных'!$F$15)</f>
        <v>-56.09999999999998</v>
      </c>
      <c r="F1068" s="134">
        <f>(('Итоговая табл.1чел (все услуги-'!$F1068+('Итоговая табл.1чел (все услуги-'!$F1068*'Таблица вводных'!$G$4)))-('Расчет комиссии Нади'!$I1068+'Таблица вводных'!$E$15+'Таблица вводных'!$F$15)</f>
        <v>-32.98799999999998</v>
      </c>
      <c r="G1068" s="104">
        <f>(('Итоговая табл.1чел (все услуги-'!$G1068+('Итоговая табл.1чел (все услуги-'!$G1068*'Таблица вводных'!$G$4)))-('Расчет комиссии Нади'!$I1068+'Таблица вводных'!$E$15+'Таблица вводных'!$F$15)</f>
        <v>-56.09999999999998</v>
      </c>
      <c r="H1068" s="104">
        <f>(('Итоговая табл.1чел (все услуги-'!$H1068+('Итоговая табл.1чел (все услуги-'!$H1068*'Таблица вводных'!$G$4)))-('Расчет комиссии Нади'!$I1068+'Таблица вводных'!$E$15+'Таблица вводных'!$F$15)</f>
        <v>-56.09999999999998</v>
      </c>
      <c r="I1068" s="22" t="s">
        <v>1137</v>
      </c>
    </row>
    <row r="1069" ht="13.2" customHeight="1" spans="1:9" x14ac:dyDescent="0.25">
      <c r="A1069" s="9"/>
      <c r="B1069" s="13">
        <v>45429</v>
      </c>
      <c r="C1069" s="71"/>
      <c r="D1069" s="74">
        <f>(('Итоговая табл.1чел (все услуги-'!$D1069+('Итоговая табл.1чел (все услуги-'!$D1069*'Таблица вводных'!$G$4)))-('Расчет комиссии Нади'!$I1069+'Таблица вводных'!$E$15+'Таблица вводных'!$F$15)</f>
        <v>-55.57569999999998</v>
      </c>
      <c r="E1069" s="134">
        <f>(('Итоговая табл.1чел (все услуги-'!$E1069+('Итоговая табл.1чел (все услуги-'!$E1069*'Таблица вводных'!$G$4)))-('Расчет комиссии Нади'!$I1069+'Таблица вводных'!$E$15+'Таблица вводных'!$F$15)</f>
        <v>-56.09999999999998</v>
      </c>
      <c r="F1069" s="134">
        <f>(('Итоговая табл.1чел (все услуги-'!$F1069+('Итоговая табл.1чел (все услуги-'!$F1069*'Таблица вводных'!$G$4)))-('Расчет комиссии Нади'!$I1069+'Таблица вводных'!$E$15+'Таблица вводных'!$F$15)</f>
        <v>-32.98799999999998</v>
      </c>
      <c r="G1069" s="104">
        <f>(('Итоговая табл.1чел (все услуги-'!$G1069+('Итоговая табл.1чел (все услуги-'!$G1069*'Таблица вводных'!$G$4)))-('Расчет комиссии Нади'!$I1069+'Таблица вводных'!$E$15+'Таблица вводных'!$F$15)</f>
        <v>-56.09999999999998</v>
      </c>
      <c r="H1069" s="104">
        <f>(('Итоговая табл.1чел (все услуги-'!$H1069+('Итоговая табл.1чел (все услуги-'!$H1069*'Таблица вводных'!$G$4)))-('Расчет комиссии Нади'!$I1069+'Таблица вводных'!$E$15+'Таблица вводных'!$F$15)</f>
        <v>-56.09999999999998</v>
      </c>
      <c r="I1069" s="15" t="s">
        <v>1137</v>
      </c>
    </row>
    <row r="1070" ht="13.2" customHeight="1" spans="1:9" x14ac:dyDescent="0.25">
      <c r="A1070" s="9"/>
      <c r="B1070" s="50">
        <v>45433</v>
      </c>
      <c r="C1070" s="71"/>
      <c r="D1070" s="74">
        <f>(('Итоговая табл.1чел (все услуги-'!$D1070+('Итоговая табл.1чел (все услуги-'!$D1070*'Таблица вводных'!$G$4)))-('Расчет комиссии Нади'!$I1070+'Таблица вводных'!$E$15+'Таблица вводных'!$F$15)</f>
        <v>-55.57569999999998</v>
      </c>
      <c r="E1070" s="134">
        <f>(('Итоговая табл.1чел (все услуги-'!$E1070+('Итоговая табл.1чел (все услуги-'!$E1070*'Таблица вводных'!$G$4)))-('Расчет комиссии Нади'!$I1070+'Таблица вводных'!$E$15+'Таблица вводных'!$F$15)</f>
        <v>-56.09999999999998</v>
      </c>
      <c r="F1070" s="134">
        <f>(('Итоговая табл.1чел (все услуги-'!$F1070+('Итоговая табл.1чел (все услуги-'!$F1070*'Таблица вводных'!$G$4)))-('Расчет комиссии Нади'!$I1070+'Таблица вводных'!$E$15+'Таблица вводных'!$F$15)</f>
        <v>-32.98799999999998</v>
      </c>
      <c r="G1070" s="104">
        <f>(('Итоговая табл.1чел (все услуги-'!$G1070+('Итоговая табл.1чел (все услуги-'!$G1070*'Таблица вводных'!$G$4)))-('Расчет комиссии Нади'!$I1070+'Таблица вводных'!$E$15+'Таблица вводных'!$F$15)</f>
        <v>-56.09999999999998</v>
      </c>
      <c r="H1070" s="104">
        <f>(('Итоговая табл.1чел (все услуги-'!$H1070+('Итоговая табл.1чел (все услуги-'!$H1070*'Таблица вводных'!$G$4)))-('Расчет комиссии Нади'!$I1070+'Таблица вводных'!$E$15+'Таблица вводных'!$F$15)</f>
        <v>-56.09999999999998</v>
      </c>
      <c r="I1070" s="25" t="s">
        <v>1137</v>
      </c>
    </row>
    <row r="1071" ht="13.2" customHeight="1" spans="1:9" x14ac:dyDescent="0.25">
      <c r="A1071" s="9"/>
      <c r="B1071" s="51">
        <v>45436</v>
      </c>
      <c r="C1071" s="71"/>
      <c r="D1071" s="74">
        <f>(('Итоговая табл.1чел (все услуги-'!$D1071+('Итоговая табл.1чел (все услуги-'!$D1071*'Таблица вводных'!$G$4)))-('Расчет комиссии Нади'!$I1071+'Таблица вводных'!$E$15+'Таблица вводных'!$F$15)</f>
        <v>-55.57569999999998</v>
      </c>
      <c r="E1071" s="134">
        <f>(('Итоговая табл.1чел (все услуги-'!$E1071+('Итоговая табл.1чел (все услуги-'!$E1071*'Таблица вводных'!$G$4)))-('Расчет комиссии Нади'!$I1071+'Таблица вводных'!$E$15+'Таблица вводных'!$F$15)</f>
        <v>-56.09999999999998</v>
      </c>
      <c r="F1071" s="134">
        <f>(('Итоговая табл.1чел (все услуги-'!$F1071+('Итоговая табл.1чел (все услуги-'!$F1071*'Таблица вводных'!$G$4)))-('Расчет комиссии Нади'!$I1071+'Таблица вводных'!$E$15+'Таблица вводных'!$F$15)</f>
        <v>-32.98799999999998</v>
      </c>
      <c r="G1071" s="104">
        <f>(('Итоговая табл.1чел (все услуги-'!$G1071+('Итоговая табл.1чел (все услуги-'!$G1071*'Таблица вводных'!$G$4)))-('Расчет комиссии Нади'!$I1071+'Таблица вводных'!$E$15+'Таблица вводных'!$F$15)</f>
        <v>-56.09999999999998</v>
      </c>
      <c r="H1071" s="104">
        <f>(('Итоговая табл.1чел (все услуги-'!$H1071+('Итоговая табл.1чел (все услуги-'!$H1071*'Таблица вводных'!$G$4)))-('Расчет комиссии Нади'!$I1071+'Таблица вводных'!$E$15+'Таблица вводных'!$F$15)</f>
        <v>-56.09999999999998</v>
      </c>
      <c r="I1071" s="22" t="s">
        <v>1137</v>
      </c>
    </row>
    <row r="1072" ht="13.2" customHeight="1" spans="1:9" x14ac:dyDescent="0.25">
      <c r="A1072" s="9"/>
      <c r="B1072" s="13">
        <v>45440</v>
      </c>
      <c r="C1072" s="71"/>
      <c r="D1072" s="74">
        <f>(('Итоговая табл.1чел (все услуги-'!$D1072+('Итоговая табл.1чел (все услуги-'!$D1072*'Таблица вводных'!$G$4)))-('Расчет комиссии Нади'!$I1072+'Таблица вводных'!$E$15+'Таблица вводных'!$F$15)</f>
        <v>-55.57569999999998</v>
      </c>
      <c r="E1072" s="104">
        <f>(('Итоговая табл.1чел (все услуги-'!$E1072+('Итоговая табл.1чел (все услуги-'!$E1072*'Таблица вводных'!$G$4)))-('Расчет комиссии Нади'!$I1072+'Таблица вводных'!$E$15+'Таблица вводных'!$F$15)</f>
        <v>-56.09999999999998</v>
      </c>
      <c r="F1072" s="104">
        <f>(('Итоговая табл.1чел (все услуги-'!$F1072+('Итоговая табл.1чел (все услуги-'!$F1072*'Таблица вводных'!$G$4)))-('Расчет комиссии Нади'!$I1072+'Таблица вводных'!$E$15+'Таблица вводных'!$F$15)</f>
        <v>-32.98799999999998</v>
      </c>
      <c r="G1072" s="104">
        <f>(('Итоговая табл.1чел (все услуги-'!$G1072+('Итоговая табл.1чел (все услуги-'!$G1072*'Таблица вводных'!$G$4)))-('Расчет комиссии Нади'!$I1072+'Таблица вводных'!$E$15+'Таблица вводных'!$F$15)</f>
        <v>-56.09999999999998</v>
      </c>
      <c r="H1072" s="104">
        <f>(('Итоговая табл.1чел (все услуги-'!$H1072+('Итоговая табл.1чел (все услуги-'!$H1072*'Таблица вводных'!$G$4)))-('Расчет комиссии Нади'!$I1072+'Таблица вводных'!$E$15+'Таблица вводных'!$F$15)</f>
        <v>-56.09999999999998</v>
      </c>
      <c r="I1072" s="15" t="s">
        <v>1137</v>
      </c>
    </row>
    <row r="1073" ht="13.2" customHeight="1" spans="1:9" x14ac:dyDescent="0.25">
      <c r="A1073" s="16"/>
      <c r="B1073" s="52">
        <v>45443</v>
      </c>
      <c r="C1073" s="72"/>
      <c r="D1073" s="109">
        <f>(('Итоговая табл.1чел (все услуги-'!$D1073+('Итоговая табл.1чел (все услуги-'!$D1073*'Таблица вводных'!$G$4)))-('Расчет комиссии Нади'!$I1073+'Таблица вводных'!$E$15+'Таблица вводных'!$F$15)</f>
        <v>-55.57569999999998</v>
      </c>
      <c r="E1073" s="110">
        <f>(('Итоговая табл.1чел (все услуги-'!$E1073+('Итоговая табл.1чел (все услуги-'!$E1073*'Таблица вводных'!$G$4)))-('Расчет комиссии Нади'!$I1073+'Таблица вводных'!$E$15+'Таблица вводных'!$F$15)</f>
        <v>-56.09999999999998</v>
      </c>
      <c r="F1073" s="110">
        <f>(('Итоговая табл.1чел (все услуги-'!$F1073+('Итоговая табл.1чел (все услуги-'!$F1073*'Таблица вводных'!$G$4)))-('Расчет комиссии Нади'!$I1073+'Таблица вводных'!$E$15+'Таблица вводных'!$F$15)</f>
        <v>-32.98799999999998</v>
      </c>
      <c r="G1073" s="110">
        <f>(('Итоговая табл.1чел (все услуги-'!$G1073+('Итоговая табл.1чел (все услуги-'!$G1073*'Таблица вводных'!$G$4)))-('Расчет комиссии Нади'!$I1073+'Таблица вводных'!$E$15+'Таблица вводных'!$F$15)</f>
        <v>-56.09999999999998</v>
      </c>
      <c r="H1073" s="110">
        <f>(('Итоговая табл.1чел (все услуги-'!$H1073+('Итоговая табл.1чел (все услуги-'!$H1073*'Таблица вводных'!$G$4)))-('Расчет комиссии Нади'!$I1073+'Таблица вводных'!$E$15+'Таблица вводных'!$F$15)</f>
        <v>-56.09999999999998</v>
      </c>
      <c r="I1073" s="32" t="s">
        <v>1137</v>
      </c>
    </row>
    <row r="1074" ht="13.2" customHeight="1" spans="1:9" x14ac:dyDescent="0.25">
      <c r="A1074" s="5" t="s">
        <v>149</v>
      </c>
      <c r="B1074" s="48">
        <v>45419</v>
      </c>
      <c r="C1074" s="70"/>
      <c r="D1074" s="70">
        <f>(('Итоговая табл.1чел (все услуги-'!D1074+('Итоговая табл.1чел (все услуги-'!D1074*'Таблица вводных'!$G$4)))-('Расчет комиссии Нади'!$I1074+'Таблица вводных'!$E$15+'Таблица вводных'!$F$15)</f>
        <v>-522.0757</v>
      </c>
      <c r="E1074" s="70">
        <f>(('Итоговая табл.1чел (все услуги-'!E1074+('Итоговая табл.1чел (все услуги-'!E1074*'Таблица вводных'!$G$5)))-('Расчет комиссии Нади'!$I1074+'Таблица вводных'!$E$15+'Таблица вводных'!$F$15)</f>
        <v>-522.6</v>
      </c>
      <c r="F1074" s="70">
        <f>(('Итоговая табл.1чел (все услуги-'!F1074+('Итоговая табл.1чел (все услуги-'!F1074*'Таблица вводных'!$G$4)))-('Расчет комиссии Нади'!$I1074+'Таблица вводных'!$E$15+'Таблица вводных'!$F$15)</f>
        <v>-499.488</v>
      </c>
      <c r="G1074" s="70">
        <f>(('Итоговая табл.1чел (все услуги-'!G1074+('Итоговая табл.1чел (все услуги-'!G1074*'Таблица вводных'!$G$4)))-('Расчет комиссии Нади'!$I1074+'Таблица вводных'!$E$15+'Таблица вводных'!$F$15)</f>
        <v>-522.6</v>
      </c>
      <c r="H1074" s="70">
        <f>(('Итоговая табл.1чел (все услуги-'!H1074+('Итоговая табл.1чел (все услуги-'!H1074*'Таблица вводных'!$G$4)))-('Расчет комиссии Нади'!$I1074+'Таблица вводных'!$E$15+'Таблица вводных'!$F$15)</f>
        <v>-522.6</v>
      </c>
      <c r="I1074" s="20" t="s">
        <v>1137</v>
      </c>
    </row>
    <row r="1075" ht="13.2" customHeight="1" spans="1:9" x14ac:dyDescent="0.25">
      <c r="A1075" s="9"/>
      <c r="B1075" s="50">
        <v>45422</v>
      </c>
      <c r="C1075" s="71"/>
      <c r="D1075" s="71">
        <f>(('Итоговая табл.1чел (все услуги-'!D1075+('Итоговая табл.1чел (все услуги-'!D1075*'Таблица вводных'!$G$4)))-('Расчет комиссии Нади'!$I1075+'Таблица вводных'!$E$15+'Таблица вводных'!$F$15)</f>
        <v>-594.5757</v>
      </c>
      <c r="E1075" s="71">
        <f>(('Итоговая табл.1чел (все услуги-'!E1075+('Итоговая табл.1чел (все услуги-'!E1075*'Таблица вводных'!$G$5)))-('Расчет комиссии Нади'!$I1075+'Таблица вводных'!$E$15+'Таблица вводных'!$F$15)</f>
        <v>-595.1</v>
      </c>
      <c r="F1075" s="71">
        <f>(('Итоговая табл.1чел (все услуги-'!F1075+('Итоговая табл.1чел (все услуги-'!F1075*'Таблица вводных'!$G$4)))-('Расчет комиссии Нади'!$I1075+'Таблица вводных'!$E$15+'Таблица вводных'!$F$15)</f>
        <v>-571.988</v>
      </c>
      <c r="G1075" s="71">
        <f>(('Итоговая табл.1чел (все услуги-'!G1075+('Итоговая табл.1чел (все услуги-'!G1075*'Таблица вводных'!$G$4)))-('Расчет комиссии Нади'!$I1075+'Таблица вводных'!$E$15+'Таблица вводных'!$F$15)</f>
        <v>-595.1</v>
      </c>
      <c r="H1075" s="71">
        <f>(('Итоговая табл.1чел (все услуги-'!H1075+('Итоговая табл.1чел (все услуги-'!H1075*'Таблица вводных'!$G$4)))-('Расчет комиссии Нади'!$I1075+'Таблица вводных'!$E$15+'Таблица вводных'!$F$15)</f>
        <v>-595.1</v>
      </c>
      <c r="I1075" s="25" t="s">
        <v>1137</v>
      </c>
    </row>
    <row r="1076" ht="13.2" customHeight="1" spans="1:9" x14ac:dyDescent="0.25">
      <c r="A1076" s="9"/>
      <c r="B1076" s="51">
        <v>45426</v>
      </c>
      <c r="C1076" s="71"/>
      <c r="D1076" s="71">
        <f>(('Итоговая табл.1чел (все услуги-'!D1076+('Итоговая табл.1чел (все услуги-'!D1076*'Таблица вводных'!$G$4)))-('Расчет комиссии Нади'!$I1076+'Таблица вводных'!$E$15+'Таблица вводных'!$F$15)</f>
        <v>-694.5757</v>
      </c>
      <c r="E1076" s="71">
        <f>(('Итоговая табл.1чел (все услуги-'!E1076+('Итоговая табл.1чел (все услуги-'!E1076*'Таблица вводных'!$G$5)))-('Расчет комиссии Нади'!$I1076+'Таблица вводных'!$E$15+'Таблица вводных'!$F$15)</f>
        <v>-695.1</v>
      </c>
      <c r="F1076" s="71">
        <f>(('Итоговая табл.1чел (все услуги-'!F1076+('Итоговая табл.1чел (все услуги-'!F1076*'Таблица вводных'!$G$4)))-('Расчет комиссии Нади'!$I1076+'Таблица вводных'!$E$15+'Таблица вводных'!$F$15)</f>
        <v>-671.988</v>
      </c>
      <c r="G1076" s="71">
        <f>(('Итоговая табл.1чел (все услуги-'!G1076+('Итоговая табл.1чел (все услуги-'!G1076*'Таблица вводных'!$G$4)))-('Расчет комиссии Нади'!$I1076+'Таблица вводных'!$E$15+'Таблица вводных'!$F$15)</f>
        <v>-695.1</v>
      </c>
      <c r="H1076" s="71">
        <f>(('Итоговая табл.1чел (все услуги-'!H1076+('Итоговая табл.1чел (все услуги-'!H1076*'Таблица вводных'!$G$4)))-('Расчет комиссии Нади'!$I1076+'Таблица вводных'!$E$15+'Таблица вводных'!$F$15)</f>
        <v>-695.1</v>
      </c>
      <c r="I1076" s="22" t="s">
        <v>1137</v>
      </c>
    </row>
    <row r="1077" ht="13.2" customHeight="1" spans="1:9" x14ac:dyDescent="0.25">
      <c r="A1077" s="9"/>
      <c r="B1077" s="13">
        <v>45429</v>
      </c>
      <c r="C1077" s="71"/>
      <c r="D1077" s="71">
        <f>(('Итоговая табл.1чел (все услуги-'!D1077+('Итоговая табл.1чел (все услуги-'!D1077*'Таблица вводных'!$G$4)))-('Расчет комиссии Нади'!$I1077+'Таблица вводных'!$E$15+'Таблица вводных'!$F$15)</f>
        <v>-55.57569999999998</v>
      </c>
      <c r="E1077" s="71">
        <f>(('Итоговая табл.1чел (все услуги-'!E1077+('Итоговая табл.1чел (все услуги-'!E1077*'Таблица вводных'!$G$5)))-('Расчет комиссии Нади'!$I1077+'Таблица вводных'!$E$15+'Таблица вводных'!$F$15)</f>
        <v>-56.09999999999998</v>
      </c>
      <c r="F1077" s="71">
        <f>(('Итоговая табл.1чел (все услуги-'!F1077+('Итоговая табл.1чел (все услуги-'!F1077*'Таблица вводных'!$G$4)))-('Расчет комиссии Нади'!$I1077+'Таблица вводных'!$E$15+'Таблица вводных'!$F$15)</f>
        <v>-32.98799999999998</v>
      </c>
      <c r="G1077" s="71">
        <f>(('Итоговая табл.1чел (все услуги-'!G1077+('Итоговая табл.1чел (все услуги-'!G1077*'Таблица вводных'!$G$4)))-('Расчет комиссии Нади'!$I1077+'Таблица вводных'!$E$15+'Таблица вводных'!$F$15)</f>
        <v>-56.09999999999998</v>
      </c>
      <c r="H1077" s="71">
        <f>(('Итоговая табл.1чел (все услуги-'!H1077+('Итоговая табл.1чел (все услуги-'!H1077*'Таблица вводных'!$G$4)))-('Расчет комиссии Нади'!$I1077+'Таблица вводных'!$E$15+'Таблица вводных'!$F$15)</f>
        <v>-56.09999999999998</v>
      </c>
      <c r="I1077" s="15" t="s">
        <v>1137</v>
      </c>
    </row>
    <row r="1078" ht="13.2" customHeight="1" spans="1:9" x14ac:dyDescent="0.25">
      <c r="A1078" s="9"/>
      <c r="B1078" s="50">
        <v>45433</v>
      </c>
      <c r="C1078" s="71"/>
      <c r="D1078" s="71">
        <f>(('Итоговая табл.1чел (все услуги-'!D1078+('Итоговая табл.1чел (все услуги-'!D1078*'Таблица вводных'!$G$4)))-('Расчет комиссии Нади'!$I1078+'Таблица вводных'!$E$15+'Таблица вводных'!$F$15)</f>
        <v>-55.57569999999998</v>
      </c>
      <c r="E1078" s="71">
        <f>(('Итоговая табл.1чел (все услуги-'!E1078+('Итоговая табл.1чел (все услуги-'!E1078*'Таблица вводных'!$G$5)))-('Расчет комиссии Нади'!$I1078+'Таблица вводных'!$E$15+'Таблица вводных'!$F$15)</f>
        <v>-56.09999999999998</v>
      </c>
      <c r="F1078" s="71">
        <f>(('Итоговая табл.1чел (все услуги-'!F1078+('Итоговая табл.1чел (все услуги-'!F1078*'Таблица вводных'!$G$4)))-('Расчет комиссии Нади'!$I1078+'Таблица вводных'!$E$15+'Таблица вводных'!$F$15)</f>
        <v>-32.98799999999998</v>
      </c>
      <c r="G1078" s="71">
        <f>(('Итоговая табл.1чел (все услуги-'!G1078+('Итоговая табл.1чел (все услуги-'!G1078*'Таблица вводных'!$G$4)))-('Расчет комиссии Нади'!$I1078+'Таблица вводных'!$E$15+'Таблица вводных'!$F$15)</f>
        <v>-56.09999999999998</v>
      </c>
      <c r="H1078" s="71">
        <f>(('Итоговая табл.1чел (все услуги-'!H1078+('Итоговая табл.1чел (все услуги-'!H1078*'Таблица вводных'!$G$4)))-('Расчет комиссии Нади'!$I1078+'Таблица вводных'!$E$15+'Таблица вводных'!$F$15)</f>
        <v>-56.09999999999998</v>
      </c>
      <c r="I1078" s="25" t="s">
        <v>1137</v>
      </c>
    </row>
    <row r="1079" ht="13.2" customHeight="1" spans="1:9" x14ac:dyDescent="0.25">
      <c r="A1079" s="9"/>
      <c r="B1079" s="51">
        <v>45436</v>
      </c>
      <c r="C1079" s="71"/>
      <c r="D1079" s="71">
        <f>(('Итоговая табл.1чел (все услуги-'!D1079+('Итоговая табл.1чел (все услуги-'!D1079*'Таблица вводных'!$G$4)))-('Расчет комиссии Нади'!$I1079+'Таблица вводных'!$E$15+'Таблица вводных'!$F$15)</f>
        <v>-55.57569999999998</v>
      </c>
      <c r="E1079" s="71">
        <f>(('Итоговая табл.1чел (все услуги-'!E1079+('Итоговая табл.1чел (все услуги-'!E1079*'Таблица вводных'!$G$5)))-('Расчет комиссии Нади'!$I1079+'Таблица вводных'!$E$15+'Таблица вводных'!$F$15)</f>
        <v>-56.09999999999998</v>
      </c>
      <c r="F1079" s="71">
        <f>(('Итоговая табл.1чел (все услуги-'!F1079+('Итоговая табл.1чел (все услуги-'!F1079*'Таблица вводных'!$G$4)))-('Расчет комиссии Нади'!$I1079+'Таблица вводных'!$E$15+'Таблица вводных'!$F$15)</f>
        <v>-32.98799999999998</v>
      </c>
      <c r="G1079" s="71">
        <f>(('Итоговая табл.1чел (все услуги-'!G1079+('Итоговая табл.1чел (все услуги-'!G1079*'Таблица вводных'!$G$4)))-('Расчет комиссии Нади'!$I1079+'Таблица вводных'!$E$15+'Таблица вводных'!$F$15)</f>
        <v>-56.09999999999998</v>
      </c>
      <c r="H1079" s="71">
        <f>(('Итоговая табл.1чел (все услуги-'!H1079+('Итоговая табл.1чел (все услуги-'!H1079*'Таблица вводных'!$G$4)))-('Расчет комиссии Нади'!$I1079+'Таблица вводных'!$E$15+'Таблица вводных'!$F$15)</f>
        <v>-56.09999999999998</v>
      </c>
      <c r="I1079" s="22" t="s">
        <v>1137</v>
      </c>
    </row>
    <row r="1080" ht="13.2" customHeight="1" spans="1:9" x14ac:dyDescent="0.25">
      <c r="A1080" s="9"/>
      <c r="B1080" s="13">
        <v>45440</v>
      </c>
      <c r="C1080" s="71"/>
      <c r="D1080" s="71">
        <f>(('Итоговая табл.1чел (все услуги-'!D1080+('Итоговая табл.1чел (все услуги-'!D1080*'Таблица вводных'!$G$4)))-('Расчет комиссии Нади'!$I1080+'Таблица вводных'!$E$15+'Таблица вводных'!$F$15)</f>
        <v>-55.57569999999998</v>
      </c>
      <c r="E1080" s="71">
        <f>(('Итоговая табл.1чел (все услуги-'!E1080+('Итоговая табл.1чел (все услуги-'!E1080*'Таблица вводных'!$G$5)))-('Расчет комиссии Нади'!$I1080+'Таблица вводных'!$E$15+'Таблица вводных'!$F$15)</f>
        <v>-56.09999999999998</v>
      </c>
      <c r="F1080" s="71">
        <f>(('Итоговая табл.1чел (все услуги-'!F1080+('Итоговая табл.1чел (все услуги-'!F1080*'Таблица вводных'!$G$4)))-('Расчет комиссии Нади'!$I1080+'Таблица вводных'!$E$15+'Таблица вводных'!$F$15)</f>
        <v>-32.98799999999998</v>
      </c>
      <c r="G1080" s="71">
        <f>(('Итоговая табл.1чел (все услуги-'!G1080+('Итоговая табл.1чел (все услуги-'!G1080*'Таблица вводных'!$G$4)))-('Расчет комиссии Нади'!$I1080+'Таблица вводных'!$E$15+'Таблица вводных'!$F$15)</f>
        <v>-56.09999999999998</v>
      </c>
      <c r="H1080" s="71">
        <f>(('Итоговая табл.1чел (все услуги-'!H1080+('Итоговая табл.1чел (все услуги-'!H1080*'Таблица вводных'!$G$4)))-('Расчет комиссии Нади'!$I1080+'Таблица вводных'!$E$15+'Таблица вводных'!$F$15)</f>
        <v>-56.09999999999998</v>
      </c>
      <c r="I1080" s="15" t="s">
        <v>1137</v>
      </c>
    </row>
    <row r="1081" ht="13.2" customHeight="1" spans="1:9" x14ac:dyDescent="0.25">
      <c r="A1081" s="16"/>
      <c r="B1081" s="52">
        <v>45443</v>
      </c>
      <c r="C1081" s="72"/>
      <c r="D1081" s="109">
        <f>(('Итоговая табл.1чел (все услуги-'!D1081+('Итоговая табл.1чел (все услуги-'!D1081*'Таблица вводных'!$G$4)))-('Расчет комиссии Нади'!$I1081+'Таблица вводных'!$E$15+'Таблица вводных'!$F$15)</f>
        <v>-55.57569999999998</v>
      </c>
      <c r="E1081" s="109">
        <f>(('Итоговая табл.1чел (все услуги-'!E1081+('Итоговая табл.1чел (все услуги-'!E1081*'Таблица вводных'!$G$5)))-('Расчет комиссии Нади'!$I1081+'Таблица вводных'!$E$15+'Таблица вводных'!$F$15)</f>
        <v>-56.09999999999998</v>
      </c>
      <c r="F1081" s="109">
        <f>(('Итоговая табл.1чел (все услуги-'!F1081+('Итоговая табл.1чел (все услуги-'!F1081*'Таблица вводных'!$G$4)))-('Расчет комиссии Нади'!$I1081+'Таблица вводных'!$E$15+'Таблица вводных'!$F$15)</f>
        <v>-32.98799999999998</v>
      </c>
      <c r="G1081" s="109">
        <f>(('Итоговая табл.1чел (все услуги-'!G1081+('Итоговая табл.1чел (все услуги-'!G1081*'Таблица вводных'!$G$4)))-('Расчет комиссии Нади'!$I1081+'Таблица вводных'!$E$15+'Таблица вводных'!$F$15)</f>
        <v>-56.09999999999998</v>
      </c>
      <c r="H1081" s="109">
        <f>(('Итоговая табл.1чел (все услуги-'!H1081+('Итоговая табл.1чел (все услуги-'!H1081*'Таблица вводных'!$G$4)))-('Расчет комиссии Нади'!$I1081+'Таблица вводных'!$E$15+'Таблица вводных'!$F$15)</f>
        <v>-56.09999999999998</v>
      </c>
      <c r="I1081" s="32" t="s">
        <v>1137</v>
      </c>
    </row>
    <row r="1082" ht="13.2" customHeight="1" spans="1:9" x14ac:dyDescent="0.25">
      <c r="A1082" s="5" t="s">
        <v>150</v>
      </c>
      <c r="B1082" s="48">
        <v>45419</v>
      </c>
      <c r="C1082" s="70"/>
      <c r="D1082" s="70">
        <f>(('Итоговая табл.1чел (все услуги-'!D1082+('Итоговая табл.1чел (все услуги-'!D1082*'Таблица вводных'!$G$4)))-('Расчет комиссии Нади'!$I1082+'Таблица вводных'!$E$15+'Таблица вводных'!$F$15)</f>
        <v>-55.57569999999998</v>
      </c>
      <c r="E1082" s="70">
        <f>(('Итоговая табл.1чел (все услуги-'!E1082+('Итоговая табл.1чел (все услуги-'!E1082*'Таблица вводных'!$G$5)))-('Расчет комиссии Нади'!$I1082+'Таблица вводных'!$E$15+'Таблица вводных'!$F$15)</f>
        <v>-56.09999999999998</v>
      </c>
      <c r="F1082" s="70">
        <f>(('Итоговая табл.1чел (все услуги-'!F1082+('Итоговая табл.1чел (все услуги-'!F1082*'Таблица вводных'!$G$4)))-('Расчет комиссии Нади'!$I1082+'Таблица вводных'!$E$15+'Таблица вводных'!$F$15)</f>
        <v>-32.98799999999998</v>
      </c>
      <c r="G1082" s="70">
        <f>(('Итоговая табл.1чел (все услуги-'!G1082+('Итоговая табл.1чел (все услуги-'!G1082*'Таблица вводных'!$G$4)))-('Расчет комиссии Нади'!$I1082+'Таблица вводных'!$E$15+'Таблица вводных'!$F$15)</f>
        <v>-56.09999999999998</v>
      </c>
      <c r="H1082" s="70">
        <f>(('Итоговая табл.1чел (все услуги-'!H1082+('Итоговая табл.1чел (все услуги-'!H1082*'Таблица вводных'!$G$4)))-('Расчет комиссии Нади'!$I1082+'Таблица вводных'!$E$15+'Таблица вводных'!$F$15)</f>
        <v>-56.09999999999998</v>
      </c>
      <c r="I1082" s="20" t="s">
        <v>1137</v>
      </c>
    </row>
    <row r="1083" ht="13.2" customHeight="1" spans="1:9" x14ac:dyDescent="0.25">
      <c r="A1083" s="9"/>
      <c r="B1083" s="50">
        <v>45422</v>
      </c>
      <c r="C1083" s="71"/>
      <c r="D1083" s="71">
        <f>(('Итоговая табл.1чел (все услуги-'!D1083+('Итоговая табл.1чел (все услуги-'!D1083*'Таблица вводных'!$G$4)))-('Расчет комиссии Нади'!$I1083+'Таблица вводных'!$E$15+'Таблица вводных'!$F$15)</f>
        <v>-55.57569999999998</v>
      </c>
      <c r="E1083" s="71">
        <f>(('Итоговая табл.1чел (все услуги-'!E1083+('Итоговая табл.1чел (все услуги-'!E1083*'Таблица вводных'!$G$5)))-('Расчет комиссии Нади'!$I1083+'Таблица вводных'!$E$15+'Таблица вводных'!$F$15)</f>
        <v>-56.09999999999998</v>
      </c>
      <c r="F1083" s="71">
        <f>(('Итоговая табл.1чел (все услуги-'!F1083+('Итоговая табл.1чел (все услуги-'!F1083*'Таблица вводных'!$G$4)))-('Расчет комиссии Нади'!$I1083+'Таблица вводных'!$E$15+'Таблица вводных'!$F$15)</f>
        <v>-32.98799999999998</v>
      </c>
      <c r="G1083" s="71">
        <f>(('Итоговая табл.1чел (все услуги-'!G1083+('Итоговая табл.1чел (все услуги-'!G1083*'Таблица вводных'!$G$4)))-('Расчет комиссии Нади'!$I1083+'Таблица вводных'!$E$15+'Таблица вводных'!$F$15)</f>
        <v>-56.09999999999998</v>
      </c>
      <c r="H1083" s="71">
        <f>(('Итоговая табл.1чел (все услуги-'!H1083+('Итоговая табл.1чел (все услуги-'!H1083*'Таблица вводных'!$G$4)))-('Расчет комиссии Нади'!$I1083+'Таблица вводных'!$E$15+'Таблица вводных'!$F$15)</f>
        <v>-56.09999999999998</v>
      </c>
      <c r="I1083" s="25" t="s">
        <v>1137</v>
      </c>
    </row>
    <row r="1084" ht="13.2" customHeight="1" spans="1:9" x14ac:dyDescent="0.25">
      <c r="A1084" s="9"/>
      <c r="B1084" s="51">
        <v>45426</v>
      </c>
      <c r="C1084" s="71"/>
      <c r="D1084" s="71">
        <f>(('Итоговая табл.1чел (все услуги-'!D1084+('Итоговая табл.1чел (все услуги-'!D1084*'Таблица вводных'!$G$4)))-('Расчет комиссии Нади'!$I1084+'Таблица вводных'!$E$15+'Таблица вводных'!$F$15)</f>
        <v>-55.57569999999998</v>
      </c>
      <c r="E1084" s="71">
        <f>(('Итоговая табл.1чел (все услуги-'!E1084+('Итоговая табл.1чел (все услуги-'!E1084*'Таблица вводных'!$G$5)))-('Расчет комиссии Нади'!$I1084+'Таблица вводных'!$E$15+'Таблица вводных'!$F$15)</f>
        <v>-56.09999999999998</v>
      </c>
      <c r="F1084" s="71">
        <f>(('Итоговая табл.1чел (все услуги-'!F1084+('Итоговая табл.1чел (все услуги-'!F1084*'Таблица вводных'!$G$4)))-('Расчет комиссии Нади'!$I1084+'Таблица вводных'!$E$15+'Таблица вводных'!$F$15)</f>
        <v>-32.98799999999998</v>
      </c>
      <c r="G1084" s="71">
        <f>(('Итоговая табл.1чел (все услуги-'!G1084+('Итоговая табл.1чел (все услуги-'!G1084*'Таблица вводных'!$G$4)))-('Расчет комиссии Нади'!$I1084+'Таблица вводных'!$E$15+'Таблица вводных'!$F$15)</f>
        <v>-56.09999999999998</v>
      </c>
      <c r="H1084" s="71">
        <f>(('Итоговая табл.1чел (все услуги-'!H1084+('Итоговая табл.1чел (все услуги-'!H1084*'Таблица вводных'!$G$4)))-('Расчет комиссии Нади'!$I1084+'Таблица вводных'!$E$15+'Таблица вводных'!$F$15)</f>
        <v>-56.09999999999998</v>
      </c>
      <c r="I1084" s="22" t="s">
        <v>1137</v>
      </c>
    </row>
    <row r="1085" ht="13.2" customHeight="1" spans="1:9" x14ac:dyDescent="0.25">
      <c r="A1085" s="9"/>
      <c r="B1085" s="13">
        <v>45429</v>
      </c>
      <c r="C1085" s="71"/>
      <c r="D1085" s="71">
        <f>(('Итоговая табл.1чел (все услуги-'!D1085+('Итоговая табл.1чел (все услуги-'!D1085*'Таблица вводных'!$G$4)))-('Расчет комиссии Нади'!$I1085+'Таблица вводных'!$E$15+'Таблица вводных'!$F$15)</f>
        <v>-55.57569999999998</v>
      </c>
      <c r="E1085" s="71">
        <f>(('Итоговая табл.1чел (все услуги-'!E1085+('Итоговая табл.1чел (все услуги-'!E1085*'Таблица вводных'!$G$5)))-('Расчет комиссии Нади'!$I1085+'Таблица вводных'!$E$15+'Таблица вводных'!$F$15)</f>
        <v>-56.09999999999998</v>
      </c>
      <c r="F1085" s="71">
        <f>(('Итоговая табл.1чел (все услуги-'!F1085+('Итоговая табл.1чел (все услуги-'!F1085*'Таблица вводных'!$G$4)))-('Расчет комиссии Нади'!$I1085+'Таблица вводных'!$E$15+'Таблица вводных'!$F$15)</f>
        <v>-32.98799999999998</v>
      </c>
      <c r="G1085" s="71">
        <f>(('Итоговая табл.1чел (все услуги-'!G1085+('Итоговая табл.1чел (все услуги-'!G1085*'Таблица вводных'!$G$4)))-('Расчет комиссии Нади'!$I1085+'Таблица вводных'!$E$15+'Таблица вводных'!$F$15)</f>
        <v>-56.09999999999998</v>
      </c>
      <c r="H1085" s="71">
        <f>(('Итоговая табл.1чел (все услуги-'!H1085+('Итоговая табл.1чел (все услуги-'!H1085*'Таблица вводных'!$G$4)))-('Расчет комиссии Нади'!$I1085+'Таблица вводных'!$E$15+'Таблица вводных'!$F$15)</f>
        <v>-56.09999999999998</v>
      </c>
      <c r="I1085" s="15" t="s">
        <v>1137</v>
      </c>
    </row>
    <row r="1086" ht="13.2" customHeight="1" spans="1:9" x14ac:dyDescent="0.25">
      <c r="A1086" s="9"/>
      <c r="B1086" s="50">
        <v>45433</v>
      </c>
      <c r="C1086" s="71"/>
      <c r="D1086" s="71">
        <f>(('Итоговая табл.1чел (все услуги-'!D1086+('Итоговая табл.1чел (все услуги-'!D1086*'Таблица вводных'!$G$4)))-('Расчет комиссии Нади'!$I1086+'Таблица вводных'!$E$15+'Таблица вводных'!$F$15)</f>
        <v>-55.57569999999998</v>
      </c>
      <c r="E1086" s="71">
        <f>(('Итоговая табл.1чел (все услуги-'!E1086+('Итоговая табл.1чел (все услуги-'!E1086*'Таблица вводных'!$G$5)))-('Расчет комиссии Нади'!$I1086+'Таблица вводных'!$E$15+'Таблица вводных'!$F$15)</f>
        <v>-56.09999999999998</v>
      </c>
      <c r="F1086" s="71">
        <f>(('Итоговая табл.1чел (все услуги-'!F1086+('Итоговая табл.1чел (все услуги-'!F1086*'Таблица вводных'!$G$4)))-('Расчет комиссии Нади'!$I1086+'Таблица вводных'!$E$15+'Таблица вводных'!$F$15)</f>
        <v>-32.98799999999998</v>
      </c>
      <c r="G1086" s="71">
        <f>(('Итоговая табл.1чел (все услуги-'!G1086+('Итоговая табл.1чел (все услуги-'!G1086*'Таблица вводных'!$G$4)))-('Расчет комиссии Нади'!$I1086+'Таблица вводных'!$E$15+'Таблица вводных'!$F$15)</f>
        <v>-56.09999999999998</v>
      </c>
      <c r="H1086" s="71">
        <f>(('Итоговая табл.1чел (все услуги-'!H1086+('Итоговая табл.1чел (все услуги-'!H1086*'Таблица вводных'!$G$4)))-('Расчет комиссии Нади'!$I1086+'Таблица вводных'!$E$15+'Таблица вводных'!$F$15)</f>
        <v>-56.09999999999998</v>
      </c>
      <c r="I1086" s="25" t="s">
        <v>1137</v>
      </c>
    </row>
    <row r="1087" ht="13.2" customHeight="1" spans="1:9" x14ac:dyDescent="0.25">
      <c r="A1087" s="9"/>
      <c r="B1087" s="51">
        <v>45436</v>
      </c>
      <c r="C1087" s="71"/>
      <c r="D1087" s="71">
        <f>(('Итоговая табл.1чел (все услуги-'!D1087+('Итоговая табл.1чел (все услуги-'!D1087*'Таблица вводных'!$G$4)))-('Расчет комиссии Нади'!$I1087+'Таблица вводных'!$E$15+'Таблица вводных'!$F$15)</f>
        <v>-55.57569999999998</v>
      </c>
      <c r="E1087" s="71">
        <f>(('Итоговая табл.1чел (все услуги-'!E1087+('Итоговая табл.1чел (все услуги-'!E1087*'Таблица вводных'!$G$5)))-('Расчет комиссии Нади'!$I1087+'Таблица вводных'!$E$15+'Таблица вводных'!$F$15)</f>
        <v>-56.09999999999998</v>
      </c>
      <c r="F1087" s="71">
        <f>(('Итоговая табл.1чел (все услуги-'!F1087+('Итоговая табл.1чел (все услуги-'!F1087*'Таблица вводных'!$G$4)))-('Расчет комиссии Нади'!$I1087+'Таблица вводных'!$E$15+'Таблица вводных'!$F$15)</f>
        <v>-32.98799999999998</v>
      </c>
      <c r="G1087" s="71">
        <f>(('Итоговая табл.1чел (все услуги-'!G1087+('Итоговая табл.1чел (все услуги-'!G1087*'Таблица вводных'!$G$4)))-('Расчет комиссии Нади'!$I1087+'Таблица вводных'!$E$15+'Таблица вводных'!$F$15)</f>
        <v>-56.09999999999998</v>
      </c>
      <c r="H1087" s="71">
        <f>(('Итоговая табл.1чел (все услуги-'!H1087+('Итоговая табл.1чел (все услуги-'!H1087*'Таблица вводных'!$G$4)))-('Расчет комиссии Нади'!$I1087+'Таблица вводных'!$E$15+'Таблица вводных'!$F$15)</f>
        <v>-56.09999999999998</v>
      </c>
      <c r="I1087" s="22" t="s">
        <v>1137</v>
      </c>
    </row>
    <row r="1088" ht="13.2" customHeight="1" spans="1:9" x14ac:dyDescent="0.25">
      <c r="A1088" s="9"/>
      <c r="B1088" s="13">
        <v>45440</v>
      </c>
      <c r="C1088" s="71"/>
      <c r="D1088" s="71">
        <f>(('Итоговая табл.1чел (все услуги-'!D1088+('Итоговая табл.1чел (все услуги-'!D1088*'Таблица вводных'!$G$4)))-('Расчет комиссии Нади'!$I1088+'Таблица вводных'!$E$15+'Таблица вводных'!$F$15)</f>
        <v>-55.57569999999998</v>
      </c>
      <c r="E1088" s="71">
        <f>(('Итоговая табл.1чел (все услуги-'!E1088+('Итоговая табл.1чел (все услуги-'!E1088*'Таблица вводных'!$G$5)))-('Расчет комиссии Нади'!$I1088+'Таблица вводных'!$E$15+'Таблица вводных'!$F$15)</f>
        <v>-56.09999999999998</v>
      </c>
      <c r="F1088" s="71">
        <f>(('Итоговая табл.1чел (все услуги-'!F1088+('Итоговая табл.1чел (все услуги-'!F1088*'Таблица вводных'!$G$4)))-('Расчет комиссии Нади'!$I1088+'Таблица вводных'!$E$15+'Таблица вводных'!$F$15)</f>
        <v>-32.98799999999998</v>
      </c>
      <c r="G1088" s="71">
        <f>(('Итоговая табл.1чел (все услуги-'!G1088+('Итоговая табл.1чел (все услуги-'!G1088*'Таблица вводных'!$G$4)))-('Расчет комиссии Нади'!$I1088+'Таблица вводных'!$E$15+'Таблица вводных'!$F$15)</f>
        <v>-56.09999999999998</v>
      </c>
      <c r="H1088" s="71">
        <f>(('Итоговая табл.1чел (все услуги-'!H1088+('Итоговая табл.1чел (все услуги-'!H1088*'Таблица вводных'!$G$4)))-('Расчет комиссии Нади'!$I1088+'Таблица вводных'!$E$15+'Таблица вводных'!$F$15)</f>
        <v>-56.09999999999998</v>
      </c>
      <c r="I1088" s="15" t="s">
        <v>1137</v>
      </c>
    </row>
    <row r="1089" ht="13.2" customHeight="1" spans="1:9" x14ac:dyDescent="0.25">
      <c r="A1089" s="16"/>
      <c r="B1089" s="52">
        <v>45443</v>
      </c>
      <c r="C1089" s="72"/>
      <c r="D1089" s="109">
        <f>(('Итоговая табл.1чел (все услуги-'!D1089+('Итоговая табл.1чел (все услуги-'!D1089*'Таблица вводных'!$G$4)))-('Расчет комиссии Нади'!$I1089+'Таблица вводных'!$E$15+'Таблица вводных'!$F$15)</f>
        <v>-55.57569999999998</v>
      </c>
      <c r="E1089" s="109">
        <f>(('Итоговая табл.1чел (все услуги-'!E1089+('Итоговая табл.1чел (все услуги-'!E1089*'Таблица вводных'!$G$5)))-('Расчет комиссии Нади'!$I1089+'Таблица вводных'!$E$15+'Таблица вводных'!$F$15)</f>
        <v>-56.09999999999998</v>
      </c>
      <c r="F1089" s="109">
        <f>(('Итоговая табл.1чел (все услуги-'!F1089+('Итоговая табл.1чел (все услуги-'!F1089*'Таблица вводных'!$G$4)))-('Расчет комиссии Нади'!$I1089+'Таблица вводных'!$E$15+'Таблица вводных'!$F$15)</f>
        <v>-32.98799999999998</v>
      </c>
      <c r="G1089" s="109">
        <f>(('Итоговая табл.1чел (все услуги-'!G1089+('Итоговая табл.1чел (все услуги-'!G1089*'Таблица вводных'!$G$4)))-('Расчет комиссии Нади'!$I1089+'Таблица вводных'!$E$15+'Таблица вводных'!$F$15)</f>
        <v>-56.09999999999998</v>
      </c>
      <c r="H1089" s="109">
        <f>(('Итоговая табл.1чел (все услуги-'!H1089+('Итоговая табл.1чел (все услуги-'!H1089*'Таблица вводных'!$G$4)))-('Расчет комиссии Нади'!$I1089+'Таблица вводных'!$E$15+'Таблица вводных'!$F$15)</f>
        <v>-56.09999999999998</v>
      </c>
      <c r="I1089" s="32" t="s">
        <v>1137</v>
      </c>
    </row>
    <row r="1090" ht="13.2" customHeight="1" spans="1:9" x14ac:dyDescent="0.25">
      <c r="A1090" s="5" t="s">
        <v>151</v>
      </c>
      <c r="B1090" s="48">
        <v>45419</v>
      </c>
      <c r="C1090" s="70"/>
      <c r="D1090" s="70">
        <f>(('Итоговая табл.1чел (все услуги-'!D1090+('Итоговая табл.1чел (все услуги-'!D1090*'Таблица вводных'!$G$4)))-('Расчет комиссии Нади'!$I1090+'Таблица вводных'!$E$15+'Таблица вводных'!$F$15)</f>
        <v>-544.5757</v>
      </c>
      <c r="E1090" s="70">
        <f>(('Итоговая табл.1чел (все услуги-'!E1090+('Итоговая табл.1чел (все услуги-'!E1090*'Таблица вводных'!$G$5)))-('Расчет комиссии Нади'!$I1090+'Таблица вводных'!$E$15+'Таблица вводных'!$F$15)</f>
        <v>-545.1</v>
      </c>
      <c r="F1090" s="70">
        <f>(('Итоговая табл.1чел (все услуги-'!F1090+('Итоговая табл.1чел (все услуги-'!F1090*'Таблица вводных'!$G$4)))-('Расчет комиссии Нади'!$I1090+'Таблица вводных'!$E$15+'Таблица вводных'!$F$15)</f>
        <v>-521.988</v>
      </c>
      <c r="G1090" s="70">
        <f>(('Итоговая табл.1чел (все услуги-'!G1090+('Итоговая табл.1чел (все услуги-'!G1090*'Таблица вводных'!$G$4)))-('Расчет комиссии Нади'!$I1090+'Таблица вводных'!$E$15+'Таблица вводных'!$F$15)</f>
        <v>-545.1</v>
      </c>
      <c r="H1090" s="70">
        <f>(('Итоговая табл.1чел (все услуги-'!H1090+('Итоговая табл.1чел (все услуги-'!H1090*'Таблица вводных'!$G$4)))-('Расчет комиссии Нади'!$I1090+'Таблица вводных'!$E$15+'Таблица вводных'!$F$15)</f>
        <v>-545.1</v>
      </c>
      <c r="I1090" s="20" t="s">
        <v>1137</v>
      </c>
    </row>
    <row r="1091" ht="13.2" customHeight="1" spans="1:9" x14ac:dyDescent="0.25">
      <c r="A1091" s="9"/>
      <c r="B1091" s="50">
        <v>45422</v>
      </c>
      <c r="C1091" s="71"/>
      <c r="D1091" s="71">
        <f>(('Итоговая табл.1чел (все услуги-'!D1091+('Итоговая табл.1чел (все услуги-'!D1091*'Таблица вводных'!$G$4)))-('Расчет комиссии Нади'!$I1091+'Таблица вводных'!$E$15+'Таблица вводных'!$F$15)</f>
        <v>-617.0757</v>
      </c>
      <c r="E1091" s="71">
        <f>(('Итоговая табл.1чел (все услуги-'!E1091+('Итоговая табл.1чел (все услуги-'!E1091*'Таблица вводных'!$G$5)))-('Расчет комиссии Нади'!$I1091+'Таблица вводных'!$E$15+'Таблица вводных'!$F$15)</f>
        <v>-617.6</v>
      </c>
      <c r="F1091" s="71">
        <f>(('Итоговая табл.1чел (все услуги-'!F1091+('Итоговая табл.1чел (все услуги-'!F1091*'Таблица вводных'!$G$4)))-('Расчет комиссии Нади'!$I1091+'Таблица вводных'!$E$15+'Таблица вводных'!$F$15)</f>
        <v>-594.488</v>
      </c>
      <c r="G1091" s="71">
        <f>(('Итоговая табл.1чел (все услуги-'!G1091+('Итоговая табл.1чел (все услуги-'!G1091*'Таблица вводных'!$G$4)))-('Расчет комиссии Нади'!$I1091+'Таблица вводных'!$E$15+'Таблица вводных'!$F$15)</f>
        <v>-617.6</v>
      </c>
      <c r="H1091" s="71">
        <f>(('Итоговая табл.1чел (все услуги-'!H1091+('Итоговая табл.1чел (все услуги-'!H1091*'Таблица вводных'!$G$4)))-('Расчет комиссии Нади'!$I1091+'Таблица вводных'!$E$15+'Таблица вводных'!$F$15)</f>
        <v>-617.6</v>
      </c>
      <c r="I1091" s="25" t="s">
        <v>1137</v>
      </c>
    </row>
    <row r="1092" ht="13.2" customHeight="1" spans="1:9" x14ac:dyDescent="0.25">
      <c r="A1092" s="9"/>
      <c r="B1092" s="51">
        <v>45426</v>
      </c>
      <c r="C1092" s="71"/>
      <c r="D1092" s="71">
        <f>(('Итоговая табл.1чел (все услуги-'!D1092+('Итоговая табл.1чел (все услуги-'!D1092*'Таблица вводных'!$G$4)))-('Расчет комиссии Нади'!$I1092+'Таблица вводных'!$E$15+'Таблица вводных'!$F$15)</f>
        <v>-717.0757</v>
      </c>
      <c r="E1092" s="71">
        <f>(('Итоговая табл.1чел (все услуги-'!E1092+('Итоговая табл.1чел (все услуги-'!E1092*'Таблица вводных'!$G$5)))-('Расчет комиссии Нади'!$I1092+'Таблица вводных'!$E$15+'Таблица вводных'!$F$15)</f>
        <v>-717.6</v>
      </c>
      <c r="F1092" s="71">
        <f>(('Итоговая табл.1чел (все услуги-'!F1092+('Итоговая табл.1чел (все услуги-'!F1092*'Таблица вводных'!$G$4)))-('Расчет комиссии Нади'!$I1092+'Таблица вводных'!$E$15+'Таблица вводных'!$F$15)</f>
        <v>-694.488</v>
      </c>
      <c r="G1092" s="71">
        <f>(('Итоговая табл.1чел (все услуги-'!G1092+('Итоговая табл.1чел (все услуги-'!G1092*'Таблица вводных'!$G$4)))-('Расчет комиссии Нади'!$I1092+'Таблица вводных'!$E$15+'Таблица вводных'!$F$15)</f>
        <v>-717.6</v>
      </c>
      <c r="H1092" s="71">
        <f>(('Итоговая табл.1чел (все услуги-'!H1092+('Итоговая табл.1чел (все услуги-'!H1092*'Таблица вводных'!$G$4)))-('Расчет комиссии Нади'!$I1092+'Таблица вводных'!$E$15+'Таблица вводных'!$F$15)</f>
        <v>-717.6</v>
      </c>
      <c r="I1092" s="22" t="s">
        <v>1137</v>
      </c>
    </row>
    <row r="1093" ht="13.2" customHeight="1" spans="1:9" x14ac:dyDescent="0.25">
      <c r="A1093" s="9"/>
      <c r="B1093" s="13">
        <v>45429</v>
      </c>
      <c r="C1093" s="71"/>
      <c r="D1093" s="71">
        <f>(('Итоговая табл.1чел (все услуги-'!D1093+('Итоговая табл.1чел (все услуги-'!D1093*'Таблица вводных'!$G$4)))-('Расчет комиссии Нади'!$I1093+'Таблица вводных'!$E$15+'Таблица вводных'!$F$15)</f>
        <v>-55.57569999999998</v>
      </c>
      <c r="E1093" s="71">
        <f>(('Итоговая табл.1чел (все услуги-'!E1093+('Итоговая табл.1чел (все услуги-'!E1093*'Таблица вводных'!$G$5)))-('Расчет комиссии Нади'!$I1093+'Таблица вводных'!$E$15+'Таблица вводных'!$F$15)</f>
        <v>-56.09999999999998</v>
      </c>
      <c r="F1093" s="71">
        <f>(('Итоговая табл.1чел (все услуги-'!F1093+('Итоговая табл.1чел (все услуги-'!F1093*'Таблица вводных'!$G$4)))-('Расчет комиссии Нади'!$I1093+'Таблица вводных'!$E$15+'Таблица вводных'!$F$15)</f>
        <v>-32.98799999999998</v>
      </c>
      <c r="G1093" s="71">
        <f>(('Итоговая табл.1чел (все услуги-'!G1093+('Итоговая табл.1чел (все услуги-'!G1093*'Таблица вводных'!$G$4)))-('Расчет комиссии Нади'!$I1093+'Таблица вводных'!$E$15+'Таблица вводных'!$F$15)</f>
        <v>-56.09999999999998</v>
      </c>
      <c r="H1093" s="71">
        <f>(('Итоговая табл.1чел (все услуги-'!H1093+('Итоговая табл.1чел (все услуги-'!H1093*'Таблица вводных'!$G$4)))-('Расчет комиссии Нади'!$I1093+'Таблица вводных'!$E$15+'Таблица вводных'!$F$15)</f>
        <v>-56.09999999999998</v>
      </c>
      <c r="I1093" s="15" t="s">
        <v>1137</v>
      </c>
    </row>
    <row r="1094" ht="13.2" customHeight="1" spans="1:9" x14ac:dyDescent="0.25">
      <c r="A1094" s="9"/>
      <c r="B1094" s="50">
        <v>45433</v>
      </c>
      <c r="C1094" s="71"/>
      <c r="D1094" s="71">
        <f>(('Итоговая табл.1чел (все услуги-'!D1094+('Итоговая табл.1чел (все услуги-'!D1094*'Таблица вводных'!$G$4)))-('Расчет комиссии Нади'!$I1094+'Таблица вводных'!$E$15+'Таблица вводных'!$F$15)</f>
        <v>-55.57569999999998</v>
      </c>
      <c r="E1094" s="71">
        <f>(('Итоговая табл.1чел (все услуги-'!E1094+('Итоговая табл.1чел (все услуги-'!E1094*'Таблица вводных'!$G$5)))-('Расчет комиссии Нади'!$I1094+'Таблица вводных'!$E$15+'Таблица вводных'!$F$15)</f>
        <v>-56.09999999999998</v>
      </c>
      <c r="F1094" s="71">
        <f>(('Итоговая табл.1чел (все услуги-'!F1094+('Итоговая табл.1чел (все услуги-'!F1094*'Таблица вводных'!$G$4)))-('Расчет комиссии Нади'!$I1094+'Таблица вводных'!$E$15+'Таблица вводных'!$F$15)</f>
        <v>-32.98799999999998</v>
      </c>
      <c r="G1094" s="71">
        <f>(('Итоговая табл.1чел (все услуги-'!G1094+('Итоговая табл.1чел (все услуги-'!G1094*'Таблица вводных'!$G$4)))-('Расчет комиссии Нади'!$I1094+'Таблица вводных'!$E$15+'Таблица вводных'!$F$15)</f>
        <v>-56.09999999999998</v>
      </c>
      <c r="H1094" s="71">
        <f>(('Итоговая табл.1чел (все услуги-'!H1094+('Итоговая табл.1чел (все услуги-'!H1094*'Таблица вводных'!$G$4)))-('Расчет комиссии Нади'!$I1094+'Таблица вводных'!$E$15+'Таблица вводных'!$F$15)</f>
        <v>-56.09999999999998</v>
      </c>
      <c r="I1094" s="25" t="s">
        <v>1137</v>
      </c>
    </row>
    <row r="1095" ht="13.2" customHeight="1" spans="1:9" x14ac:dyDescent="0.25">
      <c r="A1095" s="9"/>
      <c r="B1095" s="51">
        <v>45436</v>
      </c>
      <c r="C1095" s="71"/>
      <c r="D1095" s="71">
        <f>(('Итоговая табл.1чел (все услуги-'!D1095+('Итоговая табл.1чел (все услуги-'!D1095*'Таблица вводных'!$G$4)))-('Расчет комиссии Нади'!$I1095+'Таблица вводных'!$E$15+'Таблица вводных'!$F$15)</f>
        <v>-55.57569999999998</v>
      </c>
      <c r="E1095" s="71">
        <f>(('Итоговая табл.1чел (все услуги-'!E1095+('Итоговая табл.1чел (все услуги-'!E1095*'Таблица вводных'!$G$5)))-('Расчет комиссии Нади'!$I1095+'Таблица вводных'!$E$15+'Таблица вводных'!$F$15)</f>
        <v>-56.09999999999998</v>
      </c>
      <c r="F1095" s="71">
        <f>(('Итоговая табл.1чел (все услуги-'!F1095+('Итоговая табл.1чел (все услуги-'!F1095*'Таблица вводных'!$G$4)))-('Расчет комиссии Нади'!$I1095+'Таблица вводных'!$E$15+'Таблица вводных'!$F$15)</f>
        <v>-32.98799999999998</v>
      </c>
      <c r="G1095" s="71">
        <f>(('Итоговая табл.1чел (все услуги-'!G1095+('Итоговая табл.1чел (все услуги-'!G1095*'Таблица вводных'!$G$4)))-('Расчет комиссии Нади'!$I1095+'Таблица вводных'!$E$15+'Таблица вводных'!$F$15)</f>
        <v>-56.09999999999998</v>
      </c>
      <c r="H1095" s="71">
        <f>(('Итоговая табл.1чел (все услуги-'!H1095+('Итоговая табл.1чел (все услуги-'!H1095*'Таблица вводных'!$G$4)))-('Расчет комиссии Нади'!$I1095+'Таблица вводных'!$E$15+'Таблица вводных'!$F$15)</f>
        <v>-56.09999999999998</v>
      </c>
      <c r="I1095" s="22" t="s">
        <v>1137</v>
      </c>
    </row>
    <row r="1096" ht="13.2" customHeight="1" spans="1:9" x14ac:dyDescent="0.25">
      <c r="A1096" s="9"/>
      <c r="B1096" s="13">
        <v>45440</v>
      </c>
      <c r="C1096" s="71"/>
      <c r="D1096" s="71">
        <f>(('Итоговая табл.1чел (все услуги-'!D1096+('Итоговая табл.1чел (все услуги-'!D1096*'Таблица вводных'!$G$4)))-('Расчет комиссии Нади'!$I1096+'Таблица вводных'!$E$15+'Таблица вводных'!$F$15)</f>
        <v>-55.57569999999998</v>
      </c>
      <c r="E1096" s="71">
        <f>(('Итоговая табл.1чел (все услуги-'!E1096+('Итоговая табл.1чел (все услуги-'!E1096*'Таблица вводных'!$G$5)))-('Расчет комиссии Нади'!$I1096+'Таблица вводных'!$E$15+'Таблица вводных'!$F$15)</f>
        <v>-56.09999999999998</v>
      </c>
      <c r="F1096" s="71">
        <f>(('Итоговая табл.1чел (все услуги-'!F1096+('Итоговая табл.1чел (все услуги-'!F1096*'Таблица вводных'!$G$4)))-('Расчет комиссии Нади'!$I1096+'Таблица вводных'!$E$15+'Таблица вводных'!$F$15)</f>
        <v>-32.98799999999998</v>
      </c>
      <c r="G1096" s="71">
        <f>(('Итоговая табл.1чел (все услуги-'!G1096+('Итоговая табл.1чел (все услуги-'!G1096*'Таблица вводных'!$G$4)))-('Расчет комиссии Нади'!$I1096+'Таблица вводных'!$E$15+'Таблица вводных'!$F$15)</f>
        <v>-56.09999999999998</v>
      </c>
      <c r="H1096" s="71">
        <f>(('Итоговая табл.1чел (все услуги-'!H1096+('Итоговая табл.1чел (все услуги-'!H1096*'Таблица вводных'!$G$4)))-('Расчет комиссии Нади'!$I1096+'Таблица вводных'!$E$15+'Таблица вводных'!$F$15)</f>
        <v>-56.09999999999998</v>
      </c>
      <c r="I1096" s="15" t="s">
        <v>1137</v>
      </c>
    </row>
    <row r="1097" ht="13.2" customHeight="1" spans="1:9" x14ac:dyDescent="0.25">
      <c r="A1097" s="16"/>
      <c r="B1097" s="52">
        <v>45443</v>
      </c>
      <c r="C1097" s="72"/>
      <c r="D1097" s="109">
        <f>(('Итоговая табл.1чел (все услуги-'!D1097+('Итоговая табл.1чел (все услуги-'!D1097*'Таблица вводных'!$G$4)))-('Расчет комиссии Нади'!$I1097+'Таблица вводных'!$E$15+'Таблица вводных'!$F$15)</f>
        <v>-55.57569999999998</v>
      </c>
      <c r="E1097" s="109">
        <f>(('Итоговая табл.1чел (все услуги-'!E1097+('Итоговая табл.1чел (все услуги-'!E1097*'Таблица вводных'!$G$5)))-('Расчет комиссии Нади'!$I1097+'Таблица вводных'!$E$15+'Таблица вводных'!$F$15)</f>
        <v>-56.09999999999998</v>
      </c>
      <c r="F1097" s="109">
        <f>(('Итоговая табл.1чел (все услуги-'!F1097+('Итоговая табл.1чел (все услуги-'!F1097*'Таблица вводных'!$G$4)))-('Расчет комиссии Нади'!$I1097+'Таблица вводных'!$E$15+'Таблица вводных'!$F$15)</f>
        <v>-32.98799999999998</v>
      </c>
      <c r="G1097" s="109">
        <f>(('Итоговая табл.1чел (все услуги-'!G1097+('Итоговая табл.1чел (все услуги-'!G1097*'Таблица вводных'!$G$4)))-('Расчет комиссии Нади'!$I1097+'Таблица вводных'!$E$15+'Таблица вводных'!$F$15)</f>
        <v>-56.09999999999998</v>
      </c>
      <c r="H1097" s="109">
        <f>(('Итоговая табл.1чел (все услуги-'!H1097+('Итоговая табл.1чел (все услуги-'!H1097*'Таблица вводных'!$G$4)))-('Расчет комиссии Нади'!$I1097+'Таблица вводных'!$E$15+'Таблица вводных'!$F$15)</f>
        <v>-56.09999999999998</v>
      </c>
      <c r="I1097" s="32" t="s">
        <v>1137</v>
      </c>
    </row>
    <row r="1098" ht="13.2" customHeight="1" spans="1:9" x14ac:dyDescent="0.25">
      <c r="A1098" s="5" t="s">
        <v>152</v>
      </c>
      <c r="B1098" s="48">
        <v>45419</v>
      </c>
      <c r="C1098" s="70"/>
      <c r="D1098" s="70">
        <f>(('Итоговая табл.1чел (все услуги-'!D1098+('Итоговая табл.1чел (все услуги-'!D1098*'Таблица вводных'!$G$4)))-('Расчет комиссии Нади'!$I1098+'Таблица вводных'!$E$15+'Таблица вводных'!$F$15)</f>
        <v>-55.57569999999998</v>
      </c>
      <c r="E1098" s="70">
        <f>(('Итоговая табл.1чел (все услуги-'!E1098+('Итоговая табл.1чел (все услуги-'!E1098*'Таблица вводных'!$G$5)))-('Расчет комиссии Нади'!$I1098+'Таблица вводных'!$E$15+'Таблица вводных'!$F$15)</f>
        <v>-56.09999999999998</v>
      </c>
      <c r="F1098" s="70">
        <f>(('Итоговая табл.1чел (все услуги-'!F1098+('Итоговая табл.1чел (все услуги-'!F1098*'Таблица вводных'!$G$4)))-('Расчет комиссии Нади'!$I1098+'Таблица вводных'!$E$15+'Таблица вводных'!$F$15)</f>
        <v>-32.98799999999998</v>
      </c>
      <c r="G1098" s="70">
        <f>(('Итоговая табл.1чел (все услуги-'!G1098+('Итоговая табл.1чел (все услуги-'!G1098*'Таблица вводных'!$G$4)))-('Расчет комиссии Нади'!$I1098+'Таблица вводных'!$E$15+'Таблица вводных'!$F$15)</f>
        <v>-56.09999999999998</v>
      </c>
      <c r="H1098" s="70">
        <f>(('Итоговая табл.1чел (все услуги-'!H1098+('Итоговая табл.1чел (все услуги-'!H1098*'Таблица вводных'!$G$4)))-('Расчет комиссии Нади'!$I1098+'Таблица вводных'!$E$15+'Таблица вводных'!$F$15)</f>
        <v>-56.09999999999998</v>
      </c>
      <c r="I1098" s="20" t="s">
        <v>1137</v>
      </c>
    </row>
    <row r="1099" ht="13.2" customHeight="1" spans="1:9" x14ac:dyDescent="0.25">
      <c r="A1099" s="9"/>
      <c r="B1099" s="50">
        <v>45422</v>
      </c>
      <c r="C1099" s="71"/>
      <c r="D1099" s="71">
        <f>(('Итоговая табл.1чел (все услуги-'!D1099+('Итоговая табл.1чел (все услуги-'!D1099*'Таблица вводных'!$G$4)))-('Расчет комиссии Нади'!$I1099+'Таблица вводных'!$E$15+'Таблица вводных'!$F$15)</f>
        <v>-55.57569999999998</v>
      </c>
      <c r="E1099" s="71">
        <f>(('Итоговая табл.1чел (все услуги-'!E1099+('Итоговая табл.1чел (все услуги-'!E1099*'Таблица вводных'!$G$5)))-('Расчет комиссии Нади'!$I1099+'Таблица вводных'!$E$15+'Таблица вводных'!$F$15)</f>
        <v>-56.09999999999998</v>
      </c>
      <c r="F1099" s="71">
        <f>(('Итоговая табл.1чел (все услуги-'!F1099+('Итоговая табл.1чел (все услуги-'!F1099*'Таблица вводных'!$G$4)))-('Расчет комиссии Нади'!$I1099+'Таблица вводных'!$E$15+'Таблица вводных'!$F$15)</f>
        <v>-32.98799999999998</v>
      </c>
      <c r="G1099" s="71">
        <f>(('Итоговая табл.1чел (все услуги-'!G1099+('Итоговая табл.1чел (все услуги-'!G1099*'Таблица вводных'!$G$4)))-('Расчет комиссии Нади'!$I1099+'Таблица вводных'!$E$15+'Таблица вводных'!$F$15)</f>
        <v>-56.09999999999998</v>
      </c>
      <c r="H1099" s="71">
        <f>(('Итоговая табл.1чел (все услуги-'!H1099+('Итоговая табл.1чел (все услуги-'!H1099*'Таблица вводных'!$G$4)))-('Расчет комиссии Нади'!$I1099+'Таблица вводных'!$E$15+'Таблица вводных'!$F$15)</f>
        <v>-56.09999999999998</v>
      </c>
      <c r="I1099" s="25" t="s">
        <v>1137</v>
      </c>
    </row>
    <row r="1100" ht="13.2" customHeight="1" spans="1:9" x14ac:dyDescent="0.25">
      <c r="A1100" s="9"/>
      <c r="B1100" s="51">
        <v>45426</v>
      </c>
      <c r="C1100" s="71"/>
      <c r="D1100" s="71">
        <f>(('Итоговая табл.1чел (все услуги-'!D1100+('Итоговая табл.1чел (все услуги-'!D1100*'Таблица вводных'!$G$4)))-('Расчет комиссии Нади'!$I1100+'Таблица вводных'!$E$15+'Таблица вводных'!$F$15)</f>
        <v>-55.57569999999998</v>
      </c>
      <c r="E1100" s="71">
        <f>(('Итоговая табл.1чел (все услуги-'!E1100+('Итоговая табл.1чел (все услуги-'!E1100*'Таблица вводных'!$G$5)))-('Расчет комиссии Нади'!$I1100+'Таблица вводных'!$E$15+'Таблица вводных'!$F$15)</f>
        <v>-56.09999999999998</v>
      </c>
      <c r="F1100" s="71">
        <f>(('Итоговая табл.1чел (все услуги-'!F1100+('Итоговая табл.1чел (все услуги-'!F1100*'Таблица вводных'!$G$4)))-('Расчет комиссии Нади'!$I1100+'Таблица вводных'!$E$15+'Таблица вводных'!$F$15)</f>
        <v>-32.98799999999998</v>
      </c>
      <c r="G1100" s="71">
        <f>(('Итоговая табл.1чел (все услуги-'!G1100+('Итоговая табл.1чел (все услуги-'!G1100*'Таблица вводных'!$G$4)))-('Расчет комиссии Нади'!$I1100+'Таблица вводных'!$E$15+'Таблица вводных'!$F$15)</f>
        <v>-56.09999999999998</v>
      </c>
      <c r="H1100" s="71">
        <f>(('Итоговая табл.1чел (все услуги-'!H1100+('Итоговая табл.1чел (все услуги-'!H1100*'Таблица вводных'!$G$4)))-('Расчет комиссии Нади'!$I1100+'Таблица вводных'!$E$15+'Таблица вводных'!$F$15)</f>
        <v>-56.09999999999998</v>
      </c>
      <c r="I1100" s="22" t="s">
        <v>1137</v>
      </c>
    </row>
    <row r="1101" ht="13.2" customHeight="1" spans="1:9" x14ac:dyDescent="0.25">
      <c r="A1101" s="9"/>
      <c r="B1101" s="13">
        <v>45429</v>
      </c>
      <c r="C1101" s="71"/>
      <c r="D1101" s="71">
        <f>(('Итоговая табл.1чел (все услуги-'!D1101+('Итоговая табл.1чел (все услуги-'!D1101*'Таблица вводных'!$G$4)))-('Расчет комиссии Нади'!$I1101+'Таблица вводных'!$E$15+'Таблица вводных'!$F$15)</f>
        <v>-55.57569999999998</v>
      </c>
      <c r="E1101" s="71">
        <f>(('Итоговая табл.1чел (все услуги-'!E1101+('Итоговая табл.1чел (все услуги-'!E1101*'Таблица вводных'!$G$5)))-('Расчет комиссии Нади'!$I1101+'Таблица вводных'!$E$15+'Таблица вводных'!$F$15)</f>
        <v>-56.09999999999998</v>
      </c>
      <c r="F1101" s="71">
        <f>(('Итоговая табл.1чел (все услуги-'!F1101+('Итоговая табл.1чел (все услуги-'!F1101*'Таблица вводных'!$G$4)))-('Расчет комиссии Нади'!$I1101+'Таблица вводных'!$E$15+'Таблица вводных'!$F$15)</f>
        <v>-32.98799999999998</v>
      </c>
      <c r="G1101" s="71">
        <f>(('Итоговая табл.1чел (все услуги-'!G1101+('Итоговая табл.1чел (все услуги-'!G1101*'Таблица вводных'!$G$4)))-('Расчет комиссии Нади'!$I1101+'Таблица вводных'!$E$15+'Таблица вводных'!$F$15)</f>
        <v>-56.09999999999998</v>
      </c>
      <c r="H1101" s="71">
        <f>(('Итоговая табл.1чел (все услуги-'!H1101+('Итоговая табл.1чел (все услуги-'!H1101*'Таблица вводных'!$G$4)))-('Расчет комиссии Нади'!$I1101+'Таблица вводных'!$E$15+'Таблица вводных'!$F$15)</f>
        <v>-56.09999999999998</v>
      </c>
      <c r="I1101" s="15" t="s">
        <v>1137</v>
      </c>
    </row>
    <row r="1102" ht="13.2" customHeight="1" spans="1:9" x14ac:dyDescent="0.25">
      <c r="A1102" s="9"/>
      <c r="B1102" s="50">
        <v>45433</v>
      </c>
      <c r="C1102" s="71"/>
      <c r="D1102" s="71">
        <f>(('Итоговая табл.1чел (все услуги-'!D1102+('Итоговая табл.1чел (все услуги-'!D1102*'Таблица вводных'!$G$4)))-('Расчет комиссии Нади'!$I1102+'Таблица вводных'!$E$15+'Таблица вводных'!$F$15)</f>
        <v>-55.57569999999998</v>
      </c>
      <c r="E1102" s="71">
        <f>(('Итоговая табл.1чел (все услуги-'!E1102+('Итоговая табл.1чел (все услуги-'!E1102*'Таблица вводных'!$G$5)))-('Расчет комиссии Нади'!$I1102+'Таблица вводных'!$E$15+'Таблица вводных'!$F$15)</f>
        <v>-56.09999999999998</v>
      </c>
      <c r="F1102" s="71">
        <f>(('Итоговая табл.1чел (все услуги-'!F1102+('Итоговая табл.1чел (все услуги-'!F1102*'Таблица вводных'!$G$4)))-('Расчет комиссии Нади'!$I1102+'Таблица вводных'!$E$15+'Таблица вводных'!$F$15)</f>
        <v>-32.98799999999998</v>
      </c>
      <c r="G1102" s="71">
        <f>(('Итоговая табл.1чел (все услуги-'!G1102+('Итоговая табл.1чел (все услуги-'!G1102*'Таблица вводных'!$G$4)))-('Расчет комиссии Нади'!$I1102+'Таблица вводных'!$E$15+'Таблица вводных'!$F$15)</f>
        <v>-56.09999999999998</v>
      </c>
      <c r="H1102" s="71">
        <f>(('Итоговая табл.1чел (все услуги-'!H1102+('Итоговая табл.1чел (все услуги-'!H1102*'Таблица вводных'!$G$4)))-('Расчет комиссии Нади'!$I1102+'Таблица вводных'!$E$15+'Таблица вводных'!$F$15)</f>
        <v>-56.09999999999998</v>
      </c>
      <c r="I1102" s="25" t="s">
        <v>1137</v>
      </c>
    </row>
    <row r="1103" ht="13.2" customHeight="1" spans="1:9" x14ac:dyDescent="0.25">
      <c r="A1103" s="9"/>
      <c r="B1103" s="51">
        <v>45436</v>
      </c>
      <c r="C1103" s="71"/>
      <c r="D1103" s="71">
        <f>(('Итоговая табл.1чел (все услуги-'!D1103+('Итоговая табл.1чел (все услуги-'!D1103*'Таблица вводных'!$G$4)))-('Расчет комиссии Нади'!$I1103+'Таблица вводных'!$E$15+'Таблица вводных'!$F$15)</f>
        <v>-55.57569999999998</v>
      </c>
      <c r="E1103" s="71">
        <f>(('Итоговая табл.1чел (все услуги-'!E1103+('Итоговая табл.1чел (все услуги-'!E1103*'Таблица вводных'!$G$5)))-('Расчет комиссии Нади'!$I1103+'Таблица вводных'!$E$15+'Таблица вводных'!$F$15)</f>
        <v>-56.09999999999998</v>
      </c>
      <c r="F1103" s="71">
        <f>(('Итоговая табл.1чел (все услуги-'!F1103+('Итоговая табл.1чел (все услуги-'!F1103*'Таблица вводных'!$G$4)))-('Расчет комиссии Нади'!$I1103+'Таблица вводных'!$E$15+'Таблица вводных'!$F$15)</f>
        <v>-32.98799999999998</v>
      </c>
      <c r="G1103" s="71">
        <f>(('Итоговая табл.1чел (все услуги-'!G1103+('Итоговая табл.1чел (все услуги-'!G1103*'Таблица вводных'!$G$4)))-('Расчет комиссии Нади'!$I1103+'Таблица вводных'!$E$15+'Таблица вводных'!$F$15)</f>
        <v>-56.09999999999998</v>
      </c>
      <c r="H1103" s="71">
        <f>(('Итоговая табл.1чел (все услуги-'!H1103+('Итоговая табл.1чел (все услуги-'!H1103*'Таблица вводных'!$G$4)))-('Расчет комиссии Нади'!$I1103+'Таблица вводных'!$E$15+'Таблица вводных'!$F$15)</f>
        <v>-56.09999999999998</v>
      </c>
      <c r="I1103" s="22" t="s">
        <v>1137</v>
      </c>
    </row>
    <row r="1104" ht="13.2" customHeight="1" spans="1:9" x14ac:dyDescent="0.25">
      <c r="A1104" s="9"/>
      <c r="B1104" s="13">
        <v>45440</v>
      </c>
      <c r="C1104" s="71"/>
      <c r="D1104" s="71">
        <f>(('Итоговая табл.1чел (все услуги-'!D1104+('Итоговая табл.1чел (все услуги-'!D1104*'Таблица вводных'!$G$4)))-('Расчет комиссии Нади'!$I1104+'Таблица вводных'!$E$15+'Таблица вводных'!$F$15)</f>
        <v>-55.57569999999998</v>
      </c>
      <c r="E1104" s="71">
        <f>(('Итоговая табл.1чел (все услуги-'!E1104+('Итоговая табл.1чел (все услуги-'!E1104*'Таблица вводных'!$G$5)))-('Расчет комиссии Нади'!$I1104+'Таблица вводных'!$E$15+'Таблица вводных'!$F$15)</f>
        <v>-56.09999999999998</v>
      </c>
      <c r="F1104" s="71">
        <f>(('Итоговая табл.1чел (все услуги-'!F1104+('Итоговая табл.1чел (все услуги-'!F1104*'Таблица вводных'!$G$4)))-('Расчет комиссии Нади'!$I1104+'Таблица вводных'!$E$15+'Таблица вводных'!$F$15)</f>
        <v>-32.98799999999998</v>
      </c>
      <c r="G1104" s="71">
        <f>(('Итоговая табл.1чел (все услуги-'!G1104+('Итоговая табл.1чел (все услуги-'!G1104*'Таблица вводных'!$G$4)))-('Расчет комиссии Нади'!$I1104+'Таблица вводных'!$E$15+'Таблица вводных'!$F$15)</f>
        <v>-56.09999999999998</v>
      </c>
      <c r="H1104" s="71">
        <f>(('Итоговая табл.1чел (все услуги-'!H1104+('Итоговая табл.1чел (все услуги-'!H1104*'Таблица вводных'!$G$4)))-('Расчет комиссии Нади'!$I1104+'Таблица вводных'!$E$15+'Таблица вводных'!$F$15)</f>
        <v>-56.09999999999998</v>
      </c>
      <c r="I1104" s="15" t="s">
        <v>1137</v>
      </c>
    </row>
    <row r="1105" ht="13.2" customHeight="1" spans="1:9" x14ac:dyDescent="0.25">
      <c r="A1105" s="16"/>
      <c r="B1105" s="52">
        <v>45443</v>
      </c>
      <c r="C1105" s="72"/>
      <c r="D1105" s="109">
        <f>(('Итоговая табл.1чел (все услуги-'!D1105+('Итоговая табл.1чел (все услуги-'!D1105*'Таблица вводных'!$G$4)))-('Расчет комиссии Нади'!$I1105+'Таблица вводных'!$E$15+'Таблица вводных'!$F$15)</f>
        <v>-55.57569999999998</v>
      </c>
      <c r="E1105" s="109">
        <f>(('Итоговая табл.1чел (все услуги-'!E1105+('Итоговая табл.1чел (все услуги-'!E1105*'Таблица вводных'!$G$5)))-('Расчет комиссии Нади'!$I1105+'Таблица вводных'!$E$15+'Таблица вводных'!$F$15)</f>
        <v>-56.09999999999998</v>
      </c>
      <c r="F1105" s="109">
        <f>(('Итоговая табл.1чел (все услуги-'!F1105+('Итоговая табл.1чел (все услуги-'!F1105*'Таблица вводных'!$G$4)))-('Расчет комиссии Нади'!$I1105+'Таблица вводных'!$E$15+'Таблица вводных'!$F$15)</f>
        <v>-32.98799999999998</v>
      </c>
      <c r="G1105" s="109">
        <f>(('Итоговая табл.1чел (все услуги-'!G1105+('Итоговая табл.1чел (все услуги-'!G1105*'Таблица вводных'!$G$4)))-('Расчет комиссии Нади'!$I1105+'Таблица вводных'!$E$15+'Таблица вводных'!$F$15)</f>
        <v>-56.09999999999998</v>
      </c>
      <c r="H1105" s="109">
        <f>(('Итоговая табл.1чел (все услуги-'!H1105+('Итоговая табл.1чел (все услуги-'!H1105*'Таблица вводных'!$G$4)))-('Расчет комиссии Нади'!$I1105+'Таблица вводных'!$E$15+'Таблица вводных'!$F$15)</f>
        <v>-56.09999999999998</v>
      </c>
      <c r="I1105" s="32" t="s">
        <v>1137</v>
      </c>
    </row>
    <row r="1106" ht="13.2" customHeight="1" spans="1:9" x14ac:dyDescent="0.25">
      <c r="A1106" s="5" t="s">
        <v>153</v>
      </c>
      <c r="B1106" s="48">
        <v>45419</v>
      </c>
      <c r="C1106" s="70"/>
      <c r="D1106" s="70">
        <f>(('Итоговая табл.1чел (все услуги-'!D1106+('Итоговая табл.1чел (все услуги-'!D1106*'Таблица вводных'!$G$4)))-('Расчет комиссии Нади'!$I1106+'Таблица вводных'!$E$15+'Таблица вводных'!$F$15)</f>
        <v>-55.57569999999998</v>
      </c>
      <c r="E1106" s="70">
        <f>(('Итоговая табл.1чел (все услуги-'!E1106+('Итоговая табл.1чел (все услуги-'!E1106*'Таблица вводных'!$G$5)))-('Расчет комиссии Нади'!$I1106+'Таблица вводных'!$E$15+'Таблица вводных'!$F$15)</f>
        <v>-56.09999999999998</v>
      </c>
      <c r="F1106" s="70">
        <f>(('Итоговая табл.1чел (все услуги-'!F1106+('Итоговая табл.1чел (все услуги-'!F1106*'Таблица вводных'!$G$4)))-('Расчет комиссии Нади'!$I1106+'Таблица вводных'!$E$15+'Таблица вводных'!$F$15)</f>
        <v>-32.98799999999998</v>
      </c>
      <c r="G1106" s="70">
        <f>(('Итоговая табл.1чел (все услуги-'!G1106+('Итоговая табл.1чел (все услуги-'!G1106*'Таблица вводных'!$G$4)))-('Расчет комиссии Нади'!$I1106+'Таблица вводных'!$E$15+'Таблица вводных'!$F$15)</f>
        <v>-56.09999999999998</v>
      </c>
      <c r="H1106" s="70">
        <f>(('Итоговая табл.1чел (все услуги-'!H1106+('Итоговая табл.1чел (все услуги-'!H1106*'Таблица вводных'!$G$4)))-('Расчет комиссии Нади'!$I1106+'Таблица вводных'!$E$15+'Таблица вводных'!$F$15)</f>
        <v>-56.09999999999998</v>
      </c>
      <c r="I1106" s="20" t="s">
        <v>1137</v>
      </c>
    </row>
    <row r="1107" ht="13.2" customHeight="1" spans="1:9" x14ac:dyDescent="0.25">
      <c r="A1107" s="9"/>
      <c r="B1107" s="50">
        <v>45422</v>
      </c>
      <c r="C1107" s="71"/>
      <c r="D1107" s="71">
        <f>(('Итоговая табл.1чел (все услуги-'!D1107+('Итоговая табл.1чел (все услуги-'!D1107*'Таблица вводных'!$G$4)))-('Расчет комиссии Нади'!$I1107+'Таблица вводных'!$E$15+'Таблица вводных'!$F$15)</f>
        <v>-55.57569999999998</v>
      </c>
      <c r="E1107" s="71">
        <f>(('Итоговая табл.1чел (все услуги-'!E1107+('Итоговая табл.1чел (все услуги-'!E1107*'Таблица вводных'!$G$5)))-('Расчет комиссии Нади'!$I1107+'Таблица вводных'!$E$15+'Таблица вводных'!$F$15)</f>
        <v>-56.09999999999998</v>
      </c>
      <c r="F1107" s="71">
        <f>(('Итоговая табл.1чел (все услуги-'!F1107+('Итоговая табл.1чел (все услуги-'!F1107*'Таблица вводных'!$G$4)))-('Расчет комиссии Нади'!$I1107+'Таблица вводных'!$E$15+'Таблица вводных'!$F$15)</f>
        <v>-32.98799999999998</v>
      </c>
      <c r="G1107" s="71">
        <f>(('Итоговая табл.1чел (все услуги-'!G1107+('Итоговая табл.1чел (все услуги-'!G1107*'Таблица вводных'!$G$4)))-('Расчет комиссии Нади'!$I1107+'Таблица вводных'!$E$15+'Таблица вводных'!$F$15)</f>
        <v>-56.09999999999998</v>
      </c>
      <c r="H1107" s="71">
        <f>(('Итоговая табл.1чел (все услуги-'!H1107+('Итоговая табл.1чел (все услуги-'!H1107*'Таблица вводных'!$G$4)))-('Расчет комиссии Нади'!$I1107+'Таблица вводных'!$E$15+'Таблица вводных'!$F$15)</f>
        <v>-56.09999999999998</v>
      </c>
      <c r="I1107" s="25" t="s">
        <v>1137</v>
      </c>
    </row>
    <row r="1108" ht="13.2" customHeight="1" spans="1:9" x14ac:dyDescent="0.25">
      <c r="A1108" s="9"/>
      <c r="B1108" s="51">
        <v>45426</v>
      </c>
      <c r="C1108" s="71"/>
      <c r="D1108" s="71">
        <f>(('Итоговая табл.1чел (все услуги-'!D1108+('Итоговая табл.1чел (все услуги-'!D1108*'Таблица вводных'!$G$4)))-('Расчет комиссии Нади'!$I1108+'Таблица вводных'!$E$15+'Таблица вводных'!$F$15)</f>
        <v>-55.57569999999998</v>
      </c>
      <c r="E1108" s="71">
        <f>(('Итоговая табл.1чел (все услуги-'!E1108+('Итоговая табл.1чел (все услуги-'!E1108*'Таблица вводных'!$G$5)))-('Расчет комиссии Нади'!$I1108+'Таблица вводных'!$E$15+'Таблица вводных'!$F$15)</f>
        <v>-56.09999999999998</v>
      </c>
      <c r="F1108" s="71">
        <f>(('Итоговая табл.1чел (все услуги-'!F1108+('Итоговая табл.1чел (все услуги-'!F1108*'Таблица вводных'!$G$4)))-('Расчет комиссии Нади'!$I1108+'Таблица вводных'!$E$15+'Таблица вводных'!$F$15)</f>
        <v>-32.98799999999998</v>
      </c>
      <c r="G1108" s="71">
        <f>(('Итоговая табл.1чел (все услуги-'!G1108+('Итоговая табл.1чел (все услуги-'!G1108*'Таблица вводных'!$G$4)))-('Расчет комиссии Нади'!$I1108+'Таблица вводных'!$E$15+'Таблица вводных'!$F$15)</f>
        <v>-56.09999999999998</v>
      </c>
      <c r="H1108" s="71">
        <f>(('Итоговая табл.1чел (все услуги-'!H1108+('Итоговая табл.1чел (все услуги-'!H1108*'Таблица вводных'!$G$4)))-('Расчет комиссии Нади'!$I1108+'Таблица вводных'!$E$15+'Таблица вводных'!$F$15)</f>
        <v>-56.09999999999998</v>
      </c>
      <c r="I1108" s="22" t="s">
        <v>1137</v>
      </c>
    </row>
    <row r="1109" ht="13.2" customHeight="1" spans="1:9" x14ac:dyDescent="0.25">
      <c r="A1109" s="9"/>
      <c r="B1109" s="13">
        <v>45429</v>
      </c>
      <c r="C1109" s="71"/>
      <c r="D1109" s="71">
        <f>(('Итоговая табл.1чел (все услуги-'!D1109+('Итоговая табл.1чел (все услуги-'!D1109*'Таблица вводных'!$G$4)))-('Расчет комиссии Нади'!$I1109+'Таблица вводных'!$E$15+'Таблица вводных'!$F$15)</f>
        <v>-55.57569999999998</v>
      </c>
      <c r="E1109" s="71">
        <f>(('Итоговая табл.1чел (все услуги-'!E1109+('Итоговая табл.1чел (все услуги-'!E1109*'Таблица вводных'!$G$5)))-('Расчет комиссии Нади'!$I1109+'Таблица вводных'!$E$15+'Таблица вводных'!$F$15)</f>
        <v>-56.09999999999998</v>
      </c>
      <c r="F1109" s="71">
        <f>(('Итоговая табл.1чел (все услуги-'!F1109+('Итоговая табл.1чел (все услуги-'!F1109*'Таблица вводных'!$G$4)))-('Расчет комиссии Нади'!$I1109+'Таблица вводных'!$E$15+'Таблица вводных'!$F$15)</f>
        <v>-32.98799999999998</v>
      </c>
      <c r="G1109" s="71">
        <f>(('Итоговая табл.1чел (все услуги-'!G1109+('Итоговая табл.1чел (все услуги-'!G1109*'Таблица вводных'!$G$4)))-('Расчет комиссии Нади'!$I1109+'Таблица вводных'!$E$15+'Таблица вводных'!$F$15)</f>
        <v>-56.09999999999998</v>
      </c>
      <c r="H1109" s="71">
        <f>(('Итоговая табл.1чел (все услуги-'!H1109+('Итоговая табл.1чел (все услуги-'!H1109*'Таблица вводных'!$G$4)))-('Расчет комиссии Нади'!$I1109+'Таблица вводных'!$E$15+'Таблица вводных'!$F$15)</f>
        <v>-56.09999999999998</v>
      </c>
      <c r="I1109" s="15" t="s">
        <v>1137</v>
      </c>
    </row>
    <row r="1110" ht="13.2" customHeight="1" spans="1:9" x14ac:dyDescent="0.25">
      <c r="A1110" s="9"/>
      <c r="B1110" s="50">
        <v>45433</v>
      </c>
      <c r="C1110" s="71"/>
      <c r="D1110" s="71">
        <f>(('Итоговая табл.1чел (все услуги-'!D1110+('Итоговая табл.1чел (все услуги-'!D1110*'Таблица вводных'!$G$4)))-('Расчет комиссии Нади'!$I1110+'Таблица вводных'!$E$15+'Таблица вводных'!$F$15)</f>
        <v>-55.57569999999998</v>
      </c>
      <c r="E1110" s="71">
        <f>(('Итоговая табл.1чел (все услуги-'!E1110+('Итоговая табл.1чел (все услуги-'!E1110*'Таблица вводных'!$G$5)))-('Расчет комиссии Нади'!$I1110+'Таблица вводных'!$E$15+'Таблица вводных'!$F$15)</f>
        <v>-56.09999999999998</v>
      </c>
      <c r="F1110" s="71">
        <f>(('Итоговая табл.1чел (все услуги-'!F1110+('Итоговая табл.1чел (все услуги-'!F1110*'Таблица вводных'!$G$4)))-('Расчет комиссии Нади'!$I1110+'Таблица вводных'!$E$15+'Таблица вводных'!$F$15)</f>
        <v>-32.98799999999998</v>
      </c>
      <c r="G1110" s="71">
        <f>(('Итоговая табл.1чел (все услуги-'!G1110+('Итоговая табл.1чел (все услуги-'!G1110*'Таблица вводных'!$G$4)))-('Расчет комиссии Нади'!$I1110+'Таблица вводных'!$E$15+'Таблица вводных'!$F$15)</f>
        <v>-56.09999999999998</v>
      </c>
      <c r="H1110" s="71">
        <f>(('Итоговая табл.1чел (все услуги-'!H1110+('Итоговая табл.1чел (все услуги-'!H1110*'Таблица вводных'!$G$4)))-('Расчет комиссии Нади'!$I1110+'Таблица вводных'!$E$15+'Таблица вводных'!$F$15)</f>
        <v>-56.09999999999998</v>
      </c>
      <c r="I1110" s="25" t="s">
        <v>1137</v>
      </c>
    </row>
    <row r="1111" ht="13.2" customHeight="1" spans="1:9" x14ac:dyDescent="0.25">
      <c r="A1111" s="9"/>
      <c r="B1111" s="51">
        <v>45436</v>
      </c>
      <c r="C1111" s="71"/>
      <c r="D1111" s="71">
        <f>(('Итоговая табл.1чел (все услуги-'!D1111+('Итоговая табл.1чел (все услуги-'!D1111*'Таблица вводных'!$G$4)))-('Расчет комиссии Нади'!$I1111+'Таблица вводных'!$E$15+'Таблица вводных'!$F$15)</f>
        <v>-55.57569999999998</v>
      </c>
      <c r="E1111" s="71">
        <f>(('Итоговая табл.1чел (все услуги-'!E1111+('Итоговая табл.1чел (все услуги-'!E1111*'Таблица вводных'!$G$5)))-('Расчет комиссии Нади'!$I1111+'Таблица вводных'!$E$15+'Таблица вводных'!$F$15)</f>
        <v>-56.09999999999998</v>
      </c>
      <c r="F1111" s="71">
        <f>(('Итоговая табл.1чел (все услуги-'!F1111+('Итоговая табл.1чел (все услуги-'!F1111*'Таблица вводных'!$G$4)))-('Расчет комиссии Нади'!$I1111+'Таблица вводных'!$E$15+'Таблица вводных'!$F$15)</f>
        <v>-32.98799999999998</v>
      </c>
      <c r="G1111" s="71">
        <f>(('Итоговая табл.1чел (все услуги-'!G1111+('Итоговая табл.1чел (все услуги-'!G1111*'Таблица вводных'!$G$4)))-('Расчет комиссии Нади'!$I1111+'Таблица вводных'!$E$15+'Таблица вводных'!$F$15)</f>
        <v>-56.09999999999998</v>
      </c>
      <c r="H1111" s="71">
        <f>(('Итоговая табл.1чел (все услуги-'!H1111+('Итоговая табл.1чел (все услуги-'!H1111*'Таблица вводных'!$G$4)))-('Расчет комиссии Нади'!$I1111+'Таблица вводных'!$E$15+'Таблица вводных'!$F$15)</f>
        <v>-56.09999999999998</v>
      </c>
      <c r="I1111" s="22" t="s">
        <v>1137</v>
      </c>
    </row>
    <row r="1112" ht="13.2" customHeight="1" spans="1:9" x14ac:dyDescent="0.25">
      <c r="A1112" s="9"/>
      <c r="B1112" s="13">
        <v>45440</v>
      </c>
      <c r="C1112" s="71"/>
      <c r="D1112" s="71">
        <f>(('Итоговая табл.1чел (все услуги-'!D1112+('Итоговая табл.1чел (все услуги-'!D1112*'Таблица вводных'!$G$4)))-('Расчет комиссии Нади'!$I1112+'Таблица вводных'!$E$15+'Таблица вводных'!$F$15)</f>
        <v>-55.57569999999998</v>
      </c>
      <c r="E1112" s="71">
        <f>(('Итоговая табл.1чел (все услуги-'!E1112+('Итоговая табл.1чел (все услуги-'!E1112*'Таблица вводных'!$G$5)))-('Расчет комиссии Нади'!$I1112+'Таблица вводных'!$E$15+'Таблица вводных'!$F$15)</f>
        <v>-56.09999999999998</v>
      </c>
      <c r="F1112" s="71">
        <f>(('Итоговая табл.1чел (все услуги-'!F1112+('Итоговая табл.1чел (все услуги-'!F1112*'Таблица вводных'!$G$4)))-('Расчет комиссии Нади'!$I1112+'Таблица вводных'!$E$15+'Таблица вводных'!$F$15)</f>
        <v>-32.98799999999998</v>
      </c>
      <c r="G1112" s="71">
        <f>(('Итоговая табл.1чел (все услуги-'!G1112+('Итоговая табл.1чел (все услуги-'!G1112*'Таблица вводных'!$G$4)))-('Расчет комиссии Нади'!$I1112+'Таблица вводных'!$E$15+'Таблица вводных'!$F$15)</f>
        <v>-56.09999999999998</v>
      </c>
      <c r="H1112" s="71">
        <f>(('Итоговая табл.1чел (все услуги-'!H1112+('Итоговая табл.1чел (все услуги-'!H1112*'Таблица вводных'!$G$4)))-('Расчет комиссии Нади'!$I1112+'Таблица вводных'!$E$15+'Таблица вводных'!$F$15)</f>
        <v>-56.09999999999998</v>
      </c>
      <c r="I1112" s="15" t="s">
        <v>1137</v>
      </c>
    </row>
    <row r="1113" ht="13.2" customHeight="1" spans="1:9" x14ac:dyDescent="0.25">
      <c r="A1113" s="16"/>
      <c r="B1113" s="52">
        <v>45443</v>
      </c>
      <c r="C1113" s="72"/>
      <c r="D1113" s="109">
        <f>(('Итоговая табл.1чел (все услуги-'!D1113+('Итоговая табл.1чел (все услуги-'!D1113*'Таблица вводных'!$G$4)))-('Расчет комиссии Нади'!$I1113+'Таблица вводных'!$E$15+'Таблица вводных'!$F$15)</f>
        <v>-55.57569999999998</v>
      </c>
      <c r="E1113" s="109">
        <f>(('Итоговая табл.1чел (все услуги-'!E1113+('Итоговая табл.1чел (все услуги-'!E1113*'Таблица вводных'!$G$5)))-('Расчет комиссии Нади'!$I1113+'Таблица вводных'!$E$15+'Таблица вводных'!$F$15)</f>
        <v>-56.09999999999998</v>
      </c>
      <c r="F1113" s="109">
        <f>(('Итоговая табл.1чел (все услуги-'!F1113+('Итоговая табл.1чел (все услуги-'!F1113*'Таблица вводных'!$G$4)))-('Расчет комиссии Нади'!$I1113+'Таблица вводных'!$E$15+'Таблица вводных'!$F$15)</f>
        <v>-32.98799999999998</v>
      </c>
      <c r="G1113" s="109">
        <f>(('Итоговая табл.1чел (все услуги-'!G1113+('Итоговая табл.1чел (все услуги-'!G1113*'Таблица вводных'!$G$4)))-('Расчет комиссии Нади'!$I1113+'Таблица вводных'!$E$15+'Таблица вводных'!$F$15)</f>
        <v>-56.09999999999998</v>
      </c>
      <c r="H1113" s="109">
        <f>(('Итоговая табл.1чел (все услуги-'!H1113+('Итоговая табл.1чел (все услуги-'!H1113*'Таблица вводных'!$G$4)))-('Расчет комиссии Нади'!$I1113+'Таблица вводных'!$E$15+'Таблица вводных'!$F$15)</f>
        <v>-56.09999999999998</v>
      </c>
      <c r="I1113" s="32" t="s">
        <v>1137</v>
      </c>
    </row>
    <row r="1114" ht="13.2" customHeight="1" spans="1:9" x14ac:dyDescent="0.25">
      <c r="A1114" s="5" t="s">
        <v>154</v>
      </c>
      <c r="B1114" s="48">
        <v>45419</v>
      </c>
      <c r="C1114" s="70"/>
      <c r="D1114" s="70">
        <f>(('Итоговая табл.1чел (все услуги-'!D1114+('Итоговая табл.1чел (все услуги-'!D1114*'Таблица вводных'!$G$4)))-('Расчет комиссии Нади'!$I1114+'Таблица вводных'!$E$15+'Таблица вводных'!$F$15)</f>
        <v>-55.57569999999998</v>
      </c>
      <c r="E1114" s="70">
        <f>(('Итоговая табл.1чел (все услуги-'!E1114+('Итоговая табл.1чел (все услуги-'!E1114*'Таблица вводных'!$G$5)))-('Расчет комиссии Нади'!$I1114+'Таблица вводных'!$E$15+'Таблица вводных'!$F$15)</f>
        <v>-56.09999999999998</v>
      </c>
      <c r="F1114" s="70">
        <f>(('Итоговая табл.1чел (все услуги-'!F1114+('Итоговая табл.1чел (все услуги-'!F1114*'Таблица вводных'!$G$4)))-('Расчет комиссии Нади'!$I1114+'Таблица вводных'!$E$15+'Таблица вводных'!$F$15)</f>
        <v>-32.98799999999998</v>
      </c>
      <c r="G1114" s="70">
        <f>(('Итоговая табл.1чел (все услуги-'!G1114+('Итоговая табл.1чел (все услуги-'!G1114*'Таблица вводных'!$G$4)))-('Расчет комиссии Нади'!$I1114+'Таблица вводных'!$E$15+'Таблица вводных'!$F$15)</f>
        <v>-56.09999999999998</v>
      </c>
      <c r="H1114" s="70">
        <f>(('Итоговая табл.1чел (все услуги-'!H1114+('Итоговая табл.1чел (все услуги-'!H1114*'Таблица вводных'!$G$4)))-('Расчет комиссии Нади'!$I1114+'Таблица вводных'!$E$15+'Таблица вводных'!$F$15)</f>
        <v>-56.09999999999998</v>
      </c>
      <c r="I1114" s="20" t="s">
        <v>1137</v>
      </c>
    </row>
    <row r="1115" ht="13.2" customHeight="1" spans="1:9" x14ac:dyDescent="0.25">
      <c r="A1115" s="9"/>
      <c r="B1115" s="50">
        <v>45422</v>
      </c>
      <c r="C1115" s="71"/>
      <c r="D1115" s="71">
        <f>(('Итоговая табл.1чел (все услуги-'!D1115+('Итоговая табл.1чел (все услуги-'!D1115*'Таблица вводных'!$G$4)))-('Расчет комиссии Нади'!$I1115+'Таблица вводных'!$E$15+'Таблица вводных'!$F$15)</f>
        <v>-55.57569999999998</v>
      </c>
      <c r="E1115" s="71">
        <f>(('Итоговая табл.1чел (все услуги-'!E1115+('Итоговая табл.1чел (все услуги-'!E1115*'Таблица вводных'!$G$5)))-('Расчет комиссии Нади'!$I1115+'Таблица вводных'!$E$15+'Таблица вводных'!$F$15)</f>
        <v>-56.09999999999998</v>
      </c>
      <c r="F1115" s="71">
        <f>(('Итоговая табл.1чел (все услуги-'!F1115+('Итоговая табл.1чел (все услуги-'!F1115*'Таблица вводных'!$G$4)))-('Расчет комиссии Нади'!$I1115+'Таблица вводных'!$E$15+'Таблица вводных'!$F$15)</f>
        <v>-32.98799999999998</v>
      </c>
      <c r="G1115" s="71">
        <f>(('Итоговая табл.1чел (все услуги-'!G1115+('Итоговая табл.1чел (все услуги-'!G1115*'Таблица вводных'!$G$4)))-('Расчет комиссии Нади'!$I1115+'Таблица вводных'!$E$15+'Таблица вводных'!$F$15)</f>
        <v>-56.09999999999998</v>
      </c>
      <c r="H1115" s="71">
        <f>(('Итоговая табл.1чел (все услуги-'!H1115+('Итоговая табл.1чел (все услуги-'!H1115*'Таблица вводных'!$G$4)))-('Расчет комиссии Нади'!$I1115+'Таблица вводных'!$E$15+'Таблица вводных'!$F$15)</f>
        <v>-56.09999999999998</v>
      </c>
      <c r="I1115" s="25" t="s">
        <v>1137</v>
      </c>
    </row>
    <row r="1116" ht="13.2" customHeight="1" spans="1:9" x14ac:dyDescent="0.25">
      <c r="A1116" s="9"/>
      <c r="B1116" s="51">
        <v>45426</v>
      </c>
      <c r="C1116" s="71"/>
      <c r="D1116" s="71">
        <f>(('Итоговая табл.1чел (все услуги-'!D1116+('Итоговая табл.1чел (все услуги-'!D1116*'Таблица вводных'!$G$4)))-('Расчет комиссии Нади'!$I1116+'Таблица вводных'!$E$15+'Таблица вводных'!$F$15)</f>
        <v>-55.57569999999998</v>
      </c>
      <c r="E1116" s="71">
        <f>(('Итоговая табл.1чел (все услуги-'!E1116+('Итоговая табл.1чел (все услуги-'!E1116*'Таблица вводных'!$G$5)))-('Расчет комиссии Нади'!$I1116+'Таблица вводных'!$E$15+'Таблица вводных'!$F$15)</f>
        <v>-56.09999999999998</v>
      </c>
      <c r="F1116" s="71">
        <f>(('Итоговая табл.1чел (все услуги-'!F1116+('Итоговая табл.1чел (все услуги-'!F1116*'Таблица вводных'!$G$4)))-('Расчет комиссии Нади'!$I1116+'Таблица вводных'!$E$15+'Таблица вводных'!$F$15)</f>
        <v>-32.98799999999998</v>
      </c>
      <c r="G1116" s="71">
        <f>(('Итоговая табл.1чел (все услуги-'!G1116+('Итоговая табл.1чел (все услуги-'!G1116*'Таблица вводных'!$G$4)))-('Расчет комиссии Нади'!$I1116+'Таблица вводных'!$E$15+'Таблица вводных'!$F$15)</f>
        <v>-56.09999999999998</v>
      </c>
      <c r="H1116" s="71">
        <f>(('Итоговая табл.1чел (все услуги-'!H1116+('Итоговая табл.1чел (все услуги-'!H1116*'Таблица вводных'!$G$4)))-('Расчет комиссии Нади'!$I1116+'Таблица вводных'!$E$15+'Таблица вводных'!$F$15)</f>
        <v>-56.09999999999998</v>
      </c>
      <c r="I1116" s="22" t="s">
        <v>1137</v>
      </c>
    </row>
    <row r="1117" ht="13.2" customHeight="1" spans="1:9" x14ac:dyDescent="0.25">
      <c r="A1117" s="9"/>
      <c r="B1117" s="13">
        <v>45429</v>
      </c>
      <c r="C1117" s="71"/>
      <c r="D1117" s="71">
        <f>(('Итоговая табл.1чел (все услуги-'!D1117+('Итоговая табл.1чел (все услуги-'!D1117*'Таблица вводных'!$G$4)))-('Расчет комиссии Нади'!$I1117+'Таблица вводных'!$E$15+'Таблица вводных'!$F$15)</f>
        <v>-55.57569999999998</v>
      </c>
      <c r="E1117" s="71">
        <f>(('Итоговая табл.1чел (все услуги-'!E1117+('Итоговая табл.1чел (все услуги-'!E1117*'Таблица вводных'!$G$5)))-('Расчет комиссии Нади'!$I1117+'Таблица вводных'!$E$15+'Таблица вводных'!$F$15)</f>
        <v>-56.09999999999998</v>
      </c>
      <c r="F1117" s="71">
        <f>(('Итоговая табл.1чел (все услуги-'!F1117+('Итоговая табл.1чел (все услуги-'!F1117*'Таблица вводных'!$G$4)))-('Расчет комиссии Нади'!$I1117+'Таблица вводных'!$E$15+'Таблица вводных'!$F$15)</f>
        <v>-32.98799999999998</v>
      </c>
      <c r="G1117" s="71">
        <f>(('Итоговая табл.1чел (все услуги-'!G1117+('Итоговая табл.1чел (все услуги-'!G1117*'Таблица вводных'!$G$4)))-('Расчет комиссии Нади'!$I1117+'Таблица вводных'!$E$15+'Таблица вводных'!$F$15)</f>
        <v>-56.09999999999998</v>
      </c>
      <c r="H1117" s="71">
        <f>(('Итоговая табл.1чел (все услуги-'!H1117+('Итоговая табл.1чел (все услуги-'!H1117*'Таблица вводных'!$G$4)))-('Расчет комиссии Нади'!$I1117+'Таблица вводных'!$E$15+'Таблица вводных'!$F$15)</f>
        <v>-56.09999999999998</v>
      </c>
      <c r="I1117" s="15" t="s">
        <v>1137</v>
      </c>
    </row>
    <row r="1118" ht="13.2" customHeight="1" spans="1:9" x14ac:dyDescent="0.25">
      <c r="A1118" s="9"/>
      <c r="B1118" s="50">
        <v>45433</v>
      </c>
      <c r="C1118" s="71"/>
      <c r="D1118" s="71">
        <f>(('Итоговая табл.1чел (все услуги-'!D1118+('Итоговая табл.1чел (все услуги-'!D1118*'Таблица вводных'!$G$4)))-('Расчет комиссии Нади'!$I1118+'Таблица вводных'!$E$15+'Таблица вводных'!$F$15)</f>
        <v>-55.57569999999998</v>
      </c>
      <c r="E1118" s="71">
        <f>(('Итоговая табл.1чел (все услуги-'!E1118+('Итоговая табл.1чел (все услуги-'!E1118*'Таблица вводных'!$G$5)))-('Расчет комиссии Нади'!$I1118+'Таблица вводных'!$E$15+'Таблица вводных'!$F$15)</f>
        <v>-56.09999999999998</v>
      </c>
      <c r="F1118" s="71">
        <f>(('Итоговая табл.1чел (все услуги-'!F1118+('Итоговая табл.1чел (все услуги-'!F1118*'Таблица вводных'!$G$4)))-('Расчет комиссии Нади'!$I1118+'Таблица вводных'!$E$15+'Таблица вводных'!$F$15)</f>
        <v>-32.98799999999998</v>
      </c>
      <c r="G1118" s="71">
        <f>(('Итоговая табл.1чел (все услуги-'!G1118+('Итоговая табл.1чел (все услуги-'!G1118*'Таблица вводных'!$G$4)))-('Расчет комиссии Нади'!$I1118+'Таблица вводных'!$E$15+'Таблица вводных'!$F$15)</f>
        <v>-56.09999999999998</v>
      </c>
      <c r="H1118" s="71">
        <f>(('Итоговая табл.1чел (все услуги-'!H1118+('Итоговая табл.1чел (все услуги-'!H1118*'Таблица вводных'!$G$4)))-('Расчет комиссии Нади'!$I1118+'Таблица вводных'!$E$15+'Таблица вводных'!$F$15)</f>
        <v>-56.09999999999998</v>
      </c>
      <c r="I1118" s="25" t="s">
        <v>1137</v>
      </c>
    </row>
    <row r="1119" ht="13.2" customHeight="1" spans="1:9" x14ac:dyDescent="0.25">
      <c r="A1119" s="9"/>
      <c r="B1119" s="51">
        <v>45436</v>
      </c>
      <c r="C1119" s="71"/>
      <c r="D1119" s="71">
        <f>(('Итоговая табл.1чел (все услуги-'!D1119+('Итоговая табл.1чел (все услуги-'!D1119*'Таблица вводных'!$G$4)))-('Расчет комиссии Нади'!$I1119+'Таблица вводных'!$E$15+'Таблица вводных'!$F$15)</f>
        <v>-55.57569999999998</v>
      </c>
      <c r="E1119" s="71">
        <f>(('Итоговая табл.1чел (все услуги-'!E1119+('Итоговая табл.1чел (все услуги-'!E1119*'Таблица вводных'!$G$5)))-('Расчет комиссии Нади'!$I1119+'Таблица вводных'!$E$15+'Таблица вводных'!$F$15)</f>
        <v>-56.09999999999998</v>
      </c>
      <c r="F1119" s="71">
        <f>(('Итоговая табл.1чел (все услуги-'!F1119+('Итоговая табл.1чел (все услуги-'!F1119*'Таблица вводных'!$G$4)))-('Расчет комиссии Нади'!$I1119+'Таблица вводных'!$E$15+'Таблица вводных'!$F$15)</f>
        <v>-32.98799999999998</v>
      </c>
      <c r="G1119" s="71">
        <f>(('Итоговая табл.1чел (все услуги-'!G1119+('Итоговая табл.1чел (все услуги-'!G1119*'Таблица вводных'!$G$4)))-('Расчет комиссии Нади'!$I1119+'Таблица вводных'!$E$15+'Таблица вводных'!$F$15)</f>
        <v>-56.09999999999998</v>
      </c>
      <c r="H1119" s="71">
        <f>(('Итоговая табл.1чел (все услуги-'!H1119+('Итоговая табл.1чел (все услуги-'!H1119*'Таблица вводных'!$G$4)))-('Расчет комиссии Нади'!$I1119+'Таблица вводных'!$E$15+'Таблица вводных'!$F$15)</f>
        <v>-56.09999999999998</v>
      </c>
      <c r="I1119" s="22" t="s">
        <v>1137</v>
      </c>
    </row>
    <row r="1120" ht="13.2" customHeight="1" spans="1:9" x14ac:dyDescent="0.25">
      <c r="A1120" s="9"/>
      <c r="B1120" s="13">
        <v>45440</v>
      </c>
      <c r="C1120" s="71"/>
      <c r="D1120" s="71">
        <f>(('Итоговая табл.1чел (все услуги-'!D1120+('Итоговая табл.1чел (все услуги-'!D1120*'Таблица вводных'!$G$4)))-('Расчет комиссии Нади'!$I1120+'Таблица вводных'!$E$15+'Таблица вводных'!$F$15)</f>
        <v>-55.57569999999998</v>
      </c>
      <c r="E1120" s="71">
        <f>(('Итоговая табл.1чел (все услуги-'!E1120+('Итоговая табл.1чел (все услуги-'!E1120*'Таблица вводных'!$G$5)))-('Расчет комиссии Нади'!$I1120+'Таблица вводных'!$E$15+'Таблица вводных'!$F$15)</f>
        <v>-56.09999999999998</v>
      </c>
      <c r="F1120" s="71">
        <f>(('Итоговая табл.1чел (все услуги-'!F1120+('Итоговая табл.1чел (все услуги-'!F1120*'Таблица вводных'!$G$4)))-('Расчет комиссии Нади'!$I1120+'Таблица вводных'!$E$15+'Таблица вводных'!$F$15)</f>
        <v>-32.98799999999998</v>
      </c>
      <c r="G1120" s="71">
        <f>(('Итоговая табл.1чел (все услуги-'!G1120+('Итоговая табл.1чел (все услуги-'!G1120*'Таблица вводных'!$G$4)))-('Расчет комиссии Нади'!$I1120+'Таблица вводных'!$E$15+'Таблица вводных'!$F$15)</f>
        <v>-56.09999999999998</v>
      </c>
      <c r="H1120" s="71">
        <f>(('Итоговая табл.1чел (все услуги-'!H1120+('Итоговая табл.1чел (все услуги-'!H1120*'Таблица вводных'!$G$4)))-('Расчет комиссии Нади'!$I1120+'Таблица вводных'!$E$15+'Таблица вводных'!$F$15)</f>
        <v>-56.09999999999998</v>
      </c>
      <c r="I1120" s="15" t="s">
        <v>1137</v>
      </c>
    </row>
    <row r="1121" ht="13.2" customHeight="1" spans="1:9" x14ac:dyDescent="0.25">
      <c r="A1121" s="16"/>
      <c r="B1121" s="52">
        <v>45443</v>
      </c>
      <c r="C1121" s="72"/>
      <c r="D1121" s="109">
        <f>(('Итоговая табл.1чел (все услуги-'!D1121+('Итоговая табл.1чел (все услуги-'!D1121*'Таблица вводных'!$G$4)))-('Расчет комиссии Нади'!$I1121+'Таблица вводных'!$E$15+'Таблица вводных'!$F$15)</f>
        <v>-55.57569999999998</v>
      </c>
      <c r="E1121" s="109">
        <f>(('Итоговая табл.1чел (все услуги-'!E1121+('Итоговая табл.1чел (все услуги-'!E1121*'Таблица вводных'!$G$5)))-('Расчет комиссии Нади'!$I1121+'Таблица вводных'!$E$15+'Таблица вводных'!$F$15)</f>
        <v>-56.09999999999998</v>
      </c>
      <c r="F1121" s="109">
        <f>(('Итоговая табл.1чел (все услуги-'!F1121+('Итоговая табл.1чел (все услуги-'!F1121*'Таблица вводных'!$G$4)))-('Расчет комиссии Нади'!$I1121+'Таблица вводных'!$E$15+'Таблица вводных'!$F$15)</f>
        <v>-32.98799999999998</v>
      </c>
      <c r="G1121" s="109">
        <f>(('Итоговая табл.1чел (все услуги-'!G1121+('Итоговая табл.1чел (все услуги-'!G1121*'Таблица вводных'!$G$4)))-('Расчет комиссии Нади'!$I1121+'Таблица вводных'!$E$15+'Таблица вводных'!$F$15)</f>
        <v>-56.09999999999998</v>
      </c>
      <c r="H1121" s="109">
        <f>(('Итоговая табл.1чел (все услуги-'!H1121+('Итоговая табл.1чел (все услуги-'!H1121*'Таблица вводных'!$G$4)))-('Расчет комиссии Нади'!$I1121+'Таблица вводных'!$E$15+'Таблица вводных'!$F$15)</f>
        <v>-56.09999999999998</v>
      </c>
      <c r="I1121" s="32" t="s">
        <v>1137</v>
      </c>
    </row>
    <row r="1122" ht="13.2" customHeight="1" spans="1:9" x14ac:dyDescent="0.25">
      <c r="A1122" s="5" t="s">
        <v>155</v>
      </c>
      <c r="B1122" s="48">
        <v>45419</v>
      </c>
      <c r="C1122" s="70"/>
      <c r="D1122" s="70">
        <f>(('Итоговая табл.1чел (все услуги-'!D1122+('Итоговая табл.1чел (все услуги-'!D1122*'Таблица вводных'!$G$4)))-('Расчет комиссии Нади'!$I1122+'Таблица вводных'!$E$15+'Таблица вводных'!$F$15)</f>
        <v>-55.57569999999998</v>
      </c>
      <c r="E1122" s="70">
        <f>(('Итоговая табл.1чел (все услуги-'!E1122+('Итоговая табл.1чел (все услуги-'!E1122*'Таблица вводных'!$G$5)))-('Расчет комиссии Нади'!$I1122+'Таблица вводных'!$E$15+'Таблица вводных'!$F$15)</f>
        <v>-56.09999999999998</v>
      </c>
      <c r="F1122" s="70">
        <f>(('Итоговая табл.1чел (все услуги-'!F1122+('Итоговая табл.1чел (все услуги-'!F1122*'Таблица вводных'!$G$4)))-('Расчет комиссии Нади'!$I1122+'Таблица вводных'!$E$15+'Таблица вводных'!$F$15)</f>
        <v>-32.98799999999998</v>
      </c>
      <c r="G1122" s="70">
        <f>(('Итоговая табл.1чел (все услуги-'!G1122+('Итоговая табл.1чел (все услуги-'!G1122*'Таблица вводных'!$G$4)))-('Расчет комиссии Нади'!$I1122+'Таблица вводных'!$E$15+'Таблица вводных'!$F$15)</f>
        <v>-56.09999999999998</v>
      </c>
      <c r="H1122" s="70">
        <f>(('Итоговая табл.1чел (все услуги-'!H1122+('Итоговая табл.1чел (все услуги-'!H1122*'Таблица вводных'!$G$4)))-('Расчет комиссии Нади'!$I1122+'Таблица вводных'!$E$15+'Таблица вводных'!$F$15)</f>
        <v>-56.09999999999998</v>
      </c>
      <c r="I1122" s="20" t="s">
        <v>1137</v>
      </c>
    </row>
    <row r="1123" ht="13.2" customHeight="1" spans="1:9" x14ac:dyDescent="0.25">
      <c r="A1123" s="9"/>
      <c r="B1123" s="50">
        <v>45422</v>
      </c>
      <c r="C1123" s="71"/>
      <c r="D1123" s="71">
        <f>(('Итоговая табл.1чел (все услуги-'!D1123+('Итоговая табл.1чел (все услуги-'!D1123*'Таблица вводных'!$G$4)))-('Расчет комиссии Нади'!$I1123+'Таблица вводных'!$E$15+'Таблица вводных'!$F$15)</f>
        <v>-55.57569999999998</v>
      </c>
      <c r="E1123" s="71">
        <f>(('Итоговая табл.1чел (все услуги-'!E1123+('Итоговая табл.1чел (все услуги-'!E1123*'Таблица вводных'!$G$5)))-('Расчет комиссии Нади'!$I1123+'Таблица вводных'!$E$15+'Таблица вводных'!$F$15)</f>
        <v>-56.09999999999998</v>
      </c>
      <c r="F1123" s="71">
        <f>(('Итоговая табл.1чел (все услуги-'!F1123+('Итоговая табл.1чел (все услуги-'!F1123*'Таблица вводных'!$G$4)))-('Расчет комиссии Нади'!$I1123+'Таблица вводных'!$E$15+'Таблица вводных'!$F$15)</f>
        <v>-32.98799999999998</v>
      </c>
      <c r="G1123" s="71">
        <f>(('Итоговая табл.1чел (все услуги-'!G1123+('Итоговая табл.1чел (все услуги-'!G1123*'Таблица вводных'!$G$4)))-('Расчет комиссии Нади'!$I1123+'Таблица вводных'!$E$15+'Таблица вводных'!$F$15)</f>
        <v>-56.09999999999998</v>
      </c>
      <c r="H1123" s="71">
        <f>(('Итоговая табл.1чел (все услуги-'!H1123+('Итоговая табл.1чел (все услуги-'!H1123*'Таблица вводных'!$G$4)))-('Расчет комиссии Нади'!$I1123+'Таблица вводных'!$E$15+'Таблица вводных'!$F$15)</f>
        <v>-56.09999999999998</v>
      </c>
      <c r="I1123" s="25" t="s">
        <v>1137</v>
      </c>
    </row>
    <row r="1124" ht="13.2" customHeight="1" spans="1:9" x14ac:dyDescent="0.25">
      <c r="A1124" s="9"/>
      <c r="B1124" s="51">
        <v>45426</v>
      </c>
      <c r="C1124" s="71"/>
      <c r="D1124" s="71">
        <f>(('Итоговая табл.1чел (все услуги-'!D1124+('Итоговая табл.1чел (все услуги-'!D1124*'Таблица вводных'!$G$4)))-('Расчет комиссии Нади'!$I1124+'Таблица вводных'!$E$15+'Таблица вводных'!$F$15)</f>
        <v>-55.57569999999998</v>
      </c>
      <c r="E1124" s="71">
        <f>(('Итоговая табл.1чел (все услуги-'!E1124+('Итоговая табл.1чел (все услуги-'!E1124*'Таблица вводных'!$G$5)))-('Расчет комиссии Нади'!$I1124+'Таблица вводных'!$E$15+'Таблица вводных'!$F$15)</f>
        <v>-56.09999999999998</v>
      </c>
      <c r="F1124" s="71">
        <f>(('Итоговая табл.1чел (все услуги-'!F1124+('Итоговая табл.1чел (все услуги-'!F1124*'Таблица вводных'!$G$4)))-('Расчет комиссии Нади'!$I1124+'Таблица вводных'!$E$15+'Таблица вводных'!$F$15)</f>
        <v>-32.98799999999998</v>
      </c>
      <c r="G1124" s="71">
        <f>(('Итоговая табл.1чел (все услуги-'!G1124+('Итоговая табл.1чел (все услуги-'!G1124*'Таблица вводных'!$G$4)))-('Расчет комиссии Нади'!$I1124+'Таблица вводных'!$E$15+'Таблица вводных'!$F$15)</f>
        <v>-56.09999999999998</v>
      </c>
      <c r="H1124" s="71">
        <f>(('Итоговая табл.1чел (все услуги-'!H1124+('Итоговая табл.1чел (все услуги-'!H1124*'Таблица вводных'!$G$4)))-('Расчет комиссии Нади'!$I1124+'Таблица вводных'!$E$15+'Таблица вводных'!$F$15)</f>
        <v>-56.09999999999998</v>
      </c>
      <c r="I1124" s="22" t="s">
        <v>1137</v>
      </c>
    </row>
    <row r="1125" ht="13.2" customHeight="1" spans="1:9" x14ac:dyDescent="0.25">
      <c r="A1125" s="9"/>
      <c r="B1125" s="13">
        <v>45429</v>
      </c>
      <c r="C1125" s="71"/>
      <c r="D1125" s="71">
        <f>(('Итоговая табл.1чел (все услуги-'!D1125+('Итоговая табл.1чел (все услуги-'!D1125*'Таблица вводных'!$G$4)))-('Расчет комиссии Нади'!$I1125+'Таблица вводных'!$E$15+'Таблица вводных'!$F$15)</f>
        <v>-55.57569999999998</v>
      </c>
      <c r="E1125" s="71">
        <f>(('Итоговая табл.1чел (все услуги-'!E1125+('Итоговая табл.1чел (все услуги-'!E1125*'Таблица вводных'!$G$5)))-('Расчет комиссии Нади'!$I1125+'Таблица вводных'!$E$15+'Таблица вводных'!$F$15)</f>
        <v>-56.09999999999998</v>
      </c>
      <c r="F1125" s="71">
        <f>(('Итоговая табл.1чел (все услуги-'!F1125+('Итоговая табл.1чел (все услуги-'!F1125*'Таблица вводных'!$G$4)))-('Расчет комиссии Нади'!$I1125+'Таблица вводных'!$E$15+'Таблица вводных'!$F$15)</f>
        <v>-32.98799999999998</v>
      </c>
      <c r="G1125" s="71">
        <f>(('Итоговая табл.1чел (все услуги-'!G1125+('Итоговая табл.1чел (все услуги-'!G1125*'Таблица вводных'!$G$4)))-('Расчет комиссии Нади'!$I1125+'Таблица вводных'!$E$15+'Таблица вводных'!$F$15)</f>
        <v>-56.09999999999998</v>
      </c>
      <c r="H1125" s="71">
        <f>(('Итоговая табл.1чел (все услуги-'!H1125+('Итоговая табл.1чел (все услуги-'!H1125*'Таблица вводных'!$G$4)))-('Расчет комиссии Нади'!$I1125+'Таблица вводных'!$E$15+'Таблица вводных'!$F$15)</f>
        <v>-56.09999999999998</v>
      </c>
      <c r="I1125" s="15" t="s">
        <v>1137</v>
      </c>
    </row>
    <row r="1126" ht="13.2" customHeight="1" spans="1:9" x14ac:dyDescent="0.25">
      <c r="A1126" s="9"/>
      <c r="B1126" s="50">
        <v>45433</v>
      </c>
      <c r="C1126" s="71"/>
      <c r="D1126" s="71">
        <f>(('Итоговая табл.1чел (все услуги-'!D1126+('Итоговая табл.1чел (все услуги-'!D1126*'Таблица вводных'!$G$4)))-('Расчет комиссии Нади'!$I1126+'Таблица вводных'!$E$15+'Таблица вводных'!$F$15)</f>
        <v>-55.57569999999998</v>
      </c>
      <c r="E1126" s="71">
        <f>(('Итоговая табл.1чел (все услуги-'!E1126+('Итоговая табл.1чел (все услуги-'!E1126*'Таблица вводных'!$G$5)))-('Расчет комиссии Нади'!$I1126+'Таблица вводных'!$E$15+'Таблица вводных'!$F$15)</f>
        <v>-56.09999999999998</v>
      </c>
      <c r="F1126" s="71">
        <f>(('Итоговая табл.1чел (все услуги-'!F1126+('Итоговая табл.1чел (все услуги-'!F1126*'Таблица вводных'!$G$4)))-('Расчет комиссии Нади'!$I1126+'Таблица вводных'!$E$15+'Таблица вводных'!$F$15)</f>
        <v>-32.98799999999998</v>
      </c>
      <c r="G1126" s="71">
        <f>(('Итоговая табл.1чел (все услуги-'!G1126+('Итоговая табл.1чел (все услуги-'!G1126*'Таблица вводных'!$G$4)))-('Расчет комиссии Нади'!$I1126+'Таблица вводных'!$E$15+'Таблица вводных'!$F$15)</f>
        <v>-56.09999999999998</v>
      </c>
      <c r="H1126" s="71">
        <f>(('Итоговая табл.1чел (все услуги-'!H1126+('Итоговая табл.1чел (все услуги-'!H1126*'Таблица вводных'!$G$4)))-('Расчет комиссии Нади'!$I1126+'Таблица вводных'!$E$15+'Таблица вводных'!$F$15)</f>
        <v>-56.09999999999998</v>
      </c>
      <c r="I1126" s="25" t="s">
        <v>1137</v>
      </c>
    </row>
    <row r="1127" ht="13.2" customHeight="1" spans="1:9" x14ac:dyDescent="0.25">
      <c r="A1127" s="9"/>
      <c r="B1127" s="51">
        <v>45436</v>
      </c>
      <c r="C1127" s="71"/>
      <c r="D1127" s="71">
        <f>(('Итоговая табл.1чел (все услуги-'!D1127+('Итоговая табл.1чел (все услуги-'!D1127*'Таблица вводных'!$G$4)))-('Расчет комиссии Нади'!$I1127+'Таблица вводных'!$E$15+'Таблица вводных'!$F$15)</f>
        <v>-55.57569999999998</v>
      </c>
      <c r="E1127" s="71">
        <f>(('Итоговая табл.1чел (все услуги-'!E1127+('Итоговая табл.1чел (все услуги-'!E1127*'Таблица вводных'!$G$5)))-('Расчет комиссии Нади'!$I1127+'Таблица вводных'!$E$15+'Таблица вводных'!$F$15)</f>
        <v>-56.09999999999998</v>
      </c>
      <c r="F1127" s="71">
        <f>(('Итоговая табл.1чел (все услуги-'!F1127+('Итоговая табл.1чел (все услуги-'!F1127*'Таблица вводных'!$G$4)))-('Расчет комиссии Нади'!$I1127+'Таблица вводных'!$E$15+'Таблица вводных'!$F$15)</f>
        <v>-32.98799999999998</v>
      </c>
      <c r="G1127" s="71">
        <f>(('Итоговая табл.1чел (все услуги-'!G1127+('Итоговая табл.1чел (все услуги-'!G1127*'Таблица вводных'!$G$4)))-('Расчет комиссии Нади'!$I1127+'Таблица вводных'!$E$15+'Таблица вводных'!$F$15)</f>
        <v>-56.09999999999998</v>
      </c>
      <c r="H1127" s="71">
        <f>(('Итоговая табл.1чел (все услуги-'!H1127+('Итоговая табл.1чел (все услуги-'!H1127*'Таблица вводных'!$G$4)))-('Расчет комиссии Нади'!$I1127+'Таблица вводных'!$E$15+'Таблица вводных'!$F$15)</f>
        <v>-56.09999999999998</v>
      </c>
      <c r="I1127" s="22" t="s">
        <v>1137</v>
      </c>
    </row>
    <row r="1128" ht="13.2" customHeight="1" spans="1:9" x14ac:dyDescent="0.25">
      <c r="A1128" s="9"/>
      <c r="B1128" s="13">
        <v>45440</v>
      </c>
      <c r="C1128" s="71"/>
      <c r="D1128" s="71">
        <f>(('Итоговая табл.1чел (все услуги-'!D1128+('Итоговая табл.1чел (все услуги-'!D1128*'Таблица вводных'!$G$4)))-('Расчет комиссии Нади'!$I1128+'Таблица вводных'!$E$15+'Таблица вводных'!$F$15)</f>
        <v>-55.57569999999998</v>
      </c>
      <c r="E1128" s="71">
        <f>(('Итоговая табл.1чел (все услуги-'!E1128+('Итоговая табл.1чел (все услуги-'!E1128*'Таблица вводных'!$G$5)))-('Расчет комиссии Нади'!$I1128+'Таблица вводных'!$E$15+'Таблица вводных'!$F$15)</f>
        <v>-56.09999999999998</v>
      </c>
      <c r="F1128" s="71">
        <f>(('Итоговая табл.1чел (все услуги-'!F1128+('Итоговая табл.1чел (все услуги-'!F1128*'Таблица вводных'!$G$4)))-('Расчет комиссии Нади'!$I1128+'Таблица вводных'!$E$15+'Таблица вводных'!$F$15)</f>
        <v>-32.98799999999998</v>
      </c>
      <c r="G1128" s="71">
        <f>(('Итоговая табл.1чел (все услуги-'!G1128+('Итоговая табл.1чел (все услуги-'!G1128*'Таблица вводных'!$G$4)))-('Расчет комиссии Нади'!$I1128+'Таблица вводных'!$E$15+'Таблица вводных'!$F$15)</f>
        <v>-56.09999999999998</v>
      </c>
      <c r="H1128" s="71">
        <f>(('Итоговая табл.1чел (все услуги-'!H1128+('Итоговая табл.1чел (все услуги-'!H1128*'Таблица вводных'!$G$4)))-('Расчет комиссии Нади'!$I1128+'Таблица вводных'!$E$15+'Таблица вводных'!$F$15)</f>
        <v>-56.09999999999998</v>
      </c>
      <c r="I1128" s="15" t="s">
        <v>1137</v>
      </c>
    </row>
    <row r="1129" ht="13.2" customHeight="1" spans="1:9" x14ac:dyDescent="0.25">
      <c r="A1129" s="16"/>
      <c r="B1129" s="52">
        <v>45443</v>
      </c>
      <c r="C1129" s="72"/>
      <c r="D1129" s="109">
        <f>(('Итоговая табл.1чел (все услуги-'!D1129+('Итоговая табл.1чел (все услуги-'!D1129*'Таблица вводных'!$G$4)))-('Расчет комиссии Нади'!$I1129+'Таблица вводных'!$E$15+'Таблица вводных'!$F$15)</f>
        <v>-55.57569999999998</v>
      </c>
      <c r="E1129" s="109">
        <f>(('Итоговая табл.1чел (все услуги-'!E1129+('Итоговая табл.1чел (все услуги-'!E1129*'Таблица вводных'!$G$5)))-('Расчет комиссии Нади'!$I1129+'Таблица вводных'!$E$15+'Таблица вводных'!$F$15)</f>
        <v>-56.09999999999998</v>
      </c>
      <c r="F1129" s="109">
        <f>(('Итоговая табл.1чел (все услуги-'!F1129+('Итоговая табл.1чел (все услуги-'!F1129*'Таблица вводных'!$G$4)))-('Расчет комиссии Нади'!$I1129+'Таблица вводных'!$E$15+'Таблица вводных'!$F$15)</f>
        <v>-32.98799999999998</v>
      </c>
      <c r="G1129" s="109">
        <f>(('Итоговая табл.1чел (все услуги-'!G1129+('Итоговая табл.1чел (все услуги-'!G1129*'Таблица вводных'!$G$4)))-('Расчет комиссии Нади'!$I1129+'Таблица вводных'!$E$15+'Таблица вводных'!$F$15)</f>
        <v>-56.09999999999998</v>
      </c>
      <c r="H1129" s="109">
        <f>(('Итоговая табл.1чел (все услуги-'!H1129+('Итоговая табл.1чел (все услуги-'!H1129*'Таблица вводных'!$G$4)))-('Расчет комиссии Нади'!$I1129+'Таблица вводных'!$E$15+'Таблица вводных'!$F$15)</f>
        <v>-56.09999999999998</v>
      </c>
      <c r="I1129" s="32" t="s">
        <v>1137</v>
      </c>
    </row>
    <row r="1130" ht="13.2" customHeight="1" spans="1:9" x14ac:dyDescent="0.25">
      <c r="A1130" s="5" t="s">
        <v>156</v>
      </c>
      <c r="B1130" s="48">
        <v>45419</v>
      </c>
      <c r="C1130" s="71"/>
      <c r="D1130" s="71">
        <f>(('Итоговая табл.1чел (все услуги-'!$D1130+('Итоговая табл.1чел (все услуги-'!$D1130*'Таблица вводных'!$G$4)))-('Расчет комиссии Нади'!$I1130+'Таблица вводных'!$E$15+'Таблица вводных'!$F$15)</f>
        <v>-55.57569999999998</v>
      </c>
      <c r="E1130" s="71">
        <f>(('Итоговая табл.1чел (все услуги-'!$E1130+('Итоговая табл.1чел (все услуги-'!$E1130*'Таблица вводных'!$G$4)))-('Расчет комиссии Нади'!$I1130+'Таблица вводных'!$E$15+'Таблица вводных'!$F$15)</f>
        <v>-56.09999999999998</v>
      </c>
      <c r="F1130" s="71">
        <f>(('Итоговая табл.1чел (все услуги-'!$F1130+('Итоговая табл.1чел (все услуги-'!$F1130*'Таблица вводных'!$G$4)))-('Расчет комиссии Нади'!$I1130+'Таблица вводных'!$E$15+'Таблица вводных'!$F$15)</f>
        <v>-32.98799999999998</v>
      </c>
      <c r="G1130" s="71">
        <f>(('Итоговая табл.1чел (все услуги-'!$G1130+('Итоговая табл.1чел (все услуги-'!$G1130*'Таблица вводных'!$G$4)))-('Расчет комиссии Нади'!$I1130+'Таблица вводных'!$E$15+'Таблица вводных'!$F$15)</f>
        <v>-56.09999999999998</v>
      </c>
      <c r="H1130" s="14">
        <f>(('Итоговая табл.1чел (все услуги-'!$H1130+('Итоговая табл.1чел (все услуги-'!$H1130*'Таблица вводных'!$G$4)))-('Расчет комиссии Нади'!$I1130+'Таблица вводных'!$E$15+'Таблица вводных'!$F$15)</f>
        <v>-56.09999999999998</v>
      </c>
      <c r="I1130" s="20" t="s">
        <v>1143</v>
      </c>
    </row>
    <row r="1131" ht="13.2" customHeight="1" spans="1:9" x14ac:dyDescent="0.25">
      <c r="A1131" s="9"/>
      <c r="B1131" s="50">
        <v>45422</v>
      </c>
      <c r="C1131" s="132"/>
      <c r="D1131" s="132">
        <f>(('Итоговая табл.1чел (все услуги-'!$D1131+('Итоговая табл.1чел (все услуги-'!$D1131*'Таблица вводных'!$G$4)))-('Расчет комиссии Нади'!$I1131+'Таблица вводных'!$E$15+'Таблица вводных'!$F$15)</f>
        <v>-55.57569999999998</v>
      </c>
      <c r="E1131" s="132">
        <f>(('Итоговая табл.1чел (все услуги-'!$E1131+('Итоговая табл.1чел (все услуги-'!$E1131*'Таблица вводных'!$G$4)))-('Расчет комиссии Нади'!$I1131+'Таблица вводных'!$E$15+'Таблица вводных'!$F$15)</f>
        <v>-56.09999999999998</v>
      </c>
      <c r="F1131" s="132">
        <f>(('Итоговая табл.1чел (все услуги-'!$F1131+('Итоговая табл.1чел (все услуги-'!$F1131*'Таблица вводных'!$G$4)))-('Расчет комиссии Нади'!$I1131+'Таблица вводных'!$E$15+'Таблица вводных'!$F$15)</f>
        <v>-32.98799999999998</v>
      </c>
      <c r="G1131" s="132">
        <f>(('Итоговая табл.1чел (все услуги-'!$G1131+('Итоговая табл.1чел (все услуги-'!$G1131*'Таблица вводных'!$G$4)))-('Расчет комиссии Нади'!$I1131+'Таблица вводных'!$E$15+'Таблица вводных'!$F$15)</f>
        <v>-56.09999999999998</v>
      </c>
      <c r="H1131" s="132">
        <f>(('Итоговая табл.1чел (все услуги-'!$H1131+('Итоговая табл.1чел (все услуги-'!$H1131*'Таблица вводных'!$G$4)))-('Расчет комиссии Нади'!$I1131+'Таблица вводных'!$E$15+'Таблица вводных'!$F$15)</f>
        <v>-56.09999999999998</v>
      </c>
      <c r="I1131" s="25" t="s">
        <v>1143</v>
      </c>
    </row>
    <row r="1132" ht="13.2" customHeight="1" spans="1:9" x14ac:dyDescent="0.25">
      <c r="A1132" s="9"/>
      <c r="B1132" s="51">
        <v>45426</v>
      </c>
      <c r="C1132" s="70"/>
      <c r="D1132" s="7">
        <f>(('Итоговая табл.1чел (все услуги-'!$D1132+('Итоговая табл.1чел (все услуги-'!$D1132*'Таблица вводных'!$G$4)))-('Расчет комиссии Нади'!$I1132+'Таблица вводных'!$E$15+'Таблица вводных'!$F$15)</f>
        <v>-55.57569999999998</v>
      </c>
      <c r="E1132" s="70">
        <f>(('Итоговая табл.1чел (все услуги-'!$E1132+('Итоговая табл.1чел (все услуги-'!$E1132*'Таблица вводных'!$G$4)))-('Расчет комиссии Нади'!$I1132+'Таблица вводных'!$E$15+'Таблица вводных'!$F$15)</f>
        <v>-56.09999999999998</v>
      </c>
      <c r="F1132" s="70">
        <f>(('Итоговая табл.1чел (все услуги-'!$F1132+('Итоговая табл.1чел (все услуги-'!$F1132*'Таблица вводных'!$G$4)))-('Расчет комиссии Нади'!$I1132+'Таблица вводных'!$E$15+'Таблица вводных'!$F$15)</f>
        <v>-32.98799999999998</v>
      </c>
      <c r="G1132" s="70">
        <f>(('Итоговая табл.1чел (все услуги-'!$G1132+('Итоговая табл.1чел (все услуги-'!$G1132*'Таблица вводных'!$G$4)))-('Расчет комиссии Нади'!$I1132+'Таблица вводных'!$E$15+'Таблица вводных'!$F$15)</f>
        <v>-56.09999999999998</v>
      </c>
      <c r="H1132" s="7">
        <f>(('Итоговая табл.1чел (все услуги-'!$H1132+('Итоговая табл.1чел (все услуги-'!$H1132*'Таблица вводных'!$G$4)))-('Расчет комиссии Нади'!$I1132+'Таблица вводных'!$E$15+'Таблица вводных'!$F$15)</f>
        <v>-56.09999999999998</v>
      </c>
      <c r="I1132" s="22" t="s">
        <v>1143</v>
      </c>
    </row>
    <row r="1133" ht="13.2" customHeight="1" spans="1:9" x14ac:dyDescent="0.25">
      <c r="A1133" s="9"/>
      <c r="B1133" s="13">
        <v>45429</v>
      </c>
      <c r="C1133" s="71"/>
      <c r="D1133" s="14">
        <f>(('Итоговая табл.1чел (все услуги-'!$D1133+('Итоговая табл.1чел (все услуги-'!$D1133*'Таблица вводных'!$G$4)))-('Расчет комиссии Нади'!$I1133+'Таблица вводных'!$E$15+'Таблица вводных'!$F$15)</f>
        <v>-55.57569999999998</v>
      </c>
      <c r="E1133" s="71">
        <f>(('Итоговая табл.1чел (все услуги-'!$E1133+('Итоговая табл.1чел (все услуги-'!$E1133*'Таблица вводных'!$G$4)))-('Расчет комиссии Нади'!$I1133+'Таблица вводных'!$E$15+'Таблица вводных'!$F$15)</f>
        <v>-56.09999999999998</v>
      </c>
      <c r="F1133" s="71">
        <f>(('Итоговая табл.1чел (все услуги-'!$F1133+('Итоговая табл.1чел (все услуги-'!$F1133*'Таблица вводных'!$G$4)))-('Расчет комиссии Нади'!$I1133+'Таблица вводных'!$E$15+'Таблица вводных'!$F$15)</f>
        <v>-32.98799999999998</v>
      </c>
      <c r="G1133" s="71">
        <f>(('Итоговая табл.1чел (все услуги-'!$G1133+('Итоговая табл.1чел (все услуги-'!$G1133*'Таблица вводных'!$G$4)))-('Расчет комиссии Нади'!$I1133+'Таблица вводных'!$E$15+'Таблица вводных'!$F$15)</f>
        <v>-56.09999999999998</v>
      </c>
      <c r="H1133" s="14">
        <f>(('Итоговая табл.1чел (все услуги-'!$H1133+('Итоговая табл.1чел (все услуги-'!$H1133*'Таблица вводных'!$G$4)))-('Расчет комиссии Нади'!$I1133+'Таблица вводных'!$E$15+'Таблица вводных'!$F$15)</f>
        <v>-56.09999999999998</v>
      </c>
      <c r="I1133" s="15" t="s">
        <v>1143</v>
      </c>
    </row>
    <row r="1134" ht="13.2" customHeight="1" spans="1:9" x14ac:dyDescent="0.25">
      <c r="A1134" s="9"/>
      <c r="B1134" s="50">
        <v>45433</v>
      </c>
      <c r="C1134" s="71"/>
      <c r="D1134" s="14">
        <f>(('Итоговая табл.1чел (все услуги-'!$D1134+('Итоговая табл.1чел (все услуги-'!$D1134*'Таблица вводных'!$G$4)))-('Расчет комиссии Нади'!$I1134+'Таблица вводных'!$E$15+'Таблица вводных'!$F$15)</f>
        <v>-55.57569999999998</v>
      </c>
      <c r="E1134" s="71">
        <f>(('Итоговая табл.1чел (все услуги-'!$E1134+('Итоговая табл.1чел (все услуги-'!$E1134*'Таблица вводных'!$G$4)))-('Расчет комиссии Нади'!$I1134+'Таблица вводных'!$E$15+'Таблица вводных'!$F$15)</f>
        <v>-56.09999999999998</v>
      </c>
      <c r="F1134" s="71">
        <f>(('Итоговая табл.1чел (все услуги-'!$F1134+('Итоговая табл.1чел (все услуги-'!$F1134*'Таблица вводных'!$G$4)))-('Расчет комиссии Нади'!$I1134+'Таблица вводных'!$E$15+'Таблица вводных'!$F$15)</f>
        <v>-32.98799999999998</v>
      </c>
      <c r="G1134" s="71">
        <f>(('Итоговая табл.1чел (все услуги-'!$G1134+('Итоговая табл.1чел (все услуги-'!$G1134*'Таблица вводных'!$G$4)))-('Расчет комиссии Нади'!$I1134+'Таблица вводных'!$E$15+'Таблица вводных'!$F$15)</f>
        <v>-56.09999999999998</v>
      </c>
      <c r="H1134" s="14">
        <f>(('Итоговая табл.1чел (все услуги-'!$H1134+('Итоговая табл.1чел (все услуги-'!$H1134*'Таблица вводных'!$G$4)))-('Расчет комиссии Нади'!$I1134+'Таблица вводных'!$E$15+'Таблица вводных'!$F$15)</f>
        <v>-56.09999999999998</v>
      </c>
      <c r="I1134" s="25" t="s">
        <v>1143</v>
      </c>
    </row>
    <row r="1135" ht="13.2" customHeight="1" spans="1:9" x14ac:dyDescent="0.25">
      <c r="A1135" s="9"/>
      <c r="B1135" s="51">
        <v>45436</v>
      </c>
      <c r="C1135" s="71"/>
      <c r="D1135" s="14">
        <f>(('Итоговая табл.1чел (все услуги-'!$D1135+('Итоговая табл.1чел (все услуги-'!$D1135*'Таблица вводных'!$G$4)))-('Расчет комиссии Нади'!$I1135+'Таблица вводных'!$E$15+'Таблица вводных'!$F$15)</f>
        <v>-55.57569999999998</v>
      </c>
      <c r="E1135" s="71">
        <f>(('Итоговая табл.1чел (все услуги-'!$E1135+('Итоговая табл.1чел (все услуги-'!$E1135*'Таблица вводных'!$G$4)))-('Расчет комиссии Нади'!$I1135+'Таблица вводных'!$E$15+'Таблица вводных'!$F$15)</f>
        <v>-56.09999999999998</v>
      </c>
      <c r="F1135" s="71">
        <f>(('Итоговая табл.1чел (все услуги-'!$F1135+('Итоговая табл.1чел (все услуги-'!$F1135*'Таблица вводных'!$G$4)))-('Расчет комиссии Нади'!$I1135+'Таблица вводных'!$E$15+'Таблица вводных'!$F$15)</f>
        <v>-32.98799999999998</v>
      </c>
      <c r="G1135" s="71">
        <f>(('Итоговая табл.1чел (все услуги-'!$G1135+('Итоговая табл.1чел (все услуги-'!$G1135*'Таблица вводных'!$G$4)))-('Расчет комиссии Нади'!$I1135+'Таблица вводных'!$E$15+'Таблица вводных'!$F$15)</f>
        <v>-56.09999999999998</v>
      </c>
      <c r="H1135" s="14">
        <f>(('Итоговая табл.1чел (все услуги-'!$H1135+('Итоговая табл.1чел (все услуги-'!$H1135*'Таблица вводных'!$G$4)))-('Расчет комиссии Нади'!$I1135+'Таблица вводных'!$E$15+'Таблица вводных'!$F$15)</f>
        <v>-56.09999999999998</v>
      </c>
      <c r="I1135" s="22" t="s">
        <v>1143</v>
      </c>
    </row>
    <row r="1136" ht="13.2" customHeight="1" spans="1:9" x14ac:dyDescent="0.25">
      <c r="A1136" s="9"/>
      <c r="B1136" s="13">
        <v>45440</v>
      </c>
      <c r="C1136" s="71"/>
      <c r="D1136" s="14">
        <f>(('Итоговая табл.1чел (все услуги-'!$D1136+('Итоговая табл.1чел (все услуги-'!$D1136*'Таблица вводных'!$G$4)))-('Расчет комиссии Нади'!$I1136+'Таблица вводных'!$E$15+'Таблица вводных'!$F$15)</f>
        <v>-55.57569999999998</v>
      </c>
      <c r="E1136" s="71">
        <f>(('Итоговая табл.1чел (все услуги-'!$E1136+('Итоговая табл.1чел (все услуги-'!$E1136*'Таблица вводных'!$G$4)))-('Расчет комиссии Нади'!$I1136+'Таблица вводных'!$E$15+'Таблица вводных'!$F$15)</f>
        <v>-56.09999999999998</v>
      </c>
      <c r="F1136" s="71">
        <f>(('Итоговая табл.1чел (все услуги-'!$F1136+('Итоговая табл.1чел (все услуги-'!$F1136*'Таблица вводных'!$G$4)))-('Расчет комиссии Нади'!$I1136+'Таблица вводных'!$E$15+'Таблица вводных'!$F$15)</f>
        <v>-32.98799999999998</v>
      </c>
      <c r="G1136" s="71">
        <f>(('Итоговая табл.1чел (все услуги-'!$G1136+('Итоговая табл.1чел (все услуги-'!$G1136*'Таблица вводных'!$G$4)))-('Расчет комиссии Нади'!$I1136+'Таблица вводных'!$E$15+'Таблица вводных'!$F$15)</f>
        <v>-56.09999999999998</v>
      </c>
      <c r="H1136" s="14">
        <f>(('Итоговая табл.1чел (все услуги-'!$H1136+('Итоговая табл.1чел (все услуги-'!$H1136*'Таблица вводных'!$G$4)))-('Расчет комиссии Нади'!$I1136+'Таблица вводных'!$E$15+'Таблица вводных'!$F$15)</f>
        <v>-56.09999999999998</v>
      </c>
      <c r="I1136" s="15" t="s">
        <v>1143</v>
      </c>
    </row>
    <row r="1137" ht="13.2" customHeight="1" spans="1:9" x14ac:dyDescent="0.25">
      <c r="A1137" s="16"/>
      <c r="B1137" s="52">
        <v>45443</v>
      </c>
      <c r="C1137" s="71"/>
      <c r="D1137" s="14">
        <f>(('Итоговая табл.1чел (все услуги-'!$D1137+('Итоговая табл.1чел (все услуги-'!$D1137*'Таблица вводных'!$G$4)))-('Расчет комиссии Нади'!$I1137+'Таблица вводных'!$E$15+'Таблица вводных'!$F$15)</f>
        <v>-55.57569999999998</v>
      </c>
      <c r="E1137" s="71">
        <f>(('Итоговая табл.1чел (все услуги-'!$E1137+('Итоговая табл.1чел (все услуги-'!$E1137*'Таблица вводных'!$G$4)))-('Расчет комиссии Нади'!$I1137+'Таблица вводных'!$E$15+'Таблица вводных'!$F$15)</f>
        <v>-56.09999999999998</v>
      </c>
      <c r="F1137" s="71">
        <f>(('Итоговая табл.1чел (все услуги-'!$F1137+('Итоговая табл.1чел (все услуги-'!$F1137*'Таблица вводных'!$G$4)))-('Расчет комиссии Нади'!$I1137+'Таблица вводных'!$E$15+'Таблица вводных'!$F$15)</f>
        <v>-32.98799999999998</v>
      </c>
      <c r="G1137" s="71">
        <f>(('Итоговая табл.1чел (все услуги-'!$G1137+('Итоговая табл.1чел (все услуги-'!$G1137*'Таблица вводных'!$G$4)))-('Расчет комиссии Нади'!$I1137+'Таблица вводных'!$E$15+'Таблица вводных'!$F$15)</f>
        <v>-56.09999999999998</v>
      </c>
      <c r="H1137" s="14">
        <f>(('Итоговая табл.1чел (все услуги-'!$H1137+('Итоговая табл.1чел (все услуги-'!$H1137*'Таблица вводных'!$G$4)))-('Расчет комиссии Нади'!$I1137+'Таблица вводных'!$E$15+'Таблица вводных'!$F$15)</f>
        <v>-56.09999999999998</v>
      </c>
      <c r="I1137" s="32" t="s">
        <v>1143</v>
      </c>
    </row>
    <row r="1138" ht="13.2" customHeight="1" spans="1:9" x14ac:dyDescent="0.25">
      <c r="A1138" s="5" t="s">
        <v>157</v>
      </c>
      <c r="B1138" s="48">
        <v>45419</v>
      </c>
      <c r="C1138" s="70"/>
      <c r="D1138" s="70">
        <f>(('Итоговая табл.1чел (все услуги-'!D1138+('Итоговая табл.1чел (все услуги-'!D1138*'Таблица вводных'!$G$4)))-('Расчет комиссии Нади'!$I1138+'Таблица вводных'!$E$15+'Таблица вводных'!$F$15)</f>
        <v>-55.57569999999998</v>
      </c>
      <c r="E1138" s="70">
        <f>(('Итоговая табл.1чел (все услуги-'!E1138+('Итоговая табл.1чел (все услуги-'!E1138*'Таблица вводных'!$G$5)))-('Расчет комиссии Нади'!$I1138+'Таблица вводных'!$E$15+'Таблица вводных'!$F$15)</f>
        <v>-56.09999999999998</v>
      </c>
      <c r="F1138" s="70">
        <f>(('Итоговая табл.1чел (все услуги-'!F1138+('Итоговая табл.1чел (все услуги-'!F1138*'Таблица вводных'!$G$4)))-('Расчет комиссии Нади'!$I1138+'Таблица вводных'!$E$15+'Таблица вводных'!$F$15)</f>
        <v>-32.98799999999998</v>
      </c>
      <c r="G1138" s="70">
        <f>(('Итоговая табл.1чел (все услуги-'!G1138+('Итоговая табл.1чел (все услуги-'!G1138*'Таблица вводных'!$G$4)))-('Расчет комиссии Нади'!$I1138+'Таблица вводных'!$E$15+'Таблица вводных'!$F$15)</f>
        <v>-56.09999999999998</v>
      </c>
      <c r="H1138" s="70">
        <f>(('Итоговая табл.1чел (все услуги-'!H1138+('Итоговая табл.1чел (все услуги-'!H1138*'Таблица вводных'!$G$4)))-('Расчет комиссии Нади'!$I1138+'Таблица вводных'!$E$15+'Таблица вводных'!$F$15)</f>
        <v>-56.09999999999998</v>
      </c>
      <c r="I1138" s="20" t="s">
        <v>1137</v>
      </c>
    </row>
    <row r="1139" ht="13.2" customHeight="1" spans="1:9" x14ac:dyDescent="0.25">
      <c r="A1139" s="9"/>
      <c r="B1139" s="50">
        <v>45422</v>
      </c>
      <c r="C1139" s="71"/>
      <c r="D1139" s="71">
        <f>(('Итоговая табл.1чел (все услуги-'!D1139+('Итоговая табл.1чел (все услуги-'!D1139*'Таблица вводных'!$G$4)))-('Расчет комиссии Нади'!$I1139+'Таблица вводных'!$E$15+'Таблица вводных'!$F$15)</f>
        <v>-55.57569999999998</v>
      </c>
      <c r="E1139" s="71">
        <f>(('Итоговая табл.1чел (все услуги-'!E1139+('Итоговая табл.1чел (все услуги-'!E1139*'Таблица вводных'!$G$5)))-('Расчет комиссии Нади'!$I1139+'Таблица вводных'!$E$15+'Таблица вводных'!$F$15)</f>
        <v>-56.09999999999998</v>
      </c>
      <c r="F1139" s="71">
        <f>(('Итоговая табл.1чел (все услуги-'!F1139+('Итоговая табл.1чел (все услуги-'!F1139*'Таблица вводных'!$G$4)))-('Расчет комиссии Нади'!$I1139+'Таблица вводных'!$E$15+'Таблица вводных'!$F$15)</f>
        <v>-32.98799999999998</v>
      </c>
      <c r="G1139" s="71">
        <f>(('Итоговая табл.1чел (все услуги-'!G1139+('Итоговая табл.1чел (все услуги-'!G1139*'Таблица вводных'!$G$4)))-('Расчет комиссии Нади'!$I1139+'Таблица вводных'!$E$15+'Таблица вводных'!$F$15)</f>
        <v>-56.09999999999998</v>
      </c>
      <c r="H1139" s="71">
        <f>(('Итоговая табл.1чел (все услуги-'!H1139+('Итоговая табл.1чел (все услуги-'!H1139*'Таблица вводных'!$G$4)))-('Расчет комиссии Нади'!$I1139+'Таблица вводных'!$E$15+'Таблица вводных'!$F$15)</f>
        <v>-56.09999999999998</v>
      </c>
      <c r="I1139" s="25" t="s">
        <v>1137</v>
      </c>
    </row>
    <row r="1140" ht="13.2" customHeight="1" spans="1:9" x14ac:dyDescent="0.25">
      <c r="A1140" s="9"/>
      <c r="B1140" s="51">
        <v>45426</v>
      </c>
      <c r="C1140" s="71"/>
      <c r="D1140" s="71">
        <f>(('Итоговая табл.1чел (все услуги-'!D1140+('Итоговая табл.1чел (все услуги-'!D1140*'Таблица вводных'!$G$4)))-('Расчет комиссии Нади'!$I1140+'Таблица вводных'!$E$15+'Таблица вводных'!$F$15)</f>
        <v>-55.57569999999998</v>
      </c>
      <c r="E1140" s="71">
        <f>(('Итоговая табл.1чел (все услуги-'!E1140+('Итоговая табл.1чел (все услуги-'!E1140*'Таблица вводных'!$G$5)))-('Расчет комиссии Нади'!$I1140+'Таблица вводных'!$E$15+'Таблица вводных'!$F$15)</f>
        <v>-56.09999999999998</v>
      </c>
      <c r="F1140" s="71">
        <f>(('Итоговая табл.1чел (все услуги-'!F1140+('Итоговая табл.1чел (все услуги-'!F1140*'Таблица вводных'!$G$4)))-('Расчет комиссии Нади'!$I1140+'Таблица вводных'!$E$15+'Таблица вводных'!$F$15)</f>
        <v>-32.98799999999998</v>
      </c>
      <c r="G1140" s="71">
        <f>(('Итоговая табл.1чел (все услуги-'!G1140+('Итоговая табл.1чел (все услуги-'!G1140*'Таблица вводных'!$G$4)))-('Расчет комиссии Нади'!$I1140+'Таблица вводных'!$E$15+'Таблица вводных'!$F$15)</f>
        <v>-56.09999999999998</v>
      </c>
      <c r="H1140" s="71">
        <f>(('Итоговая табл.1чел (все услуги-'!H1140+('Итоговая табл.1чел (все услуги-'!H1140*'Таблица вводных'!$G$4)))-('Расчет комиссии Нади'!$I1140+'Таблица вводных'!$E$15+'Таблица вводных'!$F$15)</f>
        <v>-56.09999999999998</v>
      </c>
      <c r="I1140" s="22" t="s">
        <v>1137</v>
      </c>
    </row>
    <row r="1141" ht="13.2" customHeight="1" spans="1:9" x14ac:dyDescent="0.25">
      <c r="A1141" s="9"/>
      <c r="B1141" s="13">
        <v>45429</v>
      </c>
      <c r="C1141" s="71"/>
      <c r="D1141" s="71">
        <f>(('Итоговая табл.1чел (все услуги-'!D1141+('Итоговая табл.1чел (все услуги-'!D1141*'Таблица вводных'!$G$4)))-('Расчет комиссии Нади'!$I1141+'Таблица вводных'!$E$15+'Таблица вводных'!$F$15)</f>
        <v>-55.57569999999998</v>
      </c>
      <c r="E1141" s="71">
        <f>(('Итоговая табл.1чел (все услуги-'!E1141+('Итоговая табл.1чел (все услуги-'!E1141*'Таблица вводных'!$G$5)))-('Расчет комиссии Нади'!$I1141+'Таблица вводных'!$E$15+'Таблица вводных'!$F$15)</f>
        <v>-56.09999999999998</v>
      </c>
      <c r="F1141" s="71">
        <f>(('Итоговая табл.1чел (все услуги-'!F1141+('Итоговая табл.1чел (все услуги-'!F1141*'Таблица вводных'!$G$4)))-('Расчет комиссии Нади'!$I1141+'Таблица вводных'!$E$15+'Таблица вводных'!$F$15)</f>
        <v>-32.98799999999998</v>
      </c>
      <c r="G1141" s="71">
        <f>(('Итоговая табл.1чел (все услуги-'!G1141+('Итоговая табл.1чел (все услуги-'!G1141*'Таблица вводных'!$G$4)))-('Расчет комиссии Нади'!$I1141+'Таблица вводных'!$E$15+'Таблица вводных'!$F$15)</f>
        <v>-56.09999999999998</v>
      </c>
      <c r="H1141" s="71">
        <f>(('Итоговая табл.1чел (все услуги-'!H1141+('Итоговая табл.1чел (все услуги-'!H1141*'Таблица вводных'!$G$4)))-('Расчет комиссии Нади'!$I1141+'Таблица вводных'!$E$15+'Таблица вводных'!$F$15)</f>
        <v>-56.09999999999998</v>
      </c>
      <c r="I1141" s="15" t="s">
        <v>1137</v>
      </c>
    </row>
    <row r="1142" ht="13.2" customHeight="1" spans="1:9" x14ac:dyDescent="0.25">
      <c r="A1142" s="9"/>
      <c r="B1142" s="50">
        <v>45433</v>
      </c>
      <c r="C1142" s="71"/>
      <c r="D1142" s="71">
        <f>(('Итоговая табл.1чел (все услуги-'!D1142+('Итоговая табл.1чел (все услуги-'!D1142*'Таблица вводных'!$G$4)))-('Расчет комиссии Нади'!$I1142+'Таблица вводных'!$E$15+'Таблица вводных'!$F$15)</f>
        <v>-55.57569999999998</v>
      </c>
      <c r="E1142" s="71">
        <f>(('Итоговая табл.1чел (все услуги-'!E1142+('Итоговая табл.1чел (все услуги-'!E1142*'Таблица вводных'!$G$5)))-('Расчет комиссии Нади'!$I1142+'Таблица вводных'!$E$15+'Таблица вводных'!$F$15)</f>
        <v>-56.09999999999998</v>
      </c>
      <c r="F1142" s="71">
        <f>(('Итоговая табл.1чел (все услуги-'!F1142+('Итоговая табл.1чел (все услуги-'!F1142*'Таблица вводных'!$G$4)))-('Расчет комиссии Нади'!$I1142+'Таблица вводных'!$E$15+'Таблица вводных'!$F$15)</f>
        <v>-32.98799999999998</v>
      </c>
      <c r="G1142" s="71">
        <f>(('Итоговая табл.1чел (все услуги-'!G1142+('Итоговая табл.1чел (все услуги-'!G1142*'Таблица вводных'!$G$4)))-('Расчет комиссии Нади'!$I1142+'Таблица вводных'!$E$15+'Таблица вводных'!$F$15)</f>
        <v>-56.09999999999998</v>
      </c>
      <c r="H1142" s="71">
        <f>(('Итоговая табл.1чел (все услуги-'!H1142+('Итоговая табл.1чел (все услуги-'!H1142*'Таблица вводных'!$G$4)))-('Расчет комиссии Нади'!$I1142+'Таблица вводных'!$E$15+'Таблица вводных'!$F$15)</f>
        <v>-56.09999999999998</v>
      </c>
      <c r="I1142" s="25" t="s">
        <v>1137</v>
      </c>
    </row>
    <row r="1143" ht="13.2" customHeight="1" spans="1:9" x14ac:dyDescent="0.25">
      <c r="A1143" s="9"/>
      <c r="B1143" s="51">
        <v>45436</v>
      </c>
      <c r="C1143" s="71"/>
      <c r="D1143" s="71">
        <f>(('Итоговая табл.1чел (все услуги-'!D1143+('Итоговая табл.1чел (все услуги-'!D1143*'Таблица вводных'!$G$4)))-('Расчет комиссии Нади'!$I1143+'Таблица вводных'!$E$15+'Таблица вводных'!$F$15)</f>
        <v>-55.57569999999998</v>
      </c>
      <c r="E1143" s="71">
        <f>(('Итоговая табл.1чел (все услуги-'!E1143+('Итоговая табл.1чел (все услуги-'!E1143*'Таблица вводных'!$G$5)))-('Расчет комиссии Нади'!$I1143+'Таблица вводных'!$E$15+'Таблица вводных'!$F$15)</f>
        <v>-56.09999999999998</v>
      </c>
      <c r="F1143" s="71">
        <f>(('Итоговая табл.1чел (все услуги-'!F1143+('Итоговая табл.1чел (все услуги-'!F1143*'Таблица вводных'!$G$4)))-('Расчет комиссии Нади'!$I1143+'Таблица вводных'!$E$15+'Таблица вводных'!$F$15)</f>
        <v>-32.98799999999998</v>
      </c>
      <c r="G1143" s="71">
        <f>(('Итоговая табл.1чел (все услуги-'!G1143+('Итоговая табл.1чел (все услуги-'!G1143*'Таблица вводных'!$G$4)))-('Расчет комиссии Нади'!$I1143+'Таблица вводных'!$E$15+'Таблица вводных'!$F$15)</f>
        <v>-56.09999999999998</v>
      </c>
      <c r="H1143" s="71">
        <f>(('Итоговая табл.1чел (все услуги-'!H1143+('Итоговая табл.1чел (все услуги-'!H1143*'Таблица вводных'!$G$4)))-('Расчет комиссии Нади'!$I1143+'Таблица вводных'!$E$15+'Таблица вводных'!$F$15)</f>
        <v>-56.09999999999998</v>
      </c>
      <c r="I1143" s="22" t="s">
        <v>1137</v>
      </c>
    </row>
    <row r="1144" ht="13.2" customHeight="1" spans="1:9" x14ac:dyDescent="0.25">
      <c r="A1144" s="9"/>
      <c r="B1144" s="13">
        <v>45440</v>
      </c>
      <c r="C1144" s="71"/>
      <c r="D1144" s="71">
        <f>(('Итоговая табл.1чел (все услуги-'!D1144+('Итоговая табл.1чел (все услуги-'!D1144*'Таблица вводных'!$G$4)))-('Расчет комиссии Нади'!$I1144+'Таблица вводных'!$E$15+'Таблица вводных'!$F$15)</f>
        <v>-55.57569999999998</v>
      </c>
      <c r="E1144" s="71">
        <f>(('Итоговая табл.1чел (все услуги-'!E1144+('Итоговая табл.1чел (все услуги-'!E1144*'Таблица вводных'!$G$5)))-('Расчет комиссии Нади'!$I1144+'Таблица вводных'!$E$15+'Таблица вводных'!$F$15)</f>
        <v>-56.09999999999998</v>
      </c>
      <c r="F1144" s="71">
        <f>(('Итоговая табл.1чел (все услуги-'!F1144+('Итоговая табл.1чел (все услуги-'!F1144*'Таблица вводных'!$G$4)))-('Расчет комиссии Нади'!$I1144+'Таблица вводных'!$E$15+'Таблица вводных'!$F$15)</f>
        <v>-32.98799999999998</v>
      </c>
      <c r="G1144" s="71">
        <f>(('Итоговая табл.1чел (все услуги-'!G1144+('Итоговая табл.1чел (все услуги-'!G1144*'Таблица вводных'!$G$4)))-('Расчет комиссии Нади'!$I1144+'Таблица вводных'!$E$15+'Таблица вводных'!$F$15)</f>
        <v>-56.09999999999998</v>
      </c>
      <c r="H1144" s="71">
        <f>(('Итоговая табл.1чел (все услуги-'!H1144+('Итоговая табл.1чел (все услуги-'!H1144*'Таблица вводных'!$G$4)))-('Расчет комиссии Нади'!$I1144+'Таблица вводных'!$E$15+'Таблица вводных'!$F$15)</f>
        <v>-56.09999999999998</v>
      </c>
      <c r="I1144" s="15" t="s">
        <v>1137</v>
      </c>
    </row>
    <row r="1145" ht="13.2" customHeight="1" spans="1:9" x14ac:dyDescent="0.25">
      <c r="A1145" s="16"/>
      <c r="B1145" s="52">
        <v>45443</v>
      </c>
      <c r="C1145" s="72"/>
      <c r="D1145" s="109">
        <f>(('Итоговая табл.1чел (все услуги-'!D1145+('Итоговая табл.1чел (все услуги-'!D1145*'Таблица вводных'!$G$4)))-('Расчет комиссии Нади'!$I1145+'Таблица вводных'!$E$15+'Таблица вводных'!$F$15)</f>
        <v>-55.57569999999998</v>
      </c>
      <c r="E1145" s="109">
        <f>(('Итоговая табл.1чел (все услуги-'!E1145+('Итоговая табл.1чел (все услуги-'!E1145*'Таблица вводных'!$G$5)))-('Расчет комиссии Нади'!$I1145+'Таблица вводных'!$E$15+'Таблица вводных'!$F$15)</f>
        <v>-56.09999999999998</v>
      </c>
      <c r="F1145" s="109">
        <f>(('Итоговая табл.1чел (все услуги-'!F1145+('Итоговая табл.1чел (все услуги-'!F1145*'Таблица вводных'!$G$4)))-('Расчет комиссии Нади'!$I1145+'Таблица вводных'!$E$15+'Таблица вводных'!$F$15)</f>
        <v>-32.98799999999998</v>
      </c>
      <c r="G1145" s="109">
        <f>(('Итоговая табл.1чел (все услуги-'!G1145+('Итоговая табл.1чел (все услуги-'!G1145*'Таблица вводных'!$G$4)))-('Расчет комиссии Нади'!$I1145+'Таблица вводных'!$E$15+'Таблица вводных'!$F$15)</f>
        <v>-56.09999999999998</v>
      </c>
      <c r="H1145" s="109">
        <f>(('Итоговая табл.1чел (все услуги-'!H1145+('Итоговая табл.1чел (все услуги-'!H1145*'Таблица вводных'!$G$4)))-('Расчет комиссии Нади'!$I1145+'Таблица вводных'!$E$15+'Таблица вводных'!$F$15)</f>
        <v>-56.09999999999998</v>
      </c>
      <c r="I1145" s="32" t="s">
        <v>1137</v>
      </c>
    </row>
    <row r="1146" ht="13.2" customHeight="1" spans="1:9" x14ac:dyDescent="0.25">
      <c r="A1146" s="5" t="s">
        <v>158</v>
      </c>
      <c r="B1146" s="48">
        <v>45419</v>
      </c>
      <c r="C1146" s="70"/>
      <c r="D1146" s="70">
        <f>(('Итоговая табл.1чел (все услуги-'!D1146+('Итоговая табл.1чел (все услуги-'!D1146*'Таблица вводных'!$G$4)))-('Расчет комиссии Нади'!$I1146+'Таблица вводных'!$E$15+'Таблица вводных'!$F$15)</f>
        <v>-55.57569999999998</v>
      </c>
      <c r="E1146" s="70">
        <f>(('Итоговая табл.1чел (все услуги-'!E1146+('Итоговая табл.1чел (все услуги-'!E1146*'Таблица вводных'!$G$5)))-('Расчет комиссии Нади'!$I1146+'Таблица вводных'!$E$15+'Таблица вводных'!$F$15)</f>
        <v>-56.09999999999998</v>
      </c>
      <c r="F1146" s="70">
        <f>(('Итоговая табл.1чел (все услуги-'!F1146+('Итоговая табл.1чел (все услуги-'!F1146*'Таблица вводных'!$G$4)))-('Расчет комиссии Нади'!$I1146+'Таблица вводных'!$E$15+'Таблица вводных'!$F$15)</f>
        <v>-32.98799999999998</v>
      </c>
      <c r="G1146" s="70">
        <f>(('Итоговая табл.1чел (все услуги-'!G1146+('Итоговая табл.1чел (все услуги-'!G1146*'Таблица вводных'!$G$4)))-('Расчет комиссии Нади'!$I1146+'Таблица вводных'!$E$15+'Таблица вводных'!$F$15)</f>
        <v>-56.09999999999998</v>
      </c>
      <c r="H1146" s="70">
        <f>(('Итоговая табл.1чел (все услуги-'!H1146+('Итоговая табл.1чел (все услуги-'!H1146*'Таблица вводных'!$G$4)))-('Расчет комиссии Нади'!$I1146+'Таблица вводных'!$E$15+'Таблица вводных'!$F$15)</f>
        <v>-56.09999999999998</v>
      </c>
      <c r="I1146" s="20" t="s">
        <v>1137</v>
      </c>
    </row>
    <row r="1147" ht="13.2" customHeight="1" spans="1:9" x14ac:dyDescent="0.25">
      <c r="A1147" s="9"/>
      <c r="B1147" s="50">
        <v>45422</v>
      </c>
      <c r="C1147" s="71"/>
      <c r="D1147" s="71">
        <f>(('Итоговая табл.1чел (все услуги-'!D1147+('Итоговая табл.1чел (все услуги-'!D1147*'Таблица вводных'!$G$4)))-('Расчет комиссии Нади'!$I1147+'Таблица вводных'!$E$15+'Таблица вводных'!$F$15)</f>
        <v>-55.57569999999998</v>
      </c>
      <c r="E1147" s="71">
        <f>(('Итоговая табл.1чел (все услуги-'!E1147+('Итоговая табл.1чел (все услуги-'!E1147*'Таблица вводных'!$G$5)))-('Расчет комиссии Нади'!$I1147+'Таблица вводных'!$E$15+'Таблица вводных'!$F$15)</f>
        <v>-56.09999999999998</v>
      </c>
      <c r="F1147" s="71">
        <f>(('Итоговая табл.1чел (все услуги-'!F1147+('Итоговая табл.1чел (все услуги-'!F1147*'Таблица вводных'!$G$4)))-('Расчет комиссии Нади'!$I1147+'Таблица вводных'!$E$15+'Таблица вводных'!$F$15)</f>
        <v>-32.98799999999998</v>
      </c>
      <c r="G1147" s="71">
        <f>(('Итоговая табл.1чел (все услуги-'!G1147+('Итоговая табл.1чел (все услуги-'!G1147*'Таблица вводных'!$G$4)))-('Расчет комиссии Нади'!$I1147+'Таблица вводных'!$E$15+'Таблица вводных'!$F$15)</f>
        <v>-56.09999999999998</v>
      </c>
      <c r="H1147" s="71">
        <f>(('Итоговая табл.1чел (все услуги-'!H1147+('Итоговая табл.1чел (все услуги-'!H1147*'Таблица вводных'!$G$4)))-('Расчет комиссии Нади'!$I1147+'Таблица вводных'!$E$15+'Таблица вводных'!$F$15)</f>
        <v>-56.09999999999998</v>
      </c>
      <c r="I1147" s="25" t="s">
        <v>1137</v>
      </c>
    </row>
    <row r="1148" ht="13.2" customHeight="1" spans="1:9" x14ac:dyDescent="0.25">
      <c r="A1148" s="9"/>
      <c r="B1148" s="51">
        <v>45426</v>
      </c>
      <c r="C1148" s="71"/>
      <c r="D1148" s="71">
        <f>(('Итоговая табл.1чел (все услуги-'!D1148+('Итоговая табл.1чел (все услуги-'!D1148*'Таблица вводных'!$G$4)))-('Расчет комиссии Нади'!$I1148+'Таблица вводных'!$E$15+'Таблица вводных'!$F$15)</f>
        <v>-55.57569999999998</v>
      </c>
      <c r="E1148" s="71">
        <f>(('Итоговая табл.1чел (все услуги-'!E1148+('Итоговая табл.1чел (все услуги-'!E1148*'Таблица вводных'!$G$5)))-('Расчет комиссии Нади'!$I1148+'Таблица вводных'!$E$15+'Таблица вводных'!$F$15)</f>
        <v>-56.09999999999998</v>
      </c>
      <c r="F1148" s="71">
        <f>(('Итоговая табл.1чел (все услуги-'!F1148+('Итоговая табл.1чел (все услуги-'!F1148*'Таблица вводных'!$G$4)))-('Расчет комиссии Нади'!$I1148+'Таблица вводных'!$E$15+'Таблица вводных'!$F$15)</f>
        <v>-32.98799999999998</v>
      </c>
      <c r="G1148" s="71">
        <f>(('Итоговая табл.1чел (все услуги-'!G1148+('Итоговая табл.1чел (все услуги-'!G1148*'Таблица вводных'!$G$4)))-('Расчет комиссии Нади'!$I1148+'Таблица вводных'!$E$15+'Таблица вводных'!$F$15)</f>
        <v>-56.09999999999998</v>
      </c>
      <c r="H1148" s="71">
        <f>(('Итоговая табл.1чел (все услуги-'!H1148+('Итоговая табл.1чел (все услуги-'!H1148*'Таблица вводных'!$G$4)))-('Расчет комиссии Нади'!$I1148+'Таблица вводных'!$E$15+'Таблица вводных'!$F$15)</f>
        <v>-56.09999999999998</v>
      </c>
      <c r="I1148" s="22" t="s">
        <v>1137</v>
      </c>
    </row>
    <row r="1149" ht="13.2" customHeight="1" spans="1:9" x14ac:dyDescent="0.25">
      <c r="A1149" s="9"/>
      <c r="B1149" s="13">
        <v>45429</v>
      </c>
      <c r="C1149" s="71"/>
      <c r="D1149" s="71">
        <f>(('Итоговая табл.1чел (все услуги-'!D1149+('Итоговая табл.1чел (все услуги-'!D1149*'Таблица вводных'!$G$4)))-('Расчет комиссии Нади'!$I1149+'Таблица вводных'!$E$15+'Таблица вводных'!$F$15)</f>
        <v>-55.57569999999998</v>
      </c>
      <c r="E1149" s="71">
        <f>(('Итоговая табл.1чел (все услуги-'!E1149+('Итоговая табл.1чел (все услуги-'!E1149*'Таблица вводных'!$G$5)))-('Расчет комиссии Нади'!$I1149+'Таблица вводных'!$E$15+'Таблица вводных'!$F$15)</f>
        <v>-56.09999999999998</v>
      </c>
      <c r="F1149" s="71">
        <f>(('Итоговая табл.1чел (все услуги-'!F1149+('Итоговая табл.1чел (все услуги-'!F1149*'Таблица вводных'!$G$4)))-('Расчет комиссии Нади'!$I1149+'Таблица вводных'!$E$15+'Таблица вводных'!$F$15)</f>
        <v>-32.98799999999998</v>
      </c>
      <c r="G1149" s="71">
        <f>(('Итоговая табл.1чел (все услуги-'!G1149+('Итоговая табл.1чел (все услуги-'!G1149*'Таблица вводных'!$G$4)))-('Расчет комиссии Нади'!$I1149+'Таблица вводных'!$E$15+'Таблица вводных'!$F$15)</f>
        <v>-56.09999999999998</v>
      </c>
      <c r="H1149" s="71">
        <f>(('Итоговая табл.1чел (все услуги-'!H1149+('Итоговая табл.1чел (все услуги-'!H1149*'Таблица вводных'!$G$4)))-('Расчет комиссии Нади'!$I1149+'Таблица вводных'!$E$15+'Таблица вводных'!$F$15)</f>
        <v>-56.09999999999998</v>
      </c>
      <c r="I1149" s="15" t="s">
        <v>1137</v>
      </c>
    </row>
    <row r="1150" ht="13.2" customHeight="1" spans="1:9" x14ac:dyDescent="0.25">
      <c r="A1150" s="9"/>
      <c r="B1150" s="50">
        <v>45433</v>
      </c>
      <c r="C1150" s="71"/>
      <c r="D1150" s="71">
        <f>(('Итоговая табл.1чел (все услуги-'!D1150+('Итоговая табл.1чел (все услуги-'!D1150*'Таблица вводных'!$G$4)))-('Расчет комиссии Нади'!$I1150+'Таблица вводных'!$E$15+'Таблица вводных'!$F$15)</f>
        <v>-55.57569999999998</v>
      </c>
      <c r="E1150" s="71">
        <f>(('Итоговая табл.1чел (все услуги-'!E1150+('Итоговая табл.1чел (все услуги-'!E1150*'Таблица вводных'!$G$5)))-('Расчет комиссии Нади'!$I1150+'Таблица вводных'!$E$15+'Таблица вводных'!$F$15)</f>
        <v>-56.09999999999998</v>
      </c>
      <c r="F1150" s="71">
        <f>(('Итоговая табл.1чел (все услуги-'!F1150+('Итоговая табл.1чел (все услуги-'!F1150*'Таблица вводных'!$G$4)))-('Расчет комиссии Нади'!$I1150+'Таблица вводных'!$E$15+'Таблица вводных'!$F$15)</f>
        <v>-32.98799999999998</v>
      </c>
      <c r="G1150" s="71">
        <f>(('Итоговая табл.1чел (все услуги-'!G1150+('Итоговая табл.1чел (все услуги-'!G1150*'Таблица вводных'!$G$4)))-('Расчет комиссии Нади'!$I1150+'Таблица вводных'!$E$15+'Таблица вводных'!$F$15)</f>
        <v>-56.09999999999998</v>
      </c>
      <c r="H1150" s="71">
        <f>(('Итоговая табл.1чел (все услуги-'!H1150+('Итоговая табл.1чел (все услуги-'!H1150*'Таблица вводных'!$G$4)))-('Расчет комиссии Нади'!$I1150+'Таблица вводных'!$E$15+'Таблица вводных'!$F$15)</f>
        <v>-56.09999999999998</v>
      </c>
      <c r="I1150" s="25" t="s">
        <v>1137</v>
      </c>
    </row>
    <row r="1151" ht="13.2" customHeight="1" spans="1:9" x14ac:dyDescent="0.25">
      <c r="A1151" s="9"/>
      <c r="B1151" s="51">
        <v>45436</v>
      </c>
      <c r="C1151" s="71"/>
      <c r="D1151" s="71">
        <f>(('Итоговая табл.1чел (все услуги-'!D1151+('Итоговая табл.1чел (все услуги-'!D1151*'Таблица вводных'!$G$4)))-('Расчет комиссии Нади'!$I1151+'Таблица вводных'!$E$15+'Таблица вводных'!$F$15)</f>
        <v>-55.57569999999998</v>
      </c>
      <c r="E1151" s="71">
        <f>(('Итоговая табл.1чел (все услуги-'!E1151+('Итоговая табл.1чел (все услуги-'!E1151*'Таблица вводных'!$G$5)))-('Расчет комиссии Нади'!$I1151+'Таблица вводных'!$E$15+'Таблица вводных'!$F$15)</f>
        <v>-56.09999999999998</v>
      </c>
      <c r="F1151" s="71">
        <f>(('Итоговая табл.1чел (все услуги-'!F1151+('Итоговая табл.1чел (все услуги-'!F1151*'Таблица вводных'!$G$4)))-('Расчет комиссии Нади'!$I1151+'Таблица вводных'!$E$15+'Таблица вводных'!$F$15)</f>
        <v>-32.98799999999998</v>
      </c>
      <c r="G1151" s="71">
        <f>(('Итоговая табл.1чел (все услуги-'!G1151+('Итоговая табл.1чел (все услуги-'!G1151*'Таблица вводных'!$G$4)))-('Расчет комиссии Нади'!$I1151+'Таблица вводных'!$E$15+'Таблица вводных'!$F$15)</f>
        <v>-56.09999999999998</v>
      </c>
      <c r="H1151" s="71">
        <f>(('Итоговая табл.1чел (все услуги-'!H1151+('Итоговая табл.1чел (все услуги-'!H1151*'Таблица вводных'!$G$4)))-('Расчет комиссии Нади'!$I1151+'Таблица вводных'!$E$15+'Таблица вводных'!$F$15)</f>
        <v>-56.09999999999998</v>
      </c>
      <c r="I1151" s="22" t="s">
        <v>1137</v>
      </c>
    </row>
    <row r="1152" ht="13.2" customHeight="1" spans="1:9" x14ac:dyDescent="0.25">
      <c r="A1152" s="9"/>
      <c r="B1152" s="13">
        <v>45440</v>
      </c>
      <c r="C1152" s="71"/>
      <c r="D1152" s="71">
        <f>(('Итоговая табл.1чел (все услуги-'!D1152+('Итоговая табл.1чел (все услуги-'!D1152*'Таблица вводных'!$G$4)))-('Расчет комиссии Нади'!$I1152+'Таблица вводных'!$E$15+'Таблица вводных'!$F$15)</f>
        <v>-55.57569999999998</v>
      </c>
      <c r="E1152" s="71">
        <f>(('Итоговая табл.1чел (все услуги-'!E1152+('Итоговая табл.1чел (все услуги-'!E1152*'Таблица вводных'!$G$5)))-('Расчет комиссии Нади'!$I1152+'Таблица вводных'!$E$15+'Таблица вводных'!$F$15)</f>
        <v>-56.09999999999998</v>
      </c>
      <c r="F1152" s="71">
        <f>(('Итоговая табл.1чел (все услуги-'!F1152+('Итоговая табл.1чел (все услуги-'!F1152*'Таблица вводных'!$G$4)))-('Расчет комиссии Нади'!$I1152+'Таблица вводных'!$E$15+'Таблица вводных'!$F$15)</f>
        <v>-32.98799999999998</v>
      </c>
      <c r="G1152" s="71">
        <f>(('Итоговая табл.1чел (все услуги-'!G1152+('Итоговая табл.1чел (все услуги-'!G1152*'Таблица вводных'!$G$4)))-('Расчет комиссии Нади'!$I1152+'Таблица вводных'!$E$15+'Таблица вводных'!$F$15)</f>
        <v>-56.09999999999998</v>
      </c>
      <c r="H1152" s="71">
        <f>(('Итоговая табл.1чел (все услуги-'!H1152+('Итоговая табл.1чел (все услуги-'!H1152*'Таблица вводных'!$G$4)))-('Расчет комиссии Нади'!$I1152+'Таблица вводных'!$E$15+'Таблица вводных'!$F$15)</f>
        <v>-56.09999999999998</v>
      </c>
      <c r="I1152" s="15" t="s">
        <v>1137</v>
      </c>
    </row>
    <row r="1153" ht="13.2" customHeight="1" spans="1:9" x14ac:dyDescent="0.25">
      <c r="A1153" s="16"/>
      <c r="B1153" s="52">
        <v>45443</v>
      </c>
      <c r="C1153" s="72"/>
      <c r="D1153" s="109">
        <f>(('Итоговая табл.1чел (все услуги-'!D1153+('Итоговая табл.1чел (все услуги-'!D1153*'Таблица вводных'!$G$4)))-('Расчет комиссии Нади'!$I1153+'Таблица вводных'!$E$15+'Таблица вводных'!$F$15)</f>
        <v>-55.57569999999998</v>
      </c>
      <c r="E1153" s="109">
        <f>(('Итоговая табл.1чел (все услуги-'!E1153+('Итоговая табл.1чел (все услуги-'!E1153*'Таблица вводных'!$G$5)))-('Расчет комиссии Нади'!$I1153+'Таблица вводных'!$E$15+'Таблица вводных'!$F$15)</f>
        <v>-56.09999999999998</v>
      </c>
      <c r="F1153" s="109">
        <f>(('Итоговая табл.1чел (все услуги-'!F1153+('Итоговая табл.1чел (все услуги-'!F1153*'Таблица вводных'!$G$4)))-('Расчет комиссии Нади'!$I1153+'Таблица вводных'!$E$15+'Таблица вводных'!$F$15)</f>
        <v>-32.98799999999998</v>
      </c>
      <c r="G1153" s="109">
        <f>(('Итоговая табл.1чел (все услуги-'!G1153+('Итоговая табл.1чел (все услуги-'!G1153*'Таблица вводных'!$G$4)))-('Расчет комиссии Нади'!$I1153+'Таблица вводных'!$E$15+'Таблица вводных'!$F$15)</f>
        <v>-56.09999999999998</v>
      </c>
      <c r="H1153" s="109">
        <f>(('Итоговая табл.1чел (все услуги-'!H1153+('Итоговая табл.1чел (все услуги-'!H1153*'Таблица вводных'!$G$4)))-('Расчет комиссии Нади'!$I1153+'Таблица вводных'!$E$15+'Таблица вводных'!$F$15)</f>
        <v>-56.09999999999998</v>
      </c>
      <c r="I1153" s="32" t="s">
        <v>1137</v>
      </c>
    </row>
    <row r="1154" ht="13.2" customHeight="1" spans="1:9" x14ac:dyDescent="0.25">
      <c r="A1154" s="5" t="s">
        <v>159</v>
      </c>
      <c r="B1154" s="48">
        <v>45419</v>
      </c>
      <c r="C1154" s="70"/>
      <c r="D1154" s="70">
        <f>(('Итоговая табл.1чел (все услуги-'!D1154+('Итоговая табл.1чел (все услуги-'!D1154*'Таблица вводных'!$G$4)))-('Расчет комиссии Нади'!$I1154+'Таблица вводных'!$E$15+'Таблица вводных'!$F$15)</f>
        <v>-55.57569999999998</v>
      </c>
      <c r="E1154" s="70">
        <f>(('Итоговая табл.1чел (все услуги-'!E1154+('Итоговая табл.1чел (все услуги-'!E1154*'Таблица вводных'!$G$5)))-('Расчет комиссии Нади'!$I1154+'Таблица вводных'!$E$15+'Таблица вводных'!$F$15)</f>
        <v>-56.09999999999998</v>
      </c>
      <c r="F1154" s="70">
        <f>(('Итоговая табл.1чел (все услуги-'!F1154+('Итоговая табл.1чел (все услуги-'!F1154*'Таблица вводных'!$G$4)))-('Расчет комиссии Нади'!$I1154+'Таблица вводных'!$E$15+'Таблица вводных'!$F$15)</f>
        <v>-32.98799999999998</v>
      </c>
      <c r="G1154" s="70">
        <f>(('Итоговая табл.1чел (все услуги-'!G1154+('Итоговая табл.1чел (все услуги-'!G1154*'Таблица вводных'!$G$4)))-('Расчет комиссии Нади'!$I1154+'Таблица вводных'!$E$15+'Таблица вводных'!$F$15)</f>
        <v>-56.09999999999998</v>
      </c>
      <c r="H1154" s="70">
        <f>(('Итоговая табл.1чел (все услуги-'!H1154+('Итоговая табл.1чел (все услуги-'!H1154*'Таблица вводных'!$G$4)))-('Расчет комиссии Нади'!$I1154+'Таблица вводных'!$E$15+'Таблица вводных'!$F$15)</f>
        <v>-56.09999999999998</v>
      </c>
      <c r="I1154" s="20" t="s">
        <v>1137</v>
      </c>
    </row>
    <row r="1155" ht="13.2" customHeight="1" spans="1:9" x14ac:dyDescent="0.25">
      <c r="A1155" s="9"/>
      <c r="B1155" s="50">
        <v>45422</v>
      </c>
      <c r="C1155" s="71"/>
      <c r="D1155" s="71">
        <f>(('Итоговая табл.1чел (все услуги-'!D1155+('Итоговая табл.1чел (все услуги-'!D1155*'Таблица вводных'!$G$4)))-('Расчет комиссии Нади'!$I1155+'Таблица вводных'!$E$15+'Таблица вводных'!$F$15)</f>
        <v>-55.57569999999998</v>
      </c>
      <c r="E1155" s="71">
        <f>(('Итоговая табл.1чел (все услуги-'!E1155+('Итоговая табл.1чел (все услуги-'!E1155*'Таблица вводных'!$G$5)))-('Расчет комиссии Нади'!$I1155+'Таблица вводных'!$E$15+'Таблица вводных'!$F$15)</f>
        <v>-56.09999999999998</v>
      </c>
      <c r="F1155" s="71">
        <f>(('Итоговая табл.1чел (все услуги-'!F1155+('Итоговая табл.1чел (все услуги-'!F1155*'Таблица вводных'!$G$4)))-('Расчет комиссии Нади'!$I1155+'Таблица вводных'!$E$15+'Таблица вводных'!$F$15)</f>
        <v>-32.98799999999998</v>
      </c>
      <c r="G1155" s="71">
        <f>(('Итоговая табл.1чел (все услуги-'!G1155+('Итоговая табл.1чел (все услуги-'!G1155*'Таблица вводных'!$G$4)))-('Расчет комиссии Нади'!$I1155+'Таблица вводных'!$E$15+'Таблица вводных'!$F$15)</f>
        <v>-56.09999999999998</v>
      </c>
      <c r="H1155" s="71">
        <f>(('Итоговая табл.1чел (все услуги-'!H1155+('Итоговая табл.1чел (все услуги-'!H1155*'Таблица вводных'!$G$4)))-('Расчет комиссии Нади'!$I1155+'Таблица вводных'!$E$15+'Таблица вводных'!$F$15)</f>
        <v>-56.09999999999998</v>
      </c>
      <c r="I1155" s="25" t="s">
        <v>1137</v>
      </c>
    </row>
    <row r="1156" ht="13.2" customHeight="1" spans="1:9" x14ac:dyDescent="0.25">
      <c r="A1156" s="9"/>
      <c r="B1156" s="51">
        <v>45426</v>
      </c>
      <c r="C1156" s="71"/>
      <c r="D1156" s="71">
        <f>(('Итоговая табл.1чел (все услуги-'!D1156+('Итоговая табл.1чел (все услуги-'!D1156*'Таблица вводных'!$G$4)))-('Расчет комиссии Нади'!$I1156+'Таблица вводных'!$E$15+'Таблица вводных'!$F$15)</f>
        <v>-55.57569999999998</v>
      </c>
      <c r="E1156" s="71">
        <f>(('Итоговая табл.1чел (все услуги-'!E1156+('Итоговая табл.1чел (все услуги-'!E1156*'Таблица вводных'!$G$5)))-('Расчет комиссии Нади'!$I1156+'Таблица вводных'!$E$15+'Таблица вводных'!$F$15)</f>
        <v>-56.09999999999998</v>
      </c>
      <c r="F1156" s="71">
        <f>(('Итоговая табл.1чел (все услуги-'!F1156+('Итоговая табл.1чел (все услуги-'!F1156*'Таблица вводных'!$G$4)))-('Расчет комиссии Нади'!$I1156+'Таблица вводных'!$E$15+'Таблица вводных'!$F$15)</f>
        <v>-32.98799999999998</v>
      </c>
      <c r="G1156" s="71">
        <f>(('Итоговая табл.1чел (все услуги-'!G1156+('Итоговая табл.1чел (все услуги-'!G1156*'Таблица вводных'!$G$4)))-('Расчет комиссии Нади'!$I1156+'Таблица вводных'!$E$15+'Таблица вводных'!$F$15)</f>
        <v>-56.09999999999998</v>
      </c>
      <c r="H1156" s="71">
        <f>(('Итоговая табл.1чел (все услуги-'!H1156+('Итоговая табл.1чел (все услуги-'!H1156*'Таблица вводных'!$G$4)))-('Расчет комиссии Нади'!$I1156+'Таблица вводных'!$E$15+'Таблица вводных'!$F$15)</f>
        <v>-56.09999999999998</v>
      </c>
      <c r="I1156" s="22" t="s">
        <v>1137</v>
      </c>
    </row>
    <row r="1157" ht="13.2" customHeight="1" spans="1:9" x14ac:dyDescent="0.25">
      <c r="A1157" s="9"/>
      <c r="B1157" s="13">
        <v>45429</v>
      </c>
      <c r="C1157" s="71"/>
      <c r="D1157" s="71">
        <f>(('Итоговая табл.1чел (все услуги-'!D1157+('Итоговая табл.1чел (все услуги-'!D1157*'Таблица вводных'!$G$4)))-('Расчет комиссии Нади'!$I1157+'Таблица вводных'!$E$15+'Таблица вводных'!$F$15)</f>
        <v>-55.57569999999998</v>
      </c>
      <c r="E1157" s="71">
        <f>(('Итоговая табл.1чел (все услуги-'!E1157+('Итоговая табл.1чел (все услуги-'!E1157*'Таблица вводных'!$G$5)))-('Расчет комиссии Нади'!$I1157+'Таблица вводных'!$E$15+'Таблица вводных'!$F$15)</f>
        <v>-56.09999999999998</v>
      </c>
      <c r="F1157" s="71">
        <f>(('Итоговая табл.1чел (все услуги-'!F1157+('Итоговая табл.1чел (все услуги-'!F1157*'Таблица вводных'!$G$4)))-('Расчет комиссии Нади'!$I1157+'Таблица вводных'!$E$15+'Таблица вводных'!$F$15)</f>
        <v>-32.98799999999998</v>
      </c>
      <c r="G1157" s="71">
        <f>(('Итоговая табл.1чел (все услуги-'!G1157+('Итоговая табл.1чел (все услуги-'!G1157*'Таблица вводных'!$G$4)))-('Расчет комиссии Нади'!$I1157+'Таблица вводных'!$E$15+'Таблица вводных'!$F$15)</f>
        <v>-56.09999999999998</v>
      </c>
      <c r="H1157" s="71">
        <f>(('Итоговая табл.1чел (все услуги-'!H1157+('Итоговая табл.1чел (все услуги-'!H1157*'Таблица вводных'!$G$4)))-('Расчет комиссии Нади'!$I1157+'Таблица вводных'!$E$15+'Таблица вводных'!$F$15)</f>
        <v>-56.09999999999998</v>
      </c>
      <c r="I1157" s="15" t="s">
        <v>1137</v>
      </c>
    </row>
    <row r="1158" ht="13.2" customHeight="1" spans="1:9" x14ac:dyDescent="0.25">
      <c r="A1158" s="9"/>
      <c r="B1158" s="50">
        <v>45433</v>
      </c>
      <c r="C1158" s="71"/>
      <c r="D1158" s="71">
        <f>(('Итоговая табл.1чел (все услуги-'!D1158+('Итоговая табл.1чел (все услуги-'!D1158*'Таблица вводных'!$G$4)))-('Расчет комиссии Нади'!$I1158+'Таблица вводных'!$E$15+'Таблица вводных'!$F$15)</f>
        <v>-55.57569999999998</v>
      </c>
      <c r="E1158" s="71">
        <f>(('Итоговая табл.1чел (все услуги-'!E1158+('Итоговая табл.1чел (все услуги-'!E1158*'Таблица вводных'!$G$5)))-('Расчет комиссии Нади'!$I1158+'Таблица вводных'!$E$15+'Таблица вводных'!$F$15)</f>
        <v>-56.09999999999998</v>
      </c>
      <c r="F1158" s="71">
        <f>(('Итоговая табл.1чел (все услуги-'!F1158+('Итоговая табл.1чел (все услуги-'!F1158*'Таблица вводных'!$G$4)))-('Расчет комиссии Нади'!$I1158+'Таблица вводных'!$E$15+'Таблица вводных'!$F$15)</f>
        <v>-32.98799999999998</v>
      </c>
      <c r="G1158" s="71">
        <f>(('Итоговая табл.1чел (все услуги-'!G1158+('Итоговая табл.1чел (все услуги-'!G1158*'Таблица вводных'!$G$4)))-('Расчет комиссии Нади'!$I1158+'Таблица вводных'!$E$15+'Таблица вводных'!$F$15)</f>
        <v>-56.09999999999998</v>
      </c>
      <c r="H1158" s="71">
        <f>(('Итоговая табл.1чел (все услуги-'!H1158+('Итоговая табл.1чел (все услуги-'!H1158*'Таблица вводных'!$G$4)))-('Расчет комиссии Нади'!$I1158+'Таблица вводных'!$E$15+'Таблица вводных'!$F$15)</f>
        <v>-56.09999999999998</v>
      </c>
      <c r="I1158" s="25" t="s">
        <v>1137</v>
      </c>
    </row>
    <row r="1159" ht="13.2" customHeight="1" spans="1:9" x14ac:dyDescent="0.25">
      <c r="A1159" s="9"/>
      <c r="B1159" s="51">
        <v>45436</v>
      </c>
      <c r="C1159" s="71"/>
      <c r="D1159" s="71">
        <f>(('Итоговая табл.1чел (все услуги-'!D1159+('Итоговая табл.1чел (все услуги-'!D1159*'Таблица вводных'!$G$4)))-('Расчет комиссии Нади'!$I1159+'Таблица вводных'!$E$15+'Таблица вводных'!$F$15)</f>
        <v>-55.57569999999998</v>
      </c>
      <c r="E1159" s="71">
        <f>(('Итоговая табл.1чел (все услуги-'!E1159+('Итоговая табл.1чел (все услуги-'!E1159*'Таблица вводных'!$G$5)))-('Расчет комиссии Нади'!$I1159+'Таблица вводных'!$E$15+'Таблица вводных'!$F$15)</f>
        <v>-56.09999999999998</v>
      </c>
      <c r="F1159" s="71">
        <f>(('Итоговая табл.1чел (все услуги-'!F1159+('Итоговая табл.1чел (все услуги-'!F1159*'Таблица вводных'!$G$4)))-('Расчет комиссии Нади'!$I1159+'Таблица вводных'!$E$15+'Таблица вводных'!$F$15)</f>
        <v>-32.98799999999998</v>
      </c>
      <c r="G1159" s="71">
        <f>(('Итоговая табл.1чел (все услуги-'!G1159+('Итоговая табл.1чел (все услуги-'!G1159*'Таблица вводных'!$G$4)))-('Расчет комиссии Нади'!$I1159+'Таблица вводных'!$E$15+'Таблица вводных'!$F$15)</f>
        <v>-56.09999999999998</v>
      </c>
      <c r="H1159" s="71">
        <f>(('Итоговая табл.1чел (все услуги-'!H1159+('Итоговая табл.1чел (все услуги-'!H1159*'Таблица вводных'!$G$4)))-('Расчет комиссии Нади'!$I1159+'Таблица вводных'!$E$15+'Таблица вводных'!$F$15)</f>
        <v>-56.09999999999998</v>
      </c>
      <c r="I1159" s="22" t="s">
        <v>1137</v>
      </c>
    </row>
    <row r="1160" ht="13.2" customHeight="1" spans="1:9" x14ac:dyDescent="0.25">
      <c r="A1160" s="9"/>
      <c r="B1160" s="13">
        <v>45440</v>
      </c>
      <c r="C1160" s="71"/>
      <c r="D1160" s="71">
        <f>(('Итоговая табл.1чел (все услуги-'!D1160+('Итоговая табл.1чел (все услуги-'!D1160*'Таблица вводных'!$G$4)))-('Расчет комиссии Нади'!$I1160+'Таблица вводных'!$E$15+'Таблица вводных'!$F$15)</f>
        <v>-55.57569999999998</v>
      </c>
      <c r="E1160" s="71">
        <f>(('Итоговая табл.1чел (все услуги-'!E1160+('Итоговая табл.1чел (все услуги-'!E1160*'Таблица вводных'!$G$5)))-('Расчет комиссии Нади'!$I1160+'Таблица вводных'!$E$15+'Таблица вводных'!$F$15)</f>
        <v>-56.09999999999998</v>
      </c>
      <c r="F1160" s="71">
        <f>(('Итоговая табл.1чел (все услуги-'!F1160+('Итоговая табл.1чел (все услуги-'!F1160*'Таблица вводных'!$G$4)))-('Расчет комиссии Нади'!$I1160+'Таблица вводных'!$E$15+'Таблица вводных'!$F$15)</f>
        <v>-32.98799999999998</v>
      </c>
      <c r="G1160" s="71">
        <f>(('Итоговая табл.1чел (все услуги-'!G1160+('Итоговая табл.1чел (все услуги-'!G1160*'Таблица вводных'!$G$4)))-('Расчет комиссии Нади'!$I1160+'Таблица вводных'!$E$15+'Таблица вводных'!$F$15)</f>
        <v>-56.09999999999998</v>
      </c>
      <c r="H1160" s="71">
        <f>(('Итоговая табл.1чел (все услуги-'!H1160+('Итоговая табл.1чел (все услуги-'!H1160*'Таблица вводных'!$G$4)))-('Расчет комиссии Нади'!$I1160+'Таблица вводных'!$E$15+'Таблица вводных'!$F$15)</f>
        <v>-56.09999999999998</v>
      </c>
      <c r="I1160" s="15" t="s">
        <v>1137</v>
      </c>
    </row>
    <row r="1161" ht="13.2" customHeight="1" spans="1:9" x14ac:dyDescent="0.25">
      <c r="A1161" s="16"/>
      <c r="B1161" s="52">
        <v>45443</v>
      </c>
      <c r="C1161" s="72"/>
      <c r="D1161" s="109">
        <f>(('Итоговая табл.1чел (все услуги-'!D1161+('Итоговая табл.1чел (все услуги-'!D1161*'Таблица вводных'!$G$4)))-('Расчет комиссии Нади'!$I1161+'Таблица вводных'!$E$15+'Таблица вводных'!$F$15)</f>
        <v>-55.57569999999998</v>
      </c>
      <c r="E1161" s="109">
        <f>(('Итоговая табл.1чел (все услуги-'!E1161+('Итоговая табл.1чел (все услуги-'!E1161*'Таблица вводных'!$G$5)))-('Расчет комиссии Нади'!$I1161+'Таблица вводных'!$E$15+'Таблица вводных'!$F$15)</f>
        <v>-56.09999999999998</v>
      </c>
      <c r="F1161" s="109">
        <f>(('Итоговая табл.1чел (все услуги-'!F1161+('Итоговая табл.1чел (все услуги-'!F1161*'Таблица вводных'!$G$4)))-('Расчет комиссии Нади'!$I1161+'Таблица вводных'!$E$15+'Таблица вводных'!$F$15)</f>
        <v>-32.98799999999998</v>
      </c>
      <c r="G1161" s="109">
        <f>(('Итоговая табл.1чел (все услуги-'!G1161+('Итоговая табл.1чел (все услуги-'!G1161*'Таблица вводных'!$G$4)))-('Расчет комиссии Нади'!$I1161+'Таблица вводных'!$E$15+'Таблица вводных'!$F$15)</f>
        <v>-56.09999999999998</v>
      </c>
      <c r="H1161" s="109">
        <f>(('Итоговая табл.1чел (все услуги-'!H1161+('Итоговая табл.1чел (все услуги-'!H1161*'Таблица вводных'!$G$4)))-('Расчет комиссии Нади'!$I1161+'Таблица вводных'!$E$15+'Таблица вводных'!$F$15)</f>
        <v>-56.09999999999998</v>
      </c>
      <c r="I1161" s="32" t="s">
        <v>1137</v>
      </c>
    </row>
    <row r="1162" ht="13.2" customHeight="1" spans="1:9" x14ac:dyDescent="0.25">
      <c r="A1162" s="5" t="s">
        <v>160</v>
      </c>
      <c r="B1162" s="48">
        <v>45419</v>
      </c>
      <c r="C1162" s="70"/>
      <c r="D1162" s="70">
        <f>(('Итоговая табл.1чел (все услуги-'!D1162+('Итоговая табл.1чел (все услуги-'!D1162*'Таблица вводных'!$G$4)))-('Расчет комиссии Нади'!$I1162+'Таблица вводных'!$E$15+'Таблица вводных'!$F$15)</f>
        <v>-577.0757</v>
      </c>
      <c r="E1162" s="70">
        <f>(('Итоговая табл.1чел (все услуги-'!E1162+('Итоговая табл.1чел (все услуги-'!E1162*'Таблица вводных'!$G$5)))-('Расчет комиссии Нади'!$I1162+'Таблица вводных'!$E$15+'Таблица вводных'!$F$15)</f>
        <v>-577.6</v>
      </c>
      <c r="F1162" s="70">
        <f>(('Итоговая табл.1чел (все услуги-'!F1162+('Итоговая табл.1чел (все услуги-'!F1162*'Таблица вводных'!$G$4)))-('Расчет комиссии Нади'!$I1162+'Таблица вводных'!$E$15+'Таблица вводных'!$F$15)</f>
        <v>-554.488</v>
      </c>
      <c r="G1162" s="70">
        <f>(('Итоговая табл.1чел (все услуги-'!G1162+('Итоговая табл.1чел (все услуги-'!G1162*'Таблица вводных'!$G$4)))-('Расчет комиссии Нади'!$I1162+'Таблица вводных'!$E$15+'Таблица вводных'!$F$15)</f>
        <v>-577.6</v>
      </c>
      <c r="H1162" s="70">
        <f>(('Итоговая табл.1чел (все услуги-'!H1162+('Итоговая табл.1чел (все услуги-'!H1162*'Таблица вводных'!$G$4)))-('Расчет комиссии Нади'!$I1162+'Таблица вводных'!$E$15+'Таблица вводных'!$F$15)</f>
        <v>-577.6</v>
      </c>
      <c r="I1162" s="20" t="s">
        <v>1137</v>
      </c>
    </row>
    <row r="1163" ht="13.2" customHeight="1" spans="1:9" x14ac:dyDescent="0.25">
      <c r="A1163" s="9"/>
      <c r="B1163" s="50">
        <v>45422</v>
      </c>
      <c r="C1163" s="71"/>
      <c r="D1163" s="71">
        <f>(('Итоговая табл.1чел (все услуги-'!D1163+('Итоговая табл.1чел (все услуги-'!D1163*'Таблица вводных'!$G$4)))-('Расчет комиссии Нади'!$I1163+'Таблица вводных'!$E$15+'Таблица вводных'!$F$15)</f>
        <v>-649.5757</v>
      </c>
      <c r="E1163" s="71">
        <f>(('Итоговая табл.1чел (все услуги-'!E1163+('Итоговая табл.1чел (все услуги-'!E1163*'Таблица вводных'!$G$5)))-('Расчет комиссии Нади'!$I1163+'Таблица вводных'!$E$15+'Таблица вводных'!$F$15)</f>
        <v>-650.1</v>
      </c>
      <c r="F1163" s="71">
        <f>(('Итоговая табл.1чел (все услуги-'!F1163+('Итоговая табл.1чел (все услуги-'!F1163*'Таблица вводных'!$G$4)))-('Расчет комиссии Нади'!$I1163+'Таблица вводных'!$E$15+'Таблица вводных'!$F$15)</f>
        <v>-626.988</v>
      </c>
      <c r="G1163" s="71">
        <f>(('Итоговая табл.1чел (все услуги-'!G1163+('Итоговая табл.1чел (все услуги-'!G1163*'Таблица вводных'!$G$4)))-('Расчет комиссии Нади'!$I1163+'Таблица вводных'!$E$15+'Таблица вводных'!$F$15)</f>
        <v>-650.1</v>
      </c>
      <c r="H1163" s="71">
        <f>(('Итоговая табл.1чел (все услуги-'!H1163+('Итоговая табл.1чел (все услуги-'!H1163*'Таблица вводных'!$G$4)))-('Расчет комиссии Нади'!$I1163+'Таблица вводных'!$E$15+'Таблица вводных'!$F$15)</f>
        <v>-650.1</v>
      </c>
      <c r="I1163" s="25" t="s">
        <v>1137</v>
      </c>
    </row>
    <row r="1164" ht="13.2" customHeight="1" spans="1:9" x14ac:dyDescent="0.25">
      <c r="A1164" s="9"/>
      <c r="B1164" s="51">
        <v>45426</v>
      </c>
      <c r="C1164" s="71"/>
      <c r="D1164" s="71">
        <f>(('Итоговая табл.1чел (все услуги-'!D1164+('Итоговая табл.1чел (все услуги-'!D1164*'Таблица вводных'!$G$4)))-('Расчет комиссии Нади'!$I1164+'Таблица вводных'!$E$15+'Таблица вводных'!$F$15)</f>
        <v>-749.5757</v>
      </c>
      <c r="E1164" s="71">
        <f>(('Итоговая табл.1чел (все услуги-'!E1164+('Итоговая табл.1чел (все услуги-'!E1164*'Таблица вводных'!$G$5)))-('Расчет комиссии Нади'!$I1164+'Таблица вводных'!$E$15+'Таблица вводных'!$F$15)</f>
        <v>-750.1</v>
      </c>
      <c r="F1164" s="71">
        <f>(('Итоговая табл.1чел (все услуги-'!F1164+('Итоговая табл.1чел (все услуги-'!F1164*'Таблица вводных'!$G$4)))-('Расчет комиссии Нади'!$I1164+'Таблица вводных'!$E$15+'Таблица вводных'!$F$15)</f>
        <v>-726.988</v>
      </c>
      <c r="G1164" s="71">
        <f>(('Итоговая табл.1чел (все услуги-'!G1164+('Итоговая табл.1чел (все услуги-'!G1164*'Таблица вводных'!$G$4)))-('Расчет комиссии Нади'!$I1164+'Таблица вводных'!$E$15+'Таблица вводных'!$F$15)</f>
        <v>-750.1</v>
      </c>
      <c r="H1164" s="71">
        <f>(('Итоговая табл.1чел (все услуги-'!H1164+('Итоговая табл.1чел (все услуги-'!H1164*'Таблица вводных'!$G$4)))-('Расчет комиссии Нади'!$I1164+'Таблица вводных'!$E$15+'Таблица вводных'!$F$15)</f>
        <v>-750.1</v>
      </c>
      <c r="I1164" s="22" t="s">
        <v>1137</v>
      </c>
    </row>
    <row r="1165" ht="13.2" customHeight="1" spans="1:9" x14ac:dyDescent="0.25">
      <c r="A1165" s="9"/>
      <c r="B1165" s="13">
        <v>45429</v>
      </c>
      <c r="C1165" s="71"/>
      <c r="D1165" s="71">
        <f>(('Итоговая табл.1чел (все услуги-'!D1165+('Итоговая табл.1чел (все услуги-'!D1165*'Таблица вводных'!$G$4)))-('Расчет комиссии Нади'!$I1165+'Таблица вводных'!$E$15+'Таблица вводных'!$F$15)</f>
        <v>-55.57569999999998</v>
      </c>
      <c r="E1165" s="71">
        <f>(('Итоговая табл.1чел (все услуги-'!E1165+('Итоговая табл.1чел (все услуги-'!E1165*'Таблица вводных'!$G$5)))-('Расчет комиссии Нади'!$I1165+'Таблица вводных'!$E$15+'Таблица вводных'!$F$15)</f>
        <v>-56.09999999999998</v>
      </c>
      <c r="F1165" s="71">
        <f>(('Итоговая табл.1чел (все услуги-'!F1165+('Итоговая табл.1чел (все услуги-'!F1165*'Таблица вводных'!$G$4)))-('Расчет комиссии Нади'!$I1165+'Таблица вводных'!$E$15+'Таблица вводных'!$F$15)</f>
        <v>-32.98799999999998</v>
      </c>
      <c r="G1165" s="71">
        <f>(('Итоговая табл.1чел (все услуги-'!G1165+('Итоговая табл.1чел (все услуги-'!G1165*'Таблица вводных'!$G$4)))-('Расчет комиссии Нади'!$I1165+'Таблица вводных'!$E$15+'Таблица вводных'!$F$15)</f>
        <v>-56.09999999999998</v>
      </c>
      <c r="H1165" s="71">
        <f>(('Итоговая табл.1чел (все услуги-'!H1165+('Итоговая табл.1чел (все услуги-'!H1165*'Таблица вводных'!$G$4)))-('Расчет комиссии Нади'!$I1165+'Таблица вводных'!$E$15+'Таблица вводных'!$F$15)</f>
        <v>-56.09999999999998</v>
      </c>
      <c r="I1165" s="15" t="s">
        <v>1137</v>
      </c>
    </row>
    <row r="1166" ht="13.2" customHeight="1" spans="1:9" x14ac:dyDescent="0.25">
      <c r="A1166" s="9"/>
      <c r="B1166" s="50">
        <v>45433</v>
      </c>
      <c r="C1166" s="71"/>
      <c r="D1166" s="71">
        <f>(('Итоговая табл.1чел (все услуги-'!D1166+('Итоговая табл.1чел (все услуги-'!D1166*'Таблица вводных'!$G$4)))-('Расчет комиссии Нади'!$I1166+'Таблица вводных'!$E$15+'Таблица вводных'!$F$15)</f>
        <v>-55.57569999999998</v>
      </c>
      <c r="E1166" s="71">
        <f>(('Итоговая табл.1чел (все услуги-'!E1166+('Итоговая табл.1чел (все услуги-'!E1166*'Таблица вводных'!$G$5)))-('Расчет комиссии Нади'!$I1166+'Таблица вводных'!$E$15+'Таблица вводных'!$F$15)</f>
        <v>-56.09999999999998</v>
      </c>
      <c r="F1166" s="71">
        <f>(('Итоговая табл.1чел (все услуги-'!F1166+('Итоговая табл.1чел (все услуги-'!F1166*'Таблица вводных'!$G$4)))-('Расчет комиссии Нади'!$I1166+'Таблица вводных'!$E$15+'Таблица вводных'!$F$15)</f>
        <v>-32.98799999999998</v>
      </c>
      <c r="G1166" s="71">
        <f>(('Итоговая табл.1чел (все услуги-'!G1166+('Итоговая табл.1чел (все услуги-'!G1166*'Таблица вводных'!$G$4)))-('Расчет комиссии Нади'!$I1166+'Таблица вводных'!$E$15+'Таблица вводных'!$F$15)</f>
        <v>-56.09999999999998</v>
      </c>
      <c r="H1166" s="71">
        <f>(('Итоговая табл.1чел (все услуги-'!H1166+('Итоговая табл.1чел (все услуги-'!H1166*'Таблица вводных'!$G$4)))-('Расчет комиссии Нади'!$I1166+'Таблица вводных'!$E$15+'Таблица вводных'!$F$15)</f>
        <v>-56.09999999999998</v>
      </c>
      <c r="I1166" s="25" t="s">
        <v>1137</v>
      </c>
    </row>
    <row r="1167" ht="13.2" customHeight="1" spans="1:9" x14ac:dyDescent="0.25">
      <c r="A1167" s="9"/>
      <c r="B1167" s="51">
        <v>45436</v>
      </c>
      <c r="C1167" s="71"/>
      <c r="D1167" s="71">
        <f>(('Итоговая табл.1чел (все услуги-'!D1167+('Итоговая табл.1чел (все услуги-'!D1167*'Таблица вводных'!$G$4)))-('Расчет комиссии Нади'!$I1167+'Таблица вводных'!$E$15+'Таблица вводных'!$F$15)</f>
        <v>-55.57569999999998</v>
      </c>
      <c r="E1167" s="71">
        <f>(('Итоговая табл.1чел (все услуги-'!E1167+('Итоговая табл.1чел (все услуги-'!E1167*'Таблица вводных'!$G$5)))-('Расчет комиссии Нади'!$I1167+'Таблица вводных'!$E$15+'Таблица вводных'!$F$15)</f>
        <v>-56.09999999999998</v>
      </c>
      <c r="F1167" s="71">
        <f>(('Итоговая табл.1чел (все услуги-'!F1167+('Итоговая табл.1чел (все услуги-'!F1167*'Таблица вводных'!$G$4)))-('Расчет комиссии Нади'!$I1167+'Таблица вводных'!$E$15+'Таблица вводных'!$F$15)</f>
        <v>-32.98799999999998</v>
      </c>
      <c r="G1167" s="71">
        <f>(('Итоговая табл.1чел (все услуги-'!G1167+('Итоговая табл.1чел (все услуги-'!G1167*'Таблица вводных'!$G$4)))-('Расчет комиссии Нади'!$I1167+'Таблица вводных'!$E$15+'Таблица вводных'!$F$15)</f>
        <v>-56.09999999999998</v>
      </c>
      <c r="H1167" s="71">
        <f>(('Итоговая табл.1чел (все услуги-'!H1167+('Итоговая табл.1чел (все услуги-'!H1167*'Таблица вводных'!$G$4)))-('Расчет комиссии Нади'!$I1167+'Таблица вводных'!$E$15+'Таблица вводных'!$F$15)</f>
        <v>-56.09999999999998</v>
      </c>
      <c r="I1167" s="22" t="s">
        <v>1137</v>
      </c>
    </row>
    <row r="1168" ht="13.2" customHeight="1" spans="1:9" x14ac:dyDescent="0.25">
      <c r="A1168" s="9"/>
      <c r="B1168" s="13">
        <v>45440</v>
      </c>
      <c r="C1168" s="71"/>
      <c r="D1168" s="71">
        <f>(('Итоговая табл.1чел (все услуги-'!D1168+('Итоговая табл.1чел (все услуги-'!D1168*'Таблица вводных'!$G$4)))-('Расчет комиссии Нади'!$I1168+'Таблица вводных'!$E$15+'Таблица вводных'!$F$15)</f>
        <v>-55.57569999999998</v>
      </c>
      <c r="E1168" s="71">
        <f>(('Итоговая табл.1чел (все услуги-'!E1168+('Итоговая табл.1чел (все услуги-'!E1168*'Таблица вводных'!$G$5)))-('Расчет комиссии Нади'!$I1168+'Таблица вводных'!$E$15+'Таблица вводных'!$F$15)</f>
        <v>-56.09999999999998</v>
      </c>
      <c r="F1168" s="71">
        <f>(('Итоговая табл.1чел (все услуги-'!F1168+('Итоговая табл.1чел (все услуги-'!F1168*'Таблица вводных'!$G$4)))-('Расчет комиссии Нади'!$I1168+'Таблица вводных'!$E$15+'Таблица вводных'!$F$15)</f>
        <v>-32.98799999999998</v>
      </c>
      <c r="G1168" s="71">
        <f>(('Итоговая табл.1чел (все услуги-'!G1168+('Итоговая табл.1чел (все услуги-'!G1168*'Таблица вводных'!$G$4)))-('Расчет комиссии Нади'!$I1168+'Таблица вводных'!$E$15+'Таблица вводных'!$F$15)</f>
        <v>-56.09999999999998</v>
      </c>
      <c r="H1168" s="71">
        <f>(('Итоговая табл.1чел (все услуги-'!H1168+('Итоговая табл.1чел (все услуги-'!H1168*'Таблица вводных'!$G$4)))-('Расчет комиссии Нади'!$I1168+'Таблица вводных'!$E$15+'Таблица вводных'!$F$15)</f>
        <v>-56.09999999999998</v>
      </c>
      <c r="I1168" s="15" t="s">
        <v>1137</v>
      </c>
    </row>
    <row r="1169" ht="13.2" customHeight="1" spans="1:9" x14ac:dyDescent="0.25">
      <c r="A1169" s="16"/>
      <c r="B1169" s="52">
        <v>45443</v>
      </c>
      <c r="C1169" s="72"/>
      <c r="D1169" s="109">
        <f>(('Итоговая табл.1чел (все услуги-'!D1169+('Итоговая табл.1чел (все услуги-'!D1169*'Таблица вводных'!$G$4)))-('Расчет комиссии Нади'!$I1169+'Таблица вводных'!$E$15+'Таблица вводных'!$F$15)</f>
        <v>-55.57569999999998</v>
      </c>
      <c r="E1169" s="109">
        <f>(('Итоговая табл.1чел (все услуги-'!E1169+('Итоговая табл.1чел (все услуги-'!E1169*'Таблица вводных'!$G$5)))-('Расчет комиссии Нади'!$I1169+'Таблица вводных'!$E$15+'Таблица вводных'!$F$15)</f>
        <v>-56.09999999999998</v>
      </c>
      <c r="F1169" s="109">
        <f>(('Итоговая табл.1чел (все услуги-'!F1169+('Итоговая табл.1чел (все услуги-'!F1169*'Таблица вводных'!$G$4)))-('Расчет комиссии Нади'!$I1169+'Таблица вводных'!$E$15+'Таблица вводных'!$F$15)</f>
        <v>-32.98799999999998</v>
      </c>
      <c r="G1169" s="109">
        <f>(('Итоговая табл.1чел (все услуги-'!G1169+('Итоговая табл.1чел (все услуги-'!G1169*'Таблица вводных'!$G$4)))-('Расчет комиссии Нади'!$I1169+'Таблица вводных'!$E$15+'Таблица вводных'!$F$15)</f>
        <v>-56.09999999999998</v>
      </c>
      <c r="H1169" s="109">
        <f>(('Итоговая табл.1чел (все услуги-'!H1169+('Итоговая табл.1чел (все услуги-'!H1169*'Таблица вводных'!$G$4)))-('Расчет комиссии Нади'!$I1169+'Таблица вводных'!$E$15+'Таблица вводных'!$F$15)</f>
        <v>-56.09999999999998</v>
      </c>
      <c r="I1169" s="32" t="s">
        <v>1137</v>
      </c>
    </row>
    <row r="1170" ht="13.2" customHeight="1" spans="1:9" x14ac:dyDescent="0.25">
      <c r="A1170" s="5" t="s">
        <v>162</v>
      </c>
      <c r="B1170" s="48">
        <v>45419</v>
      </c>
      <c r="C1170" s="70"/>
      <c r="D1170" s="70">
        <f>(('Итоговая табл.1чел (все услуги-'!D1170+('Итоговая табл.1чел (все услуги-'!D1170*'Таблица вводных'!$G$4)))-('Расчет комиссии Нади'!$I1170+'Таблица вводных'!$E$15+'Таблица вводных'!$F$15)</f>
        <v>-55.57569999999998</v>
      </c>
      <c r="E1170" s="70">
        <f>(('Итоговая табл.1чел (все услуги-'!E1170+('Итоговая табл.1чел (все услуги-'!E1170*'Таблица вводных'!$G$5)))-('Расчет комиссии Нади'!$I1170+'Таблица вводных'!$E$15+'Таблица вводных'!$F$15)</f>
        <v>-56.09999999999998</v>
      </c>
      <c r="F1170" s="70">
        <f>(('Итоговая табл.1чел (все услуги-'!F1170+('Итоговая табл.1чел (все услуги-'!F1170*'Таблица вводных'!$G$4)))-('Расчет комиссии Нади'!$I1170+'Таблица вводных'!$E$15+'Таблица вводных'!$F$15)</f>
        <v>-32.98799999999998</v>
      </c>
      <c r="G1170" s="70">
        <f>(('Итоговая табл.1чел (все услуги-'!G1170+('Итоговая табл.1чел (все услуги-'!G1170*'Таблица вводных'!$G$4)))-('Расчет комиссии Нади'!$I1170+'Таблица вводных'!$E$15+'Таблица вводных'!$F$15)</f>
        <v>-56.09999999999998</v>
      </c>
      <c r="H1170" s="70">
        <f>(('Итоговая табл.1чел (все услуги-'!H1170+('Итоговая табл.1чел (все услуги-'!H1170*'Таблица вводных'!$G$4)))-('Расчет комиссии Нади'!$I1170+'Таблица вводных'!$E$15+'Таблица вводных'!$F$15)</f>
        <v>-56.09999999999998</v>
      </c>
      <c r="I1170" s="20" t="s">
        <v>1137</v>
      </c>
    </row>
    <row r="1171" ht="13.2" customHeight="1" spans="1:9" x14ac:dyDescent="0.25">
      <c r="A1171" s="9"/>
      <c r="B1171" s="50">
        <v>45422</v>
      </c>
      <c r="C1171" s="71"/>
      <c r="D1171" s="71">
        <f>(('Итоговая табл.1чел (все услуги-'!D1171+('Итоговая табл.1чел (все услуги-'!D1171*'Таблица вводных'!$G$4)))-('Расчет комиссии Нади'!$I1171+'Таблица вводных'!$E$15+'Таблица вводных'!$F$15)</f>
        <v>-55.57569999999998</v>
      </c>
      <c r="E1171" s="71">
        <f>(('Итоговая табл.1чел (все услуги-'!E1171+('Итоговая табл.1чел (все услуги-'!E1171*'Таблица вводных'!$G$5)))-('Расчет комиссии Нади'!$I1171+'Таблица вводных'!$E$15+'Таблица вводных'!$F$15)</f>
        <v>-56.09999999999998</v>
      </c>
      <c r="F1171" s="71">
        <f>(('Итоговая табл.1чел (все услуги-'!F1171+('Итоговая табл.1чел (все услуги-'!F1171*'Таблица вводных'!$G$4)))-('Расчет комиссии Нади'!$I1171+'Таблица вводных'!$E$15+'Таблица вводных'!$F$15)</f>
        <v>-32.98799999999998</v>
      </c>
      <c r="G1171" s="71">
        <f>(('Итоговая табл.1чел (все услуги-'!G1171+('Итоговая табл.1чел (все услуги-'!G1171*'Таблица вводных'!$G$4)))-('Расчет комиссии Нади'!$I1171+'Таблица вводных'!$E$15+'Таблица вводных'!$F$15)</f>
        <v>-56.09999999999998</v>
      </c>
      <c r="H1171" s="71">
        <f>(('Итоговая табл.1чел (все услуги-'!H1171+('Итоговая табл.1чел (все услуги-'!H1171*'Таблица вводных'!$G$4)))-('Расчет комиссии Нади'!$I1171+'Таблица вводных'!$E$15+'Таблица вводных'!$F$15)</f>
        <v>-56.09999999999998</v>
      </c>
      <c r="I1171" s="25" t="s">
        <v>1137</v>
      </c>
    </row>
    <row r="1172" ht="13.2" customHeight="1" spans="1:9" x14ac:dyDescent="0.25">
      <c r="A1172" s="9"/>
      <c r="B1172" s="51">
        <v>45426</v>
      </c>
      <c r="C1172" s="71"/>
      <c r="D1172" s="71">
        <f>(('Итоговая табл.1чел (все услуги-'!D1172+('Итоговая табл.1чел (все услуги-'!D1172*'Таблица вводных'!$G$4)))-('Расчет комиссии Нади'!$I1172+'Таблица вводных'!$E$15+'Таблица вводных'!$F$15)</f>
        <v>-55.57569999999998</v>
      </c>
      <c r="E1172" s="71">
        <f>(('Итоговая табл.1чел (все услуги-'!E1172+('Итоговая табл.1чел (все услуги-'!E1172*'Таблица вводных'!$G$5)))-('Расчет комиссии Нади'!$I1172+'Таблица вводных'!$E$15+'Таблица вводных'!$F$15)</f>
        <v>-56.09999999999998</v>
      </c>
      <c r="F1172" s="71">
        <f>(('Итоговая табл.1чел (все услуги-'!F1172+('Итоговая табл.1чел (все услуги-'!F1172*'Таблица вводных'!$G$4)))-('Расчет комиссии Нади'!$I1172+'Таблица вводных'!$E$15+'Таблица вводных'!$F$15)</f>
        <v>-32.98799999999998</v>
      </c>
      <c r="G1172" s="71">
        <f>(('Итоговая табл.1чел (все услуги-'!G1172+('Итоговая табл.1чел (все услуги-'!G1172*'Таблица вводных'!$G$4)))-('Расчет комиссии Нади'!$I1172+'Таблица вводных'!$E$15+'Таблица вводных'!$F$15)</f>
        <v>-56.09999999999998</v>
      </c>
      <c r="H1172" s="71">
        <f>(('Итоговая табл.1чел (все услуги-'!H1172+('Итоговая табл.1чел (все услуги-'!H1172*'Таблица вводных'!$G$4)))-('Расчет комиссии Нади'!$I1172+'Таблица вводных'!$E$15+'Таблица вводных'!$F$15)</f>
        <v>-56.09999999999998</v>
      </c>
      <c r="I1172" s="22" t="s">
        <v>1137</v>
      </c>
    </row>
    <row r="1173" ht="13.2" customHeight="1" spans="1:9" x14ac:dyDescent="0.25">
      <c r="A1173" s="9"/>
      <c r="B1173" s="13">
        <v>45429</v>
      </c>
      <c r="C1173" s="71"/>
      <c r="D1173" s="71">
        <f>(('Итоговая табл.1чел (все услуги-'!D1173+('Итоговая табл.1чел (все услуги-'!D1173*'Таблица вводных'!$G$4)))-('Расчет комиссии Нади'!$I1173+'Таблица вводных'!$E$15+'Таблица вводных'!$F$15)</f>
        <v>-55.57569999999998</v>
      </c>
      <c r="E1173" s="71">
        <f>(('Итоговая табл.1чел (все услуги-'!E1173+('Итоговая табл.1чел (все услуги-'!E1173*'Таблица вводных'!$G$5)))-('Расчет комиссии Нади'!$I1173+'Таблица вводных'!$E$15+'Таблица вводных'!$F$15)</f>
        <v>-56.09999999999998</v>
      </c>
      <c r="F1173" s="71">
        <f>(('Итоговая табл.1чел (все услуги-'!F1173+('Итоговая табл.1чел (все услуги-'!F1173*'Таблица вводных'!$G$4)))-('Расчет комиссии Нади'!$I1173+'Таблица вводных'!$E$15+'Таблица вводных'!$F$15)</f>
        <v>-32.98799999999998</v>
      </c>
      <c r="G1173" s="71">
        <f>(('Итоговая табл.1чел (все услуги-'!G1173+('Итоговая табл.1чел (все услуги-'!G1173*'Таблица вводных'!$G$4)))-('Расчет комиссии Нади'!$I1173+'Таблица вводных'!$E$15+'Таблица вводных'!$F$15)</f>
        <v>-56.09999999999998</v>
      </c>
      <c r="H1173" s="71">
        <f>(('Итоговая табл.1чел (все услуги-'!H1173+('Итоговая табл.1чел (все услуги-'!H1173*'Таблица вводных'!$G$4)))-('Расчет комиссии Нади'!$I1173+'Таблица вводных'!$E$15+'Таблица вводных'!$F$15)</f>
        <v>-56.09999999999998</v>
      </c>
      <c r="I1173" s="15" t="s">
        <v>1137</v>
      </c>
    </row>
    <row r="1174" ht="13.2" customHeight="1" spans="1:9" x14ac:dyDescent="0.25">
      <c r="A1174" s="9"/>
      <c r="B1174" s="50">
        <v>45433</v>
      </c>
      <c r="C1174" s="71"/>
      <c r="D1174" s="71">
        <f>(('Итоговая табл.1чел (все услуги-'!D1174+('Итоговая табл.1чел (все услуги-'!D1174*'Таблица вводных'!$G$4)))-('Расчет комиссии Нади'!$I1174+'Таблица вводных'!$E$15+'Таблица вводных'!$F$15)</f>
        <v>-55.57569999999998</v>
      </c>
      <c r="E1174" s="71">
        <f>(('Итоговая табл.1чел (все услуги-'!E1174+('Итоговая табл.1чел (все услуги-'!E1174*'Таблица вводных'!$G$5)))-('Расчет комиссии Нади'!$I1174+'Таблица вводных'!$E$15+'Таблица вводных'!$F$15)</f>
        <v>-56.09999999999998</v>
      </c>
      <c r="F1174" s="71">
        <f>(('Итоговая табл.1чел (все услуги-'!F1174+('Итоговая табл.1чел (все услуги-'!F1174*'Таблица вводных'!$G$4)))-('Расчет комиссии Нади'!$I1174+'Таблица вводных'!$E$15+'Таблица вводных'!$F$15)</f>
        <v>-32.98799999999998</v>
      </c>
      <c r="G1174" s="71">
        <f>(('Итоговая табл.1чел (все услуги-'!G1174+('Итоговая табл.1чел (все услуги-'!G1174*'Таблица вводных'!$G$4)))-('Расчет комиссии Нади'!$I1174+'Таблица вводных'!$E$15+'Таблица вводных'!$F$15)</f>
        <v>-56.09999999999998</v>
      </c>
      <c r="H1174" s="71">
        <f>(('Итоговая табл.1чел (все услуги-'!H1174+('Итоговая табл.1чел (все услуги-'!H1174*'Таблица вводных'!$G$4)))-('Расчет комиссии Нади'!$I1174+'Таблица вводных'!$E$15+'Таблица вводных'!$F$15)</f>
        <v>-56.09999999999998</v>
      </c>
      <c r="I1174" s="25" t="s">
        <v>1137</v>
      </c>
    </row>
    <row r="1175" ht="13.2" customHeight="1" spans="1:9" x14ac:dyDescent="0.25">
      <c r="A1175" s="9"/>
      <c r="B1175" s="51">
        <v>45436</v>
      </c>
      <c r="C1175" s="71"/>
      <c r="D1175" s="71">
        <f>(('Итоговая табл.1чел (все услуги-'!D1175+('Итоговая табл.1чел (все услуги-'!D1175*'Таблица вводных'!$G$4)))-('Расчет комиссии Нади'!$I1175+'Таблица вводных'!$E$15+'Таблица вводных'!$F$15)</f>
        <v>-55.57569999999998</v>
      </c>
      <c r="E1175" s="71">
        <f>(('Итоговая табл.1чел (все услуги-'!E1175+('Итоговая табл.1чел (все услуги-'!E1175*'Таблица вводных'!$G$5)))-('Расчет комиссии Нади'!$I1175+'Таблица вводных'!$E$15+'Таблица вводных'!$F$15)</f>
        <v>-56.09999999999998</v>
      </c>
      <c r="F1175" s="71">
        <f>(('Итоговая табл.1чел (все услуги-'!F1175+('Итоговая табл.1чел (все услуги-'!F1175*'Таблица вводных'!$G$4)))-('Расчет комиссии Нади'!$I1175+'Таблица вводных'!$E$15+'Таблица вводных'!$F$15)</f>
        <v>-32.98799999999998</v>
      </c>
      <c r="G1175" s="71">
        <f>(('Итоговая табл.1чел (все услуги-'!G1175+('Итоговая табл.1чел (все услуги-'!G1175*'Таблица вводных'!$G$4)))-('Расчет комиссии Нади'!$I1175+'Таблица вводных'!$E$15+'Таблица вводных'!$F$15)</f>
        <v>-56.09999999999998</v>
      </c>
      <c r="H1175" s="71">
        <f>(('Итоговая табл.1чел (все услуги-'!H1175+('Итоговая табл.1чел (все услуги-'!H1175*'Таблица вводных'!$G$4)))-('Расчет комиссии Нади'!$I1175+'Таблица вводных'!$E$15+'Таблица вводных'!$F$15)</f>
        <v>-56.09999999999998</v>
      </c>
      <c r="I1175" s="22" t="s">
        <v>1137</v>
      </c>
    </row>
    <row r="1176" ht="13.2" customHeight="1" spans="1:9" x14ac:dyDescent="0.25">
      <c r="A1176" s="9"/>
      <c r="B1176" s="13">
        <v>45440</v>
      </c>
      <c r="C1176" s="71"/>
      <c r="D1176" s="71">
        <f>(('Итоговая табл.1чел (все услуги-'!D1176+('Итоговая табл.1чел (все услуги-'!D1176*'Таблица вводных'!$G$4)))-('Расчет комиссии Нади'!$I1176+'Таблица вводных'!$E$15+'Таблица вводных'!$F$15)</f>
        <v>-55.57569999999998</v>
      </c>
      <c r="E1176" s="71">
        <f>(('Итоговая табл.1чел (все услуги-'!E1176+('Итоговая табл.1чел (все услуги-'!E1176*'Таблица вводных'!$G$5)))-('Расчет комиссии Нади'!$I1176+'Таблица вводных'!$E$15+'Таблица вводных'!$F$15)</f>
        <v>-56.09999999999998</v>
      </c>
      <c r="F1176" s="71">
        <f>(('Итоговая табл.1чел (все услуги-'!F1176+('Итоговая табл.1чел (все услуги-'!F1176*'Таблица вводных'!$G$4)))-('Расчет комиссии Нади'!$I1176+'Таблица вводных'!$E$15+'Таблица вводных'!$F$15)</f>
        <v>-32.98799999999998</v>
      </c>
      <c r="G1176" s="71">
        <f>(('Итоговая табл.1чел (все услуги-'!G1176+('Итоговая табл.1чел (все услуги-'!G1176*'Таблица вводных'!$G$4)))-('Расчет комиссии Нади'!$I1176+'Таблица вводных'!$E$15+'Таблица вводных'!$F$15)</f>
        <v>-56.09999999999998</v>
      </c>
      <c r="H1176" s="71">
        <f>(('Итоговая табл.1чел (все услуги-'!H1176+('Итоговая табл.1чел (все услуги-'!H1176*'Таблица вводных'!$G$4)))-('Расчет комиссии Нади'!$I1176+'Таблица вводных'!$E$15+'Таблица вводных'!$F$15)</f>
        <v>-56.09999999999998</v>
      </c>
      <c r="I1176" s="15" t="s">
        <v>1137</v>
      </c>
    </row>
    <row r="1177" ht="13.2" customHeight="1" spans="1:9" x14ac:dyDescent="0.25">
      <c r="A1177" s="16"/>
      <c r="B1177" s="52">
        <v>45443</v>
      </c>
      <c r="C1177" s="72"/>
      <c r="D1177" s="109">
        <f>(('Итоговая табл.1чел (все услуги-'!D1177+('Итоговая табл.1чел (все услуги-'!D1177*'Таблица вводных'!$G$4)))-('Расчет комиссии Нади'!$I1177+'Таблица вводных'!$E$15+'Таблица вводных'!$F$15)</f>
        <v>-55.57569999999998</v>
      </c>
      <c r="E1177" s="109">
        <f>(('Итоговая табл.1чел (все услуги-'!E1177+('Итоговая табл.1чел (все услуги-'!E1177*'Таблица вводных'!$G$5)))-('Расчет комиссии Нади'!$I1177+'Таблица вводных'!$E$15+'Таблица вводных'!$F$15)</f>
        <v>-56.09999999999998</v>
      </c>
      <c r="F1177" s="109">
        <f>(('Итоговая табл.1чел (все услуги-'!F1177+('Итоговая табл.1чел (все услуги-'!F1177*'Таблица вводных'!$G$4)))-('Расчет комиссии Нади'!$I1177+'Таблица вводных'!$E$15+'Таблица вводных'!$F$15)</f>
        <v>-32.98799999999998</v>
      </c>
      <c r="G1177" s="109">
        <f>(('Итоговая табл.1чел (все услуги-'!G1177+('Итоговая табл.1чел (все услуги-'!G1177*'Таблица вводных'!$G$4)))-('Расчет комиссии Нади'!$I1177+'Таблица вводных'!$E$15+'Таблица вводных'!$F$15)</f>
        <v>-56.09999999999998</v>
      </c>
      <c r="H1177" s="109">
        <f>(('Итоговая табл.1чел (все услуги-'!H1177+('Итоговая табл.1чел (все услуги-'!H1177*'Таблица вводных'!$G$4)))-('Расчет комиссии Нади'!$I1177+'Таблица вводных'!$E$15+'Таблица вводных'!$F$15)</f>
        <v>-56.09999999999998</v>
      </c>
      <c r="I1177" s="32" t="s">
        <v>1137</v>
      </c>
    </row>
    <row r="1178" ht="13.2" customHeight="1" spans="1:9" x14ac:dyDescent="0.25">
      <c r="A1178" s="5" t="s">
        <v>163</v>
      </c>
      <c r="B1178" s="48">
        <v>45419</v>
      </c>
      <c r="C1178" s="70"/>
      <c r="D1178" s="70">
        <f>(('Итоговая табл.1чел (все услуги-'!D1178+('Итоговая табл.1чел (все услуги-'!D1178*'Таблица вводных'!$G$4)))-('Расчет комиссии Нади'!$I1178+'Таблица вводных'!$E$15+'Таблица вводных'!$F$15)</f>
        <v>-55.57569999999998</v>
      </c>
      <c r="E1178" s="70">
        <f>(('Итоговая табл.1чел (все услуги-'!E1178+('Итоговая табл.1чел (все услуги-'!E1178*'Таблица вводных'!$G$5)))-('Расчет комиссии Нади'!$I1178+'Таблица вводных'!$E$15+'Таблица вводных'!$F$15)</f>
        <v>-56.09999999999998</v>
      </c>
      <c r="F1178" s="70">
        <f>(('Итоговая табл.1чел (все услуги-'!F1178+('Итоговая табл.1чел (все услуги-'!F1178*'Таблица вводных'!$G$4)))-('Расчет комиссии Нади'!$I1178+'Таблица вводных'!$E$15+'Таблица вводных'!$F$15)</f>
        <v>-32.98799999999998</v>
      </c>
      <c r="G1178" s="70">
        <f>(('Итоговая табл.1чел (все услуги-'!G1178+('Итоговая табл.1чел (все услуги-'!G1178*'Таблица вводных'!$G$4)))-('Расчет комиссии Нади'!$I1178+'Таблица вводных'!$E$15+'Таблица вводных'!$F$15)</f>
        <v>-56.09999999999998</v>
      </c>
      <c r="H1178" s="70">
        <f>(('Итоговая табл.1чел (все услуги-'!H1178+('Итоговая табл.1чел (все услуги-'!H1178*'Таблица вводных'!$G$4)))-('Расчет комиссии Нади'!$I1178+'Таблица вводных'!$E$15+'Таблица вводных'!$F$15)</f>
        <v>-56.09999999999998</v>
      </c>
      <c r="I1178" s="20" t="s">
        <v>1137</v>
      </c>
    </row>
    <row r="1179" ht="13.2" customHeight="1" spans="1:9" x14ac:dyDescent="0.25">
      <c r="A1179" s="9"/>
      <c r="B1179" s="50">
        <v>45422</v>
      </c>
      <c r="C1179" s="71"/>
      <c r="D1179" s="71">
        <f>(('Итоговая табл.1чел (все услуги-'!D1179+('Итоговая табл.1чел (все услуги-'!D1179*'Таблица вводных'!$G$4)))-('Расчет комиссии Нади'!$I1179+'Таблица вводных'!$E$15+'Таблица вводных'!$F$15)</f>
        <v>-55.57569999999998</v>
      </c>
      <c r="E1179" s="71">
        <f>(('Итоговая табл.1чел (все услуги-'!E1179+('Итоговая табл.1чел (все услуги-'!E1179*'Таблица вводных'!$G$5)))-('Расчет комиссии Нади'!$I1179+'Таблица вводных'!$E$15+'Таблица вводных'!$F$15)</f>
        <v>-56.09999999999998</v>
      </c>
      <c r="F1179" s="71">
        <f>(('Итоговая табл.1чел (все услуги-'!F1179+('Итоговая табл.1чел (все услуги-'!F1179*'Таблица вводных'!$G$4)))-('Расчет комиссии Нади'!$I1179+'Таблица вводных'!$E$15+'Таблица вводных'!$F$15)</f>
        <v>-32.98799999999998</v>
      </c>
      <c r="G1179" s="71">
        <f>(('Итоговая табл.1чел (все услуги-'!G1179+('Итоговая табл.1чел (все услуги-'!G1179*'Таблица вводных'!$G$4)))-('Расчет комиссии Нади'!$I1179+'Таблица вводных'!$E$15+'Таблица вводных'!$F$15)</f>
        <v>-56.09999999999998</v>
      </c>
      <c r="H1179" s="71">
        <f>(('Итоговая табл.1чел (все услуги-'!H1179+('Итоговая табл.1чел (все услуги-'!H1179*'Таблица вводных'!$G$4)))-('Расчет комиссии Нади'!$I1179+'Таблица вводных'!$E$15+'Таблица вводных'!$F$15)</f>
        <v>-56.09999999999998</v>
      </c>
      <c r="I1179" s="25" t="s">
        <v>1137</v>
      </c>
    </row>
    <row r="1180" ht="13.2" customHeight="1" spans="1:9" x14ac:dyDescent="0.25">
      <c r="A1180" s="9"/>
      <c r="B1180" s="51">
        <v>45426</v>
      </c>
      <c r="C1180" s="71"/>
      <c r="D1180" s="71">
        <f>(('Итоговая табл.1чел (все услуги-'!D1180+('Итоговая табл.1чел (все услуги-'!D1180*'Таблица вводных'!$G$4)))-('Расчет комиссии Нади'!$I1180+'Таблица вводных'!$E$15+'Таблица вводных'!$F$15)</f>
        <v>-55.57569999999998</v>
      </c>
      <c r="E1180" s="71">
        <f>(('Итоговая табл.1чел (все услуги-'!E1180+('Итоговая табл.1чел (все услуги-'!E1180*'Таблица вводных'!$G$5)))-('Расчет комиссии Нади'!$I1180+'Таблица вводных'!$E$15+'Таблица вводных'!$F$15)</f>
        <v>-56.09999999999998</v>
      </c>
      <c r="F1180" s="71">
        <f>(('Итоговая табл.1чел (все услуги-'!F1180+('Итоговая табл.1чел (все услуги-'!F1180*'Таблица вводных'!$G$4)))-('Расчет комиссии Нади'!$I1180+'Таблица вводных'!$E$15+'Таблица вводных'!$F$15)</f>
        <v>-32.98799999999998</v>
      </c>
      <c r="G1180" s="71">
        <f>(('Итоговая табл.1чел (все услуги-'!G1180+('Итоговая табл.1чел (все услуги-'!G1180*'Таблица вводных'!$G$4)))-('Расчет комиссии Нади'!$I1180+'Таблица вводных'!$E$15+'Таблица вводных'!$F$15)</f>
        <v>-56.09999999999998</v>
      </c>
      <c r="H1180" s="71">
        <f>(('Итоговая табл.1чел (все услуги-'!H1180+('Итоговая табл.1чел (все услуги-'!H1180*'Таблица вводных'!$G$4)))-('Расчет комиссии Нади'!$I1180+'Таблица вводных'!$E$15+'Таблица вводных'!$F$15)</f>
        <v>-56.09999999999998</v>
      </c>
      <c r="I1180" s="22" t="s">
        <v>1137</v>
      </c>
    </row>
    <row r="1181" ht="13.2" customHeight="1" spans="1:9" x14ac:dyDescent="0.25">
      <c r="A1181" s="9"/>
      <c r="B1181" s="13">
        <v>45429</v>
      </c>
      <c r="C1181" s="71"/>
      <c r="D1181" s="71">
        <f>(('Итоговая табл.1чел (все услуги-'!D1181+('Итоговая табл.1чел (все услуги-'!D1181*'Таблица вводных'!$G$4)))-('Расчет комиссии Нади'!$I1181+'Таблица вводных'!$E$15+'Таблица вводных'!$F$15)</f>
        <v>-55.57569999999998</v>
      </c>
      <c r="E1181" s="71">
        <f>(('Итоговая табл.1чел (все услуги-'!E1181+('Итоговая табл.1чел (все услуги-'!E1181*'Таблица вводных'!$G$5)))-('Расчет комиссии Нади'!$I1181+'Таблица вводных'!$E$15+'Таблица вводных'!$F$15)</f>
        <v>-56.09999999999998</v>
      </c>
      <c r="F1181" s="71">
        <f>(('Итоговая табл.1чел (все услуги-'!F1181+('Итоговая табл.1чел (все услуги-'!F1181*'Таблица вводных'!$G$4)))-('Расчет комиссии Нади'!$I1181+'Таблица вводных'!$E$15+'Таблица вводных'!$F$15)</f>
        <v>-32.98799999999998</v>
      </c>
      <c r="G1181" s="71">
        <f>(('Итоговая табл.1чел (все услуги-'!G1181+('Итоговая табл.1чел (все услуги-'!G1181*'Таблица вводных'!$G$4)))-('Расчет комиссии Нади'!$I1181+'Таблица вводных'!$E$15+'Таблица вводных'!$F$15)</f>
        <v>-56.09999999999998</v>
      </c>
      <c r="H1181" s="71">
        <f>(('Итоговая табл.1чел (все услуги-'!H1181+('Итоговая табл.1чел (все услуги-'!H1181*'Таблица вводных'!$G$4)))-('Расчет комиссии Нади'!$I1181+'Таблица вводных'!$E$15+'Таблица вводных'!$F$15)</f>
        <v>-56.09999999999998</v>
      </c>
      <c r="I1181" s="15" t="s">
        <v>1137</v>
      </c>
    </row>
    <row r="1182" ht="13.2" customHeight="1" spans="1:9" x14ac:dyDescent="0.25">
      <c r="A1182" s="9"/>
      <c r="B1182" s="50">
        <v>45433</v>
      </c>
      <c r="C1182" s="71"/>
      <c r="D1182" s="71">
        <f>(('Итоговая табл.1чел (все услуги-'!D1182+('Итоговая табл.1чел (все услуги-'!D1182*'Таблица вводных'!$G$4)))-('Расчет комиссии Нади'!$I1182+'Таблица вводных'!$E$15+'Таблица вводных'!$F$15)</f>
        <v>-55.57569999999998</v>
      </c>
      <c r="E1182" s="71">
        <f>(('Итоговая табл.1чел (все услуги-'!E1182+('Итоговая табл.1чел (все услуги-'!E1182*'Таблица вводных'!$G$5)))-('Расчет комиссии Нади'!$I1182+'Таблица вводных'!$E$15+'Таблица вводных'!$F$15)</f>
        <v>-56.09999999999998</v>
      </c>
      <c r="F1182" s="71">
        <f>(('Итоговая табл.1чел (все услуги-'!F1182+('Итоговая табл.1чел (все услуги-'!F1182*'Таблица вводных'!$G$4)))-('Расчет комиссии Нади'!$I1182+'Таблица вводных'!$E$15+'Таблица вводных'!$F$15)</f>
        <v>-32.98799999999998</v>
      </c>
      <c r="G1182" s="71">
        <f>(('Итоговая табл.1чел (все услуги-'!G1182+('Итоговая табл.1чел (все услуги-'!G1182*'Таблица вводных'!$G$4)))-('Расчет комиссии Нади'!$I1182+'Таблица вводных'!$E$15+'Таблица вводных'!$F$15)</f>
        <v>-56.09999999999998</v>
      </c>
      <c r="H1182" s="71">
        <f>(('Итоговая табл.1чел (все услуги-'!H1182+('Итоговая табл.1чел (все услуги-'!H1182*'Таблица вводных'!$G$4)))-('Расчет комиссии Нади'!$I1182+'Таблица вводных'!$E$15+'Таблица вводных'!$F$15)</f>
        <v>-56.09999999999998</v>
      </c>
      <c r="I1182" s="25" t="s">
        <v>1137</v>
      </c>
    </row>
    <row r="1183" ht="13.2" customHeight="1" spans="1:9" x14ac:dyDescent="0.25">
      <c r="A1183" s="9"/>
      <c r="B1183" s="51">
        <v>45436</v>
      </c>
      <c r="C1183" s="71"/>
      <c r="D1183" s="71">
        <f>(('Итоговая табл.1чел (все услуги-'!D1183+('Итоговая табл.1чел (все услуги-'!D1183*'Таблица вводных'!$G$4)))-('Расчет комиссии Нади'!$I1183+'Таблица вводных'!$E$15+'Таблица вводных'!$F$15)</f>
        <v>-55.57569999999998</v>
      </c>
      <c r="E1183" s="71">
        <f>(('Итоговая табл.1чел (все услуги-'!E1183+('Итоговая табл.1чел (все услуги-'!E1183*'Таблица вводных'!$G$5)))-('Расчет комиссии Нади'!$I1183+'Таблица вводных'!$E$15+'Таблица вводных'!$F$15)</f>
        <v>-56.09999999999998</v>
      </c>
      <c r="F1183" s="71">
        <f>(('Итоговая табл.1чел (все услуги-'!F1183+('Итоговая табл.1чел (все услуги-'!F1183*'Таблица вводных'!$G$4)))-('Расчет комиссии Нади'!$I1183+'Таблица вводных'!$E$15+'Таблица вводных'!$F$15)</f>
        <v>-32.98799999999998</v>
      </c>
      <c r="G1183" s="71">
        <f>(('Итоговая табл.1чел (все услуги-'!G1183+('Итоговая табл.1чел (все услуги-'!G1183*'Таблица вводных'!$G$4)))-('Расчет комиссии Нади'!$I1183+'Таблица вводных'!$E$15+'Таблица вводных'!$F$15)</f>
        <v>-56.09999999999998</v>
      </c>
      <c r="H1183" s="71">
        <f>(('Итоговая табл.1чел (все услуги-'!H1183+('Итоговая табл.1чел (все услуги-'!H1183*'Таблица вводных'!$G$4)))-('Расчет комиссии Нади'!$I1183+'Таблица вводных'!$E$15+'Таблица вводных'!$F$15)</f>
        <v>-56.09999999999998</v>
      </c>
      <c r="I1183" s="22" t="s">
        <v>1137</v>
      </c>
    </row>
    <row r="1184" ht="13.2" customHeight="1" spans="1:9" x14ac:dyDescent="0.25">
      <c r="A1184" s="9"/>
      <c r="B1184" s="13">
        <v>45440</v>
      </c>
      <c r="C1184" s="71"/>
      <c r="D1184" s="71">
        <f>(('Итоговая табл.1чел (все услуги-'!D1184+('Итоговая табл.1чел (все услуги-'!D1184*'Таблица вводных'!$G$4)))-('Расчет комиссии Нади'!$I1184+'Таблица вводных'!$E$15+'Таблица вводных'!$F$15)</f>
        <v>-55.57569999999998</v>
      </c>
      <c r="E1184" s="71">
        <f>(('Итоговая табл.1чел (все услуги-'!E1184+('Итоговая табл.1чел (все услуги-'!E1184*'Таблица вводных'!$G$5)))-('Расчет комиссии Нади'!$I1184+'Таблица вводных'!$E$15+'Таблица вводных'!$F$15)</f>
        <v>-56.09999999999998</v>
      </c>
      <c r="F1184" s="71">
        <f>(('Итоговая табл.1чел (все услуги-'!F1184+('Итоговая табл.1чел (все услуги-'!F1184*'Таблица вводных'!$G$4)))-('Расчет комиссии Нади'!$I1184+'Таблица вводных'!$E$15+'Таблица вводных'!$F$15)</f>
        <v>-32.98799999999998</v>
      </c>
      <c r="G1184" s="71">
        <f>(('Итоговая табл.1чел (все услуги-'!G1184+('Итоговая табл.1чел (все услуги-'!G1184*'Таблица вводных'!$G$4)))-('Расчет комиссии Нади'!$I1184+'Таблица вводных'!$E$15+'Таблица вводных'!$F$15)</f>
        <v>-56.09999999999998</v>
      </c>
      <c r="H1184" s="71">
        <f>(('Итоговая табл.1чел (все услуги-'!H1184+('Итоговая табл.1чел (все услуги-'!H1184*'Таблица вводных'!$G$4)))-('Расчет комиссии Нади'!$I1184+'Таблица вводных'!$E$15+'Таблица вводных'!$F$15)</f>
        <v>-56.09999999999998</v>
      </c>
      <c r="I1184" s="15" t="s">
        <v>1137</v>
      </c>
    </row>
    <row r="1185" ht="13.2" customHeight="1" spans="1:9" x14ac:dyDescent="0.25">
      <c r="A1185" s="16"/>
      <c r="B1185" s="52">
        <v>45443</v>
      </c>
      <c r="C1185" s="72"/>
      <c r="D1185" s="109">
        <f>(('Итоговая табл.1чел (все услуги-'!D1185+('Итоговая табл.1чел (все услуги-'!D1185*'Таблица вводных'!$G$4)))-('Расчет комиссии Нади'!$I1185+'Таблица вводных'!$E$15+'Таблица вводных'!$F$15)</f>
        <v>-55.57569999999998</v>
      </c>
      <c r="E1185" s="109">
        <f>(('Итоговая табл.1чел (все услуги-'!E1185+('Итоговая табл.1чел (все услуги-'!E1185*'Таблица вводных'!$G$5)))-('Расчет комиссии Нади'!$I1185+'Таблица вводных'!$E$15+'Таблица вводных'!$F$15)</f>
        <v>-56.09999999999998</v>
      </c>
      <c r="F1185" s="109">
        <f>(('Итоговая табл.1чел (все услуги-'!F1185+('Итоговая табл.1чел (все услуги-'!F1185*'Таблица вводных'!$G$4)))-('Расчет комиссии Нади'!$I1185+'Таблица вводных'!$E$15+'Таблица вводных'!$F$15)</f>
        <v>-32.98799999999998</v>
      </c>
      <c r="G1185" s="109">
        <f>(('Итоговая табл.1чел (все услуги-'!G1185+('Итоговая табл.1чел (все услуги-'!G1185*'Таблица вводных'!$G$4)))-('Расчет комиссии Нади'!$I1185+'Таблица вводных'!$E$15+'Таблица вводных'!$F$15)</f>
        <v>-56.09999999999998</v>
      </c>
      <c r="H1185" s="109">
        <f>(('Итоговая табл.1чел (все услуги-'!H1185+('Итоговая табл.1чел (все услуги-'!H1185*'Таблица вводных'!$G$4)))-('Расчет комиссии Нади'!$I1185+'Таблица вводных'!$E$15+'Таблица вводных'!$F$15)</f>
        <v>-56.09999999999998</v>
      </c>
      <c r="I1185" s="32" t="s">
        <v>1137</v>
      </c>
    </row>
    <row r="1186" ht="13.2" customHeight="1" spans="1:9" x14ac:dyDescent="0.25">
      <c r="A1186" s="54" t="s">
        <v>164</v>
      </c>
      <c r="B1186" s="48">
        <v>45419</v>
      </c>
      <c r="C1186" s="70"/>
      <c r="D1186" s="70">
        <f>(('Итоговая табл.1чел (все услуги-'!D1186+('Итоговая табл.1чел (все услуги-'!D1186*'Таблица вводных'!$G$4)))-('Расчет комиссии Нади'!$I1186+'Таблица вводных'!$E$15+'Таблица вводных'!$F$15)</f>
        <v>-524.5757</v>
      </c>
      <c r="E1186" s="70">
        <f>(('Итоговая табл.1чел (все услуги-'!E1186+('Итоговая табл.1чел (все услуги-'!E1186*'Таблица вводных'!$G$5)))-('Расчет комиссии Нади'!$I1186+'Таблица вводных'!$E$15+'Таблица вводных'!$F$15)</f>
        <v>-525.1</v>
      </c>
      <c r="F1186" s="70">
        <f>(('Итоговая табл.1чел (все услуги-'!F1186+('Итоговая табл.1чел (все услуги-'!F1186*'Таблица вводных'!$G$4)))-('Расчет комиссии Нади'!$I1186+'Таблица вводных'!$E$15+'Таблица вводных'!$F$15)</f>
        <v>-501.988</v>
      </c>
      <c r="G1186" s="70">
        <f>(('Итоговая табл.1чел (все услуги-'!G1186+('Итоговая табл.1чел (все услуги-'!G1186*'Таблица вводных'!$G$4)))-('Расчет комиссии Нади'!$I1186+'Таблица вводных'!$E$15+'Таблица вводных'!$F$15)</f>
        <v>-525.1</v>
      </c>
      <c r="H1186" s="70">
        <f>(('Итоговая табл.1чел (все услуги-'!H1186+('Итоговая табл.1чел (все услуги-'!H1186*'Таблица вводных'!$G$4)))-('Расчет комиссии Нади'!$I1186+'Таблица вводных'!$E$15+'Таблица вводных'!$F$15)</f>
        <v>-525.1</v>
      </c>
      <c r="I1186" s="20" t="s">
        <v>1137</v>
      </c>
    </row>
    <row r="1187" ht="13.2" customHeight="1" spans="1:9" x14ac:dyDescent="0.25">
      <c r="A1187" s="9"/>
      <c r="B1187" s="50">
        <v>45422</v>
      </c>
      <c r="C1187" s="71"/>
      <c r="D1187" s="71">
        <f>(('Итоговая табл.1чел (все услуги-'!D1187+('Итоговая табл.1чел (все услуги-'!D1187*'Таблица вводных'!$G$4)))-('Расчет комиссии Нади'!$I1187+'Таблица вводных'!$E$15+'Таблица вводных'!$F$15)</f>
        <v>-610.5757</v>
      </c>
      <c r="E1187" s="71">
        <f>(('Итоговая табл.1чел (все услуги-'!E1187+('Итоговая табл.1чел (все услуги-'!E1187*'Таблица вводных'!$G$5)))-('Расчет комиссии Нади'!$I1187+'Таблица вводных'!$E$15+'Таблица вводных'!$F$15)</f>
        <v>-611.1</v>
      </c>
      <c r="F1187" s="71">
        <f>(('Итоговая табл.1чел (все услуги-'!F1187+('Итоговая табл.1чел (все услуги-'!F1187*'Таблица вводных'!$G$4)))-('Расчет комиссии Нади'!$I1187+'Таблица вводных'!$E$15+'Таблица вводных'!$F$15)</f>
        <v>-587.988</v>
      </c>
      <c r="G1187" s="71">
        <f>(('Итоговая табл.1чел (все услуги-'!G1187+('Итоговая табл.1чел (все услуги-'!G1187*'Таблица вводных'!$G$4)))-('Расчет комиссии Нади'!$I1187+'Таблица вводных'!$E$15+'Таблица вводных'!$F$15)</f>
        <v>-611.1</v>
      </c>
      <c r="H1187" s="71">
        <f>(('Итоговая табл.1чел (все услуги-'!H1187+('Итоговая табл.1чел (все услуги-'!H1187*'Таблица вводных'!$G$4)))-('Расчет комиссии Нади'!$I1187+'Таблица вводных'!$E$15+'Таблица вводных'!$F$15)</f>
        <v>-611.1</v>
      </c>
      <c r="I1187" s="25" t="s">
        <v>1137</v>
      </c>
    </row>
    <row r="1188" ht="13.2" customHeight="1" spans="1:9" x14ac:dyDescent="0.25">
      <c r="A1188" s="9"/>
      <c r="B1188" s="51">
        <v>45426</v>
      </c>
      <c r="C1188" s="71"/>
      <c r="D1188" s="71">
        <f>(('Итоговая табл.1чел (все услуги-'!D1188+('Итоговая табл.1чел (все услуги-'!D1188*'Таблица вводных'!$G$4)))-('Расчет комиссии Нади'!$I1188+'Таблица вводных'!$E$15+'Таблица вводных'!$F$15)</f>
        <v>-697.0757</v>
      </c>
      <c r="E1188" s="71">
        <f>(('Итоговая табл.1чел (все услуги-'!E1188+('Итоговая табл.1чел (все услуги-'!E1188*'Таблица вводных'!$G$5)))-('Расчет комиссии Нади'!$I1188+'Таблица вводных'!$E$15+'Таблица вводных'!$F$15)</f>
        <v>-697.6</v>
      </c>
      <c r="F1188" s="71">
        <f>(('Итоговая табл.1чел (все услуги-'!F1188+('Итоговая табл.1чел (все услуги-'!F1188*'Таблица вводных'!$G$4)))-('Расчет комиссии Нади'!$I1188+'Таблица вводных'!$E$15+'Таблица вводных'!$F$15)</f>
        <v>-674.488</v>
      </c>
      <c r="G1188" s="71">
        <f>(('Итоговая табл.1чел (все услуги-'!G1188+('Итоговая табл.1чел (все услуги-'!G1188*'Таблица вводных'!$G$4)))-('Расчет комиссии Нади'!$I1188+'Таблица вводных'!$E$15+'Таблица вводных'!$F$15)</f>
        <v>-697.6</v>
      </c>
      <c r="H1188" s="71">
        <f>(('Итоговая табл.1чел (все услуги-'!H1188+('Итоговая табл.1чел (все услуги-'!H1188*'Таблица вводных'!$G$4)))-('Расчет комиссии Нади'!$I1188+'Таблица вводных'!$E$15+'Таблица вводных'!$F$15)</f>
        <v>-697.6</v>
      </c>
      <c r="I1188" s="22" t="s">
        <v>1137</v>
      </c>
    </row>
    <row r="1189" ht="13.2" customHeight="1" spans="1:9" x14ac:dyDescent="0.25">
      <c r="A1189" s="9"/>
      <c r="B1189" s="13">
        <v>45429</v>
      </c>
      <c r="C1189" s="71"/>
      <c r="D1189" s="71">
        <f>(('Итоговая табл.1чел (все услуги-'!D1189+('Итоговая табл.1чел (все услуги-'!D1189*'Таблица вводных'!$G$4)))-('Расчет комиссии Нади'!$I1189+'Таблица вводных'!$E$15+'Таблица вводных'!$F$15)</f>
        <v>-55.57569999999998</v>
      </c>
      <c r="E1189" s="71">
        <f>(('Итоговая табл.1чел (все услуги-'!E1189+('Итоговая табл.1чел (все услуги-'!E1189*'Таблица вводных'!$G$5)))-('Расчет комиссии Нади'!$I1189+'Таблица вводных'!$E$15+'Таблица вводных'!$F$15)</f>
        <v>-56.09999999999998</v>
      </c>
      <c r="F1189" s="71">
        <f>(('Итоговая табл.1чел (все услуги-'!F1189+('Итоговая табл.1чел (все услуги-'!F1189*'Таблица вводных'!$G$4)))-('Расчет комиссии Нади'!$I1189+'Таблица вводных'!$E$15+'Таблица вводных'!$F$15)</f>
        <v>-32.98799999999998</v>
      </c>
      <c r="G1189" s="71">
        <f>(('Итоговая табл.1чел (все услуги-'!G1189+('Итоговая табл.1чел (все услуги-'!G1189*'Таблица вводных'!$G$4)))-('Расчет комиссии Нади'!$I1189+'Таблица вводных'!$E$15+'Таблица вводных'!$F$15)</f>
        <v>-56.09999999999998</v>
      </c>
      <c r="H1189" s="71">
        <f>(('Итоговая табл.1чел (все услуги-'!H1189+('Итоговая табл.1чел (все услуги-'!H1189*'Таблица вводных'!$G$4)))-('Расчет комиссии Нади'!$I1189+'Таблица вводных'!$E$15+'Таблица вводных'!$F$15)</f>
        <v>-56.09999999999998</v>
      </c>
      <c r="I1189" s="15" t="s">
        <v>1137</v>
      </c>
    </row>
    <row r="1190" ht="13.2" customHeight="1" spans="1:9" x14ac:dyDescent="0.25">
      <c r="A1190" s="9"/>
      <c r="B1190" s="50">
        <v>45433</v>
      </c>
      <c r="C1190" s="71"/>
      <c r="D1190" s="71">
        <f>(('Итоговая табл.1чел (все услуги-'!D1190+('Итоговая табл.1чел (все услуги-'!D1190*'Таблица вводных'!$G$4)))-('Расчет комиссии Нади'!$I1190+'Таблица вводных'!$E$15+'Таблица вводных'!$F$15)</f>
        <v>-55.57569999999998</v>
      </c>
      <c r="E1190" s="71">
        <f>(('Итоговая табл.1чел (все услуги-'!E1190+('Итоговая табл.1чел (все услуги-'!E1190*'Таблица вводных'!$G$5)))-('Расчет комиссии Нади'!$I1190+'Таблица вводных'!$E$15+'Таблица вводных'!$F$15)</f>
        <v>-56.09999999999998</v>
      </c>
      <c r="F1190" s="71">
        <f>(('Итоговая табл.1чел (все услуги-'!F1190+('Итоговая табл.1чел (все услуги-'!F1190*'Таблица вводных'!$G$4)))-('Расчет комиссии Нади'!$I1190+'Таблица вводных'!$E$15+'Таблица вводных'!$F$15)</f>
        <v>-32.98799999999998</v>
      </c>
      <c r="G1190" s="71">
        <f>(('Итоговая табл.1чел (все услуги-'!G1190+('Итоговая табл.1чел (все услуги-'!G1190*'Таблица вводных'!$G$4)))-('Расчет комиссии Нади'!$I1190+'Таблица вводных'!$E$15+'Таблица вводных'!$F$15)</f>
        <v>-56.09999999999998</v>
      </c>
      <c r="H1190" s="71">
        <f>(('Итоговая табл.1чел (все услуги-'!H1190+('Итоговая табл.1чел (все услуги-'!H1190*'Таблица вводных'!$G$4)))-('Расчет комиссии Нади'!$I1190+'Таблица вводных'!$E$15+'Таблица вводных'!$F$15)</f>
        <v>-56.09999999999998</v>
      </c>
      <c r="I1190" s="25" t="s">
        <v>1137</v>
      </c>
    </row>
    <row r="1191" ht="13.2" customHeight="1" spans="1:9" x14ac:dyDescent="0.25">
      <c r="A1191" s="9"/>
      <c r="B1191" s="51">
        <v>45436</v>
      </c>
      <c r="C1191" s="71"/>
      <c r="D1191" s="71">
        <f>(('Итоговая табл.1чел (все услуги-'!D1191+('Итоговая табл.1чел (все услуги-'!D1191*'Таблица вводных'!$G$4)))-('Расчет комиссии Нади'!$I1191+'Таблица вводных'!$E$15+'Таблица вводных'!$F$15)</f>
        <v>-55.57569999999998</v>
      </c>
      <c r="E1191" s="71">
        <f>(('Итоговая табл.1чел (все услуги-'!E1191+('Итоговая табл.1чел (все услуги-'!E1191*'Таблица вводных'!$G$5)))-('Расчет комиссии Нади'!$I1191+'Таблица вводных'!$E$15+'Таблица вводных'!$F$15)</f>
        <v>-56.09999999999998</v>
      </c>
      <c r="F1191" s="71">
        <f>(('Итоговая табл.1чел (все услуги-'!F1191+('Итоговая табл.1чел (все услуги-'!F1191*'Таблица вводных'!$G$4)))-('Расчет комиссии Нади'!$I1191+'Таблица вводных'!$E$15+'Таблица вводных'!$F$15)</f>
        <v>-32.98799999999998</v>
      </c>
      <c r="G1191" s="71">
        <f>(('Итоговая табл.1чел (все услуги-'!G1191+('Итоговая табл.1чел (все услуги-'!G1191*'Таблица вводных'!$G$4)))-('Расчет комиссии Нади'!$I1191+'Таблица вводных'!$E$15+'Таблица вводных'!$F$15)</f>
        <v>-56.09999999999998</v>
      </c>
      <c r="H1191" s="71">
        <f>(('Итоговая табл.1чел (все услуги-'!H1191+('Итоговая табл.1чел (все услуги-'!H1191*'Таблица вводных'!$G$4)))-('Расчет комиссии Нади'!$I1191+'Таблица вводных'!$E$15+'Таблица вводных'!$F$15)</f>
        <v>-56.09999999999998</v>
      </c>
      <c r="I1191" s="22" t="s">
        <v>1137</v>
      </c>
    </row>
    <row r="1192" ht="13.2" customHeight="1" spans="1:9" x14ac:dyDescent="0.25">
      <c r="A1192" s="9"/>
      <c r="B1192" s="13">
        <v>45440</v>
      </c>
      <c r="C1192" s="71"/>
      <c r="D1192" s="71">
        <f>(('Итоговая табл.1чел (все услуги-'!D1192+('Итоговая табл.1чел (все услуги-'!D1192*'Таблица вводных'!$G$4)))-('Расчет комиссии Нади'!$I1192+'Таблица вводных'!$E$15+'Таблица вводных'!$F$15)</f>
        <v>-55.57569999999998</v>
      </c>
      <c r="E1192" s="71">
        <f>(('Итоговая табл.1чел (все услуги-'!E1192+('Итоговая табл.1чел (все услуги-'!E1192*'Таблица вводных'!$G$5)))-('Расчет комиссии Нади'!$I1192+'Таблица вводных'!$E$15+'Таблица вводных'!$F$15)</f>
        <v>-56.09999999999998</v>
      </c>
      <c r="F1192" s="71">
        <f>(('Итоговая табл.1чел (все услуги-'!F1192+('Итоговая табл.1чел (все услуги-'!F1192*'Таблица вводных'!$G$4)))-('Расчет комиссии Нади'!$I1192+'Таблица вводных'!$E$15+'Таблица вводных'!$F$15)</f>
        <v>-32.98799999999998</v>
      </c>
      <c r="G1192" s="71">
        <f>(('Итоговая табл.1чел (все услуги-'!G1192+('Итоговая табл.1чел (все услуги-'!G1192*'Таблица вводных'!$G$4)))-('Расчет комиссии Нади'!$I1192+'Таблица вводных'!$E$15+'Таблица вводных'!$F$15)</f>
        <v>-56.09999999999998</v>
      </c>
      <c r="H1192" s="71">
        <f>(('Итоговая табл.1чел (все услуги-'!H1192+('Итоговая табл.1чел (все услуги-'!H1192*'Таблица вводных'!$G$4)))-('Расчет комиссии Нади'!$I1192+'Таблица вводных'!$E$15+'Таблица вводных'!$F$15)</f>
        <v>-56.09999999999998</v>
      </c>
      <c r="I1192" s="15" t="s">
        <v>1137</v>
      </c>
    </row>
    <row r="1193" ht="13.2" customHeight="1" spans="1:9" x14ac:dyDescent="0.25">
      <c r="A1193" s="16"/>
      <c r="B1193" s="52">
        <v>45443</v>
      </c>
      <c r="C1193" s="72"/>
      <c r="D1193" s="109">
        <f>(('Итоговая табл.1чел (все услуги-'!D1193+('Итоговая табл.1чел (все услуги-'!D1193*'Таблица вводных'!$G$4)))-('Расчет комиссии Нади'!$I1193+'Таблица вводных'!$E$15+'Таблица вводных'!$F$15)</f>
        <v>-55.57569999999998</v>
      </c>
      <c r="E1193" s="109">
        <f>(('Итоговая табл.1чел (все услуги-'!E1193+('Итоговая табл.1чел (все услуги-'!E1193*'Таблица вводных'!$G$5)))-('Расчет комиссии Нади'!$I1193+'Таблица вводных'!$E$15+'Таблица вводных'!$F$15)</f>
        <v>-56.09999999999998</v>
      </c>
      <c r="F1193" s="109">
        <f>(('Итоговая табл.1чел (все услуги-'!F1193+('Итоговая табл.1чел (все услуги-'!F1193*'Таблица вводных'!$G$4)))-('Расчет комиссии Нади'!$I1193+'Таблица вводных'!$E$15+'Таблица вводных'!$F$15)</f>
        <v>-32.98799999999998</v>
      </c>
      <c r="G1193" s="109">
        <f>(('Итоговая табл.1чел (все услуги-'!G1193+('Итоговая табл.1чел (все услуги-'!G1193*'Таблица вводных'!$G$4)))-('Расчет комиссии Нади'!$I1193+'Таблица вводных'!$E$15+'Таблица вводных'!$F$15)</f>
        <v>-56.09999999999998</v>
      </c>
      <c r="H1193" s="109">
        <f>(('Итоговая табл.1чел (все услуги-'!H1193+('Итоговая табл.1чел (все услуги-'!H1193*'Таблица вводных'!$G$4)))-('Расчет комиссии Нади'!$I1193+'Таблица вводных'!$E$15+'Таблица вводных'!$F$15)</f>
        <v>-56.09999999999998</v>
      </c>
      <c r="I1193" s="32" t="s">
        <v>1137</v>
      </c>
    </row>
    <row r="1194" ht="13.2" customHeight="1" spans="1:9" x14ac:dyDescent="0.25">
      <c r="A1194" s="54" t="s">
        <v>166</v>
      </c>
      <c r="B1194" s="48">
        <v>45419</v>
      </c>
      <c r="C1194" s="70"/>
      <c r="D1194" s="70">
        <f>(('Итоговая табл.1чел (все услуги-'!D1194+('Итоговая табл.1чел (все услуги-'!D1194*'Таблица вводных'!$G$4)))-('Расчет комиссии Нади'!$I1194+'Таблица вводных'!$E$15+'Таблица вводных'!$F$15)</f>
        <v>-556.5757</v>
      </c>
      <c r="E1194" s="70">
        <f>(('Итоговая табл.1чел (все услуги-'!E1194+('Итоговая табл.1чел (все услуги-'!E1194*'Таблица вводных'!$G$5)))-('Расчет комиссии Нади'!$I1194+'Таблица вводных'!$E$15+'Таблица вводных'!$F$15)</f>
        <v>-557.1</v>
      </c>
      <c r="F1194" s="70">
        <f>(('Итоговая табл.1чел (все услуги-'!F1194+('Итоговая табл.1чел (все услуги-'!F1194*'Таблица вводных'!$G$4)))-('Расчет комиссии Нади'!$I1194+'Таблица вводных'!$E$15+'Таблица вводных'!$F$15)</f>
        <v>-533.988</v>
      </c>
      <c r="G1194" s="70">
        <f>(('Итоговая табл.1чел (все услуги-'!G1194+('Итоговая табл.1чел (все услуги-'!G1194*'Таблица вводных'!$G$4)))-('Расчет комиссии Нади'!$I1194+'Таблица вводных'!$E$15+'Таблица вводных'!$F$15)</f>
        <v>-557.1</v>
      </c>
      <c r="H1194" s="70">
        <f>(('Итоговая табл.1чел (все услуги-'!H1194+('Итоговая табл.1чел (все услуги-'!H1194*'Таблица вводных'!$G$4)))-('Расчет комиссии Нади'!$I1194+'Таблица вводных'!$E$15+'Таблица вводных'!$F$15)</f>
        <v>-557.1</v>
      </c>
      <c r="I1194" s="20" t="s">
        <v>1137</v>
      </c>
    </row>
    <row r="1195" ht="13.2" customHeight="1" spans="1:9" x14ac:dyDescent="0.25">
      <c r="A1195" s="9"/>
      <c r="B1195" s="50">
        <v>45422</v>
      </c>
      <c r="C1195" s="71"/>
      <c r="D1195" s="71">
        <f>(('Итоговая табл.1чел (все услуги-'!D1195+('Итоговая табл.1чел (все услуги-'!D1195*'Таблица вводных'!$G$4)))-('Расчет комиссии Нади'!$I1195+'Таблица вводных'!$E$15+'Таблица вводных'!$F$15)</f>
        <v>-629.0757</v>
      </c>
      <c r="E1195" s="71">
        <f>(('Итоговая табл.1чел (все услуги-'!E1195+('Итоговая табл.1чел (все услуги-'!E1195*'Таблица вводных'!$G$5)))-('Расчет комиссии Нади'!$I1195+'Таблица вводных'!$E$15+'Таблица вводных'!$F$15)</f>
        <v>-629.6</v>
      </c>
      <c r="F1195" s="71">
        <f>(('Итоговая табл.1чел (все услуги-'!F1195+('Итоговая табл.1чел (все услуги-'!F1195*'Таблица вводных'!$G$4)))-('Расчет комиссии Нади'!$I1195+'Таблица вводных'!$E$15+'Таблица вводных'!$F$15)</f>
        <v>-606.488</v>
      </c>
      <c r="G1195" s="71">
        <f>(('Итоговая табл.1чел (все услуги-'!G1195+('Итоговая табл.1чел (все услуги-'!G1195*'Таблица вводных'!$G$4)))-('Расчет комиссии Нади'!$I1195+'Таблица вводных'!$E$15+'Таблица вводных'!$F$15)</f>
        <v>-629.6</v>
      </c>
      <c r="H1195" s="71">
        <f>(('Итоговая табл.1чел (все услуги-'!H1195+('Итоговая табл.1чел (все услуги-'!H1195*'Таблица вводных'!$G$4)))-('Расчет комиссии Нади'!$I1195+'Таблица вводных'!$E$15+'Таблица вводных'!$F$15)</f>
        <v>-629.6</v>
      </c>
      <c r="I1195" s="25" t="s">
        <v>1137</v>
      </c>
    </row>
    <row r="1196" ht="13.2" customHeight="1" spans="1:9" x14ac:dyDescent="0.25">
      <c r="A1196" s="9"/>
      <c r="B1196" s="51">
        <v>45426</v>
      </c>
      <c r="C1196" s="71"/>
      <c r="D1196" s="71">
        <f>(('Итоговая табл.1чел (все услуги-'!D1196+('Итоговая табл.1чел (все услуги-'!D1196*'Таблица вводных'!$G$4)))-('Расчет комиссии Нади'!$I1196+'Таблица вводных'!$E$15+'Таблица вводных'!$F$15)</f>
        <v>-729.0757</v>
      </c>
      <c r="E1196" s="71">
        <f>(('Итоговая табл.1чел (все услуги-'!E1196+('Итоговая табл.1чел (все услуги-'!E1196*'Таблица вводных'!$G$5)))-('Расчет комиссии Нади'!$I1196+'Таблица вводных'!$E$15+'Таблица вводных'!$F$15)</f>
        <v>-729.6</v>
      </c>
      <c r="F1196" s="71">
        <f>(('Итоговая табл.1чел (все услуги-'!F1196+('Итоговая табл.1чел (все услуги-'!F1196*'Таблица вводных'!$G$4)))-('Расчет комиссии Нади'!$I1196+'Таблица вводных'!$E$15+'Таблица вводных'!$F$15)</f>
        <v>-706.488</v>
      </c>
      <c r="G1196" s="71">
        <f>(('Итоговая табл.1чел (все услуги-'!G1196+('Итоговая табл.1чел (все услуги-'!G1196*'Таблица вводных'!$G$4)))-('Расчет комиссии Нади'!$I1196+'Таблица вводных'!$E$15+'Таблица вводных'!$F$15)</f>
        <v>-729.6</v>
      </c>
      <c r="H1196" s="71">
        <f>(('Итоговая табл.1чел (все услуги-'!H1196+('Итоговая табл.1чел (все услуги-'!H1196*'Таблица вводных'!$G$4)))-('Расчет комиссии Нади'!$I1196+'Таблица вводных'!$E$15+'Таблица вводных'!$F$15)</f>
        <v>-729.6</v>
      </c>
      <c r="I1196" s="22" t="s">
        <v>1137</v>
      </c>
    </row>
    <row r="1197" ht="13.2" customHeight="1" spans="1:9" x14ac:dyDescent="0.25">
      <c r="A1197" s="9"/>
      <c r="B1197" s="13">
        <v>45429</v>
      </c>
      <c r="C1197" s="71"/>
      <c r="D1197" s="71">
        <f>(('Итоговая табл.1чел (все услуги-'!D1197+('Итоговая табл.1чел (все услуги-'!D1197*'Таблица вводных'!$G$4)))-('Расчет комиссии Нади'!$I1197+'Таблица вводных'!$E$15+'Таблица вводных'!$F$15)</f>
        <v>-55.57569999999998</v>
      </c>
      <c r="E1197" s="71">
        <f>(('Итоговая табл.1чел (все услуги-'!E1197+('Итоговая табл.1чел (все услуги-'!E1197*'Таблица вводных'!$G$5)))-('Расчет комиссии Нади'!$I1197+'Таблица вводных'!$E$15+'Таблица вводных'!$F$15)</f>
        <v>-56.09999999999998</v>
      </c>
      <c r="F1197" s="71">
        <f>(('Итоговая табл.1чел (все услуги-'!F1197+('Итоговая табл.1чел (все услуги-'!F1197*'Таблица вводных'!$G$4)))-('Расчет комиссии Нади'!$I1197+'Таблица вводных'!$E$15+'Таблица вводных'!$F$15)</f>
        <v>-32.98799999999998</v>
      </c>
      <c r="G1197" s="71">
        <f>(('Итоговая табл.1чел (все услуги-'!G1197+('Итоговая табл.1чел (все услуги-'!G1197*'Таблица вводных'!$G$4)))-('Расчет комиссии Нади'!$I1197+'Таблица вводных'!$E$15+'Таблица вводных'!$F$15)</f>
        <v>-56.09999999999998</v>
      </c>
      <c r="H1197" s="71">
        <f>(('Итоговая табл.1чел (все услуги-'!H1197+('Итоговая табл.1чел (все услуги-'!H1197*'Таблица вводных'!$G$4)))-('Расчет комиссии Нади'!$I1197+'Таблица вводных'!$E$15+'Таблица вводных'!$F$15)</f>
        <v>-56.09999999999998</v>
      </c>
      <c r="I1197" s="15" t="s">
        <v>1137</v>
      </c>
    </row>
    <row r="1198" ht="13.2" customHeight="1" spans="1:9" x14ac:dyDescent="0.25">
      <c r="A1198" s="9"/>
      <c r="B1198" s="50">
        <v>45433</v>
      </c>
      <c r="C1198" s="71"/>
      <c r="D1198" s="71">
        <f>(('Итоговая табл.1чел (все услуги-'!D1198+('Итоговая табл.1чел (все услуги-'!D1198*'Таблица вводных'!$G$4)))-('Расчет комиссии Нади'!$I1198+'Таблица вводных'!$E$15+'Таблица вводных'!$F$15)</f>
        <v>-55.57569999999998</v>
      </c>
      <c r="E1198" s="71">
        <f>(('Итоговая табл.1чел (все услуги-'!E1198+('Итоговая табл.1чел (все услуги-'!E1198*'Таблица вводных'!$G$5)))-('Расчет комиссии Нади'!$I1198+'Таблица вводных'!$E$15+'Таблица вводных'!$F$15)</f>
        <v>-56.09999999999998</v>
      </c>
      <c r="F1198" s="71">
        <f>(('Итоговая табл.1чел (все услуги-'!F1198+('Итоговая табл.1чел (все услуги-'!F1198*'Таблица вводных'!$G$4)))-('Расчет комиссии Нади'!$I1198+'Таблица вводных'!$E$15+'Таблица вводных'!$F$15)</f>
        <v>-32.98799999999998</v>
      </c>
      <c r="G1198" s="71">
        <f>(('Итоговая табл.1чел (все услуги-'!G1198+('Итоговая табл.1чел (все услуги-'!G1198*'Таблица вводных'!$G$4)))-('Расчет комиссии Нади'!$I1198+'Таблица вводных'!$E$15+'Таблица вводных'!$F$15)</f>
        <v>-56.09999999999998</v>
      </c>
      <c r="H1198" s="71">
        <f>(('Итоговая табл.1чел (все услуги-'!H1198+('Итоговая табл.1чел (все услуги-'!H1198*'Таблица вводных'!$G$4)))-('Расчет комиссии Нади'!$I1198+'Таблица вводных'!$E$15+'Таблица вводных'!$F$15)</f>
        <v>-56.09999999999998</v>
      </c>
      <c r="I1198" s="25" t="s">
        <v>1137</v>
      </c>
    </row>
    <row r="1199" ht="13.2" customHeight="1" spans="1:9" x14ac:dyDescent="0.25">
      <c r="A1199" s="9"/>
      <c r="B1199" s="51">
        <v>45436</v>
      </c>
      <c r="C1199" s="71"/>
      <c r="D1199" s="71">
        <f>(('Итоговая табл.1чел (все услуги-'!D1199+('Итоговая табл.1чел (все услуги-'!D1199*'Таблица вводных'!$G$4)))-('Расчет комиссии Нади'!$I1199+'Таблица вводных'!$E$15+'Таблица вводных'!$F$15)</f>
        <v>-55.57569999999998</v>
      </c>
      <c r="E1199" s="71">
        <f>(('Итоговая табл.1чел (все услуги-'!E1199+('Итоговая табл.1чел (все услуги-'!E1199*'Таблица вводных'!$G$5)))-('Расчет комиссии Нади'!$I1199+'Таблица вводных'!$E$15+'Таблица вводных'!$F$15)</f>
        <v>-56.09999999999998</v>
      </c>
      <c r="F1199" s="71">
        <f>(('Итоговая табл.1чел (все услуги-'!F1199+('Итоговая табл.1чел (все услуги-'!F1199*'Таблица вводных'!$G$4)))-('Расчет комиссии Нади'!$I1199+'Таблица вводных'!$E$15+'Таблица вводных'!$F$15)</f>
        <v>-32.98799999999998</v>
      </c>
      <c r="G1199" s="71">
        <f>(('Итоговая табл.1чел (все услуги-'!G1199+('Итоговая табл.1чел (все услуги-'!G1199*'Таблица вводных'!$G$4)))-('Расчет комиссии Нади'!$I1199+'Таблица вводных'!$E$15+'Таблица вводных'!$F$15)</f>
        <v>-56.09999999999998</v>
      </c>
      <c r="H1199" s="71">
        <f>(('Итоговая табл.1чел (все услуги-'!H1199+('Итоговая табл.1чел (все услуги-'!H1199*'Таблица вводных'!$G$4)))-('Расчет комиссии Нади'!$I1199+'Таблица вводных'!$E$15+'Таблица вводных'!$F$15)</f>
        <v>-56.09999999999998</v>
      </c>
      <c r="I1199" s="22" t="s">
        <v>1137</v>
      </c>
    </row>
    <row r="1200" ht="13.2" customHeight="1" spans="1:9" x14ac:dyDescent="0.25">
      <c r="A1200" s="9"/>
      <c r="B1200" s="13">
        <v>45440</v>
      </c>
      <c r="C1200" s="71"/>
      <c r="D1200" s="71">
        <f>(('Итоговая табл.1чел (все услуги-'!D1200+('Итоговая табл.1чел (все услуги-'!D1200*'Таблица вводных'!$G$4)))-('Расчет комиссии Нади'!$I1200+'Таблица вводных'!$E$15+'Таблица вводных'!$F$15)</f>
        <v>-55.57569999999998</v>
      </c>
      <c r="E1200" s="71">
        <f>(('Итоговая табл.1чел (все услуги-'!E1200+('Итоговая табл.1чел (все услуги-'!E1200*'Таблица вводных'!$G$5)))-('Расчет комиссии Нади'!$I1200+'Таблица вводных'!$E$15+'Таблица вводных'!$F$15)</f>
        <v>-56.09999999999998</v>
      </c>
      <c r="F1200" s="71">
        <f>(('Итоговая табл.1чел (все услуги-'!F1200+('Итоговая табл.1чел (все услуги-'!F1200*'Таблица вводных'!$G$4)))-('Расчет комиссии Нади'!$I1200+'Таблица вводных'!$E$15+'Таблица вводных'!$F$15)</f>
        <v>-32.98799999999998</v>
      </c>
      <c r="G1200" s="71">
        <f>(('Итоговая табл.1чел (все услуги-'!G1200+('Итоговая табл.1чел (все услуги-'!G1200*'Таблица вводных'!$G$4)))-('Расчет комиссии Нади'!$I1200+'Таблица вводных'!$E$15+'Таблица вводных'!$F$15)</f>
        <v>-56.09999999999998</v>
      </c>
      <c r="H1200" s="71">
        <f>(('Итоговая табл.1чел (все услуги-'!H1200+('Итоговая табл.1чел (все услуги-'!H1200*'Таблица вводных'!$G$4)))-('Расчет комиссии Нади'!$I1200+'Таблица вводных'!$E$15+'Таблица вводных'!$F$15)</f>
        <v>-56.09999999999998</v>
      </c>
      <c r="I1200" s="15" t="s">
        <v>1137</v>
      </c>
    </row>
    <row r="1201" ht="13.2" customHeight="1" spans="1:9" x14ac:dyDescent="0.25">
      <c r="A1201" s="16"/>
      <c r="B1201" s="52">
        <v>45443</v>
      </c>
      <c r="C1201" s="72"/>
      <c r="D1201" s="109">
        <f>(('Итоговая табл.1чел (все услуги-'!D1201+('Итоговая табл.1чел (все услуги-'!D1201*'Таблица вводных'!$G$4)))-('Расчет комиссии Нади'!$I1201+'Таблица вводных'!$E$15+'Таблица вводных'!$F$15)</f>
        <v>-55.57569999999998</v>
      </c>
      <c r="E1201" s="109">
        <f>(('Итоговая табл.1чел (все услуги-'!E1201+('Итоговая табл.1чел (все услуги-'!E1201*'Таблица вводных'!$G$5)))-('Расчет комиссии Нади'!$I1201+'Таблица вводных'!$E$15+'Таблица вводных'!$F$15)</f>
        <v>-56.09999999999998</v>
      </c>
      <c r="F1201" s="109">
        <f>(('Итоговая табл.1чел (все услуги-'!F1201+('Итоговая табл.1чел (все услуги-'!F1201*'Таблица вводных'!$G$4)))-('Расчет комиссии Нади'!$I1201+'Таблица вводных'!$E$15+'Таблица вводных'!$F$15)</f>
        <v>-32.98799999999998</v>
      </c>
      <c r="G1201" s="109">
        <f>(('Итоговая табл.1чел (все услуги-'!G1201+('Итоговая табл.1чел (все услуги-'!G1201*'Таблица вводных'!$G$4)))-('Расчет комиссии Нади'!$I1201+'Таблица вводных'!$E$15+'Таблица вводных'!$F$15)</f>
        <v>-56.09999999999998</v>
      </c>
      <c r="H1201" s="109">
        <f>(('Итоговая табл.1чел (все услуги-'!H1201+('Итоговая табл.1чел (все услуги-'!H1201*'Таблица вводных'!$G$4)))-('Расчет комиссии Нади'!$I1201+'Таблица вводных'!$E$15+'Таблица вводных'!$F$15)</f>
        <v>-56.09999999999998</v>
      </c>
      <c r="I1201" s="32" t="s">
        <v>1137</v>
      </c>
    </row>
    <row r="1202" ht="13.2" customHeight="1" spans="1:9" x14ac:dyDescent="0.25">
      <c r="A1202" s="54" t="s">
        <v>169</v>
      </c>
      <c r="B1202" s="48">
        <v>45419</v>
      </c>
      <c r="C1202" s="70"/>
      <c r="D1202" s="70">
        <f>(('Итоговая табл.1чел (все услуги-'!D1202+('Итоговая табл.1чел (все услуги-'!D1202*'Таблица вводных'!$G$4)))-('Расчет комиссии Нади'!$I1202+'Таблица вводных'!$E$15+'Таблица вводных'!$F$15)</f>
        <v>-55.57569999999998</v>
      </c>
      <c r="E1202" s="70">
        <f>(('Итоговая табл.1чел (все услуги-'!E1202+('Итоговая табл.1чел (все услуги-'!E1202*'Таблица вводных'!$G$5)))-('Расчет комиссии Нади'!$I1202+'Таблица вводных'!$E$15+'Таблица вводных'!$F$15)</f>
        <v>-56.09999999999998</v>
      </c>
      <c r="F1202" s="70">
        <f>(('Итоговая табл.1чел (все услуги-'!F1202+('Итоговая табл.1чел (все услуги-'!F1202*'Таблица вводных'!$G$4)))-('Расчет комиссии Нади'!$I1202+'Таблица вводных'!$E$15+'Таблица вводных'!$F$15)</f>
        <v>-32.98799999999998</v>
      </c>
      <c r="G1202" s="70">
        <f>(('Итоговая табл.1чел (все услуги-'!G1202+('Итоговая табл.1чел (все услуги-'!G1202*'Таблица вводных'!$G$4)))-('Расчет комиссии Нади'!$I1202+'Таблица вводных'!$E$15+'Таблица вводных'!$F$15)</f>
        <v>-56.09999999999998</v>
      </c>
      <c r="H1202" s="70">
        <f>(('Итоговая табл.1чел (все услуги-'!H1202+('Итоговая табл.1чел (все услуги-'!H1202*'Таблица вводных'!$G$4)))-('Расчет комиссии Нади'!$I1202+'Таблица вводных'!$E$15+'Таблица вводных'!$F$15)</f>
        <v>-56.09999999999998</v>
      </c>
      <c r="I1202" s="20" t="s">
        <v>1137</v>
      </c>
    </row>
    <row r="1203" ht="13.2" customHeight="1" spans="1:9" x14ac:dyDescent="0.25">
      <c r="A1203" s="9"/>
      <c r="B1203" s="50">
        <v>45422</v>
      </c>
      <c r="C1203" s="71"/>
      <c r="D1203" s="71">
        <f>(('Итоговая табл.1чел (все услуги-'!D1203+('Итоговая табл.1чел (все услуги-'!D1203*'Таблица вводных'!$G$4)))-('Расчет комиссии Нади'!$I1203+'Таблица вводных'!$E$15+'Таблица вводных'!$F$15)</f>
        <v>-55.57569999999998</v>
      </c>
      <c r="E1203" s="71">
        <f>(('Итоговая табл.1чел (все услуги-'!E1203+('Итоговая табл.1чел (все услуги-'!E1203*'Таблица вводных'!$G$5)))-('Расчет комиссии Нади'!$I1203+'Таблица вводных'!$E$15+'Таблица вводных'!$F$15)</f>
        <v>-56.09999999999998</v>
      </c>
      <c r="F1203" s="71">
        <f>(('Итоговая табл.1чел (все услуги-'!F1203+('Итоговая табл.1чел (все услуги-'!F1203*'Таблица вводных'!$G$4)))-('Расчет комиссии Нади'!$I1203+'Таблица вводных'!$E$15+'Таблица вводных'!$F$15)</f>
        <v>-32.98799999999998</v>
      </c>
      <c r="G1203" s="71">
        <f>(('Итоговая табл.1чел (все услуги-'!G1203+('Итоговая табл.1чел (все услуги-'!G1203*'Таблица вводных'!$G$4)))-('Расчет комиссии Нади'!$I1203+'Таблица вводных'!$E$15+'Таблица вводных'!$F$15)</f>
        <v>-56.09999999999998</v>
      </c>
      <c r="H1203" s="71">
        <f>(('Итоговая табл.1чел (все услуги-'!H1203+('Итоговая табл.1чел (все услуги-'!H1203*'Таблица вводных'!$G$4)))-('Расчет комиссии Нади'!$I1203+'Таблица вводных'!$E$15+'Таблица вводных'!$F$15)</f>
        <v>-56.09999999999998</v>
      </c>
      <c r="I1203" s="25" t="s">
        <v>1137</v>
      </c>
    </row>
    <row r="1204" ht="13.2" customHeight="1" spans="1:9" x14ac:dyDescent="0.25">
      <c r="A1204" s="9"/>
      <c r="B1204" s="51">
        <v>45426</v>
      </c>
      <c r="C1204" s="71"/>
      <c r="D1204" s="71">
        <f>(('Итоговая табл.1чел (все услуги-'!D1204+('Итоговая табл.1чел (все услуги-'!D1204*'Таблица вводных'!$G$4)))-('Расчет комиссии Нади'!$I1204+'Таблица вводных'!$E$15+'Таблица вводных'!$F$15)</f>
        <v>-55.57569999999998</v>
      </c>
      <c r="E1204" s="71">
        <f>(('Итоговая табл.1чел (все услуги-'!E1204+('Итоговая табл.1чел (все услуги-'!E1204*'Таблица вводных'!$G$5)))-('Расчет комиссии Нади'!$I1204+'Таблица вводных'!$E$15+'Таблица вводных'!$F$15)</f>
        <v>-56.09999999999998</v>
      </c>
      <c r="F1204" s="71">
        <f>(('Итоговая табл.1чел (все услуги-'!F1204+('Итоговая табл.1чел (все услуги-'!F1204*'Таблица вводных'!$G$4)))-('Расчет комиссии Нади'!$I1204+'Таблица вводных'!$E$15+'Таблица вводных'!$F$15)</f>
        <v>-32.98799999999998</v>
      </c>
      <c r="G1204" s="71">
        <f>(('Итоговая табл.1чел (все услуги-'!G1204+('Итоговая табл.1чел (все услуги-'!G1204*'Таблица вводных'!$G$4)))-('Расчет комиссии Нади'!$I1204+'Таблица вводных'!$E$15+'Таблица вводных'!$F$15)</f>
        <v>-56.09999999999998</v>
      </c>
      <c r="H1204" s="71">
        <f>(('Итоговая табл.1чел (все услуги-'!H1204+('Итоговая табл.1чел (все услуги-'!H1204*'Таблица вводных'!$G$4)))-('Расчет комиссии Нади'!$I1204+'Таблица вводных'!$E$15+'Таблица вводных'!$F$15)</f>
        <v>-56.09999999999998</v>
      </c>
      <c r="I1204" s="22" t="s">
        <v>1137</v>
      </c>
    </row>
    <row r="1205" ht="13.2" customHeight="1" spans="1:9" x14ac:dyDescent="0.25">
      <c r="A1205" s="9"/>
      <c r="B1205" s="13">
        <v>45429</v>
      </c>
      <c r="C1205" s="71"/>
      <c r="D1205" s="71">
        <f>(('Итоговая табл.1чел (все услуги-'!D1205+('Итоговая табл.1чел (все услуги-'!D1205*'Таблица вводных'!$G$4)))-('Расчет комиссии Нади'!$I1205+'Таблица вводных'!$E$15+'Таблица вводных'!$F$15)</f>
        <v>-55.57569999999998</v>
      </c>
      <c r="E1205" s="71">
        <f>(('Итоговая табл.1чел (все услуги-'!E1205+('Итоговая табл.1чел (все услуги-'!E1205*'Таблица вводных'!$G$5)))-('Расчет комиссии Нади'!$I1205+'Таблица вводных'!$E$15+'Таблица вводных'!$F$15)</f>
        <v>-56.09999999999998</v>
      </c>
      <c r="F1205" s="71">
        <f>(('Итоговая табл.1чел (все услуги-'!F1205+('Итоговая табл.1чел (все услуги-'!F1205*'Таблица вводных'!$G$4)))-('Расчет комиссии Нади'!$I1205+'Таблица вводных'!$E$15+'Таблица вводных'!$F$15)</f>
        <v>-32.98799999999998</v>
      </c>
      <c r="G1205" s="71">
        <f>(('Итоговая табл.1чел (все услуги-'!G1205+('Итоговая табл.1чел (все услуги-'!G1205*'Таблица вводных'!$G$4)))-('Расчет комиссии Нади'!$I1205+'Таблица вводных'!$E$15+'Таблица вводных'!$F$15)</f>
        <v>-56.09999999999998</v>
      </c>
      <c r="H1205" s="71">
        <f>(('Итоговая табл.1чел (все услуги-'!H1205+('Итоговая табл.1чел (все услуги-'!H1205*'Таблица вводных'!$G$4)))-('Расчет комиссии Нади'!$I1205+'Таблица вводных'!$E$15+'Таблица вводных'!$F$15)</f>
        <v>-56.09999999999998</v>
      </c>
      <c r="I1205" s="15" t="s">
        <v>1137</v>
      </c>
    </row>
    <row r="1206" ht="13.2" customHeight="1" spans="1:9" x14ac:dyDescent="0.25">
      <c r="A1206" s="9"/>
      <c r="B1206" s="50">
        <v>45433</v>
      </c>
      <c r="C1206" s="71"/>
      <c r="D1206" s="71">
        <f>(('Итоговая табл.1чел (все услуги-'!D1206+('Итоговая табл.1чел (все услуги-'!D1206*'Таблица вводных'!$G$4)))-('Расчет комиссии Нади'!$I1206+'Таблица вводных'!$E$15+'Таблица вводных'!$F$15)</f>
        <v>-55.57569999999998</v>
      </c>
      <c r="E1206" s="71">
        <f>(('Итоговая табл.1чел (все услуги-'!E1206+('Итоговая табл.1чел (все услуги-'!E1206*'Таблица вводных'!$G$5)))-('Расчет комиссии Нади'!$I1206+'Таблица вводных'!$E$15+'Таблица вводных'!$F$15)</f>
        <v>-56.09999999999998</v>
      </c>
      <c r="F1206" s="71">
        <f>(('Итоговая табл.1чел (все услуги-'!F1206+('Итоговая табл.1чел (все услуги-'!F1206*'Таблица вводных'!$G$4)))-('Расчет комиссии Нади'!$I1206+'Таблица вводных'!$E$15+'Таблица вводных'!$F$15)</f>
        <v>-32.98799999999998</v>
      </c>
      <c r="G1206" s="71">
        <f>(('Итоговая табл.1чел (все услуги-'!G1206+('Итоговая табл.1чел (все услуги-'!G1206*'Таблица вводных'!$G$4)))-('Расчет комиссии Нади'!$I1206+'Таблица вводных'!$E$15+'Таблица вводных'!$F$15)</f>
        <v>-56.09999999999998</v>
      </c>
      <c r="H1206" s="71">
        <f>(('Итоговая табл.1чел (все услуги-'!H1206+('Итоговая табл.1чел (все услуги-'!H1206*'Таблица вводных'!$G$4)))-('Расчет комиссии Нади'!$I1206+'Таблица вводных'!$E$15+'Таблица вводных'!$F$15)</f>
        <v>-56.09999999999998</v>
      </c>
      <c r="I1206" s="25" t="s">
        <v>1137</v>
      </c>
    </row>
    <row r="1207" ht="13.2" customHeight="1" spans="1:9" x14ac:dyDescent="0.25">
      <c r="A1207" s="9"/>
      <c r="B1207" s="51">
        <v>45436</v>
      </c>
      <c r="C1207" s="71"/>
      <c r="D1207" s="71">
        <f>(('Итоговая табл.1чел (все услуги-'!D1207+('Итоговая табл.1чел (все услуги-'!D1207*'Таблица вводных'!$G$4)))-('Расчет комиссии Нади'!$I1207+'Таблица вводных'!$E$15+'Таблица вводных'!$F$15)</f>
        <v>-55.57569999999998</v>
      </c>
      <c r="E1207" s="71">
        <f>(('Итоговая табл.1чел (все услуги-'!E1207+('Итоговая табл.1чел (все услуги-'!E1207*'Таблица вводных'!$G$5)))-('Расчет комиссии Нади'!$I1207+'Таблица вводных'!$E$15+'Таблица вводных'!$F$15)</f>
        <v>-56.09999999999998</v>
      </c>
      <c r="F1207" s="71">
        <f>(('Итоговая табл.1чел (все услуги-'!F1207+('Итоговая табл.1чел (все услуги-'!F1207*'Таблица вводных'!$G$4)))-('Расчет комиссии Нади'!$I1207+'Таблица вводных'!$E$15+'Таблица вводных'!$F$15)</f>
        <v>-32.98799999999998</v>
      </c>
      <c r="G1207" s="71">
        <f>(('Итоговая табл.1чел (все услуги-'!G1207+('Итоговая табл.1чел (все услуги-'!G1207*'Таблица вводных'!$G$4)))-('Расчет комиссии Нади'!$I1207+'Таблица вводных'!$E$15+'Таблица вводных'!$F$15)</f>
        <v>-56.09999999999998</v>
      </c>
      <c r="H1207" s="71">
        <f>(('Итоговая табл.1чел (все услуги-'!H1207+('Итоговая табл.1чел (все услуги-'!H1207*'Таблица вводных'!$G$4)))-('Расчет комиссии Нади'!$I1207+'Таблица вводных'!$E$15+'Таблица вводных'!$F$15)</f>
        <v>-56.09999999999998</v>
      </c>
      <c r="I1207" s="22" t="s">
        <v>1137</v>
      </c>
    </row>
    <row r="1208" ht="13.2" customHeight="1" spans="1:9" x14ac:dyDescent="0.25">
      <c r="A1208" s="9"/>
      <c r="B1208" s="13">
        <v>45440</v>
      </c>
      <c r="C1208" s="71"/>
      <c r="D1208" s="71">
        <f>(('Итоговая табл.1чел (все услуги-'!D1208+('Итоговая табл.1чел (все услуги-'!D1208*'Таблица вводных'!$G$4)))-('Расчет комиссии Нади'!$I1208+'Таблица вводных'!$E$15+'Таблица вводных'!$F$15)</f>
        <v>-55.57569999999998</v>
      </c>
      <c r="E1208" s="71">
        <f>(('Итоговая табл.1чел (все услуги-'!E1208+('Итоговая табл.1чел (все услуги-'!E1208*'Таблица вводных'!$G$5)))-('Расчет комиссии Нади'!$I1208+'Таблица вводных'!$E$15+'Таблица вводных'!$F$15)</f>
        <v>-56.09999999999998</v>
      </c>
      <c r="F1208" s="71">
        <f>(('Итоговая табл.1чел (все услуги-'!F1208+('Итоговая табл.1чел (все услуги-'!F1208*'Таблица вводных'!$G$4)))-('Расчет комиссии Нади'!$I1208+'Таблица вводных'!$E$15+'Таблица вводных'!$F$15)</f>
        <v>-32.98799999999998</v>
      </c>
      <c r="G1208" s="71">
        <f>(('Итоговая табл.1чел (все услуги-'!G1208+('Итоговая табл.1чел (все услуги-'!G1208*'Таблица вводных'!$G$4)))-('Расчет комиссии Нади'!$I1208+'Таблица вводных'!$E$15+'Таблица вводных'!$F$15)</f>
        <v>-56.09999999999998</v>
      </c>
      <c r="H1208" s="71">
        <f>(('Итоговая табл.1чел (все услуги-'!H1208+('Итоговая табл.1чел (все услуги-'!H1208*'Таблица вводных'!$G$4)))-('Расчет комиссии Нади'!$I1208+'Таблица вводных'!$E$15+'Таблица вводных'!$F$15)</f>
        <v>-56.09999999999998</v>
      </c>
      <c r="I1208" s="15" t="s">
        <v>1137</v>
      </c>
    </row>
    <row r="1209" ht="13.2" customHeight="1" spans="1:9" x14ac:dyDescent="0.25">
      <c r="A1209" s="16"/>
      <c r="B1209" s="52">
        <v>45443</v>
      </c>
      <c r="C1209" s="72"/>
      <c r="D1209" s="109">
        <f>(('Итоговая табл.1чел (все услуги-'!D1209+('Итоговая табл.1чел (все услуги-'!D1209*'Таблица вводных'!$G$4)))-('Расчет комиссии Нади'!$I1209+'Таблица вводных'!$E$15+'Таблица вводных'!$F$15)</f>
        <v>-55.57569999999998</v>
      </c>
      <c r="E1209" s="109">
        <f>(('Итоговая табл.1чел (все услуги-'!E1209+('Итоговая табл.1чел (все услуги-'!E1209*'Таблица вводных'!$G$5)))-('Расчет комиссии Нади'!$I1209+'Таблица вводных'!$E$15+'Таблица вводных'!$F$15)</f>
        <v>-56.09999999999998</v>
      </c>
      <c r="F1209" s="109">
        <f>(('Итоговая табл.1чел (все услуги-'!F1209+('Итоговая табл.1чел (все услуги-'!F1209*'Таблица вводных'!$G$4)))-('Расчет комиссии Нади'!$I1209+'Таблица вводных'!$E$15+'Таблица вводных'!$F$15)</f>
        <v>-32.98799999999998</v>
      </c>
      <c r="G1209" s="109">
        <f>(('Итоговая табл.1чел (все услуги-'!G1209+('Итоговая табл.1чел (все услуги-'!G1209*'Таблица вводных'!$G$4)))-('Расчет комиссии Нади'!$I1209+'Таблица вводных'!$E$15+'Таблица вводных'!$F$15)</f>
        <v>-56.09999999999998</v>
      </c>
      <c r="H1209" s="109">
        <f>(('Итоговая табл.1чел (все услуги-'!H1209+('Итоговая табл.1чел (все услуги-'!H1209*'Таблица вводных'!$G$4)))-('Расчет комиссии Нади'!$I1209+'Таблица вводных'!$E$15+'Таблица вводных'!$F$15)</f>
        <v>-56.09999999999998</v>
      </c>
      <c r="I1209" s="32" t="s">
        <v>1137</v>
      </c>
    </row>
    <row r="1210" ht="13.2" customHeight="1" spans="1:9" x14ac:dyDescent="0.25">
      <c r="A1210" s="54" t="s">
        <v>170</v>
      </c>
      <c r="B1210" s="48">
        <v>45419</v>
      </c>
      <c r="C1210" s="70"/>
      <c r="D1210" s="70">
        <f>(('Итоговая табл.1чел (все услуги-'!D1210+('Итоговая табл.1чел (все услуги-'!D1210*'Таблица вводных'!$G$4)))-('Расчет комиссии Нади'!$I1210+'Таблица вводных'!$E$15+'Таблица вводных'!$F$15)</f>
        <v>-520.5757</v>
      </c>
      <c r="E1210" s="70">
        <f>(('Итоговая табл.1чел (все услуги-'!E1210+('Итоговая табл.1чел (все услуги-'!E1210*'Таблица вводных'!$G$5)))-('Расчет комиссии Нади'!$I1210+'Таблица вводных'!$E$15+'Таблица вводных'!$F$15)</f>
        <v>-521.1</v>
      </c>
      <c r="F1210" s="70">
        <f>(('Итоговая табл.1чел (все услуги-'!F1210+('Итоговая табл.1чел (все услуги-'!F1210*'Таблица вводных'!$G$4)))-('Расчет комиссии Нади'!$I1210+'Таблица вводных'!$E$15+'Таблица вводных'!$F$15)</f>
        <v>-497.988</v>
      </c>
      <c r="G1210" s="70">
        <f>(('Итоговая табл.1чел (все услуги-'!G1210+('Итоговая табл.1чел (все услуги-'!G1210*'Таблица вводных'!$G$4)))-('Расчет комиссии Нади'!$I1210+'Таблица вводных'!$E$15+'Таблица вводных'!$F$15)</f>
        <v>-521.1</v>
      </c>
      <c r="H1210" s="70">
        <f>(('Итоговая табл.1чел (все услуги-'!H1210+('Итоговая табл.1чел (все услуги-'!H1210*'Таблица вводных'!$G$4)))-('Расчет комиссии Нади'!$I1210+'Таблица вводных'!$E$15+'Таблица вводных'!$F$15)</f>
        <v>-521.1</v>
      </c>
      <c r="I1210" s="20" t="s">
        <v>1137</v>
      </c>
    </row>
    <row r="1211" ht="13.2" customHeight="1" spans="1:9" x14ac:dyDescent="0.25">
      <c r="A1211" s="9"/>
      <c r="B1211" s="50">
        <v>45422</v>
      </c>
      <c r="C1211" s="71"/>
      <c r="D1211" s="71">
        <f>(('Итоговая табл.1чел (все услуги-'!D1211+('Итоговая табл.1чел (все услуги-'!D1211*'Таблица вводных'!$G$4)))-('Расчет комиссии Нади'!$I1211+'Таблица вводных'!$E$15+'Таблица вводных'!$F$15)</f>
        <v>-609.5757</v>
      </c>
      <c r="E1211" s="71">
        <f>(('Итоговая табл.1чел (все услуги-'!E1211+('Итоговая табл.1чел (все услуги-'!E1211*'Таблица вводных'!$G$5)))-('Расчет комиссии Нади'!$I1211+'Таблица вводных'!$E$15+'Таблица вводных'!$F$15)</f>
        <v>-610.1</v>
      </c>
      <c r="F1211" s="71">
        <f>(('Итоговая табл.1чел (все услуги-'!F1211+('Итоговая табл.1чел (все услуги-'!F1211*'Таблица вводных'!$G$4)))-('Расчет комиссии Нади'!$I1211+'Таблица вводных'!$E$15+'Таблица вводных'!$F$15)</f>
        <v>-586.988</v>
      </c>
      <c r="G1211" s="71">
        <f>(('Итоговая табл.1чел (все услуги-'!G1211+('Итоговая табл.1чел (все услуги-'!G1211*'Таблица вводных'!$G$4)))-('Расчет комиссии Нади'!$I1211+'Таблица вводных'!$E$15+'Таблица вводных'!$F$15)</f>
        <v>-610.1</v>
      </c>
      <c r="H1211" s="71">
        <f>(('Итоговая табл.1чел (все услуги-'!H1211+('Итоговая табл.1чел (все услуги-'!H1211*'Таблица вводных'!$G$4)))-('Расчет комиссии Нади'!$I1211+'Таблица вводных'!$E$15+'Таблица вводных'!$F$15)</f>
        <v>-610.1</v>
      </c>
      <c r="I1211" s="25" t="s">
        <v>1137</v>
      </c>
    </row>
    <row r="1212" ht="13.2" customHeight="1" spans="1:9" x14ac:dyDescent="0.25">
      <c r="A1212" s="9"/>
      <c r="B1212" s="51">
        <v>45426</v>
      </c>
      <c r="C1212" s="71"/>
      <c r="D1212" s="71">
        <f>(('Итоговая табл.1чел (все услуги-'!D1212+('Итоговая табл.1чел (все услуги-'!D1212*'Таблица вводных'!$G$4)))-('Расчет комиссии Нади'!$I1212+'Таблица вводных'!$E$15+'Таблица вводных'!$F$15)</f>
        <v>-693.0757</v>
      </c>
      <c r="E1212" s="71">
        <f>(('Итоговая табл.1чел (все услуги-'!E1212+('Итоговая табл.1чел (все услуги-'!E1212*'Таблица вводных'!$G$5)))-('Расчет комиссии Нади'!$I1212+'Таблица вводных'!$E$15+'Таблица вводных'!$F$15)</f>
        <v>-693.6</v>
      </c>
      <c r="F1212" s="71">
        <f>(('Итоговая табл.1чел (все услуги-'!F1212+('Итоговая табл.1чел (все услуги-'!F1212*'Таблица вводных'!$G$4)))-('Расчет комиссии Нади'!$I1212+'Таблица вводных'!$E$15+'Таблица вводных'!$F$15)</f>
        <v>-670.488</v>
      </c>
      <c r="G1212" s="71">
        <f>(('Итоговая табл.1чел (все услуги-'!G1212+('Итоговая табл.1чел (все услуги-'!G1212*'Таблица вводных'!$G$4)))-('Расчет комиссии Нади'!$I1212+'Таблица вводных'!$E$15+'Таблица вводных'!$F$15)</f>
        <v>-693.6</v>
      </c>
      <c r="H1212" s="71">
        <f>(('Итоговая табл.1чел (все услуги-'!H1212+('Итоговая табл.1чел (все услуги-'!H1212*'Таблица вводных'!$G$4)))-('Расчет комиссии Нади'!$I1212+'Таблица вводных'!$E$15+'Таблица вводных'!$F$15)</f>
        <v>-693.6</v>
      </c>
      <c r="I1212" s="22" t="s">
        <v>1137</v>
      </c>
    </row>
    <row r="1213" ht="13.2" customHeight="1" spans="1:9" x14ac:dyDescent="0.25">
      <c r="A1213" s="9"/>
      <c r="B1213" s="13">
        <v>45429</v>
      </c>
      <c r="C1213" s="71"/>
      <c r="D1213" s="71">
        <f>(('Итоговая табл.1чел (все услуги-'!D1213+('Итоговая табл.1чел (все услуги-'!D1213*'Таблица вводных'!$G$4)))-('Расчет комиссии Нади'!$I1213+'Таблица вводных'!$E$15+'Таблица вводных'!$F$15)</f>
        <v>-55.57569999999998</v>
      </c>
      <c r="E1213" s="71">
        <f>(('Итоговая табл.1чел (все услуги-'!E1213+('Итоговая табл.1чел (все услуги-'!E1213*'Таблица вводных'!$G$5)))-('Расчет комиссии Нади'!$I1213+'Таблица вводных'!$E$15+'Таблица вводных'!$F$15)</f>
        <v>-56.09999999999998</v>
      </c>
      <c r="F1213" s="71">
        <f>(('Итоговая табл.1чел (все услуги-'!F1213+('Итоговая табл.1чел (все услуги-'!F1213*'Таблица вводных'!$G$4)))-('Расчет комиссии Нади'!$I1213+'Таблица вводных'!$E$15+'Таблица вводных'!$F$15)</f>
        <v>-32.98799999999998</v>
      </c>
      <c r="G1213" s="71">
        <f>(('Итоговая табл.1чел (все услуги-'!G1213+('Итоговая табл.1чел (все услуги-'!G1213*'Таблица вводных'!$G$4)))-('Расчет комиссии Нади'!$I1213+'Таблица вводных'!$E$15+'Таблица вводных'!$F$15)</f>
        <v>-56.09999999999998</v>
      </c>
      <c r="H1213" s="71">
        <f>(('Итоговая табл.1чел (все услуги-'!H1213+('Итоговая табл.1чел (все услуги-'!H1213*'Таблица вводных'!$G$4)))-('Расчет комиссии Нади'!$I1213+'Таблица вводных'!$E$15+'Таблица вводных'!$F$15)</f>
        <v>-56.09999999999998</v>
      </c>
      <c r="I1213" s="15" t="s">
        <v>1137</v>
      </c>
    </row>
    <row r="1214" ht="13.2" customHeight="1" spans="1:9" x14ac:dyDescent="0.25">
      <c r="A1214" s="9"/>
      <c r="B1214" s="50">
        <v>45433</v>
      </c>
      <c r="C1214" s="71"/>
      <c r="D1214" s="71">
        <f>(('Итоговая табл.1чел (все услуги-'!D1214+('Итоговая табл.1чел (все услуги-'!D1214*'Таблица вводных'!$G$4)))-('Расчет комиссии Нади'!$I1214+'Таблица вводных'!$E$15+'Таблица вводных'!$F$15)</f>
        <v>-55.57569999999998</v>
      </c>
      <c r="E1214" s="71">
        <f>(('Итоговая табл.1чел (все услуги-'!E1214+('Итоговая табл.1чел (все услуги-'!E1214*'Таблица вводных'!$G$5)))-('Расчет комиссии Нади'!$I1214+'Таблица вводных'!$E$15+'Таблица вводных'!$F$15)</f>
        <v>-56.09999999999998</v>
      </c>
      <c r="F1214" s="71">
        <f>(('Итоговая табл.1чел (все услуги-'!F1214+('Итоговая табл.1чел (все услуги-'!F1214*'Таблица вводных'!$G$4)))-('Расчет комиссии Нади'!$I1214+'Таблица вводных'!$E$15+'Таблица вводных'!$F$15)</f>
        <v>-32.98799999999998</v>
      </c>
      <c r="G1214" s="71">
        <f>(('Итоговая табл.1чел (все услуги-'!G1214+('Итоговая табл.1чел (все услуги-'!G1214*'Таблица вводных'!$G$4)))-('Расчет комиссии Нади'!$I1214+'Таблица вводных'!$E$15+'Таблица вводных'!$F$15)</f>
        <v>-56.09999999999998</v>
      </c>
      <c r="H1214" s="71">
        <f>(('Итоговая табл.1чел (все услуги-'!H1214+('Итоговая табл.1чел (все услуги-'!H1214*'Таблица вводных'!$G$4)))-('Расчет комиссии Нади'!$I1214+'Таблица вводных'!$E$15+'Таблица вводных'!$F$15)</f>
        <v>-56.09999999999998</v>
      </c>
      <c r="I1214" s="25" t="s">
        <v>1137</v>
      </c>
    </row>
    <row r="1215" ht="13.2" customHeight="1" spans="1:9" x14ac:dyDescent="0.25">
      <c r="A1215" s="9"/>
      <c r="B1215" s="51">
        <v>45436</v>
      </c>
      <c r="C1215" s="71"/>
      <c r="D1215" s="71">
        <f>(('Итоговая табл.1чел (все услуги-'!D1215+('Итоговая табл.1чел (все услуги-'!D1215*'Таблица вводных'!$G$4)))-('Расчет комиссии Нади'!$I1215+'Таблица вводных'!$E$15+'Таблица вводных'!$F$15)</f>
        <v>-55.57569999999998</v>
      </c>
      <c r="E1215" s="71">
        <f>(('Итоговая табл.1чел (все услуги-'!E1215+('Итоговая табл.1чел (все услуги-'!E1215*'Таблица вводных'!$G$5)))-('Расчет комиссии Нади'!$I1215+'Таблица вводных'!$E$15+'Таблица вводных'!$F$15)</f>
        <v>-56.09999999999998</v>
      </c>
      <c r="F1215" s="71">
        <f>(('Итоговая табл.1чел (все услуги-'!F1215+('Итоговая табл.1чел (все услуги-'!F1215*'Таблица вводных'!$G$4)))-('Расчет комиссии Нади'!$I1215+'Таблица вводных'!$E$15+'Таблица вводных'!$F$15)</f>
        <v>-32.98799999999998</v>
      </c>
      <c r="G1215" s="71">
        <f>(('Итоговая табл.1чел (все услуги-'!G1215+('Итоговая табл.1чел (все услуги-'!G1215*'Таблица вводных'!$G$4)))-('Расчет комиссии Нади'!$I1215+'Таблица вводных'!$E$15+'Таблица вводных'!$F$15)</f>
        <v>-56.09999999999998</v>
      </c>
      <c r="H1215" s="71">
        <f>(('Итоговая табл.1чел (все услуги-'!H1215+('Итоговая табл.1чел (все услуги-'!H1215*'Таблица вводных'!$G$4)))-('Расчет комиссии Нади'!$I1215+'Таблица вводных'!$E$15+'Таблица вводных'!$F$15)</f>
        <v>-56.09999999999998</v>
      </c>
      <c r="I1215" s="22" t="s">
        <v>1137</v>
      </c>
    </row>
    <row r="1216" ht="13.2" customHeight="1" spans="1:9" x14ac:dyDescent="0.25">
      <c r="A1216" s="9"/>
      <c r="B1216" s="13">
        <v>45440</v>
      </c>
      <c r="C1216" s="71"/>
      <c r="D1216" s="71">
        <f>(('Итоговая табл.1чел (все услуги-'!D1216+('Итоговая табл.1чел (все услуги-'!D1216*'Таблица вводных'!$G$4)))-('Расчет комиссии Нади'!$I1216+'Таблица вводных'!$E$15+'Таблица вводных'!$F$15)</f>
        <v>-55.57569999999998</v>
      </c>
      <c r="E1216" s="71">
        <f>(('Итоговая табл.1чел (все услуги-'!E1216+('Итоговая табл.1чел (все услуги-'!E1216*'Таблица вводных'!$G$5)))-('Расчет комиссии Нади'!$I1216+'Таблица вводных'!$E$15+'Таблица вводных'!$F$15)</f>
        <v>-56.09999999999998</v>
      </c>
      <c r="F1216" s="71">
        <f>(('Итоговая табл.1чел (все услуги-'!F1216+('Итоговая табл.1чел (все услуги-'!F1216*'Таблица вводных'!$G$4)))-('Расчет комиссии Нади'!$I1216+'Таблица вводных'!$E$15+'Таблица вводных'!$F$15)</f>
        <v>-32.98799999999998</v>
      </c>
      <c r="G1216" s="71">
        <f>(('Итоговая табл.1чел (все услуги-'!G1216+('Итоговая табл.1чел (все услуги-'!G1216*'Таблица вводных'!$G$4)))-('Расчет комиссии Нади'!$I1216+'Таблица вводных'!$E$15+'Таблица вводных'!$F$15)</f>
        <v>-56.09999999999998</v>
      </c>
      <c r="H1216" s="71">
        <f>(('Итоговая табл.1чел (все услуги-'!H1216+('Итоговая табл.1чел (все услуги-'!H1216*'Таблица вводных'!$G$4)))-('Расчет комиссии Нади'!$I1216+'Таблица вводных'!$E$15+'Таблица вводных'!$F$15)</f>
        <v>-56.09999999999998</v>
      </c>
      <c r="I1216" s="15" t="s">
        <v>1137</v>
      </c>
    </row>
    <row r="1217" ht="13.2" customHeight="1" spans="1:9" x14ac:dyDescent="0.25">
      <c r="A1217" s="16"/>
      <c r="B1217" s="52">
        <v>45443</v>
      </c>
      <c r="C1217" s="72"/>
      <c r="D1217" s="109">
        <f>(('Итоговая табл.1чел (все услуги-'!D1217+('Итоговая табл.1чел (все услуги-'!D1217*'Таблица вводных'!$G$4)))-('Расчет комиссии Нади'!$I1217+'Таблица вводных'!$E$15+'Таблица вводных'!$F$15)</f>
        <v>-55.57569999999998</v>
      </c>
      <c r="E1217" s="109">
        <f>(('Итоговая табл.1чел (все услуги-'!E1217+('Итоговая табл.1чел (все услуги-'!E1217*'Таблица вводных'!$G$5)))-('Расчет комиссии Нади'!$I1217+'Таблица вводных'!$E$15+'Таблица вводных'!$F$15)</f>
        <v>-56.09999999999998</v>
      </c>
      <c r="F1217" s="109">
        <f>(('Итоговая табл.1чел (все услуги-'!F1217+('Итоговая табл.1чел (все услуги-'!F1217*'Таблица вводных'!$G$4)))-('Расчет комиссии Нади'!$I1217+'Таблица вводных'!$E$15+'Таблица вводных'!$F$15)</f>
        <v>-32.98799999999998</v>
      </c>
      <c r="G1217" s="109">
        <f>(('Итоговая табл.1чел (все услуги-'!G1217+('Итоговая табл.1чел (все услуги-'!G1217*'Таблица вводных'!$G$4)))-('Расчет комиссии Нади'!$I1217+'Таблица вводных'!$E$15+'Таблица вводных'!$F$15)</f>
        <v>-56.09999999999998</v>
      </c>
      <c r="H1217" s="109">
        <f>(('Итоговая табл.1чел (все услуги-'!H1217+('Итоговая табл.1чел (все услуги-'!H1217*'Таблица вводных'!$G$4)))-('Расчет комиссии Нади'!$I1217+'Таблица вводных'!$E$15+'Таблица вводных'!$F$15)</f>
        <v>-56.09999999999998</v>
      </c>
      <c r="I1217" s="32" t="s">
        <v>1137</v>
      </c>
    </row>
    <row r="1218" ht="13.2" customHeight="1" spans="1:9" x14ac:dyDescent="0.25">
      <c r="A1218" s="54" t="s">
        <v>173</v>
      </c>
      <c r="B1218" s="48">
        <v>45419</v>
      </c>
      <c r="C1218" s="70"/>
      <c r="D1218" s="70">
        <f>(('Итоговая табл.1чел (все услуги-'!D1218+('Итоговая табл.1чел (все услуги-'!D1218*'Таблица вводных'!$G$4)))-('Расчет комиссии Нади'!$I1218+'Таблица вводных'!$E$15+'Таблица вводных'!$F$15)</f>
        <v>-516.5757</v>
      </c>
      <c r="E1218" s="70">
        <f>(('Итоговая табл.1чел (все услуги-'!E1218+('Итоговая табл.1чел (все услуги-'!E1218*'Таблица вводных'!$G$5)))-('Расчет комиссии Нади'!$I1218+'Таблица вводных'!$E$15+'Таблица вводных'!$F$15)</f>
        <v>-517.1</v>
      </c>
      <c r="F1218" s="70">
        <f>(('Итоговая табл.1чел (все услуги-'!F1218+('Итоговая табл.1чел (все услуги-'!F1218*'Таблица вводных'!$G$4)))-('Расчет комиссии Нади'!$I1218+'Таблица вводных'!$E$15+'Таблица вводных'!$F$15)</f>
        <v>-493.988</v>
      </c>
      <c r="G1218" s="70">
        <f>(('Итоговая табл.1чел (все услуги-'!G1218+('Итоговая табл.1чел (все услуги-'!G1218*'Таблица вводных'!$G$4)))-('Расчет комиссии Нади'!$I1218+'Таблица вводных'!$E$15+'Таблица вводных'!$F$15)</f>
        <v>-517.1</v>
      </c>
      <c r="H1218" s="70">
        <f>(('Итоговая табл.1чел (все услуги-'!H1218+('Итоговая табл.1чел (все услуги-'!H1218*'Таблица вводных'!$G$4)))-('Расчет комиссии Нади'!$I1218+'Таблица вводных'!$E$15+'Таблица вводных'!$F$15)</f>
        <v>-517.1</v>
      </c>
      <c r="I1218" s="20" t="s">
        <v>1137</v>
      </c>
    </row>
    <row r="1219" ht="13.2" customHeight="1" spans="1:9" x14ac:dyDescent="0.25">
      <c r="A1219" s="9"/>
      <c r="B1219" s="50">
        <v>45422</v>
      </c>
      <c r="C1219" s="71"/>
      <c r="D1219" s="71">
        <f>(('Итоговая табл.1чел (все услуги-'!D1219+('Итоговая табл.1чел (все услуги-'!D1219*'Таблица вводных'!$G$4)))-('Расчет комиссии Нади'!$I1219+'Таблица вводных'!$E$15+'Таблица вводных'!$F$15)</f>
        <v>-609.5757</v>
      </c>
      <c r="E1219" s="71">
        <f>(('Итоговая табл.1чел (все услуги-'!E1219+('Итоговая табл.1чел (все услуги-'!E1219*'Таблица вводных'!$G$5)))-('Расчет комиссии Нади'!$I1219+'Таблица вводных'!$E$15+'Таблица вводных'!$F$15)</f>
        <v>-610.1</v>
      </c>
      <c r="F1219" s="71">
        <f>(('Итоговая табл.1чел (все услуги-'!F1219+('Итоговая табл.1чел (все услуги-'!F1219*'Таблица вводных'!$G$4)))-('Расчет комиссии Нади'!$I1219+'Таблица вводных'!$E$15+'Таблица вводных'!$F$15)</f>
        <v>-586.988</v>
      </c>
      <c r="G1219" s="71">
        <f>(('Итоговая табл.1чел (все услуги-'!G1219+('Итоговая табл.1чел (все услуги-'!G1219*'Таблица вводных'!$G$4)))-('Расчет комиссии Нади'!$I1219+'Таблица вводных'!$E$15+'Таблица вводных'!$F$15)</f>
        <v>-610.1</v>
      </c>
      <c r="H1219" s="71">
        <f>(('Итоговая табл.1чел (все услуги-'!H1219+('Итоговая табл.1чел (все услуги-'!H1219*'Таблица вводных'!$G$4)))-('Расчет комиссии Нади'!$I1219+'Таблица вводных'!$E$15+'Таблица вводных'!$F$15)</f>
        <v>-610.1</v>
      </c>
      <c r="I1219" s="25" t="s">
        <v>1137</v>
      </c>
    </row>
    <row r="1220" ht="13.2" customHeight="1" spans="1:9" x14ac:dyDescent="0.25">
      <c r="A1220" s="9"/>
      <c r="B1220" s="51">
        <v>45426</v>
      </c>
      <c r="C1220" s="71"/>
      <c r="D1220" s="71">
        <f>(('Итоговая табл.1чел (все услуги-'!D1220+('Итоговая табл.1чел (все услуги-'!D1220*'Таблица вводных'!$G$4)))-('Расчет комиссии Нади'!$I1220+'Таблица вводных'!$E$15+'Таблица вводных'!$F$15)</f>
        <v>-689.0757</v>
      </c>
      <c r="E1220" s="71">
        <f>(('Итоговая табл.1чел (все услуги-'!E1220+('Итоговая табл.1чел (все услуги-'!E1220*'Таблица вводных'!$G$5)))-('Расчет комиссии Нади'!$I1220+'Таблица вводных'!$E$15+'Таблица вводных'!$F$15)</f>
        <v>-689.6</v>
      </c>
      <c r="F1220" s="71">
        <f>(('Итоговая табл.1чел (все услуги-'!F1220+('Итоговая табл.1чел (все услуги-'!F1220*'Таблица вводных'!$G$4)))-('Расчет комиссии Нади'!$I1220+'Таблица вводных'!$E$15+'Таблица вводных'!$F$15)</f>
        <v>-666.488</v>
      </c>
      <c r="G1220" s="71">
        <f>(('Итоговая табл.1чел (все услуги-'!G1220+('Итоговая табл.1чел (все услуги-'!G1220*'Таблица вводных'!$G$4)))-('Расчет комиссии Нади'!$I1220+'Таблица вводных'!$E$15+'Таблица вводных'!$F$15)</f>
        <v>-689.6</v>
      </c>
      <c r="H1220" s="71">
        <f>(('Итоговая табл.1чел (все услуги-'!H1220+('Итоговая табл.1чел (все услуги-'!H1220*'Таблица вводных'!$G$4)))-('Расчет комиссии Нади'!$I1220+'Таблица вводных'!$E$15+'Таблица вводных'!$F$15)</f>
        <v>-689.6</v>
      </c>
      <c r="I1220" s="22" t="s">
        <v>1137</v>
      </c>
    </row>
    <row r="1221" ht="13.2" customHeight="1" spans="1:9" x14ac:dyDescent="0.25">
      <c r="A1221" s="9"/>
      <c r="B1221" s="13">
        <v>45429</v>
      </c>
      <c r="C1221" s="71"/>
      <c r="D1221" s="71">
        <f>(('Итоговая табл.1чел (все услуги-'!D1221+('Итоговая табл.1чел (все услуги-'!D1221*'Таблица вводных'!$G$4)))-('Расчет комиссии Нади'!$I1221+'Таблица вводных'!$E$15+'Таблица вводных'!$F$15)</f>
        <v>-55.57569999999998</v>
      </c>
      <c r="E1221" s="71">
        <f>(('Итоговая табл.1чел (все услуги-'!E1221+('Итоговая табл.1чел (все услуги-'!E1221*'Таблица вводных'!$G$5)))-('Расчет комиссии Нади'!$I1221+'Таблица вводных'!$E$15+'Таблица вводных'!$F$15)</f>
        <v>-56.09999999999998</v>
      </c>
      <c r="F1221" s="71">
        <f>(('Итоговая табл.1чел (все услуги-'!F1221+('Итоговая табл.1чел (все услуги-'!F1221*'Таблица вводных'!$G$4)))-('Расчет комиссии Нади'!$I1221+'Таблица вводных'!$E$15+'Таблица вводных'!$F$15)</f>
        <v>-32.98799999999998</v>
      </c>
      <c r="G1221" s="71">
        <f>(('Итоговая табл.1чел (все услуги-'!G1221+('Итоговая табл.1чел (все услуги-'!G1221*'Таблица вводных'!$G$4)))-('Расчет комиссии Нади'!$I1221+'Таблица вводных'!$E$15+'Таблица вводных'!$F$15)</f>
        <v>-56.09999999999998</v>
      </c>
      <c r="H1221" s="71">
        <f>(('Итоговая табл.1чел (все услуги-'!H1221+('Итоговая табл.1чел (все услуги-'!H1221*'Таблица вводных'!$G$4)))-('Расчет комиссии Нади'!$I1221+'Таблица вводных'!$E$15+'Таблица вводных'!$F$15)</f>
        <v>-56.09999999999998</v>
      </c>
      <c r="I1221" s="15" t="s">
        <v>1137</v>
      </c>
    </row>
    <row r="1222" ht="13.2" customHeight="1" spans="1:9" x14ac:dyDescent="0.25">
      <c r="A1222" s="9"/>
      <c r="B1222" s="50">
        <v>45433</v>
      </c>
      <c r="C1222" s="71"/>
      <c r="D1222" s="71">
        <f>(('Итоговая табл.1чел (все услуги-'!D1222+('Итоговая табл.1чел (все услуги-'!D1222*'Таблица вводных'!$G$4)))-('Расчет комиссии Нади'!$I1222+'Таблица вводных'!$E$15+'Таблица вводных'!$F$15)</f>
        <v>-55.57569999999998</v>
      </c>
      <c r="E1222" s="71">
        <f>(('Итоговая табл.1чел (все услуги-'!E1222+('Итоговая табл.1чел (все услуги-'!E1222*'Таблица вводных'!$G$5)))-('Расчет комиссии Нади'!$I1222+'Таблица вводных'!$E$15+'Таблица вводных'!$F$15)</f>
        <v>-56.09999999999998</v>
      </c>
      <c r="F1222" s="71">
        <f>(('Итоговая табл.1чел (все услуги-'!F1222+('Итоговая табл.1чел (все услуги-'!F1222*'Таблица вводных'!$G$4)))-('Расчет комиссии Нади'!$I1222+'Таблица вводных'!$E$15+'Таблица вводных'!$F$15)</f>
        <v>-32.98799999999998</v>
      </c>
      <c r="G1222" s="71">
        <f>(('Итоговая табл.1чел (все услуги-'!G1222+('Итоговая табл.1чел (все услуги-'!G1222*'Таблица вводных'!$G$4)))-('Расчет комиссии Нади'!$I1222+'Таблица вводных'!$E$15+'Таблица вводных'!$F$15)</f>
        <v>-56.09999999999998</v>
      </c>
      <c r="H1222" s="71">
        <f>(('Итоговая табл.1чел (все услуги-'!H1222+('Итоговая табл.1чел (все услуги-'!H1222*'Таблица вводных'!$G$4)))-('Расчет комиссии Нади'!$I1222+'Таблица вводных'!$E$15+'Таблица вводных'!$F$15)</f>
        <v>-56.09999999999998</v>
      </c>
      <c r="I1222" s="25" t="s">
        <v>1137</v>
      </c>
    </row>
    <row r="1223" ht="13.2" customHeight="1" spans="1:9" x14ac:dyDescent="0.25">
      <c r="A1223" s="9"/>
      <c r="B1223" s="51">
        <v>45436</v>
      </c>
      <c r="C1223" s="71"/>
      <c r="D1223" s="71">
        <f>(('Итоговая табл.1чел (все услуги-'!D1223+('Итоговая табл.1чел (все услуги-'!D1223*'Таблица вводных'!$G$4)))-('Расчет комиссии Нади'!$I1223+'Таблица вводных'!$E$15+'Таблица вводных'!$F$15)</f>
        <v>-55.57569999999998</v>
      </c>
      <c r="E1223" s="71">
        <f>(('Итоговая табл.1чел (все услуги-'!E1223+('Итоговая табл.1чел (все услуги-'!E1223*'Таблица вводных'!$G$5)))-('Расчет комиссии Нади'!$I1223+'Таблица вводных'!$E$15+'Таблица вводных'!$F$15)</f>
        <v>-56.09999999999998</v>
      </c>
      <c r="F1223" s="71">
        <f>(('Итоговая табл.1чел (все услуги-'!F1223+('Итоговая табл.1чел (все услуги-'!F1223*'Таблица вводных'!$G$4)))-('Расчет комиссии Нади'!$I1223+'Таблица вводных'!$E$15+'Таблица вводных'!$F$15)</f>
        <v>-32.98799999999998</v>
      </c>
      <c r="G1223" s="71">
        <f>(('Итоговая табл.1чел (все услуги-'!G1223+('Итоговая табл.1чел (все услуги-'!G1223*'Таблица вводных'!$G$4)))-('Расчет комиссии Нади'!$I1223+'Таблица вводных'!$E$15+'Таблица вводных'!$F$15)</f>
        <v>-56.09999999999998</v>
      </c>
      <c r="H1223" s="71">
        <f>(('Итоговая табл.1чел (все услуги-'!H1223+('Итоговая табл.1чел (все услуги-'!H1223*'Таблица вводных'!$G$4)))-('Расчет комиссии Нади'!$I1223+'Таблица вводных'!$E$15+'Таблица вводных'!$F$15)</f>
        <v>-56.09999999999998</v>
      </c>
      <c r="I1223" s="22" t="s">
        <v>1137</v>
      </c>
    </row>
    <row r="1224" ht="13.2" customHeight="1" spans="1:9" x14ac:dyDescent="0.25">
      <c r="A1224" s="9"/>
      <c r="B1224" s="13">
        <v>45440</v>
      </c>
      <c r="C1224" s="71"/>
      <c r="D1224" s="71">
        <f>(('Итоговая табл.1чел (все услуги-'!D1224+('Итоговая табл.1чел (все услуги-'!D1224*'Таблица вводных'!$G$4)))-('Расчет комиссии Нади'!$I1224+'Таблица вводных'!$E$15+'Таблица вводных'!$F$15)</f>
        <v>-55.57569999999998</v>
      </c>
      <c r="E1224" s="71">
        <f>(('Итоговая табл.1чел (все услуги-'!E1224+('Итоговая табл.1чел (все услуги-'!E1224*'Таблица вводных'!$G$5)))-('Расчет комиссии Нади'!$I1224+'Таблица вводных'!$E$15+'Таблица вводных'!$F$15)</f>
        <v>-56.09999999999998</v>
      </c>
      <c r="F1224" s="71">
        <f>(('Итоговая табл.1чел (все услуги-'!F1224+('Итоговая табл.1чел (все услуги-'!F1224*'Таблица вводных'!$G$4)))-('Расчет комиссии Нади'!$I1224+'Таблица вводных'!$E$15+'Таблица вводных'!$F$15)</f>
        <v>-32.98799999999998</v>
      </c>
      <c r="G1224" s="71">
        <f>(('Итоговая табл.1чел (все услуги-'!G1224+('Итоговая табл.1чел (все услуги-'!G1224*'Таблица вводных'!$G$4)))-('Расчет комиссии Нади'!$I1224+'Таблица вводных'!$E$15+'Таблица вводных'!$F$15)</f>
        <v>-56.09999999999998</v>
      </c>
      <c r="H1224" s="71">
        <f>(('Итоговая табл.1чел (все услуги-'!H1224+('Итоговая табл.1чел (все услуги-'!H1224*'Таблица вводных'!$G$4)))-('Расчет комиссии Нади'!$I1224+'Таблица вводных'!$E$15+'Таблица вводных'!$F$15)</f>
        <v>-56.09999999999998</v>
      </c>
      <c r="I1224" s="15" t="s">
        <v>1137</v>
      </c>
    </row>
    <row r="1225" ht="13.2" customHeight="1" spans="1:9" x14ac:dyDescent="0.25">
      <c r="A1225" s="16"/>
      <c r="B1225" s="52">
        <v>45443</v>
      </c>
      <c r="C1225" s="72"/>
      <c r="D1225" s="109">
        <f>(('Итоговая табл.1чел (все услуги-'!D1225+('Итоговая табл.1чел (все услуги-'!D1225*'Таблица вводных'!$G$4)))-('Расчет комиссии Нади'!$I1225+'Таблица вводных'!$E$15+'Таблица вводных'!$F$15)</f>
        <v>-55.57569999999998</v>
      </c>
      <c r="E1225" s="109">
        <f>(('Итоговая табл.1чел (все услуги-'!E1225+('Итоговая табл.1чел (все услуги-'!E1225*'Таблица вводных'!$G$5)))-('Расчет комиссии Нади'!$I1225+'Таблица вводных'!$E$15+'Таблица вводных'!$F$15)</f>
        <v>-56.09999999999998</v>
      </c>
      <c r="F1225" s="109">
        <f>(('Итоговая табл.1чел (все услуги-'!F1225+('Итоговая табл.1чел (все услуги-'!F1225*'Таблица вводных'!$G$4)))-('Расчет комиссии Нади'!$I1225+'Таблица вводных'!$E$15+'Таблица вводных'!$F$15)</f>
        <v>-32.98799999999998</v>
      </c>
      <c r="G1225" s="109">
        <f>(('Итоговая табл.1чел (все услуги-'!G1225+('Итоговая табл.1чел (все услуги-'!G1225*'Таблица вводных'!$G$4)))-('Расчет комиссии Нади'!$I1225+'Таблица вводных'!$E$15+'Таблица вводных'!$F$15)</f>
        <v>-56.09999999999998</v>
      </c>
      <c r="H1225" s="109">
        <f>(('Итоговая табл.1чел (все услуги-'!H1225+('Итоговая табл.1чел (все услуги-'!H1225*'Таблица вводных'!$G$4)))-('Расчет комиссии Нади'!$I1225+'Таблица вводных'!$E$15+'Таблица вводных'!$F$15)</f>
        <v>-56.09999999999998</v>
      </c>
      <c r="I1225" s="32" t="s">
        <v>1137</v>
      </c>
    </row>
    <row r="1226" ht="13.2" customHeight="1" spans="1:9" x14ac:dyDescent="0.25">
      <c r="A1226" s="54" t="s">
        <v>176</v>
      </c>
      <c r="B1226" s="48">
        <v>45419</v>
      </c>
      <c r="C1226" s="70"/>
      <c r="D1226" s="70">
        <f>(('Итоговая табл.1чел (все услуги-'!D1226+('Итоговая табл.1чел (все услуги-'!D1226*'Таблица вводных'!$G$4)))-('Расчет комиссии Нади'!$I1226+'Таблица вводных'!$E$15+'Таблица вводных'!$F$15)</f>
        <v>-55.57569999999998</v>
      </c>
      <c r="E1226" s="70">
        <f>(('Итоговая табл.1чел (все услуги-'!E1226+('Итоговая табл.1чел (все услуги-'!E1226*'Таблица вводных'!$G$5)))-('Расчет комиссии Нади'!$I1226+'Таблица вводных'!$E$15+'Таблица вводных'!$F$15)</f>
        <v>-56.09999999999998</v>
      </c>
      <c r="F1226" s="70">
        <f>(('Итоговая табл.1чел (все услуги-'!F1226+('Итоговая табл.1чел (все услуги-'!F1226*'Таблица вводных'!$G$4)))-('Расчет комиссии Нади'!$I1226+'Таблица вводных'!$E$15+'Таблица вводных'!$F$15)</f>
        <v>-32.98799999999998</v>
      </c>
      <c r="G1226" s="70">
        <f>(('Итоговая табл.1чел (все услуги-'!G1226+('Итоговая табл.1чел (все услуги-'!G1226*'Таблица вводных'!$G$4)))-('Расчет комиссии Нади'!$I1226+'Таблица вводных'!$E$15+'Таблица вводных'!$F$15)</f>
        <v>-56.09999999999998</v>
      </c>
      <c r="H1226" s="70">
        <f>(('Итоговая табл.1чел (все услуги-'!H1226+('Итоговая табл.1чел (все услуги-'!H1226*'Таблица вводных'!$G$4)))-('Расчет комиссии Нади'!$I1226+'Таблица вводных'!$E$15+'Таблица вводных'!$F$15)</f>
        <v>-56.09999999999998</v>
      </c>
      <c r="I1226" s="20" t="s">
        <v>1137</v>
      </c>
    </row>
    <row r="1227" ht="13.2" customHeight="1" spans="1:9" x14ac:dyDescent="0.25">
      <c r="A1227" s="9"/>
      <c r="B1227" s="50">
        <v>45422</v>
      </c>
      <c r="C1227" s="71"/>
      <c r="D1227" s="71">
        <f>(('Итоговая табл.1чел (все услуги-'!D1227+('Итоговая табл.1чел (все услуги-'!D1227*'Таблица вводных'!$G$4)))-('Расчет комиссии Нади'!$I1227+'Таблица вводных'!$E$15+'Таблица вводных'!$F$15)</f>
        <v>-55.57569999999998</v>
      </c>
      <c r="E1227" s="71">
        <f>(('Итоговая табл.1чел (все услуги-'!E1227+('Итоговая табл.1чел (все услуги-'!E1227*'Таблица вводных'!$G$5)))-('Расчет комиссии Нади'!$I1227+'Таблица вводных'!$E$15+'Таблица вводных'!$F$15)</f>
        <v>-56.09999999999998</v>
      </c>
      <c r="F1227" s="71">
        <f>(('Итоговая табл.1чел (все услуги-'!F1227+('Итоговая табл.1чел (все услуги-'!F1227*'Таблица вводных'!$G$4)))-('Расчет комиссии Нади'!$I1227+'Таблица вводных'!$E$15+'Таблица вводных'!$F$15)</f>
        <v>-32.98799999999998</v>
      </c>
      <c r="G1227" s="71">
        <f>(('Итоговая табл.1чел (все услуги-'!G1227+('Итоговая табл.1чел (все услуги-'!G1227*'Таблица вводных'!$G$4)))-('Расчет комиссии Нади'!$I1227+'Таблица вводных'!$E$15+'Таблица вводных'!$F$15)</f>
        <v>-56.09999999999998</v>
      </c>
      <c r="H1227" s="71">
        <f>(('Итоговая табл.1чел (все услуги-'!H1227+('Итоговая табл.1чел (все услуги-'!H1227*'Таблица вводных'!$G$4)))-('Расчет комиссии Нади'!$I1227+'Таблица вводных'!$E$15+'Таблица вводных'!$F$15)</f>
        <v>-56.09999999999998</v>
      </c>
      <c r="I1227" s="25" t="s">
        <v>1137</v>
      </c>
    </row>
    <row r="1228" ht="13.2" customHeight="1" spans="1:9" x14ac:dyDescent="0.25">
      <c r="A1228" s="9"/>
      <c r="B1228" s="51">
        <v>45426</v>
      </c>
      <c r="C1228" s="71"/>
      <c r="D1228" s="71">
        <f>(('Итоговая табл.1чел (все услуги-'!D1228+('Итоговая табл.1чел (все услуги-'!D1228*'Таблица вводных'!$G$4)))-('Расчет комиссии Нади'!$I1228+'Таблица вводных'!$E$15+'Таблица вводных'!$F$15)</f>
        <v>-55.57569999999998</v>
      </c>
      <c r="E1228" s="71">
        <f>(('Итоговая табл.1чел (все услуги-'!E1228+('Итоговая табл.1чел (все услуги-'!E1228*'Таблица вводных'!$G$5)))-('Расчет комиссии Нади'!$I1228+'Таблица вводных'!$E$15+'Таблица вводных'!$F$15)</f>
        <v>-56.09999999999998</v>
      </c>
      <c r="F1228" s="71">
        <f>(('Итоговая табл.1чел (все услуги-'!F1228+('Итоговая табл.1чел (все услуги-'!F1228*'Таблица вводных'!$G$4)))-('Расчет комиссии Нади'!$I1228+'Таблица вводных'!$E$15+'Таблица вводных'!$F$15)</f>
        <v>-32.98799999999998</v>
      </c>
      <c r="G1228" s="71">
        <f>(('Итоговая табл.1чел (все услуги-'!G1228+('Итоговая табл.1чел (все услуги-'!G1228*'Таблица вводных'!$G$4)))-('Расчет комиссии Нади'!$I1228+'Таблица вводных'!$E$15+'Таблица вводных'!$F$15)</f>
        <v>-56.09999999999998</v>
      </c>
      <c r="H1228" s="71">
        <f>(('Итоговая табл.1чел (все услуги-'!H1228+('Итоговая табл.1чел (все услуги-'!H1228*'Таблица вводных'!$G$4)))-('Расчет комиссии Нади'!$I1228+'Таблица вводных'!$E$15+'Таблица вводных'!$F$15)</f>
        <v>-56.09999999999998</v>
      </c>
      <c r="I1228" s="22" t="s">
        <v>1137</v>
      </c>
    </row>
    <row r="1229" ht="13.2" customHeight="1" spans="1:9" x14ac:dyDescent="0.25">
      <c r="A1229" s="9"/>
      <c r="B1229" s="13">
        <v>45429</v>
      </c>
      <c r="C1229" s="71"/>
      <c r="D1229" s="71">
        <f>(('Итоговая табл.1чел (все услуги-'!D1229+('Итоговая табл.1чел (все услуги-'!D1229*'Таблица вводных'!$G$4)))-('Расчет комиссии Нади'!$I1229+'Таблица вводных'!$E$15+'Таблица вводных'!$F$15)</f>
        <v>-55.57569999999998</v>
      </c>
      <c r="E1229" s="71">
        <f>(('Итоговая табл.1чел (все услуги-'!E1229+('Итоговая табл.1чел (все услуги-'!E1229*'Таблица вводных'!$G$5)))-('Расчет комиссии Нади'!$I1229+'Таблица вводных'!$E$15+'Таблица вводных'!$F$15)</f>
        <v>-56.09999999999998</v>
      </c>
      <c r="F1229" s="71">
        <f>(('Итоговая табл.1чел (все услуги-'!F1229+('Итоговая табл.1чел (все услуги-'!F1229*'Таблица вводных'!$G$4)))-('Расчет комиссии Нади'!$I1229+'Таблица вводных'!$E$15+'Таблица вводных'!$F$15)</f>
        <v>-32.98799999999998</v>
      </c>
      <c r="G1229" s="71">
        <f>(('Итоговая табл.1чел (все услуги-'!G1229+('Итоговая табл.1чел (все услуги-'!G1229*'Таблица вводных'!$G$4)))-('Расчет комиссии Нади'!$I1229+'Таблица вводных'!$E$15+'Таблица вводных'!$F$15)</f>
        <v>-56.09999999999998</v>
      </c>
      <c r="H1229" s="71">
        <f>(('Итоговая табл.1чел (все услуги-'!H1229+('Итоговая табл.1чел (все услуги-'!H1229*'Таблица вводных'!$G$4)))-('Расчет комиссии Нади'!$I1229+'Таблица вводных'!$E$15+'Таблица вводных'!$F$15)</f>
        <v>-56.09999999999998</v>
      </c>
      <c r="I1229" s="15" t="s">
        <v>1137</v>
      </c>
    </row>
    <row r="1230" ht="13.2" customHeight="1" spans="1:9" x14ac:dyDescent="0.25">
      <c r="A1230" s="9"/>
      <c r="B1230" s="50">
        <v>45433</v>
      </c>
      <c r="C1230" s="71"/>
      <c r="D1230" s="71">
        <f>(('Итоговая табл.1чел (все услуги-'!D1230+('Итоговая табл.1чел (все услуги-'!D1230*'Таблица вводных'!$G$4)))-('Расчет комиссии Нади'!$I1230+'Таблица вводных'!$E$15+'Таблица вводных'!$F$15)</f>
        <v>-55.57569999999998</v>
      </c>
      <c r="E1230" s="71">
        <f>(('Итоговая табл.1чел (все услуги-'!E1230+('Итоговая табл.1чел (все услуги-'!E1230*'Таблица вводных'!$G$5)))-('Расчет комиссии Нади'!$I1230+'Таблица вводных'!$E$15+'Таблица вводных'!$F$15)</f>
        <v>-56.09999999999998</v>
      </c>
      <c r="F1230" s="71">
        <f>(('Итоговая табл.1чел (все услуги-'!F1230+('Итоговая табл.1чел (все услуги-'!F1230*'Таблица вводных'!$G$4)))-('Расчет комиссии Нади'!$I1230+'Таблица вводных'!$E$15+'Таблица вводных'!$F$15)</f>
        <v>-32.98799999999998</v>
      </c>
      <c r="G1230" s="71">
        <f>(('Итоговая табл.1чел (все услуги-'!G1230+('Итоговая табл.1чел (все услуги-'!G1230*'Таблица вводных'!$G$4)))-('Расчет комиссии Нади'!$I1230+'Таблица вводных'!$E$15+'Таблица вводных'!$F$15)</f>
        <v>-56.09999999999998</v>
      </c>
      <c r="H1230" s="71">
        <f>(('Итоговая табл.1чел (все услуги-'!H1230+('Итоговая табл.1чел (все услуги-'!H1230*'Таблица вводных'!$G$4)))-('Расчет комиссии Нади'!$I1230+'Таблица вводных'!$E$15+'Таблица вводных'!$F$15)</f>
        <v>-56.09999999999998</v>
      </c>
      <c r="I1230" s="25" t="s">
        <v>1137</v>
      </c>
    </row>
    <row r="1231" ht="13.2" customHeight="1" spans="1:9" x14ac:dyDescent="0.25">
      <c r="A1231" s="9"/>
      <c r="B1231" s="51">
        <v>45436</v>
      </c>
      <c r="C1231" s="71"/>
      <c r="D1231" s="71">
        <f>(('Итоговая табл.1чел (все услуги-'!D1231+('Итоговая табл.1чел (все услуги-'!D1231*'Таблица вводных'!$G$4)))-('Расчет комиссии Нади'!$I1231+'Таблица вводных'!$E$15+'Таблица вводных'!$F$15)</f>
        <v>-55.57569999999998</v>
      </c>
      <c r="E1231" s="71">
        <f>(('Итоговая табл.1чел (все услуги-'!E1231+('Итоговая табл.1чел (все услуги-'!E1231*'Таблица вводных'!$G$5)))-('Расчет комиссии Нади'!$I1231+'Таблица вводных'!$E$15+'Таблица вводных'!$F$15)</f>
        <v>-56.09999999999998</v>
      </c>
      <c r="F1231" s="71">
        <f>(('Итоговая табл.1чел (все услуги-'!F1231+('Итоговая табл.1чел (все услуги-'!F1231*'Таблица вводных'!$G$4)))-('Расчет комиссии Нади'!$I1231+'Таблица вводных'!$E$15+'Таблица вводных'!$F$15)</f>
        <v>-32.98799999999998</v>
      </c>
      <c r="G1231" s="71">
        <f>(('Итоговая табл.1чел (все услуги-'!G1231+('Итоговая табл.1чел (все услуги-'!G1231*'Таблица вводных'!$G$4)))-('Расчет комиссии Нади'!$I1231+'Таблица вводных'!$E$15+'Таблица вводных'!$F$15)</f>
        <v>-56.09999999999998</v>
      </c>
      <c r="H1231" s="71">
        <f>(('Итоговая табл.1чел (все услуги-'!H1231+('Итоговая табл.1чел (все услуги-'!H1231*'Таблица вводных'!$G$4)))-('Расчет комиссии Нади'!$I1231+'Таблица вводных'!$E$15+'Таблица вводных'!$F$15)</f>
        <v>-56.09999999999998</v>
      </c>
      <c r="I1231" s="22" t="s">
        <v>1137</v>
      </c>
    </row>
    <row r="1232" ht="13.2" customHeight="1" spans="1:9" x14ac:dyDescent="0.25">
      <c r="A1232" s="9"/>
      <c r="B1232" s="13">
        <v>45440</v>
      </c>
      <c r="C1232" s="71"/>
      <c r="D1232" s="71">
        <f>(('Итоговая табл.1чел (все услуги-'!D1232+('Итоговая табл.1чел (все услуги-'!D1232*'Таблица вводных'!$G$4)))-('Расчет комиссии Нади'!$I1232+'Таблица вводных'!$E$15+'Таблица вводных'!$F$15)</f>
        <v>-55.57569999999998</v>
      </c>
      <c r="E1232" s="71">
        <f>(('Итоговая табл.1чел (все услуги-'!E1232+('Итоговая табл.1чел (все услуги-'!E1232*'Таблица вводных'!$G$5)))-('Расчет комиссии Нади'!$I1232+'Таблица вводных'!$E$15+'Таблица вводных'!$F$15)</f>
        <v>-56.09999999999998</v>
      </c>
      <c r="F1232" s="71">
        <f>(('Итоговая табл.1чел (все услуги-'!F1232+('Итоговая табл.1чел (все услуги-'!F1232*'Таблица вводных'!$G$4)))-('Расчет комиссии Нади'!$I1232+'Таблица вводных'!$E$15+'Таблица вводных'!$F$15)</f>
        <v>-32.98799999999998</v>
      </c>
      <c r="G1232" s="71">
        <f>(('Итоговая табл.1чел (все услуги-'!G1232+('Итоговая табл.1чел (все услуги-'!G1232*'Таблица вводных'!$G$4)))-('Расчет комиссии Нади'!$I1232+'Таблица вводных'!$E$15+'Таблица вводных'!$F$15)</f>
        <v>-56.09999999999998</v>
      </c>
      <c r="H1232" s="71">
        <f>(('Итоговая табл.1чел (все услуги-'!H1232+('Итоговая табл.1чел (все услуги-'!H1232*'Таблица вводных'!$G$4)))-('Расчет комиссии Нади'!$I1232+'Таблица вводных'!$E$15+'Таблица вводных'!$F$15)</f>
        <v>-56.09999999999998</v>
      </c>
      <c r="I1232" s="15" t="s">
        <v>1137</v>
      </c>
    </row>
    <row r="1233" ht="13.2" customHeight="1" spans="1:9" x14ac:dyDescent="0.25">
      <c r="A1233" s="16"/>
      <c r="B1233" s="52">
        <v>45443</v>
      </c>
      <c r="C1233" s="72"/>
      <c r="D1233" s="109">
        <f>(('Итоговая табл.1чел (все услуги-'!D1233+('Итоговая табл.1чел (все услуги-'!D1233*'Таблица вводных'!$G$4)))-('Расчет комиссии Нади'!$I1233+'Таблица вводных'!$E$15+'Таблица вводных'!$F$15)</f>
        <v>-55.57569999999998</v>
      </c>
      <c r="E1233" s="109">
        <f>(('Итоговая табл.1чел (все услуги-'!E1233+('Итоговая табл.1чел (все услуги-'!E1233*'Таблица вводных'!$G$5)))-('Расчет комиссии Нади'!$I1233+'Таблица вводных'!$E$15+'Таблица вводных'!$F$15)</f>
        <v>-56.09999999999998</v>
      </c>
      <c r="F1233" s="109">
        <f>(('Итоговая табл.1чел (все услуги-'!F1233+('Итоговая табл.1чел (все услуги-'!F1233*'Таблица вводных'!$G$4)))-('Расчет комиссии Нади'!$I1233+'Таблица вводных'!$E$15+'Таблица вводных'!$F$15)</f>
        <v>-32.98799999999998</v>
      </c>
      <c r="G1233" s="109">
        <f>(('Итоговая табл.1чел (все услуги-'!G1233+('Итоговая табл.1чел (все услуги-'!G1233*'Таблица вводных'!$G$4)))-('Расчет комиссии Нади'!$I1233+'Таблица вводных'!$E$15+'Таблица вводных'!$F$15)</f>
        <v>-56.09999999999998</v>
      </c>
      <c r="H1233" s="109">
        <f>(('Итоговая табл.1чел (все услуги-'!H1233+('Итоговая табл.1чел (все услуги-'!H1233*'Таблица вводных'!$G$4)))-('Расчет комиссии Нади'!$I1233+'Таблица вводных'!$E$15+'Таблица вводных'!$F$15)</f>
        <v>-56.09999999999998</v>
      </c>
      <c r="I1233" s="32" t="s">
        <v>1137</v>
      </c>
    </row>
    <row r="1234" ht="13.2" customHeight="1" spans="1:9" x14ac:dyDescent="0.25">
      <c r="A1234" s="54" t="s">
        <v>177</v>
      </c>
      <c r="B1234" s="48">
        <v>45419</v>
      </c>
      <c r="C1234" s="70"/>
      <c r="D1234" s="70">
        <f>(('Итоговая табл.1чел (все услуги-'!D1234+('Итоговая табл.1чел (все услуги-'!D1234*'Таблица вводных'!$G$4)))-('Расчет комиссии Нади'!$I1234+'Таблица вводных'!$E$15+'Таблица вводных'!$F$15)</f>
        <v>-55.57569999999998</v>
      </c>
      <c r="E1234" s="70">
        <f>(('Итоговая табл.1чел (все услуги-'!E1234+('Итоговая табл.1чел (все услуги-'!E1234*'Таблица вводных'!$G$5)))-('Расчет комиссии Нади'!$I1234+'Таблица вводных'!$E$15+'Таблица вводных'!$F$15)</f>
        <v>-56.09999999999998</v>
      </c>
      <c r="F1234" s="70">
        <f>(('Итоговая табл.1чел (все услуги-'!F1234+('Итоговая табл.1чел (все услуги-'!F1234*'Таблица вводных'!$G$4)))-('Расчет комиссии Нади'!$I1234+'Таблица вводных'!$E$15+'Таблица вводных'!$F$15)</f>
        <v>-32.98799999999998</v>
      </c>
      <c r="G1234" s="70">
        <f>(('Итоговая табл.1чел (все услуги-'!G1234+('Итоговая табл.1чел (все услуги-'!G1234*'Таблица вводных'!$G$4)))-('Расчет комиссии Нади'!$I1234+'Таблица вводных'!$E$15+'Таблица вводных'!$F$15)</f>
        <v>-56.09999999999998</v>
      </c>
      <c r="H1234" s="70">
        <f>(('Итоговая табл.1чел (все услуги-'!H1234+('Итоговая табл.1чел (все услуги-'!H1234*'Таблица вводных'!$G$4)))-('Расчет комиссии Нади'!$I1234+'Таблица вводных'!$E$15+'Таблица вводных'!$F$15)</f>
        <v>-56.09999999999998</v>
      </c>
      <c r="I1234" s="20" t="s">
        <v>1137</v>
      </c>
    </row>
    <row r="1235" ht="13.2" customHeight="1" spans="1:9" x14ac:dyDescent="0.25">
      <c r="A1235" s="9"/>
      <c r="B1235" s="50">
        <v>45422</v>
      </c>
      <c r="C1235" s="71"/>
      <c r="D1235" s="71">
        <f>(('Итоговая табл.1чел (все услуги-'!D1235+('Итоговая табл.1чел (все услуги-'!D1235*'Таблица вводных'!$G$4)))-('Расчет комиссии Нади'!$I1235+'Таблица вводных'!$E$15+'Таблица вводных'!$F$15)</f>
        <v>-55.57569999999998</v>
      </c>
      <c r="E1235" s="71">
        <f>(('Итоговая табл.1чел (все услуги-'!E1235+('Итоговая табл.1чел (все услуги-'!E1235*'Таблица вводных'!$G$5)))-('Расчет комиссии Нади'!$I1235+'Таблица вводных'!$E$15+'Таблица вводных'!$F$15)</f>
        <v>-56.09999999999998</v>
      </c>
      <c r="F1235" s="71">
        <f>(('Итоговая табл.1чел (все услуги-'!F1235+('Итоговая табл.1чел (все услуги-'!F1235*'Таблица вводных'!$G$4)))-('Расчет комиссии Нади'!$I1235+'Таблица вводных'!$E$15+'Таблица вводных'!$F$15)</f>
        <v>-32.98799999999998</v>
      </c>
      <c r="G1235" s="71">
        <f>(('Итоговая табл.1чел (все услуги-'!G1235+('Итоговая табл.1чел (все услуги-'!G1235*'Таблица вводных'!$G$4)))-('Расчет комиссии Нади'!$I1235+'Таблица вводных'!$E$15+'Таблица вводных'!$F$15)</f>
        <v>-56.09999999999998</v>
      </c>
      <c r="H1235" s="71">
        <f>(('Итоговая табл.1чел (все услуги-'!H1235+('Итоговая табл.1чел (все услуги-'!H1235*'Таблица вводных'!$G$4)))-('Расчет комиссии Нади'!$I1235+'Таблица вводных'!$E$15+'Таблица вводных'!$F$15)</f>
        <v>-56.09999999999998</v>
      </c>
      <c r="I1235" s="25" t="s">
        <v>1137</v>
      </c>
    </row>
    <row r="1236" ht="13.2" customHeight="1" spans="1:9" x14ac:dyDescent="0.25">
      <c r="A1236" s="9"/>
      <c r="B1236" s="51">
        <v>45426</v>
      </c>
      <c r="C1236" s="71"/>
      <c r="D1236" s="71">
        <f>(('Итоговая табл.1чел (все услуги-'!D1236+('Итоговая табл.1чел (все услуги-'!D1236*'Таблица вводных'!$G$4)))-('Расчет комиссии Нади'!$I1236+'Таблица вводных'!$E$15+'Таблица вводных'!$F$15)</f>
        <v>-55.57569999999998</v>
      </c>
      <c r="E1236" s="71">
        <f>(('Итоговая табл.1чел (все услуги-'!E1236+('Итоговая табл.1чел (все услуги-'!E1236*'Таблица вводных'!$G$5)))-('Расчет комиссии Нади'!$I1236+'Таблица вводных'!$E$15+'Таблица вводных'!$F$15)</f>
        <v>-56.09999999999998</v>
      </c>
      <c r="F1236" s="71">
        <f>(('Итоговая табл.1чел (все услуги-'!F1236+('Итоговая табл.1чел (все услуги-'!F1236*'Таблица вводных'!$G$4)))-('Расчет комиссии Нади'!$I1236+'Таблица вводных'!$E$15+'Таблица вводных'!$F$15)</f>
        <v>-32.98799999999998</v>
      </c>
      <c r="G1236" s="71">
        <f>(('Итоговая табл.1чел (все услуги-'!G1236+('Итоговая табл.1чел (все услуги-'!G1236*'Таблица вводных'!$G$4)))-('Расчет комиссии Нади'!$I1236+'Таблица вводных'!$E$15+'Таблица вводных'!$F$15)</f>
        <v>-56.09999999999998</v>
      </c>
      <c r="H1236" s="71">
        <f>(('Итоговая табл.1чел (все услуги-'!H1236+('Итоговая табл.1чел (все услуги-'!H1236*'Таблица вводных'!$G$4)))-('Расчет комиссии Нади'!$I1236+'Таблица вводных'!$E$15+'Таблица вводных'!$F$15)</f>
        <v>-56.09999999999998</v>
      </c>
      <c r="I1236" s="22" t="s">
        <v>1137</v>
      </c>
    </row>
    <row r="1237" ht="13.2" customHeight="1" spans="1:9" x14ac:dyDescent="0.25">
      <c r="A1237" s="9"/>
      <c r="B1237" s="13">
        <v>45429</v>
      </c>
      <c r="C1237" s="71"/>
      <c r="D1237" s="71">
        <f>(('Итоговая табл.1чел (все услуги-'!D1237+('Итоговая табл.1чел (все услуги-'!D1237*'Таблица вводных'!$G$4)))-('Расчет комиссии Нади'!$I1237+'Таблица вводных'!$E$15+'Таблица вводных'!$F$15)</f>
        <v>-55.57569999999998</v>
      </c>
      <c r="E1237" s="71">
        <f>(('Итоговая табл.1чел (все услуги-'!E1237+('Итоговая табл.1чел (все услуги-'!E1237*'Таблица вводных'!$G$5)))-('Расчет комиссии Нади'!$I1237+'Таблица вводных'!$E$15+'Таблица вводных'!$F$15)</f>
        <v>-56.09999999999998</v>
      </c>
      <c r="F1237" s="71">
        <f>(('Итоговая табл.1чел (все услуги-'!F1237+('Итоговая табл.1чел (все услуги-'!F1237*'Таблица вводных'!$G$4)))-('Расчет комиссии Нади'!$I1237+'Таблица вводных'!$E$15+'Таблица вводных'!$F$15)</f>
        <v>-32.98799999999998</v>
      </c>
      <c r="G1237" s="71">
        <f>(('Итоговая табл.1чел (все услуги-'!G1237+('Итоговая табл.1чел (все услуги-'!G1237*'Таблица вводных'!$G$4)))-('Расчет комиссии Нади'!$I1237+'Таблица вводных'!$E$15+'Таблица вводных'!$F$15)</f>
        <v>-56.09999999999998</v>
      </c>
      <c r="H1237" s="71">
        <f>(('Итоговая табл.1чел (все услуги-'!H1237+('Итоговая табл.1чел (все услуги-'!H1237*'Таблица вводных'!$G$4)))-('Расчет комиссии Нади'!$I1237+'Таблица вводных'!$E$15+'Таблица вводных'!$F$15)</f>
        <v>-56.09999999999998</v>
      </c>
      <c r="I1237" s="15" t="s">
        <v>1137</v>
      </c>
    </row>
    <row r="1238" ht="13.2" customHeight="1" spans="1:9" x14ac:dyDescent="0.25">
      <c r="A1238" s="9"/>
      <c r="B1238" s="50">
        <v>45433</v>
      </c>
      <c r="C1238" s="71"/>
      <c r="D1238" s="71">
        <f>(('Итоговая табл.1чел (все услуги-'!D1238+('Итоговая табл.1чел (все услуги-'!D1238*'Таблица вводных'!$G$4)))-('Расчет комиссии Нади'!$I1238+'Таблица вводных'!$E$15+'Таблица вводных'!$F$15)</f>
        <v>-55.57569999999998</v>
      </c>
      <c r="E1238" s="71">
        <f>(('Итоговая табл.1чел (все услуги-'!E1238+('Итоговая табл.1чел (все услуги-'!E1238*'Таблица вводных'!$G$5)))-('Расчет комиссии Нади'!$I1238+'Таблица вводных'!$E$15+'Таблица вводных'!$F$15)</f>
        <v>-56.09999999999998</v>
      </c>
      <c r="F1238" s="71">
        <f>(('Итоговая табл.1чел (все услуги-'!F1238+('Итоговая табл.1чел (все услуги-'!F1238*'Таблица вводных'!$G$4)))-('Расчет комиссии Нади'!$I1238+'Таблица вводных'!$E$15+'Таблица вводных'!$F$15)</f>
        <v>-32.98799999999998</v>
      </c>
      <c r="G1238" s="71">
        <f>(('Итоговая табл.1чел (все услуги-'!G1238+('Итоговая табл.1чел (все услуги-'!G1238*'Таблица вводных'!$G$4)))-('Расчет комиссии Нади'!$I1238+'Таблица вводных'!$E$15+'Таблица вводных'!$F$15)</f>
        <v>-56.09999999999998</v>
      </c>
      <c r="H1238" s="71">
        <f>(('Итоговая табл.1чел (все услуги-'!H1238+('Итоговая табл.1чел (все услуги-'!H1238*'Таблица вводных'!$G$4)))-('Расчет комиссии Нади'!$I1238+'Таблица вводных'!$E$15+'Таблица вводных'!$F$15)</f>
        <v>-56.09999999999998</v>
      </c>
      <c r="I1238" s="25" t="s">
        <v>1137</v>
      </c>
    </row>
    <row r="1239" ht="13.2" customHeight="1" spans="1:9" x14ac:dyDescent="0.25">
      <c r="A1239" s="9"/>
      <c r="B1239" s="51">
        <v>45436</v>
      </c>
      <c r="C1239" s="71"/>
      <c r="D1239" s="71">
        <f>(('Итоговая табл.1чел (все услуги-'!D1239+('Итоговая табл.1чел (все услуги-'!D1239*'Таблица вводных'!$G$4)))-('Расчет комиссии Нади'!$I1239+'Таблица вводных'!$E$15+'Таблица вводных'!$F$15)</f>
        <v>-55.57569999999998</v>
      </c>
      <c r="E1239" s="71">
        <f>(('Итоговая табл.1чел (все услуги-'!E1239+('Итоговая табл.1чел (все услуги-'!E1239*'Таблица вводных'!$G$5)))-('Расчет комиссии Нади'!$I1239+'Таблица вводных'!$E$15+'Таблица вводных'!$F$15)</f>
        <v>-56.09999999999998</v>
      </c>
      <c r="F1239" s="71">
        <f>(('Итоговая табл.1чел (все услуги-'!F1239+('Итоговая табл.1чел (все услуги-'!F1239*'Таблица вводных'!$G$4)))-('Расчет комиссии Нади'!$I1239+'Таблица вводных'!$E$15+'Таблица вводных'!$F$15)</f>
        <v>-32.98799999999998</v>
      </c>
      <c r="G1239" s="71">
        <f>(('Итоговая табл.1чел (все услуги-'!G1239+('Итоговая табл.1чел (все услуги-'!G1239*'Таблица вводных'!$G$4)))-('Расчет комиссии Нади'!$I1239+'Таблица вводных'!$E$15+'Таблица вводных'!$F$15)</f>
        <v>-56.09999999999998</v>
      </c>
      <c r="H1239" s="71">
        <f>(('Итоговая табл.1чел (все услуги-'!H1239+('Итоговая табл.1чел (все услуги-'!H1239*'Таблица вводных'!$G$4)))-('Расчет комиссии Нади'!$I1239+'Таблица вводных'!$E$15+'Таблица вводных'!$F$15)</f>
        <v>-56.09999999999998</v>
      </c>
      <c r="I1239" s="22" t="s">
        <v>1137</v>
      </c>
    </row>
    <row r="1240" ht="13.2" customHeight="1" spans="1:9" x14ac:dyDescent="0.25">
      <c r="A1240" s="9"/>
      <c r="B1240" s="13">
        <v>45440</v>
      </c>
      <c r="C1240" s="71"/>
      <c r="D1240" s="71">
        <f>(('Итоговая табл.1чел (все услуги-'!D1240+('Итоговая табл.1чел (все услуги-'!D1240*'Таблица вводных'!$G$4)))-('Расчет комиссии Нади'!$I1240+'Таблица вводных'!$E$15+'Таблица вводных'!$F$15)</f>
        <v>-55.57569999999998</v>
      </c>
      <c r="E1240" s="71">
        <f>(('Итоговая табл.1чел (все услуги-'!E1240+('Итоговая табл.1чел (все услуги-'!E1240*'Таблица вводных'!$G$5)))-('Расчет комиссии Нади'!$I1240+'Таблица вводных'!$E$15+'Таблица вводных'!$F$15)</f>
        <v>-56.09999999999998</v>
      </c>
      <c r="F1240" s="71">
        <f>(('Итоговая табл.1чел (все услуги-'!F1240+('Итоговая табл.1чел (все услуги-'!F1240*'Таблица вводных'!$G$4)))-('Расчет комиссии Нади'!$I1240+'Таблица вводных'!$E$15+'Таблица вводных'!$F$15)</f>
        <v>-32.98799999999998</v>
      </c>
      <c r="G1240" s="71">
        <f>(('Итоговая табл.1чел (все услуги-'!G1240+('Итоговая табл.1чел (все услуги-'!G1240*'Таблица вводных'!$G$4)))-('Расчет комиссии Нади'!$I1240+'Таблица вводных'!$E$15+'Таблица вводных'!$F$15)</f>
        <v>-56.09999999999998</v>
      </c>
      <c r="H1240" s="71">
        <f>(('Итоговая табл.1чел (все услуги-'!H1240+('Итоговая табл.1чел (все услуги-'!H1240*'Таблица вводных'!$G$4)))-('Расчет комиссии Нади'!$I1240+'Таблица вводных'!$E$15+'Таблица вводных'!$F$15)</f>
        <v>-56.09999999999998</v>
      </c>
      <c r="I1240" s="15" t="s">
        <v>1137</v>
      </c>
    </row>
    <row r="1241" ht="13.2" customHeight="1" spans="1:9" x14ac:dyDescent="0.25">
      <c r="A1241" s="16"/>
      <c r="B1241" s="52">
        <v>45443</v>
      </c>
      <c r="C1241" s="72"/>
      <c r="D1241" s="109">
        <f>(('Итоговая табл.1чел (все услуги-'!D1241+('Итоговая табл.1чел (все услуги-'!D1241*'Таблица вводных'!$G$4)))-('Расчет комиссии Нади'!$I1241+'Таблица вводных'!$E$15+'Таблица вводных'!$F$15)</f>
        <v>-55.57569999999998</v>
      </c>
      <c r="E1241" s="109">
        <f>(('Итоговая табл.1чел (все услуги-'!E1241+('Итоговая табл.1чел (все услуги-'!E1241*'Таблица вводных'!$G$5)))-('Расчет комиссии Нади'!$I1241+'Таблица вводных'!$E$15+'Таблица вводных'!$F$15)</f>
        <v>-56.09999999999998</v>
      </c>
      <c r="F1241" s="109">
        <f>(('Итоговая табл.1чел (все услуги-'!F1241+('Итоговая табл.1чел (все услуги-'!F1241*'Таблица вводных'!$G$4)))-('Расчет комиссии Нади'!$I1241+'Таблица вводных'!$E$15+'Таблица вводных'!$F$15)</f>
        <v>-32.98799999999998</v>
      </c>
      <c r="G1241" s="109">
        <f>(('Итоговая табл.1чел (все услуги-'!G1241+('Итоговая табл.1чел (все услуги-'!G1241*'Таблица вводных'!$G$4)))-('Расчет комиссии Нади'!$I1241+'Таблица вводных'!$E$15+'Таблица вводных'!$F$15)</f>
        <v>-56.09999999999998</v>
      </c>
      <c r="H1241" s="109">
        <f>(('Итоговая табл.1чел (все услуги-'!H1241+('Итоговая табл.1чел (все услуги-'!H1241*'Таблица вводных'!$G$4)))-('Расчет комиссии Нади'!$I1241+'Таблица вводных'!$E$15+'Таблица вводных'!$F$15)</f>
        <v>-56.09999999999998</v>
      </c>
      <c r="I1241" s="32" t="s">
        <v>1137</v>
      </c>
    </row>
    <row r="1242" ht="13.2" customHeight="1" spans="1:9" x14ac:dyDescent="0.25">
      <c r="A1242" s="54" t="s">
        <v>178</v>
      </c>
      <c r="B1242" s="48">
        <v>45419</v>
      </c>
      <c r="C1242" s="70"/>
      <c r="D1242" s="70">
        <f>(('Итоговая табл.1чел (все услуги-'!D1242+('Итоговая табл.1чел (все услуги-'!D1242*'Таблица вводных'!$G$4)))-('Расчет комиссии Нади'!$I1242+'Таблица вводных'!$E$15+'Таблица вводных'!$F$15)</f>
        <v>-565.0757</v>
      </c>
      <c r="E1242" s="70">
        <f>(('Итоговая табл.1чел (все услуги-'!E1242+('Итоговая табл.1чел (все услуги-'!E1242*'Таблица вводных'!$G$5)))-('Расчет комиссии Нади'!$I1242+'Таблица вводных'!$E$15+'Таблица вводных'!$F$15)</f>
        <v>-565.6</v>
      </c>
      <c r="F1242" s="70">
        <f>(('Итоговая табл.1чел (все услуги-'!F1242+('Итоговая табл.1чел (все услуги-'!F1242*'Таблица вводных'!$G$4)))-('Расчет комиссии Нади'!$I1242+'Таблица вводных'!$E$15+'Таблица вводных'!$F$15)</f>
        <v>-542.488</v>
      </c>
      <c r="G1242" s="70">
        <f>(('Итоговая табл.1чел (все услуги-'!G1242+('Итоговая табл.1чел (все услуги-'!G1242*'Таблица вводных'!$G$4)))-('Расчет комиссии Нади'!$I1242+'Таблица вводных'!$E$15+'Таблица вводных'!$F$15)</f>
        <v>-565.6</v>
      </c>
      <c r="H1242" s="70">
        <f>(('Итоговая табл.1чел (все услуги-'!H1242+('Итоговая табл.1чел (все услуги-'!H1242*'Таблица вводных'!$G$4)))-('Расчет комиссии Нади'!$I1242+'Таблица вводных'!$E$15+'Таблица вводных'!$F$15)</f>
        <v>-565.6</v>
      </c>
      <c r="I1242" s="20" t="s">
        <v>1137</v>
      </c>
    </row>
    <row r="1243" ht="13.2" customHeight="1" spans="1:9" x14ac:dyDescent="0.25">
      <c r="A1243" s="9"/>
      <c r="B1243" s="50">
        <v>45422</v>
      </c>
      <c r="C1243" s="71"/>
      <c r="D1243" s="71">
        <f>(('Итоговая табл.1чел (все услуги-'!D1243+('Итоговая табл.1чел (все услуги-'!D1243*'Таблица вводных'!$G$4)))-('Расчет комиссии Нади'!$I1243+'Таблица вводных'!$E$15+'Таблица вводных'!$F$15)</f>
        <v>-653.0757</v>
      </c>
      <c r="E1243" s="71">
        <f>(('Итоговая табл.1чел (все услуги-'!E1243+('Итоговая табл.1чел (все услуги-'!E1243*'Таблица вводных'!$G$5)))-('Расчет комиссии Нади'!$I1243+'Таблица вводных'!$E$15+'Таблица вводных'!$F$15)</f>
        <v>-653.6</v>
      </c>
      <c r="F1243" s="71">
        <f>(('Итоговая табл.1чел (все услуги-'!F1243+('Итоговая табл.1чел (все услуги-'!F1243*'Таблица вводных'!$G$4)))-('Расчет комиссии Нади'!$I1243+'Таблица вводных'!$E$15+'Таблица вводных'!$F$15)</f>
        <v>-630.488</v>
      </c>
      <c r="G1243" s="71">
        <f>(('Итоговая табл.1чел (все услуги-'!G1243+('Итоговая табл.1чел (все услуги-'!G1243*'Таблица вводных'!$G$4)))-('Расчет комиссии Нади'!$I1243+'Таблица вводных'!$E$15+'Таблица вводных'!$F$15)</f>
        <v>-653.6</v>
      </c>
      <c r="H1243" s="71">
        <f>(('Итоговая табл.1чел (все услуги-'!H1243+('Итоговая табл.1чел (все услуги-'!H1243*'Таблица вводных'!$G$4)))-('Расчет комиссии Нади'!$I1243+'Таблица вводных'!$E$15+'Таблица вводных'!$F$15)</f>
        <v>-653.6</v>
      </c>
      <c r="I1243" s="25" t="s">
        <v>1137</v>
      </c>
    </row>
    <row r="1244" ht="13.2" customHeight="1" spans="1:9" x14ac:dyDescent="0.25">
      <c r="A1244" s="9"/>
      <c r="B1244" s="51">
        <v>45426</v>
      </c>
      <c r="C1244" s="71"/>
      <c r="D1244" s="71">
        <f>(('Итоговая табл.1чел (все услуги-'!D1244+('Итоговая табл.1чел (все услуги-'!D1244*'Таблица вводных'!$G$4)))-('Расчет комиссии Нади'!$I1244+'Таблица вводных'!$E$15+'Таблица вводных'!$F$15)</f>
        <v>-737.5757</v>
      </c>
      <c r="E1244" s="71">
        <f>(('Итоговая табл.1чел (все услуги-'!E1244+('Итоговая табл.1чел (все услуги-'!E1244*'Таблица вводных'!$G$5)))-('Расчет комиссии Нади'!$I1244+'Таблица вводных'!$E$15+'Таблица вводных'!$F$15)</f>
        <v>-738.1</v>
      </c>
      <c r="F1244" s="71">
        <f>(('Итоговая табл.1чел (все услуги-'!F1244+('Итоговая табл.1чел (все услуги-'!F1244*'Таблица вводных'!$G$4)))-('Расчет комиссии Нади'!$I1244+'Таблица вводных'!$E$15+'Таблица вводных'!$F$15)</f>
        <v>-714.988</v>
      </c>
      <c r="G1244" s="71">
        <f>(('Итоговая табл.1чел (все услуги-'!G1244+('Итоговая табл.1чел (все услуги-'!G1244*'Таблица вводных'!$G$4)))-('Расчет комиссии Нади'!$I1244+'Таблица вводных'!$E$15+'Таблица вводных'!$F$15)</f>
        <v>-738.1</v>
      </c>
      <c r="H1244" s="71">
        <f>(('Итоговая табл.1чел (все услуги-'!H1244+('Итоговая табл.1чел (все услуги-'!H1244*'Таблица вводных'!$G$4)))-('Расчет комиссии Нади'!$I1244+'Таблица вводных'!$E$15+'Таблица вводных'!$F$15)</f>
        <v>-738.1</v>
      </c>
      <c r="I1244" s="22" t="s">
        <v>1137</v>
      </c>
    </row>
    <row r="1245" ht="13.2" customHeight="1" spans="1:9" x14ac:dyDescent="0.25">
      <c r="A1245" s="9"/>
      <c r="B1245" s="13">
        <v>45429</v>
      </c>
      <c r="C1245" s="71"/>
      <c r="D1245" s="71">
        <f>(('Итоговая табл.1чел (все услуги-'!D1245+('Итоговая табл.1чел (все услуги-'!D1245*'Таблица вводных'!$G$4)))-('Расчет комиссии Нади'!$I1245+'Таблица вводных'!$E$15+'Таблица вводных'!$F$15)</f>
        <v>-55.57569999999998</v>
      </c>
      <c r="E1245" s="71">
        <f>(('Итоговая табл.1чел (все услуги-'!E1245+('Итоговая табл.1чел (все услуги-'!E1245*'Таблица вводных'!$G$5)))-('Расчет комиссии Нади'!$I1245+'Таблица вводных'!$E$15+'Таблица вводных'!$F$15)</f>
        <v>-56.09999999999998</v>
      </c>
      <c r="F1245" s="71">
        <f>(('Итоговая табл.1чел (все услуги-'!F1245+('Итоговая табл.1чел (все услуги-'!F1245*'Таблица вводных'!$G$4)))-('Расчет комиссии Нади'!$I1245+'Таблица вводных'!$E$15+'Таблица вводных'!$F$15)</f>
        <v>-32.98799999999998</v>
      </c>
      <c r="G1245" s="71">
        <f>(('Итоговая табл.1чел (все услуги-'!G1245+('Итоговая табл.1чел (все услуги-'!G1245*'Таблица вводных'!$G$4)))-('Расчет комиссии Нади'!$I1245+'Таблица вводных'!$E$15+'Таблица вводных'!$F$15)</f>
        <v>-56.09999999999998</v>
      </c>
      <c r="H1245" s="71">
        <f>(('Итоговая табл.1чел (все услуги-'!H1245+('Итоговая табл.1чел (все услуги-'!H1245*'Таблица вводных'!$G$4)))-('Расчет комиссии Нади'!$I1245+'Таблица вводных'!$E$15+'Таблица вводных'!$F$15)</f>
        <v>-56.09999999999998</v>
      </c>
      <c r="I1245" s="15" t="s">
        <v>1137</v>
      </c>
    </row>
    <row r="1246" ht="13.2" customHeight="1" spans="1:9" x14ac:dyDescent="0.25">
      <c r="A1246" s="9"/>
      <c r="B1246" s="50">
        <v>45433</v>
      </c>
      <c r="C1246" s="71"/>
      <c r="D1246" s="71">
        <f>(('Итоговая табл.1чел (все услуги-'!D1246+('Итоговая табл.1чел (все услуги-'!D1246*'Таблица вводных'!$G$4)))-('Расчет комиссии Нади'!$I1246+'Таблица вводных'!$E$15+'Таблица вводных'!$F$15)</f>
        <v>-55.57569999999998</v>
      </c>
      <c r="E1246" s="71">
        <f>(('Итоговая табл.1чел (все услуги-'!E1246+('Итоговая табл.1чел (все услуги-'!E1246*'Таблица вводных'!$G$5)))-('Расчет комиссии Нади'!$I1246+'Таблица вводных'!$E$15+'Таблица вводных'!$F$15)</f>
        <v>-56.09999999999998</v>
      </c>
      <c r="F1246" s="71">
        <f>(('Итоговая табл.1чел (все услуги-'!F1246+('Итоговая табл.1чел (все услуги-'!F1246*'Таблица вводных'!$G$4)))-('Расчет комиссии Нади'!$I1246+'Таблица вводных'!$E$15+'Таблица вводных'!$F$15)</f>
        <v>-32.98799999999998</v>
      </c>
      <c r="G1246" s="71">
        <f>(('Итоговая табл.1чел (все услуги-'!G1246+('Итоговая табл.1чел (все услуги-'!G1246*'Таблица вводных'!$G$4)))-('Расчет комиссии Нади'!$I1246+'Таблица вводных'!$E$15+'Таблица вводных'!$F$15)</f>
        <v>-56.09999999999998</v>
      </c>
      <c r="H1246" s="71">
        <f>(('Итоговая табл.1чел (все услуги-'!H1246+('Итоговая табл.1чел (все услуги-'!H1246*'Таблица вводных'!$G$4)))-('Расчет комиссии Нади'!$I1246+'Таблица вводных'!$E$15+'Таблица вводных'!$F$15)</f>
        <v>-56.09999999999998</v>
      </c>
      <c r="I1246" s="25" t="s">
        <v>1137</v>
      </c>
    </row>
    <row r="1247" ht="13.2" customHeight="1" spans="1:9" x14ac:dyDescent="0.25">
      <c r="A1247" s="9"/>
      <c r="B1247" s="51">
        <v>45436</v>
      </c>
      <c r="C1247" s="71"/>
      <c r="D1247" s="71">
        <f>(('Итоговая табл.1чел (все услуги-'!D1247+('Итоговая табл.1чел (все услуги-'!D1247*'Таблица вводных'!$G$4)))-('Расчет комиссии Нади'!$I1247+'Таблица вводных'!$E$15+'Таблица вводных'!$F$15)</f>
        <v>-55.57569999999998</v>
      </c>
      <c r="E1247" s="71">
        <f>(('Итоговая табл.1чел (все услуги-'!E1247+('Итоговая табл.1чел (все услуги-'!E1247*'Таблица вводных'!$G$5)))-('Расчет комиссии Нади'!$I1247+'Таблица вводных'!$E$15+'Таблица вводных'!$F$15)</f>
        <v>-56.09999999999998</v>
      </c>
      <c r="F1247" s="71">
        <f>(('Итоговая табл.1чел (все услуги-'!F1247+('Итоговая табл.1чел (все услуги-'!F1247*'Таблица вводных'!$G$4)))-('Расчет комиссии Нади'!$I1247+'Таблица вводных'!$E$15+'Таблица вводных'!$F$15)</f>
        <v>-32.98799999999998</v>
      </c>
      <c r="G1247" s="71">
        <f>(('Итоговая табл.1чел (все услуги-'!G1247+('Итоговая табл.1чел (все услуги-'!G1247*'Таблица вводных'!$G$4)))-('Расчет комиссии Нади'!$I1247+'Таблица вводных'!$E$15+'Таблица вводных'!$F$15)</f>
        <v>-56.09999999999998</v>
      </c>
      <c r="H1247" s="71">
        <f>(('Итоговая табл.1чел (все услуги-'!H1247+('Итоговая табл.1чел (все услуги-'!H1247*'Таблица вводных'!$G$4)))-('Расчет комиссии Нади'!$I1247+'Таблица вводных'!$E$15+'Таблица вводных'!$F$15)</f>
        <v>-56.09999999999998</v>
      </c>
      <c r="I1247" s="22" t="s">
        <v>1137</v>
      </c>
    </row>
    <row r="1248" ht="13.2" customHeight="1" spans="1:9" x14ac:dyDescent="0.25">
      <c r="A1248" s="9"/>
      <c r="B1248" s="13">
        <v>45440</v>
      </c>
      <c r="C1248" s="71"/>
      <c r="D1248" s="71">
        <f>(('Итоговая табл.1чел (все услуги-'!D1248+('Итоговая табл.1чел (все услуги-'!D1248*'Таблица вводных'!$G$4)))-('Расчет комиссии Нади'!$I1248+'Таблица вводных'!$E$15+'Таблица вводных'!$F$15)</f>
        <v>-55.57569999999998</v>
      </c>
      <c r="E1248" s="71">
        <f>(('Итоговая табл.1чел (все услуги-'!E1248+('Итоговая табл.1чел (все услуги-'!E1248*'Таблица вводных'!$G$5)))-('Расчет комиссии Нади'!$I1248+'Таблица вводных'!$E$15+'Таблица вводных'!$F$15)</f>
        <v>-56.09999999999998</v>
      </c>
      <c r="F1248" s="71">
        <f>(('Итоговая табл.1чел (все услуги-'!F1248+('Итоговая табл.1чел (все услуги-'!F1248*'Таблица вводных'!$G$4)))-('Расчет комиссии Нади'!$I1248+'Таблица вводных'!$E$15+'Таблица вводных'!$F$15)</f>
        <v>-32.98799999999998</v>
      </c>
      <c r="G1248" s="71">
        <f>(('Итоговая табл.1чел (все услуги-'!G1248+('Итоговая табл.1чел (все услуги-'!G1248*'Таблица вводных'!$G$4)))-('Расчет комиссии Нади'!$I1248+'Таблица вводных'!$E$15+'Таблица вводных'!$F$15)</f>
        <v>-56.09999999999998</v>
      </c>
      <c r="H1248" s="71">
        <f>(('Итоговая табл.1чел (все услуги-'!H1248+('Итоговая табл.1чел (все услуги-'!H1248*'Таблица вводных'!$G$4)))-('Расчет комиссии Нади'!$I1248+'Таблица вводных'!$E$15+'Таблица вводных'!$F$15)</f>
        <v>-56.09999999999998</v>
      </c>
      <c r="I1248" s="15" t="s">
        <v>1137</v>
      </c>
    </row>
    <row r="1249" ht="13.2" customHeight="1" spans="1:9" x14ac:dyDescent="0.25">
      <c r="A1249" s="16"/>
      <c r="B1249" s="52">
        <v>45443</v>
      </c>
      <c r="C1249" s="72"/>
      <c r="D1249" s="109">
        <f>(('Итоговая табл.1чел (все услуги-'!D1249+('Итоговая табл.1чел (все услуги-'!D1249*'Таблица вводных'!$G$4)))-('Расчет комиссии Нади'!$I1249+'Таблица вводных'!$E$15+'Таблица вводных'!$F$15)</f>
        <v>-55.57569999999998</v>
      </c>
      <c r="E1249" s="109">
        <f>(('Итоговая табл.1чел (все услуги-'!E1249+('Итоговая табл.1чел (все услуги-'!E1249*'Таблица вводных'!$G$5)))-('Расчет комиссии Нади'!$I1249+'Таблица вводных'!$E$15+'Таблица вводных'!$F$15)</f>
        <v>-56.09999999999998</v>
      </c>
      <c r="F1249" s="109">
        <f>(('Итоговая табл.1чел (все услуги-'!F1249+('Итоговая табл.1чел (все услуги-'!F1249*'Таблица вводных'!$G$4)))-('Расчет комиссии Нади'!$I1249+'Таблица вводных'!$E$15+'Таблица вводных'!$F$15)</f>
        <v>-32.98799999999998</v>
      </c>
      <c r="G1249" s="109">
        <f>(('Итоговая табл.1чел (все услуги-'!G1249+('Итоговая табл.1чел (все услуги-'!G1249*'Таблица вводных'!$G$4)))-('Расчет комиссии Нади'!$I1249+'Таблица вводных'!$E$15+'Таблица вводных'!$F$15)</f>
        <v>-56.09999999999998</v>
      </c>
      <c r="H1249" s="109">
        <f>(('Итоговая табл.1чел (все услуги-'!H1249+('Итоговая табл.1чел (все услуги-'!H1249*'Таблица вводных'!$G$4)))-('Расчет комиссии Нади'!$I1249+'Таблица вводных'!$E$15+'Таблица вводных'!$F$15)</f>
        <v>-56.09999999999998</v>
      </c>
      <c r="I1249" s="32" t="s">
        <v>1137</v>
      </c>
    </row>
    <row r="1250" ht="13.2" customHeight="1" spans="1:9" x14ac:dyDescent="0.25">
      <c r="A1250" s="54" t="s">
        <v>180</v>
      </c>
      <c r="B1250" s="48">
        <v>45419</v>
      </c>
      <c r="C1250" s="70"/>
      <c r="D1250" s="70">
        <f>(('Итоговая табл.1чел (все услуги-'!D1250+('Итоговая табл.1чел (все услуги-'!D1250*'Таблица вводных'!$G$4)))-('Расчет комиссии Нади'!$I1250+'Таблица вводных'!$E$15+'Таблица вводных'!$F$15)</f>
        <v>-55.57569999999998</v>
      </c>
      <c r="E1250" s="70">
        <f>(('Итоговая табл.1чел (все услуги-'!E1250+('Итоговая табл.1чел (все услуги-'!E1250*'Таблица вводных'!$G$5)))-('Расчет комиссии Нади'!$I1250+'Таблица вводных'!$E$15+'Таблица вводных'!$F$15)</f>
        <v>-56.09999999999998</v>
      </c>
      <c r="F1250" s="70">
        <f>(('Итоговая табл.1чел (все услуги-'!F1250+('Итоговая табл.1чел (все услуги-'!F1250*'Таблица вводных'!$G$4)))-('Расчет комиссии Нади'!$I1250+'Таблица вводных'!$E$15+'Таблица вводных'!$F$15)</f>
        <v>-32.98799999999998</v>
      </c>
      <c r="G1250" s="70">
        <f>(('Итоговая табл.1чел (все услуги-'!G1250+('Итоговая табл.1чел (все услуги-'!G1250*'Таблица вводных'!$G$4)))-('Расчет комиссии Нади'!$I1250+'Таблица вводных'!$E$15+'Таблица вводных'!$F$15)</f>
        <v>-56.09999999999998</v>
      </c>
      <c r="H1250" s="70">
        <f>(('Итоговая табл.1чел (все услуги-'!H1250+('Итоговая табл.1чел (все услуги-'!H1250*'Таблица вводных'!$G$4)))-('Расчет комиссии Нади'!$I1250+'Таблица вводных'!$E$15+'Таблица вводных'!$F$15)</f>
        <v>-56.09999999999998</v>
      </c>
      <c r="I1250" s="20" t="s">
        <v>1137</v>
      </c>
    </row>
    <row r="1251" ht="13.2" customHeight="1" spans="1:9" x14ac:dyDescent="0.25">
      <c r="A1251" s="9"/>
      <c r="B1251" s="50">
        <v>45422</v>
      </c>
      <c r="C1251" s="71"/>
      <c r="D1251" s="71">
        <f>(('Итоговая табл.1чел (все услуги-'!D1251+('Итоговая табл.1чел (все услуги-'!D1251*'Таблица вводных'!$G$4)))-('Расчет комиссии Нади'!$I1251+'Таблица вводных'!$E$15+'Таблица вводных'!$F$15)</f>
        <v>-55.57569999999998</v>
      </c>
      <c r="E1251" s="71">
        <f>(('Итоговая табл.1чел (все услуги-'!E1251+('Итоговая табл.1чел (все услуги-'!E1251*'Таблица вводных'!$G$5)))-('Расчет комиссии Нади'!$I1251+'Таблица вводных'!$E$15+'Таблица вводных'!$F$15)</f>
        <v>-56.09999999999998</v>
      </c>
      <c r="F1251" s="71">
        <f>(('Итоговая табл.1чел (все услуги-'!F1251+('Итоговая табл.1чел (все услуги-'!F1251*'Таблица вводных'!$G$4)))-('Расчет комиссии Нади'!$I1251+'Таблица вводных'!$E$15+'Таблица вводных'!$F$15)</f>
        <v>-32.98799999999998</v>
      </c>
      <c r="G1251" s="71">
        <f>(('Итоговая табл.1чел (все услуги-'!G1251+('Итоговая табл.1чел (все услуги-'!G1251*'Таблица вводных'!$G$4)))-('Расчет комиссии Нади'!$I1251+'Таблица вводных'!$E$15+'Таблица вводных'!$F$15)</f>
        <v>-56.09999999999998</v>
      </c>
      <c r="H1251" s="71">
        <f>(('Итоговая табл.1чел (все услуги-'!H1251+('Итоговая табл.1чел (все услуги-'!H1251*'Таблица вводных'!$G$4)))-('Расчет комиссии Нади'!$I1251+'Таблица вводных'!$E$15+'Таблица вводных'!$F$15)</f>
        <v>-56.09999999999998</v>
      </c>
      <c r="I1251" s="25" t="s">
        <v>1137</v>
      </c>
    </row>
    <row r="1252" ht="13.2" customHeight="1" spans="1:9" x14ac:dyDescent="0.25">
      <c r="A1252" s="9"/>
      <c r="B1252" s="51">
        <v>45426</v>
      </c>
      <c r="C1252" s="71"/>
      <c r="D1252" s="71">
        <f>(('Итоговая табл.1чел (все услуги-'!D1252+('Итоговая табл.1чел (все услуги-'!D1252*'Таблица вводных'!$G$4)))-('Расчет комиссии Нади'!$I1252+'Таблица вводных'!$E$15+'Таблица вводных'!$F$15)</f>
        <v>-55.57569999999998</v>
      </c>
      <c r="E1252" s="71">
        <f>(('Итоговая табл.1чел (все услуги-'!E1252+('Итоговая табл.1чел (все услуги-'!E1252*'Таблица вводных'!$G$5)))-('Расчет комиссии Нади'!$I1252+'Таблица вводных'!$E$15+'Таблица вводных'!$F$15)</f>
        <v>-56.09999999999998</v>
      </c>
      <c r="F1252" s="71">
        <f>(('Итоговая табл.1чел (все услуги-'!F1252+('Итоговая табл.1чел (все услуги-'!F1252*'Таблица вводных'!$G$4)))-('Расчет комиссии Нади'!$I1252+'Таблица вводных'!$E$15+'Таблица вводных'!$F$15)</f>
        <v>-32.98799999999998</v>
      </c>
      <c r="G1252" s="71">
        <f>(('Итоговая табл.1чел (все услуги-'!G1252+('Итоговая табл.1чел (все услуги-'!G1252*'Таблица вводных'!$G$4)))-('Расчет комиссии Нади'!$I1252+'Таблица вводных'!$E$15+'Таблица вводных'!$F$15)</f>
        <v>-56.09999999999998</v>
      </c>
      <c r="H1252" s="71">
        <f>(('Итоговая табл.1чел (все услуги-'!H1252+('Итоговая табл.1чел (все услуги-'!H1252*'Таблица вводных'!$G$4)))-('Расчет комиссии Нади'!$I1252+'Таблица вводных'!$E$15+'Таблица вводных'!$F$15)</f>
        <v>-56.09999999999998</v>
      </c>
      <c r="I1252" s="22" t="s">
        <v>1137</v>
      </c>
    </row>
    <row r="1253" ht="13.2" customHeight="1" spans="1:9" x14ac:dyDescent="0.25">
      <c r="A1253" s="9"/>
      <c r="B1253" s="13">
        <v>45429</v>
      </c>
      <c r="C1253" s="71"/>
      <c r="D1253" s="71">
        <f>(('Итоговая табл.1чел (все услуги-'!D1253+('Итоговая табл.1чел (все услуги-'!D1253*'Таблица вводных'!$G$4)))-('Расчет комиссии Нади'!$I1253+'Таблица вводных'!$E$15+'Таблица вводных'!$F$15)</f>
        <v>-55.57569999999998</v>
      </c>
      <c r="E1253" s="71">
        <f>(('Итоговая табл.1чел (все услуги-'!E1253+('Итоговая табл.1чел (все услуги-'!E1253*'Таблица вводных'!$G$5)))-('Расчет комиссии Нади'!$I1253+'Таблица вводных'!$E$15+'Таблица вводных'!$F$15)</f>
        <v>-56.09999999999998</v>
      </c>
      <c r="F1253" s="71">
        <f>(('Итоговая табл.1чел (все услуги-'!F1253+('Итоговая табл.1чел (все услуги-'!F1253*'Таблица вводных'!$G$4)))-('Расчет комиссии Нади'!$I1253+'Таблица вводных'!$E$15+'Таблица вводных'!$F$15)</f>
        <v>-32.98799999999998</v>
      </c>
      <c r="G1253" s="71">
        <f>(('Итоговая табл.1чел (все услуги-'!G1253+('Итоговая табл.1чел (все услуги-'!G1253*'Таблица вводных'!$G$4)))-('Расчет комиссии Нади'!$I1253+'Таблица вводных'!$E$15+'Таблица вводных'!$F$15)</f>
        <v>-56.09999999999998</v>
      </c>
      <c r="H1253" s="71">
        <f>(('Итоговая табл.1чел (все услуги-'!H1253+('Итоговая табл.1чел (все услуги-'!H1253*'Таблица вводных'!$G$4)))-('Расчет комиссии Нади'!$I1253+'Таблица вводных'!$E$15+'Таблица вводных'!$F$15)</f>
        <v>-56.09999999999998</v>
      </c>
      <c r="I1253" s="15" t="s">
        <v>1137</v>
      </c>
    </row>
    <row r="1254" ht="13.2" customHeight="1" spans="1:9" x14ac:dyDescent="0.25">
      <c r="A1254" s="9"/>
      <c r="B1254" s="50">
        <v>45433</v>
      </c>
      <c r="C1254" s="71"/>
      <c r="D1254" s="71">
        <f>(('Итоговая табл.1чел (все услуги-'!D1254+('Итоговая табл.1чел (все услуги-'!D1254*'Таблица вводных'!$G$4)))-('Расчет комиссии Нади'!$I1254+'Таблица вводных'!$E$15+'Таблица вводных'!$F$15)</f>
        <v>-55.57569999999998</v>
      </c>
      <c r="E1254" s="71">
        <f>(('Итоговая табл.1чел (все услуги-'!E1254+('Итоговая табл.1чел (все услуги-'!E1254*'Таблица вводных'!$G$5)))-('Расчет комиссии Нади'!$I1254+'Таблица вводных'!$E$15+'Таблица вводных'!$F$15)</f>
        <v>-56.09999999999998</v>
      </c>
      <c r="F1254" s="71">
        <f>(('Итоговая табл.1чел (все услуги-'!F1254+('Итоговая табл.1чел (все услуги-'!F1254*'Таблица вводных'!$G$4)))-('Расчет комиссии Нади'!$I1254+'Таблица вводных'!$E$15+'Таблица вводных'!$F$15)</f>
        <v>-32.98799999999998</v>
      </c>
      <c r="G1254" s="71">
        <f>(('Итоговая табл.1чел (все услуги-'!G1254+('Итоговая табл.1чел (все услуги-'!G1254*'Таблица вводных'!$G$4)))-('Расчет комиссии Нади'!$I1254+'Таблица вводных'!$E$15+'Таблица вводных'!$F$15)</f>
        <v>-56.09999999999998</v>
      </c>
      <c r="H1254" s="71">
        <f>(('Итоговая табл.1чел (все услуги-'!H1254+('Итоговая табл.1чел (все услуги-'!H1254*'Таблица вводных'!$G$4)))-('Расчет комиссии Нади'!$I1254+'Таблица вводных'!$E$15+'Таблица вводных'!$F$15)</f>
        <v>-56.09999999999998</v>
      </c>
      <c r="I1254" s="25" t="s">
        <v>1137</v>
      </c>
    </row>
    <row r="1255" ht="13.2" customHeight="1" spans="1:9" x14ac:dyDescent="0.25">
      <c r="A1255" s="9"/>
      <c r="B1255" s="51">
        <v>45436</v>
      </c>
      <c r="C1255" s="71"/>
      <c r="D1255" s="71">
        <f>(('Итоговая табл.1чел (все услуги-'!D1255+('Итоговая табл.1чел (все услуги-'!D1255*'Таблица вводных'!$G$4)))-('Расчет комиссии Нади'!$I1255+'Таблица вводных'!$E$15+'Таблица вводных'!$F$15)</f>
        <v>-55.57569999999998</v>
      </c>
      <c r="E1255" s="71">
        <f>(('Итоговая табл.1чел (все услуги-'!E1255+('Итоговая табл.1чел (все услуги-'!E1255*'Таблица вводных'!$G$5)))-('Расчет комиссии Нади'!$I1255+'Таблица вводных'!$E$15+'Таблица вводных'!$F$15)</f>
        <v>-56.09999999999998</v>
      </c>
      <c r="F1255" s="71">
        <f>(('Итоговая табл.1чел (все услуги-'!F1255+('Итоговая табл.1чел (все услуги-'!F1255*'Таблица вводных'!$G$4)))-('Расчет комиссии Нади'!$I1255+'Таблица вводных'!$E$15+'Таблица вводных'!$F$15)</f>
        <v>-32.98799999999998</v>
      </c>
      <c r="G1255" s="71">
        <f>(('Итоговая табл.1чел (все услуги-'!G1255+('Итоговая табл.1чел (все услуги-'!G1255*'Таблица вводных'!$G$4)))-('Расчет комиссии Нади'!$I1255+'Таблица вводных'!$E$15+'Таблица вводных'!$F$15)</f>
        <v>-56.09999999999998</v>
      </c>
      <c r="H1255" s="71">
        <f>(('Итоговая табл.1чел (все услуги-'!H1255+('Итоговая табл.1чел (все услуги-'!H1255*'Таблица вводных'!$G$4)))-('Расчет комиссии Нади'!$I1255+'Таблица вводных'!$E$15+'Таблица вводных'!$F$15)</f>
        <v>-56.09999999999998</v>
      </c>
      <c r="I1255" s="22" t="s">
        <v>1137</v>
      </c>
    </row>
    <row r="1256" ht="13.2" customHeight="1" spans="1:9" x14ac:dyDescent="0.25">
      <c r="A1256" s="9"/>
      <c r="B1256" s="13">
        <v>45440</v>
      </c>
      <c r="C1256" s="71"/>
      <c r="D1256" s="71">
        <f>(('Итоговая табл.1чел (все услуги-'!D1256+('Итоговая табл.1чел (все услуги-'!D1256*'Таблица вводных'!$G$4)))-('Расчет комиссии Нади'!$I1256+'Таблица вводных'!$E$15+'Таблица вводных'!$F$15)</f>
        <v>-55.57569999999998</v>
      </c>
      <c r="E1256" s="71">
        <f>(('Итоговая табл.1чел (все услуги-'!E1256+('Итоговая табл.1чел (все услуги-'!E1256*'Таблица вводных'!$G$5)))-('Расчет комиссии Нади'!$I1256+'Таблица вводных'!$E$15+'Таблица вводных'!$F$15)</f>
        <v>-56.09999999999998</v>
      </c>
      <c r="F1256" s="71">
        <f>(('Итоговая табл.1чел (все услуги-'!F1256+('Итоговая табл.1чел (все услуги-'!F1256*'Таблица вводных'!$G$4)))-('Расчет комиссии Нади'!$I1256+'Таблица вводных'!$E$15+'Таблица вводных'!$F$15)</f>
        <v>-32.98799999999998</v>
      </c>
      <c r="G1256" s="71">
        <f>(('Итоговая табл.1чел (все услуги-'!G1256+('Итоговая табл.1чел (все услуги-'!G1256*'Таблица вводных'!$G$4)))-('Расчет комиссии Нади'!$I1256+'Таблица вводных'!$E$15+'Таблица вводных'!$F$15)</f>
        <v>-56.09999999999998</v>
      </c>
      <c r="H1256" s="71">
        <f>(('Итоговая табл.1чел (все услуги-'!H1256+('Итоговая табл.1чел (все услуги-'!H1256*'Таблица вводных'!$G$4)))-('Расчет комиссии Нади'!$I1256+'Таблица вводных'!$E$15+'Таблица вводных'!$F$15)</f>
        <v>-56.09999999999998</v>
      </c>
      <c r="I1256" s="15" t="s">
        <v>1137</v>
      </c>
    </row>
    <row r="1257" ht="13.2" customHeight="1" spans="1:9" x14ac:dyDescent="0.25">
      <c r="A1257" s="16"/>
      <c r="B1257" s="52">
        <v>45443</v>
      </c>
      <c r="C1257" s="72"/>
      <c r="D1257" s="109">
        <f>(('Итоговая табл.1чел (все услуги-'!D1257+('Итоговая табл.1чел (все услуги-'!D1257*'Таблица вводных'!$G$4)))-('Расчет комиссии Нади'!$I1257+'Таблица вводных'!$E$15+'Таблица вводных'!$F$15)</f>
        <v>-55.57569999999998</v>
      </c>
      <c r="E1257" s="109">
        <f>(('Итоговая табл.1чел (все услуги-'!E1257+('Итоговая табл.1чел (все услуги-'!E1257*'Таблица вводных'!$G$5)))-('Расчет комиссии Нади'!$I1257+'Таблица вводных'!$E$15+'Таблица вводных'!$F$15)</f>
        <v>-56.09999999999998</v>
      </c>
      <c r="F1257" s="109">
        <f>(('Итоговая табл.1чел (все услуги-'!F1257+('Итоговая табл.1чел (все услуги-'!F1257*'Таблица вводных'!$G$4)))-('Расчет комиссии Нади'!$I1257+'Таблица вводных'!$E$15+'Таблица вводных'!$F$15)</f>
        <v>-32.98799999999998</v>
      </c>
      <c r="G1257" s="109">
        <f>(('Итоговая табл.1чел (все услуги-'!G1257+('Итоговая табл.1чел (все услуги-'!G1257*'Таблица вводных'!$G$4)))-('Расчет комиссии Нади'!$I1257+'Таблица вводных'!$E$15+'Таблица вводных'!$F$15)</f>
        <v>-56.09999999999998</v>
      </c>
      <c r="H1257" s="109">
        <f>(('Итоговая табл.1чел (все услуги-'!H1257+('Итоговая табл.1чел (все услуги-'!H1257*'Таблица вводных'!$G$4)))-('Расчет комиссии Нади'!$I1257+'Таблица вводных'!$E$15+'Таблица вводных'!$F$15)</f>
        <v>-56.09999999999998</v>
      </c>
      <c r="I1257" s="32" t="s">
        <v>1137</v>
      </c>
    </row>
    <row r="1258" ht="13.2" customHeight="1" spans="1:9" x14ac:dyDescent="0.25">
      <c r="A1258" s="54" t="s">
        <v>181</v>
      </c>
      <c r="B1258" s="48">
        <v>45419</v>
      </c>
      <c r="C1258" s="70"/>
      <c r="D1258" s="70">
        <f>(('Итоговая табл.1чел (все услуги-'!D1258+('Итоговая табл.1чел (все услуги-'!D1258*'Таблица вводных'!$G$4)))-('Расчет комиссии Нади'!$I1258+'Таблица вводных'!$E$15+'Таблица вводных'!$F$15)</f>
        <v>-581.0757</v>
      </c>
      <c r="E1258" s="70">
        <f>(('Итоговая табл.1чел (все услуги-'!E1258+('Итоговая табл.1чел (все услуги-'!E1258*'Таблица вводных'!$G$5)))-('Расчет комиссии Нади'!$I1258+'Таблица вводных'!$E$15+'Таблица вводных'!$F$15)</f>
        <v>-581.6</v>
      </c>
      <c r="F1258" s="70">
        <f>(('Итоговая табл.1чел (все услуги-'!F1258+('Итоговая табл.1чел (все услуги-'!F1258*'Таблица вводных'!$G$4)))-('Расчет комиссии Нади'!$I1258+'Таблица вводных'!$E$15+'Таблица вводных'!$F$15)</f>
        <v>-558.488</v>
      </c>
      <c r="G1258" s="70">
        <f>(('Итоговая табл.1чел (все услуги-'!G1258+('Итоговая табл.1чел (все услуги-'!G1258*'Таблица вводных'!$G$4)))-('Расчет комиссии Нади'!$I1258+'Таблица вводных'!$E$15+'Таблица вводных'!$F$15)</f>
        <v>-581.6</v>
      </c>
      <c r="H1258" s="70">
        <f>(('Итоговая табл.1чел (все услуги-'!H1258+('Итоговая табл.1чел (все услуги-'!H1258*'Таблица вводных'!$G$4)))-('Расчет комиссии Нади'!$I1258+'Таблица вводных'!$E$15+'Таблица вводных'!$F$15)</f>
        <v>-581.6</v>
      </c>
      <c r="I1258" s="20" t="s">
        <v>1137</v>
      </c>
    </row>
    <row r="1259" ht="13.2" customHeight="1" spans="1:9" x14ac:dyDescent="0.25">
      <c r="A1259" s="9"/>
      <c r="B1259" s="50">
        <v>45422</v>
      </c>
      <c r="C1259" s="71"/>
      <c r="D1259" s="71">
        <f>(('Итоговая табл.1чел (все услуги-'!D1259+('Итоговая табл.1чел (все услуги-'!D1259*'Таблица вводных'!$G$4)))-('Расчет комиссии Нади'!$I1259+'Таблица вводных'!$E$15+'Таблица вводных'!$F$15)</f>
        <v>-653.5757</v>
      </c>
      <c r="E1259" s="71">
        <f>(('Итоговая табл.1чел (все услуги-'!E1259+('Итоговая табл.1чел (все услуги-'!E1259*'Таблица вводных'!$G$5)))-('Расчет комиссии Нади'!$I1259+'Таблица вводных'!$E$15+'Таблица вводных'!$F$15)</f>
        <v>-654.1</v>
      </c>
      <c r="F1259" s="71">
        <f>(('Итоговая табл.1чел (все услуги-'!F1259+('Итоговая табл.1чел (все услуги-'!F1259*'Таблица вводных'!$G$4)))-('Расчет комиссии Нади'!$I1259+'Таблица вводных'!$E$15+'Таблица вводных'!$F$15)</f>
        <v>-630.988</v>
      </c>
      <c r="G1259" s="71">
        <f>(('Итоговая табл.1чел (все услуги-'!G1259+('Итоговая табл.1чел (все услуги-'!G1259*'Таблица вводных'!$G$4)))-('Расчет комиссии Нади'!$I1259+'Таблица вводных'!$E$15+'Таблица вводных'!$F$15)</f>
        <v>-654.1</v>
      </c>
      <c r="H1259" s="71">
        <f>(('Итоговая табл.1чел (все услуги-'!H1259+('Итоговая табл.1чел (все услуги-'!H1259*'Таблица вводных'!$G$4)))-('Расчет комиссии Нади'!$I1259+'Таблица вводных'!$E$15+'Таблица вводных'!$F$15)</f>
        <v>-654.1</v>
      </c>
      <c r="I1259" s="25" t="s">
        <v>1137</v>
      </c>
    </row>
    <row r="1260" ht="13.2" customHeight="1" spans="1:9" x14ac:dyDescent="0.25">
      <c r="A1260" s="9"/>
      <c r="B1260" s="51">
        <v>45426</v>
      </c>
      <c r="C1260" s="71"/>
      <c r="D1260" s="71">
        <f>(('Итоговая табл.1чел (все услуги-'!D1260+('Итоговая табл.1чел (все услуги-'!D1260*'Таблица вводных'!$G$4)))-('Расчет комиссии Нади'!$I1260+'Таблица вводных'!$E$15+'Таблица вводных'!$F$15)</f>
        <v>-753.5757</v>
      </c>
      <c r="E1260" s="71">
        <f>(('Итоговая табл.1чел (все услуги-'!E1260+('Итоговая табл.1чел (все услуги-'!E1260*'Таблица вводных'!$G$5)))-('Расчет комиссии Нади'!$I1260+'Таблица вводных'!$E$15+'Таблица вводных'!$F$15)</f>
        <v>-754.1</v>
      </c>
      <c r="F1260" s="71">
        <f>(('Итоговая табл.1чел (все услуги-'!F1260+('Итоговая табл.1чел (все услуги-'!F1260*'Таблица вводных'!$G$4)))-('Расчет комиссии Нади'!$I1260+'Таблица вводных'!$E$15+'Таблица вводных'!$F$15)</f>
        <v>-730.988</v>
      </c>
      <c r="G1260" s="71">
        <f>(('Итоговая табл.1чел (все услуги-'!G1260+('Итоговая табл.1чел (все услуги-'!G1260*'Таблица вводных'!$G$4)))-('Расчет комиссии Нади'!$I1260+'Таблица вводных'!$E$15+'Таблица вводных'!$F$15)</f>
        <v>-754.1</v>
      </c>
      <c r="H1260" s="71">
        <f>(('Итоговая табл.1чел (все услуги-'!H1260+('Итоговая табл.1чел (все услуги-'!H1260*'Таблица вводных'!$G$4)))-('Расчет комиссии Нади'!$I1260+'Таблица вводных'!$E$15+'Таблица вводных'!$F$15)</f>
        <v>-754.1</v>
      </c>
      <c r="I1260" s="22" t="s">
        <v>1137</v>
      </c>
    </row>
    <row r="1261" ht="13.2" customHeight="1" spans="1:9" x14ac:dyDescent="0.25">
      <c r="A1261" s="9"/>
      <c r="B1261" s="13">
        <v>45429</v>
      </c>
      <c r="C1261" s="71"/>
      <c r="D1261" s="71">
        <f>(('Итоговая табл.1чел (все услуги-'!D1261+('Итоговая табл.1чел (все услуги-'!D1261*'Таблица вводных'!$G$4)))-('Расчет комиссии Нади'!$I1261+'Таблица вводных'!$E$15+'Таблица вводных'!$F$15)</f>
        <v>-55.57569999999998</v>
      </c>
      <c r="E1261" s="71">
        <f>(('Итоговая табл.1чел (все услуги-'!E1261+('Итоговая табл.1чел (все услуги-'!E1261*'Таблица вводных'!$G$5)))-('Расчет комиссии Нади'!$I1261+'Таблица вводных'!$E$15+'Таблица вводных'!$F$15)</f>
        <v>-56.09999999999998</v>
      </c>
      <c r="F1261" s="71">
        <f>(('Итоговая табл.1чел (все услуги-'!F1261+('Итоговая табл.1чел (все услуги-'!F1261*'Таблица вводных'!$G$4)))-('Расчет комиссии Нади'!$I1261+'Таблица вводных'!$E$15+'Таблица вводных'!$F$15)</f>
        <v>-32.98799999999998</v>
      </c>
      <c r="G1261" s="71">
        <f>(('Итоговая табл.1чел (все услуги-'!G1261+('Итоговая табл.1чел (все услуги-'!G1261*'Таблица вводных'!$G$4)))-('Расчет комиссии Нади'!$I1261+'Таблица вводных'!$E$15+'Таблица вводных'!$F$15)</f>
        <v>-56.09999999999998</v>
      </c>
      <c r="H1261" s="71">
        <f>(('Итоговая табл.1чел (все услуги-'!H1261+('Итоговая табл.1чел (все услуги-'!H1261*'Таблица вводных'!$G$4)))-('Расчет комиссии Нади'!$I1261+'Таблица вводных'!$E$15+'Таблица вводных'!$F$15)</f>
        <v>-56.09999999999998</v>
      </c>
      <c r="I1261" s="15" t="s">
        <v>1137</v>
      </c>
    </row>
    <row r="1262" ht="13.2" customHeight="1" spans="1:9" x14ac:dyDescent="0.25">
      <c r="A1262" s="9"/>
      <c r="B1262" s="50">
        <v>45433</v>
      </c>
      <c r="C1262" s="71"/>
      <c r="D1262" s="71">
        <f>(('Итоговая табл.1чел (все услуги-'!D1262+('Итоговая табл.1чел (все услуги-'!D1262*'Таблица вводных'!$G$4)))-('Расчет комиссии Нади'!$I1262+'Таблица вводных'!$E$15+'Таблица вводных'!$F$15)</f>
        <v>-55.57569999999998</v>
      </c>
      <c r="E1262" s="71">
        <f>(('Итоговая табл.1чел (все услуги-'!E1262+('Итоговая табл.1чел (все услуги-'!E1262*'Таблица вводных'!$G$5)))-('Расчет комиссии Нади'!$I1262+'Таблица вводных'!$E$15+'Таблица вводных'!$F$15)</f>
        <v>-56.09999999999998</v>
      </c>
      <c r="F1262" s="71">
        <f>(('Итоговая табл.1чел (все услуги-'!F1262+('Итоговая табл.1чел (все услуги-'!F1262*'Таблица вводных'!$G$4)))-('Расчет комиссии Нади'!$I1262+'Таблица вводных'!$E$15+'Таблица вводных'!$F$15)</f>
        <v>-32.98799999999998</v>
      </c>
      <c r="G1262" s="71">
        <f>(('Итоговая табл.1чел (все услуги-'!G1262+('Итоговая табл.1чел (все услуги-'!G1262*'Таблица вводных'!$G$4)))-('Расчет комиссии Нади'!$I1262+'Таблица вводных'!$E$15+'Таблица вводных'!$F$15)</f>
        <v>-56.09999999999998</v>
      </c>
      <c r="H1262" s="71">
        <f>(('Итоговая табл.1чел (все услуги-'!H1262+('Итоговая табл.1чел (все услуги-'!H1262*'Таблица вводных'!$G$4)))-('Расчет комиссии Нади'!$I1262+'Таблица вводных'!$E$15+'Таблица вводных'!$F$15)</f>
        <v>-56.09999999999998</v>
      </c>
      <c r="I1262" s="25" t="s">
        <v>1137</v>
      </c>
    </row>
    <row r="1263" ht="13.2" customHeight="1" spans="1:9" x14ac:dyDescent="0.25">
      <c r="A1263" s="9"/>
      <c r="B1263" s="51">
        <v>45436</v>
      </c>
      <c r="C1263" s="71"/>
      <c r="D1263" s="71">
        <f>(('Итоговая табл.1чел (все услуги-'!D1263+('Итоговая табл.1чел (все услуги-'!D1263*'Таблица вводных'!$G$4)))-('Расчет комиссии Нади'!$I1263+'Таблица вводных'!$E$15+'Таблица вводных'!$F$15)</f>
        <v>-55.57569999999998</v>
      </c>
      <c r="E1263" s="71">
        <f>(('Итоговая табл.1чел (все услуги-'!E1263+('Итоговая табл.1чел (все услуги-'!E1263*'Таблица вводных'!$G$5)))-('Расчет комиссии Нади'!$I1263+'Таблица вводных'!$E$15+'Таблица вводных'!$F$15)</f>
        <v>-56.09999999999998</v>
      </c>
      <c r="F1263" s="71">
        <f>(('Итоговая табл.1чел (все услуги-'!F1263+('Итоговая табл.1чел (все услуги-'!F1263*'Таблица вводных'!$G$4)))-('Расчет комиссии Нади'!$I1263+'Таблица вводных'!$E$15+'Таблица вводных'!$F$15)</f>
        <v>-32.98799999999998</v>
      </c>
      <c r="G1263" s="71">
        <f>(('Итоговая табл.1чел (все услуги-'!G1263+('Итоговая табл.1чел (все услуги-'!G1263*'Таблица вводных'!$G$4)))-('Расчет комиссии Нади'!$I1263+'Таблица вводных'!$E$15+'Таблица вводных'!$F$15)</f>
        <v>-56.09999999999998</v>
      </c>
      <c r="H1263" s="71">
        <f>(('Итоговая табл.1чел (все услуги-'!H1263+('Итоговая табл.1чел (все услуги-'!H1263*'Таблица вводных'!$G$4)))-('Расчет комиссии Нади'!$I1263+'Таблица вводных'!$E$15+'Таблица вводных'!$F$15)</f>
        <v>-56.09999999999998</v>
      </c>
      <c r="I1263" s="22" t="s">
        <v>1137</v>
      </c>
    </row>
    <row r="1264" ht="13.2" customHeight="1" spans="1:9" x14ac:dyDescent="0.25">
      <c r="A1264" s="9"/>
      <c r="B1264" s="13">
        <v>45440</v>
      </c>
      <c r="C1264" s="71"/>
      <c r="D1264" s="71">
        <f>(('Итоговая табл.1чел (все услуги-'!D1264+('Итоговая табл.1чел (все услуги-'!D1264*'Таблица вводных'!$G$4)))-('Расчет комиссии Нади'!$I1264+'Таблица вводных'!$E$15+'Таблица вводных'!$F$15)</f>
        <v>-55.57569999999998</v>
      </c>
      <c r="E1264" s="71">
        <f>(('Итоговая табл.1чел (все услуги-'!E1264+('Итоговая табл.1чел (все услуги-'!E1264*'Таблица вводных'!$G$5)))-('Расчет комиссии Нади'!$I1264+'Таблица вводных'!$E$15+'Таблица вводных'!$F$15)</f>
        <v>-56.09999999999998</v>
      </c>
      <c r="F1264" s="71">
        <f>(('Итоговая табл.1чел (все услуги-'!F1264+('Итоговая табл.1чел (все услуги-'!F1264*'Таблица вводных'!$G$4)))-('Расчет комиссии Нади'!$I1264+'Таблица вводных'!$E$15+'Таблица вводных'!$F$15)</f>
        <v>-32.98799999999998</v>
      </c>
      <c r="G1264" s="71">
        <f>(('Итоговая табл.1чел (все услуги-'!G1264+('Итоговая табл.1чел (все услуги-'!G1264*'Таблица вводных'!$G$4)))-('Расчет комиссии Нади'!$I1264+'Таблица вводных'!$E$15+'Таблица вводных'!$F$15)</f>
        <v>-56.09999999999998</v>
      </c>
      <c r="H1264" s="71">
        <f>(('Итоговая табл.1чел (все услуги-'!H1264+('Итоговая табл.1чел (все услуги-'!H1264*'Таблица вводных'!$G$4)))-('Расчет комиссии Нади'!$I1264+'Таблица вводных'!$E$15+'Таблица вводных'!$F$15)</f>
        <v>-56.09999999999998</v>
      </c>
      <c r="I1264" s="15" t="s">
        <v>1137</v>
      </c>
    </row>
    <row r="1265" ht="13.2" customHeight="1" spans="1:9" x14ac:dyDescent="0.25">
      <c r="A1265" s="16"/>
      <c r="B1265" s="52">
        <v>45443</v>
      </c>
      <c r="C1265" s="72"/>
      <c r="D1265" s="109">
        <f>(('Итоговая табл.1чел (все услуги-'!D1265+('Итоговая табл.1чел (все услуги-'!D1265*'Таблица вводных'!$G$4)))-('Расчет комиссии Нади'!$I1265+'Таблица вводных'!$E$15+'Таблица вводных'!$F$15)</f>
        <v>-55.57569999999998</v>
      </c>
      <c r="E1265" s="109">
        <f>(('Итоговая табл.1чел (все услуги-'!E1265+('Итоговая табл.1чел (все услуги-'!E1265*'Таблица вводных'!$G$5)))-('Расчет комиссии Нади'!$I1265+'Таблица вводных'!$E$15+'Таблица вводных'!$F$15)</f>
        <v>-56.09999999999998</v>
      </c>
      <c r="F1265" s="109">
        <f>(('Итоговая табл.1чел (все услуги-'!F1265+('Итоговая табл.1чел (все услуги-'!F1265*'Таблица вводных'!$G$4)))-('Расчет комиссии Нади'!$I1265+'Таблица вводных'!$E$15+'Таблица вводных'!$F$15)</f>
        <v>-32.98799999999998</v>
      </c>
      <c r="G1265" s="109">
        <f>(('Итоговая табл.1чел (все услуги-'!G1265+('Итоговая табл.1чел (все услуги-'!G1265*'Таблица вводных'!$G$4)))-('Расчет комиссии Нади'!$I1265+'Таблица вводных'!$E$15+'Таблица вводных'!$F$15)</f>
        <v>-56.09999999999998</v>
      </c>
      <c r="H1265" s="109">
        <f>(('Итоговая табл.1чел (все услуги-'!H1265+('Итоговая табл.1чел (все услуги-'!H1265*'Таблица вводных'!$G$4)))-('Расчет комиссии Нади'!$I1265+'Таблица вводных'!$E$15+'Таблица вводных'!$F$15)</f>
        <v>-56.09999999999998</v>
      </c>
      <c r="I1265" s="32" t="s">
        <v>1137</v>
      </c>
    </row>
    <row r="1266" ht="13.2" customHeight="1" spans="1:9" x14ac:dyDescent="0.25">
      <c r="A1266" s="54" t="s">
        <v>183</v>
      </c>
      <c r="B1266" s="48">
        <v>45419</v>
      </c>
      <c r="C1266" s="70"/>
      <c r="D1266" s="70">
        <f>(('Итоговая табл.1чел (все услуги-'!D1266+('Итоговая табл.1чел (все услуги-'!D1266*'Таблица вводных'!$G$4)))-('Расчет комиссии Нади'!$I1266+'Таблица вводных'!$E$15+'Таблица вводных'!$F$15)</f>
        <v>-629.0757</v>
      </c>
      <c r="E1266" s="70">
        <f>(('Итоговая табл.1чел (все услуги-'!E1266+('Итоговая табл.1чел (все услуги-'!E1266*'Таблица вводных'!$G$5)))-('Расчет комиссии Нади'!$I1266+'Таблица вводных'!$E$15+'Таблица вводных'!$F$15)</f>
        <v>-629.6</v>
      </c>
      <c r="F1266" s="70">
        <f>(('Итоговая табл.1чел (все услуги-'!F1266+('Итоговая табл.1чел (все услуги-'!F1266*'Таблица вводных'!$G$4)))-('Расчет комиссии Нади'!$I1266+'Таблица вводных'!$E$15+'Таблица вводных'!$F$15)</f>
        <v>-606.488</v>
      </c>
      <c r="G1266" s="70">
        <f>(('Итоговая табл.1чел (все услуги-'!G1266+('Итоговая табл.1чел (все услуги-'!G1266*'Таблица вводных'!$G$4)))-('Расчет комиссии Нади'!$I1266+'Таблица вводных'!$E$15+'Таблица вводных'!$F$15)</f>
        <v>-629.6</v>
      </c>
      <c r="H1266" s="70">
        <f>(('Итоговая табл.1чел (все услуги-'!H1266+('Итоговая табл.1чел (все услуги-'!H1266*'Таблица вводных'!$G$4)))-('Расчет комиссии Нади'!$I1266+'Таблица вводных'!$E$15+'Таблица вводных'!$F$15)</f>
        <v>-629.6</v>
      </c>
      <c r="I1266" s="20" t="s">
        <v>1137</v>
      </c>
    </row>
    <row r="1267" ht="13.2" customHeight="1" spans="1:9" x14ac:dyDescent="0.25">
      <c r="A1267" s="9"/>
      <c r="B1267" s="50">
        <v>45422</v>
      </c>
      <c r="C1267" s="71"/>
      <c r="D1267" s="71">
        <f>(('Итоговая табл.1чел (все услуги-'!D1267+('Итоговая табл.1чел (все услуги-'!D1267*'Таблица вводных'!$G$4)))-('Расчет комиссии Нади'!$I1267+'Таблица вводных'!$E$15+'Таблица вводных'!$F$15)</f>
        <v>-718.0757</v>
      </c>
      <c r="E1267" s="71">
        <f>(('Итоговая табл.1чел (все услуги-'!E1267+('Итоговая табл.1чел (все услуги-'!E1267*'Таблица вводных'!$G$5)))-('Расчет комиссии Нади'!$I1267+'Таблица вводных'!$E$15+'Таблица вводных'!$F$15)</f>
        <v>-718.6</v>
      </c>
      <c r="F1267" s="71">
        <f>(('Итоговая табл.1чел (все услуги-'!F1267+('Итоговая табл.1чел (все услуги-'!F1267*'Таблица вводных'!$G$4)))-('Расчет комиссии Нади'!$I1267+'Таблица вводных'!$E$15+'Таблица вводных'!$F$15)</f>
        <v>-695.488</v>
      </c>
      <c r="G1267" s="71">
        <f>(('Итоговая табл.1чел (все услуги-'!G1267+('Итоговая табл.1чел (все услуги-'!G1267*'Таблица вводных'!$G$4)))-('Расчет комиссии Нади'!$I1267+'Таблица вводных'!$E$15+'Таблица вводных'!$F$15)</f>
        <v>-718.6</v>
      </c>
      <c r="H1267" s="71">
        <f>(('Итоговая табл.1чел (все услуги-'!H1267+('Итоговая табл.1чел (все услуги-'!H1267*'Таблица вводных'!$G$4)))-('Расчет комиссии Нади'!$I1267+'Таблица вводных'!$E$15+'Таблица вводных'!$F$15)</f>
        <v>-718.6</v>
      </c>
      <c r="I1267" s="25" t="s">
        <v>1137</v>
      </c>
    </row>
    <row r="1268" ht="13.2" customHeight="1" spans="1:9" x14ac:dyDescent="0.25">
      <c r="A1268" s="9"/>
      <c r="B1268" s="51">
        <v>45426</v>
      </c>
      <c r="C1268" s="71"/>
      <c r="D1268" s="71">
        <f>(('Итоговая табл.1чел (все услуги-'!D1268+('Итоговая табл.1чел (все услуги-'!D1268*'Таблица вводных'!$G$4)))-('Расчет комиссии Нади'!$I1268+'Таблица вводных'!$E$15+'Таблица вводных'!$F$15)</f>
        <v>-801.5757</v>
      </c>
      <c r="E1268" s="71">
        <f>(('Итоговая табл.1чел (все услуги-'!E1268+('Итоговая табл.1чел (все услуги-'!E1268*'Таблица вводных'!$G$5)))-('Расчет комиссии Нади'!$I1268+'Таблица вводных'!$E$15+'Таблица вводных'!$F$15)</f>
        <v>-802.1</v>
      </c>
      <c r="F1268" s="71">
        <f>(('Итоговая табл.1чел (все услуги-'!F1268+('Итоговая табл.1чел (все услуги-'!F1268*'Таблица вводных'!$G$4)))-('Расчет комиссии Нади'!$I1268+'Таблица вводных'!$E$15+'Таблица вводных'!$F$15)</f>
        <v>-778.988</v>
      </c>
      <c r="G1268" s="71">
        <f>(('Итоговая табл.1чел (все услуги-'!G1268+('Итоговая табл.1чел (все услуги-'!G1268*'Таблица вводных'!$G$4)))-('Расчет комиссии Нади'!$I1268+'Таблица вводных'!$E$15+'Таблица вводных'!$F$15)</f>
        <v>-802.1</v>
      </c>
      <c r="H1268" s="71">
        <f>(('Итоговая табл.1чел (все услуги-'!H1268+('Итоговая табл.1чел (все услуги-'!H1268*'Таблица вводных'!$G$4)))-('Расчет комиссии Нади'!$I1268+'Таблица вводных'!$E$15+'Таблица вводных'!$F$15)</f>
        <v>-802.1</v>
      </c>
      <c r="I1268" s="22" t="s">
        <v>1137</v>
      </c>
    </row>
    <row r="1269" ht="13.2" customHeight="1" spans="1:9" x14ac:dyDescent="0.25">
      <c r="A1269" s="9"/>
      <c r="B1269" s="13">
        <v>45429</v>
      </c>
      <c r="C1269" s="71"/>
      <c r="D1269" s="71">
        <f>(('Итоговая табл.1чел (все услуги-'!D1269+('Итоговая табл.1чел (все услуги-'!D1269*'Таблица вводных'!$G$4)))-('Расчет комиссии Нади'!$I1269+'Таблица вводных'!$E$15+'Таблица вводных'!$F$15)</f>
        <v>-55.57569999999998</v>
      </c>
      <c r="E1269" s="71">
        <f>(('Итоговая табл.1чел (все услуги-'!E1269+('Итоговая табл.1чел (все услуги-'!E1269*'Таблица вводных'!$G$5)))-('Расчет комиссии Нади'!$I1269+'Таблица вводных'!$E$15+'Таблица вводных'!$F$15)</f>
        <v>-56.09999999999998</v>
      </c>
      <c r="F1269" s="71">
        <f>(('Итоговая табл.1чел (все услуги-'!F1269+('Итоговая табл.1чел (все услуги-'!F1269*'Таблица вводных'!$G$4)))-('Расчет комиссии Нади'!$I1269+'Таблица вводных'!$E$15+'Таблица вводных'!$F$15)</f>
        <v>-32.98799999999998</v>
      </c>
      <c r="G1269" s="71">
        <f>(('Итоговая табл.1чел (все услуги-'!G1269+('Итоговая табл.1чел (все услуги-'!G1269*'Таблица вводных'!$G$4)))-('Расчет комиссии Нади'!$I1269+'Таблица вводных'!$E$15+'Таблица вводных'!$F$15)</f>
        <v>-56.09999999999998</v>
      </c>
      <c r="H1269" s="71">
        <f>(('Итоговая табл.1чел (все услуги-'!H1269+('Итоговая табл.1чел (все услуги-'!H1269*'Таблица вводных'!$G$4)))-('Расчет комиссии Нади'!$I1269+'Таблица вводных'!$E$15+'Таблица вводных'!$F$15)</f>
        <v>-56.09999999999998</v>
      </c>
      <c r="I1269" s="15" t="s">
        <v>1137</v>
      </c>
    </row>
    <row r="1270" ht="13.2" customHeight="1" spans="1:9" x14ac:dyDescent="0.25">
      <c r="A1270" s="9"/>
      <c r="B1270" s="50">
        <v>45433</v>
      </c>
      <c r="C1270" s="71"/>
      <c r="D1270" s="71">
        <f>(('Итоговая табл.1чел (все услуги-'!D1270+('Итоговая табл.1чел (все услуги-'!D1270*'Таблица вводных'!$G$4)))-('Расчет комиссии Нади'!$I1270+'Таблица вводных'!$E$15+'Таблица вводных'!$F$15)</f>
        <v>-55.57569999999998</v>
      </c>
      <c r="E1270" s="71">
        <f>(('Итоговая табл.1чел (все услуги-'!E1270+('Итоговая табл.1чел (все услуги-'!E1270*'Таблица вводных'!$G$5)))-('Расчет комиссии Нади'!$I1270+'Таблица вводных'!$E$15+'Таблица вводных'!$F$15)</f>
        <v>-56.09999999999998</v>
      </c>
      <c r="F1270" s="71">
        <f>(('Итоговая табл.1чел (все услуги-'!F1270+('Итоговая табл.1чел (все услуги-'!F1270*'Таблица вводных'!$G$4)))-('Расчет комиссии Нади'!$I1270+'Таблица вводных'!$E$15+'Таблица вводных'!$F$15)</f>
        <v>-32.98799999999998</v>
      </c>
      <c r="G1270" s="71">
        <f>(('Итоговая табл.1чел (все услуги-'!G1270+('Итоговая табл.1чел (все услуги-'!G1270*'Таблица вводных'!$G$4)))-('Расчет комиссии Нади'!$I1270+'Таблица вводных'!$E$15+'Таблица вводных'!$F$15)</f>
        <v>-56.09999999999998</v>
      </c>
      <c r="H1270" s="71">
        <f>(('Итоговая табл.1чел (все услуги-'!H1270+('Итоговая табл.1чел (все услуги-'!H1270*'Таблица вводных'!$G$4)))-('Расчет комиссии Нади'!$I1270+'Таблица вводных'!$E$15+'Таблица вводных'!$F$15)</f>
        <v>-56.09999999999998</v>
      </c>
      <c r="I1270" s="25" t="s">
        <v>1137</v>
      </c>
    </row>
    <row r="1271" ht="13.2" customHeight="1" spans="1:9" x14ac:dyDescent="0.25">
      <c r="A1271" s="9"/>
      <c r="B1271" s="51">
        <v>45436</v>
      </c>
      <c r="C1271" s="71"/>
      <c r="D1271" s="71">
        <f>(('Итоговая табл.1чел (все услуги-'!D1271+('Итоговая табл.1чел (все услуги-'!D1271*'Таблица вводных'!$G$4)))-('Расчет комиссии Нади'!$I1271+'Таблица вводных'!$E$15+'Таблица вводных'!$F$15)</f>
        <v>-55.57569999999998</v>
      </c>
      <c r="E1271" s="71">
        <f>(('Итоговая табл.1чел (все услуги-'!E1271+('Итоговая табл.1чел (все услуги-'!E1271*'Таблица вводных'!$G$5)))-('Расчет комиссии Нади'!$I1271+'Таблица вводных'!$E$15+'Таблица вводных'!$F$15)</f>
        <v>-56.09999999999998</v>
      </c>
      <c r="F1271" s="71">
        <f>(('Итоговая табл.1чел (все услуги-'!F1271+('Итоговая табл.1чел (все услуги-'!F1271*'Таблица вводных'!$G$4)))-('Расчет комиссии Нади'!$I1271+'Таблица вводных'!$E$15+'Таблица вводных'!$F$15)</f>
        <v>-32.98799999999998</v>
      </c>
      <c r="G1271" s="71">
        <f>(('Итоговая табл.1чел (все услуги-'!G1271+('Итоговая табл.1чел (все услуги-'!G1271*'Таблица вводных'!$G$4)))-('Расчет комиссии Нади'!$I1271+'Таблица вводных'!$E$15+'Таблица вводных'!$F$15)</f>
        <v>-56.09999999999998</v>
      </c>
      <c r="H1271" s="71">
        <f>(('Итоговая табл.1чел (все услуги-'!H1271+('Итоговая табл.1чел (все услуги-'!H1271*'Таблица вводных'!$G$4)))-('Расчет комиссии Нади'!$I1271+'Таблица вводных'!$E$15+'Таблица вводных'!$F$15)</f>
        <v>-56.09999999999998</v>
      </c>
      <c r="I1271" s="22" t="s">
        <v>1137</v>
      </c>
    </row>
    <row r="1272" ht="13.2" customHeight="1" spans="1:9" x14ac:dyDescent="0.25">
      <c r="A1272" s="9"/>
      <c r="B1272" s="13">
        <v>45440</v>
      </c>
      <c r="C1272" s="71"/>
      <c r="D1272" s="71">
        <f>(('Итоговая табл.1чел (все услуги-'!D1272+('Итоговая табл.1чел (все услуги-'!D1272*'Таблица вводных'!$G$4)))-('Расчет комиссии Нади'!$I1272+'Таблица вводных'!$E$15+'Таблица вводных'!$F$15)</f>
        <v>-55.57569999999998</v>
      </c>
      <c r="E1272" s="71">
        <f>(('Итоговая табл.1чел (все услуги-'!E1272+('Итоговая табл.1чел (все услуги-'!E1272*'Таблица вводных'!$G$5)))-('Расчет комиссии Нади'!$I1272+'Таблица вводных'!$E$15+'Таблица вводных'!$F$15)</f>
        <v>-56.09999999999998</v>
      </c>
      <c r="F1272" s="71">
        <f>(('Итоговая табл.1чел (все услуги-'!F1272+('Итоговая табл.1чел (все услуги-'!F1272*'Таблица вводных'!$G$4)))-('Расчет комиссии Нади'!$I1272+'Таблица вводных'!$E$15+'Таблица вводных'!$F$15)</f>
        <v>-32.98799999999998</v>
      </c>
      <c r="G1272" s="71">
        <f>(('Итоговая табл.1чел (все услуги-'!G1272+('Итоговая табл.1чел (все услуги-'!G1272*'Таблица вводных'!$G$4)))-('Расчет комиссии Нади'!$I1272+'Таблица вводных'!$E$15+'Таблица вводных'!$F$15)</f>
        <v>-56.09999999999998</v>
      </c>
      <c r="H1272" s="71">
        <f>(('Итоговая табл.1чел (все услуги-'!H1272+('Итоговая табл.1чел (все услуги-'!H1272*'Таблица вводных'!$G$4)))-('Расчет комиссии Нади'!$I1272+'Таблица вводных'!$E$15+'Таблица вводных'!$F$15)</f>
        <v>-56.09999999999998</v>
      </c>
      <c r="I1272" s="15" t="s">
        <v>1137</v>
      </c>
    </row>
    <row r="1273" ht="13.2" customHeight="1" spans="1:9" x14ac:dyDescent="0.25">
      <c r="A1273" s="16"/>
      <c r="B1273" s="52">
        <v>45443</v>
      </c>
      <c r="C1273" s="72"/>
      <c r="D1273" s="109">
        <f>(('Итоговая табл.1чел (все услуги-'!D1273+('Итоговая табл.1чел (все услуги-'!D1273*'Таблица вводных'!$G$4)))-('Расчет комиссии Нади'!$I1273+'Таблица вводных'!$E$15+'Таблица вводных'!$F$15)</f>
        <v>-55.57569999999998</v>
      </c>
      <c r="E1273" s="109">
        <f>(('Итоговая табл.1чел (все услуги-'!E1273+('Итоговая табл.1чел (все услуги-'!E1273*'Таблица вводных'!$G$5)))-('Расчет комиссии Нади'!$I1273+'Таблица вводных'!$E$15+'Таблица вводных'!$F$15)</f>
        <v>-56.09999999999998</v>
      </c>
      <c r="F1273" s="109">
        <f>(('Итоговая табл.1чел (все услуги-'!F1273+('Итоговая табл.1чел (все услуги-'!F1273*'Таблица вводных'!$G$4)))-('Расчет комиссии Нади'!$I1273+'Таблица вводных'!$E$15+'Таблица вводных'!$F$15)</f>
        <v>-32.98799999999998</v>
      </c>
      <c r="G1273" s="109">
        <f>(('Итоговая табл.1чел (все услуги-'!G1273+('Итоговая табл.1чел (все услуги-'!G1273*'Таблица вводных'!$G$4)))-('Расчет комиссии Нади'!$I1273+'Таблица вводных'!$E$15+'Таблица вводных'!$F$15)</f>
        <v>-56.09999999999998</v>
      </c>
      <c r="H1273" s="109">
        <f>(('Итоговая табл.1чел (все услуги-'!H1273+('Итоговая табл.1чел (все услуги-'!H1273*'Таблица вводных'!$G$4)))-('Расчет комиссии Нади'!$I1273+'Таблица вводных'!$E$15+'Таблица вводных'!$F$15)</f>
        <v>-56.09999999999998</v>
      </c>
      <c r="I1273" s="32" t="s">
        <v>1137</v>
      </c>
    </row>
    <row r="1274" ht="13.2" customHeight="1" spans="1:9" x14ac:dyDescent="0.25">
      <c r="A1274" s="54" t="s">
        <v>186</v>
      </c>
      <c r="B1274" s="48">
        <v>45419</v>
      </c>
      <c r="C1274" s="70"/>
      <c r="D1274" s="70">
        <f>(('Итоговая табл.1чел (все услуги-'!D1274+('Итоговая табл.1чел (все услуги-'!D1274*'Таблица вводных'!$G$4)))-('Расчет комиссии Нади'!$I1274+'Таблица вводных'!$E$15+'Таблица вводных'!$F$15)</f>
        <v>-55.57569999999998</v>
      </c>
      <c r="E1274" s="70">
        <f>(('Итоговая табл.1чел (все услуги-'!E1274+('Итоговая табл.1чел (все услуги-'!E1274*'Таблица вводных'!$G$5)))-('Расчет комиссии Нади'!$I1274+'Таблица вводных'!$E$15+'Таблица вводных'!$F$15)</f>
        <v>-56.09999999999998</v>
      </c>
      <c r="F1274" s="70">
        <f>(('Итоговая табл.1чел (все услуги-'!F1274+('Итоговая табл.1чел (все услуги-'!F1274*'Таблица вводных'!$G$4)))-('Расчет комиссии Нади'!$I1274+'Таблица вводных'!$E$15+'Таблица вводных'!$F$15)</f>
        <v>-32.98799999999998</v>
      </c>
      <c r="G1274" s="70">
        <f>(('Итоговая табл.1чел (все услуги-'!G1274+('Итоговая табл.1чел (все услуги-'!G1274*'Таблица вводных'!$G$4)))-('Расчет комиссии Нади'!$I1274+'Таблица вводных'!$E$15+'Таблица вводных'!$F$15)</f>
        <v>-56.09999999999998</v>
      </c>
      <c r="H1274" s="70">
        <f>(('Итоговая табл.1чел (все услуги-'!H1274+('Итоговая табл.1чел (все услуги-'!H1274*'Таблица вводных'!$G$4)))-('Расчет комиссии Нади'!$I1274+'Таблица вводных'!$E$15+'Таблица вводных'!$F$15)</f>
        <v>-56.09999999999998</v>
      </c>
      <c r="I1274" s="20" t="s">
        <v>1137</v>
      </c>
    </row>
    <row r="1275" ht="13.2" customHeight="1" spans="1:9" x14ac:dyDescent="0.25">
      <c r="A1275" s="9"/>
      <c r="B1275" s="50">
        <v>45422</v>
      </c>
      <c r="C1275" s="71"/>
      <c r="D1275" s="71">
        <f>(('Итоговая табл.1чел (все услуги-'!D1275+('Итоговая табл.1чел (все услуги-'!D1275*'Таблица вводных'!$G$4)))-('Расчет комиссии Нади'!$I1275+'Таблица вводных'!$E$15+'Таблица вводных'!$F$15)</f>
        <v>-55.57569999999998</v>
      </c>
      <c r="E1275" s="71">
        <f>(('Итоговая табл.1чел (все услуги-'!E1275+('Итоговая табл.1чел (все услуги-'!E1275*'Таблица вводных'!$G$5)))-('Расчет комиссии Нади'!$I1275+'Таблица вводных'!$E$15+'Таблица вводных'!$F$15)</f>
        <v>-56.09999999999998</v>
      </c>
      <c r="F1275" s="71">
        <f>(('Итоговая табл.1чел (все услуги-'!F1275+('Итоговая табл.1чел (все услуги-'!F1275*'Таблица вводных'!$G$4)))-('Расчет комиссии Нади'!$I1275+'Таблица вводных'!$E$15+'Таблица вводных'!$F$15)</f>
        <v>-32.98799999999998</v>
      </c>
      <c r="G1275" s="71">
        <f>(('Итоговая табл.1чел (все услуги-'!G1275+('Итоговая табл.1чел (все услуги-'!G1275*'Таблица вводных'!$G$4)))-('Расчет комиссии Нади'!$I1275+'Таблица вводных'!$E$15+'Таблица вводных'!$F$15)</f>
        <v>-56.09999999999998</v>
      </c>
      <c r="H1275" s="71">
        <f>(('Итоговая табл.1чел (все услуги-'!H1275+('Итоговая табл.1чел (все услуги-'!H1275*'Таблица вводных'!$G$4)))-('Расчет комиссии Нади'!$I1275+'Таблица вводных'!$E$15+'Таблица вводных'!$F$15)</f>
        <v>-56.09999999999998</v>
      </c>
      <c r="I1275" s="25" t="s">
        <v>1137</v>
      </c>
    </row>
    <row r="1276" ht="13.2" customHeight="1" spans="1:9" x14ac:dyDescent="0.25">
      <c r="A1276" s="9"/>
      <c r="B1276" s="51">
        <v>45426</v>
      </c>
      <c r="C1276" s="71"/>
      <c r="D1276" s="71">
        <f>(('Итоговая табл.1чел (все услуги-'!D1276+('Итоговая табл.1чел (все услуги-'!D1276*'Таблица вводных'!$G$4)))-('Расчет комиссии Нади'!$I1276+'Таблица вводных'!$E$15+'Таблица вводных'!$F$15)</f>
        <v>-55.57569999999998</v>
      </c>
      <c r="E1276" s="71">
        <f>(('Итоговая табл.1чел (все услуги-'!E1276+('Итоговая табл.1чел (все услуги-'!E1276*'Таблица вводных'!$G$5)))-('Расчет комиссии Нади'!$I1276+'Таблица вводных'!$E$15+'Таблица вводных'!$F$15)</f>
        <v>-56.09999999999998</v>
      </c>
      <c r="F1276" s="71">
        <f>(('Итоговая табл.1чел (все услуги-'!F1276+('Итоговая табл.1чел (все услуги-'!F1276*'Таблица вводных'!$G$4)))-('Расчет комиссии Нади'!$I1276+'Таблица вводных'!$E$15+'Таблица вводных'!$F$15)</f>
        <v>-32.98799999999998</v>
      </c>
      <c r="G1276" s="71">
        <f>(('Итоговая табл.1чел (все услуги-'!G1276+('Итоговая табл.1чел (все услуги-'!G1276*'Таблица вводных'!$G$4)))-('Расчет комиссии Нади'!$I1276+'Таблица вводных'!$E$15+'Таблица вводных'!$F$15)</f>
        <v>-56.09999999999998</v>
      </c>
      <c r="H1276" s="71">
        <f>(('Итоговая табл.1чел (все услуги-'!H1276+('Итоговая табл.1чел (все услуги-'!H1276*'Таблица вводных'!$G$4)))-('Расчет комиссии Нади'!$I1276+'Таблица вводных'!$E$15+'Таблица вводных'!$F$15)</f>
        <v>-56.09999999999998</v>
      </c>
      <c r="I1276" s="22" t="s">
        <v>1137</v>
      </c>
    </row>
    <row r="1277" ht="13.2" customHeight="1" spans="1:9" x14ac:dyDescent="0.25">
      <c r="A1277" s="9"/>
      <c r="B1277" s="13">
        <v>45429</v>
      </c>
      <c r="C1277" s="71"/>
      <c r="D1277" s="71">
        <f>(('Итоговая табл.1чел (все услуги-'!D1277+('Итоговая табл.1чел (все услуги-'!D1277*'Таблица вводных'!$G$4)))-('Расчет комиссии Нади'!$I1277+'Таблица вводных'!$E$15+'Таблица вводных'!$F$15)</f>
        <v>-55.57569999999998</v>
      </c>
      <c r="E1277" s="71">
        <f>(('Итоговая табл.1чел (все услуги-'!E1277+('Итоговая табл.1чел (все услуги-'!E1277*'Таблица вводных'!$G$5)))-('Расчет комиссии Нади'!$I1277+'Таблица вводных'!$E$15+'Таблица вводных'!$F$15)</f>
        <v>-56.09999999999998</v>
      </c>
      <c r="F1277" s="71">
        <f>(('Итоговая табл.1чел (все услуги-'!F1277+('Итоговая табл.1чел (все услуги-'!F1277*'Таблица вводных'!$G$4)))-('Расчет комиссии Нади'!$I1277+'Таблица вводных'!$E$15+'Таблица вводных'!$F$15)</f>
        <v>-32.98799999999998</v>
      </c>
      <c r="G1277" s="71">
        <f>(('Итоговая табл.1чел (все услуги-'!G1277+('Итоговая табл.1чел (все услуги-'!G1277*'Таблица вводных'!$G$4)))-('Расчет комиссии Нади'!$I1277+'Таблица вводных'!$E$15+'Таблица вводных'!$F$15)</f>
        <v>-56.09999999999998</v>
      </c>
      <c r="H1277" s="71">
        <f>(('Итоговая табл.1чел (все услуги-'!H1277+('Итоговая табл.1чел (все услуги-'!H1277*'Таблица вводных'!$G$4)))-('Расчет комиссии Нади'!$I1277+'Таблица вводных'!$E$15+'Таблица вводных'!$F$15)</f>
        <v>-56.09999999999998</v>
      </c>
      <c r="I1277" s="15" t="s">
        <v>1137</v>
      </c>
    </row>
    <row r="1278" ht="13.2" customHeight="1" spans="1:9" x14ac:dyDescent="0.25">
      <c r="A1278" s="9"/>
      <c r="B1278" s="50">
        <v>45433</v>
      </c>
      <c r="C1278" s="71"/>
      <c r="D1278" s="71">
        <f>(('Итоговая табл.1чел (все услуги-'!D1278+('Итоговая табл.1чел (все услуги-'!D1278*'Таблица вводных'!$G$4)))-('Расчет комиссии Нади'!$I1278+'Таблица вводных'!$E$15+'Таблица вводных'!$F$15)</f>
        <v>-55.57569999999998</v>
      </c>
      <c r="E1278" s="71">
        <f>(('Итоговая табл.1чел (все услуги-'!E1278+('Итоговая табл.1чел (все услуги-'!E1278*'Таблица вводных'!$G$5)))-('Расчет комиссии Нади'!$I1278+'Таблица вводных'!$E$15+'Таблица вводных'!$F$15)</f>
        <v>-56.09999999999998</v>
      </c>
      <c r="F1278" s="71">
        <f>(('Итоговая табл.1чел (все услуги-'!F1278+('Итоговая табл.1чел (все услуги-'!F1278*'Таблица вводных'!$G$4)))-('Расчет комиссии Нади'!$I1278+'Таблица вводных'!$E$15+'Таблица вводных'!$F$15)</f>
        <v>-32.98799999999998</v>
      </c>
      <c r="G1278" s="71">
        <f>(('Итоговая табл.1чел (все услуги-'!G1278+('Итоговая табл.1чел (все услуги-'!G1278*'Таблица вводных'!$G$4)))-('Расчет комиссии Нади'!$I1278+'Таблица вводных'!$E$15+'Таблица вводных'!$F$15)</f>
        <v>-56.09999999999998</v>
      </c>
      <c r="H1278" s="71">
        <f>(('Итоговая табл.1чел (все услуги-'!H1278+('Итоговая табл.1чел (все услуги-'!H1278*'Таблица вводных'!$G$4)))-('Расчет комиссии Нади'!$I1278+'Таблица вводных'!$E$15+'Таблица вводных'!$F$15)</f>
        <v>-56.09999999999998</v>
      </c>
      <c r="I1278" s="25" t="s">
        <v>1137</v>
      </c>
    </row>
    <row r="1279" ht="13.2" customHeight="1" spans="1:9" x14ac:dyDescent="0.25">
      <c r="A1279" s="9"/>
      <c r="B1279" s="51">
        <v>45436</v>
      </c>
      <c r="C1279" s="71"/>
      <c r="D1279" s="71">
        <f>(('Итоговая табл.1чел (все услуги-'!D1279+('Итоговая табл.1чел (все услуги-'!D1279*'Таблица вводных'!$G$4)))-('Расчет комиссии Нади'!$I1279+'Таблица вводных'!$E$15+'Таблица вводных'!$F$15)</f>
        <v>-55.57569999999998</v>
      </c>
      <c r="E1279" s="71">
        <f>(('Итоговая табл.1чел (все услуги-'!E1279+('Итоговая табл.1чел (все услуги-'!E1279*'Таблица вводных'!$G$5)))-('Расчет комиссии Нади'!$I1279+'Таблица вводных'!$E$15+'Таблица вводных'!$F$15)</f>
        <v>-56.09999999999998</v>
      </c>
      <c r="F1279" s="71">
        <f>(('Итоговая табл.1чел (все услуги-'!F1279+('Итоговая табл.1чел (все услуги-'!F1279*'Таблица вводных'!$G$4)))-('Расчет комиссии Нади'!$I1279+'Таблица вводных'!$E$15+'Таблица вводных'!$F$15)</f>
        <v>-32.98799999999998</v>
      </c>
      <c r="G1279" s="71">
        <f>(('Итоговая табл.1чел (все услуги-'!G1279+('Итоговая табл.1чел (все услуги-'!G1279*'Таблица вводных'!$G$4)))-('Расчет комиссии Нади'!$I1279+'Таблица вводных'!$E$15+'Таблица вводных'!$F$15)</f>
        <v>-56.09999999999998</v>
      </c>
      <c r="H1279" s="71">
        <f>(('Итоговая табл.1чел (все услуги-'!H1279+('Итоговая табл.1чел (все услуги-'!H1279*'Таблица вводных'!$G$4)))-('Расчет комиссии Нади'!$I1279+'Таблица вводных'!$E$15+'Таблица вводных'!$F$15)</f>
        <v>-56.09999999999998</v>
      </c>
      <c r="I1279" s="22" t="s">
        <v>1137</v>
      </c>
    </row>
    <row r="1280" ht="13.2" customHeight="1" spans="1:9" x14ac:dyDescent="0.25">
      <c r="A1280" s="9"/>
      <c r="B1280" s="13">
        <v>45440</v>
      </c>
      <c r="C1280" s="71"/>
      <c r="D1280" s="71">
        <f>(('Итоговая табл.1чел (все услуги-'!D1280+('Итоговая табл.1чел (все услуги-'!D1280*'Таблица вводных'!$G$4)))-('Расчет комиссии Нади'!$I1280+'Таблица вводных'!$E$15+'Таблица вводных'!$F$15)</f>
        <v>-55.57569999999998</v>
      </c>
      <c r="E1280" s="71">
        <f>(('Итоговая табл.1чел (все услуги-'!E1280+('Итоговая табл.1чел (все услуги-'!E1280*'Таблица вводных'!$G$5)))-('Расчет комиссии Нади'!$I1280+'Таблица вводных'!$E$15+'Таблица вводных'!$F$15)</f>
        <v>-56.09999999999998</v>
      </c>
      <c r="F1280" s="71">
        <f>(('Итоговая табл.1чел (все услуги-'!F1280+('Итоговая табл.1чел (все услуги-'!F1280*'Таблица вводных'!$G$4)))-('Расчет комиссии Нади'!$I1280+'Таблица вводных'!$E$15+'Таблица вводных'!$F$15)</f>
        <v>-32.98799999999998</v>
      </c>
      <c r="G1280" s="71">
        <f>(('Итоговая табл.1чел (все услуги-'!G1280+('Итоговая табл.1чел (все услуги-'!G1280*'Таблица вводных'!$G$4)))-('Расчет комиссии Нади'!$I1280+'Таблица вводных'!$E$15+'Таблица вводных'!$F$15)</f>
        <v>-56.09999999999998</v>
      </c>
      <c r="H1280" s="71">
        <f>(('Итоговая табл.1чел (все услуги-'!H1280+('Итоговая табл.1чел (все услуги-'!H1280*'Таблица вводных'!$G$4)))-('Расчет комиссии Нади'!$I1280+'Таблица вводных'!$E$15+'Таблица вводных'!$F$15)</f>
        <v>-56.09999999999998</v>
      </c>
      <c r="I1280" s="15" t="s">
        <v>1137</v>
      </c>
    </row>
    <row r="1281" ht="13.2" customHeight="1" spans="1:9" x14ac:dyDescent="0.25">
      <c r="A1281" s="16"/>
      <c r="B1281" s="52">
        <v>45443</v>
      </c>
      <c r="C1281" s="72"/>
      <c r="D1281" s="109">
        <f>(('Итоговая табл.1чел (все услуги-'!D1281+('Итоговая табл.1чел (все услуги-'!D1281*'Таблица вводных'!$G$4)))-('Расчет комиссии Нади'!$I1281+'Таблица вводных'!$E$15+'Таблица вводных'!$F$15)</f>
        <v>-55.57569999999998</v>
      </c>
      <c r="E1281" s="109">
        <f>(('Итоговая табл.1чел (все услуги-'!E1281+('Итоговая табл.1чел (все услуги-'!E1281*'Таблица вводных'!$G$5)))-('Расчет комиссии Нади'!$I1281+'Таблица вводных'!$E$15+'Таблица вводных'!$F$15)</f>
        <v>-56.09999999999998</v>
      </c>
      <c r="F1281" s="109">
        <f>(('Итоговая табл.1чел (все услуги-'!F1281+('Итоговая табл.1чел (все услуги-'!F1281*'Таблица вводных'!$G$4)))-('Расчет комиссии Нади'!$I1281+'Таблица вводных'!$E$15+'Таблица вводных'!$F$15)</f>
        <v>-32.98799999999998</v>
      </c>
      <c r="G1281" s="109">
        <f>(('Итоговая табл.1чел (все услуги-'!G1281+('Итоговая табл.1чел (все услуги-'!G1281*'Таблица вводных'!$G$4)))-('Расчет комиссии Нади'!$I1281+'Таблица вводных'!$E$15+'Таблица вводных'!$F$15)</f>
        <v>-56.09999999999998</v>
      </c>
      <c r="H1281" s="109">
        <f>(('Итоговая табл.1чел (все услуги-'!H1281+('Итоговая табл.1чел (все услуги-'!H1281*'Таблица вводных'!$G$4)))-('Расчет комиссии Нади'!$I1281+'Таблица вводных'!$E$15+'Таблица вводных'!$F$15)</f>
        <v>-56.09999999999998</v>
      </c>
      <c r="I1281" s="32" t="s">
        <v>1137</v>
      </c>
    </row>
    <row r="1282" ht="13.2" customHeight="1" spans="1:9" x14ac:dyDescent="0.25">
      <c r="A1282" s="54" t="s">
        <v>187</v>
      </c>
      <c r="B1282" s="48">
        <v>45419</v>
      </c>
      <c r="C1282" s="70"/>
      <c r="D1282" s="70">
        <f>(('Итоговая табл.1чел (все услуги-'!D1282+('Итоговая табл.1чел (все услуги-'!D1282*'Таблица вводных'!$G$4)))-('Расчет комиссии Нади'!$I1282+'Таблица вводных'!$E$15+'Таблица вводных'!$F$15)</f>
        <v>-55.57569999999998</v>
      </c>
      <c r="E1282" s="70">
        <f>(('Итоговая табл.1чел (все услуги-'!E1282+('Итоговая табл.1чел (все услуги-'!E1282*'Таблица вводных'!$G$5)))-('Расчет комиссии Нади'!$I1282+'Таблица вводных'!$E$15+'Таблица вводных'!$F$15)</f>
        <v>-56.09999999999998</v>
      </c>
      <c r="F1282" s="70">
        <f>(('Итоговая табл.1чел (все услуги-'!F1282+('Итоговая табл.1чел (все услуги-'!F1282*'Таблица вводных'!$G$4)))-('Расчет комиссии Нади'!$I1282+'Таблица вводных'!$E$15+'Таблица вводных'!$F$15)</f>
        <v>-32.98799999999998</v>
      </c>
      <c r="G1282" s="70">
        <f>(('Итоговая табл.1чел (все услуги-'!G1282+('Итоговая табл.1чел (все услуги-'!G1282*'Таблица вводных'!$G$4)))-('Расчет комиссии Нади'!$I1282+'Таблица вводных'!$E$15+'Таблица вводных'!$F$15)</f>
        <v>-56.09999999999998</v>
      </c>
      <c r="H1282" s="70">
        <f>(('Итоговая табл.1чел (все услуги-'!H1282+('Итоговая табл.1чел (все услуги-'!H1282*'Таблица вводных'!$G$4)))-('Расчет комиссии Нади'!$I1282+'Таблица вводных'!$E$15+'Таблица вводных'!$F$15)</f>
        <v>-56.09999999999998</v>
      </c>
      <c r="I1282" s="20" t="s">
        <v>1137</v>
      </c>
    </row>
    <row r="1283" ht="13.2" customHeight="1" spans="1:9" x14ac:dyDescent="0.25">
      <c r="A1283" s="9"/>
      <c r="B1283" s="50">
        <v>45422</v>
      </c>
      <c r="C1283" s="71"/>
      <c r="D1283" s="71">
        <f>(('Итоговая табл.1чел (все услуги-'!D1283+('Итоговая табл.1чел (все услуги-'!D1283*'Таблица вводных'!$G$4)))-('Расчет комиссии Нади'!$I1283+'Таблица вводных'!$E$15+'Таблица вводных'!$F$15)</f>
        <v>-55.57569999999998</v>
      </c>
      <c r="E1283" s="71">
        <f>(('Итоговая табл.1чел (все услуги-'!E1283+('Итоговая табл.1чел (все услуги-'!E1283*'Таблица вводных'!$G$5)))-('Расчет комиссии Нади'!$I1283+'Таблица вводных'!$E$15+'Таблица вводных'!$F$15)</f>
        <v>-56.09999999999998</v>
      </c>
      <c r="F1283" s="71">
        <f>(('Итоговая табл.1чел (все услуги-'!F1283+('Итоговая табл.1чел (все услуги-'!F1283*'Таблица вводных'!$G$4)))-('Расчет комиссии Нади'!$I1283+'Таблица вводных'!$E$15+'Таблица вводных'!$F$15)</f>
        <v>-32.98799999999998</v>
      </c>
      <c r="G1283" s="71">
        <f>(('Итоговая табл.1чел (все услуги-'!G1283+('Итоговая табл.1чел (все услуги-'!G1283*'Таблица вводных'!$G$4)))-('Расчет комиссии Нади'!$I1283+'Таблица вводных'!$E$15+'Таблица вводных'!$F$15)</f>
        <v>-56.09999999999998</v>
      </c>
      <c r="H1283" s="71">
        <f>(('Итоговая табл.1чел (все услуги-'!H1283+('Итоговая табл.1чел (все услуги-'!H1283*'Таблица вводных'!$G$4)))-('Расчет комиссии Нади'!$I1283+'Таблица вводных'!$E$15+'Таблица вводных'!$F$15)</f>
        <v>-56.09999999999998</v>
      </c>
      <c r="I1283" s="25" t="s">
        <v>1137</v>
      </c>
    </row>
    <row r="1284" ht="13.2" customHeight="1" spans="1:9" x14ac:dyDescent="0.25">
      <c r="A1284" s="9"/>
      <c r="B1284" s="51">
        <v>45426</v>
      </c>
      <c r="C1284" s="71"/>
      <c r="D1284" s="71">
        <f>(('Итоговая табл.1чел (все услуги-'!D1284+('Итоговая табл.1чел (все услуги-'!D1284*'Таблица вводных'!$G$4)))-('Расчет комиссии Нади'!$I1284+'Таблица вводных'!$E$15+'Таблица вводных'!$F$15)</f>
        <v>-55.57569999999998</v>
      </c>
      <c r="E1284" s="71">
        <f>(('Итоговая табл.1чел (все услуги-'!E1284+('Итоговая табл.1чел (все услуги-'!E1284*'Таблица вводных'!$G$5)))-('Расчет комиссии Нади'!$I1284+'Таблица вводных'!$E$15+'Таблица вводных'!$F$15)</f>
        <v>-56.09999999999998</v>
      </c>
      <c r="F1284" s="71">
        <f>(('Итоговая табл.1чел (все услуги-'!F1284+('Итоговая табл.1чел (все услуги-'!F1284*'Таблица вводных'!$G$4)))-('Расчет комиссии Нади'!$I1284+'Таблица вводных'!$E$15+'Таблица вводных'!$F$15)</f>
        <v>-32.98799999999998</v>
      </c>
      <c r="G1284" s="71">
        <f>(('Итоговая табл.1чел (все услуги-'!G1284+('Итоговая табл.1чел (все услуги-'!G1284*'Таблица вводных'!$G$4)))-('Расчет комиссии Нади'!$I1284+'Таблица вводных'!$E$15+'Таблица вводных'!$F$15)</f>
        <v>-56.09999999999998</v>
      </c>
      <c r="H1284" s="71">
        <f>(('Итоговая табл.1чел (все услуги-'!H1284+('Итоговая табл.1чел (все услуги-'!H1284*'Таблица вводных'!$G$4)))-('Расчет комиссии Нади'!$I1284+'Таблица вводных'!$E$15+'Таблица вводных'!$F$15)</f>
        <v>-56.09999999999998</v>
      </c>
      <c r="I1284" s="22" t="s">
        <v>1137</v>
      </c>
    </row>
    <row r="1285" ht="13.2" customHeight="1" spans="1:9" x14ac:dyDescent="0.25">
      <c r="A1285" s="9"/>
      <c r="B1285" s="13">
        <v>45429</v>
      </c>
      <c r="C1285" s="71"/>
      <c r="D1285" s="71">
        <f>(('Итоговая табл.1чел (все услуги-'!D1285+('Итоговая табл.1чел (все услуги-'!D1285*'Таблица вводных'!$G$4)))-('Расчет комиссии Нади'!$I1285+'Таблица вводных'!$E$15+'Таблица вводных'!$F$15)</f>
        <v>-55.57569999999998</v>
      </c>
      <c r="E1285" s="71">
        <f>(('Итоговая табл.1чел (все услуги-'!E1285+('Итоговая табл.1чел (все услуги-'!E1285*'Таблица вводных'!$G$5)))-('Расчет комиссии Нади'!$I1285+'Таблица вводных'!$E$15+'Таблица вводных'!$F$15)</f>
        <v>-56.09999999999998</v>
      </c>
      <c r="F1285" s="71">
        <f>(('Итоговая табл.1чел (все услуги-'!F1285+('Итоговая табл.1чел (все услуги-'!F1285*'Таблица вводных'!$G$4)))-('Расчет комиссии Нади'!$I1285+'Таблица вводных'!$E$15+'Таблица вводных'!$F$15)</f>
        <v>-32.98799999999998</v>
      </c>
      <c r="G1285" s="71">
        <f>(('Итоговая табл.1чел (все услуги-'!G1285+('Итоговая табл.1чел (все услуги-'!G1285*'Таблица вводных'!$G$4)))-('Расчет комиссии Нади'!$I1285+'Таблица вводных'!$E$15+'Таблица вводных'!$F$15)</f>
        <v>-56.09999999999998</v>
      </c>
      <c r="H1285" s="71">
        <f>(('Итоговая табл.1чел (все услуги-'!H1285+('Итоговая табл.1чел (все услуги-'!H1285*'Таблица вводных'!$G$4)))-('Расчет комиссии Нади'!$I1285+'Таблица вводных'!$E$15+'Таблица вводных'!$F$15)</f>
        <v>-56.09999999999998</v>
      </c>
      <c r="I1285" s="15" t="s">
        <v>1137</v>
      </c>
    </row>
    <row r="1286" ht="13.2" customHeight="1" spans="1:9" x14ac:dyDescent="0.25">
      <c r="A1286" s="9"/>
      <c r="B1286" s="50">
        <v>45433</v>
      </c>
      <c r="C1286" s="71"/>
      <c r="D1286" s="71">
        <f>(('Итоговая табл.1чел (все услуги-'!D1286+('Итоговая табл.1чел (все услуги-'!D1286*'Таблица вводных'!$G$4)))-('Расчет комиссии Нади'!$I1286+'Таблица вводных'!$E$15+'Таблица вводных'!$F$15)</f>
        <v>-55.57569999999998</v>
      </c>
      <c r="E1286" s="71">
        <f>(('Итоговая табл.1чел (все услуги-'!E1286+('Итоговая табл.1чел (все услуги-'!E1286*'Таблица вводных'!$G$5)))-('Расчет комиссии Нади'!$I1286+'Таблица вводных'!$E$15+'Таблица вводных'!$F$15)</f>
        <v>-56.09999999999998</v>
      </c>
      <c r="F1286" s="71">
        <f>(('Итоговая табл.1чел (все услуги-'!F1286+('Итоговая табл.1чел (все услуги-'!F1286*'Таблица вводных'!$G$4)))-('Расчет комиссии Нади'!$I1286+'Таблица вводных'!$E$15+'Таблица вводных'!$F$15)</f>
        <v>-32.98799999999998</v>
      </c>
      <c r="G1286" s="71">
        <f>(('Итоговая табл.1чел (все услуги-'!G1286+('Итоговая табл.1чел (все услуги-'!G1286*'Таблица вводных'!$G$4)))-('Расчет комиссии Нади'!$I1286+'Таблица вводных'!$E$15+'Таблица вводных'!$F$15)</f>
        <v>-56.09999999999998</v>
      </c>
      <c r="H1286" s="71">
        <f>(('Итоговая табл.1чел (все услуги-'!H1286+('Итоговая табл.1чел (все услуги-'!H1286*'Таблица вводных'!$G$4)))-('Расчет комиссии Нади'!$I1286+'Таблица вводных'!$E$15+'Таблица вводных'!$F$15)</f>
        <v>-56.09999999999998</v>
      </c>
      <c r="I1286" s="25" t="s">
        <v>1137</v>
      </c>
    </row>
    <row r="1287" ht="13.2" customHeight="1" spans="1:9" x14ac:dyDescent="0.25">
      <c r="A1287" s="9"/>
      <c r="B1287" s="51">
        <v>45436</v>
      </c>
      <c r="C1287" s="71"/>
      <c r="D1287" s="71">
        <f>(('Итоговая табл.1чел (все услуги-'!D1287+('Итоговая табл.1чел (все услуги-'!D1287*'Таблица вводных'!$G$4)))-('Расчет комиссии Нади'!$I1287+'Таблица вводных'!$E$15+'Таблица вводных'!$F$15)</f>
        <v>-55.57569999999998</v>
      </c>
      <c r="E1287" s="71">
        <f>(('Итоговая табл.1чел (все услуги-'!E1287+('Итоговая табл.1чел (все услуги-'!E1287*'Таблица вводных'!$G$5)))-('Расчет комиссии Нади'!$I1287+'Таблица вводных'!$E$15+'Таблица вводных'!$F$15)</f>
        <v>-56.09999999999998</v>
      </c>
      <c r="F1287" s="71">
        <f>(('Итоговая табл.1чел (все услуги-'!F1287+('Итоговая табл.1чел (все услуги-'!F1287*'Таблица вводных'!$G$4)))-('Расчет комиссии Нади'!$I1287+'Таблица вводных'!$E$15+'Таблица вводных'!$F$15)</f>
        <v>-32.98799999999998</v>
      </c>
      <c r="G1287" s="71">
        <f>(('Итоговая табл.1чел (все услуги-'!G1287+('Итоговая табл.1чел (все услуги-'!G1287*'Таблица вводных'!$G$4)))-('Расчет комиссии Нади'!$I1287+'Таблица вводных'!$E$15+'Таблица вводных'!$F$15)</f>
        <v>-56.09999999999998</v>
      </c>
      <c r="H1287" s="71">
        <f>(('Итоговая табл.1чел (все услуги-'!H1287+('Итоговая табл.1чел (все услуги-'!H1287*'Таблица вводных'!$G$4)))-('Расчет комиссии Нади'!$I1287+'Таблица вводных'!$E$15+'Таблица вводных'!$F$15)</f>
        <v>-56.09999999999998</v>
      </c>
      <c r="I1287" s="22" t="s">
        <v>1137</v>
      </c>
    </row>
    <row r="1288" ht="13.2" customHeight="1" spans="1:9" x14ac:dyDescent="0.25">
      <c r="A1288" s="9"/>
      <c r="B1288" s="13">
        <v>45440</v>
      </c>
      <c r="C1288" s="71"/>
      <c r="D1288" s="71">
        <f>(('Итоговая табл.1чел (все услуги-'!D1288+('Итоговая табл.1чел (все услуги-'!D1288*'Таблица вводных'!$G$4)))-('Расчет комиссии Нади'!$I1288+'Таблица вводных'!$E$15+'Таблица вводных'!$F$15)</f>
        <v>-55.57569999999998</v>
      </c>
      <c r="E1288" s="71">
        <f>(('Итоговая табл.1чел (все услуги-'!E1288+('Итоговая табл.1чел (все услуги-'!E1288*'Таблица вводных'!$G$5)))-('Расчет комиссии Нади'!$I1288+'Таблица вводных'!$E$15+'Таблица вводных'!$F$15)</f>
        <v>-56.09999999999998</v>
      </c>
      <c r="F1288" s="71">
        <f>(('Итоговая табл.1чел (все услуги-'!F1288+('Итоговая табл.1чел (все услуги-'!F1288*'Таблица вводных'!$G$4)))-('Расчет комиссии Нади'!$I1288+'Таблица вводных'!$E$15+'Таблица вводных'!$F$15)</f>
        <v>-32.98799999999998</v>
      </c>
      <c r="G1288" s="71">
        <f>(('Итоговая табл.1чел (все услуги-'!G1288+('Итоговая табл.1чел (все услуги-'!G1288*'Таблица вводных'!$G$4)))-('Расчет комиссии Нади'!$I1288+'Таблица вводных'!$E$15+'Таблица вводных'!$F$15)</f>
        <v>-56.09999999999998</v>
      </c>
      <c r="H1288" s="71">
        <f>(('Итоговая табл.1чел (все услуги-'!H1288+('Итоговая табл.1чел (все услуги-'!H1288*'Таблица вводных'!$G$4)))-('Расчет комиссии Нади'!$I1288+'Таблица вводных'!$E$15+'Таблица вводных'!$F$15)</f>
        <v>-56.09999999999998</v>
      </c>
      <c r="I1288" s="15" t="s">
        <v>1137</v>
      </c>
    </row>
    <row r="1289" ht="13.2" customHeight="1" spans="1:9" x14ac:dyDescent="0.25">
      <c r="A1289" s="16"/>
      <c r="B1289" s="52">
        <v>45443</v>
      </c>
      <c r="C1289" s="72"/>
      <c r="D1289" s="109">
        <f>(('Итоговая табл.1чел (все услуги-'!D1289+('Итоговая табл.1чел (все услуги-'!D1289*'Таблица вводных'!$G$4)))-('Расчет комиссии Нади'!$I1289+'Таблица вводных'!$E$15+'Таблица вводных'!$F$15)</f>
        <v>-55.57569999999998</v>
      </c>
      <c r="E1289" s="109">
        <f>(('Итоговая табл.1чел (все услуги-'!E1289+('Итоговая табл.1чел (все услуги-'!E1289*'Таблица вводных'!$G$5)))-('Расчет комиссии Нади'!$I1289+'Таблица вводных'!$E$15+'Таблица вводных'!$F$15)</f>
        <v>-56.09999999999998</v>
      </c>
      <c r="F1289" s="109">
        <f>(('Итоговая табл.1чел (все услуги-'!F1289+('Итоговая табл.1чел (все услуги-'!F1289*'Таблица вводных'!$G$4)))-('Расчет комиссии Нади'!$I1289+'Таблица вводных'!$E$15+'Таблица вводных'!$F$15)</f>
        <v>-32.98799999999998</v>
      </c>
      <c r="G1289" s="109">
        <f>(('Итоговая табл.1чел (все услуги-'!G1289+('Итоговая табл.1чел (все услуги-'!G1289*'Таблица вводных'!$G$4)))-('Расчет комиссии Нади'!$I1289+'Таблица вводных'!$E$15+'Таблица вводных'!$F$15)</f>
        <v>-56.09999999999998</v>
      </c>
      <c r="H1289" s="109">
        <f>(('Итоговая табл.1чел (все услуги-'!H1289+('Итоговая табл.1чел (все услуги-'!H1289*'Таблица вводных'!$G$4)))-('Расчет комиссии Нади'!$I1289+'Таблица вводных'!$E$15+'Таблица вводных'!$F$15)</f>
        <v>-56.09999999999998</v>
      </c>
      <c r="I1289" s="32" t="s">
        <v>1137</v>
      </c>
    </row>
    <row r="1290" ht="13.2" customHeight="1" spans="1:9" x14ac:dyDescent="0.25">
      <c r="A1290" s="54" t="s">
        <v>188</v>
      </c>
      <c r="B1290" s="48">
        <v>45419</v>
      </c>
      <c r="C1290" s="70"/>
      <c r="D1290" s="70">
        <f>(('Итоговая табл.1чел (все услуги-'!D1290+('Итоговая табл.1чел (все услуги-'!D1290*'Таблица вводных'!$G$4)))-('Расчет комиссии Нади'!$I1290+'Таблица вводных'!$E$15+'Таблица вводных'!$F$15)</f>
        <v>-597.0757</v>
      </c>
      <c r="E1290" s="70">
        <f>(('Итоговая табл.1чел (все услуги-'!E1290+('Итоговая табл.1чел (все услуги-'!E1290*'Таблица вводных'!$G$5)))-('Расчет комиссии Нади'!$I1290+'Таблица вводных'!$E$15+'Таблица вводных'!$F$15)</f>
        <v>-597.6</v>
      </c>
      <c r="F1290" s="70">
        <f>(('Итоговая табл.1чел (все услуги-'!F1290+('Итоговая табл.1чел (все услуги-'!F1290*'Таблица вводных'!$G$4)))-('Расчет комиссии Нади'!$I1290+'Таблица вводных'!$E$15+'Таблица вводных'!$F$15)</f>
        <v>-574.488</v>
      </c>
      <c r="G1290" s="70">
        <f>(('Итоговая табл.1чел (все услуги-'!G1290+('Итоговая табл.1чел (все услуги-'!G1290*'Таблица вводных'!$G$4)))-('Расчет комиссии Нади'!$I1290+'Таблица вводных'!$E$15+'Таблица вводных'!$F$15)</f>
        <v>-597.6</v>
      </c>
      <c r="H1290" s="70">
        <f>(('Итоговая табл.1чел (все услуги-'!H1290+('Итоговая табл.1чел (все услуги-'!H1290*'Таблица вводных'!$G$4)))-('Расчет комиссии Нади'!$I1290+'Таблица вводных'!$E$15+'Таблица вводных'!$F$15)</f>
        <v>-597.6</v>
      </c>
      <c r="I1290" s="20" t="s">
        <v>1137</v>
      </c>
    </row>
    <row r="1291" ht="13.2" customHeight="1" spans="1:9" x14ac:dyDescent="0.25">
      <c r="A1291" s="9"/>
      <c r="B1291" s="50">
        <v>45422</v>
      </c>
      <c r="C1291" s="71"/>
      <c r="D1291" s="71">
        <f>(('Итоговая табл.1чел (все услуги-'!D1291+('Итоговая табл.1чел (все услуги-'!D1291*'Таблица вводных'!$G$4)))-('Расчет комиссии Нади'!$I1291+'Таблица вводных'!$E$15+'Таблица вводных'!$F$15)</f>
        <v>-669.5757</v>
      </c>
      <c r="E1291" s="71">
        <f>(('Итоговая табл.1чел (все услуги-'!E1291+('Итоговая табл.1чел (все услуги-'!E1291*'Таблица вводных'!$G$5)))-('Расчет комиссии Нади'!$I1291+'Таблица вводных'!$E$15+'Таблица вводных'!$F$15)</f>
        <v>-670.1</v>
      </c>
      <c r="F1291" s="71">
        <f>(('Итоговая табл.1чел (все услуги-'!F1291+('Итоговая табл.1чел (все услуги-'!F1291*'Таблица вводных'!$G$4)))-('Расчет комиссии Нади'!$I1291+'Таблица вводных'!$E$15+'Таблица вводных'!$F$15)</f>
        <v>-646.988</v>
      </c>
      <c r="G1291" s="71">
        <f>(('Итоговая табл.1чел (все услуги-'!G1291+('Итоговая табл.1чел (все услуги-'!G1291*'Таблица вводных'!$G$4)))-('Расчет комиссии Нади'!$I1291+'Таблица вводных'!$E$15+'Таблица вводных'!$F$15)</f>
        <v>-670.1</v>
      </c>
      <c r="H1291" s="71">
        <f>(('Итоговая табл.1чел (все услуги-'!H1291+('Итоговая табл.1чел (все услуги-'!H1291*'Таблица вводных'!$G$4)))-('Расчет комиссии Нади'!$I1291+'Таблица вводных'!$E$15+'Таблица вводных'!$F$15)</f>
        <v>-670.1</v>
      </c>
      <c r="I1291" s="25" t="s">
        <v>1137</v>
      </c>
    </row>
    <row r="1292" ht="13.2" customHeight="1" spans="1:9" x14ac:dyDescent="0.25">
      <c r="A1292" s="9"/>
      <c r="B1292" s="51">
        <v>45426</v>
      </c>
      <c r="C1292" s="71"/>
      <c r="D1292" s="71">
        <f>(('Итоговая табл.1чел (все услуги-'!D1292+('Итоговая табл.1чел (все услуги-'!D1292*'Таблица вводных'!$G$4)))-('Расчет комиссии Нади'!$I1292+'Таблица вводных'!$E$15+'Таблица вводных'!$F$15)</f>
        <v>-769.5757</v>
      </c>
      <c r="E1292" s="71">
        <f>(('Итоговая табл.1чел (все услуги-'!E1292+('Итоговая табл.1чел (все услуги-'!E1292*'Таблица вводных'!$G$5)))-('Расчет комиссии Нади'!$I1292+'Таблица вводных'!$E$15+'Таблица вводных'!$F$15)</f>
        <v>-770.1</v>
      </c>
      <c r="F1292" s="71">
        <f>(('Итоговая табл.1чел (все услуги-'!F1292+('Итоговая табл.1чел (все услуги-'!F1292*'Таблица вводных'!$G$4)))-('Расчет комиссии Нади'!$I1292+'Таблица вводных'!$E$15+'Таблица вводных'!$F$15)</f>
        <v>-746.988</v>
      </c>
      <c r="G1292" s="71">
        <f>(('Итоговая табл.1чел (все услуги-'!G1292+('Итоговая табл.1чел (все услуги-'!G1292*'Таблица вводных'!$G$4)))-('Расчет комиссии Нади'!$I1292+'Таблица вводных'!$E$15+'Таблица вводных'!$F$15)</f>
        <v>-770.1</v>
      </c>
      <c r="H1292" s="71">
        <f>(('Итоговая табл.1чел (все услуги-'!H1292+('Итоговая табл.1чел (все услуги-'!H1292*'Таблица вводных'!$G$4)))-('Расчет комиссии Нади'!$I1292+'Таблица вводных'!$E$15+'Таблица вводных'!$F$15)</f>
        <v>-770.1</v>
      </c>
      <c r="I1292" s="22" t="s">
        <v>1137</v>
      </c>
    </row>
    <row r="1293" ht="13.2" customHeight="1" spans="1:9" x14ac:dyDescent="0.25">
      <c r="A1293" s="9"/>
      <c r="B1293" s="13">
        <v>45429</v>
      </c>
      <c r="C1293" s="71"/>
      <c r="D1293" s="71">
        <f>(('Итоговая табл.1чел (все услуги-'!D1293+('Итоговая табл.1чел (все услуги-'!D1293*'Таблица вводных'!$G$4)))-('Расчет комиссии Нади'!$I1293+'Таблица вводных'!$E$15+'Таблица вводных'!$F$15)</f>
        <v>-55.57569999999998</v>
      </c>
      <c r="E1293" s="71">
        <f>(('Итоговая табл.1чел (все услуги-'!E1293+('Итоговая табл.1чел (все услуги-'!E1293*'Таблица вводных'!$G$5)))-('Расчет комиссии Нади'!$I1293+'Таблица вводных'!$E$15+'Таблица вводных'!$F$15)</f>
        <v>-56.09999999999998</v>
      </c>
      <c r="F1293" s="71">
        <f>(('Итоговая табл.1чел (все услуги-'!F1293+('Итоговая табл.1чел (все услуги-'!F1293*'Таблица вводных'!$G$4)))-('Расчет комиссии Нади'!$I1293+'Таблица вводных'!$E$15+'Таблица вводных'!$F$15)</f>
        <v>-32.98799999999998</v>
      </c>
      <c r="G1293" s="71">
        <f>(('Итоговая табл.1чел (все услуги-'!G1293+('Итоговая табл.1чел (все услуги-'!G1293*'Таблица вводных'!$G$4)))-('Расчет комиссии Нади'!$I1293+'Таблица вводных'!$E$15+'Таблица вводных'!$F$15)</f>
        <v>-56.09999999999998</v>
      </c>
      <c r="H1293" s="71">
        <f>(('Итоговая табл.1чел (все услуги-'!H1293+('Итоговая табл.1чел (все услуги-'!H1293*'Таблица вводных'!$G$4)))-('Расчет комиссии Нади'!$I1293+'Таблица вводных'!$E$15+'Таблица вводных'!$F$15)</f>
        <v>-56.09999999999998</v>
      </c>
      <c r="I1293" s="15" t="s">
        <v>1137</v>
      </c>
    </row>
    <row r="1294" ht="13.2" customHeight="1" spans="1:9" x14ac:dyDescent="0.25">
      <c r="A1294" s="9"/>
      <c r="B1294" s="50">
        <v>45433</v>
      </c>
      <c r="C1294" s="71"/>
      <c r="D1294" s="71">
        <f>(('Итоговая табл.1чел (все услуги-'!D1294+('Итоговая табл.1чел (все услуги-'!D1294*'Таблица вводных'!$G$4)))-('Расчет комиссии Нади'!$I1294+'Таблица вводных'!$E$15+'Таблица вводных'!$F$15)</f>
        <v>-55.57569999999998</v>
      </c>
      <c r="E1294" s="71">
        <f>(('Итоговая табл.1чел (все услуги-'!E1294+('Итоговая табл.1чел (все услуги-'!E1294*'Таблица вводных'!$G$5)))-('Расчет комиссии Нади'!$I1294+'Таблица вводных'!$E$15+'Таблица вводных'!$F$15)</f>
        <v>-56.09999999999998</v>
      </c>
      <c r="F1294" s="71">
        <f>(('Итоговая табл.1чел (все услуги-'!F1294+('Итоговая табл.1чел (все услуги-'!F1294*'Таблица вводных'!$G$4)))-('Расчет комиссии Нади'!$I1294+'Таблица вводных'!$E$15+'Таблица вводных'!$F$15)</f>
        <v>-32.98799999999998</v>
      </c>
      <c r="G1294" s="71">
        <f>(('Итоговая табл.1чел (все услуги-'!G1294+('Итоговая табл.1чел (все услуги-'!G1294*'Таблица вводных'!$G$4)))-('Расчет комиссии Нади'!$I1294+'Таблица вводных'!$E$15+'Таблица вводных'!$F$15)</f>
        <v>-56.09999999999998</v>
      </c>
      <c r="H1294" s="71">
        <f>(('Итоговая табл.1чел (все услуги-'!H1294+('Итоговая табл.1чел (все услуги-'!H1294*'Таблица вводных'!$G$4)))-('Расчет комиссии Нади'!$I1294+'Таблица вводных'!$E$15+'Таблица вводных'!$F$15)</f>
        <v>-56.09999999999998</v>
      </c>
      <c r="I1294" s="25" t="s">
        <v>1137</v>
      </c>
    </row>
    <row r="1295" ht="13.2" customHeight="1" spans="1:9" x14ac:dyDescent="0.25">
      <c r="A1295" s="9"/>
      <c r="B1295" s="51">
        <v>45436</v>
      </c>
      <c r="C1295" s="71"/>
      <c r="D1295" s="71">
        <f>(('Итоговая табл.1чел (все услуги-'!D1295+('Итоговая табл.1чел (все услуги-'!D1295*'Таблица вводных'!$G$4)))-('Расчет комиссии Нади'!$I1295+'Таблица вводных'!$E$15+'Таблица вводных'!$F$15)</f>
        <v>-55.57569999999998</v>
      </c>
      <c r="E1295" s="71">
        <f>(('Итоговая табл.1чел (все услуги-'!E1295+('Итоговая табл.1чел (все услуги-'!E1295*'Таблица вводных'!$G$5)))-('Расчет комиссии Нади'!$I1295+'Таблица вводных'!$E$15+'Таблица вводных'!$F$15)</f>
        <v>-56.09999999999998</v>
      </c>
      <c r="F1295" s="71">
        <f>(('Итоговая табл.1чел (все услуги-'!F1295+('Итоговая табл.1чел (все услуги-'!F1295*'Таблица вводных'!$G$4)))-('Расчет комиссии Нади'!$I1295+'Таблица вводных'!$E$15+'Таблица вводных'!$F$15)</f>
        <v>-32.98799999999998</v>
      </c>
      <c r="G1295" s="71">
        <f>(('Итоговая табл.1чел (все услуги-'!G1295+('Итоговая табл.1чел (все услуги-'!G1295*'Таблица вводных'!$G$4)))-('Расчет комиссии Нади'!$I1295+'Таблица вводных'!$E$15+'Таблица вводных'!$F$15)</f>
        <v>-56.09999999999998</v>
      </c>
      <c r="H1295" s="71">
        <f>(('Итоговая табл.1чел (все услуги-'!H1295+('Итоговая табл.1чел (все услуги-'!H1295*'Таблица вводных'!$G$4)))-('Расчет комиссии Нади'!$I1295+'Таблица вводных'!$E$15+'Таблица вводных'!$F$15)</f>
        <v>-56.09999999999998</v>
      </c>
      <c r="I1295" s="22" t="s">
        <v>1137</v>
      </c>
    </row>
    <row r="1296" ht="13.2" customHeight="1" spans="1:9" x14ac:dyDescent="0.25">
      <c r="A1296" s="9"/>
      <c r="B1296" s="13">
        <v>45440</v>
      </c>
      <c r="C1296" s="71"/>
      <c r="D1296" s="71">
        <f>(('Итоговая табл.1чел (все услуги-'!D1296+('Итоговая табл.1чел (все услуги-'!D1296*'Таблица вводных'!$G$4)))-('Расчет комиссии Нади'!$I1296+'Таблица вводных'!$E$15+'Таблица вводных'!$F$15)</f>
        <v>-55.57569999999998</v>
      </c>
      <c r="E1296" s="71">
        <f>(('Итоговая табл.1чел (все услуги-'!E1296+('Итоговая табл.1чел (все услуги-'!E1296*'Таблица вводных'!$G$5)))-('Расчет комиссии Нади'!$I1296+'Таблица вводных'!$E$15+'Таблица вводных'!$F$15)</f>
        <v>-56.09999999999998</v>
      </c>
      <c r="F1296" s="71">
        <f>(('Итоговая табл.1чел (все услуги-'!F1296+('Итоговая табл.1чел (все услуги-'!F1296*'Таблица вводных'!$G$4)))-('Расчет комиссии Нади'!$I1296+'Таблица вводных'!$E$15+'Таблица вводных'!$F$15)</f>
        <v>-32.98799999999998</v>
      </c>
      <c r="G1296" s="71">
        <f>(('Итоговая табл.1чел (все услуги-'!G1296+('Итоговая табл.1чел (все услуги-'!G1296*'Таблица вводных'!$G$4)))-('Расчет комиссии Нади'!$I1296+'Таблица вводных'!$E$15+'Таблица вводных'!$F$15)</f>
        <v>-56.09999999999998</v>
      </c>
      <c r="H1296" s="71">
        <f>(('Итоговая табл.1чел (все услуги-'!H1296+('Итоговая табл.1чел (все услуги-'!H1296*'Таблица вводных'!$G$4)))-('Расчет комиссии Нади'!$I1296+'Таблица вводных'!$E$15+'Таблица вводных'!$F$15)</f>
        <v>-56.09999999999998</v>
      </c>
      <c r="I1296" s="15" t="s">
        <v>1137</v>
      </c>
    </row>
    <row r="1297" ht="13.2" customHeight="1" spans="1:9" x14ac:dyDescent="0.25">
      <c r="A1297" s="16"/>
      <c r="B1297" s="52">
        <v>45443</v>
      </c>
      <c r="C1297" s="72"/>
      <c r="D1297" s="109">
        <f>(('Итоговая табл.1чел (все услуги-'!D1297+('Итоговая табл.1чел (все услуги-'!D1297*'Таблица вводных'!$G$4)))-('Расчет комиссии Нади'!$I1297+'Таблица вводных'!$E$15+'Таблица вводных'!$F$15)</f>
        <v>-55.57569999999998</v>
      </c>
      <c r="E1297" s="109">
        <f>(('Итоговая табл.1чел (все услуги-'!E1297+('Итоговая табл.1чел (все услуги-'!E1297*'Таблица вводных'!$G$5)))-('Расчет комиссии Нади'!$I1297+'Таблица вводных'!$E$15+'Таблица вводных'!$F$15)</f>
        <v>-56.09999999999998</v>
      </c>
      <c r="F1297" s="109">
        <f>(('Итоговая табл.1чел (все услуги-'!F1297+('Итоговая табл.1чел (все услуги-'!F1297*'Таблица вводных'!$G$4)))-('Расчет комиссии Нади'!$I1297+'Таблица вводных'!$E$15+'Таблица вводных'!$F$15)</f>
        <v>-32.98799999999998</v>
      </c>
      <c r="G1297" s="109">
        <f>(('Итоговая табл.1чел (все услуги-'!G1297+('Итоговая табл.1чел (все услуги-'!G1297*'Таблица вводных'!$G$4)))-('Расчет комиссии Нади'!$I1297+'Таблица вводных'!$E$15+'Таблица вводных'!$F$15)</f>
        <v>-56.09999999999998</v>
      </c>
      <c r="H1297" s="109">
        <f>(('Итоговая табл.1чел (все услуги-'!H1297+('Итоговая табл.1чел (все услуги-'!H1297*'Таблица вводных'!$G$4)))-('Расчет комиссии Нади'!$I1297+'Таблица вводных'!$E$15+'Таблица вводных'!$F$15)</f>
        <v>-56.09999999999998</v>
      </c>
      <c r="I1297" s="32" t="s">
        <v>1137</v>
      </c>
    </row>
    <row r="1298" ht="13.2" customHeight="1" spans="1:9" x14ac:dyDescent="0.25">
      <c r="A1298" s="54" t="s">
        <v>190</v>
      </c>
      <c r="B1298" s="48">
        <v>45419</v>
      </c>
      <c r="C1298" s="70"/>
      <c r="D1298" s="70">
        <f>(('Итоговая табл.1чел (все услуги-'!D1298+('Итоговая табл.1чел (все услуги-'!D1298*'Таблица вводных'!$G$4)))-('Расчет комиссии Нади'!$I1298+'Таблица вводных'!$E$15+'Таблица вводных'!$F$15)</f>
        <v>-554.5757</v>
      </c>
      <c r="E1298" s="70">
        <f>(('Итоговая табл.1чел (все услуги-'!E1298+('Итоговая табл.1чел (все услуги-'!E1298*'Таблица вводных'!$G$5)))-('Расчет комиссии Нади'!$I1298+'Таблица вводных'!$E$15+'Таблица вводных'!$F$15)</f>
        <v>-555.1</v>
      </c>
      <c r="F1298" s="70">
        <f>(('Итоговая табл.1чел (все услуги-'!F1298+('Итоговая табл.1чел (все услуги-'!F1298*'Таблица вводных'!$G$4)))-('Расчет комиссии Нади'!$I1298+'Таблица вводных'!$E$15+'Таблица вводных'!$F$15)</f>
        <v>-531.988</v>
      </c>
      <c r="G1298" s="70">
        <f>(('Итоговая табл.1чел (все услуги-'!G1298+('Итоговая табл.1чел (все услуги-'!G1298*'Таблица вводных'!$G$4)))-('Расчет комиссии Нади'!$I1298+'Таблица вводных'!$E$15+'Таблица вводных'!$F$15)</f>
        <v>-555.1</v>
      </c>
      <c r="H1298" s="70">
        <f>(('Итоговая табл.1чел (все услуги-'!H1298+('Итоговая табл.1чел (все услуги-'!H1298*'Таблица вводных'!$G$4)))-('Расчет комиссии Нади'!$I1298+'Таблица вводных'!$E$15+'Таблица вводных'!$F$15)</f>
        <v>-555.1</v>
      </c>
      <c r="I1298" s="20" t="s">
        <v>1137</v>
      </c>
    </row>
    <row r="1299" ht="13.2" customHeight="1" spans="1:9" x14ac:dyDescent="0.25">
      <c r="A1299" s="9"/>
      <c r="B1299" s="50">
        <v>45422</v>
      </c>
      <c r="C1299" s="71"/>
      <c r="D1299" s="71">
        <f>(('Итоговая табл.1чел (все услуги-'!D1299+('Итоговая табл.1чел (все услуги-'!D1299*'Таблица вводных'!$G$4)))-('Расчет комиссии Нади'!$I1299+'Таблица вводных'!$E$15+'Таблица вводных'!$F$15)</f>
        <v>-627.0757</v>
      </c>
      <c r="E1299" s="71">
        <f>(('Итоговая табл.1чел (все услуги-'!E1299+('Итоговая табл.1чел (все услуги-'!E1299*'Таблица вводных'!$G$5)))-('Расчет комиссии Нади'!$I1299+'Таблица вводных'!$E$15+'Таблица вводных'!$F$15)</f>
        <v>-627.6</v>
      </c>
      <c r="F1299" s="71">
        <f>(('Итоговая табл.1чел (все услуги-'!F1299+('Итоговая табл.1чел (все услуги-'!F1299*'Таблица вводных'!$G$4)))-('Расчет комиссии Нади'!$I1299+'Таблица вводных'!$E$15+'Таблица вводных'!$F$15)</f>
        <v>-604.488</v>
      </c>
      <c r="G1299" s="71">
        <f>(('Итоговая табл.1чел (все услуги-'!G1299+('Итоговая табл.1чел (все услуги-'!G1299*'Таблица вводных'!$G$4)))-('Расчет комиссии Нади'!$I1299+'Таблица вводных'!$E$15+'Таблица вводных'!$F$15)</f>
        <v>-627.6</v>
      </c>
      <c r="H1299" s="71">
        <f>(('Итоговая табл.1чел (все услуги-'!H1299+('Итоговая табл.1чел (все услуги-'!H1299*'Таблица вводных'!$G$4)))-('Расчет комиссии Нади'!$I1299+'Таблица вводных'!$E$15+'Таблица вводных'!$F$15)</f>
        <v>-627.6</v>
      </c>
      <c r="I1299" s="25" t="s">
        <v>1137</v>
      </c>
    </row>
    <row r="1300" ht="13.2" customHeight="1" spans="1:9" x14ac:dyDescent="0.25">
      <c r="A1300" s="9"/>
      <c r="B1300" s="51">
        <v>45426</v>
      </c>
      <c r="C1300" s="71"/>
      <c r="D1300" s="71">
        <f>(('Итоговая табл.1чел (все услуги-'!D1300+('Итоговая табл.1чел (все услуги-'!D1300*'Таблица вводных'!$G$4)))-('Расчет комиссии Нади'!$I1300+'Таблица вводных'!$E$15+'Таблица вводных'!$F$15)</f>
        <v>-727.0757</v>
      </c>
      <c r="E1300" s="71">
        <f>(('Итоговая табл.1чел (все услуги-'!E1300+('Итоговая табл.1чел (все услуги-'!E1300*'Таблица вводных'!$G$5)))-('Расчет комиссии Нади'!$I1300+'Таблица вводных'!$E$15+'Таблица вводных'!$F$15)</f>
        <v>-727.6</v>
      </c>
      <c r="F1300" s="71">
        <f>(('Итоговая табл.1чел (все услуги-'!F1300+('Итоговая табл.1чел (все услуги-'!F1300*'Таблица вводных'!$G$4)))-('Расчет комиссии Нади'!$I1300+'Таблица вводных'!$E$15+'Таблица вводных'!$F$15)</f>
        <v>-704.488</v>
      </c>
      <c r="G1300" s="71">
        <f>(('Итоговая табл.1чел (все услуги-'!G1300+('Итоговая табл.1чел (все услуги-'!G1300*'Таблица вводных'!$G$4)))-('Расчет комиссии Нади'!$I1300+'Таблица вводных'!$E$15+'Таблица вводных'!$F$15)</f>
        <v>-727.6</v>
      </c>
      <c r="H1300" s="71">
        <f>(('Итоговая табл.1чел (все услуги-'!H1300+('Итоговая табл.1чел (все услуги-'!H1300*'Таблица вводных'!$G$4)))-('Расчет комиссии Нади'!$I1300+'Таблица вводных'!$E$15+'Таблица вводных'!$F$15)</f>
        <v>-727.6</v>
      </c>
      <c r="I1300" s="22" t="s">
        <v>1137</v>
      </c>
    </row>
    <row r="1301" ht="13.2" customHeight="1" spans="1:9" x14ac:dyDescent="0.25">
      <c r="A1301" s="9"/>
      <c r="B1301" s="13">
        <v>45429</v>
      </c>
      <c r="C1301" s="71"/>
      <c r="D1301" s="71">
        <f>(('Итоговая табл.1чел (все услуги-'!D1301+('Итоговая табл.1чел (все услуги-'!D1301*'Таблица вводных'!$G$4)))-('Расчет комиссии Нади'!$I1301+'Таблица вводных'!$E$15+'Таблица вводных'!$F$15)</f>
        <v>-55.57569999999998</v>
      </c>
      <c r="E1301" s="71">
        <f>(('Итоговая табл.1чел (все услуги-'!E1301+('Итоговая табл.1чел (все услуги-'!E1301*'Таблица вводных'!$G$5)))-('Расчет комиссии Нади'!$I1301+'Таблица вводных'!$E$15+'Таблица вводных'!$F$15)</f>
        <v>-56.09999999999998</v>
      </c>
      <c r="F1301" s="71">
        <f>(('Итоговая табл.1чел (все услуги-'!F1301+('Итоговая табл.1чел (все услуги-'!F1301*'Таблица вводных'!$G$4)))-('Расчет комиссии Нади'!$I1301+'Таблица вводных'!$E$15+'Таблица вводных'!$F$15)</f>
        <v>-32.98799999999998</v>
      </c>
      <c r="G1301" s="71">
        <f>(('Итоговая табл.1чел (все услуги-'!G1301+('Итоговая табл.1чел (все услуги-'!G1301*'Таблица вводных'!$G$4)))-('Расчет комиссии Нади'!$I1301+'Таблица вводных'!$E$15+'Таблица вводных'!$F$15)</f>
        <v>-56.09999999999998</v>
      </c>
      <c r="H1301" s="71">
        <f>(('Итоговая табл.1чел (все услуги-'!H1301+('Итоговая табл.1чел (все услуги-'!H1301*'Таблица вводных'!$G$4)))-('Расчет комиссии Нади'!$I1301+'Таблица вводных'!$E$15+'Таблица вводных'!$F$15)</f>
        <v>-56.09999999999998</v>
      </c>
      <c r="I1301" s="15" t="s">
        <v>1137</v>
      </c>
    </row>
    <row r="1302" ht="13.2" customHeight="1" spans="1:9" x14ac:dyDescent="0.25">
      <c r="A1302" s="9"/>
      <c r="B1302" s="50">
        <v>45433</v>
      </c>
      <c r="C1302" s="71"/>
      <c r="D1302" s="71">
        <f>(('Итоговая табл.1чел (все услуги-'!D1302+('Итоговая табл.1чел (все услуги-'!D1302*'Таблица вводных'!$G$4)))-('Расчет комиссии Нади'!$I1302+'Таблица вводных'!$E$15+'Таблица вводных'!$F$15)</f>
        <v>-55.57569999999998</v>
      </c>
      <c r="E1302" s="71">
        <f>(('Итоговая табл.1чел (все услуги-'!E1302+('Итоговая табл.1чел (все услуги-'!E1302*'Таблица вводных'!$G$5)))-('Расчет комиссии Нади'!$I1302+'Таблица вводных'!$E$15+'Таблица вводных'!$F$15)</f>
        <v>-56.09999999999998</v>
      </c>
      <c r="F1302" s="71">
        <f>(('Итоговая табл.1чел (все услуги-'!F1302+('Итоговая табл.1чел (все услуги-'!F1302*'Таблица вводных'!$G$4)))-('Расчет комиссии Нади'!$I1302+'Таблица вводных'!$E$15+'Таблица вводных'!$F$15)</f>
        <v>-32.98799999999998</v>
      </c>
      <c r="G1302" s="71">
        <f>(('Итоговая табл.1чел (все услуги-'!G1302+('Итоговая табл.1чел (все услуги-'!G1302*'Таблица вводных'!$G$4)))-('Расчет комиссии Нади'!$I1302+'Таблица вводных'!$E$15+'Таблица вводных'!$F$15)</f>
        <v>-56.09999999999998</v>
      </c>
      <c r="H1302" s="71">
        <f>(('Итоговая табл.1чел (все услуги-'!H1302+('Итоговая табл.1чел (все услуги-'!H1302*'Таблица вводных'!$G$4)))-('Расчет комиссии Нади'!$I1302+'Таблица вводных'!$E$15+'Таблица вводных'!$F$15)</f>
        <v>-56.09999999999998</v>
      </c>
      <c r="I1302" s="25" t="s">
        <v>1137</v>
      </c>
    </row>
    <row r="1303" ht="13.2" customHeight="1" spans="1:9" x14ac:dyDescent="0.25">
      <c r="A1303" s="9"/>
      <c r="B1303" s="51">
        <v>45436</v>
      </c>
      <c r="C1303" s="71"/>
      <c r="D1303" s="71">
        <f>(('Итоговая табл.1чел (все услуги-'!D1303+('Итоговая табл.1чел (все услуги-'!D1303*'Таблица вводных'!$G$4)))-('Расчет комиссии Нади'!$I1303+'Таблица вводных'!$E$15+'Таблица вводных'!$F$15)</f>
        <v>-55.57569999999998</v>
      </c>
      <c r="E1303" s="71">
        <f>(('Итоговая табл.1чел (все услуги-'!E1303+('Итоговая табл.1чел (все услуги-'!E1303*'Таблица вводных'!$G$5)))-('Расчет комиссии Нади'!$I1303+'Таблица вводных'!$E$15+'Таблица вводных'!$F$15)</f>
        <v>-56.09999999999998</v>
      </c>
      <c r="F1303" s="71">
        <f>(('Итоговая табл.1чел (все услуги-'!F1303+('Итоговая табл.1чел (все услуги-'!F1303*'Таблица вводных'!$G$4)))-('Расчет комиссии Нади'!$I1303+'Таблица вводных'!$E$15+'Таблица вводных'!$F$15)</f>
        <v>-32.98799999999998</v>
      </c>
      <c r="G1303" s="71">
        <f>(('Итоговая табл.1чел (все услуги-'!G1303+('Итоговая табл.1чел (все услуги-'!G1303*'Таблица вводных'!$G$4)))-('Расчет комиссии Нади'!$I1303+'Таблица вводных'!$E$15+'Таблица вводных'!$F$15)</f>
        <v>-56.09999999999998</v>
      </c>
      <c r="H1303" s="71">
        <f>(('Итоговая табл.1чел (все услуги-'!H1303+('Итоговая табл.1чел (все услуги-'!H1303*'Таблица вводных'!$G$4)))-('Расчет комиссии Нади'!$I1303+'Таблица вводных'!$E$15+'Таблица вводных'!$F$15)</f>
        <v>-56.09999999999998</v>
      </c>
      <c r="I1303" s="22" t="s">
        <v>1137</v>
      </c>
    </row>
    <row r="1304" ht="13.2" customHeight="1" spans="1:9" x14ac:dyDescent="0.25">
      <c r="A1304" s="9"/>
      <c r="B1304" s="13">
        <v>45440</v>
      </c>
      <c r="C1304" s="71"/>
      <c r="D1304" s="71">
        <f>(('Итоговая табл.1чел (все услуги-'!D1304+('Итоговая табл.1чел (все услуги-'!D1304*'Таблица вводных'!$G$4)))-('Расчет комиссии Нади'!$I1304+'Таблица вводных'!$E$15+'Таблица вводных'!$F$15)</f>
        <v>-55.57569999999998</v>
      </c>
      <c r="E1304" s="71">
        <f>(('Итоговая табл.1чел (все услуги-'!E1304+('Итоговая табл.1чел (все услуги-'!E1304*'Таблица вводных'!$G$5)))-('Расчет комиссии Нади'!$I1304+'Таблица вводных'!$E$15+'Таблица вводных'!$F$15)</f>
        <v>-56.09999999999998</v>
      </c>
      <c r="F1304" s="71">
        <f>(('Итоговая табл.1чел (все услуги-'!F1304+('Итоговая табл.1чел (все услуги-'!F1304*'Таблица вводных'!$G$4)))-('Расчет комиссии Нади'!$I1304+'Таблица вводных'!$E$15+'Таблица вводных'!$F$15)</f>
        <v>-32.98799999999998</v>
      </c>
      <c r="G1304" s="71">
        <f>(('Итоговая табл.1чел (все услуги-'!G1304+('Итоговая табл.1чел (все услуги-'!G1304*'Таблица вводных'!$G$4)))-('Расчет комиссии Нади'!$I1304+'Таблица вводных'!$E$15+'Таблица вводных'!$F$15)</f>
        <v>-56.09999999999998</v>
      </c>
      <c r="H1304" s="71">
        <f>(('Итоговая табл.1чел (все услуги-'!H1304+('Итоговая табл.1чел (все услуги-'!H1304*'Таблица вводных'!$G$4)))-('Расчет комиссии Нади'!$I1304+'Таблица вводных'!$E$15+'Таблица вводных'!$F$15)</f>
        <v>-56.09999999999998</v>
      </c>
      <c r="I1304" s="15" t="s">
        <v>1137</v>
      </c>
    </row>
    <row r="1305" ht="13.2" customHeight="1" spans="1:9" x14ac:dyDescent="0.25">
      <c r="A1305" s="16"/>
      <c r="B1305" s="52">
        <v>45443</v>
      </c>
      <c r="C1305" s="72"/>
      <c r="D1305" s="109">
        <f>(('Итоговая табл.1чел (все услуги-'!D1305+('Итоговая табл.1чел (все услуги-'!D1305*'Таблица вводных'!$G$4)))-('Расчет комиссии Нади'!$I1305+'Таблица вводных'!$E$15+'Таблица вводных'!$F$15)</f>
        <v>-55.57569999999998</v>
      </c>
      <c r="E1305" s="109">
        <f>(('Итоговая табл.1чел (все услуги-'!E1305+('Итоговая табл.1чел (все услуги-'!E1305*'Таблица вводных'!$G$5)))-('Расчет комиссии Нади'!$I1305+'Таблица вводных'!$E$15+'Таблица вводных'!$F$15)</f>
        <v>-56.09999999999998</v>
      </c>
      <c r="F1305" s="109">
        <f>(('Итоговая табл.1чел (все услуги-'!F1305+('Итоговая табл.1чел (все услуги-'!F1305*'Таблица вводных'!$G$4)))-('Расчет комиссии Нади'!$I1305+'Таблица вводных'!$E$15+'Таблица вводных'!$F$15)</f>
        <v>-32.98799999999998</v>
      </c>
      <c r="G1305" s="109">
        <f>(('Итоговая табл.1чел (все услуги-'!G1305+('Итоговая табл.1чел (все услуги-'!G1305*'Таблица вводных'!$G$4)))-('Расчет комиссии Нади'!$I1305+'Таблица вводных'!$E$15+'Таблица вводных'!$F$15)</f>
        <v>-56.09999999999998</v>
      </c>
      <c r="H1305" s="109">
        <f>(('Итоговая табл.1чел (все услуги-'!H1305+('Итоговая табл.1чел (все услуги-'!H1305*'Таблица вводных'!$G$4)))-('Расчет комиссии Нади'!$I1305+'Таблица вводных'!$E$15+'Таблица вводных'!$F$15)</f>
        <v>-56.09999999999998</v>
      </c>
      <c r="I1305" s="32" t="s">
        <v>1137</v>
      </c>
    </row>
    <row r="1306" ht="13.2" customHeight="1" spans="1:9" x14ac:dyDescent="0.25">
      <c r="A1306" s="54" t="s">
        <v>192</v>
      </c>
      <c r="B1306" s="48">
        <v>45419</v>
      </c>
      <c r="C1306" s="70"/>
      <c r="D1306" s="70">
        <f>(('Итоговая табл.1чел (все услуги-'!D1306+('Итоговая табл.1чел (все услуги-'!D1306*'Таблица вводных'!$G$4)))-('Расчет комиссии Нади'!$I1306+'Таблица вводных'!$E$15+'Таблица вводных'!$F$15)</f>
        <v>-55.57569999999998</v>
      </c>
      <c r="E1306" s="70">
        <f>(('Итоговая табл.1чел (все услуги-'!E1306+('Итоговая табл.1чел (все услуги-'!E1306*'Таблица вводных'!$G$5)))-('Расчет комиссии Нади'!$I1306+'Таблица вводных'!$E$15+'Таблица вводных'!$F$15)</f>
        <v>-56.09999999999998</v>
      </c>
      <c r="F1306" s="70">
        <f>(('Итоговая табл.1чел (все услуги-'!F1306+('Итоговая табл.1чел (все услуги-'!F1306*'Таблица вводных'!$G$4)))-('Расчет комиссии Нади'!$I1306+'Таблица вводных'!$E$15+'Таблица вводных'!$F$15)</f>
        <v>-32.98799999999998</v>
      </c>
      <c r="G1306" s="70">
        <f>(('Итоговая табл.1чел (все услуги-'!G1306+('Итоговая табл.1чел (все услуги-'!G1306*'Таблица вводных'!$G$4)))-('Расчет комиссии Нади'!$I1306+'Таблица вводных'!$E$15+'Таблица вводных'!$F$15)</f>
        <v>-56.09999999999998</v>
      </c>
      <c r="H1306" s="70">
        <f>(('Итоговая табл.1чел (все услуги-'!H1306+('Итоговая табл.1чел (все услуги-'!H1306*'Таблица вводных'!$G$4)))-('Расчет комиссии Нади'!$I1306+'Таблица вводных'!$E$15+'Таблица вводных'!$F$15)</f>
        <v>-56.09999999999998</v>
      </c>
      <c r="I1306" s="20" t="s">
        <v>1137</v>
      </c>
    </row>
    <row r="1307" ht="13.2" customHeight="1" spans="1:9" x14ac:dyDescent="0.25">
      <c r="A1307" s="9"/>
      <c r="B1307" s="50">
        <v>45422</v>
      </c>
      <c r="C1307" s="71"/>
      <c r="D1307" s="71">
        <f>(('Итоговая табл.1чел (все услуги-'!D1307+('Итоговая табл.1чел (все услуги-'!D1307*'Таблица вводных'!$G$4)))-('Расчет комиссии Нади'!$I1307+'Таблица вводных'!$E$15+'Таблица вводных'!$F$15)</f>
        <v>-55.57569999999998</v>
      </c>
      <c r="E1307" s="71">
        <f>(('Итоговая табл.1чел (все услуги-'!E1307+('Итоговая табл.1чел (все услуги-'!E1307*'Таблица вводных'!$G$5)))-('Расчет комиссии Нади'!$I1307+'Таблица вводных'!$E$15+'Таблица вводных'!$F$15)</f>
        <v>-56.09999999999998</v>
      </c>
      <c r="F1307" s="71">
        <f>(('Итоговая табл.1чел (все услуги-'!F1307+('Итоговая табл.1чел (все услуги-'!F1307*'Таблица вводных'!$G$4)))-('Расчет комиссии Нади'!$I1307+'Таблица вводных'!$E$15+'Таблица вводных'!$F$15)</f>
        <v>-32.98799999999998</v>
      </c>
      <c r="G1307" s="71">
        <f>(('Итоговая табл.1чел (все услуги-'!G1307+('Итоговая табл.1чел (все услуги-'!G1307*'Таблица вводных'!$G$4)))-('Расчет комиссии Нади'!$I1307+'Таблица вводных'!$E$15+'Таблица вводных'!$F$15)</f>
        <v>-56.09999999999998</v>
      </c>
      <c r="H1307" s="71">
        <f>(('Итоговая табл.1чел (все услуги-'!H1307+('Итоговая табл.1чел (все услуги-'!H1307*'Таблица вводных'!$G$4)))-('Расчет комиссии Нади'!$I1307+'Таблица вводных'!$E$15+'Таблица вводных'!$F$15)</f>
        <v>-56.09999999999998</v>
      </c>
      <c r="I1307" s="25" t="s">
        <v>1137</v>
      </c>
    </row>
    <row r="1308" ht="13.2" customHeight="1" spans="1:9" x14ac:dyDescent="0.25">
      <c r="A1308" s="9"/>
      <c r="B1308" s="51">
        <v>45426</v>
      </c>
      <c r="C1308" s="71"/>
      <c r="D1308" s="71">
        <f>(('Итоговая табл.1чел (все услуги-'!D1308+('Итоговая табл.1чел (все услуги-'!D1308*'Таблица вводных'!$G$4)))-('Расчет комиссии Нади'!$I1308+'Таблица вводных'!$E$15+'Таблица вводных'!$F$15)</f>
        <v>-55.57569999999998</v>
      </c>
      <c r="E1308" s="71">
        <f>(('Итоговая табл.1чел (все услуги-'!E1308+('Итоговая табл.1чел (все услуги-'!E1308*'Таблица вводных'!$G$5)))-('Расчет комиссии Нади'!$I1308+'Таблица вводных'!$E$15+'Таблица вводных'!$F$15)</f>
        <v>-56.09999999999998</v>
      </c>
      <c r="F1308" s="71">
        <f>(('Итоговая табл.1чел (все услуги-'!F1308+('Итоговая табл.1чел (все услуги-'!F1308*'Таблица вводных'!$G$4)))-('Расчет комиссии Нади'!$I1308+'Таблица вводных'!$E$15+'Таблица вводных'!$F$15)</f>
        <v>-32.98799999999998</v>
      </c>
      <c r="G1308" s="71">
        <f>(('Итоговая табл.1чел (все услуги-'!G1308+('Итоговая табл.1чел (все услуги-'!G1308*'Таблица вводных'!$G$4)))-('Расчет комиссии Нади'!$I1308+'Таблица вводных'!$E$15+'Таблица вводных'!$F$15)</f>
        <v>-56.09999999999998</v>
      </c>
      <c r="H1308" s="71">
        <f>(('Итоговая табл.1чел (все услуги-'!H1308+('Итоговая табл.1чел (все услуги-'!H1308*'Таблица вводных'!$G$4)))-('Расчет комиссии Нади'!$I1308+'Таблица вводных'!$E$15+'Таблица вводных'!$F$15)</f>
        <v>-56.09999999999998</v>
      </c>
      <c r="I1308" s="22" t="s">
        <v>1137</v>
      </c>
    </row>
    <row r="1309" ht="13.2" customHeight="1" spans="1:9" x14ac:dyDescent="0.25">
      <c r="A1309" s="9"/>
      <c r="B1309" s="13">
        <v>45429</v>
      </c>
      <c r="C1309" s="71"/>
      <c r="D1309" s="71">
        <f>(('Итоговая табл.1чел (все услуги-'!D1309+('Итоговая табл.1чел (все услуги-'!D1309*'Таблица вводных'!$G$4)))-('Расчет комиссии Нади'!$I1309+'Таблица вводных'!$E$15+'Таблица вводных'!$F$15)</f>
        <v>-55.57569999999998</v>
      </c>
      <c r="E1309" s="71">
        <f>(('Итоговая табл.1чел (все услуги-'!E1309+('Итоговая табл.1чел (все услуги-'!E1309*'Таблица вводных'!$G$5)))-('Расчет комиссии Нади'!$I1309+'Таблица вводных'!$E$15+'Таблица вводных'!$F$15)</f>
        <v>-56.09999999999998</v>
      </c>
      <c r="F1309" s="71">
        <f>(('Итоговая табл.1чел (все услуги-'!F1309+('Итоговая табл.1чел (все услуги-'!F1309*'Таблица вводных'!$G$4)))-('Расчет комиссии Нади'!$I1309+'Таблица вводных'!$E$15+'Таблица вводных'!$F$15)</f>
        <v>-32.98799999999998</v>
      </c>
      <c r="G1309" s="71">
        <f>(('Итоговая табл.1чел (все услуги-'!G1309+('Итоговая табл.1чел (все услуги-'!G1309*'Таблица вводных'!$G$4)))-('Расчет комиссии Нади'!$I1309+'Таблица вводных'!$E$15+'Таблица вводных'!$F$15)</f>
        <v>-56.09999999999998</v>
      </c>
      <c r="H1309" s="71">
        <f>(('Итоговая табл.1чел (все услуги-'!H1309+('Итоговая табл.1чел (все услуги-'!H1309*'Таблица вводных'!$G$4)))-('Расчет комиссии Нади'!$I1309+'Таблица вводных'!$E$15+'Таблица вводных'!$F$15)</f>
        <v>-56.09999999999998</v>
      </c>
      <c r="I1309" s="15" t="s">
        <v>1137</v>
      </c>
    </row>
    <row r="1310" ht="13.2" customHeight="1" spans="1:9" x14ac:dyDescent="0.25">
      <c r="A1310" s="9"/>
      <c r="B1310" s="50">
        <v>45433</v>
      </c>
      <c r="C1310" s="71"/>
      <c r="D1310" s="71">
        <f>(('Итоговая табл.1чел (все услуги-'!D1310+('Итоговая табл.1чел (все услуги-'!D1310*'Таблица вводных'!$G$4)))-('Расчет комиссии Нади'!$I1310+'Таблица вводных'!$E$15+'Таблица вводных'!$F$15)</f>
        <v>-55.57569999999998</v>
      </c>
      <c r="E1310" s="71">
        <f>(('Итоговая табл.1чел (все услуги-'!E1310+('Итоговая табл.1чел (все услуги-'!E1310*'Таблица вводных'!$G$5)))-('Расчет комиссии Нади'!$I1310+'Таблица вводных'!$E$15+'Таблица вводных'!$F$15)</f>
        <v>-56.09999999999998</v>
      </c>
      <c r="F1310" s="71">
        <f>(('Итоговая табл.1чел (все услуги-'!F1310+('Итоговая табл.1чел (все услуги-'!F1310*'Таблица вводных'!$G$4)))-('Расчет комиссии Нади'!$I1310+'Таблица вводных'!$E$15+'Таблица вводных'!$F$15)</f>
        <v>-32.98799999999998</v>
      </c>
      <c r="G1310" s="71">
        <f>(('Итоговая табл.1чел (все услуги-'!G1310+('Итоговая табл.1чел (все услуги-'!G1310*'Таблица вводных'!$G$4)))-('Расчет комиссии Нади'!$I1310+'Таблица вводных'!$E$15+'Таблица вводных'!$F$15)</f>
        <v>-56.09999999999998</v>
      </c>
      <c r="H1310" s="71">
        <f>(('Итоговая табл.1чел (все услуги-'!H1310+('Итоговая табл.1чел (все услуги-'!H1310*'Таблица вводных'!$G$4)))-('Расчет комиссии Нади'!$I1310+'Таблица вводных'!$E$15+'Таблица вводных'!$F$15)</f>
        <v>-56.09999999999998</v>
      </c>
      <c r="I1310" s="25" t="s">
        <v>1137</v>
      </c>
    </row>
    <row r="1311" ht="13.2" customHeight="1" spans="1:9" x14ac:dyDescent="0.25">
      <c r="A1311" s="9"/>
      <c r="B1311" s="51">
        <v>45436</v>
      </c>
      <c r="C1311" s="71"/>
      <c r="D1311" s="71">
        <f>(('Итоговая табл.1чел (все услуги-'!D1311+('Итоговая табл.1чел (все услуги-'!D1311*'Таблица вводных'!$G$4)))-('Расчет комиссии Нади'!$I1311+'Таблица вводных'!$E$15+'Таблица вводных'!$F$15)</f>
        <v>-55.57569999999998</v>
      </c>
      <c r="E1311" s="71">
        <f>(('Итоговая табл.1чел (все услуги-'!E1311+('Итоговая табл.1чел (все услуги-'!E1311*'Таблица вводных'!$G$5)))-('Расчет комиссии Нади'!$I1311+'Таблица вводных'!$E$15+'Таблица вводных'!$F$15)</f>
        <v>-56.09999999999998</v>
      </c>
      <c r="F1311" s="71">
        <f>(('Итоговая табл.1чел (все услуги-'!F1311+('Итоговая табл.1чел (все услуги-'!F1311*'Таблица вводных'!$G$4)))-('Расчет комиссии Нади'!$I1311+'Таблица вводных'!$E$15+'Таблица вводных'!$F$15)</f>
        <v>-32.98799999999998</v>
      </c>
      <c r="G1311" s="71">
        <f>(('Итоговая табл.1чел (все услуги-'!G1311+('Итоговая табл.1чел (все услуги-'!G1311*'Таблица вводных'!$G$4)))-('Расчет комиссии Нади'!$I1311+'Таблица вводных'!$E$15+'Таблица вводных'!$F$15)</f>
        <v>-56.09999999999998</v>
      </c>
      <c r="H1311" s="71">
        <f>(('Итоговая табл.1чел (все услуги-'!H1311+('Итоговая табл.1чел (все услуги-'!H1311*'Таблица вводных'!$G$4)))-('Расчет комиссии Нади'!$I1311+'Таблица вводных'!$E$15+'Таблица вводных'!$F$15)</f>
        <v>-56.09999999999998</v>
      </c>
      <c r="I1311" s="22" t="s">
        <v>1137</v>
      </c>
    </row>
    <row r="1312" ht="13.2" customHeight="1" spans="1:9" x14ac:dyDescent="0.25">
      <c r="A1312" s="9"/>
      <c r="B1312" s="13">
        <v>45440</v>
      </c>
      <c r="C1312" s="71"/>
      <c r="D1312" s="71">
        <f>(('Итоговая табл.1чел (все услуги-'!D1312+('Итоговая табл.1чел (все услуги-'!D1312*'Таблица вводных'!$G$4)))-('Расчет комиссии Нади'!$I1312+'Таблица вводных'!$E$15+'Таблица вводных'!$F$15)</f>
        <v>-55.57569999999998</v>
      </c>
      <c r="E1312" s="71">
        <f>(('Итоговая табл.1чел (все услуги-'!E1312+('Итоговая табл.1чел (все услуги-'!E1312*'Таблица вводных'!$G$5)))-('Расчет комиссии Нади'!$I1312+'Таблица вводных'!$E$15+'Таблица вводных'!$F$15)</f>
        <v>-56.09999999999998</v>
      </c>
      <c r="F1312" s="71">
        <f>(('Итоговая табл.1чел (все услуги-'!F1312+('Итоговая табл.1чел (все услуги-'!F1312*'Таблица вводных'!$G$4)))-('Расчет комиссии Нади'!$I1312+'Таблица вводных'!$E$15+'Таблица вводных'!$F$15)</f>
        <v>-32.98799999999998</v>
      </c>
      <c r="G1312" s="71">
        <f>(('Итоговая табл.1чел (все услуги-'!G1312+('Итоговая табл.1чел (все услуги-'!G1312*'Таблица вводных'!$G$4)))-('Расчет комиссии Нади'!$I1312+'Таблица вводных'!$E$15+'Таблица вводных'!$F$15)</f>
        <v>-56.09999999999998</v>
      </c>
      <c r="H1312" s="71">
        <f>(('Итоговая табл.1чел (все услуги-'!H1312+('Итоговая табл.1чел (все услуги-'!H1312*'Таблица вводных'!$G$4)))-('Расчет комиссии Нади'!$I1312+'Таблица вводных'!$E$15+'Таблица вводных'!$F$15)</f>
        <v>-56.09999999999998</v>
      </c>
      <c r="I1312" s="15" t="s">
        <v>1137</v>
      </c>
    </row>
    <row r="1313" ht="13.2" customHeight="1" spans="1:9" x14ac:dyDescent="0.25">
      <c r="A1313" s="16"/>
      <c r="B1313" s="52">
        <v>45443</v>
      </c>
      <c r="C1313" s="72"/>
      <c r="D1313" s="109">
        <f>(('Итоговая табл.1чел (все услуги-'!D1313+('Итоговая табл.1чел (все услуги-'!D1313*'Таблица вводных'!$G$4)))-('Расчет комиссии Нади'!$I1313+'Таблица вводных'!$E$15+'Таблица вводных'!$F$15)</f>
        <v>-55.57569999999998</v>
      </c>
      <c r="E1313" s="109">
        <f>(('Итоговая табл.1чел (все услуги-'!E1313+('Итоговая табл.1чел (все услуги-'!E1313*'Таблица вводных'!$G$5)))-('Расчет комиссии Нади'!$I1313+'Таблица вводных'!$E$15+'Таблица вводных'!$F$15)</f>
        <v>-56.09999999999998</v>
      </c>
      <c r="F1313" s="109">
        <f>(('Итоговая табл.1чел (все услуги-'!F1313+('Итоговая табл.1чел (все услуги-'!F1313*'Таблица вводных'!$G$4)))-('Расчет комиссии Нади'!$I1313+'Таблица вводных'!$E$15+'Таблица вводных'!$F$15)</f>
        <v>-32.98799999999998</v>
      </c>
      <c r="G1313" s="109">
        <f>(('Итоговая табл.1чел (все услуги-'!G1313+('Итоговая табл.1чел (все услуги-'!G1313*'Таблица вводных'!$G$4)))-('Расчет комиссии Нади'!$I1313+'Таблица вводных'!$E$15+'Таблица вводных'!$F$15)</f>
        <v>-56.09999999999998</v>
      </c>
      <c r="H1313" s="109">
        <f>(('Итоговая табл.1чел (все услуги-'!H1313+('Итоговая табл.1чел (все услуги-'!H1313*'Таблица вводных'!$G$4)))-('Расчет комиссии Нади'!$I1313+'Таблица вводных'!$E$15+'Таблица вводных'!$F$15)</f>
        <v>-56.09999999999998</v>
      </c>
      <c r="I1313" s="32" t="s">
        <v>1137</v>
      </c>
    </row>
    <row r="1314" ht="13.2" customHeight="1" spans="1:9" x14ac:dyDescent="0.25">
      <c r="A1314" s="56" t="s">
        <v>193</v>
      </c>
      <c r="B1314" s="48">
        <v>45419</v>
      </c>
      <c r="C1314" s="70"/>
      <c r="D1314" s="70">
        <f>(('Итоговая табл.1чел (все услуги-'!D1314+('Итоговая табл.1чел (все услуги-'!D1314*'Таблица вводных'!$G$4)))-('Расчет комиссии Нади'!$I1314+'Таблица вводных'!$E$15+'Таблица вводных'!$F$15)</f>
        <v>-55.57569999999998</v>
      </c>
      <c r="E1314" s="70">
        <f>(('Итоговая табл.1чел (все услуги-'!E1314+('Итоговая табл.1чел (все услуги-'!E1314*'Таблица вводных'!$G$5)))-('Расчет комиссии Нади'!$I1314+'Таблица вводных'!$E$15+'Таблица вводных'!$F$15)</f>
        <v>-56.09999999999998</v>
      </c>
      <c r="F1314" s="70">
        <f>(('Итоговая табл.1чел (все услуги-'!F1314+('Итоговая табл.1чел (все услуги-'!F1314*'Таблица вводных'!$G$4)))-('Расчет комиссии Нади'!$I1314+'Таблица вводных'!$E$15+'Таблица вводных'!$F$15)</f>
        <v>-32.98799999999998</v>
      </c>
      <c r="G1314" s="70">
        <f>(('Итоговая табл.1чел (все услуги-'!G1314+('Итоговая табл.1чел (все услуги-'!G1314*'Таблица вводных'!$G$4)))-('Расчет комиссии Нади'!$I1314+'Таблица вводных'!$E$15+'Таблица вводных'!$F$15)</f>
        <v>-56.09999999999998</v>
      </c>
      <c r="H1314" s="70">
        <f>(('Итоговая табл.1чел (все услуги-'!H1314+('Итоговая табл.1чел (все услуги-'!H1314*'Таблица вводных'!$G$4)))-('Расчет комиссии Нади'!$I1314+'Таблица вводных'!$E$15+'Таблица вводных'!$F$15)</f>
        <v>-56.09999999999998</v>
      </c>
      <c r="I1314" s="20" t="s">
        <v>1137</v>
      </c>
    </row>
    <row r="1315" ht="13.2" customHeight="1" spans="1:9" x14ac:dyDescent="0.25">
      <c r="A1315" s="9"/>
      <c r="B1315" s="50">
        <v>45422</v>
      </c>
      <c r="C1315" s="71"/>
      <c r="D1315" s="71">
        <f>(('Итоговая табл.1чел (все услуги-'!D1315+('Итоговая табл.1чел (все услуги-'!D1315*'Таблица вводных'!$G$4)))-('Расчет комиссии Нади'!$I1315+'Таблица вводных'!$E$15+'Таблица вводных'!$F$15)</f>
        <v>-55.57569999999998</v>
      </c>
      <c r="E1315" s="71">
        <f>(('Итоговая табл.1чел (все услуги-'!E1315+('Итоговая табл.1чел (все услуги-'!E1315*'Таблица вводных'!$G$5)))-('Расчет комиссии Нади'!$I1315+'Таблица вводных'!$E$15+'Таблица вводных'!$F$15)</f>
        <v>-56.09999999999998</v>
      </c>
      <c r="F1315" s="71">
        <f>(('Итоговая табл.1чел (все услуги-'!F1315+('Итоговая табл.1чел (все услуги-'!F1315*'Таблица вводных'!$G$4)))-('Расчет комиссии Нади'!$I1315+'Таблица вводных'!$E$15+'Таблица вводных'!$F$15)</f>
        <v>-32.98799999999998</v>
      </c>
      <c r="G1315" s="71">
        <f>(('Итоговая табл.1чел (все услуги-'!G1315+('Итоговая табл.1чел (все услуги-'!G1315*'Таблица вводных'!$G$4)))-('Расчет комиссии Нади'!$I1315+'Таблица вводных'!$E$15+'Таблица вводных'!$F$15)</f>
        <v>-56.09999999999998</v>
      </c>
      <c r="H1315" s="71">
        <f>(('Итоговая табл.1чел (все услуги-'!H1315+('Итоговая табл.1чел (все услуги-'!H1315*'Таблица вводных'!$G$4)))-('Расчет комиссии Нади'!$I1315+'Таблица вводных'!$E$15+'Таблица вводных'!$F$15)</f>
        <v>-56.09999999999998</v>
      </c>
      <c r="I1315" s="25" t="s">
        <v>1137</v>
      </c>
    </row>
    <row r="1316" ht="13.2" customHeight="1" spans="1:9" x14ac:dyDescent="0.25">
      <c r="A1316" s="9"/>
      <c r="B1316" s="51">
        <v>45426</v>
      </c>
      <c r="C1316" s="71"/>
      <c r="D1316" s="71">
        <f>(('Итоговая табл.1чел (все услуги-'!D1316+('Итоговая табл.1чел (все услуги-'!D1316*'Таблица вводных'!$G$4)))-('Расчет комиссии Нади'!$I1316+'Таблица вводных'!$E$15+'Таблица вводных'!$F$15)</f>
        <v>-55.57569999999998</v>
      </c>
      <c r="E1316" s="71">
        <f>(('Итоговая табл.1чел (все услуги-'!E1316+('Итоговая табл.1чел (все услуги-'!E1316*'Таблица вводных'!$G$5)))-('Расчет комиссии Нади'!$I1316+'Таблица вводных'!$E$15+'Таблица вводных'!$F$15)</f>
        <v>-56.09999999999998</v>
      </c>
      <c r="F1316" s="71">
        <f>(('Итоговая табл.1чел (все услуги-'!F1316+('Итоговая табл.1чел (все услуги-'!F1316*'Таблица вводных'!$G$4)))-('Расчет комиссии Нади'!$I1316+'Таблица вводных'!$E$15+'Таблица вводных'!$F$15)</f>
        <v>-32.98799999999998</v>
      </c>
      <c r="G1316" s="71">
        <f>(('Итоговая табл.1чел (все услуги-'!G1316+('Итоговая табл.1чел (все услуги-'!G1316*'Таблица вводных'!$G$4)))-('Расчет комиссии Нади'!$I1316+'Таблица вводных'!$E$15+'Таблица вводных'!$F$15)</f>
        <v>-56.09999999999998</v>
      </c>
      <c r="H1316" s="71">
        <f>(('Итоговая табл.1чел (все услуги-'!H1316+('Итоговая табл.1чел (все услуги-'!H1316*'Таблица вводных'!$G$4)))-('Расчет комиссии Нади'!$I1316+'Таблица вводных'!$E$15+'Таблица вводных'!$F$15)</f>
        <v>-56.09999999999998</v>
      </c>
      <c r="I1316" s="22" t="s">
        <v>1137</v>
      </c>
    </row>
    <row r="1317" ht="13.2" customHeight="1" spans="1:9" x14ac:dyDescent="0.25">
      <c r="A1317" s="9"/>
      <c r="B1317" s="13">
        <v>45429</v>
      </c>
      <c r="C1317" s="71"/>
      <c r="D1317" s="71">
        <f>(('Итоговая табл.1чел (все услуги-'!D1317+('Итоговая табл.1чел (все услуги-'!D1317*'Таблица вводных'!$G$4)))-('Расчет комиссии Нади'!$I1317+'Таблица вводных'!$E$15+'Таблица вводных'!$F$15)</f>
        <v>-55.57569999999998</v>
      </c>
      <c r="E1317" s="71">
        <f>(('Итоговая табл.1чел (все услуги-'!E1317+('Итоговая табл.1чел (все услуги-'!E1317*'Таблица вводных'!$G$5)))-('Расчет комиссии Нади'!$I1317+'Таблица вводных'!$E$15+'Таблица вводных'!$F$15)</f>
        <v>-56.09999999999998</v>
      </c>
      <c r="F1317" s="71">
        <f>(('Итоговая табл.1чел (все услуги-'!F1317+('Итоговая табл.1чел (все услуги-'!F1317*'Таблица вводных'!$G$4)))-('Расчет комиссии Нади'!$I1317+'Таблица вводных'!$E$15+'Таблица вводных'!$F$15)</f>
        <v>-32.98799999999998</v>
      </c>
      <c r="G1317" s="71">
        <f>(('Итоговая табл.1чел (все услуги-'!G1317+('Итоговая табл.1чел (все услуги-'!G1317*'Таблица вводных'!$G$4)))-('Расчет комиссии Нади'!$I1317+'Таблица вводных'!$E$15+'Таблица вводных'!$F$15)</f>
        <v>-56.09999999999998</v>
      </c>
      <c r="H1317" s="71">
        <f>(('Итоговая табл.1чел (все услуги-'!H1317+('Итоговая табл.1чел (все услуги-'!H1317*'Таблица вводных'!$G$4)))-('Расчет комиссии Нади'!$I1317+'Таблица вводных'!$E$15+'Таблица вводных'!$F$15)</f>
        <v>-56.09999999999998</v>
      </c>
      <c r="I1317" s="15" t="s">
        <v>1137</v>
      </c>
    </row>
    <row r="1318" ht="13.2" customHeight="1" spans="1:9" x14ac:dyDescent="0.25">
      <c r="A1318" s="9"/>
      <c r="B1318" s="50">
        <v>45433</v>
      </c>
      <c r="C1318" s="71"/>
      <c r="D1318" s="71">
        <f>(('Итоговая табл.1чел (все услуги-'!D1318+('Итоговая табл.1чел (все услуги-'!D1318*'Таблица вводных'!$G$4)))-('Расчет комиссии Нади'!$I1318+'Таблица вводных'!$E$15+'Таблица вводных'!$F$15)</f>
        <v>-55.57569999999998</v>
      </c>
      <c r="E1318" s="71">
        <f>(('Итоговая табл.1чел (все услуги-'!E1318+('Итоговая табл.1чел (все услуги-'!E1318*'Таблица вводных'!$G$5)))-('Расчет комиссии Нади'!$I1318+'Таблица вводных'!$E$15+'Таблица вводных'!$F$15)</f>
        <v>-56.09999999999998</v>
      </c>
      <c r="F1318" s="71">
        <f>(('Итоговая табл.1чел (все услуги-'!F1318+('Итоговая табл.1чел (все услуги-'!F1318*'Таблица вводных'!$G$4)))-('Расчет комиссии Нади'!$I1318+'Таблица вводных'!$E$15+'Таблица вводных'!$F$15)</f>
        <v>-32.98799999999998</v>
      </c>
      <c r="G1318" s="71">
        <f>(('Итоговая табл.1чел (все услуги-'!G1318+('Итоговая табл.1чел (все услуги-'!G1318*'Таблица вводных'!$G$4)))-('Расчет комиссии Нади'!$I1318+'Таблица вводных'!$E$15+'Таблица вводных'!$F$15)</f>
        <v>-56.09999999999998</v>
      </c>
      <c r="H1318" s="71">
        <f>(('Итоговая табл.1чел (все услуги-'!H1318+('Итоговая табл.1чел (все услуги-'!H1318*'Таблица вводных'!$G$4)))-('Расчет комиссии Нади'!$I1318+'Таблица вводных'!$E$15+'Таблица вводных'!$F$15)</f>
        <v>-56.09999999999998</v>
      </c>
      <c r="I1318" s="25" t="s">
        <v>1137</v>
      </c>
    </row>
    <row r="1319" ht="13.2" customHeight="1" spans="1:9" x14ac:dyDescent="0.25">
      <c r="A1319" s="9"/>
      <c r="B1319" s="51">
        <v>45436</v>
      </c>
      <c r="C1319" s="71"/>
      <c r="D1319" s="71">
        <f>(('Итоговая табл.1чел (все услуги-'!D1319+('Итоговая табл.1чел (все услуги-'!D1319*'Таблица вводных'!$G$4)))-('Расчет комиссии Нади'!$I1319+'Таблица вводных'!$E$15+'Таблица вводных'!$F$15)</f>
        <v>-55.57569999999998</v>
      </c>
      <c r="E1319" s="71">
        <f>(('Итоговая табл.1чел (все услуги-'!E1319+('Итоговая табл.1чел (все услуги-'!E1319*'Таблица вводных'!$G$5)))-('Расчет комиссии Нади'!$I1319+'Таблица вводных'!$E$15+'Таблица вводных'!$F$15)</f>
        <v>-56.09999999999998</v>
      </c>
      <c r="F1319" s="71">
        <f>(('Итоговая табл.1чел (все услуги-'!F1319+('Итоговая табл.1чел (все услуги-'!F1319*'Таблица вводных'!$G$4)))-('Расчет комиссии Нади'!$I1319+'Таблица вводных'!$E$15+'Таблица вводных'!$F$15)</f>
        <v>-32.98799999999998</v>
      </c>
      <c r="G1319" s="71">
        <f>(('Итоговая табл.1чел (все услуги-'!G1319+('Итоговая табл.1чел (все услуги-'!G1319*'Таблица вводных'!$G$4)))-('Расчет комиссии Нади'!$I1319+'Таблица вводных'!$E$15+'Таблица вводных'!$F$15)</f>
        <v>-56.09999999999998</v>
      </c>
      <c r="H1319" s="71">
        <f>(('Итоговая табл.1чел (все услуги-'!H1319+('Итоговая табл.1чел (все услуги-'!H1319*'Таблица вводных'!$G$4)))-('Расчет комиссии Нади'!$I1319+'Таблица вводных'!$E$15+'Таблица вводных'!$F$15)</f>
        <v>-56.09999999999998</v>
      </c>
      <c r="I1319" s="22" t="s">
        <v>1137</v>
      </c>
    </row>
    <row r="1320" ht="13.2" customHeight="1" spans="1:9" x14ac:dyDescent="0.25">
      <c r="A1320" s="9"/>
      <c r="B1320" s="13">
        <v>45440</v>
      </c>
      <c r="C1320" s="71"/>
      <c r="D1320" s="71">
        <f>(('Итоговая табл.1чел (все услуги-'!D1320+('Итоговая табл.1чел (все услуги-'!D1320*'Таблица вводных'!$G$4)))-('Расчет комиссии Нади'!$I1320+'Таблица вводных'!$E$15+'Таблица вводных'!$F$15)</f>
        <v>-55.57569999999998</v>
      </c>
      <c r="E1320" s="71">
        <f>(('Итоговая табл.1чел (все услуги-'!E1320+('Итоговая табл.1чел (все услуги-'!E1320*'Таблица вводных'!$G$5)))-('Расчет комиссии Нади'!$I1320+'Таблица вводных'!$E$15+'Таблица вводных'!$F$15)</f>
        <v>-56.09999999999998</v>
      </c>
      <c r="F1320" s="71">
        <f>(('Итоговая табл.1чел (все услуги-'!F1320+('Итоговая табл.1чел (все услуги-'!F1320*'Таблица вводных'!$G$4)))-('Расчет комиссии Нади'!$I1320+'Таблица вводных'!$E$15+'Таблица вводных'!$F$15)</f>
        <v>-32.98799999999998</v>
      </c>
      <c r="G1320" s="71">
        <f>(('Итоговая табл.1чел (все услуги-'!G1320+('Итоговая табл.1чел (все услуги-'!G1320*'Таблица вводных'!$G$4)))-('Расчет комиссии Нади'!$I1320+'Таблица вводных'!$E$15+'Таблица вводных'!$F$15)</f>
        <v>-56.09999999999998</v>
      </c>
      <c r="H1320" s="71">
        <f>(('Итоговая табл.1чел (все услуги-'!H1320+('Итоговая табл.1чел (все услуги-'!H1320*'Таблица вводных'!$G$4)))-('Расчет комиссии Нади'!$I1320+'Таблица вводных'!$E$15+'Таблица вводных'!$F$15)</f>
        <v>-56.09999999999998</v>
      </c>
      <c r="I1320" s="15" t="s">
        <v>1137</v>
      </c>
    </row>
    <row r="1321" ht="13.2" customHeight="1" spans="1:9" x14ac:dyDescent="0.25">
      <c r="A1321" s="16"/>
      <c r="B1321" s="52">
        <v>45443</v>
      </c>
      <c r="C1321" s="72"/>
      <c r="D1321" s="109">
        <f>(('Итоговая табл.1чел (все услуги-'!D1321+('Итоговая табл.1чел (все услуги-'!D1321*'Таблица вводных'!$G$4)))-('Расчет комиссии Нади'!$I1321+'Таблица вводных'!$E$15+'Таблица вводных'!$F$15)</f>
        <v>-55.57569999999998</v>
      </c>
      <c r="E1321" s="109">
        <f>(('Итоговая табл.1чел (все услуги-'!E1321+('Итоговая табл.1чел (все услуги-'!E1321*'Таблица вводных'!$G$5)))-('Расчет комиссии Нади'!$I1321+'Таблица вводных'!$E$15+'Таблица вводных'!$F$15)</f>
        <v>-56.09999999999998</v>
      </c>
      <c r="F1321" s="109">
        <f>(('Итоговая табл.1чел (все услуги-'!F1321+('Итоговая табл.1чел (все услуги-'!F1321*'Таблица вводных'!$G$4)))-('Расчет комиссии Нади'!$I1321+'Таблица вводных'!$E$15+'Таблица вводных'!$F$15)</f>
        <v>-32.98799999999998</v>
      </c>
      <c r="G1321" s="109">
        <f>(('Итоговая табл.1чел (все услуги-'!G1321+('Итоговая табл.1чел (все услуги-'!G1321*'Таблица вводных'!$G$4)))-('Расчет комиссии Нади'!$I1321+'Таблица вводных'!$E$15+'Таблица вводных'!$F$15)</f>
        <v>-56.09999999999998</v>
      </c>
      <c r="H1321" s="109">
        <f>(('Итоговая табл.1чел (все услуги-'!H1321+('Итоговая табл.1чел (все услуги-'!H1321*'Таблица вводных'!$G$4)))-('Расчет комиссии Нади'!$I1321+'Таблица вводных'!$E$15+'Таблица вводных'!$F$15)</f>
        <v>-56.09999999999998</v>
      </c>
      <c r="I1321" s="32" t="s">
        <v>1137</v>
      </c>
    </row>
    <row r="1322" ht="13.2" customHeight="1" spans="1:9" x14ac:dyDescent="0.25">
      <c r="A1322" s="56" t="s">
        <v>194</v>
      </c>
      <c r="B1322" s="48">
        <v>45419</v>
      </c>
      <c r="C1322" s="70"/>
      <c r="D1322" s="70">
        <f>(('Итоговая табл.1чел (все услуги-'!D1322+('Итоговая табл.1чел (все услуги-'!D1322*'Таблица вводных'!$G$4)))-('Расчет комиссии Нади'!$I1322+'Таблица вводных'!$E$15+'Таблица вводных'!$F$15)</f>
        <v>-763.0757</v>
      </c>
      <c r="E1322" s="70">
        <f>(('Итоговая табл.1чел (все услуги-'!E1322+('Итоговая табл.1чел (все услуги-'!E1322*'Таблица вводных'!$G$5)))-('Расчет комиссии Нади'!$I1322+'Таблица вводных'!$E$15+'Таблица вводных'!$F$15)</f>
        <v>-763.6</v>
      </c>
      <c r="F1322" s="70">
        <f>(('Итоговая табл.1чел (все услуги-'!F1322+('Итоговая табл.1чел (все услуги-'!F1322*'Таблица вводных'!$G$4)))-('Расчет комиссии Нади'!$I1322+'Таблица вводных'!$E$15+'Таблица вводных'!$F$15)</f>
        <v>-740.488</v>
      </c>
      <c r="G1322" s="70">
        <f>(('Итоговая табл.1чел (все услуги-'!G1322+('Итоговая табл.1чел (все услуги-'!G1322*'Таблица вводных'!$G$4)))-('Расчет комиссии Нади'!$I1322+'Таблица вводных'!$E$15+'Таблица вводных'!$F$15)</f>
        <v>-763.6</v>
      </c>
      <c r="H1322" s="70">
        <f>(('Итоговая табл.1чел (все услуги-'!H1322+('Итоговая табл.1чел (все услуги-'!H1322*'Таблица вводных'!$G$4)))-('Расчет комиссии Нади'!$I1322+'Таблица вводных'!$E$15+'Таблица вводных'!$F$15)</f>
        <v>-763.6</v>
      </c>
      <c r="I1322" s="20" t="s">
        <v>1137</v>
      </c>
    </row>
    <row r="1323" ht="13.2" customHeight="1" spans="1:9" x14ac:dyDescent="0.25">
      <c r="A1323" s="9"/>
      <c r="B1323" s="50">
        <v>45422</v>
      </c>
      <c r="C1323" s="71"/>
      <c r="D1323" s="71">
        <f>(('Итоговая табл.1чел (все услуги-'!D1323+('Итоговая табл.1чел (все услуги-'!D1323*'Таблица вводных'!$G$4)))-('Расчет комиссии Нади'!$I1323+'Таблица вводных'!$E$15+'Таблица вводных'!$F$15)</f>
        <v>-835.5757</v>
      </c>
      <c r="E1323" s="71">
        <f>(('Итоговая табл.1чел (все услуги-'!E1323+('Итоговая табл.1чел (все услуги-'!E1323*'Таблица вводных'!$G$5)))-('Расчет комиссии Нади'!$I1323+'Таблица вводных'!$E$15+'Таблица вводных'!$F$15)</f>
        <v>-836.1</v>
      </c>
      <c r="F1323" s="71">
        <f>(('Итоговая табл.1чел (все услуги-'!F1323+('Итоговая табл.1чел (все услуги-'!F1323*'Таблица вводных'!$G$4)))-('Расчет комиссии Нади'!$I1323+'Таблица вводных'!$E$15+'Таблица вводных'!$F$15)</f>
        <v>-812.988</v>
      </c>
      <c r="G1323" s="71">
        <f>(('Итоговая табл.1чел (все услуги-'!G1323+('Итоговая табл.1чел (все услуги-'!G1323*'Таблица вводных'!$G$4)))-('Расчет комиссии Нади'!$I1323+'Таблица вводных'!$E$15+'Таблица вводных'!$F$15)</f>
        <v>-836.1</v>
      </c>
      <c r="H1323" s="71">
        <f>(('Итоговая табл.1чел (все услуги-'!H1323+('Итоговая табл.1чел (все услуги-'!H1323*'Таблица вводных'!$G$4)))-('Расчет комиссии Нади'!$I1323+'Таблица вводных'!$E$15+'Таблица вводных'!$F$15)</f>
        <v>-836.1</v>
      </c>
      <c r="I1323" s="25" t="s">
        <v>1137</v>
      </c>
    </row>
    <row r="1324" ht="13.2" customHeight="1" spans="1:9" x14ac:dyDescent="0.25">
      <c r="A1324" s="9"/>
      <c r="B1324" s="51">
        <v>45426</v>
      </c>
      <c r="C1324" s="71"/>
      <c r="D1324" s="71">
        <f>(('Итоговая табл.1чел (все услуги-'!D1324+('Итоговая табл.1чел (все услуги-'!D1324*'Таблица вводных'!$G$4)))-('Расчет комиссии Нади'!$I1324+'Таблица вводных'!$E$15+'Таблица вводных'!$F$15)</f>
        <v>-55.57569999999998</v>
      </c>
      <c r="E1324" s="71">
        <f>(('Итоговая табл.1чел (все услуги-'!E1324+('Итоговая табл.1чел (все услуги-'!E1324*'Таблица вводных'!$G$5)))-('Расчет комиссии Нади'!$I1324+'Таблица вводных'!$E$15+'Таблица вводных'!$F$15)</f>
        <v>-56.09999999999998</v>
      </c>
      <c r="F1324" s="71">
        <f>(('Итоговая табл.1чел (все услуги-'!F1324+('Итоговая табл.1чел (все услуги-'!F1324*'Таблица вводных'!$G$4)))-('Расчет комиссии Нади'!$I1324+'Таблица вводных'!$E$15+'Таблица вводных'!$F$15)</f>
        <v>-32.98799999999998</v>
      </c>
      <c r="G1324" s="71">
        <f>(('Итоговая табл.1чел (все услуги-'!G1324+('Итоговая табл.1чел (все услуги-'!G1324*'Таблица вводных'!$G$4)))-('Расчет комиссии Нади'!$I1324+'Таблица вводных'!$E$15+'Таблица вводных'!$F$15)</f>
        <v>-56.09999999999998</v>
      </c>
      <c r="H1324" s="71">
        <f>(('Итоговая табл.1чел (все услуги-'!H1324+('Итоговая табл.1чел (все услуги-'!H1324*'Таблица вводных'!$G$4)))-('Расчет комиссии Нади'!$I1324+'Таблица вводных'!$E$15+'Таблица вводных'!$F$15)</f>
        <v>-56.09999999999998</v>
      </c>
      <c r="I1324" s="22" t="s">
        <v>1137</v>
      </c>
    </row>
    <row r="1325" ht="13.2" customHeight="1" spans="1:9" x14ac:dyDescent="0.25">
      <c r="A1325" s="9"/>
      <c r="B1325" s="13">
        <v>45429</v>
      </c>
      <c r="C1325" s="71"/>
      <c r="D1325" s="71">
        <f>(('Итоговая табл.1чел (все услуги-'!D1325+('Итоговая табл.1чел (все услуги-'!D1325*'Таблица вводных'!$G$4)))-('Расчет комиссии Нади'!$I1325+'Таблица вводных'!$E$15+'Таблица вводных'!$F$15)</f>
        <v>-55.57569999999998</v>
      </c>
      <c r="E1325" s="71">
        <f>(('Итоговая табл.1чел (все услуги-'!E1325+('Итоговая табл.1чел (все услуги-'!E1325*'Таблица вводных'!$G$5)))-('Расчет комиссии Нади'!$I1325+'Таблица вводных'!$E$15+'Таблица вводных'!$F$15)</f>
        <v>-56.09999999999998</v>
      </c>
      <c r="F1325" s="71">
        <f>(('Итоговая табл.1чел (все услуги-'!F1325+('Итоговая табл.1чел (все услуги-'!F1325*'Таблица вводных'!$G$4)))-('Расчет комиссии Нади'!$I1325+'Таблица вводных'!$E$15+'Таблица вводных'!$F$15)</f>
        <v>-32.98799999999998</v>
      </c>
      <c r="G1325" s="71">
        <f>(('Итоговая табл.1чел (все услуги-'!G1325+('Итоговая табл.1чел (все услуги-'!G1325*'Таблица вводных'!$G$4)))-('Расчет комиссии Нади'!$I1325+'Таблица вводных'!$E$15+'Таблица вводных'!$F$15)</f>
        <v>-56.09999999999998</v>
      </c>
      <c r="H1325" s="71">
        <f>(('Итоговая табл.1чел (все услуги-'!H1325+('Итоговая табл.1чел (все услуги-'!H1325*'Таблица вводных'!$G$4)))-('Расчет комиссии Нади'!$I1325+'Таблица вводных'!$E$15+'Таблица вводных'!$F$15)</f>
        <v>-56.09999999999998</v>
      </c>
      <c r="I1325" s="15" t="s">
        <v>1137</v>
      </c>
    </row>
    <row r="1326" ht="13.2" customHeight="1" spans="1:9" x14ac:dyDescent="0.25">
      <c r="A1326" s="9"/>
      <c r="B1326" s="50">
        <v>45433</v>
      </c>
      <c r="C1326" s="71"/>
      <c r="D1326" s="71">
        <f>(('Итоговая табл.1чел (все услуги-'!D1326+('Итоговая табл.1чел (все услуги-'!D1326*'Таблица вводных'!$G$4)))-('Расчет комиссии Нади'!$I1326+'Таблица вводных'!$E$15+'Таблица вводных'!$F$15)</f>
        <v>-55.57569999999998</v>
      </c>
      <c r="E1326" s="71">
        <f>(('Итоговая табл.1чел (все услуги-'!E1326+('Итоговая табл.1чел (все услуги-'!E1326*'Таблица вводных'!$G$5)))-('Расчет комиссии Нади'!$I1326+'Таблица вводных'!$E$15+'Таблица вводных'!$F$15)</f>
        <v>-56.09999999999998</v>
      </c>
      <c r="F1326" s="71">
        <f>(('Итоговая табл.1чел (все услуги-'!F1326+('Итоговая табл.1чел (все услуги-'!F1326*'Таблица вводных'!$G$4)))-('Расчет комиссии Нади'!$I1326+'Таблица вводных'!$E$15+'Таблица вводных'!$F$15)</f>
        <v>-32.98799999999998</v>
      </c>
      <c r="G1326" s="71">
        <f>(('Итоговая табл.1чел (все услуги-'!G1326+('Итоговая табл.1чел (все услуги-'!G1326*'Таблица вводных'!$G$4)))-('Расчет комиссии Нади'!$I1326+'Таблица вводных'!$E$15+'Таблица вводных'!$F$15)</f>
        <v>-56.09999999999998</v>
      </c>
      <c r="H1326" s="71">
        <f>(('Итоговая табл.1чел (все услуги-'!H1326+('Итоговая табл.1чел (все услуги-'!H1326*'Таблица вводных'!$G$4)))-('Расчет комиссии Нади'!$I1326+'Таблица вводных'!$E$15+'Таблица вводных'!$F$15)</f>
        <v>-56.09999999999998</v>
      </c>
      <c r="I1326" s="25" t="s">
        <v>1137</v>
      </c>
    </row>
    <row r="1327" ht="13.2" customHeight="1" spans="1:9" x14ac:dyDescent="0.25">
      <c r="A1327" s="9"/>
      <c r="B1327" s="51">
        <v>45436</v>
      </c>
      <c r="C1327" s="71"/>
      <c r="D1327" s="71">
        <f>(('Итоговая табл.1чел (все услуги-'!D1327+('Итоговая табл.1чел (все услуги-'!D1327*'Таблица вводных'!$G$4)))-('Расчет комиссии Нади'!$I1327+'Таблица вводных'!$E$15+'Таблица вводных'!$F$15)</f>
        <v>-55.57569999999998</v>
      </c>
      <c r="E1327" s="71">
        <f>(('Итоговая табл.1чел (все услуги-'!E1327+('Итоговая табл.1чел (все услуги-'!E1327*'Таблица вводных'!$G$5)))-('Расчет комиссии Нади'!$I1327+'Таблица вводных'!$E$15+'Таблица вводных'!$F$15)</f>
        <v>-56.09999999999998</v>
      </c>
      <c r="F1327" s="71">
        <f>(('Итоговая табл.1чел (все услуги-'!F1327+('Итоговая табл.1чел (все услуги-'!F1327*'Таблица вводных'!$G$4)))-('Расчет комиссии Нади'!$I1327+'Таблица вводных'!$E$15+'Таблица вводных'!$F$15)</f>
        <v>-32.98799999999998</v>
      </c>
      <c r="G1327" s="71">
        <f>(('Итоговая табл.1чел (все услуги-'!G1327+('Итоговая табл.1чел (все услуги-'!G1327*'Таблица вводных'!$G$4)))-('Расчет комиссии Нади'!$I1327+'Таблица вводных'!$E$15+'Таблица вводных'!$F$15)</f>
        <v>-56.09999999999998</v>
      </c>
      <c r="H1327" s="71">
        <f>(('Итоговая табл.1чел (все услуги-'!H1327+('Итоговая табл.1чел (все услуги-'!H1327*'Таблица вводных'!$G$4)))-('Расчет комиссии Нади'!$I1327+'Таблица вводных'!$E$15+'Таблица вводных'!$F$15)</f>
        <v>-56.09999999999998</v>
      </c>
      <c r="I1327" s="22" t="s">
        <v>1137</v>
      </c>
    </row>
    <row r="1328" ht="13.2" customHeight="1" spans="1:9" x14ac:dyDescent="0.25">
      <c r="A1328" s="9"/>
      <c r="B1328" s="13">
        <v>45440</v>
      </c>
      <c r="C1328" s="71"/>
      <c r="D1328" s="71">
        <f>(('Итоговая табл.1чел (все услуги-'!D1328+('Итоговая табл.1чел (все услуги-'!D1328*'Таблица вводных'!$G$4)))-('Расчет комиссии Нади'!$I1328+'Таблица вводных'!$E$15+'Таблица вводных'!$F$15)</f>
        <v>-55.57569999999998</v>
      </c>
      <c r="E1328" s="71">
        <f>(('Итоговая табл.1чел (все услуги-'!E1328+('Итоговая табл.1чел (все услуги-'!E1328*'Таблица вводных'!$G$5)))-('Расчет комиссии Нади'!$I1328+'Таблица вводных'!$E$15+'Таблица вводных'!$F$15)</f>
        <v>-56.09999999999998</v>
      </c>
      <c r="F1328" s="71">
        <f>(('Итоговая табл.1чел (все услуги-'!F1328+('Итоговая табл.1чел (все услуги-'!F1328*'Таблица вводных'!$G$4)))-('Расчет комиссии Нади'!$I1328+'Таблица вводных'!$E$15+'Таблица вводных'!$F$15)</f>
        <v>-32.98799999999998</v>
      </c>
      <c r="G1328" s="71">
        <f>(('Итоговая табл.1чел (все услуги-'!G1328+('Итоговая табл.1чел (все услуги-'!G1328*'Таблица вводных'!$G$4)))-('Расчет комиссии Нади'!$I1328+'Таблица вводных'!$E$15+'Таблица вводных'!$F$15)</f>
        <v>-56.09999999999998</v>
      </c>
      <c r="H1328" s="71">
        <f>(('Итоговая табл.1чел (все услуги-'!H1328+('Итоговая табл.1чел (все услуги-'!H1328*'Таблица вводных'!$G$4)))-('Расчет комиссии Нади'!$I1328+'Таблица вводных'!$E$15+'Таблица вводных'!$F$15)</f>
        <v>-56.09999999999998</v>
      </c>
      <c r="I1328" s="15" t="s">
        <v>1137</v>
      </c>
    </row>
    <row r="1329" ht="13.2" customHeight="1" spans="1:9" x14ac:dyDescent="0.25">
      <c r="A1329" s="16"/>
      <c r="B1329" s="52">
        <v>45443</v>
      </c>
      <c r="C1329" s="72"/>
      <c r="D1329" s="109">
        <f>(('Итоговая табл.1чел (все услуги-'!D1329+('Итоговая табл.1чел (все услуги-'!D1329*'Таблица вводных'!$G$4)))-('Расчет комиссии Нади'!$I1329+'Таблица вводных'!$E$15+'Таблица вводных'!$F$15)</f>
        <v>-55.57569999999998</v>
      </c>
      <c r="E1329" s="109">
        <f>(('Итоговая табл.1чел (все услуги-'!E1329+('Итоговая табл.1чел (все услуги-'!E1329*'Таблица вводных'!$G$5)))-('Расчет комиссии Нади'!$I1329+'Таблица вводных'!$E$15+'Таблица вводных'!$F$15)</f>
        <v>-56.09999999999998</v>
      </c>
      <c r="F1329" s="109">
        <f>(('Итоговая табл.1чел (все услуги-'!F1329+('Итоговая табл.1чел (все услуги-'!F1329*'Таблица вводных'!$G$4)))-('Расчет комиссии Нади'!$I1329+'Таблица вводных'!$E$15+'Таблица вводных'!$F$15)</f>
        <v>-32.98799999999998</v>
      </c>
      <c r="G1329" s="109">
        <f>(('Итоговая табл.1чел (все услуги-'!G1329+('Итоговая табл.1чел (все услуги-'!G1329*'Таблица вводных'!$G$4)))-('Расчет комиссии Нади'!$I1329+'Таблица вводных'!$E$15+'Таблица вводных'!$F$15)</f>
        <v>-56.09999999999998</v>
      </c>
      <c r="H1329" s="109">
        <f>(('Итоговая табл.1чел (все услуги-'!H1329+('Итоговая табл.1чел (все услуги-'!H1329*'Таблица вводных'!$G$4)))-('Расчет комиссии Нади'!$I1329+'Таблица вводных'!$E$15+'Таблица вводных'!$F$15)</f>
        <v>-56.09999999999998</v>
      </c>
      <c r="I1329" s="32" t="s">
        <v>1137</v>
      </c>
    </row>
    <row r="1330" ht="13.2" customHeight="1" spans="1:9" x14ac:dyDescent="0.25">
      <c r="A1330" s="56" t="s">
        <v>196</v>
      </c>
      <c r="B1330" s="48">
        <v>45419</v>
      </c>
      <c r="C1330" s="70"/>
      <c r="D1330" s="70">
        <f>(('Итоговая табл.1чел (все услуги-'!D1330+('Итоговая табл.1чел (все услуги-'!D1330*'Таблица вводных'!$G$4)))-('Расчет комиссии Нади'!$I1330+'Таблица вводных'!$E$15+'Таблица вводных'!$F$15)</f>
        <v>-697.5757</v>
      </c>
      <c r="E1330" s="70">
        <f>(('Итоговая табл.1чел (все услуги-'!E1330+('Итоговая табл.1чел (все услуги-'!E1330*'Таблица вводных'!$G$5)))-('Расчет комиссии Нади'!$I1330+'Таблица вводных'!$E$15+'Таблица вводных'!$F$15)</f>
        <v>-698.1</v>
      </c>
      <c r="F1330" s="70">
        <f>(('Итоговая табл.1чел (все услуги-'!F1330+('Итоговая табл.1чел (все услуги-'!F1330*'Таблица вводных'!$G$4)))-('Расчет комиссии Нади'!$I1330+'Таблица вводных'!$E$15+'Таблица вводных'!$F$15)</f>
        <v>-674.988</v>
      </c>
      <c r="G1330" s="70">
        <f>(('Итоговая табл.1чел (все услуги-'!G1330+('Итоговая табл.1чел (все услуги-'!G1330*'Таблица вводных'!$G$4)))-('Расчет комиссии Нади'!$I1330+'Таблица вводных'!$E$15+'Таблица вводных'!$F$15)</f>
        <v>-698.1</v>
      </c>
      <c r="H1330" s="70">
        <f>(('Итоговая табл.1чел (все услуги-'!H1330+('Итоговая табл.1чел (все услуги-'!H1330*'Таблица вводных'!$G$4)))-('Расчет комиссии Нади'!$I1330+'Таблица вводных'!$E$15+'Таблица вводных'!$F$15)</f>
        <v>-698.1</v>
      </c>
      <c r="I1330" s="20" t="s">
        <v>1137</v>
      </c>
    </row>
    <row r="1331" ht="13.2" customHeight="1" spans="1:9" x14ac:dyDescent="0.25">
      <c r="A1331" s="9"/>
      <c r="B1331" s="50">
        <v>45422</v>
      </c>
      <c r="C1331" s="71"/>
      <c r="D1331" s="71">
        <f>(('Итоговая табл.1чел (все услуги-'!D1331+('Итоговая табл.1чел (все услуги-'!D1331*'Таблица вводных'!$G$4)))-('Расчет комиссии Нади'!$I1331+'Таблица вводных'!$E$15+'Таблица вводных'!$F$15)</f>
        <v>-770.0757</v>
      </c>
      <c r="E1331" s="71">
        <f>(('Итоговая табл.1чел (все услуги-'!E1331+('Итоговая табл.1чел (все услуги-'!E1331*'Таблица вводных'!$G$5)))-('Расчет комиссии Нади'!$I1331+'Таблица вводных'!$E$15+'Таблица вводных'!$F$15)</f>
        <v>-770.6</v>
      </c>
      <c r="F1331" s="71">
        <f>(('Итоговая табл.1чел (все услуги-'!F1331+('Итоговая табл.1чел (все услуги-'!F1331*'Таблица вводных'!$G$4)))-('Расчет комиссии Нади'!$I1331+'Таблица вводных'!$E$15+'Таблица вводных'!$F$15)</f>
        <v>-747.488</v>
      </c>
      <c r="G1331" s="71">
        <f>(('Итоговая табл.1чел (все услуги-'!G1331+('Итоговая табл.1чел (все услуги-'!G1331*'Таблица вводных'!$G$4)))-('Расчет комиссии Нади'!$I1331+'Таблица вводных'!$E$15+'Таблица вводных'!$F$15)</f>
        <v>-770.6</v>
      </c>
      <c r="H1331" s="71">
        <f>(('Итоговая табл.1чел (все услуги-'!H1331+('Итоговая табл.1чел (все услуги-'!H1331*'Таблица вводных'!$G$4)))-('Расчет комиссии Нади'!$I1331+'Таблица вводных'!$E$15+'Таблица вводных'!$F$15)</f>
        <v>-770.6</v>
      </c>
      <c r="I1331" s="25" t="s">
        <v>1137</v>
      </c>
    </row>
    <row r="1332" ht="13.2" customHeight="1" spans="1:9" x14ac:dyDescent="0.25">
      <c r="A1332" s="9"/>
      <c r="B1332" s="51">
        <v>45426</v>
      </c>
      <c r="C1332" s="71"/>
      <c r="D1332" s="71">
        <f>(('Итоговая табл.1чел (все услуги-'!D1332+('Итоговая табл.1чел (все услуги-'!D1332*'Таблица вводных'!$G$4)))-('Расчет комиссии Нади'!$I1332+'Таблица вводных'!$E$15+'Таблица вводных'!$F$15)</f>
        <v>-55.57569999999998</v>
      </c>
      <c r="E1332" s="71">
        <f>(('Итоговая табл.1чел (все услуги-'!E1332+('Итоговая табл.1чел (все услуги-'!E1332*'Таблица вводных'!$G$5)))-('Расчет комиссии Нади'!$I1332+'Таблица вводных'!$E$15+'Таблица вводных'!$F$15)</f>
        <v>-56.09999999999998</v>
      </c>
      <c r="F1332" s="71">
        <f>(('Итоговая табл.1чел (все услуги-'!F1332+('Итоговая табл.1чел (все услуги-'!F1332*'Таблица вводных'!$G$4)))-('Расчет комиссии Нади'!$I1332+'Таблица вводных'!$E$15+'Таблица вводных'!$F$15)</f>
        <v>-32.98799999999998</v>
      </c>
      <c r="G1332" s="71">
        <f>(('Итоговая табл.1чел (все услуги-'!G1332+('Итоговая табл.1чел (все услуги-'!G1332*'Таблица вводных'!$G$4)))-('Расчет комиссии Нади'!$I1332+'Таблица вводных'!$E$15+'Таблица вводных'!$F$15)</f>
        <v>-56.09999999999998</v>
      </c>
      <c r="H1332" s="71">
        <f>(('Итоговая табл.1чел (все услуги-'!H1332+('Итоговая табл.1чел (все услуги-'!H1332*'Таблица вводных'!$G$4)))-('Расчет комиссии Нади'!$I1332+'Таблица вводных'!$E$15+'Таблица вводных'!$F$15)</f>
        <v>-56.09999999999998</v>
      </c>
      <c r="I1332" s="22" t="s">
        <v>1137</v>
      </c>
    </row>
    <row r="1333" ht="13.2" customHeight="1" spans="1:9" x14ac:dyDescent="0.25">
      <c r="A1333" s="9"/>
      <c r="B1333" s="13">
        <v>45429</v>
      </c>
      <c r="C1333" s="71"/>
      <c r="D1333" s="71">
        <f>(('Итоговая табл.1чел (все услуги-'!D1333+('Итоговая табл.1чел (все услуги-'!D1333*'Таблица вводных'!$G$4)))-('Расчет комиссии Нади'!$I1333+'Таблица вводных'!$E$15+'Таблица вводных'!$F$15)</f>
        <v>-55.57569999999998</v>
      </c>
      <c r="E1333" s="71">
        <f>(('Итоговая табл.1чел (все услуги-'!E1333+('Итоговая табл.1чел (все услуги-'!E1333*'Таблица вводных'!$G$5)))-('Расчет комиссии Нади'!$I1333+'Таблица вводных'!$E$15+'Таблица вводных'!$F$15)</f>
        <v>-56.09999999999998</v>
      </c>
      <c r="F1333" s="71">
        <f>(('Итоговая табл.1чел (все услуги-'!F1333+('Итоговая табл.1чел (все услуги-'!F1333*'Таблица вводных'!$G$4)))-('Расчет комиссии Нади'!$I1333+'Таблица вводных'!$E$15+'Таблица вводных'!$F$15)</f>
        <v>-32.98799999999998</v>
      </c>
      <c r="G1333" s="71">
        <f>(('Итоговая табл.1чел (все услуги-'!G1333+('Итоговая табл.1чел (все услуги-'!G1333*'Таблица вводных'!$G$4)))-('Расчет комиссии Нади'!$I1333+'Таблица вводных'!$E$15+'Таблица вводных'!$F$15)</f>
        <v>-56.09999999999998</v>
      </c>
      <c r="H1333" s="71">
        <f>(('Итоговая табл.1чел (все услуги-'!H1333+('Итоговая табл.1чел (все услуги-'!H1333*'Таблица вводных'!$G$4)))-('Расчет комиссии Нади'!$I1333+'Таблица вводных'!$E$15+'Таблица вводных'!$F$15)</f>
        <v>-56.09999999999998</v>
      </c>
      <c r="I1333" s="15" t="s">
        <v>1137</v>
      </c>
    </row>
    <row r="1334" ht="13.2" customHeight="1" spans="1:9" x14ac:dyDescent="0.25">
      <c r="A1334" s="9"/>
      <c r="B1334" s="50">
        <v>45433</v>
      </c>
      <c r="C1334" s="71"/>
      <c r="D1334" s="71">
        <f>(('Итоговая табл.1чел (все услуги-'!D1334+('Итоговая табл.1чел (все услуги-'!D1334*'Таблица вводных'!$G$4)))-('Расчет комиссии Нади'!$I1334+'Таблица вводных'!$E$15+'Таблица вводных'!$F$15)</f>
        <v>-55.57569999999998</v>
      </c>
      <c r="E1334" s="71">
        <f>(('Итоговая табл.1чел (все услуги-'!E1334+('Итоговая табл.1чел (все услуги-'!E1334*'Таблица вводных'!$G$5)))-('Расчет комиссии Нади'!$I1334+'Таблица вводных'!$E$15+'Таблица вводных'!$F$15)</f>
        <v>-56.09999999999998</v>
      </c>
      <c r="F1334" s="71">
        <f>(('Итоговая табл.1чел (все услуги-'!F1334+('Итоговая табл.1чел (все услуги-'!F1334*'Таблица вводных'!$G$4)))-('Расчет комиссии Нади'!$I1334+'Таблица вводных'!$E$15+'Таблица вводных'!$F$15)</f>
        <v>-32.98799999999998</v>
      </c>
      <c r="G1334" s="71">
        <f>(('Итоговая табл.1чел (все услуги-'!G1334+('Итоговая табл.1чел (все услуги-'!G1334*'Таблица вводных'!$G$4)))-('Расчет комиссии Нади'!$I1334+'Таблица вводных'!$E$15+'Таблица вводных'!$F$15)</f>
        <v>-56.09999999999998</v>
      </c>
      <c r="H1334" s="71">
        <f>(('Итоговая табл.1чел (все услуги-'!H1334+('Итоговая табл.1чел (все услуги-'!H1334*'Таблица вводных'!$G$4)))-('Расчет комиссии Нади'!$I1334+'Таблица вводных'!$E$15+'Таблица вводных'!$F$15)</f>
        <v>-56.09999999999998</v>
      </c>
      <c r="I1334" s="25" t="s">
        <v>1137</v>
      </c>
    </row>
    <row r="1335" ht="13.2" customHeight="1" spans="1:9" x14ac:dyDescent="0.25">
      <c r="A1335" s="9"/>
      <c r="B1335" s="51">
        <v>45436</v>
      </c>
      <c r="C1335" s="71"/>
      <c r="D1335" s="71">
        <f>(('Итоговая табл.1чел (все услуги-'!D1335+('Итоговая табл.1чел (все услуги-'!D1335*'Таблица вводных'!$G$4)))-('Расчет комиссии Нади'!$I1335+'Таблица вводных'!$E$15+'Таблица вводных'!$F$15)</f>
        <v>-55.57569999999998</v>
      </c>
      <c r="E1335" s="71">
        <f>(('Итоговая табл.1чел (все услуги-'!E1335+('Итоговая табл.1чел (все услуги-'!E1335*'Таблица вводных'!$G$5)))-('Расчет комиссии Нади'!$I1335+'Таблица вводных'!$E$15+'Таблица вводных'!$F$15)</f>
        <v>-56.09999999999998</v>
      </c>
      <c r="F1335" s="71">
        <f>(('Итоговая табл.1чел (все услуги-'!F1335+('Итоговая табл.1чел (все услуги-'!F1335*'Таблица вводных'!$G$4)))-('Расчет комиссии Нади'!$I1335+'Таблица вводных'!$E$15+'Таблица вводных'!$F$15)</f>
        <v>-32.98799999999998</v>
      </c>
      <c r="G1335" s="71">
        <f>(('Итоговая табл.1чел (все услуги-'!G1335+('Итоговая табл.1чел (все услуги-'!G1335*'Таблица вводных'!$G$4)))-('Расчет комиссии Нади'!$I1335+'Таблица вводных'!$E$15+'Таблица вводных'!$F$15)</f>
        <v>-56.09999999999998</v>
      </c>
      <c r="H1335" s="71">
        <f>(('Итоговая табл.1чел (все услуги-'!H1335+('Итоговая табл.1чел (все услуги-'!H1335*'Таблица вводных'!$G$4)))-('Расчет комиссии Нади'!$I1335+'Таблица вводных'!$E$15+'Таблица вводных'!$F$15)</f>
        <v>-56.09999999999998</v>
      </c>
      <c r="I1335" s="22" t="s">
        <v>1137</v>
      </c>
    </row>
    <row r="1336" ht="13.2" customHeight="1" spans="1:9" x14ac:dyDescent="0.25">
      <c r="A1336" s="9"/>
      <c r="B1336" s="13">
        <v>45440</v>
      </c>
      <c r="C1336" s="71"/>
      <c r="D1336" s="71">
        <f>(('Итоговая табл.1чел (все услуги-'!D1336+('Итоговая табл.1чел (все услуги-'!D1336*'Таблица вводных'!$G$4)))-('Расчет комиссии Нади'!$I1336+'Таблица вводных'!$E$15+'Таблица вводных'!$F$15)</f>
        <v>-55.57569999999998</v>
      </c>
      <c r="E1336" s="71">
        <f>(('Итоговая табл.1чел (все услуги-'!E1336+('Итоговая табл.1чел (все услуги-'!E1336*'Таблица вводных'!$G$5)))-('Расчет комиссии Нади'!$I1336+'Таблица вводных'!$E$15+'Таблица вводных'!$F$15)</f>
        <v>-56.09999999999998</v>
      </c>
      <c r="F1336" s="71">
        <f>(('Итоговая табл.1чел (все услуги-'!F1336+('Итоговая табл.1чел (все услуги-'!F1336*'Таблица вводных'!$G$4)))-('Расчет комиссии Нади'!$I1336+'Таблица вводных'!$E$15+'Таблица вводных'!$F$15)</f>
        <v>-32.98799999999998</v>
      </c>
      <c r="G1336" s="71">
        <f>(('Итоговая табл.1чел (все услуги-'!G1336+('Итоговая табл.1чел (все услуги-'!G1336*'Таблица вводных'!$G$4)))-('Расчет комиссии Нади'!$I1336+'Таблица вводных'!$E$15+'Таблица вводных'!$F$15)</f>
        <v>-56.09999999999998</v>
      </c>
      <c r="H1336" s="71">
        <f>(('Итоговая табл.1чел (все услуги-'!H1336+('Итоговая табл.1чел (все услуги-'!H1336*'Таблица вводных'!$G$4)))-('Расчет комиссии Нади'!$I1336+'Таблица вводных'!$E$15+'Таблица вводных'!$F$15)</f>
        <v>-56.09999999999998</v>
      </c>
      <c r="I1336" s="15" t="s">
        <v>1137</v>
      </c>
    </row>
    <row r="1337" ht="13.2" customHeight="1" spans="1:9" x14ac:dyDescent="0.25">
      <c r="A1337" s="16"/>
      <c r="B1337" s="52">
        <v>45443</v>
      </c>
      <c r="C1337" s="72"/>
      <c r="D1337" s="109">
        <f>(('Итоговая табл.1чел (все услуги-'!D1337+('Итоговая табл.1чел (все услуги-'!D1337*'Таблица вводных'!$G$4)))-('Расчет комиссии Нади'!$I1337+'Таблица вводных'!$E$15+'Таблица вводных'!$F$15)</f>
        <v>-55.57569999999998</v>
      </c>
      <c r="E1337" s="109">
        <f>(('Итоговая табл.1чел (все услуги-'!E1337+('Итоговая табл.1чел (все услуги-'!E1337*'Таблица вводных'!$G$5)))-('Расчет комиссии Нади'!$I1337+'Таблица вводных'!$E$15+'Таблица вводных'!$F$15)</f>
        <v>-56.09999999999998</v>
      </c>
      <c r="F1337" s="109">
        <f>(('Итоговая табл.1чел (все услуги-'!F1337+('Итоговая табл.1чел (все услуги-'!F1337*'Таблица вводных'!$G$4)))-('Расчет комиссии Нади'!$I1337+'Таблица вводных'!$E$15+'Таблица вводных'!$F$15)</f>
        <v>-32.98799999999998</v>
      </c>
      <c r="G1337" s="109">
        <f>(('Итоговая табл.1чел (все услуги-'!G1337+('Итоговая табл.1чел (все услуги-'!G1337*'Таблица вводных'!$G$4)))-('Расчет комиссии Нади'!$I1337+'Таблица вводных'!$E$15+'Таблица вводных'!$F$15)</f>
        <v>-56.09999999999998</v>
      </c>
      <c r="H1337" s="109">
        <f>(('Итоговая табл.1чел (все услуги-'!H1337+('Итоговая табл.1чел (все услуги-'!H1337*'Таблица вводных'!$G$4)))-('Расчет комиссии Нади'!$I1337+'Таблица вводных'!$E$15+'Таблица вводных'!$F$15)</f>
        <v>-56.09999999999998</v>
      </c>
      <c r="I1337" s="32" t="s">
        <v>1137</v>
      </c>
    </row>
    <row r="1338" ht="13.2" customHeight="1" spans="1:9" x14ac:dyDescent="0.25">
      <c r="A1338" s="56" t="s">
        <v>198</v>
      </c>
      <c r="B1338" s="48">
        <v>45419</v>
      </c>
      <c r="C1338" s="70"/>
      <c r="D1338" s="70">
        <f>(('Итоговая табл.1чел (все услуги-'!D1338+('Итоговая табл.1чел (все услуги-'!D1338*'Таблица вводных'!$G$4)))-('Расчет комиссии Нади'!$I1338+'Таблица вводных'!$E$15+'Таблица вводных'!$F$15)</f>
        <v>-683.0757</v>
      </c>
      <c r="E1338" s="70">
        <f>(('Итоговая табл.1чел (все услуги-'!E1338+('Итоговая табл.1чел (все услуги-'!E1338*'Таблица вводных'!$G$5)))-('Расчет комиссии Нади'!$I1338+'Таблица вводных'!$E$15+'Таблица вводных'!$F$15)</f>
        <v>-683.6</v>
      </c>
      <c r="F1338" s="70">
        <f>(('Итоговая табл.1чел (все услуги-'!F1338+('Итоговая табл.1чел (все услуги-'!F1338*'Таблица вводных'!$G$4)))-('Расчет комиссии Нади'!$I1338+'Таблица вводных'!$E$15+'Таблица вводных'!$F$15)</f>
        <v>-660.488</v>
      </c>
      <c r="G1338" s="70">
        <f>(('Итоговая табл.1чел (все услуги-'!G1338+('Итоговая табл.1чел (все услуги-'!G1338*'Таблица вводных'!$G$4)))-('Расчет комиссии Нади'!$I1338+'Таблица вводных'!$E$15+'Таблица вводных'!$F$15)</f>
        <v>-683.6</v>
      </c>
      <c r="H1338" s="70">
        <f>(('Итоговая табл.1чел (все услуги-'!H1338+('Итоговая табл.1чел (все услуги-'!H1338*'Таблица вводных'!$G$4)))-('Расчет комиссии Нади'!$I1338+'Таблица вводных'!$E$15+'Таблица вводных'!$F$15)</f>
        <v>-683.6</v>
      </c>
      <c r="I1338" s="20" t="s">
        <v>1137</v>
      </c>
    </row>
    <row r="1339" ht="13.2" customHeight="1" spans="1:9" x14ac:dyDescent="0.25">
      <c r="A1339" s="9"/>
      <c r="B1339" s="50">
        <v>45422</v>
      </c>
      <c r="C1339" s="71"/>
      <c r="D1339" s="71">
        <f>(('Итоговая табл.1чел (все услуги-'!D1339+('Итоговая табл.1чел (все услуги-'!D1339*'Таблица вводных'!$G$4)))-('Расчет комиссии Нади'!$I1339+'Таблица вводных'!$E$15+'Таблица вводных'!$F$15)</f>
        <v>-755.5757</v>
      </c>
      <c r="E1339" s="71">
        <f>(('Итоговая табл.1чел (все услуги-'!E1339+('Итоговая табл.1чел (все услуги-'!E1339*'Таблица вводных'!$G$5)))-('Расчет комиссии Нади'!$I1339+'Таблица вводных'!$E$15+'Таблица вводных'!$F$15)</f>
        <v>-756.1</v>
      </c>
      <c r="F1339" s="71">
        <f>(('Итоговая табл.1чел (все услуги-'!F1339+('Итоговая табл.1чел (все услуги-'!F1339*'Таблица вводных'!$G$4)))-('Расчет комиссии Нади'!$I1339+'Таблица вводных'!$E$15+'Таблица вводных'!$F$15)</f>
        <v>-732.988</v>
      </c>
      <c r="G1339" s="71">
        <f>(('Итоговая табл.1чел (все услуги-'!G1339+('Итоговая табл.1чел (все услуги-'!G1339*'Таблица вводных'!$G$4)))-('Расчет комиссии Нади'!$I1339+'Таблица вводных'!$E$15+'Таблица вводных'!$F$15)</f>
        <v>-756.1</v>
      </c>
      <c r="H1339" s="71">
        <f>(('Итоговая табл.1чел (все услуги-'!H1339+('Итоговая табл.1чел (все услуги-'!H1339*'Таблица вводных'!$G$4)))-('Расчет комиссии Нади'!$I1339+'Таблица вводных'!$E$15+'Таблица вводных'!$F$15)</f>
        <v>-756.1</v>
      </c>
      <c r="I1339" s="25" t="s">
        <v>1137</v>
      </c>
    </row>
    <row r="1340" ht="13.2" customHeight="1" spans="1:9" x14ac:dyDescent="0.25">
      <c r="A1340" s="9"/>
      <c r="B1340" s="51">
        <v>45426</v>
      </c>
      <c r="C1340" s="71"/>
      <c r="D1340" s="71">
        <f>(('Итоговая табл.1чел (все услуги-'!D1340+('Итоговая табл.1чел (все услуги-'!D1340*'Таблица вводных'!$G$4)))-('Расчет комиссии Нади'!$I1340+'Таблица вводных'!$E$15+'Таблица вводных'!$F$15)</f>
        <v>-55.57569999999998</v>
      </c>
      <c r="E1340" s="71">
        <f>(('Итоговая табл.1чел (все услуги-'!E1340+('Итоговая табл.1чел (все услуги-'!E1340*'Таблица вводных'!$G$5)))-('Расчет комиссии Нади'!$I1340+'Таблица вводных'!$E$15+'Таблица вводных'!$F$15)</f>
        <v>-56.09999999999998</v>
      </c>
      <c r="F1340" s="71">
        <f>(('Итоговая табл.1чел (все услуги-'!F1340+('Итоговая табл.1чел (все услуги-'!F1340*'Таблица вводных'!$G$4)))-('Расчет комиссии Нади'!$I1340+'Таблица вводных'!$E$15+'Таблица вводных'!$F$15)</f>
        <v>-32.98799999999998</v>
      </c>
      <c r="G1340" s="71">
        <f>(('Итоговая табл.1чел (все услуги-'!G1340+('Итоговая табл.1чел (все услуги-'!G1340*'Таблица вводных'!$G$4)))-('Расчет комиссии Нади'!$I1340+'Таблица вводных'!$E$15+'Таблица вводных'!$F$15)</f>
        <v>-56.09999999999998</v>
      </c>
      <c r="H1340" s="71">
        <f>(('Итоговая табл.1чел (все услуги-'!H1340+('Итоговая табл.1чел (все услуги-'!H1340*'Таблица вводных'!$G$4)))-('Расчет комиссии Нади'!$I1340+'Таблица вводных'!$E$15+'Таблица вводных'!$F$15)</f>
        <v>-56.09999999999998</v>
      </c>
      <c r="I1340" s="22" t="s">
        <v>1137</v>
      </c>
    </row>
    <row r="1341" ht="13.2" customHeight="1" spans="1:9" x14ac:dyDescent="0.25">
      <c r="A1341" s="9"/>
      <c r="B1341" s="13">
        <v>45429</v>
      </c>
      <c r="C1341" s="71"/>
      <c r="D1341" s="71">
        <f>(('Итоговая табл.1чел (все услуги-'!D1341+('Итоговая табл.1чел (все услуги-'!D1341*'Таблица вводных'!$G$4)))-('Расчет комиссии Нади'!$I1341+'Таблица вводных'!$E$15+'Таблица вводных'!$F$15)</f>
        <v>-55.57569999999998</v>
      </c>
      <c r="E1341" s="71">
        <f>(('Итоговая табл.1чел (все услуги-'!E1341+('Итоговая табл.1чел (все услуги-'!E1341*'Таблица вводных'!$G$5)))-('Расчет комиссии Нади'!$I1341+'Таблица вводных'!$E$15+'Таблица вводных'!$F$15)</f>
        <v>-56.09999999999998</v>
      </c>
      <c r="F1341" s="71">
        <f>(('Итоговая табл.1чел (все услуги-'!F1341+('Итоговая табл.1чел (все услуги-'!F1341*'Таблица вводных'!$G$4)))-('Расчет комиссии Нади'!$I1341+'Таблица вводных'!$E$15+'Таблица вводных'!$F$15)</f>
        <v>-32.98799999999998</v>
      </c>
      <c r="G1341" s="71">
        <f>(('Итоговая табл.1чел (все услуги-'!G1341+('Итоговая табл.1чел (все услуги-'!G1341*'Таблица вводных'!$G$4)))-('Расчет комиссии Нади'!$I1341+'Таблица вводных'!$E$15+'Таблица вводных'!$F$15)</f>
        <v>-56.09999999999998</v>
      </c>
      <c r="H1341" s="71">
        <f>(('Итоговая табл.1чел (все услуги-'!H1341+('Итоговая табл.1чел (все услуги-'!H1341*'Таблица вводных'!$G$4)))-('Расчет комиссии Нади'!$I1341+'Таблица вводных'!$E$15+'Таблица вводных'!$F$15)</f>
        <v>-56.09999999999998</v>
      </c>
      <c r="I1341" s="15" t="s">
        <v>1137</v>
      </c>
    </row>
    <row r="1342" ht="13.2" customHeight="1" spans="1:9" x14ac:dyDescent="0.25">
      <c r="A1342" s="9"/>
      <c r="B1342" s="50">
        <v>45433</v>
      </c>
      <c r="C1342" s="71"/>
      <c r="D1342" s="71">
        <f>(('Итоговая табл.1чел (все услуги-'!D1342+('Итоговая табл.1чел (все услуги-'!D1342*'Таблица вводных'!$G$4)))-('Расчет комиссии Нади'!$I1342+'Таблица вводных'!$E$15+'Таблица вводных'!$F$15)</f>
        <v>-55.57569999999998</v>
      </c>
      <c r="E1342" s="71">
        <f>(('Итоговая табл.1чел (все услуги-'!E1342+('Итоговая табл.1чел (все услуги-'!E1342*'Таблица вводных'!$G$5)))-('Расчет комиссии Нади'!$I1342+'Таблица вводных'!$E$15+'Таблица вводных'!$F$15)</f>
        <v>-56.09999999999998</v>
      </c>
      <c r="F1342" s="71">
        <f>(('Итоговая табл.1чел (все услуги-'!F1342+('Итоговая табл.1чел (все услуги-'!F1342*'Таблица вводных'!$G$4)))-('Расчет комиссии Нади'!$I1342+'Таблица вводных'!$E$15+'Таблица вводных'!$F$15)</f>
        <v>-32.98799999999998</v>
      </c>
      <c r="G1342" s="71">
        <f>(('Итоговая табл.1чел (все услуги-'!G1342+('Итоговая табл.1чел (все услуги-'!G1342*'Таблица вводных'!$G$4)))-('Расчет комиссии Нади'!$I1342+'Таблица вводных'!$E$15+'Таблица вводных'!$F$15)</f>
        <v>-56.09999999999998</v>
      </c>
      <c r="H1342" s="71">
        <f>(('Итоговая табл.1чел (все услуги-'!H1342+('Итоговая табл.1чел (все услуги-'!H1342*'Таблица вводных'!$G$4)))-('Расчет комиссии Нади'!$I1342+'Таблица вводных'!$E$15+'Таблица вводных'!$F$15)</f>
        <v>-56.09999999999998</v>
      </c>
      <c r="I1342" s="25" t="s">
        <v>1137</v>
      </c>
    </row>
    <row r="1343" ht="13.2" customHeight="1" spans="1:9" x14ac:dyDescent="0.25">
      <c r="A1343" s="9"/>
      <c r="B1343" s="51">
        <v>45436</v>
      </c>
      <c r="C1343" s="71"/>
      <c r="D1343" s="71">
        <f>(('Итоговая табл.1чел (все услуги-'!D1343+('Итоговая табл.1чел (все услуги-'!D1343*'Таблица вводных'!$G$4)))-('Расчет комиссии Нади'!$I1343+'Таблица вводных'!$E$15+'Таблица вводных'!$F$15)</f>
        <v>-55.57569999999998</v>
      </c>
      <c r="E1343" s="71">
        <f>(('Итоговая табл.1чел (все услуги-'!E1343+('Итоговая табл.1чел (все услуги-'!E1343*'Таблица вводных'!$G$5)))-('Расчет комиссии Нади'!$I1343+'Таблица вводных'!$E$15+'Таблица вводных'!$F$15)</f>
        <v>-56.09999999999998</v>
      </c>
      <c r="F1343" s="71">
        <f>(('Итоговая табл.1чел (все услуги-'!F1343+('Итоговая табл.1чел (все услуги-'!F1343*'Таблица вводных'!$G$4)))-('Расчет комиссии Нади'!$I1343+'Таблица вводных'!$E$15+'Таблица вводных'!$F$15)</f>
        <v>-32.98799999999998</v>
      </c>
      <c r="G1343" s="71">
        <f>(('Итоговая табл.1чел (все услуги-'!G1343+('Итоговая табл.1чел (все услуги-'!G1343*'Таблица вводных'!$G$4)))-('Расчет комиссии Нади'!$I1343+'Таблица вводных'!$E$15+'Таблица вводных'!$F$15)</f>
        <v>-56.09999999999998</v>
      </c>
      <c r="H1343" s="71">
        <f>(('Итоговая табл.1чел (все услуги-'!H1343+('Итоговая табл.1чел (все услуги-'!H1343*'Таблица вводных'!$G$4)))-('Расчет комиссии Нади'!$I1343+'Таблица вводных'!$E$15+'Таблица вводных'!$F$15)</f>
        <v>-56.09999999999998</v>
      </c>
      <c r="I1343" s="22" t="s">
        <v>1137</v>
      </c>
    </row>
    <row r="1344" ht="13.2" customHeight="1" spans="1:9" x14ac:dyDescent="0.25">
      <c r="A1344" s="9"/>
      <c r="B1344" s="13">
        <v>45440</v>
      </c>
      <c r="C1344" s="71"/>
      <c r="D1344" s="71">
        <f>(('Итоговая табл.1чел (все услуги-'!D1344+('Итоговая табл.1чел (все услуги-'!D1344*'Таблица вводных'!$G$4)))-('Расчет комиссии Нади'!$I1344+'Таблица вводных'!$E$15+'Таблица вводных'!$F$15)</f>
        <v>-55.57569999999998</v>
      </c>
      <c r="E1344" s="71">
        <f>(('Итоговая табл.1чел (все услуги-'!E1344+('Итоговая табл.1чел (все услуги-'!E1344*'Таблица вводных'!$G$5)))-('Расчет комиссии Нади'!$I1344+'Таблица вводных'!$E$15+'Таблица вводных'!$F$15)</f>
        <v>-56.09999999999998</v>
      </c>
      <c r="F1344" s="71">
        <f>(('Итоговая табл.1чел (все услуги-'!F1344+('Итоговая табл.1чел (все услуги-'!F1344*'Таблица вводных'!$G$4)))-('Расчет комиссии Нади'!$I1344+'Таблица вводных'!$E$15+'Таблица вводных'!$F$15)</f>
        <v>-32.98799999999998</v>
      </c>
      <c r="G1344" s="71">
        <f>(('Итоговая табл.1чел (все услуги-'!G1344+('Итоговая табл.1чел (все услуги-'!G1344*'Таблица вводных'!$G$4)))-('Расчет комиссии Нади'!$I1344+'Таблица вводных'!$E$15+'Таблица вводных'!$F$15)</f>
        <v>-56.09999999999998</v>
      </c>
      <c r="H1344" s="71">
        <f>(('Итоговая табл.1чел (все услуги-'!H1344+('Итоговая табл.1чел (все услуги-'!H1344*'Таблица вводных'!$G$4)))-('Расчет комиссии Нади'!$I1344+'Таблица вводных'!$E$15+'Таблица вводных'!$F$15)</f>
        <v>-56.09999999999998</v>
      </c>
      <c r="I1344" s="15" t="s">
        <v>1137</v>
      </c>
    </row>
    <row r="1345" ht="13.2" customHeight="1" spans="1:9" x14ac:dyDescent="0.25">
      <c r="A1345" s="16"/>
      <c r="B1345" s="52">
        <v>45443</v>
      </c>
      <c r="C1345" s="72"/>
      <c r="D1345" s="109">
        <f>(('Итоговая табл.1чел (все услуги-'!D1345+('Итоговая табл.1чел (все услуги-'!D1345*'Таблица вводных'!$G$4)))-('Расчет комиссии Нади'!$I1345+'Таблица вводных'!$E$15+'Таблица вводных'!$F$15)</f>
        <v>-55.57569999999998</v>
      </c>
      <c r="E1345" s="109">
        <f>(('Итоговая табл.1чел (все услуги-'!E1345+('Итоговая табл.1чел (все услуги-'!E1345*'Таблица вводных'!$G$5)))-('Расчет комиссии Нади'!$I1345+'Таблица вводных'!$E$15+'Таблица вводных'!$F$15)</f>
        <v>-56.09999999999998</v>
      </c>
      <c r="F1345" s="109">
        <f>(('Итоговая табл.1чел (все услуги-'!F1345+('Итоговая табл.1чел (все услуги-'!F1345*'Таблица вводных'!$G$4)))-('Расчет комиссии Нади'!$I1345+'Таблица вводных'!$E$15+'Таблица вводных'!$F$15)</f>
        <v>-32.98799999999998</v>
      </c>
      <c r="G1345" s="109">
        <f>(('Итоговая табл.1чел (все услуги-'!G1345+('Итоговая табл.1чел (все услуги-'!G1345*'Таблица вводных'!$G$4)))-('Расчет комиссии Нади'!$I1345+'Таблица вводных'!$E$15+'Таблица вводных'!$F$15)</f>
        <v>-56.09999999999998</v>
      </c>
      <c r="H1345" s="109">
        <f>(('Итоговая табл.1чел (все услуги-'!H1345+('Итоговая табл.1чел (все услуги-'!H1345*'Таблица вводных'!$G$4)))-('Расчет комиссии Нади'!$I1345+'Таблица вводных'!$E$15+'Таблица вводных'!$F$15)</f>
        <v>-56.09999999999998</v>
      </c>
      <c r="I1345" s="32" t="s">
        <v>1137</v>
      </c>
    </row>
    <row r="1346" ht="13.2" customHeight="1" spans="1:9" x14ac:dyDescent="0.25">
      <c r="A1346" s="56" t="s">
        <v>200</v>
      </c>
      <c r="B1346" s="48">
        <v>45419</v>
      </c>
      <c r="C1346" s="70"/>
      <c r="D1346" s="70">
        <f>(('Итоговая табл.1чел (все услуги-'!D1346+('Итоговая табл.1чел (все услуги-'!D1346*'Таблица вводных'!$G$4)))-('Расчет комиссии Нади'!$I1346+'Таблица вводных'!$E$15+'Таблица вводных'!$F$15)</f>
        <v>-778.0757</v>
      </c>
      <c r="E1346" s="70">
        <f>(('Итоговая табл.1чел (все услуги-'!E1346+('Итоговая табл.1чел (все услуги-'!E1346*'Таблица вводных'!$G$5)))-('Расчет комиссии Нади'!$I1346+'Таблица вводных'!$E$15+'Таблица вводных'!$F$15)</f>
        <v>-778.6</v>
      </c>
      <c r="F1346" s="70">
        <f>(('Итоговая табл.1чел (все услуги-'!F1346+('Итоговая табл.1чел (все услуги-'!F1346*'Таблица вводных'!$G$4)))-('Расчет комиссии Нади'!$I1346+'Таблица вводных'!$E$15+'Таблица вводных'!$F$15)</f>
        <v>-755.488</v>
      </c>
      <c r="G1346" s="70">
        <f>(('Итоговая табл.1чел (все услуги-'!G1346+('Итоговая табл.1чел (все услуги-'!G1346*'Таблица вводных'!$G$4)))-('Расчет комиссии Нади'!$I1346+'Таблица вводных'!$E$15+'Таблица вводных'!$F$15)</f>
        <v>-778.6</v>
      </c>
      <c r="H1346" s="70">
        <f>(('Итоговая табл.1чел (все услуги-'!H1346+('Итоговая табл.1чел (все услуги-'!H1346*'Таблица вводных'!$G$4)))-('Расчет комиссии Нади'!$I1346+'Таблица вводных'!$E$15+'Таблица вводных'!$F$15)</f>
        <v>-778.6</v>
      </c>
      <c r="I1346" s="20" t="s">
        <v>1137</v>
      </c>
    </row>
    <row r="1347" ht="13.2" customHeight="1" spans="1:9" x14ac:dyDescent="0.25">
      <c r="A1347" s="9"/>
      <c r="B1347" s="50">
        <v>45422</v>
      </c>
      <c r="C1347" s="71"/>
      <c r="D1347" s="71">
        <f>(('Итоговая табл.1чел (все услуги-'!D1347+('Итоговая табл.1чел (все услуги-'!D1347*'Таблица вводных'!$G$4)))-('Расчет комиссии Нади'!$I1347+'Таблица вводных'!$E$15+'Таблица вводных'!$F$15)</f>
        <v>-55.57569999999998</v>
      </c>
      <c r="E1347" s="71">
        <f>(('Итоговая табл.1чел (все услуги-'!E1347+('Итоговая табл.1чел (все услуги-'!E1347*'Таблица вводных'!$G$5)))-('Расчет комиссии Нади'!$I1347+'Таблица вводных'!$E$15+'Таблица вводных'!$F$15)</f>
        <v>-56.09999999999998</v>
      </c>
      <c r="F1347" s="71">
        <f>(('Итоговая табл.1чел (все услуги-'!F1347+('Итоговая табл.1чел (все услуги-'!F1347*'Таблица вводных'!$G$4)))-('Расчет комиссии Нади'!$I1347+'Таблица вводных'!$E$15+'Таблица вводных'!$F$15)</f>
        <v>-32.98799999999998</v>
      </c>
      <c r="G1347" s="71">
        <f>(('Итоговая табл.1чел (все услуги-'!G1347+('Итоговая табл.1чел (все услуги-'!G1347*'Таблица вводных'!$G$4)))-('Расчет комиссии Нади'!$I1347+'Таблица вводных'!$E$15+'Таблица вводных'!$F$15)</f>
        <v>-56.09999999999998</v>
      </c>
      <c r="H1347" s="71">
        <f>(('Итоговая табл.1чел (все услуги-'!H1347+('Итоговая табл.1чел (все услуги-'!H1347*'Таблица вводных'!$G$4)))-('Расчет комиссии Нади'!$I1347+'Таблица вводных'!$E$15+'Таблица вводных'!$F$15)</f>
        <v>-56.09999999999998</v>
      </c>
      <c r="I1347" s="25" t="s">
        <v>1137</v>
      </c>
    </row>
    <row r="1348" ht="13.2" customHeight="1" spans="1:9" x14ac:dyDescent="0.25">
      <c r="A1348" s="9"/>
      <c r="B1348" s="51">
        <v>45426</v>
      </c>
      <c r="C1348" s="71"/>
      <c r="D1348" s="71">
        <f>(('Итоговая табл.1чел (все услуги-'!D1348+('Итоговая табл.1чел (все услуги-'!D1348*'Таблица вводных'!$G$4)))-('Расчет комиссии Нади'!$I1348+'Таблица вводных'!$E$15+'Таблица вводных'!$F$15)</f>
        <v>-55.57569999999998</v>
      </c>
      <c r="E1348" s="71">
        <f>(('Итоговая табл.1чел (все услуги-'!E1348+('Итоговая табл.1чел (все услуги-'!E1348*'Таблица вводных'!$G$5)))-('Расчет комиссии Нади'!$I1348+'Таблица вводных'!$E$15+'Таблица вводных'!$F$15)</f>
        <v>-56.09999999999998</v>
      </c>
      <c r="F1348" s="71">
        <f>(('Итоговая табл.1чел (все услуги-'!F1348+('Итоговая табл.1чел (все услуги-'!F1348*'Таблица вводных'!$G$4)))-('Расчет комиссии Нади'!$I1348+'Таблица вводных'!$E$15+'Таблица вводных'!$F$15)</f>
        <v>-32.98799999999998</v>
      </c>
      <c r="G1348" s="71">
        <f>(('Итоговая табл.1чел (все услуги-'!G1348+('Итоговая табл.1чел (все услуги-'!G1348*'Таблица вводных'!$G$4)))-('Расчет комиссии Нади'!$I1348+'Таблица вводных'!$E$15+'Таблица вводных'!$F$15)</f>
        <v>-56.09999999999998</v>
      </c>
      <c r="H1348" s="71">
        <f>(('Итоговая табл.1чел (все услуги-'!H1348+('Итоговая табл.1чел (все услуги-'!H1348*'Таблица вводных'!$G$4)))-('Расчет комиссии Нади'!$I1348+'Таблица вводных'!$E$15+'Таблица вводных'!$F$15)</f>
        <v>-56.09999999999998</v>
      </c>
      <c r="I1348" s="22" t="s">
        <v>1137</v>
      </c>
    </row>
    <row r="1349" ht="13.2" customHeight="1" spans="1:9" x14ac:dyDescent="0.25">
      <c r="A1349" s="9"/>
      <c r="B1349" s="13">
        <v>45429</v>
      </c>
      <c r="C1349" s="71"/>
      <c r="D1349" s="71">
        <f>(('Итоговая табл.1чел (все услуги-'!D1349+('Итоговая табл.1чел (все услуги-'!D1349*'Таблица вводных'!$G$4)))-('Расчет комиссии Нади'!$I1349+'Таблица вводных'!$E$15+'Таблица вводных'!$F$15)</f>
        <v>-55.57569999999998</v>
      </c>
      <c r="E1349" s="71">
        <f>(('Итоговая табл.1чел (все услуги-'!E1349+('Итоговая табл.1чел (все услуги-'!E1349*'Таблица вводных'!$G$5)))-('Расчет комиссии Нади'!$I1349+'Таблица вводных'!$E$15+'Таблица вводных'!$F$15)</f>
        <v>-56.09999999999998</v>
      </c>
      <c r="F1349" s="71">
        <f>(('Итоговая табл.1чел (все услуги-'!F1349+('Итоговая табл.1чел (все услуги-'!F1349*'Таблица вводных'!$G$4)))-('Расчет комиссии Нади'!$I1349+'Таблица вводных'!$E$15+'Таблица вводных'!$F$15)</f>
        <v>-32.98799999999998</v>
      </c>
      <c r="G1349" s="71">
        <f>(('Итоговая табл.1чел (все услуги-'!G1349+('Итоговая табл.1чел (все услуги-'!G1349*'Таблица вводных'!$G$4)))-('Расчет комиссии Нади'!$I1349+'Таблица вводных'!$E$15+'Таблица вводных'!$F$15)</f>
        <v>-56.09999999999998</v>
      </c>
      <c r="H1349" s="71">
        <f>(('Итоговая табл.1чел (все услуги-'!H1349+('Итоговая табл.1чел (все услуги-'!H1349*'Таблица вводных'!$G$4)))-('Расчет комиссии Нади'!$I1349+'Таблица вводных'!$E$15+'Таблица вводных'!$F$15)</f>
        <v>-56.09999999999998</v>
      </c>
      <c r="I1349" s="15" t="s">
        <v>1137</v>
      </c>
    </row>
    <row r="1350" ht="13.2" customHeight="1" spans="1:9" x14ac:dyDescent="0.25">
      <c r="A1350" s="9"/>
      <c r="B1350" s="50">
        <v>45433</v>
      </c>
      <c r="C1350" s="71"/>
      <c r="D1350" s="71">
        <f>(('Итоговая табл.1чел (все услуги-'!D1350+('Итоговая табл.1чел (все услуги-'!D1350*'Таблица вводных'!$G$4)))-('Расчет комиссии Нади'!$I1350+'Таблица вводных'!$E$15+'Таблица вводных'!$F$15)</f>
        <v>-55.57569999999998</v>
      </c>
      <c r="E1350" s="71">
        <f>(('Итоговая табл.1чел (все услуги-'!E1350+('Итоговая табл.1чел (все услуги-'!E1350*'Таблица вводных'!$G$5)))-('Расчет комиссии Нади'!$I1350+'Таблица вводных'!$E$15+'Таблица вводных'!$F$15)</f>
        <v>-56.09999999999998</v>
      </c>
      <c r="F1350" s="71">
        <f>(('Итоговая табл.1чел (все услуги-'!F1350+('Итоговая табл.1чел (все услуги-'!F1350*'Таблица вводных'!$G$4)))-('Расчет комиссии Нади'!$I1350+'Таблица вводных'!$E$15+'Таблица вводных'!$F$15)</f>
        <v>-32.98799999999998</v>
      </c>
      <c r="G1350" s="71">
        <f>(('Итоговая табл.1чел (все услуги-'!G1350+('Итоговая табл.1чел (все услуги-'!G1350*'Таблица вводных'!$G$4)))-('Расчет комиссии Нади'!$I1350+'Таблица вводных'!$E$15+'Таблица вводных'!$F$15)</f>
        <v>-56.09999999999998</v>
      </c>
      <c r="H1350" s="71">
        <f>(('Итоговая табл.1чел (все услуги-'!H1350+('Итоговая табл.1чел (все услуги-'!H1350*'Таблица вводных'!$G$4)))-('Расчет комиссии Нади'!$I1350+'Таблица вводных'!$E$15+'Таблица вводных'!$F$15)</f>
        <v>-56.09999999999998</v>
      </c>
      <c r="I1350" s="25" t="s">
        <v>1137</v>
      </c>
    </row>
    <row r="1351" ht="13.2" customHeight="1" spans="1:9" x14ac:dyDescent="0.25">
      <c r="A1351" s="9"/>
      <c r="B1351" s="51">
        <v>45436</v>
      </c>
      <c r="C1351" s="71"/>
      <c r="D1351" s="71">
        <f>(('Итоговая табл.1чел (все услуги-'!D1351+('Итоговая табл.1чел (все услуги-'!D1351*'Таблица вводных'!$G$4)))-('Расчет комиссии Нади'!$I1351+'Таблица вводных'!$E$15+'Таблица вводных'!$F$15)</f>
        <v>-55.57569999999998</v>
      </c>
      <c r="E1351" s="71">
        <f>(('Итоговая табл.1чел (все услуги-'!E1351+('Итоговая табл.1чел (все услуги-'!E1351*'Таблица вводных'!$G$5)))-('Расчет комиссии Нади'!$I1351+'Таблица вводных'!$E$15+'Таблица вводных'!$F$15)</f>
        <v>-56.09999999999998</v>
      </c>
      <c r="F1351" s="71">
        <f>(('Итоговая табл.1чел (все услуги-'!F1351+('Итоговая табл.1чел (все услуги-'!F1351*'Таблица вводных'!$G$4)))-('Расчет комиссии Нади'!$I1351+'Таблица вводных'!$E$15+'Таблица вводных'!$F$15)</f>
        <v>-32.98799999999998</v>
      </c>
      <c r="G1351" s="71">
        <f>(('Итоговая табл.1чел (все услуги-'!G1351+('Итоговая табл.1чел (все услуги-'!G1351*'Таблица вводных'!$G$4)))-('Расчет комиссии Нади'!$I1351+'Таблица вводных'!$E$15+'Таблица вводных'!$F$15)</f>
        <v>-56.09999999999998</v>
      </c>
      <c r="H1351" s="71">
        <f>(('Итоговая табл.1чел (все услуги-'!H1351+('Итоговая табл.1чел (все услуги-'!H1351*'Таблица вводных'!$G$4)))-('Расчет комиссии Нади'!$I1351+'Таблица вводных'!$E$15+'Таблица вводных'!$F$15)</f>
        <v>-56.09999999999998</v>
      </c>
      <c r="I1351" s="22" t="s">
        <v>1137</v>
      </c>
    </row>
    <row r="1352" ht="13.2" customHeight="1" spans="1:9" x14ac:dyDescent="0.25">
      <c r="A1352" s="9"/>
      <c r="B1352" s="13">
        <v>45440</v>
      </c>
      <c r="C1352" s="71"/>
      <c r="D1352" s="71">
        <f>(('Итоговая табл.1чел (все услуги-'!D1352+('Итоговая табл.1чел (все услуги-'!D1352*'Таблица вводных'!$G$4)))-('Расчет комиссии Нади'!$I1352+'Таблица вводных'!$E$15+'Таблица вводных'!$F$15)</f>
        <v>-55.57569999999998</v>
      </c>
      <c r="E1352" s="71">
        <f>(('Итоговая табл.1чел (все услуги-'!E1352+('Итоговая табл.1чел (все услуги-'!E1352*'Таблица вводных'!$G$5)))-('Расчет комиссии Нади'!$I1352+'Таблица вводных'!$E$15+'Таблица вводных'!$F$15)</f>
        <v>-56.09999999999998</v>
      </c>
      <c r="F1352" s="71">
        <f>(('Итоговая табл.1чел (все услуги-'!F1352+('Итоговая табл.1чел (все услуги-'!F1352*'Таблица вводных'!$G$4)))-('Расчет комиссии Нади'!$I1352+'Таблица вводных'!$E$15+'Таблица вводных'!$F$15)</f>
        <v>-32.98799999999998</v>
      </c>
      <c r="G1352" s="71">
        <f>(('Итоговая табл.1чел (все услуги-'!G1352+('Итоговая табл.1чел (все услуги-'!G1352*'Таблица вводных'!$G$4)))-('Расчет комиссии Нади'!$I1352+'Таблица вводных'!$E$15+'Таблица вводных'!$F$15)</f>
        <v>-56.09999999999998</v>
      </c>
      <c r="H1352" s="71">
        <f>(('Итоговая табл.1чел (все услуги-'!H1352+('Итоговая табл.1чел (все услуги-'!H1352*'Таблица вводных'!$G$4)))-('Расчет комиссии Нади'!$I1352+'Таблица вводных'!$E$15+'Таблица вводных'!$F$15)</f>
        <v>-56.09999999999998</v>
      </c>
      <c r="I1352" s="15" t="s">
        <v>1137</v>
      </c>
    </row>
    <row r="1353" ht="13.2" customHeight="1" spans="1:9" x14ac:dyDescent="0.25">
      <c r="A1353" s="16"/>
      <c r="B1353" s="52">
        <v>45443</v>
      </c>
      <c r="C1353" s="72"/>
      <c r="D1353" s="109">
        <f>(('Итоговая табл.1чел (все услуги-'!D1353+('Итоговая табл.1чел (все услуги-'!D1353*'Таблица вводных'!$G$4)))-('Расчет комиссии Нади'!$I1353+'Таблица вводных'!$E$15+'Таблица вводных'!$F$15)</f>
        <v>-55.57569999999998</v>
      </c>
      <c r="E1353" s="109">
        <f>(('Итоговая табл.1чел (все услуги-'!E1353+('Итоговая табл.1чел (все услуги-'!E1353*'Таблица вводных'!$G$5)))-('Расчет комиссии Нади'!$I1353+'Таблица вводных'!$E$15+'Таблица вводных'!$F$15)</f>
        <v>-56.09999999999998</v>
      </c>
      <c r="F1353" s="109">
        <f>(('Итоговая табл.1чел (все услуги-'!F1353+('Итоговая табл.1чел (все услуги-'!F1353*'Таблица вводных'!$G$4)))-('Расчет комиссии Нади'!$I1353+'Таблица вводных'!$E$15+'Таблица вводных'!$F$15)</f>
        <v>-32.98799999999998</v>
      </c>
      <c r="G1353" s="109">
        <f>(('Итоговая табл.1чел (все услуги-'!G1353+('Итоговая табл.1чел (все услуги-'!G1353*'Таблица вводных'!$G$4)))-('Расчет комиссии Нади'!$I1353+'Таблица вводных'!$E$15+'Таблица вводных'!$F$15)</f>
        <v>-56.09999999999998</v>
      </c>
      <c r="H1353" s="109">
        <f>(('Итоговая табл.1чел (все услуги-'!H1353+('Итоговая табл.1чел (все услуги-'!H1353*'Таблица вводных'!$G$4)))-('Расчет комиссии Нади'!$I1353+'Таблица вводных'!$E$15+'Таблица вводных'!$F$15)</f>
        <v>-56.09999999999998</v>
      </c>
      <c r="I1353" s="32" t="s">
        <v>1137</v>
      </c>
    </row>
    <row r="1354" ht="13.2" customHeight="1" spans="1:9" x14ac:dyDescent="0.25">
      <c r="A1354" s="56" t="s">
        <v>202</v>
      </c>
      <c r="B1354" s="48">
        <v>45419</v>
      </c>
      <c r="C1354" s="70"/>
      <c r="D1354" s="70">
        <f>(('Итоговая табл.1чел (все услуги-'!D1354+('Итоговая табл.1чел (все услуги-'!D1354*'Таблица вводных'!$G$4)))-('Расчет комиссии Нади'!$I1354+'Таблица вводных'!$E$15+'Таблица вводных'!$F$15)</f>
        <v>-55.57569999999998</v>
      </c>
      <c r="E1354" s="70">
        <f>(('Итоговая табл.1чел (все услуги-'!E1354+('Итоговая табл.1чел (все услуги-'!E1354*'Таблица вводных'!$G$5)))-('Расчет комиссии Нади'!$I1354+'Таблица вводных'!$E$15+'Таблица вводных'!$F$15)</f>
        <v>-56.09999999999998</v>
      </c>
      <c r="F1354" s="70">
        <f>(('Итоговая табл.1чел (все услуги-'!F1354+('Итоговая табл.1чел (все услуги-'!F1354*'Таблица вводных'!$G$4)))-('Расчет комиссии Нади'!$I1354+'Таблица вводных'!$E$15+'Таблица вводных'!$F$15)</f>
        <v>-32.98799999999998</v>
      </c>
      <c r="G1354" s="70">
        <f>(('Итоговая табл.1чел (все услуги-'!G1354+('Итоговая табл.1чел (все услуги-'!G1354*'Таблица вводных'!$G$4)))-('Расчет комиссии Нади'!$I1354+'Таблица вводных'!$E$15+'Таблица вводных'!$F$15)</f>
        <v>-56.09999999999998</v>
      </c>
      <c r="H1354" s="70">
        <f>(('Итоговая табл.1чел (все услуги-'!H1354+('Итоговая табл.1чел (все услуги-'!H1354*'Таблица вводных'!$G$4)))-('Расчет комиссии Нади'!$I1354+'Таблица вводных'!$E$15+'Таблица вводных'!$F$15)</f>
        <v>-56.09999999999998</v>
      </c>
      <c r="I1354" s="20" t="s">
        <v>1137</v>
      </c>
    </row>
    <row r="1355" ht="13.2" customHeight="1" spans="1:9" x14ac:dyDescent="0.25">
      <c r="A1355" s="9"/>
      <c r="B1355" s="50">
        <v>45422</v>
      </c>
      <c r="C1355" s="71"/>
      <c r="D1355" s="71">
        <f>(('Итоговая табл.1чел (все услуги-'!D1355+('Итоговая табл.1чел (все услуги-'!D1355*'Таблица вводных'!$G$4)))-('Расчет комиссии Нади'!$I1355+'Таблица вводных'!$E$15+'Таблица вводных'!$F$15)</f>
        <v>-55.57569999999998</v>
      </c>
      <c r="E1355" s="71">
        <f>(('Итоговая табл.1чел (все услуги-'!E1355+('Итоговая табл.1чел (все услуги-'!E1355*'Таблица вводных'!$G$5)))-('Расчет комиссии Нади'!$I1355+'Таблица вводных'!$E$15+'Таблица вводных'!$F$15)</f>
        <v>-56.09999999999998</v>
      </c>
      <c r="F1355" s="71">
        <f>(('Итоговая табл.1чел (все услуги-'!F1355+('Итоговая табл.1чел (все услуги-'!F1355*'Таблица вводных'!$G$4)))-('Расчет комиссии Нади'!$I1355+'Таблица вводных'!$E$15+'Таблица вводных'!$F$15)</f>
        <v>-32.98799999999998</v>
      </c>
      <c r="G1355" s="71">
        <f>(('Итоговая табл.1чел (все услуги-'!G1355+('Итоговая табл.1чел (все услуги-'!G1355*'Таблица вводных'!$G$4)))-('Расчет комиссии Нади'!$I1355+'Таблица вводных'!$E$15+'Таблица вводных'!$F$15)</f>
        <v>-56.09999999999998</v>
      </c>
      <c r="H1355" s="71">
        <f>(('Итоговая табл.1чел (все услуги-'!H1355+('Итоговая табл.1чел (все услуги-'!H1355*'Таблица вводных'!$G$4)))-('Расчет комиссии Нади'!$I1355+'Таблица вводных'!$E$15+'Таблица вводных'!$F$15)</f>
        <v>-56.09999999999998</v>
      </c>
      <c r="I1355" s="25" t="s">
        <v>1137</v>
      </c>
    </row>
    <row r="1356" ht="13.2" customHeight="1" spans="1:9" x14ac:dyDescent="0.25">
      <c r="A1356" s="9"/>
      <c r="B1356" s="51">
        <v>45426</v>
      </c>
      <c r="C1356" s="71"/>
      <c r="D1356" s="71">
        <f>(('Итоговая табл.1чел (все услуги-'!D1356+('Итоговая табл.1чел (все услуги-'!D1356*'Таблица вводных'!$G$4)))-('Расчет комиссии Нади'!$I1356+'Таблица вводных'!$E$15+'Таблица вводных'!$F$15)</f>
        <v>-55.57569999999998</v>
      </c>
      <c r="E1356" s="71">
        <f>(('Итоговая табл.1чел (все услуги-'!E1356+('Итоговая табл.1чел (все услуги-'!E1356*'Таблица вводных'!$G$5)))-('Расчет комиссии Нади'!$I1356+'Таблица вводных'!$E$15+'Таблица вводных'!$F$15)</f>
        <v>-56.09999999999998</v>
      </c>
      <c r="F1356" s="71">
        <f>(('Итоговая табл.1чел (все услуги-'!F1356+('Итоговая табл.1чел (все услуги-'!F1356*'Таблица вводных'!$G$4)))-('Расчет комиссии Нади'!$I1356+'Таблица вводных'!$E$15+'Таблица вводных'!$F$15)</f>
        <v>-32.98799999999998</v>
      </c>
      <c r="G1356" s="71">
        <f>(('Итоговая табл.1чел (все услуги-'!G1356+('Итоговая табл.1чел (все услуги-'!G1356*'Таблица вводных'!$G$4)))-('Расчет комиссии Нади'!$I1356+'Таблица вводных'!$E$15+'Таблица вводных'!$F$15)</f>
        <v>-56.09999999999998</v>
      </c>
      <c r="H1356" s="71">
        <f>(('Итоговая табл.1чел (все услуги-'!H1356+('Итоговая табл.1чел (все услуги-'!H1356*'Таблица вводных'!$G$4)))-('Расчет комиссии Нади'!$I1356+'Таблица вводных'!$E$15+'Таблица вводных'!$F$15)</f>
        <v>-56.09999999999998</v>
      </c>
      <c r="I1356" s="22" t="s">
        <v>1137</v>
      </c>
    </row>
    <row r="1357" ht="13.2" customHeight="1" spans="1:9" x14ac:dyDescent="0.25">
      <c r="A1357" s="9"/>
      <c r="B1357" s="13">
        <v>45429</v>
      </c>
      <c r="C1357" s="71"/>
      <c r="D1357" s="71">
        <f>(('Итоговая табл.1чел (все услуги-'!D1357+('Итоговая табл.1чел (все услуги-'!D1357*'Таблица вводных'!$G$4)))-('Расчет комиссии Нади'!$I1357+'Таблица вводных'!$E$15+'Таблица вводных'!$F$15)</f>
        <v>-55.57569999999998</v>
      </c>
      <c r="E1357" s="71">
        <f>(('Итоговая табл.1чел (все услуги-'!E1357+('Итоговая табл.1чел (все услуги-'!E1357*'Таблица вводных'!$G$5)))-('Расчет комиссии Нади'!$I1357+'Таблица вводных'!$E$15+'Таблица вводных'!$F$15)</f>
        <v>-56.09999999999998</v>
      </c>
      <c r="F1357" s="71">
        <f>(('Итоговая табл.1чел (все услуги-'!F1357+('Итоговая табл.1чел (все услуги-'!F1357*'Таблица вводных'!$G$4)))-('Расчет комиссии Нади'!$I1357+'Таблица вводных'!$E$15+'Таблица вводных'!$F$15)</f>
        <v>-32.98799999999998</v>
      </c>
      <c r="G1357" s="71">
        <f>(('Итоговая табл.1чел (все услуги-'!G1357+('Итоговая табл.1чел (все услуги-'!G1357*'Таблица вводных'!$G$4)))-('Расчет комиссии Нади'!$I1357+'Таблица вводных'!$E$15+'Таблица вводных'!$F$15)</f>
        <v>-56.09999999999998</v>
      </c>
      <c r="H1357" s="71">
        <f>(('Итоговая табл.1чел (все услуги-'!H1357+('Итоговая табл.1чел (все услуги-'!H1357*'Таблица вводных'!$G$4)))-('Расчет комиссии Нади'!$I1357+'Таблица вводных'!$E$15+'Таблица вводных'!$F$15)</f>
        <v>-56.09999999999998</v>
      </c>
      <c r="I1357" s="15" t="s">
        <v>1137</v>
      </c>
    </row>
    <row r="1358" ht="13.2" customHeight="1" spans="1:9" x14ac:dyDescent="0.25">
      <c r="A1358" s="9"/>
      <c r="B1358" s="50">
        <v>45433</v>
      </c>
      <c r="C1358" s="71"/>
      <c r="D1358" s="71">
        <f>(('Итоговая табл.1чел (все услуги-'!D1358+('Итоговая табл.1чел (все услуги-'!D1358*'Таблица вводных'!$G$4)))-('Расчет комиссии Нади'!$I1358+'Таблица вводных'!$E$15+'Таблица вводных'!$F$15)</f>
        <v>-55.57569999999998</v>
      </c>
      <c r="E1358" s="71">
        <f>(('Итоговая табл.1чел (все услуги-'!E1358+('Итоговая табл.1чел (все услуги-'!E1358*'Таблица вводных'!$G$5)))-('Расчет комиссии Нади'!$I1358+'Таблица вводных'!$E$15+'Таблица вводных'!$F$15)</f>
        <v>-56.09999999999998</v>
      </c>
      <c r="F1358" s="71">
        <f>(('Итоговая табл.1чел (все услуги-'!F1358+('Итоговая табл.1чел (все услуги-'!F1358*'Таблица вводных'!$G$4)))-('Расчет комиссии Нади'!$I1358+'Таблица вводных'!$E$15+'Таблица вводных'!$F$15)</f>
        <v>-32.98799999999998</v>
      </c>
      <c r="G1358" s="71">
        <f>(('Итоговая табл.1чел (все услуги-'!G1358+('Итоговая табл.1чел (все услуги-'!G1358*'Таблица вводных'!$G$4)))-('Расчет комиссии Нади'!$I1358+'Таблица вводных'!$E$15+'Таблица вводных'!$F$15)</f>
        <v>-56.09999999999998</v>
      </c>
      <c r="H1358" s="71">
        <f>(('Итоговая табл.1чел (все услуги-'!H1358+('Итоговая табл.1чел (все услуги-'!H1358*'Таблица вводных'!$G$4)))-('Расчет комиссии Нади'!$I1358+'Таблица вводных'!$E$15+'Таблица вводных'!$F$15)</f>
        <v>-56.09999999999998</v>
      </c>
      <c r="I1358" s="25" t="s">
        <v>1137</v>
      </c>
    </row>
    <row r="1359" ht="13.2" customHeight="1" spans="1:9" x14ac:dyDescent="0.25">
      <c r="A1359" s="9"/>
      <c r="B1359" s="51">
        <v>45436</v>
      </c>
      <c r="C1359" s="71"/>
      <c r="D1359" s="71">
        <f>(('Итоговая табл.1чел (все услуги-'!D1359+('Итоговая табл.1чел (все услуги-'!D1359*'Таблица вводных'!$G$4)))-('Расчет комиссии Нади'!$I1359+'Таблица вводных'!$E$15+'Таблица вводных'!$F$15)</f>
        <v>-55.57569999999998</v>
      </c>
      <c r="E1359" s="71">
        <f>(('Итоговая табл.1чел (все услуги-'!E1359+('Итоговая табл.1чел (все услуги-'!E1359*'Таблица вводных'!$G$5)))-('Расчет комиссии Нади'!$I1359+'Таблица вводных'!$E$15+'Таблица вводных'!$F$15)</f>
        <v>-56.09999999999998</v>
      </c>
      <c r="F1359" s="71">
        <f>(('Итоговая табл.1чел (все услуги-'!F1359+('Итоговая табл.1чел (все услуги-'!F1359*'Таблица вводных'!$G$4)))-('Расчет комиссии Нади'!$I1359+'Таблица вводных'!$E$15+'Таблица вводных'!$F$15)</f>
        <v>-32.98799999999998</v>
      </c>
      <c r="G1359" s="71">
        <f>(('Итоговая табл.1чел (все услуги-'!G1359+('Итоговая табл.1чел (все услуги-'!G1359*'Таблица вводных'!$G$4)))-('Расчет комиссии Нади'!$I1359+'Таблица вводных'!$E$15+'Таблица вводных'!$F$15)</f>
        <v>-56.09999999999998</v>
      </c>
      <c r="H1359" s="71">
        <f>(('Итоговая табл.1чел (все услуги-'!H1359+('Итоговая табл.1чел (все услуги-'!H1359*'Таблица вводных'!$G$4)))-('Расчет комиссии Нади'!$I1359+'Таблица вводных'!$E$15+'Таблица вводных'!$F$15)</f>
        <v>-56.09999999999998</v>
      </c>
      <c r="I1359" s="22" t="s">
        <v>1137</v>
      </c>
    </row>
    <row r="1360" ht="13.2" customHeight="1" spans="1:9" x14ac:dyDescent="0.25">
      <c r="A1360" s="9"/>
      <c r="B1360" s="13">
        <v>45440</v>
      </c>
      <c r="C1360" s="71"/>
      <c r="D1360" s="71">
        <f>(('Итоговая табл.1чел (все услуги-'!D1360+('Итоговая табл.1чел (все услуги-'!D1360*'Таблица вводных'!$G$4)))-('Расчет комиссии Нади'!$I1360+'Таблица вводных'!$E$15+'Таблица вводных'!$F$15)</f>
        <v>-55.57569999999998</v>
      </c>
      <c r="E1360" s="71">
        <f>(('Итоговая табл.1чел (все услуги-'!E1360+('Итоговая табл.1чел (все услуги-'!E1360*'Таблица вводных'!$G$5)))-('Расчет комиссии Нади'!$I1360+'Таблица вводных'!$E$15+'Таблица вводных'!$F$15)</f>
        <v>-56.09999999999998</v>
      </c>
      <c r="F1360" s="71">
        <f>(('Итоговая табл.1чел (все услуги-'!F1360+('Итоговая табл.1чел (все услуги-'!F1360*'Таблица вводных'!$G$4)))-('Расчет комиссии Нади'!$I1360+'Таблица вводных'!$E$15+'Таблица вводных'!$F$15)</f>
        <v>-32.98799999999998</v>
      </c>
      <c r="G1360" s="71">
        <f>(('Итоговая табл.1чел (все услуги-'!G1360+('Итоговая табл.1чел (все услуги-'!G1360*'Таблица вводных'!$G$4)))-('Расчет комиссии Нади'!$I1360+'Таблица вводных'!$E$15+'Таблица вводных'!$F$15)</f>
        <v>-56.09999999999998</v>
      </c>
      <c r="H1360" s="71">
        <f>(('Итоговая табл.1чел (все услуги-'!H1360+('Итоговая табл.1чел (все услуги-'!H1360*'Таблица вводных'!$G$4)))-('Расчет комиссии Нади'!$I1360+'Таблица вводных'!$E$15+'Таблица вводных'!$F$15)</f>
        <v>-56.09999999999998</v>
      </c>
      <c r="I1360" s="15" t="s">
        <v>1137</v>
      </c>
    </row>
    <row r="1361" ht="13.2" customHeight="1" spans="1:9" x14ac:dyDescent="0.25">
      <c r="A1361" s="16"/>
      <c r="B1361" s="52">
        <v>45443</v>
      </c>
      <c r="C1361" s="72"/>
      <c r="D1361" s="109">
        <f>(('Итоговая табл.1чел (все услуги-'!D1361+('Итоговая табл.1чел (все услуги-'!D1361*'Таблица вводных'!$G$4)))-('Расчет комиссии Нади'!$I1361+'Таблица вводных'!$E$15+'Таблица вводных'!$F$15)</f>
        <v>-55.57569999999998</v>
      </c>
      <c r="E1361" s="109">
        <f>(('Итоговая табл.1чел (все услуги-'!E1361+('Итоговая табл.1чел (все услуги-'!E1361*'Таблица вводных'!$G$5)))-('Расчет комиссии Нади'!$I1361+'Таблица вводных'!$E$15+'Таблица вводных'!$F$15)</f>
        <v>-56.09999999999998</v>
      </c>
      <c r="F1361" s="109">
        <f>(('Итоговая табл.1чел (все услуги-'!F1361+('Итоговая табл.1чел (все услуги-'!F1361*'Таблица вводных'!$G$4)))-('Расчет комиссии Нади'!$I1361+'Таблица вводных'!$E$15+'Таблица вводных'!$F$15)</f>
        <v>-32.98799999999998</v>
      </c>
      <c r="G1361" s="109">
        <f>(('Итоговая табл.1чел (все услуги-'!G1361+('Итоговая табл.1чел (все услуги-'!G1361*'Таблица вводных'!$G$4)))-('Расчет комиссии Нади'!$I1361+'Таблица вводных'!$E$15+'Таблица вводных'!$F$15)</f>
        <v>-56.09999999999998</v>
      </c>
      <c r="H1361" s="109">
        <f>(('Итоговая табл.1чел (все услуги-'!H1361+('Итоговая табл.1чел (все услуги-'!H1361*'Таблица вводных'!$G$4)))-('Расчет комиссии Нади'!$I1361+'Таблица вводных'!$E$15+'Таблица вводных'!$F$15)</f>
        <v>-56.09999999999998</v>
      </c>
      <c r="I1361" s="32" t="s">
        <v>1137</v>
      </c>
    </row>
    <row r="1362" ht="13.2" customHeight="1" spans="1:9" x14ac:dyDescent="0.25">
      <c r="A1362" s="56" t="s">
        <v>203</v>
      </c>
      <c r="B1362" s="48">
        <v>45419</v>
      </c>
      <c r="C1362" s="70"/>
      <c r="D1362" s="70">
        <f>(('Итоговая табл.1чел (все услуги-'!D1362+('Итоговая табл.1чел (все услуги-'!D1362*'Таблица вводных'!$G$4)))-('Расчет комиссии Нади'!$I1362+'Таблица вводных'!$E$15+'Таблица вводных'!$F$15)</f>
        <v>-55.57569999999998</v>
      </c>
      <c r="E1362" s="70">
        <f>(('Итоговая табл.1чел (все услуги-'!E1362+('Итоговая табл.1чел (все услуги-'!E1362*'Таблица вводных'!$G$5)))-('Расчет комиссии Нади'!$I1362+'Таблица вводных'!$E$15+'Таблица вводных'!$F$15)</f>
        <v>-56.09999999999998</v>
      </c>
      <c r="F1362" s="70">
        <f>(('Итоговая табл.1чел (все услуги-'!F1362+('Итоговая табл.1чел (все услуги-'!F1362*'Таблица вводных'!$G$4)))-('Расчет комиссии Нади'!$I1362+'Таблица вводных'!$E$15+'Таблица вводных'!$F$15)</f>
        <v>-32.98799999999998</v>
      </c>
      <c r="G1362" s="70">
        <f>(('Итоговая табл.1чел (все услуги-'!G1362+('Итоговая табл.1чел (все услуги-'!G1362*'Таблица вводных'!$G$4)))-('Расчет комиссии Нади'!$I1362+'Таблица вводных'!$E$15+'Таблица вводных'!$F$15)</f>
        <v>-56.09999999999998</v>
      </c>
      <c r="H1362" s="70">
        <f>(('Итоговая табл.1чел (все услуги-'!H1362+('Итоговая табл.1чел (все услуги-'!H1362*'Таблица вводных'!$G$4)))-('Расчет комиссии Нади'!$I1362+'Таблица вводных'!$E$15+'Таблица вводных'!$F$15)</f>
        <v>-56.09999999999998</v>
      </c>
      <c r="I1362" s="20" t="s">
        <v>1137</v>
      </c>
    </row>
    <row r="1363" ht="13.2" customHeight="1" spans="1:9" x14ac:dyDescent="0.25">
      <c r="A1363" s="9"/>
      <c r="B1363" s="50">
        <v>45422</v>
      </c>
      <c r="C1363" s="71"/>
      <c r="D1363" s="71">
        <f>(('Итоговая табл.1чел (все услуги-'!D1363+('Итоговая табл.1чел (все услуги-'!D1363*'Таблица вводных'!$G$4)))-('Расчет комиссии Нади'!$I1363+'Таблица вводных'!$E$15+'Таблица вводных'!$F$15)</f>
        <v>-55.57569999999998</v>
      </c>
      <c r="E1363" s="71">
        <f>(('Итоговая табл.1чел (все услуги-'!E1363+('Итоговая табл.1чел (все услуги-'!E1363*'Таблица вводных'!$G$5)))-('Расчет комиссии Нади'!$I1363+'Таблица вводных'!$E$15+'Таблица вводных'!$F$15)</f>
        <v>-56.09999999999998</v>
      </c>
      <c r="F1363" s="71">
        <f>(('Итоговая табл.1чел (все услуги-'!F1363+('Итоговая табл.1чел (все услуги-'!F1363*'Таблица вводных'!$G$4)))-('Расчет комиссии Нади'!$I1363+'Таблица вводных'!$E$15+'Таблица вводных'!$F$15)</f>
        <v>-32.98799999999998</v>
      </c>
      <c r="G1363" s="71">
        <f>(('Итоговая табл.1чел (все услуги-'!G1363+('Итоговая табл.1чел (все услуги-'!G1363*'Таблица вводных'!$G$4)))-('Расчет комиссии Нади'!$I1363+'Таблица вводных'!$E$15+'Таблица вводных'!$F$15)</f>
        <v>-56.09999999999998</v>
      </c>
      <c r="H1363" s="71">
        <f>(('Итоговая табл.1чел (все услуги-'!H1363+('Итоговая табл.1чел (все услуги-'!H1363*'Таблица вводных'!$G$4)))-('Расчет комиссии Нади'!$I1363+'Таблица вводных'!$E$15+'Таблица вводных'!$F$15)</f>
        <v>-56.09999999999998</v>
      </c>
      <c r="I1363" s="25" t="s">
        <v>1137</v>
      </c>
    </row>
    <row r="1364" ht="13.2" customHeight="1" spans="1:9" x14ac:dyDescent="0.25">
      <c r="A1364" s="9"/>
      <c r="B1364" s="51">
        <v>45426</v>
      </c>
      <c r="C1364" s="71"/>
      <c r="D1364" s="71">
        <f>(('Итоговая табл.1чел (все услуги-'!D1364+('Итоговая табл.1чел (все услуги-'!D1364*'Таблица вводных'!$G$4)))-('Расчет комиссии Нади'!$I1364+'Таблица вводных'!$E$15+'Таблица вводных'!$F$15)</f>
        <v>-55.57569999999998</v>
      </c>
      <c r="E1364" s="71">
        <f>(('Итоговая табл.1чел (все услуги-'!E1364+('Итоговая табл.1чел (все услуги-'!E1364*'Таблица вводных'!$G$5)))-('Расчет комиссии Нади'!$I1364+'Таблица вводных'!$E$15+'Таблица вводных'!$F$15)</f>
        <v>-56.09999999999998</v>
      </c>
      <c r="F1364" s="71">
        <f>(('Итоговая табл.1чел (все услуги-'!F1364+('Итоговая табл.1чел (все услуги-'!F1364*'Таблица вводных'!$G$4)))-('Расчет комиссии Нади'!$I1364+'Таблица вводных'!$E$15+'Таблица вводных'!$F$15)</f>
        <v>-32.98799999999998</v>
      </c>
      <c r="G1364" s="71">
        <f>(('Итоговая табл.1чел (все услуги-'!G1364+('Итоговая табл.1чел (все услуги-'!G1364*'Таблица вводных'!$G$4)))-('Расчет комиссии Нади'!$I1364+'Таблица вводных'!$E$15+'Таблица вводных'!$F$15)</f>
        <v>-56.09999999999998</v>
      </c>
      <c r="H1364" s="71">
        <f>(('Итоговая табл.1чел (все услуги-'!H1364+('Итоговая табл.1чел (все услуги-'!H1364*'Таблица вводных'!$G$4)))-('Расчет комиссии Нади'!$I1364+'Таблица вводных'!$E$15+'Таблица вводных'!$F$15)</f>
        <v>-56.09999999999998</v>
      </c>
      <c r="I1364" s="22" t="s">
        <v>1137</v>
      </c>
    </row>
    <row r="1365" ht="13.2" customHeight="1" spans="1:9" x14ac:dyDescent="0.25">
      <c r="A1365" s="9"/>
      <c r="B1365" s="13">
        <v>45429</v>
      </c>
      <c r="C1365" s="71"/>
      <c r="D1365" s="71">
        <f>(('Итоговая табл.1чел (все услуги-'!D1365+('Итоговая табл.1чел (все услуги-'!D1365*'Таблица вводных'!$G$4)))-('Расчет комиссии Нади'!$I1365+'Таблица вводных'!$E$15+'Таблица вводных'!$F$15)</f>
        <v>-55.57569999999998</v>
      </c>
      <c r="E1365" s="71">
        <f>(('Итоговая табл.1чел (все услуги-'!E1365+('Итоговая табл.1чел (все услуги-'!E1365*'Таблица вводных'!$G$5)))-('Расчет комиссии Нади'!$I1365+'Таблица вводных'!$E$15+'Таблица вводных'!$F$15)</f>
        <v>-56.09999999999998</v>
      </c>
      <c r="F1365" s="71">
        <f>(('Итоговая табл.1чел (все услуги-'!F1365+('Итоговая табл.1чел (все услуги-'!F1365*'Таблица вводных'!$G$4)))-('Расчет комиссии Нади'!$I1365+'Таблица вводных'!$E$15+'Таблица вводных'!$F$15)</f>
        <v>-32.98799999999998</v>
      </c>
      <c r="G1365" s="71">
        <f>(('Итоговая табл.1чел (все услуги-'!G1365+('Итоговая табл.1чел (все услуги-'!G1365*'Таблица вводных'!$G$4)))-('Расчет комиссии Нади'!$I1365+'Таблица вводных'!$E$15+'Таблица вводных'!$F$15)</f>
        <v>-56.09999999999998</v>
      </c>
      <c r="H1365" s="71">
        <f>(('Итоговая табл.1чел (все услуги-'!H1365+('Итоговая табл.1чел (все услуги-'!H1365*'Таблица вводных'!$G$4)))-('Расчет комиссии Нади'!$I1365+'Таблица вводных'!$E$15+'Таблица вводных'!$F$15)</f>
        <v>-56.09999999999998</v>
      </c>
      <c r="I1365" s="15" t="s">
        <v>1137</v>
      </c>
    </row>
    <row r="1366" ht="13.2" customHeight="1" spans="1:9" x14ac:dyDescent="0.25">
      <c r="A1366" s="9"/>
      <c r="B1366" s="50">
        <v>45433</v>
      </c>
      <c r="C1366" s="71"/>
      <c r="D1366" s="71">
        <f>(('Итоговая табл.1чел (все услуги-'!D1366+('Итоговая табл.1чел (все услуги-'!D1366*'Таблица вводных'!$G$4)))-('Расчет комиссии Нади'!$I1366+'Таблица вводных'!$E$15+'Таблица вводных'!$F$15)</f>
        <v>-55.57569999999998</v>
      </c>
      <c r="E1366" s="71">
        <f>(('Итоговая табл.1чел (все услуги-'!E1366+('Итоговая табл.1чел (все услуги-'!E1366*'Таблица вводных'!$G$5)))-('Расчет комиссии Нади'!$I1366+'Таблица вводных'!$E$15+'Таблица вводных'!$F$15)</f>
        <v>-56.09999999999998</v>
      </c>
      <c r="F1366" s="71">
        <f>(('Итоговая табл.1чел (все услуги-'!F1366+('Итоговая табл.1чел (все услуги-'!F1366*'Таблица вводных'!$G$4)))-('Расчет комиссии Нади'!$I1366+'Таблица вводных'!$E$15+'Таблица вводных'!$F$15)</f>
        <v>-32.98799999999998</v>
      </c>
      <c r="G1366" s="71">
        <f>(('Итоговая табл.1чел (все услуги-'!G1366+('Итоговая табл.1чел (все услуги-'!G1366*'Таблица вводных'!$G$4)))-('Расчет комиссии Нади'!$I1366+'Таблица вводных'!$E$15+'Таблица вводных'!$F$15)</f>
        <v>-56.09999999999998</v>
      </c>
      <c r="H1366" s="71">
        <f>(('Итоговая табл.1чел (все услуги-'!H1366+('Итоговая табл.1чел (все услуги-'!H1366*'Таблица вводных'!$G$4)))-('Расчет комиссии Нади'!$I1366+'Таблица вводных'!$E$15+'Таблица вводных'!$F$15)</f>
        <v>-56.09999999999998</v>
      </c>
      <c r="I1366" s="25" t="s">
        <v>1137</v>
      </c>
    </row>
    <row r="1367" ht="13.2" customHeight="1" spans="1:9" x14ac:dyDescent="0.25">
      <c r="A1367" s="9"/>
      <c r="B1367" s="51">
        <v>45436</v>
      </c>
      <c r="C1367" s="71"/>
      <c r="D1367" s="71">
        <f>(('Итоговая табл.1чел (все услуги-'!D1367+('Итоговая табл.1чел (все услуги-'!D1367*'Таблица вводных'!$G$4)))-('Расчет комиссии Нади'!$I1367+'Таблица вводных'!$E$15+'Таблица вводных'!$F$15)</f>
        <v>-55.57569999999998</v>
      </c>
      <c r="E1367" s="71">
        <f>(('Итоговая табл.1чел (все услуги-'!E1367+('Итоговая табл.1чел (все услуги-'!E1367*'Таблица вводных'!$G$5)))-('Расчет комиссии Нади'!$I1367+'Таблица вводных'!$E$15+'Таблица вводных'!$F$15)</f>
        <v>-56.09999999999998</v>
      </c>
      <c r="F1367" s="71">
        <f>(('Итоговая табл.1чел (все услуги-'!F1367+('Итоговая табл.1чел (все услуги-'!F1367*'Таблица вводных'!$G$4)))-('Расчет комиссии Нади'!$I1367+'Таблица вводных'!$E$15+'Таблица вводных'!$F$15)</f>
        <v>-32.98799999999998</v>
      </c>
      <c r="G1367" s="71">
        <f>(('Итоговая табл.1чел (все услуги-'!G1367+('Итоговая табл.1чел (все услуги-'!G1367*'Таблица вводных'!$G$4)))-('Расчет комиссии Нади'!$I1367+'Таблица вводных'!$E$15+'Таблица вводных'!$F$15)</f>
        <v>-56.09999999999998</v>
      </c>
      <c r="H1367" s="71">
        <f>(('Итоговая табл.1чел (все услуги-'!H1367+('Итоговая табл.1чел (все услуги-'!H1367*'Таблица вводных'!$G$4)))-('Расчет комиссии Нади'!$I1367+'Таблица вводных'!$E$15+'Таблица вводных'!$F$15)</f>
        <v>-56.09999999999998</v>
      </c>
      <c r="I1367" s="22" t="s">
        <v>1137</v>
      </c>
    </row>
    <row r="1368" ht="13.2" customHeight="1" spans="1:9" x14ac:dyDescent="0.25">
      <c r="A1368" s="9"/>
      <c r="B1368" s="13">
        <v>45440</v>
      </c>
      <c r="C1368" s="71"/>
      <c r="D1368" s="71">
        <f>(('Итоговая табл.1чел (все услуги-'!D1368+('Итоговая табл.1чел (все услуги-'!D1368*'Таблица вводных'!$G$4)))-('Расчет комиссии Нади'!$I1368+'Таблица вводных'!$E$15+'Таблица вводных'!$F$15)</f>
        <v>-55.57569999999998</v>
      </c>
      <c r="E1368" s="71">
        <f>(('Итоговая табл.1чел (все услуги-'!E1368+('Итоговая табл.1чел (все услуги-'!E1368*'Таблица вводных'!$G$5)))-('Расчет комиссии Нади'!$I1368+'Таблица вводных'!$E$15+'Таблица вводных'!$F$15)</f>
        <v>-56.09999999999998</v>
      </c>
      <c r="F1368" s="71">
        <f>(('Итоговая табл.1чел (все услуги-'!F1368+('Итоговая табл.1чел (все услуги-'!F1368*'Таблица вводных'!$G$4)))-('Расчет комиссии Нади'!$I1368+'Таблица вводных'!$E$15+'Таблица вводных'!$F$15)</f>
        <v>-32.98799999999998</v>
      </c>
      <c r="G1368" s="71">
        <f>(('Итоговая табл.1чел (все услуги-'!G1368+('Итоговая табл.1чел (все услуги-'!G1368*'Таблица вводных'!$G$4)))-('Расчет комиссии Нади'!$I1368+'Таблица вводных'!$E$15+'Таблица вводных'!$F$15)</f>
        <v>-56.09999999999998</v>
      </c>
      <c r="H1368" s="71">
        <f>(('Итоговая табл.1чел (все услуги-'!H1368+('Итоговая табл.1чел (все услуги-'!H1368*'Таблица вводных'!$G$4)))-('Расчет комиссии Нади'!$I1368+'Таблица вводных'!$E$15+'Таблица вводных'!$F$15)</f>
        <v>-56.09999999999998</v>
      </c>
      <c r="I1368" s="15" t="s">
        <v>1137</v>
      </c>
    </row>
    <row r="1369" ht="13.2" customHeight="1" spans="1:9" x14ac:dyDescent="0.25">
      <c r="A1369" s="16"/>
      <c r="B1369" s="52">
        <v>45443</v>
      </c>
      <c r="C1369" s="72"/>
      <c r="D1369" s="109">
        <f>(('Итоговая табл.1чел (все услуги-'!D1369+('Итоговая табл.1чел (все услуги-'!D1369*'Таблица вводных'!$G$4)))-('Расчет комиссии Нади'!$I1369+'Таблица вводных'!$E$15+'Таблица вводных'!$F$15)</f>
        <v>-55.57569999999998</v>
      </c>
      <c r="E1369" s="109">
        <f>(('Итоговая табл.1чел (все услуги-'!E1369+('Итоговая табл.1чел (все услуги-'!E1369*'Таблица вводных'!$G$5)))-('Расчет комиссии Нади'!$I1369+'Таблица вводных'!$E$15+'Таблица вводных'!$F$15)</f>
        <v>-56.09999999999998</v>
      </c>
      <c r="F1369" s="109">
        <f>(('Итоговая табл.1чел (все услуги-'!F1369+('Итоговая табл.1чел (все услуги-'!F1369*'Таблица вводных'!$G$4)))-('Расчет комиссии Нади'!$I1369+'Таблица вводных'!$E$15+'Таблица вводных'!$F$15)</f>
        <v>-32.98799999999998</v>
      </c>
      <c r="G1369" s="109">
        <f>(('Итоговая табл.1чел (все услуги-'!G1369+('Итоговая табл.1чел (все услуги-'!G1369*'Таблица вводных'!$G$4)))-('Расчет комиссии Нади'!$I1369+'Таблица вводных'!$E$15+'Таблица вводных'!$F$15)</f>
        <v>-56.09999999999998</v>
      </c>
      <c r="H1369" s="109">
        <f>(('Итоговая табл.1чел (все услуги-'!H1369+('Итоговая табл.1чел (все услуги-'!H1369*'Таблица вводных'!$G$4)))-('Расчет комиссии Нади'!$I1369+'Таблица вводных'!$E$15+'Таблица вводных'!$F$15)</f>
        <v>-56.09999999999998</v>
      </c>
      <c r="I1369" s="32" t="s">
        <v>1137</v>
      </c>
    </row>
    <row r="1370" ht="13.2" customHeight="1" spans="1:9" x14ac:dyDescent="0.25">
      <c r="A1370" s="56" t="s">
        <v>204</v>
      </c>
      <c r="B1370" s="48">
        <v>45419</v>
      </c>
      <c r="C1370" s="70"/>
      <c r="D1370" s="70">
        <f>(('Итоговая табл.1чел (все услуги-'!D1370+('Итоговая табл.1чел (все услуги-'!D1370*'Таблица вводных'!$G$4)))-('Расчет комиссии Нади'!$I1370+'Таблица вводных'!$E$15+'Таблица вводных'!$F$15)</f>
        <v>-55.57569999999998</v>
      </c>
      <c r="E1370" s="70">
        <f>(('Итоговая табл.1чел (все услуги-'!E1370+('Итоговая табл.1чел (все услуги-'!E1370*'Таблица вводных'!$G$5)))-('Расчет комиссии Нади'!$I1370+'Таблица вводных'!$E$15+'Таблица вводных'!$F$15)</f>
        <v>-56.09999999999998</v>
      </c>
      <c r="F1370" s="70">
        <f>(('Итоговая табл.1чел (все услуги-'!F1370+('Итоговая табл.1чел (все услуги-'!F1370*'Таблица вводных'!$G$4)))-('Расчет комиссии Нади'!$I1370+'Таблица вводных'!$E$15+'Таблица вводных'!$F$15)</f>
        <v>-32.98799999999998</v>
      </c>
      <c r="G1370" s="70">
        <f>(('Итоговая табл.1чел (все услуги-'!G1370+('Итоговая табл.1чел (все услуги-'!G1370*'Таблица вводных'!$G$4)))-('Расчет комиссии Нади'!$I1370+'Таблица вводных'!$E$15+'Таблица вводных'!$F$15)</f>
        <v>-56.09999999999998</v>
      </c>
      <c r="H1370" s="70">
        <f>(('Итоговая табл.1чел (все услуги-'!H1370+('Итоговая табл.1чел (все услуги-'!H1370*'Таблица вводных'!$G$4)))-('Расчет комиссии Нади'!$I1370+'Таблица вводных'!$E$15+'Таблица вводных'!$F$15)</f>
        <v>-56.09999999999998</v>
      </c>
      <c r="I1370" s="20" t="s">
        <v>1137</v>
      </c>
    </row>
    <row r="1371" ht="13.2" customHeight="1" spans="1:9" x14ac:dyDescent="0.25">
      <c r="A1371" s="9"/>
      <c r="B1371" s="50">
        <v>45422</v>
      </c>
      <c r="C1371" s="71"/>
      <c r="D1371" s="71">
        <f>(('Итоговая табл.1чел (все услуги-'!D1371+('Итоговая табл.1чел (все услуги-'!D1371*'Таблица вводных'!$G$4)))-('Расчет комиссии Нади'!$I1371+'Таблица вводных'!$E$15+'Таблица вводных'!$F$15)</f>
        <v>-55.57569999999998</v>
      </c>
      <c r="E1371" s="71">
        <f>(('Итоговая табл.1чел (все услуги-'!E1371+('Итоговая табл.1чел (все услуги-'!E1371*'Таблица вводных'!$G$5)))-('Расчет комиссии Нади'!$I1371+'Таблица вводных'!$E$15+'Таблица вводных'!$F$15)</f>
        <v>-56.09999999999998</v>
      </c>
      <c r="F1371" s="71">
        <f>(('Итоговая табл.1чел (все услуги-'!F1371+('Итоговая табл.1чел (все услуги-'!F1371*'Таблица вводных'!$G$4)))-('Расчет комиссии Нади'!$I1371+'Таблица вводных'!$E$15+'Таблица вводных'!$F$15)</f>
        <v>-32.98799999999998</v>
      </c>
      <c r="G1371" s="71">
        <f>(('Итоговая табл.1чел (все услуги-'!G1371+('Итоговая табл.1чел (все услуги-'!G1371*'Таблица вводных'!$G$4)))-('Расчет комиссии Нади'!$I1371+'Таблица вводных'!$E$15+'Таблица вводных'!$F$15)</f>
        <v>-56.09999999999998</v>
      </c>
      <c r="H1371" s="71">
        <f>(('Итоговая табл.1чел (все услуги-'!H1371+('Итоговая табл.1чел (все услуги-'!H1371*'Таблица вводных'!$G$4)))-('Расчет комиссии Нади'!$I1371+'Таблица вводных'!$E$15+'Таблица вводных'!$F$15)</f>
        <v>-56.09999999999998</v>
      </c>
      <c r="I1371" s="25" t="s">
        <v>1137</v>
      </c>
    </row>
    <row r="1372" ht="13.2" customHeight="1" spans="1:9" x14ac:dyDescent="0.25">
      <c r="A1372" s="9"/>
      <c r="B1372" s="51">
        <v>45426</v>
      </c>
      <c r="C1372" s="71"/>
      <c r="D1372" s="71">
        <f>(('Итоговая табл.1чел (все услуги-'!D1372+('Итоговая табл.1чел (все услуги-'!D1372*'Таблица вводных'!$G$4)))-('Расчет комиссии Нади'!$I1372+'Таблица вводных'!$E$15+'Таблица вводных'!$F$15)</f>
        <v>-55.57569999999998</v>
      </c>
      <c r="E1372" s="71">
        <f>(('Итоговая табл.1чел (все услуги-'!E1372+('Итоговая табл.1чел (все услуги-'!E1372*'Таблица вводных'!$G$5)))-('Расчет комиссии Нади'!$I1372+'Таблица вводных'!$E$15+'Таблица вводных'!$F$15)</f>
        <v>-56.09999999999998</v>
      </c>
      <c r="F1372" s="71">
        <f>(('Итоговая табл.1чел (все услуги-'!F1372+('Итоговая табл.1чел (все услуги-'!F1372*'Таблица вводных'!$G$4)))-('Расчет комиссии Нади'!$I1372+'Таблица вводных'!$E$15+'Таблица вводных'!$F$15)</f>
        <v>-32.98799999999998</v>
      </c>
      <c r="G1372" s="71">
        <f>(('Итоговая табл.1чел (все услуги-'!G1372+('Итоговая табл.1чел (все услуги-'!G1372*'Таблица вводных'!$G$4)))-('Расчет комиссии Нади'!$I1372+'Таблица вводных'!$E$15+'Таблица вводных'!$F$15)</f>
        <v>-56.09999999999998</v>
      </c>
      <c r="H1372" s="71">
        <f>(('Итоговая табл.1чел (все услуги-'!H1372+('Итоговая табл.1чел (все услуги-'!H1372*'Таблица вводных'!$G$4)))-('Расчет комиссии Нади'!$I1372+'Таблица вводных'!$E$15+'Таблица вводных'!$F$15)</f>
        <v>-56.09999999999998</v>
      </c>
      <c r="I1372" s="22" t="s">
        <v>1137</v>
      </c>
    </row>
    <row r="1373" ht="13.2" customHeight="1" spans="1:9" x14ac:dyDescent="0.25">
      <c r="A1373" s="9"/>
      <c r="B1373" s="13">
        <v>45429</v>
      </c>
      <c r="C1373" s="71"/>
      <c r="D1373" s="71">
        <f>(('Итоговая табл.1чел (все услуги-'!D1373+('Итоговая табл.1чел (все услуги-'!D1373*'Таблица вводных'!$G$4)))-('Расчет комиссии Нади'!$I1373+'Таблица вводных'!$E$15+'Таблица вводных'!$F$15)</f>
        <v>-55.57569999999998</v>
      </c>
      <c r="E1373" s="71">
        <f>(('Итоговая табл.1чел (все услуги-'!E1373+('Итоговая табл.1чел (все услуги-'!E1373*'Таблица вводных'!$G$5)))-('Расчет комиссии Нади'!$I1373+'Таблица вводных'!$E$15+'Таблица вводных'!$F$15)</f>
        <v>-56.09999999999998</v>
      </c>
      <c r="F1373" s="71">
        <f>(('Итоговая табл.1чел (все услуги-'!F1373+('Итоговая табл.1чел (все услуги-'!F1373*'Таблица вводных'!$G$4)))-('Расчет комиссии Нади'!$I1373+'Таблица вводных'!$E$15+'Таблица вводных'!$F$15)</f>
        <v>-32.98799999999998</v>
      </c>
      <c r="G1373" s="71">
        <f>(('Итоговая табл.1чел (все услуги-'!G1373+('Итоговая табл.1чел (все услуги-'!G1373*'Таблица вводных'!$G$4)))-('Расчет комиссии Нади'!$I1373+'Таблица вводных'!$E$15+'Таблица вводных'!$F$15)</f>
        <v>-56.09999999999998</v>
      </c>
      <c r="H1373" s="71">
        <f>(('Итоговая табл.1чел (все услуги-'!H1373+('Итоговая табл.1чел (все услуги-'!H1373*'Таблица вводных'!$G$4)))-('Расчет комиссии Нади'!$I1373+'Таблица вводных'!$E$15+'Таблица вводных'!$F$15)</f>
        <v>-56.09999999999998</v>
      </c>
      <c r="I1373" s="15" t="s">
        <v>1137</v>
      </c>
    </row>
    <row r="1374" ht="13.2" customHeight="1" spans="1:9" x14ac:dyDescent="0.25">
      <c r="A1374" s="9"/>
      <c r="B1374" s="50">
        <v>45433</v>
      </c>
      <c r="C1374" s="71"/>
      <c r="D1374" s="71">
        <f>(('Итоговая табл.1чел (все услуги-'!D1374+('Итоговая табл.1чел (все услуги-'!D1374*'Таблица вводных'!$G$4)))-('Расчет комиссии Нади'!$I1374+'Таблица вводных'!$E$15+'Таблица вводных'!$F$15)</f>
        <v>-55.57569999999998</v>
      </c>
      <c r="E1374" s="71">
        <f>(('Итоговая табл.1чел (все услуги-'!E1374+('Итоговая табл.1чел (все услуги-'!E1374*'Таблица вводных'!$G$5)))-('Расчет комиссии Нади'!$I1374+'Таблица вводных'!$E$15+'Таблица вводных'!$F$15)</f>
        <v>-56.09999999999998</v>
      </c>
      <c r="F1374" s="71">
        <f>(('Итоговая табл.1чел (все услуги-'!F1374+('Итоговая табл.1чел (все услуги-'!F1374*'Таблица вводных'!$G$4)))-('Расчет комиссии Нади'!$I1374+'Таблица вводных'!$E$15+'Таблица вводных'!$F$15)</f>
        <v>-32.98799999999998</v>
      </c>
      <c r="G1374" s="71">
        <f>(('Итоговая табл.1чел (все услуги-'!G1374+('Итоговая табл.1чел (все услуги-'!G1374*'Таблица вводных'!$G$4)))-('Расчет комиссии Нади'!$I1374+'Таблица вводных'!$E$15+'Таблица вводных'!$F$15)</f>
        <v>-56.09999999999998</v>
      </c>
      <c r="H1374" s="71">
        <f>(('Итоговая табл.1чел (все услуги-'!H1374+('Итоговая табл.1чел (все услуги-'!H1374*'Таблица вводных'!$G$4)))-('Расчет комиссии Нади'!$I1374+'Таблица вводных'!$E$15+'Таблица вводных'!$F$15)</f>
        <v>-56.09999999999998</v>
      </c>
      <c r="I1374" s="25" t="s">
        <v>1137</v>
      </c>
    </row>
    <row r="1375" ht="13.2" customHeight="1" spans="1:9" x14ac:dyDescent="0.25">
      <c r="A1375" s="9"/>
      <c r="B1375" s="51">
        <v>45436</v>
      </c>
      <c r="C1375" s="71"/>
      <c r="D1375" s="71">
        <f>(('Итоговая табл.1чел (все услуги-'!D1375+('Итоговая табл.1чел (все услуги-'!D1375*'Таблица вводных'!$G$4)))-('Расчет комиссии Нади'!$I1375+'Таблица вводных'!$E$15+'Таблица вводных'!$F$15)</f>
        <v>-55.57569999999998</v>
      </c>
      <c r="E1375" s="71">
        <f>(('Итоговая табл.1чел (все услуги-'!E1375+('Итоговая табл.1чел (все услуги-'!E1375*'Таблица вводных'!$G$5)))-('Расчет комиссии Нади'!$I1375+'Таблица вводных'!$E$15+'Таблица вводных'!$F$15)</f>
        <v>-56.09999999999998</v>
      </c>
      <c r="F1375" s="71">
        <f>(('Итоговая табл.1чел (все услуги-'!F1375+('Итоговая табл.1чел (все услуги-'!F1375*'Таблица вводных'!$G$4)))-('Расчет комиссии Нади'!$I1375+'Таблица вводных'!$E$15+'Таблица вводных'!$F$15)</f>
        <v>-32.98799999999998</v>
      </c>
      <c r="G1375" s="71">
        <f>(('Итоговая табл.1чел (все услуги-'!G1375+('Итоговая табл.1чел (все услуги-'!G1375*'Таблица вводных'!$G$4)))-('Расчет комиссии Нади'!$I1375+'Таблица вводных'!$E$15+'Таблица вводных'!$F$15)</f>
        <v>-56.09999999999998</v>
      </c>
      <c r="H1375" s="71">
        <f>(('Итоговая табл.1чел (все услуги-'!H1375+('Итоговая табл.1чел (все услуги-'!H1375*'Таблица вводных'!$G$4)))-('Расчет комиссии Нади'!$I1375+'Таблица вводных'!$E$15+'Таблица вводных'!$F$15)</f>
        <v>-56.09999999999998</v>
      </c>
      <c r="I1375" s="22" t="s">
        <v>1137</v>
      </c>
    </row>
    <row r="1376" ht="13.2" customHeight="1" spans="1:9" x14ac:dyDescent="0.25">
      <c r="A1376" s="9"/>
      <c r="B1376" s="13">
        <v>45440</v>
      </c>
      <c r="C1376" s="71"/>
      <c r="D1376" s="71">
        <f>(('Итоговая табл.1чел (все услуги-'!D1376+('Итоговая табл.1чел (все услуги-'!D1376*'Таблица вводных'!$G$4)))-('Расчет комиссии Нади'!$I1376+'Таблица вводных'!$E$15+'Таблица вводных'!$F$15)</f>
        <v>-55.57569999999998</v>
      </c>
      <c r="E1376" s="71">
        <f>(('Итоговая табл.1чел (все услуги-'!E1376+('Итоговая табл.1чел (все услуги-'!E1376*'Таблица вводных'!$G$5)))-('Расчет комиссии Нади'!$I1376+'Таблица вводных'!$E$15+'Таблица вводных'!$F$15)</f>
        <v>-56.09999999999998</v>
      </c>
      <c r="F1376" s="71">
        <f>(('Итоговая табл.1чел (все услуги-'!F1376+('Итоговая табл.1чел (все услуги-'!F1376*'Таблица вводных'!$G$4)))-('Расчет комиссии Нади'!$I1376+'Таблица вводных'!$E$15+'Таблица вводных'!$F$15)</f>
        <v>-32.98799999999998</v>
      </c>
      <c r="G1376" s="71">
        <f>(('Итоговая табл.1чел (все услуги-'!G1376+('Итоговая табл.1чел (все услуги-'!G1376*'Таблица вводных'!$G$4)))-('Расчет комиссии Нади'!$I1376+'Таблица вводных'!$E$15+'Таблица вводных'!$F$15)</f>
        <v>-56.09999999999998</v>
      </c>
      <c r="H1376" s="71">
        <f>(('Итоговая табл.1чел (все услуги-'!H1376+('Итоговая табл.1чел (все услуги-'!H1376*'Таблица вводных'!$G$4)))-('Расчет комиссии Нади'!$I1376+'Таблица вводных'!$E$15+'Таблица вводных'!$F$15)</f>
        <v>-56.09999999999998</v>
      </c>
      <c r="I1376" s="15" t="s">
        <v>1137</v>
      </c>
    </row>
    <row r="1377" ht="13.2" customHeight="1" spans="1:9" x14ac:dyDescent="0.25">
      <c r="A1377" s="16"/>
      <c r="B1377" s="52">
        <v>45443</v>
      </c>
      <c r="C1377" s="72"/>
      <c r="D1377" s="109">
        <f>(('Итоговая табл.1чел (все услуги-'!D1377+('Итоговая табл.1чел (все услуги-'!D1377*'Таблица вводных'!$G$4)))-('Расчет комиссии Нади'!$I1377+'Таблица вводных'!$E$15+'Таблица вводных'!$F$15)</f>
        <v>-55.57569999999998</v>
      </c>
      <c r="E1377" s="109">
        <f>(('Итоговая табл.1чел (все услуги-'!E1377+('Итоговая табл.1чел (все услуги-'!E1377*'Таблица вводных'!$G$5)))-('Расчет комиссии Нади'!$I1377+'Таблица вводных'!$E$15+'Таблица вводных'!$F$15)</f>
        <v>-56.09999999999998</v>
      </c>
      <c r="F1377" s="109">
        <f>(('Итоговая табл.1чел (все услуги-'!F1377+('Итоговая табл.1чел (все услуги-'!F1377*'Таблица вводных'!$G$4)))-('Расчет комиссии Нади'!$I1377+'Таблица вводных'!$E$15+'Таблица вводных'!$F$15)</f>
        <v>-32.98799999999998</v>
      </c>
      <c r="G1377" s="109">
        <f>(('Итоговая табл.1чел (все услуги-'!G1377+('Итоговая табл.1чел (все услуги-'!G1377*'Таблица вводных'!$G$4)))-('Расчет комиссии Нади'!$I1377+'Таблица вводных'!$E$15+'Таблица вводных'!$F$15)</f>
        <v>-56.09999999999998</v>
      </c>
      <c r="H1377" s="109">
        <f>(('Итоговая табл.1чел (все услуги-'!H1377+('Итоговая табл.1чел (все услуги-'!H1377*'Таблица вводных'!$G$4)))-('Расчет комиссии Нади'!$I1377+'Таблица вводных'!$E$15+'Таблица вводных'!$F$15)</f>
        <v>-56.09999999999998</v>
      </c>
      <c r="I1377" s="32" t="s">
        <v>1137</v>
      </c>
    </row>
    <row r="1378" ht="13.2" customHeight="1" spans="1:9" x14ac:dyDescent="0.25">
      <c r="A1378" s="56" t="s">
        <v>205</v>
      </c>
      <c r="B1378" s="48">
        <v>45419</v>
      </c>
      <c r="C1378" s="70"/>
      <c r="D1378" s="70">
        <f>(('Итоговая табл.1чел (все услуги-'!D1378+('Итоговая табл.1чел (все услуги-'!D1378*'Таблица вводных'!$G$4)))-('Расчет комиссии Нади'!$I1378+'Таблица вводных'!$E$15+'Таблица вводных'!$F$15)</f>
        <v>-55.57569999999998</v>
      </c>
      <c r="E1378" s="70">
        <f>(('Итоговая табл.1чел (все услуги-'!E1378+('Итоговая табл.1чел (все услуги-'!E1378*'Таблица вводных'!$G$5)))-('Расчет комиссии Нади'!$I1378+'Таблица вводных'!$E$15+'Таблица вводных'!$F$15)</f>
        <v>-56.09999999999998</v>
      </c>
      <c r="F1378" s="70">
        <f>(('Итоговая табл.1чел (все услуги-'!F1378+('Итоговая табл.1чел (все услуги-'!F1378*'Таблица вводных'!$G$4)))-('Расчет комиссии Нади'!$I1378+'Таблица вводных'!$E$15+'Таблица вводных'!$F$15)</f>
        <v>-32.98799999999998</v>
      </c>
      <c r="G1378" s="70">
        <f>(('Итоговая табл.1чел (все услуги-'!G1378+('Итоговая табл.1чел (все услуги-'!G1378*'Таблица вводных'!$G$4)))-('Расчет комиссии Нади'!$I1378+'Таблица вводных'!$E$15+'Таблица вводных'!$F$15)</f>
        <v>-56.09999999999998</v>
      </c>
      <c r="H1378" s="70">
        <f>(('Итоговая табл.1чел (все услуги-'!H1378+('Итоговая табл.1чел (все услуги-'!H1378*'Таблица вводных'!$G$4)))-('Расчет комиссии Нади'!$I1378+'Таблица вводных'!$E$15+'Таблица вводных'!$F$15)</f>
        <v>-56.09999999999998</v>
      </c>
      <c r="I1378" s="20" t="s">
        <v>1137</v>
      </c>
    </row>
    <row r="1379" ht="13.2" customHeight="1" spans="1:9" x14ac:dyDescent="0.25">
      <c r="A1379" s="9"/>
      <c r="B1379" s="50">
        <v>45422</v>
      </c>
      <c r="C1379" s="71"/>
      <c r="D1379" s="71">
        <f>(('Итоговая табл.1чел (все услуги-'!D1379+('Итоговая табл.1чел (все услуги-'!D1379*'Таблица вводных'!$G$4)))-('Расчет комиссии Нади'!$I1379+'Таблица вводных'!$E$15+'Таблица вводных'!$F$15)</f>
        <v>-55.57569999999998</v>
      </c>
      <c r="E1379" s="71">
        <f>(('Итоговая табл.1чел (все услуги-'!E1379+('Итоговая табл.1чел (все услуги-'!E1379*'Таблица вводных'!$G$5)))-('Расчет комиссии Нади'!$I1379+'Таблица вводных'!$E$15+'Таблица вводных'!$F$15)</f>
        <v>-56.09999999999998</v>
      </c>
      <c r="F1379" s="71">
        <f>(('Итоговая табл.1чел (все услуги-'!F1379+('Итоговая табл.1чел (все услуги-'!F1379*'Таблица вводных'!$G$4)))-('Расчет комиссии Нади'!$I1379+'Таблица вводных'!$E$15+'Таблица вводных'!$F$15)</f>
        <v>-32.98799999999998</v>
      </c>
      <c r="G1379" s="71">
        <f>(('Итоговая табл.1чел (все услуги-'!G1379+('Итоговая табл.1чел (все услуги-'!G1379*'Таблица вводных'!$G$4)))-('Расчет комиссии Нади'!$I1379+'Таблица вводных'!$E$15+'Таблица вводных'!$F$15)</f>
        <v>-56.09999999999998</v>
      </c>
      <c r="H1379" s="71">
        <f>(('Итоговая табл.1чел (все услуги-'!H1379+('Итоговая табл.1чел (все услуги-'!H1379*'Таблица вводных'!$G$4)))-('Расчет комиссии Нади'!$I1379+'Таблица вводных'!$E$15+'Таблица вводных'!$F$15)</f>
        <v>-56.09999999999998</v>
      </c>
      <c r="I1379" s="25" t="s">
        <v>1137</v>
      </c>
    </row>
    <row r="1380" ht="13.2" customHeight="1" spans="1:9" x14ac:dyDescent="0.25">
      <c r="A1380" s="9"/>
      <c r="B1380" s="51">
        <v>45426</v>
      </c>
      <c r="C1380" s="71"/>
      <c r="D1380" s="71">
        <f>(('Итоговая табл.1чел (все услуги-'!D1380+('Итоговая табл.1чел (все услуги-'!D1380*'Таблица вводных'!$G$4)))-('Расчет комиссии Нади'!$I1380+'Таблица вводных'!$E$15+'Таблица вводных'!$F$15)</f>
        <v>-55.57569999999998</v>
      </c>
      <c r="E1380" s="71">
        <f>(('Итоговая табл.1чел (все услуги-'!E1380+('Итоговая табл.1чел (все услуги-'!E1380*'Таблица вводных'!$G$5)))-('Расчет комиссии Нади'!$I1380+'Таблица вводных'!$E$15+'Таблица вводных'!$F$15)</f>
        <v>-56.09999999999998</v>
      </c>
      <c r="F1380" s="71">
        <f>(('Итоговая табл.1чел (все услуги-'!F1380+('Итоговая табл.1чел (все услуги-'!F1380*'Таблица вводных'!$G$4)))-('Расчет комиссии Нади'!$I1380+'Таблица вводных'!$E$15+'Таблица вводных'!$F$15)</f>
        <v>-32.98799999999998</v>
      </c>
      <c r="G1380" s="71">
        <f>(('Итоговая табл.1чел (все услуги-'!G1380+('Итоговая табл.1чел (все услуги-'!G1380*'Таблица вводных'!$G$4)))-('Расчет комиссии Нади'!$I1380+'Таблица вводных'!$E$15+'Таблица вводных'!$F$15)</f>
        <v>-56.09999999999998</v>
      </c>
      <c r="H1380" s="71">
        <f>(('Итоговая табл.1чел (все услуги-'!H1380+('Итоговая табл.1чел (все услуги-'!H1380*'Таблица вводных'!$G$4)))-('Расчет комиссии Нади'!$I1380+'Таблица вводных'!$E$15+'Таблица вводных'!$F$15)</f>
        <v>-56.09999999999998</v>
      </c>
      <c r="I1380" s="22" t="s">
        <v>1137</v>
      </c>
    </row>
    <row r="1381" ht="13.2" customHeight="1" spans="1:9" x14ac:dyDescent="0.25">
      <c r="A1381" s="9"/>
      <c r="B1381" s="13">
        <v>45429</v>
      </c>
      <c r="C1381" s="71"/>
      <c r="D1381" s="71">
        <f>(('Итоговая табл.1чел (все услуги-'!D1381+('Итоговая табл.1чел (все услуги-'!D1381*'Таблица вводных'!$G$4)))-('Расчет комиссии Нади'!$I1381+'Таблица вводных'!$E$15+'Таблица вводных'!$F$15)</f>
        <v>-55.57569999999998</v>
      </c>
      <c r="E1381" s="71">
        <f>(('Итоговая табл.1чел (все услуги-'!E1381+('Итоговая табл.1чел (все услуги-'!E1381*'Таблица вводных'!$G$5)))-('Расчет комиссии Нади'!$I1381+'Таблица вводных'!$E$15+'Таблица вводных'!$F$15)</f>
        <v>-56.09999999999998</v>
      </c>
      <c r="F1381" s="71">
        <f>(('Итоговая табл.1чел (все услуги-'!F1381+('Итоговая табл.1чел (все услуги-'!F1381*'Таблица вводных'!$G$4)))-('Расчет комиссии Нади'!$I1381+'Таблица вводных'!$E$15+'Таблица вводных'!$F$15)</f>
        <v>-32.98799999999998</v>
      </c>
      <c r="G1381" s="71">
        <f>(('Итоговая табл.1чел (все услуги-'!G1381+('Итоговая табл.1чел (все услуги-'!G1381*'Таблица вводных'!$G$4)))-('Расчет комиссии Нади'!$I1381+'Таблица вводных'!$E$15+'Таблица вводных'!$F$15)</f>
        <v>-56.09999999999998</v>
      </c>
      <c r="H1381" s="71">
        <f>(('Итоговая табл.1чел (все услуги-'!H1381+('Итоговая табл.1чел (все услуги-'!H1381*'Таблица вводных'!$G$4)))-('Расчет комиссии Нади'!$I1381+'Таблица вводных'!$E$15+'Таблица вводных'!$F$15)</f>
        <v>-56.09999999999998</v>
      </c>
      <c r="I1381" s="15" t="s">
        <v>1137</v>
      </c>
    </row>
    <row r="1382" ht="13.2" customHeight="1" spans="1:9" x14ac:dyDescent="0.25">
      <c r="A1382" s="9"/>
      <c r="B1382" s="50">
        <v>45433</v>
      </c>
      <c r="C1382" s="71"/>
      <c r="D1382" s="71">
        <f>(('Итоговая табл.1чел (все услуги-'!D1382+('Итоговая табл.1чел (все услуги-'!D1382*'Таблица вводных'!$G$4)))-('Расчет комиссии Нади'!$I1382+'Таблица вводных'!$E$15+'Таблица вводных'!$F$15)</f>
        <v>-55.57569999999998</v>
      </c>
      <c r="E1382" s="71">
        <f>(('Итоговая табл.1чел (все услуги-'!E1382+('Итоговая табл.1чел (все услуги-'!E1382*'Таблица вводных'!$G$5)))-('Расчет комиссии Нади'!$I1382+'Таблица вводных'!$E$15+'Таблица вводных'!$F$15)</f>
        <v>-56.09999999999998</v>
      </c>
      <c r="F1382" s="71">
        <f>(('Итоговая табл.1чел (все услуги-'!F1382+('Итоговая табл.1чел (все услуги-'!F1382*'Таблица вводных'!$G$4)))-('Расчет комиссии Нади'!$I1382+'Таблица вводных'!$E$15+'Таблица вводных'!$F$15)</f>
        <v>-32.98799999999998</v>
      </c>
      <c r="G1382" s="71">
        <f>(('Итоговая табл.1чел (все услуги-'!G1382+('Итоговая табл.1чел (все услуги-'!G1382*'Таблица вводных'!$G$4)))-('Расчет комиссии Нади'!$I1382+'Таблица вводных'!$E$15+'Таблица вводных'!$F$15)</f>
        <v>-56.09999999999998</v>
      </c>
      <c r="H1382" s="71">
        <f>(('Итоговая табл.1чел (все услуги-'!H1382+('Итоговая табл.1чел (все услуги-'!H1382*'Таблица вводных'!$G$4)))-('Расчет комиссии Нади'!$I1382+'Таблица вводных'!$E$15+'Таблица вводных'!$F$15)</f>
        <v>-56.09999999999998</v>
      </c>
      <c r="I1382" s="25" t="s">
        <v>1137</v>
      </c>
    </row>
    <row r="1383" ht="13.2" customHeight="1" spans="1:9" x14ac:dyDescent="0.25">
      <c r="A1383" s="9"/>
      <c r="B1383" s="51">
        <v>45436</v>
      </c>
      <c r="C1383" s="71"/>
      <c r="D1383" s="71">
        <f>(('Итоговая табл.1чел (все услуги-'!D1383+('Итоговая табл.1чел (все услуги-'!D1383*'Таблица вводных'!$G$4)))-('Расчет комиссии Нади'!$I1383+'Таблица вводных'!$E$15+'Таблица вводных'!$F$15)</f>
        <v>-55.57569999999998</v>
      </c>
      <c r="E1383" s="71">
        <f>(('Итоговая табл.1чел (все услуги-'!E1383+('Итоговая табл.1чел (все услуги-'!E1383*'Таблица вводных'!$G$5)))-('Расчет комиссии Нади'!$I1383+'Таблица вводных'!$E$15+'Таблица вводных'!$F$15)</f>
        <v>-56.09999999999998</v>
      </c>
      <c r="F1383" s="71">
        <f>(('Итоговая табл.1чел (все услуги-'!F1383+('Итоговая табл.1чел (все услуги-'!F1383*'Таблица вводных'!$G$4)))-('Расчет комиссии Нади'!$I1383+'Таблица вводных'!$E$15+'Таблица вводных'!$F$15)</f>
        <v>-32.98799999999998</v>
      </c>
      <c r="G1383" s="71">
        <f>(('Итоговая табл.1чел (все услуги-'!G1383+('Итоговая табл.1чел (все услуги-'!G1383*'Таблица вводных'!$G$4)))-('Расчет комиссии Нади'!$I1383+'Таблица вводных'!$E$15+'Таблица вводных'!$F$15)</f>
        <v>-56.09999999999998</v>
      </c>
      <c r="H1383" s="71">
        <f>(('Итоговая табл.1чел (все услуги-'!H1383+('Итоговая табл.1чел (все услуги-'!H1383*'Таблица вводных'!$G$4)))-('Расчет комиссии Нади'!$I1383+'Таблица вводных'!$E$15+'Таблица вводных'!$F$15)</f>
        <v>-56.09999999999998</v>
      </c>
      <c r="I1383" s="22" t="s">
        <v>1137</v>
      </c>
    </row>
    <row r="1384" ht="13.2" customHeight="1" spans="1:9" x14ac:dyDescent="0.25">
      <c r="A1384" s="9"/>
      <c r="B1384" s="13">
        <v>45440</v>
      </c>
      <c r="C1384" s="71"/>
      <c r="D1384" s="71">
        <f>(('Итоговая табл.1чел (все услуги-'!D1384+('Итоговая табл.1чел (все услуги-'!D1384*'Таблица вводных'!$G$4)))-('Расчет комиссии Нади'!$I1384+'Таблица вводных'!$E$15+'Таблица вводных'!$F$15)</f>
        <v>-55.57569999999998</v>
      </c>
      <c r="E1384" s="71">
        <f>(('Итоговая табл.1чел (все услуги-'!E1384+('Итоговая табл.1чел (все услуги-'!E1384*'Таблица вводных'!$G$5)))-('Расчет комиссии Нади'!$I1384+'Таблица вводных'!$E$15+'Таблица вводных'!$F$15)</f>
        <v>-56.09999999999998</v>
      </c>
      <c r="F1384" s="71">
        <f>(('Итоговая табл.1чел (все услуги-'!F1384+('Итоговая табл.1чел (все услуги-'!F1384*'Таблица вводных'!$G$4)))-('Расчет комиссии Нади'!$I1384+'Таблица вводных'!$E$15+'Таблица вводных'!$F$15)</f>
        <v>-32.98799999999998</v>
      </c>
      <c r="G1384" s="71">
        <f>(('Итоговая табл.1чел (все услуги-'!G1384+('Итоговая табл.1чел (все услуги-'!G1384*'Таблица вводных'!$G$4)))-('Расчет комиссии Нади'!$I1384+'Таблица вводных'!$E$15+'Таблица вводных'!$F$15)</f>
        <v>-56.09999999999998</v>
      </c>
      <c r="H1384" s="71">
        <f>(('Итоговая табл.1чел (все услуги-'!H1384+('Итоговая табл.1чел (все услуги-'!H1384*'Таблица вводных'!$G$4)))-('Расчет комиссии Нади'!$I1384+'Таблица вводных'!$E$15+'Таблица вводных'!$F$15)</f>
        <v>-56.09999999999998</v>
      </c>
      <c r="I1384" s="15" t="s">
        <v>1137</v>
      </c>
    </row>
    <row r="1385" ht="13.2" customHeight="1" spans="1:9" x14ac:dyDescent="0.25">
      <c r="A1385" s="16"/>
      <c r="B1385" s="52">
        <v>45443</v>
      </c>
      <c r="C1385" s="72"/>
      <c r="D1385" s="109">
        <f>(('Итоговая табл.1чел (все услуги-'!D1385+('Итоговая табл.1чел (все услуги-'!D1385*'Таблица вводных'!$G$4)))-('Расчет комиссии Нади'!$I1385+'Таблица вводных'!$E$15+'Таблица вводных'!$F$15)</f>
        <v>-55.57569999999998</v>
      </c>
      <c r="E1385" s="109">
        <f>(('Итоговая табл.1чел (все услуги-'!E1385+('Итоговая табл.1чел (все услуги-'!E1385*'Таблица вводных'!$G$5)))-('Расчет комиссии Нади'!$I1385+'Таблица вводных'!$E$15+'Таблица вводных'!$F$15)</f>
        <v>-56.09999999999998</v>
      </c>
      <c r="F1385" s="109">
        <f>(('Итоговая табл.1чел (все услуги-'!F1385+('Итоговая табл.1чел (все услуги-'!F1385*'Таблица вводных'!$G$4)))-('Расчет комиссии Нади'!$I1385+'Таблица вводных'!$E$15+'Таблица вводных'!$F$15)</f>
        <v>-32.98799999999998</v>
      </c>
      <c r="G1385" s="109">
        <f>(('Итоговая табл.1чел (все услуги-'!G1385+('Итоговая табл.1чел (все услуги-'!G1385*'Таблица вводных'!$G$4)))-('Расчет комиссии Нади'!$I1385+'Таблица вводных'!$E$15+'Таблица вводных'!$F$15)</f>
        <v>-56.09999999999998</v>
      </c>
      <c r="H1385" s="109">
        <f>(('Итоговая табл.1чел (все услуги-'!H1385+('Итоговая табл.1чел (все услуги-'!H1385*'Таблица вводных'!$G$4)))-('Расчет комиссии Нади'!$I1385+'Таблица вводных'!$E$15+'Таблица вводных'!$F$15)</f>
        <v>-56.09999999999998</v>
      </c>
      <c r="I1385" s="32" t="s">
        <v>1137</v>
      </c>
    </row>
    <row r="1386" ht="13.2" customHeight="1" spans="1:9" x14ac:dyDescent="0.25">
      <c r="A1386" s="56" t="s">
        <v>206</v>
      </c>
      <c r="B1386" s="48">
        <v>45419</v>
      </c>
      <c r="C1386" s="70"/>
      <c r="D1386" s="70">
        <f>(('Итоговая табл.1чел (все услуги-'!D1386+('Итоговая табл.1чел (все услуги-'!D1386*'Таблица вводных'!$G$4)))-('Расчет комиссии Нади'!$I1386+'Таблица вводных'!$E$15+'Таблица вводных'!$F$15)</f>
        <v>-540.5757</v>
      </c>
      <c r="E1386" s="70">
        <f>(('Итоговая табл.1чел (все услуги-'!E1386+('Итоговая табл.1чел (все услуги-'!E1386*'Таблица вводных'!$G$5)))-('Расчет комиссии Нади'!$I1386+'Таблица вводных'!$E$15+'Таблица вводных'!$F$15)</f>
        <v>-541.1</v>
      </c>
      <c r="F1386" s="70">
        <f>(('Итоговая табл.1чел (все услуги-'!F1386+('Итоговая табл.1чел (все услуги-'!F1386*'Таблица вводных'!$G$4)))-('Расчет комиссии Нади'!$I1386+'Таблица вводных'!$E$15+'Таблица вводных'!$F$15)</f>
        <v>-517.988</v>
      </c>
      <c r="G1386" s="70">
        <f>(('Итоговая табл.1чел (все услуги-'!G1386+('Итоговая табл.1чел (все услуги-'!G1386*'Таблица вводных'!$G$4)))-('Расчет комиссии Нади'!$I1386+'Таблица вводных'!$E$15+'Таблица вводных'!$F$15)</f>
        <v>-541.1</v>
      </c>
      <c r="H1386" s="70">
        <f>(('Итоговая табл.1чел (все услуги-'!H1386+('Итоговая табл.1чел (все услуги-'!H1386*'Таблица вводных'!$G$4)))-('Расчет комиссии Нади'!$I1386+'Таблица вводных'!$E$15+'Таблица вводных'!$F$15)</f>
        <v>-541.1</v>
      </c>
      <c r="I1386" s="20" t="s">
        <v>1137</v>
      </c>
    </row>
    <row r="1387" ht="13.2" customHeight="1" spans="1:9" x14ac:dyDescent="0.25">
      <c r="A1387" s="9"/>
      <c r="B1387" s="50">
        <v>45422</v>
      </c>
      <c r="C1387" s="71"/>
      <c r="D1387" s="71">
        <f>(('Итоговая табл.1чел (все услуги-'!D1387+('Итоговая табл.1чел (все услуги-'!D1387*'Таблица вводных'!$G$4)))-('Расчет комиссии Нади'!$I1387+'Таблица вводных'!$E$15+'Таблица вводных'!$F$15)</f>
        <v>-650.5757</v>
      </c>
      <c r="E1387" s="71">
        <f>(('Итоговая табл.1чел (все услуги-'!E1387+('Итоговая табл.1чел (все услуги-'!E1387*'Таблица вводных'!$G$5)))-('Расчет комиссии Нади'!$I1387+'Таблица вводных'!$E$15+'Таблица вводных'!$F$15)</f>
        <v>-651.1</v>
      </c>
      <c r="F1387" s="71">
        <f>(('Итоговая табл.1чел (все услуги-'!F1387+('Итоговая табл.1чел (все услуги-'!F1387*'Таблица вводных'!$G$4)))-('Расчет комиссии Нади'!$I1387+'Таблица вводных'!$E$15+'Таблица вводных'!$F$15)</f>
        <v>-627.988</v>
      </c>
      <c r="G1387" s="71">
        <f>(('Итоговая табл.1чел (все услуги-'!G1387+('Итоговая табл.1чел (все услуги-'!G1387*'Таблица вводных'!$G$4)))-('Расчет комиссии Нади'!$I1387+'Таблица вводных'!$E$15+'Таблица вводных'!$F$15)</f>
        <v>-651.1</v>
      </c>
      <c r="H1387" s="71">
        <f>(('Итоговая табл.1чел (все услуги-'!H1387+('Итоговая табл.1чел (все услуги-'!H1387*'Таблица вводных'!$G$4)))-('Расчет комиссии Нади'!$I1387+'Таблица вводных'!$E$15+'Таблица вводных'!$F$15)</f>
        <v>-651.1</v>
      </c>
      <c r="I1387" s="25" t="s">
        <v>1137</v>
      </c>
    </row>
    <row r="1388" ht="13.2" customHeight="1" spans="1:9" x14ac:dyDescent="0.25">
      <c r="A1388" s="9"/>
      <c r="B1388" s="51">
        <v>45426</v>
      </c>
      <c r="C1388" s="71"/>
      <c r="D1388" s="71">
        <f>(('Итоговая табл.1чел (все услуги-'!D1388+('Итоговая табл.1чел (все услуги-'!D1388*'Таблица вводных'!$G$4)))-('Расчет комиссии Нади'!$I1388+'Таблица вводных'!$E$15+'Таблица вводных'!$F$15)</f>
        <v>-713.0757</v>
      </c>
      <c r="E1388" s="71">
        <f>(('Итоговая табл.1чел (все услуги-'!E1388+('Итоговая табл.1чел (все услуги-'!E1388*'Таблица вводных'!$G$5)))-('Расчет комиссии Нади'!$I1388+'Таблица вводных'!$E$15+'Таблица вводных'!$F$15)</f>
        <v>-713.6</v>
      </c>
      <c r="F1388" s="71">
        <f>(('Итоговая табл.1чел (все услуги-'!F1388+('Итоговая табл.1чел (все услуги-'!F1388*'Таблица вводных'!$G$4)))-('Расчет комиссии Нади'!$I1388+'Таблица вводных'!$E$15+'Таблица вводных'!$F$15)</f>
        <v>-690.488</v>
      </c>
      <c r="G1388" s="71">
        <f>(('Итоговая табл.1чел (все услуги-'!G1388+('Итоговая табл.1чел (все услуги-'!G1388*'Таблица вводных'!$G$4)))-('Расчет комиссии Нади'!$I1388+'Таблица вводных'!$E$15+'Таблица вводных'!$F$15)</f>
        <v>-713.6</v>
      </c>
      <c r="H1388" s="71">
        <f>(('Итоговая табл.1чел (все услуги-'!H1388+('Итоговая табл.1чел (все услуги-'!H1388*'Таблица вводных'!$G$4)))-('Расчет комиссии Нади'!$I1388+'Таблица вводных'!$E$15+'Таблица вводных'!$F$15)</f>
        <v>-713.6</v>
      </c>
      <c r="I1388" s="22" t="s">
        <v>1137</v>
      </c>
    </row>
    <row r="1389" ht="13.2" customHeight="1" spans="1:9" x14ac:dyDescent="0.25">
      <c r="A1389" s="9"/>
      <c r="B1389" s="13">
        <v>45429</v>
      </c>
      <c r="C1389" s="71"/>
      <c r="D1389" s="71">
        <f>(('Итоговая табл.1чел (все услуги-'!D1389+('Итоговая табл.1чел (все услуги-'!D1389*'Таблица вводных'!$G$4)))-('Расчет комиссии Нади'!$I1389+'Таблица вводных'!$E$15+'Таблица вводных'!$F$15)</f>
        <v>-55.57569999999998</v>
      </c>
      <c r="E1389" s="71">
        <f>(('Итоговая табл.1чел (все услуги-'!E1389+('Итоговая табл.1чел (все услуги-'!E1389*'Таблица вводных'!$G$5)))-('Расчет комиссии Нади'!$I1389+'Таблица вводных'!$E$15+'Таблица вводных'!$F$15)</f>
        <v>-56.09999999999998</v>
      </c>
      <c r="F1389" s="71">
        <f>(('Итоговая табл.1чел (все услуги-'!F1389+('Итоговая табл.1чел (все услуги-'!F1389*'Таблица вводных'!$G$4)))-('Расчет комиссии Нади'!$I1389+'Таблица вводных'!$E$15+'Таблица вводных'!$F$15)</f>
        <v>-32.98799999999998</v>
      </c>
      <c r="G1389" s="71">
        <f>(('Итоговая табл.1чел (все услуги-'!G1389+('Итоговая табл.1чел (все услуги-'!G1389*'Таблица вводных'!$G$4)))-('Расчет комиссии Нади'!$I1389+'Таблица вводных'!$E$15+'Таблица вводных'!$F$15)</f>
        <v>-56.09999999999998</v>
      </c>
      <c r="H1389" s="71">
        <f>(('Итоговая табл.1чел (все услуги-'!H1389+('Итоговая табл.1чел (все услуги-'!H1389*'Таблица вводных'!$G$4)))-('Расчет комиссии Нади'!$I1389+'Таблица вводных'!$E$15+'Таблица вводных'!$F$15)</f>
        <v>-56.09999999999998</v>
      </c>
      <c r="I1389" s="15" t="s">
        <v>1137</v>
      </c>
    </row>
    <row r="1390" ht="13.2" customHeight="1" spans="1:9" x14ac:dyDescent="0.25">
      <c r="A1390" s="9"/>
      <c r="B1390" s="50">
        <v>45433</v>
      </c>
      <c r="C1390" s="71"/>
      <c r="D1390" s="71">
        <f>(('Итоговая табл.1чел (все услуги-'!D1390+('Итоговая табл.1чел (все услуги-'!D1390*'Таблица вводных'!$G$4)))-('Расчет комиссии Нади'!$I1390+'Таблица вводных'!$E$15+'Таблица вводных'!$F$15)</f>
        <v>-55.57569999999998</v>
      </c>
      <c r="E1390" s="71">
        <f>(('Итоговая табл.1чел (все услуги-'!E1390+('Итоговая табл.1чел (все услуги-'!E1390*'Таблица вводных'!$G$5)))-('Расчет комиссии Нади'!$I1390+'Таблица вводных'!$E$15+'Таблица вводных'!$F$15)</f>
        <v>-56.09999999999998</v>
      </c>
      <c r="F1390" s="71">
        <f>(('Итоговая табл.1чел (все услуги-'!F1390+('Итоговая табл.1чел (все услуги-'!F1390*'Таблица вводных'!$G$4)))-('Расчет комиссии Нади'!$I1390+'Таблица вводных'!$E$15+'Таблица вводных'!$F$15)</f>
        <v>-32.98799999999998</v>
      </c>
      <c r="G1390" s="71">
        <f>(('Итоговая табл.1чел (все услуги-'!G1390+('Итоговая табл.1чел (все услуги-'!G1390*'Таблица вводных'!$G$4)))-('Расчет комиссии Нади'!$I1390+'Таблица вводных'!$E$15+'Таблица вводных'!$F$15)</f>
        <v>-56.09999999999998</v>
      </c>
      <c r="H1390" s="71">
        <f>(('Итоговая табл.1чел (все услуги-'!H1390+('Итоговая табл.1чел (все услуги-'!H1390*'Таблица вводных'!$G$4)))-('Расчет комиссии Нади'!$I1390+'Таблица вводных'!$E$15+'Таблица вводных'!$F$15)</f>
        <v>-56.09999999999998</v>
      </c>
      <c r="I1390" s="25" t="s">
        <v>1137</v>
      </c>
    </row>
    <row r="1391" ht="13.2" customHeight="1" spans="1:9" x14ac:dyDescent="0.25">
      <c r="A1391" s="9"/>
      <c r="B1391" s="51">
        <v>45436</v>
      </c>
      <c r="C1391" s="71"/>
      <c r="D1391" s="71">
        <f>(('Итоговая табл.1чел (все услуги-'!D1391+('Итоговая табл.1чел (все услуги-'!D1391*'Таблица вводных'!$G$4)))-('Расчет комиссии Нади'!$I1391+'Таблица вводных'!$E$15+'Таблица вводных'!$F$15)</f>
        <v>-55.57569999999998</v>
      </c>
      <c r="E1391" s="71">
        <f>(('Итоговая табл.1чел (все услуги-'!E1391+('Итоговая табл.1чел (все услуги-'!E1391*'Таблица вводных'!$G$5)))-('Расчет комиссии Нади'!$I1391+'Таблица вводных'!$E$15+'Таблица вводных'!$F$15)</f>
        <v>-56.09999999999998</v>
      </c>
      <c r="F1391" s="71">
        <f>(('Итоговая табл.1чел (все услуги-'!F1391+('Итоговая табл.1чел (все услуги-'!F1391*'Таблица вводных'!$G$4)))-('Расчет комиссии Нади'!$I1391+'Таблица вводных'!$E$15+'Таблица вводных'!$F$15)</f>
        <v>-32.98799999999998</v>
      </c>
      <c r="G1391" s="71">
        <f>(('Итоговая табл.1чел (все услуги-'!G1391+('Итоговая табл.1чел (все услуги-'!G1391*'Таблица вводных'!$G$4)))-('Расчет комиссии Нади'!$I1391+'Таблица вводных'!$E$15+'Таблица вводных'!$F$15)</f>
        <v>-56.09999999999998</v>
      </c>
      <c r="H1391" s="71">
        <f>(('Итоговая табл.1чел (все услуги-'!H1391+('Итоговая табл.1чел (все услуги-'!H1391*'Таблица вводных'!$G$4)))-('Расчет комиссии Нади'!$I1391+'Таблица вводных'!$E$15+'Таблица вводных'!$F$15)</f>
        <v>-56.09999999999998</v>
      </c>
      <c r="I1391" s="22" t="s">
        <v>1137</v>
      </c>
    </row>
    <row r="1392" ht="13.2" customHeight="1" spans="1:9" x14ac:dyDescent="0.25">
      <c r="A1392" s="9"/>
      <c r="B1392" s="13">
        <v>45440</v>
      </c>
      <c r="C1392" s="71"/>
      <c r="D1392" s="71">
        <f>(('Итоговая табл.1чел (все услуги-'!D1392+('Итоговая табл.1чел (все услуги-'!D1392*'Таблица вводных'!$G$4)))-('Расчет комиссии Нади'!$I1392+'Таблица вводных'!$E$15+'Таблица вводных'!$F$15)</f>
        <v>-55.57569999999998</v>
      </c>
      <c r="E1392" s="71">
        <f>(('Итоговая табл.1чел (все услуги-'!E1392+('Итоговая табл.1чел (все услуги-'!E1392*'Таблица вводных'!$G$5)))-('Расчет комиссии Нади'!$I1392+'Таблица вводных'!$E$15+'Таблица вводных'!$F$15)</f>
        <v>-56.09999999999998</v>
      </c>
      <c r="F1392" s="71">
        <f>(('Итоговая табл.1чел (все услуги-'!F1392+('Итоговая табл.1чел (все услуги-'!F1392*'Таблица вводных'!$G$4)))-('Расчет комиссии Нади'!$I1392+'Таблица вводных'!$E$15+'Таблица вводных'!$F$15)</f>
        <v>-32.98799999999998</v>
      </c>
      <c r="G1392" s="71">
        <f>(('Итоговая табл.1чел (все услуги-'!G1392+('Итоговая табл.1чел (все услуги-'!G1392*'Таблица вводных'!$G$4)))-('Расчет комиссии Нади'!$I1392+'Таблица вводных'!$E$15+'Таблица вводных'!$F$15)</f>
        <v>-56.09999999999998</v>
      </c>
      <c r="H1392" s="71">
        <f>(('Итоговая табл.1чел (все услуги-'!H1392+('Итоговая табл.1чел (все услуги-'!H1392*'Таблица вводных'!$G$4)))-('Расчет комиссии Нади'!$I1392+'Таблица вводных'!$E$15+'Таблица вводных'!$F$15)</f>
        <v>-56.09999999999998</v>
      </c>
      <c r="I1392" s="15" t="s">
        <v>1137</v>
      </c>
    </row>
    <row r="1393" ht="13.2" customHeight="1" spans="1:9" x14ac:dyDescent="0.25">
      <c r="A1393" s="16"/>
      <c r="B1393" s="52">
        <v>45443</v>
      </c>
      <c r="C1393" s="72"/>
      <c r="D1393" s="109">
        <f>(('Итоговая табл.1чел (все услуги-'!D1393+('Итоговая табл.1чел (все услуги-'!D1393*'Таблица вводных'!$G$4)))-('Расчет комиссии Нади'!$I1393+'Таблица вводных'!$E$15+'Таблица вводных'!$F$15)</f>
        <v>-55.57569999999998</v>
      </c>
      <c r="E1393" s="109">
        <f>(('Итоговая табл.1чел (все услуги-'!E1393+('Итоговая табл.1чел (все услуги-'!E1393*'Таблица вводных'!$G$5)))-('Расчет комиссии Нади'!$I1393+'Таблица вводных'!$E$15+'Таблица вводных'!$F$15)</f>
        <v>-56.09999999999998</v>
      </c>
      <c r="F1393" s="109">
        <f>(('Итоговая табл.1чел (все услуги-'!F1393+('Итоговая табл.1чел (все услуги-'!F1393*'Таблица вводных'!$G$4)))-('Расчет комиссии Нади'!$I1393+'Таблица вводных'!$E$15+'Таблица вводных'!$F$15)</f>
        <v>-32.98799999999998</v>
      </c>
      <c r="G1393" s="109">
        <f>(('Итоговая табл.1чел (все услуги-'!G1393+('Итоговая табл.1чел (все услуги-'!G1393*'Таблица вводных'!$G$4)))-('Расчет комиссии Нади'!$I1393+'Таблица вводных'!$E$15+'Таблица вводных'!$F$15)</f>
        <v>-56.09999999999998</v>
      </c>
      <c r="H1393" s="109">
        <f>(('Итоговая табл.1чел (все услуги-'!H1393+('Итоговая табл.1чел (все услуги-'!H1393*'Таблица вводных'!$G$4)))-('Расчет комиссии Нади'!$I1393+'Таблица вводных'!$E$15+'Таблица вводных'!$F$15)</f>
        <v>-56.09999999999998</v>
      </c>
      <c r="I1393" s="32" t="s">
        <v>1137</v>
      </c>
    </row>
    <row r="1394" ht="13.2" customHeight="1" spans="1:9" x14ac:dyDescent="0.25">
      <c r="A1394" s="5"/>
      <c r="B1394" s="48">
        <v>45419</v>
      </c>
      <c r="C1394" s="70"/>
      <c r="D1394" s="70">
        <f>(('Итоговая табл.1чел (все услуги-'!D1394+('Итоговая табл.1чел (все услуги-'!D1394*'Таблица вводных'!$G$4)))-('Расчет комиссии Нади'!$I1394+'Таблица вводных'!$E$15+'Таблица вводных'!$F$15)</f>
        <v>-55.57569999999998</v>
      </c>
      <c r="E1394" s="70">
        <f>(('Итоговая табл.1чел (все услуги-'!E1394+('Итоговая табл.1чел (все услуги-'!E1394*'Таблица вводных'!$G$5)))-('Расчет комиссии Нади'!$I1394+'Таблица вводных'!$E$15+'Таблица вводных'!$F$15)</f>
        <v>-56.09999999999998</v>
      </c>
      <c r="F1394" s="70">
        <f>(('Итоговая табл.1чел (все услуги-'!F1394+('Итоговая табл.1чел (все услуги-'!F1394*'Таблица вводных'!$G$4)))-('Расчет комиссии Нади'!$I1394+'Таблица вводных'!$E$15+'Таблица вводных'!$F$15)</f>
        <v>-32.98799999999998</v>
      </c>
      <c r="G1394" s="70">
        <f>(('Итоговая табл.1чел (все услуги-'!G1394+('Итоговая табл.1чел (все услуги-'!G1394*'Таблица вводных'!$G$4)))-('Расчет комиссии Нади'!$I1394+'Таблица вводных'!$E$15+'Таблица вводных'!$F$15)</f>
        <v>-56.09999999999998</v>
      </c>
      <c r="H1394" s="70">
        <f>(('Итоговая табл.1чел (все услуги-'!H1394+('Итоговая табл.1чел (все услуги-'!H1394*'Таблица вводных'!$G$4)))-('Расчет комиссии Нади'!$I1394+'Таблица вводных'!$E$15+'Таблица вводных'!$F$15)</f>
        <v>-56.09999999999998</v>
      </c>
      <c r="I1394" s="20" t="s">
        <v>1137</v>
      </c>
    </row>
    <row r="1395" ht="13.2" customHeight="1" spans="1:9" x14ac:dyDescent="0.25">
      <c r="A1395" s="9"/>
      <c r="B1395" s="50">
        <v>45422</v>
      </c>
      <c r="C1395" s="71"/>
      <c r="D1395" s="71">
        <f>(('Итоговая табл.1чел (все услуги-'!D1395+('Итоговая табл.1чел (все услуги-'!D1395*'Таблица вводных'!$G$4)))-('Расчет комиссии Нади'!$I1395+'Таблица вводных'!$E$15+'Таблица вводных'!$F$15)</f>
        <v>-55.57569999999998</v>
      </c>
      <c r="E1395" s="71">
        <f>(('Итоговая табл.1чел (все услуги-'!E1395+('Итоговая табл.1чел (все услуги-'!E1395*'Таблица вводных'!$G$5)))-('Расчет комиссии Нади'!$I1395+'Таблица вводных'!$E$15+'Таблица вводных'!$F$15)</f>
        <v>-56.09999999999998</v>
      </c>
      <c r="F1395" s="71">
        <f>(('Итоговая табл.1чел (все услуги-'!F1395+('Итоговая табл.1чел (все услуги-'!F1395*'Таблица вводных'!$G$4)))-('Расчет комиссии Нади'!$I1395+'Таблица вводных'!$E$15+'Таблица вводных'!$F$15)</f>
        <v>-32.98799999999998</v>
      </c>
      <c r="G1395" s="71">
        <f>(('Итоговая табл.1чел (все услуги-'!G1395+('Итоговая табл.1чел (все услуги-'!G1395*'Таблица вводных'!$G$4)))-('Расчет комиссии Нади'!$I1395+'Таблица вводных'!$E$15+'Таблица вводных'!$F$15)</f>
        <v>-56.09999999999998</v>
      </c>
      <c r="H1395" s="71">
        <f>(('Итоговая табл.1чел (все услуги-'!H1395+('Итоговая табл.1чел (все услуги-'!H1395*'Таблица вводных'!$G$4)))-('Расчет комиссии Нади'!$I1395+'Таблица вводных'!$E$15+'Таблица вводных'!$F$15)</f>
        <v>-56.09999999999998</v>
      </c>
      <c r="I1395" s="25" t="s">
        <v>1137</v>
      </c>
    </row>
    <row r="1396" ht="13.2" customHeight="1" spans="1:9" x14ac:dyDescent="0.25">
      <c r="A1396" s="9"/>
      <c r="B1396" s="51">
        <v>45426</v>
      </c>
      <c r="C1396" s="71"/>
      <c r="D1396" s="71">
        <f>(('Итоговая табл.1чел (все услуги-'!D1396+('Итоговая табл.1чел (все услуги-'!D1396*'Таблица вводных'!$G$4)))-('Расчет комиссии Нади'!$I1396+'Таблица вводных'!$E$15+'Таблица вводных'!$F$15)</f>
        <v>-55.57569999999998</v>
      </c>
      <c r="E1396" s="71">
        <f>(('Итоговая табл.1чел (все услуги-'!E1396+('Итоговая табл.1чел (все услуги-'!E1396*'Таблица вводных'!$G$5)))-('Расчет комиссии Нади'!$I1396+'Таблица вводных'!$E$15+'Таблица вводных'!$F$15)</f>
        <v>-56.09999999999998</v>
      </c>
      <c r="F1396" s="71">
        <f>(('Итоговая табл.1чел (все услуги-'!F1396+('Итоговая табл.1чел (все услуги-'!F1396*'Таблица вводных'!$G$4)))-('Расчет комиссии Нади'!$I1396+'Таблица вводных'!$E$15+'Таблица вводных'!$F$15)</f>
        <v>-32.98799999999998</v>
      </c>
      <c r="G1396" s="71">
        <f>(('Итоговая табл.1чел (все услуги-'!G1396+('Итоговая табл.1чел (все услуги-'!G1396*'Таблица вводных'!$G$4)))-('Расчет комиссии Нади'!$I1396+'Таблица вводных'!$E$15+'Таблица вводных'!$F$15)</f>
        <v>-56.09999999999998</v>
      </c>
      <c r="H1396" s="71">
        <f>(('Итоговая табл.1чел (все услуги-'!H1396+('Итоговая табл.1чел (все услуги-'!H1396*'Таблица вводных'!$G$4)))-('Расчет комиссии Нади'!$I1396+'Таблица вводных'!$E$15+'Таблица вводных'!$F$15)</f>
        <v>-56.09999999999998</v>
      </c>
      <c r="I1396" s="22" t="s">
        <v>1137</v>
      </c>
    </row>
    <row r="1397" ht="13.2" customHeight="1" spans="1:9" x14ac:dyDescent="0.25">
      <c r="A1397" s="9"/>
      <c r="B1397" s="13">
        <v>45429</v>
      </c>
      <c r="C1397" s="71"/>
      <c r="D1397" s="71">
        <f>(('Итоговая табл.1чел (все услуги-'!D1397+('Итоговая табл.1чел (все услуги-'!D1397*'Таблица вводных'!$G$4)))-('Расчет комиссии Нади'!$I1397+'Таблица вводных'!$E$15+'Таблица вводных'!$F$15)</f>
        <v>-55.57569999999998</v>
      </c>
      <c r="E1397" s="71">
        <f>(('Итоговая табл.1чел (все услуги-'!E1397+('Итоговая табл.1чел (все услуги-'!E1397*'Таблица вводных'!$G$5)))-('Расчет комиссии Нади'!$I1397+'Таблица вводных'!$E$15+'Таблица вводных'!$F$15)</f>
        <v>-56.09999999999998</v>
      </c>
      <c r="F1397" s="71">
        <f>(('Итоговая табл.1чел (все услуги-'!F1397+('Итоговая табл.1чел (все услуги-'!F1397*'Таблица вводных'!$G$4)))-('Расчет комиссии Нади'!$I1397+'Таблица вводных'!$E$15+'Таблица вводных'!$F$15)</f>
        <v>-32.98799999999998</v>
      </c>
      <c r="G1397" s="71">
        <f>(('Итоговая табл.1чел (все услуги-'!G1397+('Итоговая табл.1чел (все услуги-'!G1397*'Таблица вводных'!$G$4)))-('Расчет комиссии Нади'!$I1397+'Таблица вводных'!$E$15+'Таблица вводных'!$F$15)</f>
        <v>-56.09999999999998</v>
      </c>
      <c r="H1397" s="71">
        <f>(('Итоговая табл.1чел (все услуги-'!H1397+('Итоговая табл.1чел (все услуги-'!H1397*'Таблица вводных'!$G$4)))-('Расчет комиссии Нади'!$I1397+'Таблица вводных'!$E$15+'Таблица вводных'!$F$15)</f>
        <v>-56.09999999999998</v>
      </c>
      <c r="I1397" s="15" t="s">
        <v>1137</v>
      </c>
    </row>
    <row r="1398" ht="13.2" customHeight="1" spans="1:9" x14ac:dyDescent="0.25">
      <c r="A1398" s="9"/>
      <c r="B1398" s="50">
        <v>45433</v>
      </c>
      <c r="C1398" s="71"/>
      <c r="D1398" s="71">
        <f>(('Итоговая табл.1чел (все услуги-'!D1398+('Итоговая табл.1чел (все услуги-'!D1398*'Таблица вводных'!$G$4)))-('Расчет комиссии Нади'!$I1398+'Таблица вводных'!$E$15+'Таблица вводных'!$F$15)</f>
        <v>-55.57569999999998</v>
      </c>
      <c r="E1398" s="71">
        <f>(('Итоговая табл.1чел (все услуги-'!E1398+('Итоговая табл.1чел (все услуги-'!E1398*'Таблица вводных'!$G$5)))-('Расчет комиссии Нади'!$I1398+'Таблица вводных'!$E$15+'Таблица вводных'!$F$15)</f>
        <v>-56.09999999999998</v>
      </c>
      <c r="F1398" s="71">
        <f>(('Итоговая табл.1чел (все услуги-'!F1398+('Итоговая табл.1чел (все услуги-'!F1398*'Таблица вводных'!$G$4)))-('Расчет комиссии Нади'!$I1398+'Таблица вводных'!$E$15+'Таблица вводных'!$F$15)</f>
        <v>-32.98799999999998</v>
      </c>
      <c r="G1398" s="71">
        <f>(('Итоговая табл.1чел (все услуги-'!G1398+('Итоговая табл.1чел (все услуги-'!G1398*'Таблица вводных'!$G$4)))-('Расчет комиссии Нади'!$I1398+'Таблица вводных'!$E$15+'Таблица вводных'!$F$15)</f>
        <v>-56.09999999999998</v>
      </c>
      <c r="H1398" s="71">
        <f>(('Итоговая табл.1чел (все услуги-'!H1398+('Итоговая табл.1чел (все услуги-'!H1398*'Таблица вводных'!$G$4)))-('Расчет комиссии Нади'!$I1398+'Таблица вводных'!$E$15+'Таблица вводных'!$F$15)</f>
        <v>-56.09999999999998</v>
      </c>
      <c r="I1398" s="25" t="s">
        <v>1137</v>
      </c>
    </row>
    <row r="1399" ht="13.2" customHeight="1" spans="1:9" x14ac:dyDescent="0.25">
      <c r="A1399" s="9"/>
      <c r="B1399" s="51">
        <v>45436</v>
      </c>
      <c r="C1399" s="71"/>
      <c r="D1399" s="71">
        <f>(('Итоговая табл.1чел (все услуги-'!D1399+('Итоговая табл.1чел (все услуги-'!D1399*'Таблица вводных'!$G$4)))-('Расчет комиссии Нади'!$I1399+'Таблица вводных'!$E$15+'Таблица вводных'!$F$15)</f>
        <v>-55.57569999999998</v>
      </c>
      <c r="E1399" s="71">
        <f>(('Итоговая табл.1чел (все услуги-'!E1399+('Итоговая табл.1чел (все услуги-'!E1399*'Таблица вводных'!$G$5)))-('Расчет комиссии Нади'!$I1399+'Таблица вводных'!$E$15+'Таблица вводных'!$F$15)</f>
        <v>-56.09999999999998</v>
      </c>
      <c r="F1399" s="71">
        <f>(('Итоговая табл.1чел (все услуги-'!F1399+('Итоговая табл.1чел (все услуги-'!F1399*'Таблица вводных'!$G$4)))-('Расчет комиссии Нади'!$I1399+'Таблица вводных'!$E$15+'Таблица вводных'!$F$15)</f>
        <v>-32.98799999999998</v>
      </c>
      <c r="G1399" s="71">
        <f>(('Итоговая табл.1чел (все услуги-'!G1399+('Итоговая табл.1чел (все услуги-'!G1399*'Таблица вводных'!$G$4)))-('Расчет комиссии Нади'!$I1399+'Таблица вводных'!$E$15+'Таблица вводных'!$F$15)</f>
        <v>-56.09999999999998</v>
      </c>
      <c r="H1399" s="71">
        <f>(('Итоговая табл.1чел (все услуги-'!H1399+('Итоговая табл.1чел (все услуги-'!H1399*'Таблица вводных'!$G$4)))-('Расчет комиссии Нади'!$I1399+'Таблица вводных'!$E$15+'Таблица вводных'!$F$15)</f>
        <v>-56.09999999999998</v>
      </c>
      <c r="I1399" s="22" t="s">
        <v>1137</v>
      </c>
    </row>
    <row r="1400" ht="13.2" customHeight="1" spans="1:9" x14ac:dyDescent="0.25">
      <c r="A1400" s="9"/>
      <c r="B1400" s="13">
        <v>45440</v>
      </c>
      <c r="C1400" s="71"/>
      <c r="D1400" s="71">
        <f>(('Итоговая табл.1чел (все услуги-'!D1400+('Итоговая табл.1чел (все услуги-'!D1400*'Таблица вводных'!$G$4)))-('Расчет комиссии Нади'!$I1400+'Таблица вводных'!$E$15+'Таблица вводных'!$F$15)</f>
        <v>-55.57569999999998</v>
      </c>
      <c r="E1400" s="71">
        <f>(('Итоговая табл.1чел (все услуги-'!E1400+('Итоговая табл.1чел (все услуги-'!E1400*'Таблица вводных'!$G$5)))-('Расчет комиссии Нади'!$I1400+'Таблица вводных'!$E$15+'Таблица вводных'!$F$15)</f>
        <v>-56.09999999999998</v>
      </c>
      <c r="F1400" s="71">
        <f>(('Итоговая табл.1чел (все услуги-'!F1400+('Итоговая табл.1чел (все услуги-'!F1400*'Таблица вводных'!$G$4)))-('Расчет комиссии Нади'!$I1400+'Таблица вводных'!$E$15+'Таблица вводных'!$F$15)</f>
        <v>-32.98799999999998</v>
      </c>
      <c r="G1400" s="71">
        <f>(('Итоговая табл.1чел (все услуги-'!G1400+('Итоговая табл.1чел (все услуги-'!G1400*'Таблица вводных'!$G$4)))-('Расчет комиссии Нади'!$I1400+'Таблица вводных'!$E$15+'Таблица вводных'!$F$15)</f>
        <v>-56.09999999999998</v>
      </c>
      <c r="H1400" s="71">
        <f>(('Итоговая табл.1чел (все услуги-'!H1400+('Итоговая табл.1чел (все услуги-'!H1400*'Таблица вводных'!$G$4)))-('Расчет комиссии Нади'!$I1400+'Таблица вводных'!$E$15+'Таблица вводных'!$F$15)</f>
        <v>-56.09999999999998</v>
      </c>
      <c r="I1400" s="15" t="s">
        <v>1137</v>
      </c>
    </row>
    <row r="1401" ht="13.2" customHeight="1" spans="1:9" x14ac:dyDescent="0.25">
      <c r="A1401" s="16"/>
      <c r="B1401" s="52">
        <v>45443</v>
      </c>
      <c r="C1401" s="72"/>
      <c r="D1401" s="109">
        <f>(('Итоговая табл.1чел (все услуги-'!D1401+('Итоговая табл.1чел (все услуги-'!D1401*'Таблица вводных'!$G$4)))-('Расчет комиссии Нади'!$I1401+'Таблица вводных'!$E$15+'Таблица вводных'!$F$15)</f>
        <v>-55.57569999999998</v>
      </c>
      <c r="E1401" s="109">
        <f>(('Итоговая табл.1чел (все услуги-'!E1401+('Итоговая табл.1чел (все услуги-'!E1401*'Таблица вводных'!$G$5)))-('Расчет комиссии Нади'!$I1401+'Таблица вводных'!$E$15+'Таблица вводных'!$F$15)</f>
        <v>-56.09999999999998</v>
      </c>
      <c r="F1401" s="109">
        <f>(('Итоговая табл.1чел (все услуги-'!F1401+('Итоговая табл.1чел (все услуги-'!F1401*'Таблица вводных'!$G$4)))-('Расчет комиссии Нади'!$I1401+'Таблица вводных'!$E$15+'Таблица вводных'!$F$15)</f>
        <v>-32.98799999999998</v>
      </c>
      <c r="G1401" s="109">
        <f>(('Итоговая табл.1чел (все услуги-'!G1401+('Итоговая табл.1чел (все услуги-'!G1401*'Таблица вводных'!$G$4)))-('Расчет комиссии Нади'!$I1401+'Таблица вводных'!$E$15+'Таблица вводных'!$F$15)</f>
        <v>-56.09999999999998</v>
      </c>
      <c r="H1401" s="109">
        <f>(('Итоговая табл.1чел (все услуги-'!H1401+('Итоговая табл.1чел (все услуги-'!H1401*'Таблица вводных'!$G$4)))-('Расчет комиссии Нади'!$I1401+'Таблица вводных'!$E$15+'Таблица вводных'!$F$15)</f>
        <v>-56.09999999999998</v>
      </c>
      <c r="I1401" s="32" t="s">
        <v>1137</v>
      </c>
    </row>
    <row r="1402" ht="13.2" customHeight="1" spans="1:9" x14ac:dyDescent="0.25">
      <c r="A1402" s="5"/>
      <c r="B1402" s="48">
        <v>45419</v>
      </c>
      <c r="C1402" s="70"/>
      <c r="D1402" s="70">
        <f>(('Итоговая табл.1чел (все услуги-'!D1402+('Итоговая табл.1чел (все услуги-'!D1402*'Таблица вводных'!$G$4)))-('Расчет комиссии Нади'!$I1402+'Таблица вводных'!$E$15+'Таблица вводных'!$F$15)</f>
        <v>-55.57569999999998</v>
      </c>
      <c r="E1402" s="70">
        <f>(('Итоговая табл.1чел (все услуги-'!E1402+('Итоговая табл.1чел (все услуги-'!E1402*'Таблица вводных'!$G$5)))-('Расчет комиссии Нади'!$I1402+'Таблица вводных'!$E$15+'Таблица вводных'!$F$15)</f>
        <v>-56.09999999999998</v>
      </c>
      <c r="F1402" s="70">
        <f>(('Итоговая табл.1чел (все услуги-'!F1402+('Итоговая табл.1чел (все услуги-'!F1402*'Таблица вводных'!$G$4)))-('Расчет комиссии Нади'!$I1402+'Таблица вводных'!$E$15+'Таблица вводных'!$F$15)</f>
        <v>-32.98799999999998</v>
      </c>
      <c r="G1402" s="70">
        <f>(('Итоговая табл.1чел (все услуги-'!G1402+('Итоговая табл.1чел (все услуги-'!G1402*'Таблица вводных'!$G$4)))-('Расчет комиссии Нади'!$I1402+'Таблица вводных'!$E$15+'Таблица вводных'!$F$15)</f>
        <v>-56.09999999999998</v>
      </c>
      <c r="H1402" s="70">
        <f>(('Итоговая табл.1чел (все услуги-'!H1402+('Итоговая табл.1чел (все услуги-'!H1402*'Таблица вводных'!$G$4)))-('Расчет комиссии Нади'!$I1402+'Таблица вводных'!$E$15+'Таблица вводных'!$F$15)</f>
        <v>-56.09999999999998</v>
      </c>
      <c r="I1402" s="20" t="s">
        <v>1137</v>
      </c>
    </row>
    <row r="1403" ht="13.2" customHeight="1" spans="1:9" x14ac:dyDescent="0.25">
      <c r="A1403" s="9"/>
      <c r="B1403" s="50">
        <v>45422</v>
      </c>
      <c r="C1403" s="71"/>
      <c r="D1403" s="71">
        <f>(('Итоговая табл.1чел (все услуги-'!D1403+('Итоговая табл.1чел (все услуги-'!D1403*'Таблица вводных'!$G$4)))-('Расчет комиссии Нади'!$I1403+'Таблица вводных'!$E$15+'Таблица вводных'!$F$15)</f>
        <v>-55.57569999999998</v>
      </c>
      <c r="E1403" s="71">
        <f>(('Итоговая табл.1чел (все услуги-'!E1403+('Итоговая табл.1чел (все услуги-'!E1403*'Таблица вводных'!$G$5)))-('Расчет комиссии Нади'!$I1403+'Таблица вводных'!$E$15+'Таблица вводных'!$F$15)</f>
        <v>-56.09999999999998</v>
      </c>
      <c r="F1403" s="71">
        <f>(('Итоговая табл.1чел (все услуги-'!F1403+('Итоговая табл.1чел (все услуги-'!F1403*'Таблица вводных'!$G$4)))-('Расчет комиссии Нади'!$I1403+'Таблица вводных'!$E$15+'Таблица вводных'!$F$15)</f>
        <v>-32.98799999999998</v>
      </c>
      <c r="G1403" s="71">
        <f>(('Итоговая табл.1чел (все услуги-'!G1403+('Итоговая табл.1чел (все услуги-'!G1403*'Таблица вводных'!$G$4)))-('Расчет комиссии Нади'!$I1403+'Таблица вводных'!$E$15+'Таблица вводных'!$F$15)</f>
        <v>-56.09999999999998</v>
      </c>
      <c r="H1403" s="71">
        <f>(('Итоговая табл.1чел (все услуги-'!H1403+('Итоговая табл.1чел (все услуги-'!H1403*'Таблица вводных'!$G$4)))-('Расчет комиссии Нади'!$I1403+'Таблица вводных'!$E$15+'Таблица вводных'!$F$15)</f>
        <v>-56.09999999999998</v>
      </c>
      <c r="I1403" s="25" t="s">
        <v>1137</v>
      </c>
    </row>
    <row r="1404" ht="13.2" customHeight="1" spans="1:9" x14ac:dyDescent="0.25">
      <c r="A1404" s="9"/>
      <c r="B1404" s="51">
        <v>45426</v>
      </c>
      <c r="C1404" s="71"/>
      <c r="D1404" s="71">
        <f>(('Итоговая табл.1чел (все услуги-'!D1404+('Итоговая табл.1чел (все услуги-'!D1404*'Таблица вводных'!$G$4)))-('Расчет комиссии Нади'!$I1404+'Таблица вводных'!$E$15+'Таблица вводных'!$F$15)</f>
        <v>-55.57569999999998</v>
      </c>
      <c r="E1404" s="71">
        <f>(('Итоговая табл.1чел (все услуги-'!E1404+('Итоговая табл.1чел (все услуги-'!E1404*'Таблица вводных'!$G$5)))-('Расчет комиссии Нади'!$I1404+'Таблица вводных'!$E$15+'Таблица вводных'!$F$15)</f>
        <v>-56.09999999999998</v>
      </c>
      <c r="F1404" s="71">
        <f>(('Итоговая табл.1чел (все услуги-'!F1404+('Итоговая табл.1чел (все услуги-'!F1404*'Таблица вводных'!$G$4)))-('Расчет комиссии Нади'!$I1404+'Таблица вводных'!$E$15+'Таблица вводных'!$F$15)</f>
        <v>-32.98799999999998</v>
      </c>
      <c r="G1404" s="71">
        <f>(('Итоговая табл.1чел (все услуги-'!G1404+('Итоговая табл.1чел (все услуги-'!G1404*'Таблица вводных'!$G$4)))-('Расчет комиссии Нади'!$I1404+'Таблица вводных'!$E$15+'Таблица вводных'!$F$15)</f>
        <v>-56.09999999999998</v>
      </c>
      <c r="H1404" s="71">
        <f>(('Итоговая табл.1чел (все услуги-'!H1404+('Итоговая табл.1чел (все услуги-'!H1404*'Таблица вводных'!$G$4)))-('Расчет комиссии Нади'!$I1404+'Таблица вводных'!$E$15+'Таблица вводных'!$F$15)</f>
        <v>-56.09999999999998</v>
      </c>
      <c r="I1404" s="22" t="s">
        <v>1137</v>
      </c>
    </row>
    <row r="1405" ht="13.2" customHeight="1" spans="1:9" x14ac:dyDescent="0.25">
      <c r="A1405" s="9"/>
      <c r="B1405" s="13">
        <v>45429</v>
      </c>
      <c r="C1405" s="71"/>
      <c r="D1405" s="71">
        <f>(('Итоговая табл.1чел (все услуги-'!D1405+('Итоговая табл.1чел (все услуги-'!D1405*'Таблица вводных'!$G$4)))-('Расчет комиссии Нади'!$I1405+'Таблица вводных'!$E$15+'Таблица вводных'!$F$15)</f>
        <v>-55.57569999999998</v>
      </c>
      <c r="E1405" s="71">
        <f>(('Итоговая табл.1чел (все услуги-'!E1405+('Итоговая табл.1чел (все услуги-'!E1405*'Таблица вводных'!$G$5)))-('Расчет комиссии Нади'!$I1405+'Таблица вводных'!$E$15+'Таблица вводных'!$F$15)</f>
        <v>-56.09999999999998</v>
      </c>
      <c r="F1405" s="71">
        <f>(('Итоговая табл.1чел (все услуги-'!F1405+('Итоговая табл.1чел (все услуги-'!F1405*'Таблица вводных'!$G$4)))-('Расчет комиссии Нади'!$I1405+'Таблица вводных'!$E$15+'Таблица вводных'!$F$15)</f>
        <v>-32.98799999999998</v>
      </c>
      <c r="G1405" s="71">
        <f>(('Итоговая табл.1чел (все услуги-'!G1405+('Итоговая табл.1чел (все услуги-'!G1405*'Таблица вводных'!$G$4)))-('Расчет комиссии Нади'!$I1405+'Таблица вводных'!$E$15+'Таблица вводных'!$F$15)</f>
        <v>-56.09999999999998</v>
      </c>
      <c r="H1405" s="71">
        <f>(('Итоговая табл.1чел (все услуги-'!H1405+('Итоговая табл.1чел (все услуги-'!H1405*'Таблица вводных'!$G$4)))-('Расчет комиссии Нади'!$I1405+'Таблица вводных'!$E$15+'Таблица вводных'!$F$15)</f>
        <v>-56.09999999999998</v>
      </c>
      <c r="I1405" s="15" t="s">
        <v>1137</v>
      </c>
    </row>
    <row r="1406" ht="13.2" customHeight="1" spans="1:9" x14ac:dyDescent="0.25">
      <c r="A1406" s="9"/>
      <c r="B1406" s="50">
        <v>45433</v>
      </c>
      <c r="C1406" s="71"/>
      <c r="D1406" s="71">
        <f>(('Итоговая табл.1чел (все услуги-'!D1406+('Итоговая табл.1чел (все услуги-'!D1406*'Таблица вводных'!$G$4)))-('Расчет комиссии Нади'!$I1406+'Таблица вводных'!$E$15+'Таблица вводных'!$F$15)</f>
        <v>-55.57569999999998</v>
      </c>
      <c r="E1406" s="71">
        <f>(('Итоговая табл.1чел (все услуги-'!E1406+('Итоговая табл.1чел (все услуги-'!E1406*'Таблица вводных'!$G$5)))-('Расчет комиссии Нади'!$I1406+'Таблица вводных'!$E$15+'Таблица вводных'!$F$15)</f>
        <v>-56.09999999999998</v>
      </c>
      <c r="F1406" s="71">
        <f>(('Итоговая табл.1чел (все услуги-'!F1406+('Итоговая табл.1чел (все услуги-'!F1406*'Таблица вводных'!$G$4)))-('Расчет комиссии Нади'!$I1406+'Таблица вводных'!$E$15+'Таблица вводных'!$F$15)</f>
        <v>-32.98799999999998</v>
      </c>
      <c r="G1406" s="71">
        <f>(('Итоговая табл.1чел (все услуги-'!G1406+('Итоговая табл.1чел (все услуги-'!G1406*'Таблица вводных'!$G$4)))-('Расчет комиссии Нади'!$I1406+'Таблица вводных'!$E$15+'Таблица вводных'!$F$15)</f>
        <v>-56.09999999999998</v>
      </c>
      <c r="H1406" s="71">
        <f>(('Итоговая табл.1чел (все услуги-'!H1406+('Итоговая табл.1чел (все услуги-'!H1406*'Таблица вводных'!$G$4)))-('Расчет комиссии Нади'!$I1406+'Таблица вводных'!$E$15+'Таблица вводных'!$F$15)</f>
        <v>-56.09999999999998</v>
      </c>
      <c r="I1406" s="25" t="s">
        <v>1137</v>
      </c>
    </row>
    <row r="1407" ht="13.2" customHeight="1" spans="1:9" x14ac:dyDescent="0.25">
      <c r="A1407" s="9"/>
      <c r="B1407" s="51">
        <v>45436</v>
      </c>
      <c r="C1407" s="71"/>
      <c r="D1407" s="71">
        <f>(('Итоговая табл.1чел (все услуги-'!D1407+('Итоговая табл.1чел (все услуги-'!D1407*'Таблица вводных'!$G$4)))-('Расчет комиссии Нади'!$I1407+'Таблица вводных'!$E$15+'Таблица вводных'!$F$15)</f>
        <v>-55.57569999999998</v>
      </c>
      <c r="E1407" s="71">
        <f>(('Итоговая табл.1чел (все услуги-'!E1407+('Итоговая табл.1чел (все услуги-'!E1407*'Таблица вводных'!$G$5)))-('Расчет комиссии Нади'!$I1407+'Таблица вводных'!$E$15+'Таблица вводных'!$F$15)</f>
        <v>-56.09999999999998</v>
      </c>
      <c r="F1407" s="71">
        <f>(('Итоговая табл.1чел (все услуги-'!F1407+('Итоговая табл.1чел (все услуги-'!F1407*'Таблица вводных'!$G$4)))-('Расчет комиссии Нади'!$I1407+'Таблица вводных'!$E$15+'Таблица вводных'!$F$15)</f>
        <v>-32.98799999999998</v>
      </c>
      <c r="G1407" s="71">
        <f>(('Итоговая табл.1чел (все услуги-'!G1407+('Итоговая табл.1чел (все услуги-'!G1407*'Таблица вводных'!$G$4)))-('Расчет комиссии Нади'!$I1407+'Таблица вводных'!$E$15+'Таблица вводных'!$F$15)</f>
        <v>-56.09999999999998</v>
      </c>
      <c r="H1407" s="71">
        <f>(('Итоговая табл.1чел (все услуги-'!H1407+('Итоговая табл.1чел (все услуги-'!H1407*'Таблица вводных'!$G$4)))-('Расчет комиссии Нади'!$I1407+'Таблица вводных'!$E$15+'Таблица вводных'!$F$15)</f>
        <v>-56.09999999999998</v>
      </c>
      <c r="I1407" s="22" t="s">
        <v>1137</v>
      </c>
    </row>
    <row r="1408" ht="13.2" customHeight="1" spans="1:9" x14ac:dyDescent="0.25">
      <c r="A1408" s="9"/>
      <c r="B1408" s="13">
        <v>45440</v>
      </c>
      <c r="C1408" s="71"/>
      <c r="D1408" s="71">
        <f>(('Итоговая табл.1чел (все услуги-'!D1408+('Итоговая табл.1чел (все услуги-'!D1408*'Таблица вводных'!$G$4)))-('Расчет комиссии Нади'!$I1408+'Таблица вводных'!$E$15+'Таблица вводных'!$F$15)</f>
        <v>-55.57569999999998</v>
      </c>
      <c r="E1408" s="71">
        <f>(('Итоговая табл.1чел (все услуги-'!E1408+('Итоговая табл.1чел (все услуги-'!E1408*'Таблица вводных'!$G$5)))-('Расчет комиссии Нади'!$I1408+'Таблица вводных'!$E$15+'Таблица вводных'!$F$15)</f>
        <v>-56.09999999999998</v>
      </c>
      <c r="F1408" s="71">
        <f>(('Итоговая табл.1чел (все услуги-'!F1408+('Итоговая табл.1чел (все услуги-'!F1408*'Таблица вводных'!$G$4)))-('Расчет комиссии Нади'!$I1408+'Таблица вводных'!$E$15+'Таблица вводных'!$F$15)</f>
        <v>-32.98799999999998</v>
      </c>
      <c r="G1408" s="71">
        <f>(('Итоговая табл.1чел (все услуги-'!G1408+('Итоговая табл.1чел (все услуги-'!G1408*'Таблица вводных'!$G$4)))-('Расчет комиссии Нади'!$I1408+'Таблица вводных'!$E$15+'Таблица вводных'!$F$15)</f>
        <v>-56.09999999999998</v>
      </c>
      <c r="H1408" s="71">
        <f>(('Итоговая табл.1чел (все услуги-'!H1408+('Итоговая табл.1чел (все услуги-'!H1408*'Таблица вводных'!$G$4)))-('Расчет комиссии Нади'!$I1408+'Таблица вводных'!$E$15+'Таблица вводных'!$F$15)</f>
        <v>-56.09999999999998</v>
      </c>
      <c r="I1408" s="15" t="s">
        <v>1137</v>
      </c>
    </row>
    <row r="1409" ht="13.2" customHeight="1" spans="1:9" x14ac:dyDescent="0.25">
      <c r="A1409" s="16"/>
      <c r="B1409" s="52">
        <v>45443</v>
      </c>
      <c r="C1409" s="72"/>
      <c r="D1409" s="109">
        <f>(('Итоговая табл.1чел (все услуги-'!D1409+('Итоговая табл.1чел (все услуги-'!D1409*'Таблица вводных'!$G$4)))-('Расчет комиссии Нади'!$I1409+'Таблица вводных'!$E$15+'Таблица вводных'!$F$15)</f>
        <v>-55.57569999999998</v>
      </c>
      <c r="E1409" s="109">
        <f>(('Итоговая табл.1чел (все услуги-'!E1409+('Итоговая табл.1чел (все услуги-'!E1409*'Таблица вводных'!$G$5)))-('Расчет комиссии Нади'!$I1409+'Таблица вводных'!$E$15+'Таблица вводных'!$F$15)</f>
        <v>-56.09999999999998</v>
      </c>
      <c r="F1409" s="109">
        <f>(('Итоговая табл.1чел (все услуги-'!F1409+('Итоговая табл.1чел (все услуги-'!F1409*'Таблица вводных'!$G$4)))-('Расчет комиссии Нади'!$I1409+'Таблица вводных'!$E$15+'Таблица вводных'!$F$15)</f>
        <v>-32.98799999999998</v>
      </c>
      <c r="G1409" s="109">
        <f>(('Итоговая табл.1чел (все услуги-'!G1409+('Итоговая табл.1чел (все услуги-'!G1409*'Таблица вводных'!$G$4)))-('Расчет комиссии Нади'!$I1409+'Таблица вводных'!$E$15+'Таблица вводных'!$F$15)</f>
        <v>-56.09999999999998</v>
      </c>
      <c r="H1409" s="109">
        <f>(('Итоговая табл.1чел (все услуги-'!H1409+('Итоговая табл.1чел (все услуги-'!H1409*'Таблица вводных'!$G$4)))-('Расчет комиссии Нади'!$I1409+'Таблица вводных'!$E$15+'Таблица вводных'!$F$15)</f>
        <v>-56.09999999999998</v>
      </c>
      <c r="I1409" s="32" t="s">
        <v>1137</v>
      </c>
    </row>
    <row r="1410" ht="13.2" customHeight="1" spans="1:9" x14ac:dyDescent="0.25">
      <c r="A1410" s="5"/>
      <c r="B1410" s="48">
        <v>45419</v>
      </c>
      <c r="C1410" s="70"/>
      <c r="D1410" s="70">
        <f>(('Итоговая табл.1чел (все услуги-'!D1410+('Итоговая табл.1чел (все услуги-'!D1410*'Таблица вводных'!$G$4)))-('Расчет комиссии Нади'!$I1410+'Таблица вводных'!$E$15+'Таблица вводных'!$F$15)</f>
        <v>-55.57569999999998</v>
      </c>
      <c r="E1410" s="70">
        <f>(('Итоговая табл.1чел (все услуги-'!E1410+('Итоговая табл.1чел (все услуги-'!E1410*'Таблица вводных'!$G$5)))-('Расчет комиссии Нади'!$I1410+'Таблица вводных'!$E$15+'Таблица вводных'!$F$15)</f>
        <v>-56.09999999999998</v>
      </c>
      <c r="F1410" s="70">
        <f>(('Итоговая табл.1чел (все услуги-'!F1410+('Итоговая табл.1чел (все услуги-'!F1410*'Таблица вводных'!$G$4)))-('Расчет комиссии Нади'!$I1410+'Таблица вводных'!$E$15+'Таблица вводных'!$F$15)</f>
        <v>-32.98799999999998</v>
      </c>
      <c r="G1410" s="70">
        <f>(('Итоговая табл.1чел (все услуги-'!G1410+('Итоговая табл.1чел (все услуги-'!G1410*'Таблица вводных'!$G$4)))-('Расчет комиссии Нади'!$I1410+'Таблица вводных'!$E$15+'Таблица вводных'!$F$15)</f>
        <v>-56.09999999999998</v>
      </c>
      <c r="H1410" s="70">
        <f>(('Итоговая табл.1чел (все услуги-'!H1410+('Итоговая табл.1чел (все услуги-'!H1410*'Таблица вводных'!$G$4)))-('Расчет комиссии Нади'!$I1410+'Таблица вводных'!$E$15+'Таблица вводных'!$F$15)</f>
        <v>-56.09999999999998</v>
      </c>
      <c r="I1410" s="20" t="s">
        <v>1137</v>
      </c>
    </row>
    <row r="1411" ht="13.2" customHeight="1" spans="1:9" x14ac:dyDescent="0.25">
      <c r="A1411" s="9"/>
      <c r="B1411" s="50">
        <v>45422</v>
      </c>
      <c r="C1411" s="71"/>
      <c r="D1411" s="71">
        <f>(('Итоговая табл.1чел (все услуги-'!D1411+('Итоговая табл.1чел (все услуги-'!D1411*'Таблица вводных'!$G$4)))-('Расчет комиссии Нади'!$I1411+'Таблица вводных'!$E$15+'Таблица вводных'!$F$15)</f>
        <v>-55.57569999999998</v>
      </c>
      <c r="E1411" s="71">
        <f>(('Итоговая табл.1чел (все услуги-'!E1411+('Итоговая табл.1чел (все услуги-'!E1411*'Таблица вводных'!$G$5)))-('Расчет комиссии Нади'!$I1411+'Таблица вводных'!$E$15+'Таблица вводных'!$F$15)</f>
        <v>-56.09999999999998</v>
      </c>
      <c r="F1411" s="71">
        <f>(('Итоговая табл.1чел (все услуги-'!F1411+('Итоговая табл.1чел (все услуги-'!F1411*'Таблица вводных'!$G$4)))-('Расчет комиссии Нади'!$I1411+'Таблица вводных'!$E$15+'Таблица вводных'!$F$15)</f>
        <v>-32.98799999999998</v>
      </c>
      <c r="G1411" s="71">
        <f>(('Итоговая табл.1чел (все услуги-'!G1411+('Итоговая табл.1чел (все услуги-'!G1411*'Таблица вводных'!$G$4)))-('Расчет комиссии Нади'!$I1411+'Таблица вводных'!$E$15+'Таблица вводных'!$F$15)</f>
        <v>-56.09999999999998</v>
      </c>
      <c r="H1411" s="71">
        <f>(('Итоговая табл.1чел (все услуги-'!H1411+('Итоговая табл.1чел (все услуги-'!H1411*'Таблица вводных'!$G$4)))-('Расчет комиссии Нади'!$I1411+'Таблица вводных'!$E$15+'Таблица вводных'!$F$15)</f>
        <v>-56.09999999999998</v>
      </c>
      <c r="I1411" s="25" t="s">
        <v>1137</v>
      </c>
    </row>
    <row r="1412" ht="13.2" customHeight="1" spans="1:9" x14ac:dyDescent="0.25">
      <c r="A1412" s="9"/>
      <c r="B1412" s="51">
        <v>45426</v>
      </c>
      <c r="C1412" s="71"/>
      <c r="D1412" s="71">
        <f>(('Итоговая табл.1чел (все услуги-'!D1412+('Итоговая табл.1чел (все услуги-'!D1412*'Таблица вводных'!$G$4)))-('Расчет комиссии Нади'!$I1412+'Таблица вводных'!$E$15+'Таблица вводных'!$F$15)</f>
        <v>-55.57569999999998</v>
      </c>
      <c r="E1412" s="71">
        <f>(('Итоговая табл.1чел (все услуги-'!E1412+('Итоговая табл.1чел (все услуги-'!E1412*'Таблица вводных'!$G$5)))-('Расчет комиссии Нади'!$I1412+'Таблица вводных'!$E$15+'Таблица вводных'!$F$15)</f>
        <v>-56.09999999999998</v>
      </c>
      <c r="F1412" s="71">
        <f>(('Итоговая табл.1чел (все услуги-'!F1412+('Итоговая табл.1чел (все услуги-'!F1412*'Таблица вводных'!$G$4)))-('Расчет комиссии Нади'!$I1412+'Таблица вводных'!$E$15+'Таблица вводных'!$F$15)</f>
        <v>-32.98799999999998</v>
      </c>
      <c r="G1412" s="71">
        <f>(('Итоговая табл.1чел (все услуги-'!G1412+('Итоговая табл.1чел (все услуги-'!G1412*'Таблица вводных'!$G$4)))-('Расчет комиссии Нади'!$I1412+'Таблица вводных'!$E$15+'Таблица вводных'!$F$15)</f>
        <v>-56.09999999999998</v>
      </c>
      <c r="H1412" s="71">
        <f>(('Итоговая табл.1чел (все услуги-'!H1412+('Итоговая табл.1чел (все услуги-'!H1412*'Таблица вводных'!$G$4)))-('Расчет комиссии Нади'!$I1412+'Таблица вводных'!$E$15+'Таблица вводных'!$F$15)</f>
        <v>-56.09999999999998</v>
      </c>
      <c r="I1412" s="22" t="s">
        <v>1137</v>
      </c>
    </row>
    <row r="1413" ht="13.2" customHeight="1" spans="1:9" x14ac:dyDescent="0.25">
      <c r="A1413" s="9"/>
      <c r="B1413" s="13">
        <v>45429</v>
      </c>
      <c r="C1413" s="71"/>
      <c r="D1413" s="71">
        <f>(('Итоговая табл.1чел (все услуги-'!D1413+('Итоговая табл.1чел (все услуги-'!D1413*'Таблица вводных'!$G$4)))-('Расчет комиссии Нади'!$I1413+'Таблица вводных'!$E$15+'Таблица вводных'!$F$15)</f>
        <v>-55.57569999999998</v>
      </c>
      <c r="E1413" s="71">
        <f>(('Итоговая табл.1чел (все услуги-'!E1413+('Итоговая табл.1чел (все услуги-'!E1413*'Таблица вводных'!$G$5)))-('Расчет комиссии Нади'!$I1413+'Таблица вводных'!$E$15+'Таблица вводных'!$F$15)</f>
        <v>-56.09999999999998</v>
      </c>
      <c r="F1413" s="71">
        <f>(('Итоговая табл.1чел (все услуги-'!F1413+('Итоговая табл.1чел (все услуги-'!F1413*'Таблица вводных'!$G$4)))-('Расчет комиссии Нади'!$I1413+'Таблица вводных'!$E$15+'Таблица вводных'!$F$15)</f>
        <v>-32.98799999999998</v>
      </c>
      <c r="G1413" s="71">
        <f>(('Итоговая табл.1чел (все услуги-'!G1413+('Итоговая табл.1чел (все услуги-'!G1413*'Таблица вводных'!$G$4)))-('Расчет комиссии Нади'!$I1413+'Таблица вводных'!$E$15+'Таблица вводных'!$F$15)</f>
        <v>-56.09999999999998</v>
      </c>
      <c r="H1413" s="71">
        <f>(('Итоговая табл.1чел (все услуги-'!H1413+('Итоговая табл.1чел (все услуги-'!H1413*'Таблица вводных'!$G$4)))-('Расчет комиссии Нади'!$I1413+'Таблица вводных'!$E$15+'Таблица вводных'!$F$15)</f>
        <v>-56.09999999999998</v>
      </c>
      <c r="I1413" s="15" t="s">
        <v>1137</v>
      </c>
    </row>
    <row r="1414" ht="13.2" customHeight="1" spans="1:9" x14ac:dyDescent="0.25">
      <c r="A1414" s="9"/>
      <c r="B1414" s="50">
        <v>45433</v>
      </c>
      <c r="C1414" s="71"/>
      <c r="D1414" s="71">
        <f>(('Итоговая табл.1чел (все услуги-'!D1414+('Итоговая табл.1чел (все услуги-'!D1414*'Таблица вводных'!$G$4)))-('Расчет комиссии Нади'!$I1414+'Таблица вводных'!$E$15+'Таблица вводных'!$F$15)</f>
        <v>-55.57569999999998</v>
      </c>
      <c r="E1414" s="71">
        <f>(('Итоговая табл.1чел (все услуги-'!E1414+('Итоговая табл.1чел (все услуги-'!E1414*'Таблица вводных'!$G$5)))-('Расчет комиссии Нади'!$I1414+'Таблица вводных'!$E$15+'Таблица вводных'!$F$15)</f>
        <v>-56.09999999999998</v>
      </c>
      <c r="F1414" s="71">
        <f>(('Итоговая табл.1чел (все услуги-'!F1414+('Итоговая табл.1чел (все услуги-'!F1414*'Таблица вводных'!$G$4)))-('Расчет комиссии Нади'!$I1414+'Таблица вводных'!$E$15+'Таблица вводных'!$F$15)</f>
        <v>-32.98799999999998</v>
      </c>
      <c r="G1414" s="71">
        <f>(('Итоговая табл.1чел (все услуги-'!G1414+('Итоговая табл.1чел (все услуги-'!G1414*'Таблица вводных'!$G$4)))-('Расчет комиссии Нади'!$I1414+'Таблица вводных'!$E$15+'Таблица вводных'!$F$15)</f>
        <v>-56.09999999999998</v>
      </c>
      <c r="H1414" s="71">
        <f>(('Итоговая табл.1чел (все услуги-'!H1414+('Итоговая табл.1чел (все услуги-'!H1414*'Таблица вводных'!$G$4)))-('Расчет комиссии Нади'!$I1414+'Таблица вводных'!$E$15+'Таблица вводных'!$F$15)</f>
        <v>-56.09999999999998</v>
      </c>
      <c r="I1414" s="25" t="s">
        <v>1137</v>
      </c>
    </row>
    <row r="1415" ht="13.2" customHeight="1" spans="1:9" x14ac:dyDescent="0.25">
      <c r="A1415" s="9"/>
      <c r="B1415" s="51">
        <v>45436</v>
      </c>
      <c r="C1415" s="71"/>
      <c r="D1415" s="71">
        <f>(('Итоговая табл.1чел (все услуги-'!D1415+('Итоговая табл.1чел (все услуги-'!D1415*'Таблица вводных'!$G$4)))-('Расчет комиссии Нади'!$I1415+'Таблица вводных'!$E$15+'Таблица вводных'!$F$15)</f>
        <v>-55.57569999999998</v>
      </c>
      <c r="E1415" s="71">
        <f>(('Итоговая табл.1чел (все услуги-'!E1415+('Итоговая табл.1чел (все услуги-'!E1415*'Таблица вводных'!$G$5)))-('Расчет комиссии Нади'!$I1415+'Таблица вводных'!$E$15+'Таблица вводных'!$F$15)</f>
        <v>-56.09999999999998</v>
      </c>
      <c r="F1415" s="71">
        <f>(('Итоговая табл.1чел (все услуги-'!F1415+('Итоговая табл.1чел (все услуги-'!F1415*'Таблица вводных'!$G$4)))-('Расчет комиссии Нади'!$I1415+'Таблица вводных'!$E$15+'Таблица вводных'!$F$15)</f>
        <v>-32.98799999999998</v>
      </c>
      <c r="G1415" s="71">
        <f>(('Итоговая табл.1чел (все услуги-'!G1415+('Итоговая табл.1чел (все услуги-'!G1415*'Таблица вводных'!$G$4)))-('Расчет комиссии Нади'!$I1415+'Таблица вводных'!$E$15+'Таблица вводных'!$F$15)</f>
        <v>-56.09999999999998</v>
      </c>
      <c r="H1415" s="71">
        <f>(('Итоговая табл.1чел (все услуги-'!H1415+('Итоговая табл.1чел (все услуги-'!H1415*'Таблица вводных'!$G$4)))-('Расчет комиссии Нади'!$I1415+'Таблица вводных'!$E$15+'Таблица вводных'!$F$15)</f>
        <v>-56.09999999999998</v>
      </c>
      <c r="I1415" s="22" t="s">
        <v>1137</v>
      </c>
    </row>
    <row r="1416" ht="13.2" customHeight="1" spans="1:9" x14ac:dyDescent="0.25">
      <c r="A1416" s="9"/>
      <c r="B1416" s="13">
        <v>45440</v>
      </c>
      <c r="C1416" s="71"/>
      <c r="D1416" s="71">
        <f>(('Итоговая табл.1чел (все услуги-'!D1416+('Итоговая табл.1чел (все услуги-'!D1416*'Таблица вводных'!$G$4)))-('Расчет комиссии Нади'!$I1416+'Таблица вводных'!$E$15+'Таблица вводных'!$F$15)</f>
        <v>-55.57569999999998</v>
      </c>
      <c r="E1416" s="71">
        <f>(('Итоговая табл.1чел (все услуги-'!E1416+('Итоговая табл.1чел (все услуги-'!E1416*'Таблица вводных'!$G$5)))-('Расчет комиссии Нади'!$I1416+'Таблица вводных'!$E$15+'Таблица вводных'!$F$15)</f>
        <v>-56.09999999999998</v>
      </c>
      <c r="F1416" s="71">
        <f>(('Итоговая табл.1чел (все услуги-'!F1416+('Итоговая табл.1чел (все услуги-'!F1416*'Таблица вводных'!$G$4)))-('Расчет комиссии Нади'!$I1416+'Таблица вводных'!$E$15+'Таблица вводных'!$F$15)</f>
        <v>-32.98799999999998</v>
      </c>
      <c r="G1416" s="71">
        <f>(('Итоговая табл.1чел (все услуги-'!G1416+('Итоговая табл.1чел (все услуги-'!G1416*'Таблица вводных'!$G$4)))-('Расчет комиссии Нади'!$I1416+'Таблица вводных'!$E$15+'Таблица вводных'!$F$15)</f>
        <v>-56.09999999999998</v>
      </c>
      <c r="H1416" s="71">
        <f>(('Итоговая табл.1чел (все услуги-'!H1416+('Итоговая табл.1чел (все услуги-'!H1416*'Таблица вводных'!$G$4)))-('Расчет комиссии Нади'!$I1416+'Таблица вводных'!$E$15+'Таблица вводных'!$F$15)</f>
        <v>-56.09999999999998</v>
      </c>
      <c r="I1416" s="15" t="s">
        <v>1137</v>
      </c>
    </row>
    <row r="1417" ht="13.2" customHeight="1" spans="1:9" x14ac:dyDescent="0.25">
      <c r="A1417" s="16"/>
      <c r="B1417" s="52">
        <v>45443</v>
      </c>
      <c r="C1417" s="72"/>
      <c r="D1417" s="109">
        <f>(('Итоговая табл.1чел (все услуги-'!D1417+('Итоговая табл.1чел (все услуги-'!D1417*'Таблица вводных'!$G$4)))-('Расчет комиссии Нади'!$I1417+'Таблица вводных'!$E$15+'Таблица вводных'!$F$15)</f>
        <v>-55.57569999999998</v>
      </c>
      <c r="E1417" s="109">
        <f>(('Итоговая табл.1чел (все услуги-'!E1417+('Итоговая табл.1чел (все услуги-'!E1417*'Таблица вводных'!$G$5)))-('Расчет комиссии Нади'!$I1417+'Таблица вводных'!$E$15+'Таблица вводных'!$F$15)</f>
        <v>-56.09999999999998</v>
      </c>
      <c r="F1417" s="109">
        <f>(('Итоговая табл.1чел (все услуги-'!F1417+('Итоговая табл.1чел (все услуги-'!F1417*'Таблица вводных'!$G$4)))-('Расчет комиссии Нади'!$I1417+'Таблица вводных'!$E$15+'Таблица вводных'!$F$15)</f>
        <v>-32.98799999999998</v>
      </c>
      <c r="G1417" s="109">
        <f>(('Итоговая табл.1чел (все услуги-'!G1417+('Итоговая табл.1чел (все услуги-'!G1417*'Таблица вводных'!$G$4)))-('Расчет комиссии Нади'!$I1417+'Таблица вводных'!$E$15+'Таблица вводных'!$F$15)</f>
        <v>-56.09999999999998</v>
      </c>
      <c r="H1417" s="109">
        <f>(('Итоговая табл.1чел (все услуги-'!H1417+('Итоговая табл.1чел (все услуги-'!H1417*'Таблица вводных'!$G$4)))-('Расчет комиссии Нади'!$I1417+'Таблица вводных'!$E$15+'Таблица вводных'!$F$15)</f>
        <v>-56.09999999999998</v>
      </c>
      <c r="I1417" s="32" t="s">
        <v>1137</v>
      </c>
    </row>
    <row r="1418" ht="13.2" customHeight="1" spans="1:9" x14ac:dyDescent="0.25">
      <c r="A1418" s="5"/>
      <c r="B1418" s="48">
        <v>45419</v>
      </c>
      <c r="C1418" s="70"/>
      <c r="D1418" s="70">
        <f>(('Итоговая табл.1чел (все услуги-'!D1418+('Итоговая табл.1чел (все услуги-'!D1418*'Таблица вводных'!$G$4)))-('Расчет комиссии Нади'!$I1418+'Таблица вводных'!$E$15+'Таблица вводных'!$F$15)</f>
        <v>-55.57569999999998</v>
      </c>
      <c r="E1418" s="70">
        <f>(('Итоговая табл.1чел (все услуги-'!E1418+('Итоговая табл.1чел (все услуги-'!E1418*'Таблица вводных'!$G$5)))-('Расчет комиссии Нади'!$I1418+'Таблица вводных'!$E$15+'Таблица вводных'!$F$15)</f>
        <v>-56.09999999999998</v>
      </c>
      <c r="F1418" s="70">
        <f>(('Итоговая табл.1чел (все услуги-'!F1418+('Итоговая табл.1чел (все услуги-'!F1418*'Таблица вводных'!$G$4)))-('Расчет комиссии Нади'!$I1418+'Таблица вводных'!$E$15+'Таблица вводных'!$F$15)</f>
        <v>-32.98799999999998</v>
      </c>
      <c r="G1418" s="70">
        <f>(('Итоговая табл.1чел (все услуги-'!G1418+('Итоговая табл.1чел (все услуги-'!G1418*'Таблица вводных'!$G$4)))-('Расчет комиссии Нади'!$I1418+'Таблица вводных'!$E$15+'Таблица вводных'!$F$15)</f>
        <v>-56.09999999999998</v>
      </c>
      <c r="H1418" s="70">
        <f>(('Итоговая табл.1чел (все услуги-'!H1418+('Итоговая табл.1чел (все услуги-'!H1418*'Таблица вводных'!$G$4)))-('Расчет комиссии Нади'!$I1418+'Таблица вводных'!$E$15+'Таблица вводных'!$F$15)</f>
        <v>-56.09999999999998</v>
      </c>
      <c r="I1418" s="20" t="s">
        <v>1137</v>
      </c>
    </row>
    <row r="1419" ht="13.2" customHeight="1" spans="1:9" x14ac:dyDescent="0.25">
      <c r="A1419" s="9"/>
      <c r="B1419" s="50">
        <v>45422</v>
      </c>
      <c r="C1419" s="71"/>
      <c r="D1419" s="71">
        <f>(('Итоговая табл.1чел (все услуги-'!D1419+('Итоговая табл.1чел (все услуги-'!D1419*'Таблица вводных'!$G$4)))-('Расчет комиссии Нади'!$I1419+'Таблица вводных'!$E$15+'Таблица вводных'!$F$15)</f>
        <v>-55.57569999999998</v>
      </c>
      <c r="E1419" s="71">
        <f>(('Итоговая табл.1чел (все услуги-'!E1419+('Итоговая табл.1чел (все услуги-'!E1419*'Таблица вводных'!$G$5)))-('Расчет комиссии Нади'!$I1419+'Таблица вводных'!$E$15+'Таблица вводных'!$F$15)</f>
        <v>-56.09999999999998</v>
      </c>
      <c r="F1419" s="71">
        <f>(('Итоговая табл.1чел (все услуги-'!F1419+('Итоговая табл.1чел (все услуги-'!F1419*'Таблица вводных'!$G$4)))-('Расчет комиссии Нади'!$I1419+'Таблица вводных'!$E$15+'Таблица вводных'!$F$15)</f>
        <v>-32.98799999999998</v>
      </c>
      <c r="G1419" s="71">
        <f>(('Итоговая табл.1чел (все услуги-'!G1419+('Итоговая табл.1чел (все услуги-'!G1419*'Таблица вводных'!$G$4)))-('Расчет комиссии Нади'!$I1419+'Таблица вводных'!$E$15+'Таблица вводных'!$F$15)</f>
        <v>-56.09999999999998</v>
      </c>
      <c r="H1419" s="71">
        <f>(('Итоговая табл.1чел (все услуги-'!H1419+('Итоговая табл.1чел (все услуги-'!H1419*'Таблица вводных'!$G$4)))-('Расчет комиссии Нади'!$I1419+'Таблица вводных'!$E$15+'Таблица вводных'!$F$15)</f>
        <v>-56.09999999999998</v>
      </c>
      <c r="I1419" s="25" t="s">
        <v>1137</v>
      </c>
    </row>
    <row r="1420" ht="13.2" customHeight="1" spans="1:9" x14ac:dyDescent="0.25">
      <c r="A1420" s="9"/>
      <c r="B1420" s="51">
        <v>45426</v>
      </c>
      <c r="C1420" s="71"/>
      <c r="D1420" s="71">
        <f>(('Итоговая табл.1чел (все услуги-'!D1420+('Итоговая табл.1чел (все услуги-'!D1420*'Таблица вводных'!$G$4)))-('Расчет комиссии Нади'!$I1420+'Таблица вводных'!$E$15+'Таблица вводных'!$F$15)</f>
        <v>-55.57569999999998</v>
      </c>
      <c r="E1420" s="71">
        <f>(('Итоговая табл.1чел (все услуги-'!E1420+('Итоговая табл.1чел (все услуги-'!E1420*'Таблица вводных'!$G$5)))-('Расчет комиссии Нади'!$I1420+'Таблица вводных'!$E$15+'Таблица вводных'!$F$15)</f>
        <v>-56.09999999999998</v>
      </c>
      <c r="F1420" s="71">
        <f>(('Итоговая табл.1чел (все услуги-'!F1420+('Итоговая табл.1чел (все услуги-'!F1420*'Таблица вводных'!$G$4)))-('Расчет комиссии Нади'!$I1420+'Таблица вводных'!$E$15+'Таблица вводных'!$F$15)</f>
        <v>-32.98799999999998</v>
      </c>
      <c r="G1420" s="71">
        <f>(('Итоговая табл.1чел (все услуги-'!G1420+('Итоговая табл.1чел (все услуги-'!G1420*'Таблица вводных'!$G$4)))-('Расчет комиссии Нади'!$I1420+'Таблица вводных'!$E$15+'Таблица вводных'!$F$15)</f>
        <v>-56.09999999999998</v>
      </c>
      <c r="H1420" s="71">
        <f>(('Итоговая табл.1чел (все услуги-'!H1420+('Итоговая табл.1чел (все услуги-'!H1420*'Таблица вводных'!$G$4)))-('Расчет комиссии Нади'!$I1420+'Таблица вводных'!$E$15+'Таблица вводных'!$F$15)</f>
        <v>-56.09999999999998</v>
      </c>
      <c r="I1420" s="22" t="s">
        <v>1137</v>
      </c>
    </row>
    <row r="1421" ht="13.2" customHeight="1" spans="1:9" x14ac:dyDescent="0.25">
      <c r="A1421" s="9"/>
      <c r="B1421" s="13">
        <v>45429</v>
      </c>
      <c r="C1421" s="71"/>
      <c r="D1421" s="71">
        <f>(('Итоговая табл.1чел (все услуги-'!D1421+('Итоговая табл.1чел (все услуги-'!D1421*'Таблица вводных'!$G$4)))-('Расчет комиссии Нади'!$I1421+'Таблица вводных'!$E$15+'Таблица вводных'!$F$15)</f>
        <v>-55.57569999999998</v>
      </c>
      <c r="E1421" s="71">
        <f>(('Итоговая табл.1чел (все услуги-'!E1421+('Итоговая табл.1чел (все услуги-'!E1421*'Таблица вводных'!$G$5)))-('Расчет комиссии Нади'!$I1421+'Таблица вводных'!$E$15+'Таблица вводных'!$F$15)</f>
        <v>-56.09999999999998</v>
      </c>
      <c r="F1421" s="71">
        <f>(('Итоговая табл.1чел (все услуги-'!F1421+('Итоговая табл.1чел (все услуги-'!F1421*'Таблица вводных'!$G$4)))-('Расчет комиссии Нади'!$I1421+'Таблица вводных'!$E$15+'Таблица вводных'!$F$15)</f>
        <v>-32.98799999999998</v>
      </c>
      <c r="G1421" s="71">
        <f>(('Итоговая табл.1чел (все услуги-'!G1421+('Итоговая табл.1чел (все услуги-'!G1421*'Таблица вводных'!$G$4)))-('Расчет комиссии Нади'!$I1421+'Таблица вводных'!$E$15+'Таблица вводных'!$F$15)</f>
        <v>-56.09999999999998</v>
      </c>
      <c r="H1421" s="71">
        <f>(('Итоговая табл.1чел (все услуги-'!H1421+('Итоговая табл.1чел (все услуги-'!H1421*'Таблица вводных'!$G$4)))-('Расчет комиссии Нади'!$I1421+'Таблица вводных'!$E$15+'Таблица вводных'!$F$15)</f>
        <v>-56.09999999999998</v>
      </c>
      <c r="I1421" s="15" t="s">
        <v>1137</v>
      </c>
    </row>
    <row r="1422" ht="13.2" customHeight="1" spans="1:9" x14ac:dyDescent="0.25">
      <c r="A1422" s="9"/>
      <c r="B1422" s="50">
        <v>45433</v>
      </c>
      <c r="C1422" s="71"/>
      <c r="D1422" s="71">
        <f>(('Итоговая табл.1чел (все услуги-'!D1422+('Итоговая табл.1чел (все услуги-'!D1422*'Таблица вводных'!$G$4)))-('Расчет комиссии Нади'!$I1422+'Таблица вводных'!$E$15+'Таблица вводных'!$F$15)</f>
        <v>-55.57569999999998</v>
      </c>
      <c r="E1422" s="71">
        <f>(('Итоговая табл.1чел (все услуги-'!E1422+('Итоговая табл.1чел (все услуги-'!E1422*'Таблица вводных'!$G$5)))-('Расчет комиссии Нади'!$I1422+'Таблица вводных'!$E$15+'Таблица вводных'!$F$15)</f>
        <v>-56.09999999999998</v>
      </c>
      <c r="F1422" s="71">
        <f>(('Итоговая табл.1чел (все услуги-'!F1422+('Итоговая табл.1чел (все услуги-'!F1422*'Таблица вводных'!$G$4)))-('Расчет комиссии Нади'!$I1422+'Таблица вводных'!$E$15+'Таблица вводных'!$F$15)</f>
        <v>-32.98799999999998</v>
      </c>
      <c r="G1422" s="71">
        <f>(('Итоговая табл.1чел (все услуги-'!G1422+('Итоговая табл.1чел (все услуги-'!G1422*'Таблица вводных'!$G$4)))-('Расчет комиссии Нади'!$I1422+'Таблица вводных'!$E$15+'Таблица вводных'!$F$15)</f>
        <v>-56.09999999999998</v>
      </c>
      <c r="H1422" s="71">
        <f>(('Итоговая табл.1чел (все услуги-'!H1422+('Итоговая табл.1чел (все услуги-'!H1422*'Таблица вводных'!$G$4)))-('Расчет комиссии Нади'!$I1422+'Таблица вводных'!$E$15+'Таблица вводных'!$F$15)</f>
        <v>-56.09999999999998</v>
      </c>
      <c r="I1422" s="25" t="s">
        <v>1137</v>
      </c>
    </row>
    <row r="1423" ht="13.2" customHeight="1" spans="1:9" x14ac:dyDescent="0.25">
      <c r="A1423" s="9"/>
      <c r="B1423" s="51">
        <v>45436</v>
      </c>
      <c r="C1423" s="71"/>
      <c r="D1423" s="71">
        <f>(('Итоговая табл.1чел (все услуги-'!D1423+('Итоговая табл.1чел (все услуги-'!D1423*'Таблица вводных'!$G$4)))-('Расчет комиссии Нади'!$I1423+'Таблица вводных'!$E$15+'Таблица вводных'!$F$15)</f>
        <v>-55.57569999999998</v>
      </c>
      <c r="E1423" s="71">
        <f>(('Итоговая табл.1чел (все услуги-'!E1423+('Итоговая табл.1чел (все услуги-'!E1423*'Таблица вводных'!$G$5)))-('Расчет комиссии Нади'!$I1423+'Таблица вводных'!$E$15+'Таблица вводных'!$F$15)</f>
        <v>-56.09999999999998</v>
      </c>
      <c r="F1423" s="71">
        <f>(('Итоговая табл.1чел (все услуги-'!F1423+('Итоговая табл.1чел (все услуги-'!F1423*'Таблица вводных'!$G$4)))-('Расчет комиссии Нади'!$I1423+'Таблица вводных'!$E$15+'Таблица вводных'!$F$15)</f>
        <v>-32.98799999999998</v>
      </c>
      <c r="G1423" s="71">
        <f>(('Итоговая табл.1чел (все услуги-'!G1423+('Итоговая табл.1чел (все услуги-'!G1423*'Таблица вводных'!$G$4)))-('Расчет комиссии Нади'!$I1423+'Таблица вводных'!$E$15+'Таблица вводных'!$F$15)</f>
        <v>-56.09999999999998</v>
      </c>
      <c r="H1423" s="71">
        <f>(('Итоговая табл.1чел (все услуги-'!H1423+('Итоговая табл.1чел (все услуги-'!H1423*'Таблица вводных'!$G$4)))-('Расчет комиссии Нади'!$I1423+'Таблица вводных'!$E$15+'Таблица вводных'!$F$15)</f>
        <v>-56.09999999999998</v>
      </c>
      <c r="I1423" s="22" t="s">
        <v>1137</v>
      </c>
    </row>
    <row r="1424" ht="13.2" customHeight="1" spans="1:9" x14ac:dyDescent="0.25">
      <c r="A1424" s="9"/>
      <c r="B1424" s="13">
        <v>45440</v>
      </c>
      <c r="C1424" s="71"/>
      <c r="D1424" s="71">
        <f>(('Итоговая табл.1чел (все услуги-'!D1424+('Итоговая табл.1чел (все услуги-'!D1424*'Таблица вводных'!$G$4)))-('Расчет комиссии Нади'!$I1424+'Таблица вводных'!$E$15+'Таблица вводных'!$F$15)</f>
        <v>-55.57569999999998</v>
      </c>
      <c r="E1424" s="71">
        <f>(('Итоговая табл.1чел (все услуги-'!E1424+('Итоговая табл.1чел (все услуги-'!E1424*'Таблица вводных'!$G$5)))-('Расчет комиссии Нади'!$I1424+'Таблица вводных'!$E$15+'Таблица вводных'!$F$15)</f>
        <v>-56.09999999999998</v>
      </c>
      <c r="F1424" s="71">
        <f>(('Итоговая табл.1чел (все услуги-'!F1424+('Итоговая табл.1чел (все услуги-'!F1424*'Таблица вводных'!$G$4)))-('Расчет комиссии Нади'!$I1424+'Таблица вводных'!$E$15+'Таблица вводных'!$F$15)</f>
        <v>-32.98799999999998</v>
      </c>
      <c r="G1424" s="71">
        <f>(('Итоговая табл.1чел (все услуги-'!G1424+('Итоговая табл.1чел (все услуги-'!G1424*'Таблица вводных'!$G$4)))-('Расчет комиссии Нади'!$I1424+'Таблица вводных'!$E$15+'Таблица вводных'!$F$15)</f>
        <v>-56.09999999999998</v>
      </c>
      <c r="H1424" s="71">
        <f>(('Итоговая табл.1чел (все услуги-'!H1424+('Итоговая табл.1чел (все услуги-'!H1424*'Таблица вводных'!$G$4)))-('Расчет комиссии Нади'!$I1424+'Таблица вводных'!$E$15+'Таблица вводных'!$F$15)</f>
        <v>-56.09999999999998</v>
      </c>
      <c r="I1424" s="15" t="s">
        <v>1137</v>
      </c>
    </row>
    <row r="1425" ht="13.2" customHeight="1" spans="1:9" x14ac:dyDescent="0.25">
      <c r="A1425" s="16"/>
      <c r="B1425" s="52">
        <v>45443</v>
      </c>
      <c r="C1425" s="72"/>
      <c r="D1425" s="109">
        <f>(('Итоговая табл.1чел (все услуги-'!D1425+('Итоговая табл.1чел (все услуги-'!D1425*'Таблица вводных'!$G$4)))-('Расчет комиссии Нади'!$I1425+'Таблица вводных'!$E$15+'Таблица вводных'!$F$15)</f>
        <v>-55.57569999999998</v>
      </c>
      <c r="E1425" s="109">
        <f>(('Итоговая табл.1чел (все услуги-'!E1425+('Итоговая табл.1чел (все услуги-'!E1425*'Таблица вводных'!$G$5)))-('Расчет комиссии Нади'!$I1425+'Таблица вводных'!$E$15+'Таблица вводных'!$F$15)</f>
        <v>-56.09999999999998</v>
      </c>
      <c r="F1425" s="109">
        <f>(('Итоговая табл.1чел (все услуги-'!F1425+('Итоговая табл.1чел (все услуги-'!F1425*'Таблица вводных'!$G$4)))-('Расчет комиссии Нади'!$I1425+'Таблица вводных'!$E$15+'Таблица вводных'!$F$15)</f>
        <v>-32.98799999999998</v>
      </c>
      <c r="G1425" s="109">
        <f>(('Итоговая табл.1чел (все услуги-'!G1425+('Итоговая табл.1чел (все услуги-'!G1425*'Таблица вводных'!$G$4)))-('Расчет комиссии Нади'!$I1425+'Таблица вводных'!$E$15+'Таблица вводных'!$F$15)</f>
        <v>-56.09999999999998</v>
      </c>
      <c r="H1425" s="109">
        <f>(('Итоговая табл.1чел (все услуги-'!H1425+('Итоговая табл.1чел (все услуги-'!H1425*'Таблица вводных'!$G$4)))-('Расчет комиссии Нади'!$I1425+'Таблица вводных'!$E$15+'Таблица вводных'!$F$15)</f>
        <v>-56.09999999999998</v>
      </c>
      <c r="I1425" s="32" t="s">
        <v>1137</v>
      </c>
    </row>
    <row r="1426" ht="13.2" customHeight="1" spans="1:9" x14ac:dyDescent="0.25">
      <c r="A1426" s="5"/>
      <c r="B1426" s="48">
        <v>45419</v>
      </c>
      <c r="C1426" s="70"/>
      <c r="D1426" s="70">
        <f>(('Итоговая табл.1чел (все услуги-'!D1426+('Итоговая табл.1чел (все услуги-'!D1426*'Таблица вводных'!$G$4)))-('Расчет комиссии Нади'!$I1426+'Таблица вводных'!$E$15+'Таблица вводных'!$F$15)</f>
        <v>-55.57569999999998</v>
      </c>
      <c r="E1426" s="70">
        <f>(('Итоговая табл.1чел (все услуги-'!E1426+('Итоговая табл.1чел (все услуги-'!E1426*'Таблица вводных'!$G$5)))-('Расчет комиссии Нади'!$I1426+'Таблица вводных'!$E$15+'Таблица вводных'!$F$15)</f>
        <v>-56.09999999999998</v>
      </c>
      <c r="F1426" s="70">
        <f>(('Итоговая табл.1чел (все услуги-'!F1426+('Итоговая табл.1чел (все услуги-'!F1426*'Таблица вводных'!$G$4)))-('Расчет комиссии Нади'!$I1426+'Таблица вводных'!$E$15+'Таблица вводных'!$F$15)</f>
        <v>-32.98799999999998</v>
      </c>
      <c r="G1426" s="70">
        <f>(('Итоговая табл.1чел (все услуги-'!G1426+('Итоговая табл.1чел (все услуги-'!G1426*'Таблица вводных'!$G$4)))-('Расчет комиссии Нади'!$I1426+'Таблица вводных'!$E$15+'Таблица вводных'!$F$15)</f>
        <v>-56.09999999999998</v>
      </c>
      <c r="H1426" s="70">
        <f>(('Итоговая табл.1чел (все услуги-'!H1426+('Итоговая табл.1чел (все услуги-'!H1426*'Таблица вводных'!$G$4)))-('Расчет комиссии Нади'!$I1426+'Таблица вводных'!$E$15+'Таблица вводных'!$F$15)</f>
        <v>-56.09999999999998</v>
      </c>
      <c r="I1426" s="20" t="s">
        <v>1137</v>
      </c>
    </row>
    <row r="1427" ht="13.2" customHeight="1" spans="1:9" x14ac:dyDescent="0.25">
      <c r="A1427" s="9"/>
      <c r="B1427" s="50">
        <v>45422</v>
      </c>
      <c r="C1427" s="71"/>
      <c r="D1427" s="71">
        <f>(('Итоговая табл.1чел (все услуги-'!D1427+('Итоговая табл.1чел (все услуги-'!D1427*'Таблица вводных'!$G$4)))-('Расчет комиссии Нади'!$I1427+'Таблица вводных'!$E$15+'Таблица вводных'!$F$15)</f>
        <v>-55.57569999999998</v>
      </c>
      <c r="E1427" s="71">
        <f>(('Итоговая табл.1чел (все услуги-'!E1427+('Итоговая табл.1чел (все услуги-'!E1427*'Таблица вводных'!$G$5)))-('Расчет комиссии Нади'!$I1427+'Таблица вводных'!$E$15+'Таблица вводных'!$F$15)</f>
        <v>-56.09999999999998</v>
      </c>
      <c r="F1427" s="71">
        <f>(('Итоговая табл.1чел (все услуги-'!F1427+('Итоговая табл.1чел (все услуги-'!F1427*'Таблица вводных'!$G$4)))-('Расчет комиссии Нади'!$I1427+'Таблица вводных'!$E$15+'Таблица вводных'!$F$15)</f>
        <v>-32.98799999999998</v>
      </c>
      <c r="G1427" s="71">
        <f>(('Итоговая табл.1чел (все услуги-'!G1427+('Итоговая табл.1чел (все услуги-'!G1427*'Таблица вводных'!$G$4)))-('Расчет комиссии Нади'!$I1427+'Таблица вводных'!$E$15+'Таблица вводных'!$F$15)</f>
        <v>-56.09999999999998</v>
      </c>
      <c r="H1427" s="71">
        <f>(('Итоговая табл.1чел (все услуги-'!H1427+('Итоговая табл.1чел (все услуги-'!H1427*'Таблица вводных'!$G$4)))-('Расчет комиссии Нади'!$I1427+'Таблица вводных'!$E$15+'Таблица вводных'!$F$15)</f>
        <v>-56.09999999999998</v>
      </c>
      <c r="I1427" s="25" t="s">
        <v>1137</v>
      </c>
    </row>
    <row r="1428" ht="13.2" customHeight="1" spans="1:9" x14ac:dyDescent="0.25">
      <c r="A1428" s="9"/>
      <c r="B1428" s="51">
        <v>45426</v>
      </c>
      <c r="C1428" s="71"/>
      <c r="D1428" s="71">
        <f>(('Итоговая табл.1чел (все услуги-'!D1428+('Итоговая табл.1чел (все услуги-'!D1428*'Таблица вводных'!$G$4)))-('Расчет комиссии Нади'!$I1428+'Таблица вводных'!$E$15+'Таблица вводных'!$F$15)</f>
        <v>-55.57569999999998</v>
      </c>
      <c r="E1428" s="71">
        <f>(('Итоговая табл.1чел (все услуги-'!E1428+('Итоговая табл.1чел (все услуги-'!E1428*'Таблица вводных'!$G$5)))-('Расчет комиссии Нади'!$I1428+'Таблица вводных'!$E$15+'Таблица вводных'!$F$15)</f>
        <v>-56.09999999999998</v>
      </c>
      <c r="F1428" s="71">
        <f>(('Итоговая табл.1чел (все услуги-'!F1428+('Итоговая табл.1чел (все услуги-'!F1428*'Таблица вводных'!$G$4)))-('Расчет комиссии Нади'!$I1428+'Таблица вводных'!$E$15+'Таблица вводных'!$F$15)</f>
        <v>-32.98799999999998</v>
      </c>
      <c r="G1428" s="71">
        <f>(('Итоговая табл.1чел (все услуги-'!G1428+('Итоговая табл.1чел (все услуги-'!G1428*'Таблица вводных'!$G$4)))-('Расчет комиссии Нади'!$I1428+'Таблица вводных'!$E$15+'Таблица вводных'!$F$15)</f>
        <v>-56.09999999999998</v>
      </c>
      <c r="H1428" s="71">
        <f>(('Итоговая табл.1чел (все услуги-'!H1428+('Итоговая табл.1чел (все услуги-'!H1428*'Таблица вводных'!$G$4)))-('Расчет комиссии Нади'!$I1428+'Таблица вводных'!$E$15+'Таблица вводных'!$F$15)</f>
        <v>-56.09999999999998</v>
      </c>
      <c r="I1428" s="22" t="s">
        <v>1137</v>
      </c>
    </row>
    <row r="1429" ht="13.2" customHeight="1" spans="1:9" x14ac:dyDescent="0.25">
      <c r="A1429" s="9"/>
      <c r="B1429" s="13">
        <v>45429</v>
      </c>
      <c r="C1429" s="71"/>
      <c r="D1429" s="71">
        <f>(('Итоговая табл.1чел (все услуги-'!D1429+('Итоговая табл.1чел (все услуги-'!D1429*'Таблица вводных'!$G$4)))-('Расчет комиссии Нади'!$I1429+'Таблица вводных'!$E$15+'Таблица вводных'!$F$15)</f>
        <v>-55.57569999999998</v>
      </c>
      <c r="E1429" s="71">
        <f>(('Итоговая табл.1чел (все услуги-'!E1429+('Итоговая табл.1чел (все услуги-'!E1429*'Таблица вводных'!$G$5)))-('Расчет комиссии Нади'!$I1429+'Таблица вводных'!$E$15+'Таблица вводных'!$F$15)</f>
        <v>-56.09999999999998</v>
      </c>
      <c r="F1429" s="71">
        <f>(('Итоговая табл.1чел (все услуги-'!F1429+('Итоговая табл.1чел (все услуги-'!F1429*'Таблица вводных'!$G$4)))-('Расчет комиссии Нади'!$I1429+'Таблица вводных'!$E$15+'Таблица вводных'!$F$15)</f>
        <v>-32.98799999999998</v>
      </c>
      <c r="G1429" s="71">
        <f>(('Итоговая табл.1чел (все услуги-'!G1429+('Итоговая табл.1чел (все услуги-'!G1429*'Таблица вводных'!$G$4)))-('Расчет комиссии Нади'!$I1429+'Таблица вводных'!$E$15+'Таблица вводных'!$F$15)</f>
        <v>-56.09999999999998</v>
      </c>
      <c r="H1429" s="71">
        <f>(('Итоговая табл.1чел (все услуги-'!H1429+('Итоговая табл.1чел (все услуги-'!H1429*'Таблица вводных'!$G$4)))-('Расчет комиссии Нади'!$I1429+'Таблица вводных'!$E$15+'Таблица вводных'!$F$15)</f>
        <v>-56.09999999999998</v>
      </c>
      <c r="I1429" s="15" t="s">
        <v>1137</v>
      </c>
    </row>
    <row r="1430" ht="13.2" customHeight="1" spans="1:9" x14ac:dyDescent="0.25">
      <c r="A1430" s="9"/>
      <c r="B1430" s="50">
        <v>45433</v>
      </c>
      <c r="C1430" s="71"/>
      <c r="D1430" s="71">
        <f>(('Итоговая табл.1чел (все услуги-'!D1430+('Итоговая табл.1чел (все услуги-'!D1430*'Таблица вводных'!$G$4)))-('Расчет комиссии Нади'!$I1430+'Таблица вводных'!$E$15+'Таблица вводных'!$F$15)</f>
        <v>-55.57569999999998</v>
      </c>
      <c r="E1430" s="71">
        <f>(('Итоговая табл.1чел (все услуги-'!E1430+('Итоговая табл.1чел (все услуги-'!E1430*'Таблица вводных'!$G$5)))-('Расчет комиссии Нади'!$I1430+'Таблица вводных'!$E$15+'Таблица вводных'!$F$15)</f>
        <v>-56.09999999999998</v>
      </c>
      <c r="F1430" s="71">
        <f>(('Итоговая табл.1чел (все услуги-'!F1430+('Итоговая табл.1чел (все услуги-'!F1430*'Таблица вводных'!$G$4)))-('Расчет комиссии Нади'!$I1430+'Таблица вводных'!$E$15+'Таблица вводных'!$F$15)</f>
        <v>-32.98799999999998</v>
      </c>
      <c r="G1430" s="71">
        <f>(('Итоговая табл.1чел (все услуги-'!G1430+('Итоговая табл.1чел (все услуги-'!G1430*'Таблица вводных'!$G$4)))-('Расчет комиссии Нади'!$I1430+'Таблица вводных'!$E$15+'Таблица вводных'!$F$15)</f>
        <v>-56.09999999999998</v>
      </c>
      <c r="H1430" s="71">
        <f>(('Итоговая табл.1чел (все услуги-'!H1430+('Итоговая табл.1чел (все услуги-'!H1430*'Таблица вводных'!$G$4)))-('Расчет комиссии Нади'!$I1430+'Таблица вводных'!$E$15+'Таблица вводных'!$F$15)</f>
        <v>-56.09999999999998</v>
      </c>
      <c r="I1430" s="25" t="s">
        <v>1137</v>
      </c>
    </row>
    <row r="1431" ht="13.2" customHeight="1" spans="1:9" x14ac:dyDescent="0.25">
      <c r="A1431" s="9"/>
      <c r="B1431" s="51">
        <v>45436</v>
      </c>
      <c r="C1431" s="71"/>
      <c r="D1431" s="71">
        <f>(('Итоговая табл.1чел (все услуги-'!D1431+('Итоговая табл.1чел (все услуги-'!D1431*'Таблица вводных'!$G$4)))-('Расчет комиссии Нади'!$I1431+'Таблица вводных'!$E$15+'Таблица вводных'!$F$15)</f>
        <v>-55.57569999999998</v>
      </c>
      <c r="E1431" s="71">
        <f>(('Итоговая табл.1чел (все услуги-'!E1431+('Итоговая табл.1чел (все услуги-'!E1431*'Таблица вводных'!$G$5)))-('Расчет комиссии Нади'!$I1431+'Таблица вводных'!$E$15+'Таблица вводных'!$F$15)</f>
        <v>-56.09999999999998</v>
      </c>
      <c r="F1431" s="71">
        <f>(('Итоговая табл.1чел (все услуги-'!F1431+('Итоговая табл.1чел (все услуги-'!F1431*'Таблица вводных'!$G$4)))-('Расчет комиссии Нади'!$I1431+'Таблица вводных'!$E$15+'Таблица вводных'!$F$15)</f>
        <v>-32.98799999999998</v>
      </c>
      <c r="G1431" s="71">
        <f>(('Итоговая табл.1чел (все услуги-'!G1431+('Итоговая табл.1чел (все услуги-'!G1431*'Таблица вводных'!$G$4)))-('Расчет комиссии Нади'!$I1431+'Таблица вводных'!$E$15+'Таблица вводных'!$F$15)</f>
        <v>-56.09999999999998</v>
      </c>
      <c r="H1431" s="71">
        <f>(('Итоговая табл.1чел (все услуги-'!H1431+('Итоговая табл.1чел (все услуги-'!H1431*'Таблица вводных'!$G$4)))-('Расчет комиссии Нади'!$I1431+'Таблица вводных'!$E$15+'Таблица вводных'!$F$15)</f>
        <v>-56.09999999999998</v>
      </c>
      <c r="I1431" s="22" t="s">
        <v>1137</v>
      </c>
    </row>
    <row r="1432" ht="13.2" customHeight="1" spans="1:9" x14ac:dyDescent="0.25">
      <c r="A1432" s="9"/>
      <c r="B1432" s="13">
        <v>45440</v>
      </c>
      <c r="C1432" s="71"/>
      <c r="D1432" s="71">
        <f>(('Итоговая табл.1чел (все услуги-'!D1432+('Итоговая табл.1чел (все услуги-'!D1432*'Таблица вводных'!$G$4)))-('Расчет комиссии Нади'!$I1432+'Таблица вводных'!$E$15+'Таблица вводных'!$F$15)</f>
        <v>-55.57569999999998</v>
      </c>
      <c r="E1432" s="71">
        <f>(('Итоговая табл.1чел (все услуги-'!E1432+('Итоговая табл.1чел (все услуги-'!E1432*'Таблица вводных'!$G$5)))-('Расчет комиссии Нади'!$I1432+'Таблица вводных'!$E$15+'Таблица вводных'!$F$15)</f>
        <v>-56.09999999999998</v>
      </c>
      <c r="F1432" s="71">
        <f>(('Итоговая табл.1чел (все услуги-'!F1432+('Итоговая табл.1чел (все услуги-'!F1432*'Таблица вводных'!$G$4)))-('Расчет комиссии Нади'!$I1432+'Таблица вводных'!$E$15+'Таблица вводных'!$F$15)</f>
        <v>-32.98799999999998</v>
      </c>
      <c r="G1432" s="71">
        <f>(('Итоговая табл.1чел (все услуги-'!G1432+('Итоговая табл.1чел (все услуги-'!G1432*'Таблица вводных'!$G$4)))-('Расчет комиссии Нади'!$I1432+'Таблица вводных'!$E$15+'Таблица вводных'!$F$15)</f>
        <v>-56.09999999999998</v>
      </c>
      <c r="H1432" s="71">
        <f>(('Итоговая табл.1чел (все услуги-'!H1432+('Итоговая табл.1чел (все услуги-'!H1432*'Таблица вводных'!$G$4)))-('Расчет комиссии Нади'!$I1432+'Таблица вводных'!$E$15+'Таблица вводных'!$F$15)</f>
        <v>-56.09999999999998</v>
      </c>
      <c r="I1432" s="15" t="s">
        <v>1137</v>
      </c>
    </row>
    <row r="1433" ht="13.2" customHeight="1" spans="1:9" x14ac:dyDescent="0.25">
      <c r="A1433" s="16"/>
      <c r="B1433" s="52">
        <v>45443</v>
      </c>
      <c r="C1433" s="72"/>
      <c r="D1433" s="109">
        <f>(('Итоговая табл.1чел (все услуги-'!D1433+('Итоговая табл.1чел (все услуги-'!D1433*'Таблица вводных'!$G$4)))-('Расчет комиссии Нади'!$I1433+'Таблица вводных'!$E$15+'Таблица вводных'!$F$15)</f>
        <v>-55.57569999999998</v>
      </c>
      <c r="E1433" s="109">
        <f>(('Итоговая табл.1чел (все услуги-'!E1433+('Итоговая табл.1чел (все услуги-'!E1433*'Таблица вводных'!$G$5)))-('Расчет комиссии Нади'!$I1433+'Таблица вводных'!$E$15+'Таблица вводных'!$F$15)</f>
        <v>-56.09999999999998</v>
      </c>
      <c r="F1433" s="109">
        <f>(('Итоговая табл.1чел (все услуги-'!F1433+('Итоговая табл.1чел (все услуги-'!F1433*'Таблица вводных'!$G$4)))-('Расчет комиссии Нади'!$I1433+'Таблица вводных'!$E$15+'Таблица вводных'!$F$15)</f>
        <v>-32.98799999999998</v>
      </c>
      <c r="G1433" s="109">
        <f>(('Итоговая табл.1чел (все услуги-'!G1433+('Итоговая табл.1чел (все услуги-'!G1433*'Таблица вводных'!$G$4)))-('Расчет комиссии Нади'!$I1433+'Таблица вводных'!$E$15+'Таблица вводных'!$F$15)</f>
        <v>-56.09999999999998</v>
      </c>
      <c r="H1433" s="109">
        <f>(('Итоговая табл.1чел (все услуги-'!H1433+('Итоговая табл.1чел (все услуги-'!H1433*'Таблица вводных'!$G$4)))-('Расчет комиссии Нади'!$I1433+'Таблица вводных'!$E$15+'Таблица вводных'!$F$15)</f>
        <v>-56.09999999999998</v>
      </c>
      <c r="I1433" s="32" t="s">
        <v>1137</v>
      </c>
    </row>
    <row r="1434" ht="13.2" customHeight="1" spans="1:9" x14ac:dyDescent="0.25">
      <c r="A1434" s="46"/>
      <c r="B1434" s="48">
        <v>45419</v>
      </c>
      <c r="C1434" s="70"/>
      <c r="D1434" s="70">
        <f>(('Итоговая табл.1чел (все услуги-'!D1434+('Итоговая табл.1чел (все услуги-'!D1434*'Таблица вводных'!$G$4)))-('Расчет комиссии Нади'!$I1434+'Таблица вводных'!$E$15+'Таблица вводных'!$F$15)</f>
        <v>-55.57569999999998</v>
      </c>
      <c r="E1434" s="70">
        <f>(('Итоговая табл.1чел (все услуги-'!E1434+('Итоговая табл.1чел (все услуги-'!E1434*'Таблица вводных'!$G$5)))-('Расчет комиссии Нади'!$I1434+'Таблица вводных'!$E$15+'Таблица вводных'!$F$15)</f>
        <v>-56.09999999999998</v>
      </c>
      <c r="F1434" s="70">
        <f>(('Итоговая табл.1чел (все услуги-'!F1434+('Итоговая табл.1чел (все услуги-'!F1434*'Таблица вводных'!$G$4)))-('Расчет комиссии Нади'!$I1434+'Таблица вводных'!$E$15+'Таблица вводных'!$F$15)</f>
        <v>-32.98799999999998</v>
      </c>
      <c r="G1434" s="70">
        <f>(('Итоговая табл.1чел (все услуги-'!G1434+('Итоговая табл.1чел (все услуги-'!G1434*'Таблица вводных'!$G$4)))-('Расчет комиссии Нади'!$I1434+'Таблица вводных'!$E$15+'Таблица вводных'!$F$15)</f>
        <v>-56.09999999999998</v>
      </c>
      <c r="H1434" s="70">
        <f>(('Итоговая табл.1чел (все услуги-'!H1434+('Итоговая табл.1чел (все услуги-'!H1434*'Таблица вводных'!$G$4)))-('Расчет комиссии Нади'!$I1434+'Таблица вводных'!$E$15+'Таблица вводных'!$F$15)</f>
        <v>-56.09999999999998</v>
      </c>
      <c r="I1434" s="20" t="s">
        <v>1137</v>
      </c>
    </row>
    <row r="1435" ht="13.2" customHeight="1" spans="1:9" x14ac:dyDescent="0.25">
      <c r="A1435" s="29"/>
      <c r="B1435" s="50">
        <v>45422</v>
      </c>
      <c r="C1435" s="71"/>
      <c r="D1435" s="71">
        <f>(('Итоговая табл.1чел (все услуги-'!D1435+('Итоговая табл.1чел (все услуги-'!D1435*'Таблица вводных'!$G$4)))-('Расчет комиссии Нади'!$I1435+'Таблица вводных'!$E$15+'Таблица вводных'!$F$15)</f>
        <v>-55.57569999999998</v>
      </c>
      <c r="E1435" s="71">
        <f>(('Итоговая табл.1чел (все услуги-'!E1435+('Итоговая табл.1чел (все услуги-'!E1435*'Таблица вводных'!$G$5)))-('Расчет комиссии Нади'!$I1435+'Таблица вводных'!$E$15+'Таблица вводных'!$F$15)</f>
        <v>-56.09999999999998</v>
      </c>
      <c r="F1435" s="71">
        <f>(('Итоговая табл.1чел (все услуги-'!F1435+('Итоговая табл.1чел (все услуги-'!F1435*'Таблица вводных'!$G$4)))-('Расчет комиссии Нади'!$I1435+'Таблица вводных'!$E$15+'Таблица вводных'!$F$15)</f>
        <v>-32.98799999999998</v>
      </c>
      <c r="G1435" s="71">
        <f>(('Итоговая табл.1чел (все услуги-'!G1435+('Итоговая табл.1чел (все услуги-'!G1435*'Таблица вводных'!$G$4)))-('Расчет комиссии Нади'!$I1435+'Таблица вводных'!$E$15+'Таблица вводных'!$F$15)</f>
        <v>-56.09999999999998</v>
      </c>
      <c r="H1435" s="71">
        <f>(('Итоговая табл.1чел (все услуги-'!H1435+('Итоговая табл.1чел (все услуги-'!H1435*'Таблица вводных'!$G$4)))-('Расчет комиссии Нади'!$I1435+'Таблица вводных'!$E$15+'Таблица вводных'!$F$15)</f>
        <v>-56.09999999999998</v>
      </c>
      <c r="I1435" s="25" t="s">
        <v>1137</v>
      </c>
    </row>
    <row r="1436" ht="13.2" customHeight="1" spans="1:9" x14ac:dyDescent="0.25">
      <c r="A1436" s="29"/>
      <c r="B1436" s="51">
        <v>45426</v>
      </c>
      <c r="C1436" s="71"/>
      <c r="D1436" s="71">
        <f>(('Итоговая табл.1чел (все услуги-'!D1436+('Итоговая табл.1чел (все услуги-'!D1436*'Таблица вводных'!$G$4)))-('Расчет комиссии Нади'!$I1436+'Таблица вводных'!$E$15+'Таблица вводных'!$F$15)</f>
        <v>-55.57569999999998</v>
      </c>
      <c r="E1436" s="71">
        <f>(('Итоговая табл.1чел (все услуги-'!E1436+('Итоговая табл.1чел (все услуги-'!E1436*'Таблица вводных'!$G$5)))-('Расчет комиссии Нади'!$I1436+'Таблица вводных'!$E$15+'Таблица вводных'!$F$15)</f>
        <v>-56.09999999999998</v>
      </c>
      <c r="F1436" s="71">
        <f>(('Итоговая табл.1чел (все услуги-'!F1436+('Итоговая табл.1чел (все услуги-'!F1436*'Таблица вводных'!$G$4)))-('Расчет комиссии Нади'!$I1436+'Таблица вводных'!$E$15+'Таблица вводных'!$F$15)</f>
        <v>-32.98799999999998</v>
      </c>
      <c r="G1436" s="71">
        <f>(('Итоговая табл.1чел (все услуги-'!G1436+('Итоговая табл.1чел (все услуги-'!G1436*'Таблица вводных'!$G$4)))-('Расчет комиссии Нади'!$I1436+'Таблица вводных'!$E$15+'Таблица вводных'!$F$15)</f>
        <v>-56.09999999999998</v>
      </c>
      <c r="H1436" s="71">
        <f>(('Итоговая табл.1чел (все услуги-'!H1436+('Итоговая табл.1чел (все услуги-'!H1436*'Таблица вводных'!$G$4)))-('Расчет комиссии Нади'!$I1436+'Таблица вводных'!$E$15+'Таблица вводных'!$F$15)</f>
        <v>-56.09999999999998</v>
      </c>
      <c r="I1436" s="22" t="s">
        <v>1137</v>
      </c>
    </row>
    <row r="1437" ht="13.2" customHeight="1" spans="1:9" x14ac:dyDescent="0.25">
      <c r="A1437" s="29"/>
      <c r="B1437" s="13">
        <v>45429</v>
      </c>
      <c r="C1437" s="71"/>
      <c r="D1437" s="71">
        <f>(('Итоговая табл.1чел (все услуги-'!D1437+('Итоговая табл.1чел (все услуги-'!D1437*'Таблица вводных'!$G$4)))-('Расчет комиссии Нади'!$I1437+'Таблица вводных'!$E$15+'Таблица вводных'!$F$15)</f>
        <v>-55.57569999999998</v>
      </c>
      <c r="E1437" s="71">
        <f>(('Итоговая табл.1чел (все услуги-'!E1437+('Итоговая табл.1чел (все услуги-'!E1437*'Таблица вводных'!$G$5)))-('Расчет комиссии Нади'!$I1437+'Таблица вводных'!$E$15+'Таблица вводных'!$F$15)</f>
        <v>-56.09999999999998</v>
      </c>
      <c r="F1437" s="71">
        <f>(('Итоговая табл.1чел (все услуги-'!F1437+('Итоговая табл.1чел (все услуги-'!F1437*'Таблица вводных'!$G$4)))-('Расчет комиссии Нади'!$I1437+'Таблица вводных'!$E$15+'Таблица вводных'!$F$15)</f>
        <v>-32.98799999999998</v>
      </c>
      <c r="G1437" s="71">
        <f>(('Итоговая табл.1чел (все услуги-'!G1437+('Итоговая табл.1чел (все услуги-'!G1437*'Таблица вводных'!$G$4)))-('Расчет комиссии Нади'!$I1437+'Таблица вводных'!$E$15+'Таблица вводных'!$F$15)</f>
        <v>-56.09999999999998</v>
      </c>
      <c r="H1437" s="71">
        <f>(('Итоговая табл.1чел (все услуги-'!H1437+('Итоговая табл.1чел (все услуги-'!H1437*'Таблица вводных'!$G$4)))-('Расчет комиссии Нади'!$I1437+'Таблица вводных'!$E$15+'Таблица вводных'!$F$15)</f>
        <v>-56.09999999999998</v>
      </c>
      <c r="I1437" s="15" t="s">
        <v>1137</v>
      </c>
    </row>
    <row r="1438" ht="13.2" customHeight="1" spans="1:9" x14ac:dyDescent="0.25">
      <c r="A1438" s="29"/>
      <c r="B1438" s="50">
        <v>45433</v>
      </c>
      <c r="C1438" s="71"/>
      <c r="D1438" s="71">
        <f>(('Итоговая табл.1чел (все услуги-'!D1438+('Итоговая табл.1чел (все услуги-'!D1438*'Таблица вводных'!$G$4)))-('Расчет комиссии Нади'!$I1438+'Таблица вводных'!$E$15+'Таблица вводных'!$F$15)</f>
        <v>-55.57569999999998</v>
      </c>
      <c r="E1438" s="71">
        <f>(('Итоговая табл.1чел (все услуги-'!E1438+('Итоговая табл.1чел (все услуги-'!E1438*'Таблица вводных'!$G$5)))-('Расчет комиссии Нади'!$I1438+'Таблица вводных'!$E$15+'Таблица вводных'!$F$15)</f>
        <v>-56.09999999999998</v>
      </c>
      <c r="F1438" s="71">
        <f>(('Итоговая табл.1чел (все услуги-'!F1438+('Итоговая табл.1чел (все услуги-'!F1438*'Таблица вводных'!$G$4)))-('Расчет комиссии Нади'!$I1438+'Таблица вводных'!$E$15+'Таблица вводных'!$F$15)</f>
        <v>-32.98799999999998</v>
      </c>
      <c r="G1438" s="71">
        <f>(('Итоговая табл.1чел (все услуги-'!G1438+('Итоговая табл.1чел (все услуги-'!G1438*'Таблица вводных'!$G$4)))-('Расчет комиссии Нади'!$I1438+'Таблица вводных'!$E$15+'Таблица вводных'!$F$15)</f>
        <v>-56.09999999999998</v>
      </c>
      <c r="H1438" s="71">
        <f>(('Итоговая табл.1чел (все услуги-'!H1438+('Итоговая табл.1чел (все услуги-'!H1438*'Таблица вводных'!$G$4)))-('Расчет комиссии Нади'!$I1438+'Таблица вводных'!$E$15+'Таблица вводных'!$F$15)</f>
        <v>-56.09999999999998</v>
      </c>
      <c r="I1438" s="25" t="s">
        <v>1137</v>
      </c>
    </row>
    <row r="1439" ht="13.2" customHeight="1" spans="1:9" x14ac:dyDescent="0.25">
      <c r="A1439" s="29"/>
      <c r="B1439" s="51">
        <v>45436</v>
      </c>
      <c r="C1439" s="71"/>
      <c r="D1439" s="71">
        <f>(('Итоговая табл.1чел (все услуги-'!D1439+('Итоговая табл.1чел (все услуги-'!D1439*'Таблица вводных'!$G$4)))-('Расчет комиссии Нади'!$I1439+'Таблица вводных'!$E$15+'Таблица вводных'!$F$15)</f>
        <v>-55.57569999999998</v>
      </c>
      <c r="E1439" s="71">
        <f>(('Итоговая табл.1чел (все услуги-'!E1439+('Итоговая табл.1чел (все услуги-'!E1439*'Таблица вводных'!$G$5)))-('Расчет комиссии Нади'!$I1439+'Таблица вводных'!$E$15+'Таблица вводных'!$F$15)</f>
        <v>-56.09999999999998</v>
      </c>
      <c r="F1439" s="71">
        <f>(('Итоговая табл.1чел (все услуги-'!F1439+('Итоговая табл.1чел (все услуги-'!F1439*'Таблица вводных'!$G$4)))-('Расчет комиссии Нади'!$I1439+'Таблица вводных'!$E$15+'Таблица вводных'!$F$15)</f>
        <v>-32.98799999999998</v>
      </c>
      <c r="G1439" s="71">
        <f>(('Итоговая табл.1чел (все услуги-'!G1439+('Итоговая табл.1чел (все услуги-'!G1439*'Таблица вводных'!$G$4)))-('Расчет комиссии Нади'!$I1439+'Таблица вводных'!$E$15+'Таблица вводных'!$F$15)</f>
        <v>-56.09999999999998</v>
      </c>
      <c r="H1439" s="71">
        <f>(('Итоговая табл.1чел (все услуги-'!H1439+('Итоговая табл.1чел (все услуги-'!H1439*'Таблица вводных'!$G$4)))-('Расчет комиссии Нади'!$I1439+'Таблица вводных'!$E$15+'Таблица вводных'!$F$15)</f>
        <v>-56.09999999999998</v>
      </c>
      <c r="I1439" s="22" t="s">
        <v>1137</v>
      </c>
    </row>
    <row r="1440" ht="13.2" customHeight="1" spans="1:9" x14ac:dyDescent="0.25">
      <c r="A1440" s="29"/>
      <c r="B1440" s="13">
        <v>45440</v>
      </c>
      <c r="C1440" s="71"/>
      <c r="D1440" s="71">
        <f>(('Итоговая табл.1чел (все услуги-'!D1440+('Итоговая табл.1чел (все услуги-'!D1440*'Таблица вводных'!$G$4)))-('Расчет комиссии Нади'!$I1440+'Таблица вводных'!$E$15+'Таблица вводных'!$F$15)</f>
        <v>-55.57569999999998</v>
      </c>
      <c r="E1440" s="71">
        <f>(('Итоговая табл.1чел (все услуги-'!E1440+('Итоговая табл.1чел (все услуги-'!E1440*'Таблица вводных'!$G$5)))-('Расчет комиссии Нади'!$I1440+'Таблица вводных'!$E$15+'Таблица вводных'!$F$15)</f>
        <v>-56.09999999999998</v>
      </c>
      <c r="F1440" s="71">
        <f>(('Итоговая табл.1чел (все услуги-'!F1440+('Итоговая табл.1чел (все услуги-'!F1440*'Таблица вводных'!$G$4)))-('Расчет комиссии Нади'!$I1440+'Таблица вводных'!$E$15+'Таблица вводных'!$F$15)</f>
        <v>-32.98799999999998</v>
      </c>
      <c r="G1440" s="71">
        <f>(('Итоговая табл.1чел (все услуги-'!G1440+('Итоговая табл.1чел (все услуги-'!G1440*'Таблица вводных'!$G$4)))-('Расчет комиссии Нади'!$I1440+'Таблица вводных'!$E$15+'Таблица вводных'!$F$15)</f>
        <v>-56.09999999999998</v>
      </c>
      <c r="H1440" s="71">
        <f>(('Итоговая табл.1чел (все услуги-'!H1440+('Итоговая табл.1чел (все услуги-'!H1440*'Таблица вводных'!$G$4)))-('Расчет комиссии Нади'!$I1440+'Таблица вводных'!$E$15+'Таблица вводных'!$F$15)</f>
        <v>-56.09999999999998</v>
      </c>
      <c r="I1440" s="15" t="s">
        <v>1137</v>
      </c>
    </row>
    <row r="1441" ht="13.2" customHeight="1" spans="1:9" x14ac:dyDescent="0.25">
      <c r="A1441" s="30"/>
      <c r="B1441" s="52">
        <v>45443</v>
      </c>
      <c r="C1441" s="72"/>
      <c r="D1441" s="109">
        <f>(('Итоговая табл.1чел (все услуги-'!D1441+('Итоговая табл.1чел (все услуги-'!D1441*'Таблица вводных'!$G$4)))-('Расчет комиссии Нади'!$I1441+'Таблица вводных'!$E$15+'Таблица вводных'!$F$15)</f>
        <v>-55.57569999999998</v>
      </c>
      <c r="E1441" s="109">
        <f>(('Итоговая табл.1чел (все услуги-'!E1441+('Итоговая табл.1чел (все услуги-'!E1441*'Таблица вводных'!$G$5)))-('Расчет комиссии Нади'!$I1441+'Таблица вводных'!$E$15+'Таблица вводных'!$F$15)</f>
        <v>-56.09999999999998</v>
      </c>
      <c r="F1441" s="109">
        <f>(('Итоговая табл.1чел (все услуги-'!F1441+('Итоговая табл.1чел (все услуги-'!F1441*'Таблица вводных'!$G$4)))-('Расчет комиссии Нади'!$I1441+'Таблица вводных'!$E$15+'Таблица вводных'!$F$15)</f>
        <v>-32.98799999999998</v>
      </c>
      <c r="G1441" s="109">
        <f>(('Итоговая табл.1чел (все услуги-'!G1441+('Итоговая табл.1чел (все услуги-'!G1441*'Таблица вводных'!$G$4)))-('Расчет комиссии Нади'!$I1441+'Таблица вводных'!$E$15+'Таблица вводных'!$F$15)</f>
        <v>-56.09999999999998</v>
      </c>
      <c r="H1441" s="109">
        <f>(('Итоговая табл.1чел (все услуги-'!H1441+('Итоговая табл.1чел (все услуги-'!H1441*'Таблица вводных'!$G$4)))-('Расчет комиссии Нади'!$I1441+'Таблица вводных'!$E$15+'Таблица вводных'!$F$15)</f>
        <v>-56.09999999999998</v>
      </c>
      <c r="I1441" s="32" t="s">
        <v>1137</v>
      </c>
    </row>
    <row r="1442" ht="13.2" customHeight="1" spans="1:9" x14ac:dyDescent="0.25">
      <c r="A1442" s="5"/>
      <c r="B1442" s="48">
        <v>45419</v>
      </c>
      <c r="C1442" s="70"/>
      <c r="D1442" s="70">
        <f>(('Итоговая табл.1чел (все услуги-'!D1442+('Итоговая табл.1чел (все услуги-'!D1442*'Таблица вводных'!$G$4)))-('Расчет комиссии Нади'!$I1442+'Таблица вводных'!$E$15+'Таблица вводных'!$F$15)</f>
        <v>-55.57569999999998</v>
      </c>
      <c r="E1442" s="70">
        <f>(('Итоговая табл.1чел (все услуги-'!E1442+('Итоговая табл.1чел (все услуги-'!E1442*'Таблица вводных'!$G$5)))-('Расчет комиссии Нади'!$I1442+'Таблица вводных'!$E$15+'Таблица вводных'!$F$15)</f>
        <v>-56.09999999999998</v>
      </c>
      <c r="F1442" s="70">
        <f>(('Итоговая табл.1чел (все услуги-'!F1442+('Итоговая табл.1чел (все услуги-'!F1442*'Таблица вводных'!$G$4)))-('Расчет комиссии Нади'!$I1442+'Таблица вводных'!$E$15+'Таблица вводных'!$F$15)</f>
        <v>-32.98799999999998</v>
      </c>
      <c r="G1442" s="70">
        <f>(('Итоговая табл.1чел (все услуги-'!G1442+('Итоговая табл.1чел (все услуги-'!G1442*'Таблица вводных'!$G$4)))-('Расчет комиссии Нади'!$I1442+'Таблица вводных'!$E$15+'Таблица вводных'!$F$15)</f>
        <v>-56.09999999999998</v>
      </c>
      <c r="H1442" s="70">
        <f>(('Итоговая табл.1чел (все услуги-'!H1442+('Итоговая табл.1чел (все услуги-'!H1442*'Таблица вводных'!$G$4)))-('Расчет комиссии Нади'!$I1442+'Таблица вводных'!$E$15+'Таблица вводных'!$F$15)</f>
        <v>-56.09999999999998</v>
      </c>
      <c r="I1442" s="20" t="s">
        <v>1137</v>
      </c>
    </row>
    <row r="1443" ht="13.2" customHeight="1" spans="1:9" x14ac:dyDescent="0.25">
      <c r="A1443" s="9"/>
      <c r="B1443" s="50">
        <v>45422</v>
      </c>
      <c r="C1443" s="71"/>
      <c r="D1443" s="71">
        <f>(('Итоговая табл.1чел (все услуги-'!D1443+('Итоговая табл.1чел (все услуги-'!D1443*'Таблица вводных'!$G$4)))-('Расчет комиссии Нади'!$I1443+'Таблица вводных'!$E$15+'Таблица вводных'!$F$15)</f>
        <v>-55.57569999999998</v>
      </c>
      <c r="E1443" s="71">
        <f>(('Итоговая табл.1чел (все услуги-'!E1443+('Итоговая табл.1чел (все услуги-'!E1443*'Таблица вводных'!$G$5)))-('Расчет комиссии Нади'!$I1443+'Таблица вводных'!$E$15+'Таблица вводных'!$F$15)</f>
        <v>-56.09999999999998</v>
      </c>
      <c r="F1443" s="71">
        <f>(('Итоговая табл.1чел (все услуги-'!F1443+('Итоговая табл.1чел (все услуги-'!F1443*'Таблица вводных'!$G$4)))-('Расчет комиссии Нади'!$I1443+'Таблица вводных'!$E$15+'Таблица вводных'!$F$15)</f>
        <v>-32.98799999999998</v>
      </c>
      <c r="G1443" s="71">
        <f>(('Итоговая табл.1чел (все услуги-'!G1443+('Итоговая табл.1чел (все услуги-'!G1443*'Таблица вводных'!$G$4)))-('Расчет комиссии Нади'!$I1443+'Таблица вводных'!$E$15+'Таблица вводных'!$F$15)</f>
        <v>-56.09999999999998</v>
      </c>
      <c r="H1443" s="71">
        <f>(('Итоговая табл.1чел (все услуги-'!H1443+('Итоговая табл.1чел (все услуги-'!H1443*'Таблица вводных'!$G$4)))-('Расчет комиссии Нади'!$I1443+'Таблица вводных'!$E$15+'Таблица вводных'!$F$15)</f>
        <v>-56.09999999999998</v>
      </c>
      <c r="I1443" s="25" t="s">
        <v>1137</v>
      </c>
    </row>
    <row r="1444" ht="13.2" customHeight="1" spans="1:9" x14ac:dyDescent="0.25">
      <c r="A1444" s="9"/>
      <c r="B1444" s="51">
        <v>45426</v>
      </c>
      <c r="C1444" s="71"/>
      <c r="D1444" s="71">
        <f>(('Итоговая табл.1чел (все услуги-'!D1444+('Итоговая табл.1чел (все услуги-'!D1444*'Таблица вводных'!$G$4)))-('Расчет комиссии Нади'!$I1444+'Таблица вводных'!$E$15+'Таблица вводных'!$F$15)</f>
        <v>-55.57569999999998</v>
      </c>
      <c r="E1444" s="71">
        <f>(('Итоговая табл.1чел (все услуги-'!E1444+('Итоговая табл.1чел (все услуги-'!E1444*'Таблица вводных'!$G$5)))-('Расчет комиссии Нади'!$I1444+'Таблица вводных'!$E$15+'Таблица вводных'!$F$15)</f>
        <v>-56.09999999999998</v>
      </c>
      <c r="F1444" s="71">
        <f>(('Итоговая табл.1чел (все услуги-'!F1444+('Итоговая табл.1чел (все услуги-'!F1444*'Таблица вводных'!$G$4)))-('Расчет комиссии Нади'!$I1444+'Таблица вводных'!$E$15+'Таблица вводных'!$F$15)</f>
        <v>-32.98799999999998</v>
      </c>
      <c r="G1444" s="71">
        <f>(('Итоговая табл.1чел (все услуги-'!G1444+('Итоговая табл.1чел (все услуги-'!G1444*'Таблица вводных'!$G$4)))-('Расчет комиссии Нади'!$I1444+'Таблица вводных'!$E$15+'Таблица вводных'!$F$15)</f>
        <v>-56.09999999999998</v>
      </c>
      <c r="H1444" s="71">
        <f>(('Итоговая табл.1чел (все услуги-'!H1444+('Итоговая табл.1чел (все услуги-'!H1444*'Таблица вводных'!$G$4)))-('Расчет комиссии Нади'!$I1444+'Таблица вводных'!$E$15+'Таблица вводных'!$F$15)</f>
        <v>-56.09999999999998</v>
      </c>
      <c r="I1444" s="22" t="s">
        <v>1137</v>
      </c>
    </row>
    <row r="1445" ht="13.2" customHeight="1" spans="1:9" x14ac:dyDescent="0.25">
      <c r="A1445" s="9"/>
      <c r="B1445" s="13">
        <v>45429</v>
      </c>
      <c r="C1445" s="71"/>
      <c r="D1445" s="71">
        <f>(('Итоговая табл.1чел (все услуги-'!D1445+('Итоговая табл.1чел (все услуги-'!D1445*'Таблица вводных'!$G$4)))-('Расчет комиссии Нади'!$I1445+'Таблица вводных'!$E$15+'Таблица вводных'!$F$15)</f>
        <v>-55.57569999999998</v>
      </c>
      <c r="E1445" s="71">
        <f>(('Итоговая табл.1чел (все услуги-'!E1445+('Итоговая табл.1чел (все услуги-'!E1445*'Таблица вводных'!$G$5)))-('Расчет комиссии Нади'!$I1445+'Таблица вводных'!$E$15+'Таблица вводных'!$F$15)</f>
        <v>-56.09999999999998</v>
      </c>
      <c r="F1445" s="71">
        <f>(('Итоговая табл.1чел (все услуги-'!F1445+('Итоговая табл.1чел (все услуги-'!F1445*'Таблица вводных'!$G$4)))-('Расчет комиссии Нади'!$I1445+'Таблица вводных'!$E$15+'Таблица вводных'!$F$15)</f>
        <v>-32.98799999999998</v>
      </c>
      <c r="G1445" s="71">
        <f>(('Итоговая табл.1чел (все услуги-'!G1445+('Итоговая табл.1чел (все услуги-'!G1445*'Таблица вводных'!$G$4)))-('Расчет комиссии Нади'!$I1445+'Таблица вводных'!$E$15+'Таблица вводных'!$F$15)</f>
        <v>-56.09999999999998</v>
      </c>
      <c r="H1445" s="71">
        <f>(('Итоговая табл.1чел (все услуги-'!H1445+('Итоговая табл.1чел (все услуги-'!H1445*'Таблица вводных'!$G$4)))-('Расчет комиссии Нади'!$I1445+'Таблица вводных'!$E$15+'Таблица вводных'!$F$15)</f>
        <v>-56.09999999999998</v>
      </c>
      <c r="I1445" s="15" t="s">
        <v>1137</v>
      </c>
    </row>
    <row r="1446" ht="13.2" customHeight="1" spans="1:9" x14ac:dyDescent="0.25">
      <c r="A1446" s="9"/>
      <c r="B1446" s="50">
        <v>45433</v>
      </c>
      <c r="C1446" s="71"/>
      <c r="D1446" s="71">
        <f>(('Итоговая табл.1чел (все услуги-'!D1446+('Итоговая табл.1чел (все услуги-'!D1446*'Таблица вводных'!$G$4)))-('Расчет комиссии Нади'!$I1446+'Таблица вводных'!$E$15+'Таблица вводных'!$F$15)</f>
        <v>-55.57569999999998</v>
      </c>
      <c r="E1446" s="71">
        <f>(('Итоговая табл.1чел (все услуги-'!E1446+('Итоговая табл.1чел (все услуги-'!E1446*'Таблица вводных'!$G$5)))-('Расчет комиссии Нади'!$I1446+'Таблица вводных'!$E$15+'Таблица вводных'!$F$15)</f>
        <v>-56.09999999999998</v>
      </c>
      <c r="F1446" s="71">
        <f>(('Итоговая табл.1чел (все услуги-'!F1446+('Итоговая табл.1чел (все услуги-'!F1446*'Таблица вводных'!$G$4)))-('Расчет комиссии Нади'!$I1446+'Таблица вводных'!$E$15+'Таблица вводных'!$F$15)</f>
        <v>-32.98799999999998</v>
      </c>
      <c r="G1446" s="71">
        <f>(('Итоговая табл.1чел (все услуги-'!G1446+('Итоговая табл.1чел (все услуги-'!G1446*'Таблица вводных'!$G$4)))-('Расчет комиссии Нади'!$I1446+'Таблица вводных'!$E$15+'Таблица вводных'!$F$15)</f>
        <v>-56.09999999999998</v>
      </c>
      <c r="H1446" s="71">
        <f>(('Итоговая табл.1чел (все услуги-'!H1446+('Итоговая табл.1чел (все услуги-'!H1446*'Таблица вводных'!$G$4)))-('Расчет комиссии Нади'!$I1446+'Таблица вводных'!$E$15+'Таблица вводных'!$F$15)</f>
        <v>-56.09999999999998</v>
      </c>
      <c r="I1446" s="25" t="s">
        <v>1137</v>
      </c>
    </row>
    <row r="1447" ht="13.2" customHeight="1" spans="1:9" x14ac:dyDescent="0.25">
      <c r="A1447" s="9"/>
      <c r="B1447" s="51">
        <v>45436</v>
      </c>
      <c r="C1447" s="71"/>
      <c r="D1447" s="71">
        <f>(('Итоговая табл.1чел (все услуги-'!D1447+('Итоговая табл.1чел (все услуги-'!D1447*'Таблица вводных'!$G$4)))-('Расчет комиссии Нади'!$I1447+'Таблица вводных'!$E$15+'Таблица вводных'!$F$15)</f>
        <v>-55.57569999999998</v>
      </c>
      <c r="E1447" s="71">
        <f>(('Итоговая табл.1чел (все услуги-'!E1447+('Итоговая табл.1чел (все услуги-'!E1447*'Таблица вводных'!$G$5)))-('Расчет комиссии Нади'!$I1447+'Таблица вводных'!$E$15+'Таблица вводных'!$F$15)</f>
        <v>-56.09999999999998</v>
      </c>
      <c r="F1447" s="71">
        <f>(('Итоговая табл.1чел (все услуги-'!F1447+('Итоговая табл.1чел (все услуги-'!F1447*'Таблица вводных'!$G$4)))-('Расчет комиссии Нади'!$I1447+'Таблица вводных'!$E$15+'Таблица вводных'!$F$15)</f>
        <v>-32.98799999999998</v>
      </c>
      <c r="G1447" s="71">
        <f>(('Итоговая табл.1чел (все услуги-'!G1447+('Итоговая табл.1чел (все услуги-'!G1447*'Таблица вводных'!$G$4)))-('Расчет комиссии Нади'!$I1447+'Таблица вводных'!$E$15+'Таблица вводных'!$F$15)</f>
        <v>-56.09999999999998</v>
      </c>
      <c r="H1447" s="71">
        <f>(('Итоговая табл.1чел (все услуги-'!H1447+('Итоговая табл.1чел (все услуги-'!H1447*'Таблица вводных'!$G$4)))-('Расчет комиссии Нади'!$I1447+'Таблица вводных'!$E$15+'Таблица вводных'!$F$15)</f>
        <v>-56.09999999999998</v>
      </c>
      <c r="I1447" s="22" t="s">
        <v>1137</v>
      </c>
    </row>
    <row r="1448" ht="13.2" customHeight="1" spans="1:9" x14ac:dyDescent="0.25">
      <c r="A1448" s="9"/>
      <c r="B1448" s="13">
        <v>45440</v>
      </c>
      <c r="C1448" s="71"/>
      <c r="D1448" s="71">
        <f>(('Итоговая табл.1чел (все услуги-'!D1448+('Итоговая табл.1чел (все услуги-'!D1448*'Таблица вводных'!$G$4)))-('Расчет комиссии Нади'!$I1448+'Таблица вводных'!$E$15+'Таблица вводных'!$F$15)</f>
        <v>-55.57569999999998</v>
      </c>
      <c r="E1448" s="71">
        <f>(('Итоговая табл.1чел (все услуги-'!E1448+('Итоговая табл.1чел (все услуги-'!E1448*'Таблица вводных'!$G$5)))-('Расчет комиссии Нади'!$I1448+'Таблица вводных'!$E$15+'Таблица вводных'!$F$15)</f>
        <v>-56.09999999999998</v>
      </c>
      <c r="F1448" s="71">
        <f>(('Итоговая табл.1чел (все услуги-'!F1448+('Итоговая табл.1чел (все услуги-'!F1448*'Таблица вводных'!$G$4)))-('Расчет комиссии Нади'!$I1448+'Таблица вводных'!$E$15+'Таблица вводных'!$F$15)</f>
        <v>-32.98799999999998</v>
      </c>
      <c r="G1448" s="71">
        <f>(('Итоговая табл.1чел (все услуги-'!G1448+('Итоговая табл.1чел (все услуги-'!G1448*'Таблица вводных'!$G$4)))-('Расчет комиссии Нади'!$I1448+'Таблица вводных'!$E$15+'Таблица вводных'!$F$15)</f>
        <v>-56.09999999999998</v>
      </c>
      <c r="H1448" s="71">
        <f>(('Итоговая табл.1чел (все услуги-'!H1448+('Итоговая табл.1чел (все услуги-'!H1448*'Таблица вводных'!$G$4)))-('Расчет комиссии Нади'!$I1448+'Таблица вводных'!$E$15+'Таблица вводных'!$F$15)</f>
        <v>-56.09999999999998</v>
      </c>
      <c r="I1448" s="15" t="s">
        <v>1137</v>
      </c>
    </row>
    <row r="1449" ht="13.2" customHeight="1" spans="1:9" x14ac:dyDescent="0.25">
      <c r="A1449" s="16"/>
      <c r="B1449" s="52">
        <v>45443</v>
      </c>
      <c r="C1449" s="72"/>
      <c r="D1449" s="109">
        <f>(('Итоговая табл.1чел (все услуги-'!D1449+('Итоговая табл.1чел (все услуги-'!D1449*'Таблица вводных'!$G$4)))-('Расчет комиссии Нади'!$I1449+'Таблица вводных'!$E$15+'Таблица вводных'!$F$15)</f>
        <v>-55.57569999999998</v>
      </c>
      <c r="E1449" s="109">
        <f>(('Итоговая табл.1чел (все услуги-'!E1449+('Итоговая табл.1чел (все услуги-'!E1449*'Таблица вводных'!$G$5)))-('Расчет комиссии Нади'!$I1449+'Таблица вводных'!$E$15+'Таблица вводных'!$F$15)</f>
        <v>-56.09999999999998</v>
      </c>
      <c r="F1449" s="109">
        <f>(('Итоговая табл.1чел (все услуги-'!F1449+('Итоговая табл.1чел (все услуги-'!F1449*'Таблица вводных'!$G$4)))-('Расчет комиссии Нади'!$I1449+'Таблица вводных'!$E$15+'Таблица вводных'!$F$15)</f>
        <v>-32.98799999999998</v>
      </c>
      <c r="G1449" s="109">
        <f>(('Итоговая табл.1чел (все услуги-'!G1449+('Итоговая табл.1чел (все услуги-'!G1449*'Таблица вводных'!$G$4)))-('Расчет комиссии Нади'!$I1449+'Таблица вводных'!$E$15+'Таблица вводных'!$F$15)</f>
        <v>-56.09999999999998</v>
      </c>
      <c r="H1449" s="109">
        <f>(('Итоговая табл.1чел (все услуги-'!H1449+('Итоговая табл.1чел (все услуги-'!H1449*'Таблица вводных'!$G$4)))-('Расчет комиссии Нади'!$I1449+'Таблица вводных'!$E$15+'Таблица вводных'!$F$15)</f>
        <v>-56.09999999999998</v>
      </c>
      <c r="I1449" s="32" t="s">
        <v>1137</v>
      </c>
    </row>
    <row r="1450" ht="13.2" customHeight="1" spans="1:9" x14ac:dyDescent="0.25">
      <c r="A1450" s="5"/>
      <c r="B1450" s="48">
        <v>45419</v>
      </c>
      <c r="C1450" s="70"/>
      <c r="D1450" s="70">
        <f>(('Итоговая табл.1чел (все услуги-'!D1450+('Итоговая табл.1чел (все услуги-'!D1450*'Таблица вводных'!$G$4)))-('Расчет комиссии Нади'!$I1450+'Таблица вводных'!$E$15+'Таблица вводных'!$F$15)</f>
        <v>-55.57569999999998</v>
      </c>
      <c r="E1450" s="70">
        <f>(('Итоговая табл.1чел (все услуги-'!E1450+('Итоговая табл.1чел (все услуги-'!E1450*'Таблица вводных'!$G$5)))-('Расчет комиссии Нади'!$I1450+'Таблица вводных'!$E$15+'Таблица вводных'!$F$15)</f>
        <v>-56.09999999999998</v>
      </c>
      <c r="F1450" s="70">
        <f>(('Итоговая табл.1чел (все услуги-'!F1450+('Итоговая табл.1чел (все услуги-'!F1450*'Таблица вводных'!$G$4)))-('Расчет комиссии Нади'!$I1450+'Таблица вводных'!$E$15+'Таблица вводных'!$F$15)</f>
        <v>-32.98799999999998</v>
      </c>
      <c r="G1450" s="70">
        <f>(('Итоговая табл.1чел (все услуги-'!G1450+('Итоговая табл.1чел (все услуги-'!G1450*'Таблица вводных'!$G$4)))-('Расчет комиссии Нади'!$I1450+'Таблица вводных'!$E$15+'Таблица вводных'!$F$15)</f>
        <v>-56.09999999999998</v>
      </c>
      <c r="H1450" s="70">
        <f>(('Итоговая табл.1чел (все услуги-'!H1450+('Итоговая табл.1чел (все услуги-'!H1450*'Таблица вводных'!$G$4)))-('Расчет комиссии Нади'!$I1450+'Таблица вводных'!$E$15+'Таблица вводных'!$F$15)</f>
        <v>-56.09999999999998</v>
      </c>
      <c r="I1450" s="20" t="s">
        <v>1137</v>
      </c>
    </row>
    <row r="1451" ht="13.2" customHeight="1" spans="1:9" x14ac:dyDescent="0.25">
      <c r="A1451" s="9"/>
      <c r="B1451" s="50">
        <v>45422</v>
      </c>
      <c r="C1451" s="71"/>
      <c r="D1451" s="71">
        <f>(('Итоговая табл.1чел (все услуги-'!D1451+('Итоговая табл.1чел (все услуги-'!D1451*'Таблица вводных'!$G$4)))-('Расчет комиссии Нади'!$I1451+'Таблица вводных'!$E$15+'Таблица вводных'!$F$15)</f>
        <v>-55.57569999999998</v>
      </c>
      <c r="E1451" s="71">
        <f>(('Итоговая табл.1чел (все услуги-'!E1451+('Итоговая табл.1чел (все услуги-'!E1451*'Таблица вводных'!$G$5)))-('Расчет комиссии Нади'!$I1451+'Таблица вводных'!$E$15+'Таблица вводных'!$F$15)</f>
        <v>-56.09999999999998</v>
      </c>
      <c r="F1451" s="71">
        <f>(('Итоговая табл.1чел (все услуги-'!F1451+('Итоговая табл.1чел (все услуги-'!F1451*'Таблица вводных'!$G$4)))-('Расчет комиссии Нади'!$I1451+'Таблица вводных'!$E$15+'Таблица вводных'!$F$15)</f>
        <v>-32.98799999999998</v>
      </c>
      <c r="G1451" s="71">
        <f>(('Итоговая табл.1чел (все услуги-'!G1451+('Итоговая табл.1чел (все услуги-'!G1451*'Таблица вводных'!$G$4)))-('Расчет комиссии Нади'!$I1451+'Таблица вводных'!$E$15+'Таблица вводных'!$F$15)</f>
        <v>-56.09999999999998</v>
      </c>
      <c r="H1451" s="71">
        <f>(('Итоговая табл.1чел (все услуги-'!H1451+('Итоговая табл.1чел (все услуги-'!H1451*'Таблица вводных'!$G$4)))-('Расчет комиссии Нади'!$I1451+'Таблица вводных'!$E$15+'Таблица вводных'!$F$15)</f>
        <v>-56.09999999999998</v>
      </c>
      <c r="I1451" s="25" t="s">
        <v>1137</v>
      </c>
    </row>
    <row r="1452" ht="13.2" customHeight="1" spans="1:9" x14ac:dyDescent="0.25">
      <c r="A1452" s="9"/>
      <c r="B1452" s="51">
        <v>45426</v>
      </c>
      <c r="C1452" s="71"/>
      <c r="D1452" s="71">
        <f>(('Итоговая табл.1чел (все услуги-'!D1452+('Итоговая табл.1чел (все услуги-'!D1452*'Таблица вводных'!$G$4)))-('Расчет комиссии Нади'!$I1452+'Таблица вводных'!$E$15+'Таблица вводных'!$F$15)</f>
        <v>-55.57569999999998</v>
      </c>
      <c r="E1452" s="71">
        <f>(('Итоговая табл.1чел (все услуги-'!E1452+('Итоговая табл.1чел (все услуги-'!E1452*'Таблица вводных'!$G$5)))-('Расчет комиссии Нади'!$I1452+'Таблица вводных'!$E$15+'Таблица вводных'!$F$15)</f>
        <v>-56.09999999999998</v>
      </c>
      <c r="F1452" s="71">
        <f>(('Итоговая табл.1чел (все услуги-'!F1452+('Итоговая табл.1чел (все услуги-'!F1452*'Таблица вводных'!$G$4)))-('Расчет комиссии Нади'!$I1452+'Таблица вводных'!$E$15+'Таблица вводных'!$F$15)</f>
        <v>-32.98799999999998</v>
      </c>
      <c r="G1452" s="71">
        <f>(('Итоговая табл.1чел (все услуги-'!G1452+('Итоговая табл.1чел (все услуги-'!G1452*'Таблица вводных'!$G$4)))-('Расчет комиссии Нади'!$I1452+'Таблица вводных'!$E$15+'Таблица вводных'!$F$15)</f>
        <v>-56.09999999999998</v>
      </c>
      <c r="H1452" s="71">
        <f>(('Итоговая табл.1чел (все услуги-'!H1452+('Итоговая табл.1чел (все услуги-'!H1452*'Таблица вводных'!$G$4)))-('Расчет комиссии Нади'!$I1452+'Таблица вводных'!$E$15+'Таблица вводных'!$F$15)</f>
        <v>-56.09999999999998</v>
      </c>
      <c r="I1452" s="22" t="s">
        <v>1137</v>
      </c>
    </row>
    <row r="1453" ht="13.2" customHeight="1" spans="1:9" x14ac:dyDescent="0.25">
      <c r="A1453" s="9"/>
      <c r="B1453" s="13">
        <v>45429</v>
      </c>
      <c r="C1453" s="71"/>
      <c r="D1453" s="71">
        <f>(('Итоговая табл.1чел (все услуги-'!D1453+('Итоговая табл.1чел (все услуги-'!D1453*'Таблица вводных'!$G$4)))-('Расчет комиссии Нади'!$I1453+'Таблица вводных'!$E$15+'Таблица вводных'!$F$15)</f>
        <v>-55.57569999999998</v>
      </c>
      <c r="E1453" s="71">
        <f>(('Итоговая табл.1чел (все услуги-'!E1453+('Итоговая табл.1чел (все услуги-'!E1453*'Таблица вводных'!$G$5)))-('Расчет комиссии Нади'!$I1453+'Таблица вводных'!$E$15+'Таблица вводных'!$F$15)</f>
        <v>-56.09999999999998</v>
      </c>
      <c r="F1453" s="71">
        <f>(('Итоговая табл.1чел (все услуги-'!F1453+('Итоговая табл.1чел (все услуги-'!F1453*'Таблица вводных'!$G$4)))-('Расчет комиссии Нади'!$I1453+'Таблица вводных'!$E$15+'Таблица вводных'!$F$15)</f>
        <v>-32.98799999999998</v>
      </c>
      <c r="G1453" s="71">
        <f>(('Итоговая табл.1чел (все услуги-'!G1453+('Итоговая табл.1чел (все услуги-'!G1453*'Таблица вводных'!$G$4)))-('Расчет комиссии Нади'!$I1453+'Таблица вводных'!$E$15+'Таблица вводных'!$F$15)</f>
        <v>-56.09999999999998</v>
      </c>
      <c r="H1453" s="71">
        <f>(('Итоговая табл.1чел (все услуги-'!H1453+('Итоговая табл.1чел (все услуги-'!H1453*'Таблица вводных'!$G$4)))-('Расчет комиссии Нади'!$I1453+'Таблица вводных'!$E$15+'Таблица вводных'!$F$15)</f>
        <v>-56.09999999999998</v>
      </c>
      <c r="I1453" s="15" t="s">
        <v>1137</v>
      </c>
    </row>
    <row r="1454" ht="13.2" customHeight="1" spans="1:9" x14ac:dyDescent="0.25">
      <c r="A1454" s="9"/>
      <c r="B1454" s="50">
        <v>45433</v>
      </c>
      <c r="C1454" s="71"/>
      <c r="D1454" s="71">
        <f>(('Итоговая табл.1чел (все услуги-'!D1454+('Итоговая табл.1чел (все услуги-'!D1454*'Таблица вводных'!$G$4)))-('Расчет комиссии Нади'!$I1454+'Таблица вводных'!$E$15+'Таблица вводных'!$F$15)</f>
        <v>-55.57569999999998</v>
      </c>
      <c r="E1454" s="71">
        <f>(('Итоговая табл.1чел (все услуги-'!E1454+('Итоговая табл.1чел (все услуги-'!E1454*'Таблица вводных'!$G$5)))-('Расчет комиссии Нади'!$I1454+'Таблица вводных'!$E$15+'Таблица вводных'!$F$15)</f>
        <v>-56.09999999999998</v>
      </c>
      <c r="F1454" s="71">
        <f>(('Итоговая табл.1чел (все услуги-'!F1454+('Итоговая табл.1чел (все услуги-'!F1454*'Таблица вводных'!$G$4)))-('Расчет комиссии Нади'!$I1454+'Таблица вводных'!$E$15+'Таблица вводных'!$F$15)</f>
        <v>-32.98799999999998</v>
      </c>
      <c r="G1454" s="71">
        <f>(('Итоговая табл.1чел (все услуги-'!G1454+('Итоговая табл.1чел (все услуги-'!G1454*'Таблица вводных'!$G$4)))-('Расчет комиссии Нади'!$I1454+'Таблица вводных'!$E$15+'Таблица вводных'!$F$15)</f>
        <v>-56.09999999999998</v>
      </c>
      <c r="H1454" s="71">
        <f>(('Итоговая табл.1чел (все услуги-'!H1454+('Итоговая табл.1чел (все услуги-'!H1454*'Таблица вводных'!$G$4)))-('Расчет комиссии Нади'!$I1454+'Таблица вводных'!$E$15+'Таблица вводных'!$F$15)</f>
        <v>-56.09999999999998</v>
      </c>
      <c r="I1454" s="25" t="s">
        <v>1137</v>
      </c>
    </row>
    <row r="1455" ht="13.2" customHeight="1" spans="1:9" x14ac:dyDescent="0.25">
      <c r="A1455" s="9"/>
      <c r="B1455" s="51">
        <v>45436</v>
      </c>
      <c r="C1455" s="71"/>
      <c r="D1455" s="71">
        <f>(('Итоговая табл.1чел (все услуги-'!D1455+('Итоговая табл.1чел (все услуги-'!D1455*'Таблица вводных'!$G$4)))-('Расчет комиссии Нади'!$I1455+'Таблица вводных'!$E$15+'Таблица вводных'!$F$15)</f>
        <v>-55.57569999999998</v>
      </c>
      <c r="E1455" s="71">
        <f>(('Итоговая табл.1чел (все услуги-'!E1455+('Итоговая табл.1чел (все услуги-'!E1455*'Таблица вводных'!$G$5)))-('Расчет комиссии Нади'!$I1455+'Таблица вводных'!$E$15+'Таблица вводных'!$F$15)</f>
        <v>-56.09999999999998</v>
      </c>
      <c r="F1455" s="71">
        <f>(('Итоговая табл.1чел (все услуги-'!F1455+('Итоговая табл.1чел (все услуги-'!F1455*'Таблица вводных'!$G$4)))-('Расчет комиссии Нади'!$I1455+'Таблица вводных'!$E$15+'Таблица вводных'!$F$15)</f>
        <v>-32.98799999999998</v>
      </c>
      <c r="G1455" s="71">
        <f>(('Итоговая табл.1чел (все услуги-'!G1455+('Итоговая табл.1чел (все услуги-'!G1455*'Таблица вводных'!$G$4)))-('Расчет комиссии Нади'!$I1455+'Таблица вводных'!$E$15+'Таблица вводных'!$F$15)</f>
        <v>-56.09999999999998</v>
      </c>
      <c r="H1455" s="71">
        <f>(('Итоговая табл.1чел (все услуги-'!H1455+('Итоговая табл.1чел (все услуги-'!H1455*'Таблица вводных'!$G$4)))-('Расчет комиссии Нади'!$I1455+'Таблица вводных'!$E$15+'Таблица вводных'!$F$15)</f>
        <v>-56.09999999999998</v>
      </c>
      <c r="I1455" s="22" t="s">
        <v>1137</v>
      </c>
    </row>
    <row r="1456" ht="13.2" customHeight="1" spans="1:9" x14ac:dyDescent="0.25">
      <c r="A1456" s="9"/>
      <c r="B1456" s="13">
        <v>45440</v>
      </c>
      <c r="C1456" s="71"/>
      <c r="D1456" s="71">
        <f>(('Итоговая табл.1чел (все услуги-'!D1456+('Итоговая табл.1чел (все услуги-'!D1456*'Таблица вводных'!$G$4)))-('Расчет комиссии Нади'!$I1456+'Таблица вводных'!$E$15+'Таблица вводных'!$F$15)</f>
        <v>-55.57569999999998</v>
      </c>
      <c r="E1456" s="71">
        <f>(('Итоговая табл.1чел (все услуги-'!E1456+('Итоговая табл.1чел (все услуги-'!E1456*'Таблица вводных'!$G$5)))-('Расчет комиссии Нади'!$I1456+'Таблица вводных'!$E$15+'Таблица вводных'!$F$15)</f>
        <v>-56.09999999999998</v>
      </c>
      <c r="F1456" s="71">
        <f>(('Итоговая табл.1чел (все услуги-'!F1456+('Итоговая табл.1чел (все услуги-'!F1456*'Таблица вводных'!$G$4)))-('Расчет комиссии Нади'!$I1456+'Таблица вводных'!$E$15+'Таблица вводных'!$F$15)</f>
        <v>-32.98799999999998</v>
      </c>
      <c r="G1456" s="71">
        <f>(('Итоговая табл.1чел (все услуги-'!G1456+('Итоговая табл.1чел (все услуги-'!G1456*'Таблица вводных'!$G$4)))-('Расчет комиссии Нади'!$I1456+'Таблица вводных'!$E$15+'Таблица вводных'!$F$15)</f>
        <v>-56.09999999999998</v>
      </c>
      <c r="H1456" s="71">
        <f>(('Итоговая табл.1чел (все услуги-'!H1456+('Итоговая табл.1чел (все услуги-'!H1456*'Таблица вводных'!$G$4)))-('Расчет комиссии Нади'!$I1456+'Таблица вводных'!$E$15+'Таблица вводных'!$F$15)</f>
        <v>-56.09999999999998</v>
      </c>
      <c r="I1456" s="15" t="s">
        <v>1137</v>
      </c>
    </row>
    <row r="1457" ht="13.2" customHeight="1" spans="1:9" x14ac:dyDescent="0.25">
      <c r="A1457" s="16"/>
      <c r="B1457" s="52">
        <v>45443</v>
      </c>
      <c r="C1457" s="72"/>
      <c r="D1457" s="109">
        <f>(('Итоговая табл.1чел (все услуги-'!D1457+('Итоговая табл.1чел (все услуги-'!D1457*'Таблица вводных'!$G$4)))-('Расчет комиссии Нади'!$I1457+'Таблица вводных'!$E$15+'Таблица вводных'!$F$15)</f>
        <v>-55.57569999999998</v>
      </c>
      <c r="E1457" s="109">
        <f>(('Итоговая табл.1чел (все услуги-'!E1457+('Итоговая табл.1чел (все услуги-'!E1457*'Таблица вводных'!$G$5)))-('Расчет комиссии Нади'!$I1457+'Таблица вводных'!$E$15+'Таблица вводных'!$F$15)</f>
        <v>-56.09999999999998</v>
      </c>
      <c r="F1457" s="109">
        <f>(('Итоговая табл.1чел (все услуги-'!F1457+('Итоговая табл.1чел (все услуги-'!F1457*'Таблица вводных'!$G$4)))-('Расчет комиссии Нади'!$I1457+'Таблица вводных'!$E$15+'Таблица вводных'!$F$15)</f>
        <v>-32.98799999999998</v>
      </c>
      <c r="G1457" s="109">
        <f>(('Итоговая табл.1чел (все услуги-'!G1457+('Итоговая табл.1чел (все услуги-'!G1457*'Таблица вводных'!$G$4)))-('Расчет комиссии Нади'!$I1457+'Таблица вводных'!$E$15+'Таблица вводных'!$F$15)</f>
        <v>-56.09999999999998</v>
      </c>
      <c r="H1457" s="109">
        <f>(('Итоговая табл.1чел (все услуги-'!H1457+('Итоговая табл.1чел (все услуги-'!H1457*'Таблица вводных'!$G$4)))-('Расчет комиссии Нади'!$I1457+'Таблица вводных'!$E$15+'Таблица вводных'!$F$15)</f>
        <v>-56.09999999999998</v>
      </c>
      <c r="I1457" s="32" t="s">
        <v>1137</v>
      </c>
    </row>
    <row r="1458" ht="13.2" customHeight="1" spans="1:9" x14ac:dyDescent="0.25">
      <c r="A1458" s="5"/>
      <c r="B1458" s="48">
        <v>45419</v>
      </c>
      <c r="C1458" s="70"/>
      <c r="D1458" s="70">
        <f>(('Итоговая табл.1чел (все услуги-'!D1458+('Итоговая табл.1чел (все услуги-'!D1458*'Таблица вводных'!$G$4)))-('Расчет комиссии Нади'!$I1458+'Таблица вводных'!$E$15+'Таблица вводных'!$F$15)</f>
        <v>-55.57569999999998</v>
      </c>
      <c r="E1458" s="70">
        <f>(('Итоговая табл.1чел (все услуги-'!E1458+('Итоговая табл.1чел (все услуги-'!E1458*'Таблица вводных'!$G$5)))-('Расчет комиссии Нади'!$I1458+'Таблица вводных'!$E$15+'Таблица вводных'!$F$15)</f>
        <v>-56.09999999999998</v>
      </c>
      <c r="F1458" s="70">
        <f>(('Итоговая табл.1чел (все услуги-'!F1458+('Итоговая табл.1чел (все услуги-'!F1458*'Таблица вводных'!$G$4)))-('Расчет комиссии Нади'!$I1458+'Таблица вводных'!$E$15+'Таблица вводных'!$F$15)</f>
        <v>-32.98799999999998</v>
      </c>
      <c r="G1458" s="70">
        <f>(('Итоговая табл.1чел (все услуги-'!G1458+('Итоговая табл.1чел (все услуги-'!G1458*'Таблица вводных'!$G$4)))-('Расчет комиссии Нади'!$I1458+'Таблица вводных'!$E$15+'Таблица вводных'!$F$15)</f>
        <v>-56.09999999999998</v>
      </c>
      <c r="H1458" s="70">
        <f>(('Итоговая табл.1чел (все услуги-'!H1458+('Итоговая табл.1чел (все услуги-'!H1458*'Таблица вводных'!$G$4)))-('Расчет комиссии Нади'!$I1458+'Таблица вводных'!$E$15+'Таблица вводных'!$F$15)</f>
        <v>-56.09999999999998</v>
      </c>
      <c r="I1458" s="20" t="s">
        <v>1137</v>
      </c>
    </row>
    <row r="1459" ht="13.2" customHeight="1" spans="1:9" x14ac:dyDescent="0.25">
      <c r="A1459" s="9"/>
      <c r="B1459" s="50">
        <v>45422</v>
      </c>
      <c r="C1459" s="71"/>
      <c r="D1459" s="71">
        <f>(('Итоговая табл.1чел (все услуги-'!D1459+('Итоговая табл.1чел (все услуги-'!D1459*'Таблица вводных'!$G$4)))-('Расчет комиссии Нади'!$I1459+'Таблица вводных'!$E$15+'Таблица вводных'!$F$15)</f>
        <v>-55.57569999999998</v>
      </c>
      <c r="E1459" s="71">
        <f>(('Итоговая табл.1чел (все услуги-'!E1459+('Итоговая табл.1чел (все услуги-'!E1459*'Таблица вводных'!$G$5)))-('Расчет комиссии Нади'!$I1459+'Таблица вводных'!$E$15+'Таблица вводных'!$F$15)</f>
        <v>-56.09999999999998</v>
      </c>
      <c r="F1459" s="71">
        <f>(('Итоговая табл.1чел (все услуги-'!F1459+('Итоговая табл.1чел (все услуги-'!F1459*'Таблица вводных'!$G$4)))-('Расчет комиссии Нади'!$I1459+'Таблица вводных'!$E$15+'Таблица вводных'!$F$15)</f>
        <v>-32.98799999999998</v>
      </c>
      <c r="G1459" s="71">
        <f>(('Итоговая табл.1чел (все услуги-'!G1459+('Итоговая табл.1чел (все услуги-'!G1459*'Таблица вводных'!$G$4)))-('Расчет комиссии Нади'!$I1459+'Таблица вводных'!$E$15+'Таблица вводных'!$F$15)</f>
        <v>-56.09999999999998</v>
      </c>
      <c r="H1459" s="71">
        <f>(('Итоговая табл.1чел (все услуги-'!H1459+('Итоговая табл.1чел (все услуги-'!H1459*'Таблица вводных'!$G$4)))-('Расчет комиссии Нади'!$I1459+'Таблица вводных'!$E$15+'Таблица вводных'!$F$15)</f>
        <v>-56.09999999999998</v>
      </c>
      <c r="I1459" s="25" t="s">
        <v>1137</v>
      </c>
    </row>
    <row r="1460" ht="13.2" customHeight="1" spans="1:9" x14ac:dyDescent="0.25">
      <c r="A1460" s="9"/>
      <c r="B1460" s="51">
        <v>45426</v>
      </c>
      <c r="C1460" s="71"/>
      <c r="D1460" s="71">
        <f>(('Итоговая табл.1чел (все услуги-'!D1460+('Итоговая табл.1чел (все услуги-'!D1460*'Таблица вводных'!$G$4)))-('Расчет комиссии Нади'!$I1460+'Таблица вводных'!$E$15+'Таблица вводных'!$F$15)</f>
        <v>-55.57569999999998</v>
      </c>
      <c r="E1460" s="71">
        <f>(('Итоговая табл.1чел (все услуги-'!E1460+('Итоговая табл.1чел (все услуги-'!E1460*'Таблица вводных'!$G$5)))-('Расчет комиссии Нади'!$I1460+'Таблица вводных'!$E$15+'Таблица вводных'!$F$15)</f>
        <v>-56.09999999999998</v>
      </c>
      <c r="F1460" s="71">
        <f>(('Итоговая табл.1чел (все услуги-'!F1460+('Итоговая табл.1чел (все услуги-'!F1460*'Таблица вводных'!$G$4)))-('Расчет комиссии Нади'!$I1460+'Таблица вводных'!$E$15+'Таблица вводных'!$F$15)</f>
        <v>-32.98799999999998</v>
      </c>
      <c r="G1460" s="71">
        <f>(('Итоговая табл.1чел (все услуги-'!G1460+('Итоговая табл.1чел (все услуги-'!G1460*'Таблица вводных'!$G$4)))-('Расчет комиссии Нади'!$I1460+'Таблица вводных'!$E$15+'Таблица вводных'!$F$15)</f>
        <v>-56.09999999999998</v>
      </c>
      <c r="H1460" s="71">
        <f>(('Итоговая табл.1чел (все услуги-'!H1460+('Итоговая табл.1чел (все услуги-'!H1460*'Таблица вводных'!$G$4)))-('Расчет комиссии Нади'!$I1460+'Таблица вводных'!$E$15+'Таблица вводных'!$F$15)</f>
        <v>-56.09999999999998</v>
      </c>
      <c r="I1460" s="22" t="s">
        <v>1137</v>
      </c>
    </row>
    <row r="1461" ht="13.2" customHeight="1" spans="1:9" x14ac:dyDescent="0.25">
      <c r="A1461" s="9"/>
      <c r="B1461" s="13">
        <v>45429</v>
      </c>
      <c r="C1461" s="71"/>
      <c r="D1461" s="71">
        <f>(('Итоговая табл.1чел (все услуги-'!D1461+('Итоговая табл.1чел (все услуги-'!D1461*'Таблица вводных'!$G$4)))-('Расчет комиссии Нади'!$I1461+'Таблица вводных'!$E$15+'Таблица вводных'!$F$15)</f>
        <v>-55.57569999999998</v>
      </c>
      <c r="E1461" s="71">
        <f>(('Итоговая табл.1чел (все услуги-'!E1461+('Итоговая табл.1чел (все услуги-'!E1461*'Таблица вводных'!$G$5)))-('Расчет комиссии Нади'!$I1461+'Таблица вводных'!$E$15+'Таблица вводных'!$F$15)</f>
        <v>-56.09999999999998</v>
      </c>
      <c r="F1461" s="71">
        <f>(('Итоговая табл.1чел (все услуги-'!F1461+('Итоговая табл.1чел (все услуги-'!F1461*'Таблица вводных'!$G$4)))-('Расчет комиссии Нади'!$I1461+'Таблица вводных'!$E$15+'Таблица вводных'!$F$15)</f>
        <v>-32.98799999999998</v>
      </c>
      <c r="G1461" s="71">
        <f>(('Итоговая табл.1чел (все услуги-'!G1461+('Итоговая табл.1чел (все услуги-'!G1461*'Таблица вводных'!$G$4)))-('Расчет комиссии Нади'!$I1461+'Таблица вводных'!$E$15+'Таблица вводных'!$F$15)</f>
        <v>-56.09999999999998</v>
      </c>
      <c r="H1461" s="71">
        <f>(('Итоговая табл.1чел (все услуги-'!H1461+('Итоговая табл.1чел (все услуги-'!H1461*'Таблица вводных'!$G$4)))-('Расчет комиссии Нади'!$I1461+'Таблица вводных'!$E$15+'Таблица вводных'!$F$15)</f>
        <v>-56.09999999999998</v>
      </c>
      <c r="I1461" s="15" t="s">
        <v>1137</v>
      </c>
    </row>
    <row r="1462" ht="13.2" customHeight="1" spans="1:9" x14ac:dyDescent="0.25">
      <c r="A1462" s="9"/>
      <c r="B1462" s="50">
        <v>45433</v>
      </c>
      <c r="C1462" s="71"/>
      <c r="D1462" s="71">
        <f>(('Итоговая табл.1чел (все услуги-'!D1462+('Итоговая табл.1чел (все услуги-'!D1462*'Таблица вводных'!$G$4)))-('Расчет комиссии Нади'!$I1462+'Таблица вводных'!$E$15+'Таблица вводных'!$F$15)</f>
        <v>-55.57569999999998</v>
      </c>
      <c r="E1462" s="71">
        <f>(('Итоговая табл.1чел (все услуги-'!E1462+('Итоговая табл.1чел (все услуги-'!E1462*'Таблица вводных'!$G$5)))-('Расчет комиссии Нади'!$I1462+'Таблица вводных'!$E$15+'Таблица вводных'!$F$15)</f>
        <v>-56.09999999999998</v>
      </c>
      <c r="F1462" s="71">
        <f>(('Итоговая табл.1чел (все услуги-'!F1462+('Итоговая табл.1чел (все услуги-'!F1462*'Таблица вводных'!$G$4)))-('Расчет комиссии Нади'!$I1462+'Таблица вводных'!$E$15+'Таблица вводных'!$F$15)</f>
        <v>-32.98799999999998</v>
      </c>
      <c r="G1462" s="71">
        <f>(('Итоговая табл.1чел (все услуги-'!G1462+('Итоговая табл.1чел (все услуги-'!G1462*'Таблица вводных'!$G$4)))-('Расчет комиссии Нади'!$I1462+'Таблица вводных'!$E$15+'Таблица вводных'!$F$15)</f>
        <v>-56.09999999999998</v>
      </c>
      <c r="H1462" s="71">
        <f>(('Итоговая табл.1чел (все услуги-'!H1462+('Итоговая табл.1чел (все услуги-'!H1462*'Таблица вводных'!$G$4)))-('Расчет комиссии Нади'!$I1462+'Таблица вводных'!$E$15+'Таблица вводных'!$F$15)</f>
        <v>-56.09999999999998</v>
      </c>
      <c r="I1462" s="25" t="s">
        <v>1137</v>
      </c>
    </row>
    <row r="1463" ht="13.2" customHeight="1" spans="1:9" x14ac:dyDescent="0.25">
      <c r="A1463" s="9"/>
      <c r="B1463" s="51">
        <v>45436</v>
      </c>
      <c r="C1463" s="71"/>
      <c r="D1463" s="71">
        <f>(('Итоговая табл.1чел (все услуги-'!D1463+('Итоговая табл.1чел (все услуги-'!D1463*'Таблица вводных'!$G$4)))-('Расчет комиссии Нади'!$I1463+'Таблица вводных'!$E$15+'Таблица вводных'!$F$15)</f>
        <v>-55.57569999999998</v>
      </c>
      <c r="E1463" s="71">
        <f>(('Итоговая табл.1чел (все услуги-'!E1463+('Итоговая табл.1чел (все услуги-'!E1463*'Таблица вводных'!$G$5)))-('Расчет комиссии Нади'!$I1463+'Таблица вводных'!$E$15+'Таблица вводных'!$F$15)</f>
        <v>-56.09999999999998</v>
      </c>
      <c r="F1463" s="71">
        <f>(('Итоговая табл.1чел (все услуги-'!F1463+('Итоговая табл.1чел (все услуги-'!F1463*'Таблица вводных'!$G$4)))-('Расчет комиссии Нади'!$I1463+'Таблица вводных'!$E$15+'Таблица вводных'!$F$15)</f>
        <v>-32.98799999999998</v>
      </c>
      <c r="G1463" s="71">
        <f>(('Итоговая табл.1чел (все услуги-'!G1463+('Итоговая табл.1чел (все услуги-'!G1463*'Таблица вводных'!$G$4)))-('Расчет комиссии Нади'!$I1463+'Таблица вводных'!$E$15+'Таблица вводных'!$F$15)</f>
        <v>-56.09999999999998</v>
      </c>
      <c r="H1463" s="71">
        <f>(('Итоговая табл.1чел (все услуги-'!H1463+('Итоговая табл.1чел (все услуги-'!H1463*'Таблица вводных'!$G$4)))-('Расчет комиссии Нади'!$I1463+'Таблица вводных'!$E$15+'Таблица вводных'!$F$15)</f>
        <v>-56.09999999999998</v>
      </c>
      <c r="I1463" s="22" t="s">
        <v>1137</v>
      </c>
    </row>
    <row r="1464" ht="13.2" customHeight="1" spans="1:9" x14ac:dyDescent="0.25">
      <c r="A1464" s="9"/>
      <c r="B1464" s="13">
        <v>45440</v>
      </c>
      <c r="C1464" s="71"/>
      <c r="D1464" s="71">
        <f>(('Итоговая табл.1чел (все услуги-'!D1464+('Итоговая табл.1чел (все услуги-'!D1464*'Таблица вводных'!$G$4)))-('Расчет комиссии Нади'!$I1464+'Таблица вводных'!$E$15+'Таблица вводных'!$F$15)</f>
        <v>-55.57569999999998</v>
      </c>
      <c r="E1464" s="71">
        <f>(('Итоговая табл.1чел (все услуги-'!E1464+('Итоговая табл.1чел (все услуги-'!E1464*'Таблица вводных'!$G$5)))-('Расчет комиссии Нади'!$I1464+'Таблица вводных'!$E$15+'Таблица вводных'!$F$15)</f>
        <v>-56.09999999999998</v>
      </c>
      <c r="F1464" s="71">
        <f>(('Итоговая табл.1чел (все услуги-'!F1464+('Итоговая табл.1чел (все услуги-'!F1464*'Таблица вводных'!$G$4)))-('Расчет комиссии Нади'!$I1464+'Таблица вводных'!$E$15+'Таблица вводных'!$F$15)</f>
        <v>-32.98799999999998</v>
      </c>
      <c r="G1464" s="71">
        <f>(('Итоговая табл.1чел (все услуги-'!G1464+('Итоговая табл.1чел (все услуги-'!G1464*'Таблица вводных'!$G$4)))-('Расчет комиссии Нади'!$I1464+'Таблица вводных'!$E$15+'Таблица вводных'!$F$15)</f>
        <v>-56.09999999999998</v>
      </c>
      <c r="H1464" s="71">
        <f>(('Итоговая табл.1чел (все услуги-'!H1464+('Итоговая табл.1чел (все услуги-'!H1464*'Таблица вводных'!$G$4)))-('Расчет комиссии Нади'!$I1464+'Таблица вводных'!$E$15+'Таблица вводных'!$F$15)</f>
        <v>-56.09999999999998</v>
      </c>
      <c r="I1464" s="15" t="s">
        <v>1137</v>
      </c>
    </row>
    <row r="1465" ht="13.2" customHeight="1" spans="1:9" x14ac:dyDescent="0.25">
      <c r="A1465" s="16"/>
      <c r="B1465" s="52">
        <v>45443</v>
      </c>
      <c r="C1465" s="72"/>
      <c r="D1465" s="109">
        <f>(('Итоговая табл.1чел (все услуги-'!D1465+('Итоговая табл.1чел (все услуги-'!D1465*'Таблица вводных'!$G$4)))-('Расчет комиссии Нади'!$I1465+'Таблица вводных'!$E$15+'Таблица вводных'!$F$15)</f>
        <v>-55.57569999999998</v>
      </c>
      <c r="E1465" s="109">
        <f>(('Итоговая табл.1чел (все услуги-'!E1465+('Итоговая табл.1чел (все услуги-'!E1465*'Таблица вводных'!$G$5)))-('Расчет комиссии Нади'!$I1465+'Таблица вводных'!$E$15+'Таблица вводных'!$F$15)</f>
        <v>-56.09999999999998</v>
      </c>
      <c r="F1465" s="109">
        <f>(('Итоговая табл.1чел (все услуги-'!F1465+('Итоговая табл.1чел (все услуги-'!F1465*'Таблица вводных'!$G$4)))-('Расчет комиссии Нади'!$I1465+'Таблица вводных'!$E$15+'Таблица вводных'!$F$15)</f>
        <v>-32.98799999999998</v>
      </c>
      <c r="G1465" s="109">
        <f>(('Итоговая табл.1чел (все услуги-'!G1465+('Итоговая табл.1чел (все услуги-'!G1465*'Таблица вводных'!$G$4)))-('Расчет комиссии Нади'!$I1465+'Таблица вводных'!$E$15+'Таблица вводных'!$F$15)</f>
        <v>-56.09999999999998</v>
      </c>
      <c r="H1465" s="109">
        <f>(('Итоговая табл.1чел (все услуги-'!H1465+('Итоговая табл.1чел (все услуги-'!H1465*'Таблица вводных'!$G$4)))-('Расчет комиссии Нади'!$I1465+'Таблица вводных'!$E$15+'Таблица вводных'!$F$15)</f>
        <v>-56.09999999999998</v>
      </c>
      <c r="I1465" s="32" t="s">
        <v>1137</v>
      </c>
    </row>
    <row r="1466" ht="13.2" customHeight="1" spans="1:9" x14ac:dyDescent="0.25">
      <c r="A1466" s="5"/>
      <c r="B1466" s="48">
        <v>45419</v>
      </c>
      <c r="C1466" s="70"/>
      <c r="D1466" s="70">
        <f>(('Итоговая табл.1чел (все услуги-'!D1466+('Итоговая табл.1чел (все услуги-'!D1466*'Таблица вводных'!$G$4)))-('Расчет комиссии Нади'!$I1466+'Таблица вводных'!$E$15+'Таблица вводных'!$F$15)</f>
        <v>-55.57569999999998</v>
      </c>
      <c r="E1466" s="70">
        <f>(('Итоговая табл.1чел (все услуги-'!E1466+('Итоговая табл.1чел (все услуги-'!E1466*'Таблица вводных'!$G$5)))-('Расчет комиссии Нади'!$I1466+'Таблица вводных'!$E$15+'Таблица вводных'!$F$15)</f>
        <v>-56.09999999999998</v>
      </c>
      <c r="F1466" s="70">
        <f>(('Итоговая табл.1чел (все услуги-'!F1466+('Итоговая табл.1чел (все услуги-'!F1466*'Таблица вводных'!$G$4)))-('Расчет комиссии Нади'!$I1466+'Таблица вводных'!$E$15+'Таблица вводных'!$F$15)</f>
        <v>-32.98799999999998</v>
      </c>
      <c r="G1466" s="70">
        <f>(('Итоговая табл.1чел (все услуги-'!G1466+('Итоговая табл.1чел (все услуги-'!G1466*'Таблица вводных'!$G$4)))-('Расчет комиссии Нади'!$I1466+'Таблица вводных'!$E$15+'Таблица вводных'!$F$15)</f>
        <v>-56.09999999999998</v>
      </c>
      <c r="H1466" s="70">
        <f>(('Итоговая табл.1чел (все услуги-'!H1466+('Итоговая табл.1чел (все услуги-'!H1466*'Таблица вводных'!$G$4)))-('Расчет комиссии Нади'!$I1466+'Таблица вводных'!$E$15+'Таблица вводных'!$F$15)</f>
        <v>-56.09999999999998</v>
      </c>
      <c r="I1466" s="20" t="s">
        <v>1137</v>
      </c>
    </row>
    <row r="1467" ht="13.2" customHeight="1" spans="1:9" x14ac:dyDescent="0.25">
      <c r="A1467" s="9"/>
      <c r="B1467" s="50">
        <v>45422</v>
      </c>
      <c r="C1467" s="71"/>
      <c r="D1467" s="71">
        <f>(('Итоговая табл.1чел (все услуги-'!D1467+('Итоговая табл.1чел (все услуги-'!D1467*'Таблица вводных'!$G$4)))-('Расчет комиссии Нади'!$I1467+'Таблица вводных'!$E$15+'Таблица вводных'!$F$15)</f>
        <v>-55.57569999999998</v>
      </c>
      <c r="E1467" s="71">
        <f>(('Итоговая табл.1чел (все услуги-'!E1467+('Итоговая табл.1чел (все услуги-'!E1467*'Таблица вводных'!$G$5)))-('Расчет комиссии Нади'!$I1467+'Таблица вводных'!$E$15+'Таблица вводных'!$F$15)</f>
        <v>-56.09999999999998</v>
      </c>
      <c r="F1467" s="71">
        <f>(('Итоговая табл.1чел (все услуги-'!F1467+('Итоговая табл.1чел (все услуги-'!F1467*'Таблица вводных'!$G$4)))-('Расчет комиссии Нади'!$I1467+'Таблица вводных'!$E$15+'Таблица вводных'!$F$15)</f>
        <v>-32.98799999999998</v>
      </c>
      <c r="G1467" s="71">
        <f>(('Итоговая табл.1чел (все услуги-'!G1467+('Итоговая табл.1чел (все услуги-'!G1467*'Таблица вводных'!$G$4)))-('Расчет комиссии Нади'!$I1467+'Таблица вводных'!$E$15+'Таблица вводных'!$F$15)</f>
        <v>-56.09999999999998</v>
      </c>
      <c r="H1467" s="71">
        <f>(('Итоговая табл.1чел (все услуги-'!H1467+('Итоговая табл.1чел (все услуги-'!H1467*'Таблица вводных'!$G$4)))-('Расчет комиссии Нади'!$I1467+'Таблица вводных'!$E$15+'Таблица вводных'!$F$15)</f>
        <v>-56.09999999999998</v>
      </c>
      <c r="I1467" s="25" t="s">
        <v>1137</v>
      </c>
    </row>
    <row r="1468" ht="13.2" customHeight="1" spans="1:9" x14ac:dyDescent="0.25">
      <c r="A1468" s="9"/>
      <c r="B1468" s="51">
        <v>45426</v>
      </c>
      <c r="C1468" s="71"/>
      <c r="D1468" s="71">
        <f>(('Итоговая табл.1чел (все услуги-'!D1468+('Итоговая табл.1чел (все услуги-'!D1468*'Таблица вводных'!$G$4)))-('Расчет комиссии Нади'!$I1468+'Таблица вводных'!$E$15+'Таблица вводных'!$F$15)</f>
        <v>-55.57569999999998</v>
      </c>
      <c r="E1468" s="71">
        <f>(('Итоговая табл.1чел (все услуги-'!E1468+('Итоговая табл.1чел (все услуги-'!E1468*'Таблица вводных'!$G$5)))-('Расчет комиссии Нади'!$I1468+'Таблица вводных'!$E$15+'Таблица вводных'!$F$15)</f>
        <v>-56.09999999999998</v>
      </c>
      <c r="F1468" s="71">
        <f>(('Итоговая табл.1чел (все услуги-'!F1468+('Итоговая табл.1чел (все услуги-'!F1468*'Таблица вводных'!$G$4)))-('Расчет комиссии Нади'!$I1468+'Таблица вводных'!$E$15+'Таблица вводных'!$F$15)</f>
        <v>-32.98799999999998</v>
      </c>
      <c r="G1468" s="71">
        <f>(('Итоговая табл.1чел (все услуги-'!G1468+('Итоговая табл.1чел (все услуги-'!G1468*'Таблица вводных'!$G$4)))-('Расчет комиссии Нади'!$I1468+'Таблица вводных'!$E$15+'Таблица вводных'!$F$15)</f>
        <v>-56.09999999999998</v>
      </c>
      <c r="H1468" s="71">
        <f>(('Итоговая табл.1чел (все услуги-'!H1468+('Итоговая табл.1чел (все услуги-'!H1468*'Таблица вводных'!$G$4)))-('Расчет комиссии Нади'!$I1468+'Таблица вводных'!$E$15+'Таблица вводных'!$F$15)</f>
        <v>-56.09999999999998</v>
      </c>
      <c r="I1468" s="22" t="s">
        <v>1137</v>
      </c>
    </row>
    <row r="1469" ht="13.2" customHeight="1" spans="1:9" x14ac:dyDescent="0.25">
      <c r="A1469" s="9"/>
      <c r="B1469" s="13">
        <v>45429</v>
      </c>
      <c r="C1469" s="71"/>
      <c r="D1469" s="71">
        <f>(('Итоговая табл.1чел (все услуги-'!D1469+('Итоговая табл.1чел (все услуги-'!D1469*'Таблица вводных'!$G$4)))-('Расчет комиссии Нади'!$I1469+'Таблица вводных'!$E$15+'Таблица вводных'!$F$15)</f>
        <v>-55.57569999999998</v>
      </c>
      <c r="E1469" s="71">
        <f>(('Итоговая табл.1чел (все услуги-'!E1469+('Итоговая табл.1чел (все услуги-'!E1469*'Таблица вводных'!$G$5)))-('Расчет комиссии Нади'!$I1469+'Таблица вводных'!$E$15+'Таблица вводных'!$F$15)</f>
        <v>-56.09999999999998</v>
      </c>
      <c r="F1469" s="71">
        <f>(('Итоговая табл.1чел (все услуги-'!F1469+('Итоговая табл.1чел (все услуги-'!F1469*'Таблица вводных'!$G$4)))-('Расчет комиссии Нади'!$I1469+'Таблица вводных'!$E$15+'Таблица вводных'!$F$15)</f>
        <v>-32.98799999999998</v>
      </c>
      <c r="G1469" s="71">
        <f>(('Итоговая табл.1чел (все услуги-'!G1469+('Итоговая табл.1чел (все услуги-'!G1469*'Таблица вводных'!$G$4)))-('Расчет комиссии Нади'!$I1469+'Таблица вводных'!$E$15+'Таблица вводных'!$F$15)</f>
        <v>-56.09999999999998</v>
      </c>
      <c r="H1469" s="71">
        <f>(('Итоговая табл.1чел (все услуги-'!H1469+('Итоговая табл.1чел (все услуги-'!H1469*'Таблица вводных'!$G$4)))-('Расчет комиссии Нади'!$I1469+'Таблица вводных'!$E$15+'Таблица вводных'!$F$15)</f>
        <v>-56.09999999999998</v>
      </c>
      <c r="I1469" s="15" t="s">
        <v>1137</v>
      </c>
    </row>
    <row r="1470" ht="13.2" customHeight="1" spans="1:9" x14ac:dyDescent="0.25">
      <c r="A1470" s="9"/>
      <c r="B1470" s="50">
        <v>45433</v>
      </c>
      <c r="C1470" s="71"/>
      <c r="D1470" s="71">
        <f>(('Итоговая табл.1чел (все услуги-'!D1470+('Итоговая табл.1чел (все услуги-'!D1470*'Таблица вводных'!$G$4)))-('Расчет комиссии Нади'!$I1470+'Таблица вводных'!$E$15+'Таблица вводных'!$F$15)</f>
        <v>-55.57569999999998</v>
      </c>
      <c r="E1470" s="71">
        <f>(('Итоговая табл.1чел (все услуги-'!E1470+('Итоговая табл.1чел (все услуги-'!E1470*'Таблица вводных'!$G$5)))-('Расчет комиссии Нади'!$I1470+'Таблица вводных'!$E$15+'Таблица вводных'!$F$15)</f>
        <v>-56.09999999999998</v>
      </c>
      <c r="F1470" s="71">
        <f>(('Итоговая табл.1чел (все услуги-'!F1470+('Итоговая табл.1чел (все услуги-'!F1470*'Таблица вводных'!$G$4)))-('Расчет комиссии Нади'!$I1470+'Таблица вводных'!$E$15+'Таблица вводных'!$F$15)</f>
        <v>-32.98799999999998</v>
      </c>
      <c r="G1470" s="71">
        <f>(('Итоговая табл.1чел (все услуги-'!G1470+('Итоговая табл.1чел (все услуги-'!G1470*'Таблица вводных'!$G$4)))-('Расчет комиссии Нади'!$I1470+'Таблица вводных'!$E$15+'Таблица вводных'!$F$15)</f>
        <v>-56.09999999999998</v>
      </c>
      <c r="H1470" s="71">
        <f>(('Итоговая табл.1чел (все услуги-'!H1470+('Итоговая табл.1чел (все услуги-'!H1470*'Таблица вводных'!$G$4)))-('Расчет комиссии Нади'!$I1470+'Таблица вводных'!$E$15+'Таблица вводных'!$F$15)</f>
        <v>-56.09999999999998</v>
      </c>
      <c r="I1470" s="25" t="s">
        <v>1137</v>
      </c>
    </row>
    <row r="1471" ht="13.2" customHeight="1" spans="1:9" x14ac:dyDescent="0.25">
      <c r="A1471" s="9"/>
      <c r="B1471" s="51">
        <v>45436</v>
      </c>
      <c r="C1471" s="71"/>
      <c r="D1471" s="71">
        <f>(('Итоговая табл.1чел (все услуги-'!D1471+('Итоговая табл.1чел (все услуги-'!D1471*'Таблица вводных'!$G$4)))-('Расчет комиссии Нади'!$I1471+'Таблица вводных'!$E$15+'Таблица вводных'!$F$15)</f>
        <v>-55.57569999999998</v>
      </c>
      <c r="E1471" s="71">
        <f>(('Итоговая табл.1чел (все услуги-'!E1471+('Итоговая табл.1чел (все услуги-'!E1471*'Таблица вводных'!$G$5)))-('Расчет комиссии Нади'!$I1471+'Таблица вводных'!$E$15+'Таблица вводных'!$F$15)</f>
        <v>-56.09999999999998</v>
      </c>
      <c r="F1471" s="71">
        <f>(('Итоговая табл.1чел (все услуги-'!F1471+('Итоговая табл.1чел (все услуги-'!F1471*'Таблица вводных'!$G$4)))-('Расчет комиссии Нади'!$I1471+'Таблица вводных'!$E$15+'Таблица вводных'!$F$15)</f>
        <v>-32.98799999999998</v>
      </c>
      <c r="G1471" s="71">
        <f>(('Итоговая табл.1чел (все услуги-'!G1471+('Итоговая табл.1чел (все услуги-'!G1471*'Таблица вводных'!$G$4)))-('Расчет комиссии Нади'!$I1471+'Таблица вводных'!$E$15+'Таблица вводных'!$F$15)</f>
        <v>-56.09999999999998</v>
      </c>
      <c r="H1471" s="71">
        <f>(('Итоговая табл.1чел (все услуги-'!H1471+('Итоговая табл.1чел (все услуги-'!H1471*'Таблица вводных'!$G$4)))-('Расчет комиссии Нади'!$I1471+'Таблица вводных'!$E$15+'Таблица вводных'!$F$15)</f>
        <v>-56.09999999999998</v>
      </c>
      <c r="I1471" s="22" t="s">
        <v>1137</v>
      </c>
    </row>
    <row r="1472" ht="13.2" customHeight="1" spans="1:9" x14ac:dyDescent="0.25">
      <c r="A1472" s="9"/>
      <c r="B1472" s="13">
        <v>45440</v>
      </c>
      <c r="C1472" s="71"/>
      <c r="D1472" s="71">
        <f>(('Итоговая табл.1чел (все услуги-'!D1472+('Итоговая табл.1чел (все услуги-'!D1472*'Таблица вводных'!$G$4)))-('Расчет комиссии Нади'!$I1472+'Таблица вводных'!$E$15+'Таблица вводных'!$F$15)</f>
        <v>-55.57569999999998</v>
      </c>
      <c r="E1472" s="71">
        <f>(('Итоговая табл.1чел (все услуги-'!E1472+('Итоговая табл.1чел (все услуги-'!E1472*'Таблица вводных'!$G$5)))-('Расчет комиссии Нади'!$I1472+'Таблица вводных'!$E$15+'Таблица вводных'!$F$15)</f>
        <v>-56.09999999999998</v>
      </c>
      <c r="F1472" s="71">
        <f>(('Итоговая табл.1чел (все услуги-'!F1472+('Итоговая табл.1чел (все услуги-'!F1472*'Таблица вводных'!$G$4)))-('Расчет комиссии Нади'!$I1472+'Таблица вводных'!$E$15+'Таблица вводных'!$F$15)</f>
        <v>-32.98799999999998</v>
      </c>
      <c r="G1472" s="71">
        <f>(('Итоговая табл.1чел (все услуги-'!G1472+('Итоговая табл.1чел (все услуги-'!G1472*'Таблица вводных'!$G$4)))-('Расчет комиссии Нади'!$I1472+'Таблица вводных'!$E$15+'Таблица вводных'!$F$15)</f>
        <v>-56.09999999999998</v>
      </c>
      <c r="H1472" s="71">
        <f>(('Итоговая табл.1чел (все услуги-'!H1472+('Итоговая табл.1чел (все услуги-'!H1472*'Таблица вводных'!$G$4)))-('Расчет комиссии Нади'!$I1472+'Таблица вводных'!$E$15+'Таблица вводных'!$F$15)</f>
        <v>-56.09999999999998</v>
      </c>
      <c r="I1472" s="15" t="s">
        <v>1137</v>
      </c>
    </row>
    <row r="1473" ht="13.2" customHeight="1" spans="1:9" x14ac:dyDescent="0.25">
      <c r="A1473" s="16"/>
      <c r="B1473" s="52">
        <v>45443</v>
      </c>
      <c r="C1473" s="72"/>
      <c r="D1473" s="109">
        <f>(('Итоговая табл.1чел (все услуги-'!D1473+('Итоговая табл.1чел (все услуги-'!D1473*'Таблица вводных'!$G$4)))-('Расчет комиссии Нади'!$I1473+'Таблица вводных'!$E$15+'Таблица вводных'!$F$15)</f>
        <v>-55.57569999999998</v>
      </c>
      <c r="E1473" s="109">
        <f>(('Итоговая табл.1чел (все услуги-'!E1473+('Итоговая табл.1чел (все услуги-'!E1473*'Таблица вводных'!$G$5)))-('Расчет комиссии Нади'!$I1473+'Таблица вводных'!$E$15+'Таблица вводных'!$F$15)</f>
        <v>-56.09999999999998</v>
      </c>
      <c r="F1473" s="109">
        <f>(('Итоговая табл.1чел (все услуги-'!F1473+('Итоговая табл.1чел (все услуги-'!F1473*'Таблица вводных'!$G$4)))-('Расчет комиссии Нади'!$I1473+'Таблица вводных'!$E$15+'Таблица вводных'!$F$15)</f>
        <v>-32.98799999999998</v>
      </c>
      <c r="G1473" s="109">
        <f>(('Итоговая табл.1чел (все услуги-'!G1473+('Итоговая табл.1чел (все услуги-'!G1473*'Таблица вводных'!$G$4)))-('Расчет комиссии Нади'!$I1473+'Таблица вводных'!$E$15+'Таблица вводных'!$F$15)</f>
        <v>-56.09999999999998</v>
      </c>
      <c r="H1473" s="109">
        <f>(('Итоговая табл.1чел (все услуги-'!H1473+('Итоговая табл.1чел (все услуги-'!H1473*'Таблица вводных'!$G$4)))-('Расчет комиссии Нади'!$I1473+'Таблица вводных'!$E$15+'Таблица вводных'!$F$15)</f>
        <v>-56.09999999999998</v>
      </c>
      <c r="I1473" s="32" t="s">
        <v>1137</v>
      </c>
    </row>
    <row r="1474" ht="13.2" customHeight="1" spans="1:9" x14ac:dyDescent="0.25">
      <c r="A1474" s="5"/>
      <c r="B1474" s="48">
        <v>45419</v>
      </c>
      <c r="C1474" s="70"/>
      <c r="D1474" s="70">
        <f>(('Итоговая табл.1чел (все услуги-'!D1474+('Итоговая табл.1чел (все услуги-'!D1474*'Таблица вводных'!$G$4)))-('Расчет комиссии Нади'!$I1474+'Таблица вводных'!$E$15+'Таблица вводных'!$F$15)</f>
        <v>-55.57569999999998</v>
      </c>
      <c r="E1474" s="70">
        <f>(('Итоговая табл.1чел (все услуги-'!E1474+('Итоговая табл.1чел (все услуги-'!E1474*'Таблица вводных'!$G$5)))-('Расчет комиссии Нади'!$I1474+'Таблица вводных'!$E$15+'Таблица вводных'!$F$15)</f>
        <v>-56.09999999999998</v>
      </c>
      <c r="F1474" s="70">
        <f>(('Итоговая табл.1чел (все услуги-'!F1474+('Итоговая табл.1чел (все услуги-'!F1474*'Таблица вводных'!$G$4)))-('Расчет комиссии Нади'!$I1474+'Таблица вводных'!$E$15+'Таблица вводных'!$F$15)</f>
        <v>-32.98799999999998</v>
      </c>
      <c r="G1474" s="70">
        <f>(('Итоговая табл.1чел (все услуги-'!G1474+('Итоговая табл.1чел (все услуги-'!G1474*'Таблица вводных'!$G$4)))-('Расчет комиссии Нади'!$I1474+'Таблица вводных'!$E$15+'Таблица вводных'!$F$15)</f>
        <v>-56.09999999999998</v>
      </c>
      <c r="H1474" s="70">
        <f>(('Итоговая табл.1чел (все услуги-'!H1474+('Итоговая табл.1чел (все услуги-'!H1474*'Таблица вводных'!$G$4)))-('Расчет комиссии Нади'!$I1474+'Таблица вводных'!$E$15+'Таблица вводных'!$F$15)</f>
        <v>-56.09999999999998</v>
      </c>
      <c r="I1474" s="20" t="s">
        <v>1137</v>
      </c>
    </row>
    <row r="1475" ht="13.2" customHeight="1" spans="1:9" x14ac:dyDescent="0.25">
      <c r="A1475" s="9"/>
      <c r="B1475" s="50">
        <v>45422</v>
      </c>
      <c r="C1475" s="71"/>
      <c r="D1475" s="71">
        <f>(('Итоговая табл.1чел (все услуги-'!D1475+('Итоговая табл.1чел (все услуги-'!D1475*'Таблица вводных'!$G$4)))-('Расчет комиссии Нади'!$I1475+'Таблица вводных'!$E$15+'Таблица вводных'!$F$15)</f>
        <v>-55.57569999999998</v>
      </c>
      <c r="E1475" s="71">
        <f>(('Итоговая табл.1чел (все услуги-'!E1475+('Итоговая табл.1чел (все услуги-'!E1475*'Таблица вводных'!$G$5)))-('Расчет комиссии Нади'!$I1475+'Таблица вводных'!$E$15+'Таблица вводных'!$F$15)</f>
        <v>-56.09999999999998</v>
      </c>
      <c r="F1475" s="71">
        <f>(('Итоговая табл.1чел (все услуги-'!F1475+('Итоговая табл.1чел (все услуги-'!F1475*'Таблица вводных'!$G$4)))-('Расчет комиссии Нади'!$I1475+'Таблица вводных'!$E$15+'Таблица вводных'!$F$15)</f>
        <v>-32.98799999999998</v>
      </c>
      <c r="G1475" s="71">
        <f>(('Итоговая табл.1чел (все услуги-'!G1475+('Итоговая табл.1чел (все услуги-'!G1475*'Таблица вводных'!$G$4)))-('Расчет комиссии Нади'!$I1475+'Таблица вводных'!$E$15+'Таблица вводных'!$F$15)</f>
        <v>-56.09999999999998</v>
      </c>
      <c r="H1475" s="71">
        <f>(('Итоговая табл.1чел (все услуги-'!H1475+('Итоговая табл.1чел (все услуги-'!H1475*'Таблица вводных'!$G$4)))-('Расчет комиссии Нади'!$I1475+'Таблица вводных'!$E$15+'Таблица вводных'!$F$15)</f>
        <v>-56.09999999999998</v>
      </c>
      <c r="I1475" s="25" t="s">
        <v>1137</v>
      </c>
    </row>
    <row r="1476" ht="13.2" customHeight="1" spans="1:9" x14ac:dyDescent="0.25">
      <c r="A1476" s="9"/>
      <c r="B1476" s="51">
        <v>45426</v>
      </c>
      <c r="C1476" s="71"/>
      <c r="D1476" s="71">
        <f>(('Итоговая табл.1чел (все услуги-'!D1476+('Итоговая табл.1чел (все услуги-'!D1476*'Таблица вводных'!$G$4)))-('Расчет комиссии Нади'!$I1476+'Таблица вводных'!$E$15+'Таблица вводных'!$F$15)</f>
        <v>-55.57569999999998</v>
      </c>
      <c r="E1476" s="71">
        <f>(('Итоговая табл.1чел (все услуги-'!E1476+('Итоговая табл.1чел (все услуги-'!E1476*'Таблица вводных'!$G$5)))-('Расчет комиссии Нади'!$I1476+'Таблица вводных'!$E$15+'Таблица вводных'!$F$15)</f>
        <v>-56.09999999999998</v>
      </c>
      <c r="F1476" s="71">
        <f>(('Итоговая табл.1чел (все услуги-'!F1476+('Итоговая табл.1чел (все услуги-'!F1476*'Таблица вводных'!$G$4)))-('Расчет комиссии Нади'!$I1476+'Таблица вводных'!$E$15+'Таблица вводных'!$F$15)</f>
        <v>-32.98799999999998</v>
      </c>
      <c r="G1476" s="71">
        <f>(('Итоговая табл.1чел (все услуги-'!G1476+('Итоговая табл.1чел (все услуги-'!G1476*'Таблица вводных'!$G$4)))-('Расчет комиссии Нади'!$I1476+'Таблица вводных'!$E$15+'Таблица вводных'!$F$15)</f>
        <v>-56.09999999999998</v>
      </c>
      <c r="H1476" s="71">
        <f>(('Итоговая табл.1чел (все услуги-'!H1476+('Итоговая табл.1чел (все услуги-'!H1476*'Таблица вводных'!$G$4)))-('Расчет комиссии Нади'!$I1476+'Таблица вводных'!$E$15+'Таблица вводных'!$F$15)</f>
        <v>-56.09999999999998</v>
      </c>
      <c r="I1476" s="22" t="s">
        <v>1137</v>
      </c>
    </row>
    <row r="1477" ht="13.2" customHeight="1" spans="1:9" x14ac:dyDescent="0.25">
      <c r="A1477" s="9"/>
      <c r="B1477" s="13">
        <v>45429</v>
      </c>
      <c r="C1477" s="71"/>
      <c r="D1477" s="71">
        <f>(('Итоговая табл.1чел (все услуги-'!D1477+('Итоговая табл.1чел (все услуги-'!D1477*'Таблица вводных'!$G$4)))-('Расчет комиссии Нади'!$I1477+'Таблица вводных'!$E$15+'Таблица вводных'!$F$15)</f>
        <v>-55.57569999999998</v>
      </c>
      <c r="E1477" s="71">
        <f>(('Итоговая табл.1чел (все услуги-'!E1477+('Итоговая табл.1чел (все услуги-'!E1477*'Таблица вводных'!$G$5)))-('Расчет комиссии Нади'!$I1477+'Таблица вводных'!$E$15+'Таблица вводных'!$F$15)</f>
        <v>-56.09999999999998</v>
      </c>
      <c r="F1477" s="71">
        <f>(('Итоговая табл.1чел (все услуги-'!F1477+('Итоговая табл.1чел (все услуги-'!F1477*'Таблица вводных'!$G$4)))-('Расчет комиссии Нади'!$I1477+'Таблица вводных'!$E$15+'Таблица вводных'!$F$15)</f>
        <v>-32.98799999999998</v>
      </c>
      <c r="G1477" s="71">
        <f>(('Итоговая табл.1чел (все услуги-'!G1477+('Итоговая табл.1чел (все услуги-'!G1477*'Таблица вводных'!$G$4)))-('Расчет комиссии Нади'!$I1477+'Таблица вводных'!$E$15+'Таблица вводных'!$F$15)</f>
        <v>-56.09999999999998</v>
      </c>
      <c r="H1477" s="71">
        <f>(('Итоговая табл.1чел (все услуги-'!H1477+('Итоговая табл.1чел (все услуги-'!H1477*'Таблица вводных'!$G$4)))-('Расчет комиссии Нади'!$I1477+'Таблица вводных'!$E$15+'Таблица вводных'!$F$15)</f>
        <v>-56.09999999999998</v>
      </c>
      <c r="I1477" s="15" t="s">
        <v>1137</v>
      </c>
    </row>
    <row r="1478" ht="13.2" customHeight="1" spans="1:9" x14ac:dyDescent="0.25">
      <c r="A1478" s="9"/>
      <c r="B1478" s="50">
        <v>45433</v>
      </c>
      <c r="C1478" s="71"/>
      <c r="D1478" s="71">
        <f>(('Итоговая табл.1чел (все услуги-'!D1478+('Итоговая табл.1чел (все услуги-'!D1478*'Таблица вводных'!$G$4)))-('Расчет комиссии Нади'!$I1478+'Таблица вводных'!$E$15+'Таблица вводных'!$F$15)</f>
        <v>-55.57569999999998</v>
      </c>
      <c r="E1478" s="71">
        <f>(('Итоговая табл.1чел (все услуги-'!E1478+('Итоговая табл.1чел (все услуги-'!E1478*'Таблица вводных'!$G$5)))-('Расчет комиссии Нади'!$I1478+'Таблица вводных'!$E$15+'Таблица вводных'!$F$15)</f>
        <v>-56.09999999999998</v>
      </c>
      <c r="F1478" s="71">
        <f>(('Итоговая табл.1чел (все услуги-'!F1478+('Итоговая табл.1чел (все услуги-'!F1478*'Таблица вводных'!$G$4)))-('Расчет комиссии Нади'!$I1478+'Таблица вводных'!$E$15+'Таблица вводных'!$F$15)</f>
        <v>-32.98799999999998</v>
      </c>
      <c r="G1478" s="71">
        <f>(('Итоговая табл.1чел (все услуги-'!G1478+('Итоговая табл.1чел (все услуги-'!G1478*'Таблица вводных'!$G$4)))-('Расчет комиссии Нади'!$I1478+'Таблица вводных'!$E$15+'Таблица вводных'!$F$15)</f>
        <v>-56.09999999999998</v>
      </c>
      <c r="H1478" s="71">
        <f>(('Итоговая табл.1чел (все услуги-'!H1478+('Итоговая табл.1чел (все услуги-'!H1478*'Таблица вводных'!$G$4)))-('Расчет комиссии Нади'!$I1478+'Таблица вводных'!$E$15+'Таблица вводных'!$F$15)</f>
        <v>-56.09999999999998</v>
      </c>
      <c r="I1478" s="25" t="s">
        <v>1137</v>
      </c>
    </row>
    <row r="1479" ht="13.2" customHeight="1" spans="1:9" x14ac:dyDescent="0.25">
      <c r="A1479" s="9"/>
      <c r="B1479" s="51">
        <v>45436</v>
      </c>
      <c r="C1479" s="71"/>
      <c r="D1479" s="71">
        <f>(('Итоговая табл.1чел (все услуги-'!D1479+('Итоговая табл.1чел (все услуги-'!D1479*'Таблица вводных'!$G$4)))-('Расчет комиссии Нади'!$I1479+'Таблица вводных'!$E$15+'Таблица вводных'!$F$15)</f>
        <v>-55.57569999999998</v>
      </c>
      <c r="E1479" s="71">
        <f>(('Итоговая табл.1чел (все услуги-'!E1479+('Итоговая табл.1чел (все услуги-'!E1479*'Таблица вводных'!$G$5)))-('Расчет комиссии Нади'!$I1479+'Таблица вводных'!$E$15+'Таблица вводных'!$F$15)</f>
        <v>-56.09999999999998</v>
      </c>
      <c r="F1479" s="71">
        <f>(('Итоговая табл.1чел (все услуги-'!F1479+('Итоговая табл.1чел (все услуги-'!F1479*'Таблица вводных'!$G$4)))-('Расчет комиссии Нади'!$I1479+'Таблица вводных'!$E$15+'Таблица вводных'!$F$15)</f>
        <v>-32.98799999999998</v>
      </c>
      <c r="G1479" s="71">
        <f>(('Итоговая табл.1чел (все услуги-'!G1479+('Итоговая табл.1чел (все услуги-'!G1479*'Таблица вводных'!$G$4)))-('Расчет комиссии Нади'!$I1479+'Таблица вводных'!$E$15+'Таблица вводных'!$F$15)</f>
        <v>-56.09999999999998</v>
      </c>
      <c r="H1479" s="71">
        <f>(('Итоговая табл.1чел (все услуги-'!H1479+('Итоговая табл.1чел (все услуги-'!H1479*'Таблица вводных'!$G$4)))-('Расчет комиссии Нади'!$I1479+'Таблица вводных'!$E$15+'Таблица вводных'!$F$15)</f>
        <v>-56.09999999999998</v>
      </c>
      <c r="I1479" s="22" t="s">
        <v>1137</v>
      </c>
    </row>
    <row r="1480" ht="13.2" customHeight="1" spans="1:9" x14ac:dyDescent="0.25">
      <c r="A1480" s="9"/>
      <c r="B1480" s="13">
        <v>45440</v>
      </c>
      <c r="C1480" s="71"/>
      <c r="D1480" s="71">
        <f>(('Итоговая табл.1чел (все услуги-'!D1480+('Итоговая табл.1чел (все услуги-'!D1480*'Таблица вводных'!$G$4)))-('Расчет комиссии Нади'!$I1480+'Таблица вводных'!$E$15+'Таблица вводных'!$F$15)</f>
        <v>-55.57569999999998</v>
      </c>
      <c r="E1480" s="71">
        <f>(('Итоговая табл.1чел (все услуги-'!E1480+('Итоговая табл.1чел (все услуги-'!E1480*'Таблица вводных'!$G$5)))-('Расчет комиссии Нади'!$I1480+'Таблица вводных'!$E$15+'Таблица вводных'!$F$15)</f>
        <v>-56.09999999999998</v>
      </c>
      <c r="F1480" s="71">
        <f>(('Итоговая табл.1чел (все услуги-'!F1480+('Итоговая табл.1чел (все услуги-'!F1480*'Таблица вводных'!$G$4)))-('Расчет комиссии Нади'!$I1480+'Таблица вводных'!$E$15+'Таблица вводных'!$F$15)</f>
        <v>-32.98799999999998</v>
      </c>
      <c r="G1480" s="71">
        <f>(('Итоговая табл.1чел (все услуги-'!G1480+('Итоговая табл.1чел (все услуги-'!G1480*'Таблица вводных'!$G$4)))-('Расчет комиссии Нади'!$I1480+'Таблица вводных'!$E$15+'Таблица вводных'!$F$15)</f>
        <v>-56.09999999999998</v>
      </c>
      <c r="H1480" s="71">
        <f>(('Итоговая табл.1чел (все услуги-'!H1480+('Итоговая табл.1чел (все услуги-'!H1480*'Таблица вводных'!$G$4)))-('Расчет комиссии Нади'!$I1480+'Таблица вводных'!$E$15+'Таблица вводных'!$F$15)</f>
        <v>-56.09999999999998</v>
      </c>
      <c r="I1480" s="15" t="s">
        <v>1137</v>
      </c>
    </row>
    <row r="1481" ht="13.2" customHeight="1" spans="1:9" x14ac:dyDescent="0.25">
      <c r="A1481" s="16"/>
      <c r="B1481" s="52">
        <v>45443</v>
      </c>
      <c r="C1481" s="72"/>
      <c r="D1481" s="109">
        <f>(('Итоговая табл.1чел (все услуги-'!D1481+('Итоговая табл.1чел (все услуги-'!D1481*'Таблица вводных'!$G$4)))-('Расчет комиссии Нади'!$I1481+'Таблица вводных'!$E$15+'Таблица вводных'!$F$15)</f>
        <v>-55.57569999999998</v>
      </c>
      <c r="E1481" s="109">
        <f>(('Итоговая табл.1чел (все услуги-'!E1481+('Итоговая табл.1чел (все услуги-'!E1481*'Таблица вводных'!$G$5)))-('Расчет комиссии Нади'!$I1481+'Таблица вводных'!$E$15+'Таблица вводных'!$F$15)</f>
        <v>-56.09999999999998</v>
      </c>
      <c r="F1481" s="109">
        <f>(('Итоговая табл.1чел (все услуги-'!F1481+('Итоговая табл.1чел (все услуги-'!F1481*'Таблица вводных'!$G$4)))-('Расчет комиссии Нади'!$I1481+'Таблица вводных'!$E$15+'Таблица вводных'!$F$15)</f>
        <v>-32.98799999999998</v>
      </c>
      <c r="G1481" s="109">
        <f>(('Итоговая табл.1чел (все услуги-'!G1481+('Итоговая табл.1чел (все услуги-'!G1481*'Таблица вводных'!$G$4)))-('Расчет комиссии Нади'!$I1481+'Таблица вводных'!$E$15+'Таблица вводных'!$F$15)</f>
        <v>-56.09999999999998</v>
      </c>
      <c r="H1481" s="109">
        <f>(('Итоговая табл.1чел (все услуги-'!H1481+('Итоговая табл.1чел (все услуги-'!H1481*'Таблица вводных'!$G$4)))-('Расчет комиссии Нади'!$I1481+'Таблица вводных'!$E$15+'Таблица вводных'!$F$15)</f>
        <v>-56.09999999999998</v>
      </c>
      <c r="I1481" s="32" t="s">
        <v>1137</v>
      </c>
    </row>
    <row r="1482" ht="13.2" customHeight="1" spans="1:9" x14ac:dyDescent="0.25">
      <c r="A1482" s="5"/>
      <c r="B1482" s="48">
        <v>45419</v>
      </c>
      <c r="C1482" s="70"/>
      <c r="D1482" s="70">
        <f>(('Итоговая табл.1чел (все услуги-'!D1482+('Итоговая табл.1чел (все услуги-'!D1482*'Таблица вводных'!$G$4)))-('Расчет комиссии Нади'!$I1482+'Таблица вводных'!$E$15+'Таблица вводных'!$F$15)</f>
        <v>-55.57569999999998</v>
      </c>
      <c r="E1482" s="70">
        <f>(('Итоговая табл.1чел (все услуги-'!E1482+('Итоговая табл.1чел (все услуги-'!E1482*'Таблица вводных'!$G$5)))-('Расчет комиссии Нади'!$I1482+'Таблица вводных'!$E$15+'Таблица вводных'!$F$15)</f>
        <v>-56.09999999999998</v>
      </c>
      <c r="F1482" s="70">
        <f>(('Итоговая табл.1чел (все услуги-'!F1482+('Итоговая табл.1чел (все услуги-'!F1482*'Таблица вводных'!$G$4)))-('Расчет комиссии Нади'!$I1482+'Таблица вводных'!$E$15+'Таблица вводных'!$F$15)</f>
        <v>-32.98799999999998</v>
      </c>
      <c r="G1482" s="70">
        <f>(('Итоговая табл.1чел (все услуги-'!G1482+('Итоговая табл.1чел (все услуги-'!G1482*'Таблица вводных'!$G$4)))-('Расчет комиссии Нади'!$I1482+'Таблица вводных'!$E$15+'Таблица вводных'!$F$15)</f>
        <v>-56.09999999999998</v>
      </c>
      <c r="H1482" s="70">
        <f>(('Итоговая табл.1чел (все услуги-'!H1482+('Итоговая табл.1чел (все услуги-'!H1482*'Таблица вводных'!$G$4)))-('Расчет комиссии Нади'!$I1482+'Таблица вводных'!$E$15+'Таблица вводных'!$F$15)</f>
        <v>-56.09999999999998</v>
      </c>
      <c r="I1482" s="20" t="s">
        <v>1137</v>
      </c>
    </row>
    <row r="1483" ht="13.2" customHeight="1" spans="1:9" x14ac:dyDescent="0.25">
      <c r="A1483" s="9"/>
      <c r="B1483" s="50">
        <v>45422</v>
      </c>
      <c r="C1483" s="71"/>
      <c r="D1483" s="71">
        <f>(('Итоговая табл.1чел (все услуги-'!D1483+('Итоговая табл.1чел (все услуги-'!D1483*'Таблица вводных'!$G$4)))-('Расчет комиссии Нади'!$I1483+'Таблица вводных'!$E$15+'Таблица вводных'!$F$15)</f>
        <v>-55.57569999999998</v>
      </c>
      <c r="E1483" s="71">
        <f>(('Итоговая табл.1чел (все услуги-'!E1483+('Итоговая табл.1чел (все услуги-'!E1483*'Таблица вводных'!$G$5)))-('Расчет комиссии Нади'!$I1483+'Таблица вводных'!$E$15+'Таблица вводных'!$F$15)</f>
        <v>-56.09999999999998</v>
      </c>
      <c r="F1483" s="71">
        <f>(('Итоговая табл.1чел (все услуги-'!F1483+('Итоговая табл.1чел (все услуги-'!F1483*'Таблица вводных'!$G$4)))-('Расчет комиссии Нади'!$I1483+'Таблица вводных'!$E$15+'Таблица вводных'!$F$15)</f>
        <v>-32.98799999999998</v>
      </c>
      <c r="G1483" s="71">
        <f>(('Итоговая табл.1чел (все услуги-'!G1483+('Итоговая табл.1чел (все услуги-'!G1483*'Таблица вводных'!$G$4)))-('Расчет комиссии Нади'!$I1483+'Таблица вводных'!$E$15+'Таблица вводных'!$F$15)</f>
        <v>-56.09999999999998</v>
      </c>
      <c r="H1483" s="71">
        <f>(('Итоговая табл.1чел (все услуги-'!H1483+('Итоговая табл.1чел (все услуги-'!H1483*'Таблица вводных'!$G$4)))-('Расчет комиссии Нади'!$I1483+'Таблица вводных'!$E$15+'Таблица вводных'!$F$15)</f>
        <v>-56.09999999999998</v>
      </c>
      <c r="I1483" s="25" t="s">
        <v>1137</v>
      </c>
    </row>
    <row r="1484" ht="13.2" customHeight="1" spans="1:9" x14ac:dyDescent="0.25">
      <c r="A1484" s="9"/>
      <c r="B1484" s="51">
        <v>45426</v>
      </c>
      <c r="C1484" s="71"/>
      <c r="D1484" s="71">
        <f>(('Итоговая табл.1чел (все услуги-'!D1484+('Итоговая табл.1чел (все услуги-'!D1484*'Таблица вводных'!$G$4)))-('Расчет комиссии Нади'!$I1484+'Таблица вводных'!$E$15+'Таблица вводных'!$F$15)</f>
        <v>-55.57569999999998</v>
      </c>
      <c r="E1484" s="71">
        <f>(('Итоговая табл.1чел (все услуги-'!E1484+('Итоговая табл.1чел (все услуги-'!E1484*'Таблица вводных'!$G$5)))-('Расчет комиссии Нади'!$I1484+'Таблица вводных'!$E$15+'Таблица вводных'!$F$15)</f>
        <v>-56.09999999999998</v>
      </c>
      <c r="F1484" s="71">
        <f>(('Итоговая табл.1чел (все услуги-'!F1484+('Итоговая табл.1чел (все услуги-'!F1484*'Таблица вводных'!$G$4)))-('Расчет комиссии Нади'!$I1484+'Таблица вводных'!$E$15+'Таблица вводных'!$F$15)</f>
        <v>-32.98799999999998</v>
      </c>
      <c r="G1484" s="71">
        <f>(('Итоговая табл.1чел (все услуги-'!G1484+('Итоговая табл.1чел (все услуги-'!G1484*'Таблица вводных'!$G$4)))-('Расчет комиссии Нади'!$I1484+'Таблица вводных'!$E$15+'Таблица вводных'!$F$15)</f>
        <v>-56.09999999999998</v>
      </c>
      <c r="H1484" s="71">
        <f>(('Итоговая табл.1чел (все услуги-'!H1484+('Итоговая табл.1чел (все услуги-'!H1484*'Таблица вводных'!$G$4)))-('Расчет комиссии Нади'!$I1484+'Таблица вводных'!$E$15+'Таблица вводных'!$F$15)</f>
        <v>-56.09999999999998</v>
      </c>
      <c r="I1484" s="22" t="s">
        <v>1137</v>
      </c>
    </row>
    <row r="1485" ht="13.2" customHeight="1" spans="1:9" x14ac:dyDescent="0.25">
      <c r="A1485" s="9"/>
      <c r="B1485" s="13">
        <v>45429</v>
      </c>
      <c r="C1485" s="71"/>
      <c r="D1485" s="71">
        <f>(('Итоговая табл.1чел (все услуги-'!D1485+('Итоговая табл.1чел (все услуги-'!D1485*'Таблица вводных'!$G$4)))-('Расчет комиссии Нади'!$I1485+'Таблица вводных'!$E$15+'Таблица вводных'!$F$15)</f>
        <v>-55.57569999999998</v>
      </c>
      <c r="E1485" s="71">
        <f>(('Итоговая табл.1чел (все услуги-'!E1485+('Итоговая табл.1чел (все услуги-'!E1485*'Таблица вводных'!$G$5)))-('Расчет комиссии Нади'!$I1485+'Таблица вводных'!$E$15+'Таблица вводных'!$F$15)</f>
        <v>-56.09999999999998</v>
      </c>
      <c r="F1485" s="71">
        <f>(('Итоговая табл.1чел (все услуги-'!F1485+('Итоговая табл.1чел (все услуги-'!F1485*'Таблица вводных'!$G$4)))-('Расчет комиссии Нади'!$I1485+'Таблица вводных'!$E$15+'Таблица вводных'!$F$15)</f>
        <v>-32.98799999999998</v>
      </c>
      <c r="G1485" s="71">
        <f>(('Итоговая табл.1чел (все услуги-'!G1485+('Итоговая табл.1чел (все услуги-'!G1485*'Таблица вводных'!$G$4)))-('Расчет комиссии Нади'!$I1485+'Таблица вводных'!$E$15+'Таблица вводных'!$F$15)</f>
        <v>-56.09999999999998</v>
      </c>
      <c r="H1485" s="71">
        <f>(('Итоговая табл.1чел (все услуги-'!H1485+('Итоговая табл.1чел (все услуги-'!H1485*'Таблица вводных'!$G$4)))-('Расчет комиссии Нади'!$I1485+'Таблица вводных'!$E$15+'Таблица вводных'!$F$15)</f>
        <v>-56.09999999999998</v>
      </c>
      <c r="I1485" s="15" t="s">
        <v>1137</v>
      </c>
    </row>
    <row r="1486" ht="13.2" customHeight="1" spans="1:9" x14ac:dyDescent="0.25">
      <c r="A1486" s="9"/>
      <c r="B1486" s="50">
        <v>45433</v>
      </c>
      <c r="C1486" s="71"/>
      <c r="D1486" s="71">
        <f>(('Итоговая табл.1чел (все услуги-'!D1486+('Итоговая табл.1чел (все услуги-'!D1486*'Таблица вводных'!$G$4)))-('Расчет комиссии Нади'!$I1486+'Таблица вводных'!$E$15+'Таблица вводных'!$F$15)</f>
        <v>-55.57569999999998</v>
      </c>
      <c r="E1486" s="71">
        <f>(('Итоговая табл.1чел (все услуги-'!E1486+('Итоговая табл.1чел (все услуги-'!E1486*'Таблица вводных'!$G$5)))-('Расчет комиссии Нади'!$I1486+'Таблица вводных'!$E$15+'Таблица вводных'!$F$15)</f>
        <v>-56.09999999999998</v>
      </c>
      <c r="F1486" s="71">
        <f>(('Итоговая табл.1чел (все услуги-'!F1486+('Итоговая табл.1чел (все услуги-'!F1486*'Таблица вводных'!$G$4)))-('Расчет комиссии Нади'!$I1486+'Таблица вводных'!$E$15+'Таблица вводных'!$F$15)</f>
        <v>-32.98799999999998</v>
      </c>
      <c r="G1486" s="71">
        <f>(('Итоговая табл.1чел (все услуги-'!G1486+('Итоговая табл.1чел (все услуги-'!G1486*'Таблица вводных'!$G$4)))-('Расчет комиссии Нади'!$I1486+'Таблица вводных'!$E$15+'Таблица вводных'!$F$15)</f>
        <v>-56.09999999999998</v>
      </c>
      <c r="H1486" s="71">
        <f>(('Итоговая табл.1чел (все услуги-'!H1486+('Итоговая табл.1чел (все услуги-'!H1486*'Таблица вводных'!$G$4)))-('Расчет комиссии Нади'!$I1486+'Таблица вводных'!$E$15+'Таблица вводных'!$F$15)</f>
        <v>-56.09999999999998</v>
      </c>
      <c r="I1486" s="25" t="s">
        <v>1137</v>
      </c>
    </row>
    <row r="1487" ht="13.2" customHeight="1" spans="1:9" x14ac:dyDescent="0.25">
      <c r="A1487" s="9"/>
      <c r="B1487" s="51">
        <v>45436</v>
      </c>
      <c r="C1487" s="71"/>
      <c r="D1487" s="71">
        <f>(('Итоговая табл.1чел (все услуги-'!D1487+('Итоговая табл.1чел (все услуги-'!D1487*'Таблица вводных'!$G$4)))-('Расчет комиссии Нади'!$I1487+'Таблица вводных'!$E$15+'Таблица вводных'!$F$15)</f>
        <v>-55.57569999999998</v>
      </c>
      <c r="E1487" s="71">
        <f>(('Итоговая табл.1чел (все услуги-'!E1487+('Итоговая табл.1чел (все услуги-'!E1487*'Таблица вводных'!$G$5)))-('Расчет комиссии Нади'!$I1487+'Таблица вводных'!$E$15+'Таблица вводных'!$F$15)</f>
        <v>-56.09999999999998</v>
      </c>
      <c r="F1487" s="71">
        <f>(('Итоговая табл.1чел (все услуги-'!F1487+('Итоговая табл.1чел (все услуги-'!F1487*'Таблица вводных'!$G$4)))-('Расчет комиссии Нади'!$I1487+'Таблица вводных'!$E$15+'Таблица вводных'!$F$15)</f>
        <v>-32.98799999999998</v>
      </c>
      <c r="G1487" s="71">
        <f>(('Итоговая табл.1чел (все услуги-'!G1487+('Итоговая табл.1чел (все услуги-'!G1487*'Таблица вводных'!$G$4)))-('Расчет комиссии Нади'!$I1487+'Таблица вводных'!$E$15+'Таблица вводных'!$F$15)</f>
        <v>-56.09999999999998</v>
      </c>
      <c r="H1487" s="71">
        <f>(('Итоговая табл.1чел (все услуги-'!H1487+('Итоговая табл.1чел (все услуги-'!H1487*'Таблица вводных'!$G$4)))-('Расчет комиссии Нади'!$I1487+'Таблица вводных'!$E$15+'Таблица вводных'!$F$15)</f>
        <v>-56.09999999999998</v>
      </c>
      <c r="I1487" s="22" t="s">
        <v>1137</v>
      </c>
    </row>
    <row r="1488" ht="13.2" customHeight="1" spans="1:9" x14ac:dyDescent="0.25">
      <c r="A1488" s="9"/>
      <c r="B1488" s="13">
        <v>45440</v>
      </c>
      <c r="C1488" s="71"/>
      <c r="D1488" s="71">
        <f>(('Итоговая табл.1чел (все услуги-'!D1488+('Итоговая табл.1чел (все услуги-'!D1488*'Таблица вводных'!$G$4)))-('Расчет комиссии Нади'!$I1488+'Таблица вводных'!$E$15+'Таблица вводных'!$F$15)</f>
        <v>-55.57569999999998</v>
      </c>
      <c r="E1488" s="71">
        <f>(('Итоговая табл.1чел (все услуги-'!E1488+('Итоговая табл.1чел (все услуги-'!E1488*'Таблица вводных'!$G$5)))-('Расчет комиссии Нади'!$I1488+'Таблица вводных'!$E$15+'Таблица вводных'!$F$15)</f>
        <v>-56.09999999999998</v>
      </c>
      <c r="F1488" s="71">
        <f>(('Итоговая табл.1чел (все услуги-'!F1488+('Итоговая табл.1чел (все услуги-'!F1488*'Таблица вводных'!$G$4)))-('Расчет комиссии Нади'!$I1488+'Таблица вводных'!$E$15+'Таблица вводных'!$F$15)</f>
        <v>-32.98799999999998</v>
      </c>
      <c r="G1488" s="71">
        <f>(('Итоговая табл.1чел (все услуги-'!G1488+('Итоговая табл.1чел (все услуги-'!G1488*'Таблица вводных'!$G$4)))-('Расчет комиссии Нади'!$I1488+'Таблица вводных'!$E$15+'Таблица вводных'!$F$15)</f>
        <v>-56.09999999999998</v>
      </c>
      <c r="H1488" s="71">
        <f>(('Итоговая табл.1чел (все услуги-'!H1488+('Итоговая табл.1чел (все услуги-'!H1488*'Таблица вводных'!$G$4)))-('Расчет комиссии Нади'!$I1488+'Таблица вводных'!$E$15+'Таблица вводных'!$F$15)</f>
        <v>-56.09999999999998</v>
      </c>
      <c r="I1488" s="15" t="s">
        <v>1137</v>
      </c>
    </row>
    <row r="1489" ht="13.2" customHeight="1" spans="1:9" x14ac:dyDescent="0.25">
      <c r="A1489" s="16"/>
      <c r="B1489" s="52">
        <v>45443</v>
      </c>
      <c r="C1489" s="72"/>
      <c r="D1489" s="109">
        <f>(('Итоговая табл.1чел (все услуги-'!D1489+('Итоговая табл.1чел (все услуги-'!D1489*'Таблица вводных'!$G$4)))-('Расчет комиссии Нади'!$I1489+'Таблица вводных'!$E$15+'Таблица вводных'!$F$15)</f>
        <v>-55.57569999999998</v>
      </c>
      <c r="E1489" s="109">
        <f>(('Итоговая табл.1чел (все услуги-'!E1489+('Итоговая табл.1чел (все услуги-'!E1489*'Таблица вводных'!$G$5)))-('Расчет комиссии Нади'!$I1489+'Таблица вводных'!$E$15+'Таблица вводных'!$F$15)</f>
        <v>-56.09999999999998</v>
      </c>
      <c r="F1489" s="109">
        <f>(('Итоговая табл.1чел (все услуги-'!F1489+('Итоговая табл.1чел (все услуги-'!F1489*'Таблица вводных'!$G$4)))-('Расчет комиссии Нади'!$I1489+'Таблица вводных'!$E$15+'Таблица вводных'!$F$15)</f>
        <v>-32.98799999999998</v>
      </c>
      <c r="G1489" s="109">
        <f>(('Итоговая табл.1чел (все услуги-'!G1489+('Итоговая табл.1чел (все услуги-'!G1489*'Таблица вводных'!$G$4)))-('Расчет комиссии Нади'!$I1489+'Таблица вводных'!$E$15+'Таблица вводных'!$F$15)</f>
        <v>-56.09999999999998</v>
      </c>
      <c r="H1489" s="109">
        <f>(('Итоговая табл.1чел (все услуги-'!H1489+('Итоговая табл.1чел (все услуги-'!H1489*'Таблица вводных'!$G$4)))-('Расчет комиссии Нади'!$I1489+'Таблица вводных'!$E$15+'Таблица вводных'!$F$15)</f>
        <v>-56.09999999999998</v>
      </c>
      <c r="I1489" s="32" t="s">
        <v>1137</v>
      </c>
    </row>
    <row r="1490" ht="13.2" customHeight="1" spans="1:9" x14ac:dyDescent="0.25">
      <c r="A1490" s="5"/>
      <c r="B1490" s="48">
        <v>45419</v>
      </c>
      <c r="C1490" s="70"/>
      <c r="D1490" s="70">
        <f>(('Итоговая табл.1чел (все услуги-'!D1490+('Итоговая табл.1чел (все услуги-'!D1490*'Таблица вводных'!$G$4)))-('Расчет комиссии Нади'!$I1490+'Таблица вводных'!$E$15+'Таблица вводных'!$F$15)</f>
        <v>-55.57569999999998</v>
      </c>
      <c r="E1490" s="70">
        <f>(('Итоговая табл.1чел (все услуги-'!E1490+('Итоговая табл.1чел (все услуги-'!E1490*'Таблица вводных'!$G$5)))-('Расчет комиссии Нади'!$I1490+'Таблица вводных'!$E$15+'Таблица вводных'!$F$15)</f>
        <v>-56.09999999999998</v>
      </c>
      <c r="F1490" s="70">
        <f>(('Итоговая табл.1чел (все услуги-'!F1490+('Итоговая табл.1чел (все услуги-'!F1490*'Таблица вводных'!$G$4)))-('Расчет комиссии Нади'!$I1490+'Таблица вводных'!$E$15+'Таблица вводных'!$F$15)</f>
        <v>-32.98799999999998</v>
      </c>
      <c r="G1490" s="70">
        <f>(('Итоговая табл.1чел (все услуги-'!G1490+('Итоговая табл.1чел (все услуги-'!G1490*'Таблица вводных'!$G$4)))-('Расчет комиссии Нади'!$I1490+'Таблица вводных'!$E$15+'Таблица вводных'!$F$15)</f>
        <v>-56.09999999999998</v>
      </c>
      <c r="H1490" s="70">
        <f>(('Итоговая табл.1чел (все услуги-'!H1490+('Итоговая табл.1чел (все услуги-'!H1490*'Таблица вводных'!$G$4)))-('Расчет комиссии Нади'!$I1490+'Таблица вводных'!$E$15+'Таблица вводных'!$F$15)</f>
        <v>-56.09999999999998</v>
      </c>
      <c r="I1490" s="20" t="s">
        <v>1137</v>
      </c>
    </row>
    <row r="1491" ht="13.2" customHeight="1" spans="1:9" x14ac:dyDescent="0.25">
      <c r="A1491" s="9"/>
      <c r="B1491" s="50">
        <v>45422</v>
      </c>
      <c r="C1491" s="71"/>
      <c r="D1491" s="71">
        <f>(('Итоговая табл.1чел (все услуги-'!D1491+('Итоговая табл.1чел (все услуги-'!D1491*'Таблица вводных'!$G$4)))-('Расчет комиссии Нади'!$I1491+'Таблица вводных'!$E$15+'Таблица вводных'!$F$15)</f>
        <v>-55.57569999999998</v>
      </c>
      <c r="E1491" s="71">
        <f>(('Итоговая табл.1чел (все услуги-'!E1491+('Итоговая табл.1чел (все услуги-'!E1491*'Таблица вводных'!$G$5)))-('Расчет комиссии Нади'!$I1491+'Таблица вводных'!$E$15+'Таблица вводных'!$F$15)</f>
        <v>-56.09999999999998</v>
      </c>
      <c r="F1491" s="71">
        <f>(('Итоговая табл.1чел (все услуги-'!F1491+('Итоговая табл.1чел (все услуги-'!F1491*'Таблица вводных'!$G$4)))-('Расчет комиссии Нади'!$I1491+'Таблица вводных'!$E$15+'Таблица вводных'!$F$15)</f>
        <v>-32.98799999999998</v>
      </c>
      <c r="G1491" s="71">
        <f>(('Итоговая табл.1чел (все услуги-'!G1491+('Итоговая табл.1чел (все услуги-'!G1491*'Таблица вводных'!$G$4)))-('Расчет комиссии Нади'!$I1491+'Таблица вводных'!$E$15+'Таблица вводных'!$F$15)</f>
        <v>-56.09999999999998</v>
      </c>
      <c r="H1491" s="71">
        <f>(('Итоговая табл.1чел (все услуги-'!H1491+('Итоговая табл.1чел (все услуги-'!H1491*'Таблица вводных'!$G$4)))-('Расчет комиссии Нади'!$I1491+'Таблица вводных'!$E$15+'Таблица вводных'!$F$15)</f>
        <v>-56.09999999999998</v>
      </c>
      <c r="I1491" s="25" t="s">
        <v>1137</v>
      </c>
    </row>
    <row r="1492" ht="13.2" customHeight="1" spans="1:9" x14ac:dyDescent="0.25">
      <c r="A1492" s="9"/>
      <c r="B1492" s="51">
        <v>45426</v>
      </c>
      <c r="C1492" s="71"/>
      <c r="D1492" s="71">
        <f>(('Итоговая табл.1чел (все услуги-'!D1492+('Итоговая табл.1чел (все услуги-'!D1492*'Таблица вводных'!$G$4)))-('Расчет комиссии Нади'!$I1492+'Таблица вводных'!$E$15+'Таблица вводных'!$F$15)</f>
        <v>-55.57569999999998</v>
      </c>
      <c r="E1492" s="71">
        <f>(('Итоговая табл.1чел (все услуги-'!E1492+('Итоговая табл.1чел (все услуги-'!E1492*'Таблица вводных'!$G$5)))-('Расчет комиссии Нади'!$I1492+'Таблица вводных'!$E$15+'Таблица вводных'!$F$15)</f>
        <v>-56.09999999999998</v>
      </c>
      <c r="F1492" s="71">
        <f>(('Итоговая табл.1чел (все услуги-'!F1492+('Итоговая табл.1чел (все услуги-'!F1492*'Таблица вводных'!$G$4)))-('Расчет комиссии Нади'!$I1492+'Таблица вводных'!$E$15+'Таблица вводных'!$F$15)</f>
        <v>-32.98799999999998</v>
      </c>
      <c r="G1492" s="71">
        <f>(('Итоговая табл.1чел (все услуги-'!G1492+('Итоговая табл.1чел (все услуги-'!G1492*'Таблица вводных'!$G$4)))-('Расчет комиссии Нади'!$I1492+'Таблица вводных'!$E$15+'Таблица вводных'!$F$15)</f>
        <v>-56.09999999999998</v>
      </c>
      <c r="H1492" s="71">
        <f>(('Итоговая табл.1чел (все услуги-'!H1492+('Итоговая табл.1чел (все услуги-'!H1492*'Таблица вводных'!$G$4)))-('Расчет комиссии Нади'!$I1492+'Таблица вводных'!$E$15+'Таблица вводных'!$F$15)</f>
        <v>-56.09999999999998</v>
      </c>
      <c r="I1492" s="22" t="s">
        <v>1137</v>
      </c>
    </row>
    <row r="1493" ht="13.2" customHeight="1" spans="1:9" x14ac:dyDescent="0.25">
      <c r="A1493" s="9"/>
      <c r="B1493" s="13">
        <v>45429</v>
      </c>
      <c r="C1493" s="71"/>
      <c r="D1493" s="71">
        <f>(('Итоговая табл.1чел (все услуги-'!D1493+('Итоговая табл.1чел (все услуги-'!D1493*'Таблица вводных'!$G$4)))-('Расчет комиссии Нади'!$I1493+'Таблица вводных'!$E$15+'Таблица вводных'!$F$15)</f>
        <v>-55.57569999999998</v>
      </c>
      <c r="E1493" s="71">
        <f>(('Итоговая табл.1чел (все услуги-'!E1493+('Итоговая табл.1чел (все услуги-'!E1493*'Таблица вводных'!$G$5)))-('Расчет комиссии Нади'!$I1493+'Таблица вводных'!$E$15+'Таблица вводных'!$F$15)</f>
        <v>-56.09999999999998</v>
      </c>
      <c r="F1493" s="71">
        <f>(('Итоговая табл.1чел (все услуги-'!F1493+('Итоговая табл.1чел (все услуги-'!F1493*'Таблица вводных'!$G$4)))-('Расчет комиссии Нади'!$I1493+'Таблица вводных'!$E$15+'Таблица вводных'!$F$15)</f>
        <v>-32.98799999999998</v>
      </c>
      <c r="G1493" s="71">
        <f>(('Итоговая табл.1чел (все услуги-'!G1493+('Итоговая табл.1чел (все услуги-'!G1493*'Таблица вводных'!$G$4)))-('Расчет комиссии Нади'!$I1493+'Таблица вводных'!$E$15+'Таблица вводных'!$F$15)</f>
        <v>-56.09999999999998</v>
      </c>
      <c r="H1493" s="71">
        <f>(('Итоговая табл.1чел (все услуги-'!H1493+('Итоговая табл.1чел (все услуги-'!H1493*'Таблица вводных'!$G$4)))-('Расчет комиссии Нади'!$I1493+'Таблица вводных'!$E$15+'Таблица вводных'!$F$15)</f>
        <v>-56.09999999999998</v>
      </c>
      <c r="I1493" s="15" t="s">
        <v>1137</v>
      </c>
    </row>
    <row r="1494" ht="13.2" customHeight="1" spans="1:9" x14ac:dyDescent="0.25">
      <c r="A1494" s="9"/>
      <c r="B1494" s="50">
        <v>45433</v>
      </c>
      <c r="C1494" s="71"/>
      <c r="D1494" s="71">
        <f>(('Итоговая табл.1чел (все услуги-'!D1494+('Итоговая табл.1чел (все услуги-'!D1494*'Таблица вводных'!$G$4)))-('Расчет комиссии Нади'!$I1494+'Таблица вводных'!$E$15+'Таблица вводных'!$F$15)</f>
        <v>-55.57569999999998</v>
      </c>
      <c r="E1494" s="71">
        <f>(('Итоговая табл.1чел (все услуги-'!E1494+('Итоговая табл.1чел (все услуги-'!E1494*'Таблица вводных'!$G$5)))-('Расчет комиссии Нади'!$I1494+'Таблица вводных'!$E$15+'Таблица вводных'!$F$15)</f>
        <v>-56.09999999999998</v>
      </c>
      <c r="F1494" s="71">
        <f>(('Итоговая табл.1чел (все услуги-'!F1494+('Итоговая табл.1чел (все услуги-'!F1494*'Таблица вводных'!$G$4)))-('Расчет комиссии Нади'!$I1494+'Таблица вводных'!$E$15+'Таблица вводных'!$F$15)</f>
        <v>-32.98799999999998</v>
      </c>
      <c r="G1494" s="71">
        <f>(('Итоговая табл.1чел (все услуги-'!G1494+('Итоговая табл.1чел (все услуги-'!G1494*'Таблица вводных'!$G$4)))-('Расчет комиссии Нади'!$I1494+'Таблица вводных'!$E$15+'Таблица вводных'!$F$15)</f>
        <v>-56.09999999999998</v>
      </c>
      <c r="H1494" s="71">
        <f>(('Итоговая табл.1чел (все услуги-'!H1494+('Итоговая табл.1чел (все услуги-'!H1494*'Таблица вводных'!$G$4)))-('Расчет комиссии Нади'!$I1494+'Таблица вводных'!$E$15+'Таблица вводных'!$F$15)</f>
        <v>-56.09999999999998</v>
      </c>
      <c r="I1494" s="25" t="s">
        <v>1137</v>
      </c>
    </row>
    <row r="1495" ht="13.2" customHeight="1" spans="1:9" x14ac:dyDescent="0.25">
      <c r="A1495" s="9"/>
      <c r="B1495" s="51">
        <v>45436</v>
      </c>
      <c r="C1495" s="71"/>
      <c r="D1495" s="71">
        <f>(('Итоговая табл.1чел (все услуги-'!D1495+('Итоговая табл.1чел (все услуги-'!D1495*'Таблица вводных'!$G$4)))-('Расчет комиссии Нади'!$I1495+'Таблица вводных'!$E$15+'Таблица вводных'!$F$15)</f>
        <v>-55.57569999999998</v>
      </c>
      <c r="E1495" s="71">
        <f>(('Итоговая табл.1чел (все услуги-'!E1495+('Итоговая табл.1чел (все услуги-'!E1495*'Таблица вводных'!$G$5)))-('Расчет комиссии Нади'!$I1495+'Таблица вводных'!$E$15+'Таблица вводных'!$F$15)</f>
        <v>-56.09999999999998</v>
      </c>
      <c r="F1495" s="71">
        <f>(('Итоговая табл.1чел (все услуги-'!F1495+('Итоговая табл.1чел (все услуги-'!F1495*'Таблица вводных'!$G$4)))-('Расчет комиссии Нади'!$I1495+'Таблица вводных'!$E$15+'Таблица вводных'!$F$15)</f>
        <v>-32.98799999999998</v>
      </c>
      <c r="G1495" s="71">
        <f>(('Итоговая табл.1чел (все услуги-'!G1495+('Итоговая табл.1чел (все услуги-'!G1495*'Таблица вводных'!$G$4)))-('Расчет комиссии Нади'!$I1495+'Таблица вводных'!$E$15+'Таблица вводных'!$F$15)</f>
        <v>-56.09999999999998</v>
      </c>
      <c r="H1495" s="71">
        <f>(('Итоговая табл.1чел (все услуги-'!H1495+('Итоговая табл.1чел (все услуги-'!H1495*'Таблица вводных'!$G$4)))-('Расчет комиссии Нади'!$I1495+'Таблица вводных'!$E$15+'Таблица вводных'!$F$15)</f>
        <v>-56.09999999999998</v>
      </c>
      <c r="I1495" s="22" t="s">
        <v>1137</v>
      </c>
    </row>
    <row r="1496" ht="13.2" customHeight="1" spans="1:9" x14ac:dyDescent="0.25">
      <c r="A1496" s="9"/>
      <c r="B1496" s="13">
        <v>45440</v>
      </c>
      <c r="C1496" s="71"/>
      <c r="D1496" s="71">
        <f>(('Итоговая табл.1чел (все услуги-'!D1496+('Итоговая табл.1чел (все услуги-'!D1496*'Таблица вводных'!$G$4)))-('Расчет комиссии Нади'!$I1496+'Таблица вводных'!$E$15+'Таблица вводных'!$F$15)</f>
        <v>-55.57569999999998</v>
      </c>
      <c r="E1496" s="71">
        <f>(('Итоговая табл.1чел (все услуги-'!E1496+('Итоговая табл.1чел (все услуги-'!E1496*'Таблица вводных'!$G$5)))-('Расчет комиссии Нади'!$I1496+'Таблица вводных'!$E$15+'Таблица вводных'!$F$15)</f>
        <v>-56.09999999999998</v>
      </c>
      <c r="F1496" s="71">
        <f>(('Итоговая табл.1чел (все услуги-'!F1496+('Итоговая табл.1чел (все услуги-'!F1496*'Таблица вводных'!$G$4)))-('Расчет комиссии Нади'!$I1496+'Таблица вводных'!$E$15+'Таблица вводных'!$F$15)</f>
        <v>-32.98799999999998</v>
      </c>
      <c r="G1496" s="71">
        <f>(('Итоговая табл.1чел (все услуги-'!G1496+('Итоговая табл.1чел (все услуги-'!G1496*'Таблица вводных'!$G$4)))-('Расчет комиссии Нади'!$I1496+'Таблица вводных'!$E$15+'Таблица вводных'!$F$15)</f>
        <v>-56.09999999999998</v>
      </c>
      <c r="H1496" s="71">
        <f>(('Итоговая табл.1чел (все услуги-'!H1496+('Итоговая табл.1чел (все услуги-'!H1496*'Таблица вводных'!$G$4)))-('Расчет комиссии Нади'!$I1496+'Таблица вводных'!$E$15+'Таблица вводных'!$F$15)</f>
        <v>-56.09999999999998</v>
      </c>
      <c r="I1496" s="15" t="s">
        <v>1137</v>
      </c>
    </row>
    <row r="1497" ht="13.2" customHeight="1" spans="1:9" x14ac:dyDescent="0.25">
      <c r="A1497" s="16"/>
      <c r="B1497" s="52">
        <v>45443</v>
      </c>
      <c r="C1497" s="72"/>
      <c r="D1497" s="109">
        <f>(('Итоговая табл.1чел (все услуги-'!D1497+('Итоговая табл.1чел (все услуги-'!D1497*'Таблица вводных'!$G$4)))-('Расчет комиссии Нади'!$I1497+'Таблица вводных'!$E$15+'Таблица вводных'!$F$15)</f>
        <v>-55.57569999999998</v>
      </c>
      <c r="E1497" s="109">
        <f>(('Итоговая табл.1чел (все услуги-'!E1497+('Итоговая табл.1чел (все услуги-'!E1497*'Таблица вводных'!$G$5)))-('Расчет комиссии Нади'!$I1497+'Таблица вводных'!$E$15+'Таблица вводных'!$F$15)</f>
        <v>-56.09999999999998</v>
      </c>
      <c r="F1497" s="109">
        <f>(('Итоговая табл.1чел (все услуги-'!F1497+('Итоговая табл.1чел (все услуги-'!F1497*'Таблица вводных'!$G$4)))-('Расчет комиссии Нади'!$I1497+'Таблица вводных'!$E$15+'Таблица вводных'!$F$15)</f>
        <v>-32.98799999999998</v>
      </c>
      <c r="G1497" s="109">
        <f>(('Итоговая табл.1чел (все услуги-'!G1497+('Итоговая табл.1чел (все услуги-'!G1497*'Таблица вводных'!$G$4)))-('Расчет комиссии Нади'!$I1497+'Таблица вводных'!$E$15+'Таблица вводных'!$F$15)</f>
        <v>-56.09999999999998</v>
      </c>
      <c r="H1497" s="109">
        <f>(('Итоговая табл.1чел (все услуги-'!H1497+('Итоговая табл.1чел (все услуги-'!H1497*'Таблица вводных'!$G$4)))-('Расчет комиссии Нади'!$I1497+'Таблица вводных'!$E$15+'Таблица вводных'!$F$15)</f>
        <v>-56.09999999999998</v>
      </c>
      <c r="I1497" s="32" t="s">
        <v>1137</v>
      </c>
    </row>
    <row r="1498" ht="13.2" customHeight="1" spans="1:9" x14ac:dyDescent="0.25">
      <c r="A1498" s="5"/>
      <c r="B1498" s="48">
        <v>45419</v>
      </c>
      <c r="C1498" s="70"/>
      <c r="D1498" s="70">
        <f>(('Итоговая табл.1чел (все услуги-'!D1498+('Итоговая табл.1чел (все услуги-'!D1498*'Таблица вводных'!$G$4)))-('Расчет комиссии Нади'!$I1498+'Таблица вводных'!$E$15+'Таблица вводных'!$F$15)</f>
        <v>-55.57569999999998</v>
      </c>
      <c r="E1498" s="70">
        <f>(('Итоговая табл.1чел (все услуги-'!E1498+('Итоговая табл.1чел (все услуги-'!E1498*'Таблица вводных'!$G$5)))-('Расчет комиссии Нади'!$I1498+'Таблица вводных'!$E$15+'Таблица вводных'!$F$15)</f>
        <v>-56.09999999999998</v>
      </c>
      <c r="F1498" s="70">
        <f>(('Итоговая табл.1чел (все услуги-'!F1498+('Итоговая табл.1чел (все услуги-'!F1498*'Таблица вводных'!$G$4)))-('Расчет комиссии Нади'!$I1498+'Таблица вводных'!$E$15+'Таблица вводных'!$F$15)</f>
        <v>-32.98799999999998</v>
      </c>
      <c r="G1498" s="70">
        <f>(('Итоговая табл.1чел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     <v>-56.09999999999998</v>
      </c>
      <c r="H1498" s="70">
        <f>(('Итоговая табл.1чел (все услуги-'!H1498+('Итоговая табл.1чел (все услуги-'!H1498*'Таблица вводных'!$G$4)))-('Расчет комиссии Нади'!$I1498+'Таблица вводных'!$E$15+'Таблица вводных'!$F$15)</f>
        <v>-56.09999999999998</v>
      </c>
      <c r="I1498" s="20" t="s">
        <v>1137</v>
      </c>
    </row>
    <row r="1499" ht="13.2" customHeight="1" spans="1:9" x14ac:dyDescent="0.25">
      <c r="A1499" s="9"/>
      <c r="B1499" s="50">
        <v>45422</v>
      </c>
      <c r="C1499" s="71"/>
      <c r="D1499" s="71">
        <f>(('Итоговая табл.1чел (все услуги-'!D1499+('Итоговая табл.1чел (все услуги-'!D1499*'Таблица вводных'!$G$4)))-('Расчет комиссии Нади'!$I1499+'Таблица вводных'!$E$15+'Таблица вводных'!$F$15)</f>
        <v>-55.57569999999998</v>
      </c>
      <c r="E1499" s="71">
        <f>(('Итоговая табл.1чел (все услуги-'!E1499+('Итоговая табл.1чел (все услуги-'!E1499*'Таблица вводных'!$G$5)))-('Расчет комиссии Нади'!$I1499+'Таблица вводных'!$E$15+'Таблица вводных'!$F$15)</f>
        <v>-56.09999999999998</v>
      </c>
      <c r="F1499" s="71">
        <f>(('Итоговая табл.1чел (все услуги-'!F1499+('Итоговая табл.1чел (все услуги-'!F1499*'Таблица вводных'!$G$4)))-('Расчет комиссии Нади'!$I1499+'Таблица вводных'!$E$15+'Таблица вводных'!$F$15)</f>
        <v>-32.98799999999998</v>
      </c>
      <c r="G1499" s="71">
        <f>(('Итоговая табл.1чел (все услуги-'!G1499+('Итоговая табл.1чел (все услуги-'!G1499*'Таблица вводных'!$G$4)))-('Расчет комиссии Нади'!$I1499+'Таблица вводных'!$E$15+'Таблица вводных'!$F$15)</f>
        <v>-56.09999999999998</v>
      </c>
      <c r="H1499" s="71">
        <f>(('Итоговая табл.1чел (все услуги-'!H1499+('Итоговая табл.1чел (все услуги-'!H1499*'Таблица вводных'!$G$4)))-('Расчет комиссии Нади'!$I1499+'Таблица вводных'!$E$15+'Таблица вводных'!$F$15)</f>
        <v>-56.09999999999998</v>
      </c>
      <c r="I1499" s="25" t="s">
        <v>1137</v>
      </c>
    </row>
    <row r="1500" ht="13.2" customHeight="1" spans="1:9" x14ac:dyDescent="0.25">
      <c r="A1500" s="9"/>
      <c r="B1500" s="51">
        <v>45426</v>
      </c>
      <c r="C1500" s="71"/>
      <c r="D1500" s="71">
        <f>(('Итоговая табл.1чел (все услуги-'!D1500+('Итоговая табл.1чел (все услуги-'!D1500*'Таблица вводных'!$G$4)))-('Расчет комиссии Нади'!$I1500+'Таблица вводных'!$E$15+'Таблица вводных'!$F$15)</f>
        <v>-55.57569999999998</v>
      </c>
      <c r="E1500" s="71">
        <f>(('Итоговая табл.1чел (все услуги-'!E1500+('Итоговая табл.1чел (все услуги-'!E1500*'Таблица вводных'!$G$5)))-('Расчет комиссии Нади'!$I1500+'Таблица вводных'!$E$15+'Таблица вводных'!$F$15)</f>
        <v>-56.09999999999998</v>
      </c>
      <c r="F1500" s="71">
        <f>(('Итоговая табл.1чел (все услуги-'!F1500+('Итоговая табл.1чел (все услуги-'!F1500*'Таблица вводных'!$G$4)))-('Расчет комиссии Нади'!$I1500+'Таблица вводных'!$E$15+'Таблица вводных'!$F$15)</f>
        <v>-32.98799999999998</v>
      </c>
      <c r="G1500" s="71">
        <f>(('Итоговая табл.1чел (все услуги-'!G1500+('Итоговая табл.1чел (все услуги-'!G1500*'Таблица вводных'!$G$4)))-('Расчет комиссии Нади'!$I1500+'Таблица вводных'!$E$15+'Таблица вводных'!$F$15)</f>
        <v>-56.09999999999998</v>
      </c>
      <c r="H1500" s="71">
        <f>(('Итоговая табл.1чел (все услуги-'!H1500+('Итоговая табл.1чел (все услуги-'!H1500*'Таблица вводных'!$G$4)))-('Расчет комиссии Нади'!$I1500+'Таблица вводных'!$E$15+'Таблица вводных'!$F$15)</f>
        <v>-56.09999999999998</v>
      </c>
      <c r="I1500" s="22" t="s">
        <v>1137</v>
      </c>
    </row>
    <row r="1501" ht="13.2" customHeight="1" spans="1:9" x14ac:dyDescent="0.25">
      <c r="A1501" s="9"/>
      <c r="B1501" s="13">
        <v>45429</v>
      </c>
      <c r="C1501" s="71"/>
      <c r="D1501" s="71">
        <f>(('Итоговая табл.1чел (все услуги-'!D1501+('Итоговая табл.1чел (все услуги-'!D1501*'Таблица вводных'!$G$4)))-('Расчет комиссии Нади'!$I1501+'Таблица вводных'!$E$15+'Таблица вводных'!$F$15)</f>
        <v>-55.57569999999998</v>
      </c>
      <c r="E1501" s="71">
        <f>(('Итоговая табл.1чел (все услуги-'!E1501+('Итоговая табл.1чел (все услуги-'!E1501*'Таблица вводных'!$G$5)))-('Расчет комиссии Нади'!$I1501+'Таблица вводных'!$E$15+'Таблица вводных'!$F$15)</f>
        <v>-56.09999999999998</v>
      </c>
      <c r="F1501" s="71">
        <f>(('Итоговая табл.1чел (все услуги-'!F1501+('Итоговая табл.1чел (все услуги-'!F1501*'Таблица вводных'!$G$4)))-('Расчет комиссии Нади'!$I1501+'Таблица вводных'!$E$15+'Таблица вводных'!$F$15)</f>
        <v>-32.98799999999998</v>
      </c>
      <c r="G1501" s="71">
        <f>(('Итоговая табл.1чел (все услуги-'!G1501+('Итоговая табл.1чел (все услуги-'!G1501*'Таблица вводных'!$G$4)))-('Расчет комиссии Нади'!$I1501+'Таблица вводных'!$E$15+'Таблица вводных'!$F$15)</f>
        <v>-56.09999999999998</v>
      </c>
      <c r="H1501" s="71">
        <f>(('Итоговая табл.1чел (все услуги-'!H1501+('Итоговая табл.1чел (все услуги-'!H1501*'Таблица вводных'!$G$4)))-('Расчет комиссии Нади'!$I1501+'Таблица вводных'!$E$15+'Таблица вводных'!$F$15)</f>
        <v>-56.09999999999998</v>
      </c>
      <c r="I1501" s="15" t="s">
        <v>1137</v>
      </c>
    </row>
    <row r="1502" ht="13.2" customHeight="1" spans="1:9" x14ac:dyDescent="0.25">
      <c r="A1502" s="9"/>
      <c r="B1502" s="50">
        <v>45433</v>
      </c>
      <c r="C1502" s="71"/>
      <c r="D1502" s="71">
        <f>(('Итоговая табл.1чел (все услуги-'!D1502+('Итоговая табл.1чел (все услуги-'!D1502*'Таблица вводных'!$G$4)))-('Расчет комиссии Нади'!$I1502+'Таблица вводных'!$E$15+'Таблица вводных'!$F$15)</f>
        <v>-55.57569999999998</v>
      </c>
      <c r="E1502" s="71">
        <f>(('Итоговая табл.1чел (все услуги-'!E1502+('Итоговая табл.1чел (все услуги-'!E1502*'Таблица вводных'!$G$5)))-('Расчет комиссии Нади'!$I1502+'Таблица вводных'!$E$15+'Таблица вводных'!$F$15)</f>
        <v>-56.09999999999998</v>
      </c>
      <c r="F1502" s="71">
        <f>(('Итоговая табл.1чел (все услуги-'!F1502+('Итоговая табл.1чел (все услуги-'!F1502*'Таблица вводных'!$G$4)))-('Расчет комиссии Нади'!$I1502+'Таблица вводных'!$E$15+'Таблица вводных'!$F$15)</f>
        <v>-32.98799999999998</v>
      </c>
      <c r="G1502" s="71">
        <f>(('Итоговая табл.1чел (все услуги-'!G1502+('Итоговая табл.1чел (все услуги-'!G1502*'Таблица вводных'!$G$4)))-('Расчет комиссии Нади'!$I1502+'Таблица вводных'!$E$15+'Таблица вводных'!$F$15)</f>
        <v>-56.09999999999998</v>
      </c>
      <c r="H1502" s="71">
        <f>(('Итоговая табл.1чел (все услуги-'!H1502+('Итоговая табл.1чел (все услуги-'!H1502*'Таблица вводных'!$G$4)))-('Расчет комиссии Нади'!$I1502+'Таблица вводных'!$E$15+'Таблица вводных'!$F$15)</f>
        <v>-56.09999999999998</v>
      </c>
      <c r="I1502" s="25" t="s">
        <v>1137</v>
      </c>
    </row>
    <row r="1503" ht="13.2" customHeight="1" spans="1:9" x14ac:dyDescent="0.25">
      <c r="A1503" s="9"/>
      <c r="B1503" s="51">
        <v>45436</v>
      </c>
      <c r="C1503" s="71"/>
      <c r="D1503" s="71">
        <f>(('Итоговая табл.1чел (все услуги-'!D1503+('Итоговая табл.1чел (все услуги-'!D1503*'Таблица вводных'!$G$4)))-('Расчет комиссии Нади'!$I1503+'Таблица вводных'!$E$15+'Таблица вводных'!$F$15)</f>
        <v>-55.57569999999998</v>
      </c>
      <c r="E1503" s="71">
        <f>(('Итоговая табл.1чел (все услуги-'!E1503+('Итоговая табл.1чел (все услуги-'!E1503*'Таблица вводных'!$G$5)))-('Расчет комиссии Нади'!$I1503+'Таблица вводных'!$E$15+'Таблица вводных'!$F$15)</f>
        <v>-56.09999999999998</v>
      </c>
      <c r="F1503" s="71">
        <f>(('Итоговая табл.1чел (все услуги-'!F1503+('Итоговая табл.1чел (все услуги-'!F1503*'Таблица вводных'!$G$4)))-('Расчет комиссии Нади'!$I1503+'Таблица вводных'!$E$15+'Таблица вводных'!$F$15)</f>
        <v>-32.98799999999998</v>
      </c>
      <c r="G1503" s="71">
        <f>(('Итоговая табл.1чел (все услуги-'!G1503+('Итоговая табл.1чел (все услуги-'!G1503*'Таблица вводных'!$G$4)))-('Расчет комиссии Нади'!$I1503+'Таблица вводных'!$E$15+'Таблица вводных'!$F$15)</f>
        <v>-56.09999999999998</v>
      </c>
      <c r="H1503" s="71">
        <f>(('Итоговая табл.1чел (все услуги-'!H1503+('Итоговая табл.1чел (все услуги-'!H1503*'Таблица вводных'!$G$4)))-('Расчет комиссии Нади'!$I1503+'Таблица вводных'!$E$15+'Таблица вводных'!$F$15)</f>
        <v>-56.09999999999998</v>
      </c>
      <c r="I1503" s="22" t="s">
        <v>1137</v>
      </c>
    </row>
    <row r="1504" ht="13.2" customHeight="1" spans="1:9" x14ac:dyDescent="0.25">
      <c r="A1504" s="9"/>
      <c r="B1504" s="13">
        <v>45440</v>
      </c>
      <c r="C1504" s="71"/>
      <c r="D1504" s="71">
        <f>(('Итоговая табл.1чел (все услуги-'!D1504+('Итоговая табл.1чел (все услуги-'!D1504*'Таблица вводных'!$G$4)))-('Расчет комиссии Нади'!$I1504+'Таблица вводных'!$E$15+'Таблица вводных'!$F$15)</f>
        <v>-55.57569999999998</v>
      </c>
      <c r="E1504" s="71">
        <f>(('Итоговая табл.1чел (все услуги-'!E1504+('Итоговая табл.1чел (все услуги-'!E1504*'Таблица вводных'!$G$5)))-('Расчет комиссии Нади'!$I1504+'Таблица вводных'!$E$15+'Таблица вводных'!$F$15)</f>
        <v>-56.09999999999998</v>
      </c>
      <c r="F1504" s="71">
        <f>(('Итоговая табл.1чел (все услуги-'!F1504+('Итоговая табл.1чел (все услуги-'!F1504*'Таблица вводных'!$G$4)))-('Расчет комиссии Нади'!$I1504+'Таблица вводных'!$E$15+'Таблица вводных'!$F$15)</f>
        <v>-32.98799999999998</v>
      </c>
      <c r="G1504" s="71">
        <f>(('Итоговая табл.1чел (все услуги-'!G1504+('Итоговая табл.1чел (все услуги-'!G1504*'Таблица вводных'!$G$4)))-('Расчет комиссии Нади'!$I1504+'Таблица вводных'!$E$15+'Таблица вводных'!$F$15)</f>
        <v>-56.09999999999998</v>
      </c>
      <c r="H1504" s="71">
        <f>(('Итоговая табл.1чел (все услуги-'!H1504+('Итоговая табл.1чел (все услуги-'!H1504*'Таблица вводных'!$G$4)))-('Расчет комиссии Нади'!$I1504+'Таблица вводных'!$E$15+'Таблица вводных'!$F$15)</f>
        <v>-56.09999999999998</v>
      </c>
      <c r="I1504" s="15" t="s">
        <v>1137</v>
      </c>
    </row>
    <row r="1505" ht="13.2" customHeight="1" spans="1:9" x14ac:dyDescent="0.25">
      <c r="A1505" s="16"/>
      <c r="B1505" s="52">
        <v>45443</v>
      </c>
      <c r="C1505" s="72"/>
      <c r="D1505" s="109">
        <f>(('Итоговая табл.1чел (все услуги-'!D1505+('Итоговая табл.1чел (все услуги-'!D1505*'Таблица вводных'!$G$4)))-('Расчет комиссии Нади'!$I1505+'Таблица вводных'!$E$15+'Таблица вводных'!$F$15)</f>
        <v>-55.57569999999998</v>
      </c>
      <c r="E1505" s="109">
        <f>(('Итоговая табл.1чел (все услуги-'!E1505+('Итоговая табл.1чел (все услуги-'!E1505*'Таблица вводных'!$G$5)))-('Расчет комиссии Нади'!$I1505+'Таблица вводных'!$E$15+'Таблица вводных'!$F$15)</f>
        <v>-56.09999999999998</v>
      </c>
      <c r="F1505" s="109">
        <f>(('Итоговая табл.1чел (все услуги-'!F1505+('Итоговая табл.1чел (все услуги-'!F1505*'Таблица вводных'!$G$4)))-('Расчет комиссии Нади'!$I1505+'Таблица вводных'!$E$15+'Таблица вводных'!$F$15)</f>
        <v>-32.98799999999998</v>
      </c>
      <c r="G1505" s="109">
        <f>(('Итоговая табл.1чел (все услуги-'!G1505+('Итоговая табл.1чел (все услуги-'!G1505*'Таблица вводных'!$G$4)))-('Расчет комиссии Нади'!$I1505+'Таблица вводных'!$E$15+'Таблица вводных'!$F$15)</f>
        <v>-56.09999999999998</v>
      </c>
      <c r="H1505" s="109">
        <f>(('Итоговая табл.1чел (все услуги-'!H1505+('Итоговая табл.1чел (все услуги-'!H1505*'Таблица вводных'!$G$4)))-('Расчет комиссии Нади'!$I1505+'Таблица вводных'!$E$15+'Таблица вводных'!$F$15)</f>
        <v>-56.09999999999998</v>
      </c>
      <c r="I1505" s="32" t="s">
        <v>1137</v>
      </c>
    </row>
    <row r="1506" ht="13.2" customHeight="1" spans="1:9" x14ac:dyDescent="0.25">
      <c r="A1506" s="5"/>
      <c r="B1506" s="48">
        <v>45419</v>
      </c>
      <c r="C1506" s="70"/>
      <c r="D1506" s="70">
        <f>(('Итоговая табл.1чел (все услуги-'!D1506+('Итоговая табл.1чел (все услуги-'!D1506*'Таблица вводных'!$G$4)))-('Расчет комиссии Нади'!$I1506+'Таблица вводных'!$E$15+'Таблица вводных'!$F$15)</f>
        <v>-55.57569999999998</v>
      </c>
      <c r="E1506" s="70">
        <f>(('Итоговая табл.1чел (все услуги-'!E1506+('Итоговая табл.1чел (все услуги-'!E1506*'Таблица вводных'!$G$5)))-('Расчет комиссии Нади'!$I1506+'Таблица вводных'!$E$15+'Таблица вводных'!$F$15)</f>
        <v>-56.09999999999998</v>
      </c>
      <c r="F1506" s="70">
        <f>(('Итоговая табл.1чел (все услуги-'!F1506+('Итоговая табл.1чел (все услуги-'!F1506*'Таблица вводных'!$G$4)))-('Расчет комиссии Нади'!$I1506+'Таблица вводных'!$E$15+'Таблица вводных'!$F$15)</f>
        <v>-32.98799999999998</v>
      </c>
      <c r="G1506" s="70">
        <f>(('Итоговая табл.1чел (все услуги-'!G1506+('Итоговая табл.1чел (все услуги-'!G1506*'Таблица вводных'!$G$4)))-('Расчет комиссии Нади'!$I1506+'Таблица вводных'!$E$15+'Таблица вводных'!$F$15)</f>
        <v>-56.09999999999998</v>
      </c>
      <c r="H1506" s="70">
        <f>(('Итоговая табл.1чел (все услуги-'!H1506+('Итоговая табл.1чел (все услуги-'!H1506*'Таблица вводных'!$G$4)))-('Расчет комиссии Нади'!$I1506+'Таблица вводных'!$E$15+'Таблица вводных'!$F$15)</f>
        <v>-56.09999999999998</v>
      </c>
      <c r="I1506" s="20" t="s">
        <v>1137</v>
      </c>
    </row>
    <row r="1507" ht="13.2" customHeight="1" spans="1:9" x14ac:dyDescent="0.25">
      <c r="A1507" s="9"/>
      <c r="B1507" s="50">
        <v>45422</v>
      </c>
      <c r="C1507" s="71"/>
      <c r="D1507" s="71">
        <f>(('Итоговая табл.1чел (все услуги-'!D1507+('Итоговая табл.1чел (все услуги-'!D1507*'Таблица вводных'!$G$4)))-('Расчет комиссии Нади'!$I1507+'Таблица вводных'!$E$15+'Таблица вводных'!$F$15)</f>
        <v>-55.57569999999998</v>
      </c>
      <c r="E1507" s="71">
        <f>(('Итоговая табл.1чел (все услуги-'!E1507+('Итоговая табл.1чел (все услуги-'!E1507*'Таблица вводных'!$G$5)))-('Расчет комиссии Нади'!$I1507+'Таблица вводных'!$E$15+'Таблица вводных'!$F$15)</f>
        <v>-56.09999999999998</v>
      </c>
      <c r="F1507" s="71">
        <f>(('Итоговая табл.1чел (все услуги-'!F1507+('Итоговая табл.1чел (все услуги-'!F1507*'Таблица вводных'!$G$4)))-('Расчет комиссии Нади'!$I1507+'Таблица вводных'!$E$15+'Таблица вводных'!$F$15)</f>
        <v>-32.98799999999998</v>
      </c>
      <c r="G1507" s="71">
        <f>(('Итоговая табл.1чел (все услуги-'!G1507+('Итоговая табл.1чел (все услуги-'!G1507*'Таблица вводных'!$G$4)))-('Расчет комиссии Нади'!$I1507+'Таблица вводных'!$E$15+'Таблица вводных'!$F$15)</f>
        <v>-56.09999999999998</v>
      </c>
      <c r="H1507" s="71">
        <f>(('Итоговая табл.1чел (все услуги-'!H1507+('Итоговая табл.1чел (все услуги-'!H1507*'Таблица вводных'!$G$4)))-('Расчет комиссии Нади'!$I1507+'Таблица вводных'!$E$15+'Таблица вводных'!$F$15)</f>
        <v>-56.09999999999998</v>
      </c>
      <c r="I1507" s="25" t="s">
        <v>1137</v>
      </c>
    </row>
    <row r="1508" ht="13.2" customHeight="1" spans="1:9" x14ac:dyDescent="0.25">
      <c r="A1508" s="9"/>
      <c r="B1508" s="51">
        <v>45426</v>
      </c>
      <c r="C1508" s="71"/>
      <c r="D1508" s="71">
        <f>(('Итоговая табл.1чел (все услуги-'!D1508+('Итоговая табл.1чел (все услуги-'!D1508*'Таблица вводных'!$G$4)))-('Расчет комиссии Нади'!$I1508+'Таблица вводных'!$E$15+'Таблица вводных'!$F$15)</f>
        <v>-55.57569999999998</v>
      </c>
      <c r="E1508" s="71">
        <f>(('Итоговая табл.1чел (все услуги-'!E1508+('Итоговая табл.1чел (все услуги-'!E1508*'Таблица вводных'!$G$5)))-('Расчет комиссии Нади'!$I1508+'Таблица вводных'!$E$15+'Таблица вводных'!$F$15)</f>
        <v>-56.09999999999998</v>
      </c>
      <c r="F1508" s="71">
        <f>(('Итоговая табл.1чел (все услуги-'!F1508+('Итоговая табл.1чел (все услуги-'!F1508*'Таблица вводных'!$G$4)))-('Расчет комиссии Нади'!$I1508+'Таблица вводных'!$E$15+'Таблица вводных'!$F$15)</f>
        <v>-32.98799999999998</v>
      </c>
      <c r="G1508" s="71">
        <f>(('Итоговая табл.1чел (все услуги-'!G1508+('Итоговая табл.1чел (все услуги-'!G1508*'Таблица вводных'!$G$4)))-('Расчет комиссии Нади'!$I1508+'Таблица вводных'!$E$15+'Таблица вводных'!$F$15)</f>
        <v>-56.09999999999998</v>
      </c>
      <c r="H1508" s="71">
        <f>(('Итоговая табл.1чел (все услуги-'!H1508+('Итоговая табл.1чел (все услуги-'!H1508*'Таблица вводных'!$G$4)))-('Расчет комиссии Нади'!$I1508+'Таблица вводных'!$E$15+'Таблица вводных'!$F$15)</f>
        <v>-56.09999999999998</v>
      </c>
      <c r="I1508" s="22" t="s">
        <v>1137</v>
      </c>
    </row>
    <row r="1509" ht="13.2" customHeight="1" spans="1:9" x14ac:dyDescent="0.25">
      <c r="A1509" s="9"/>
      <c r="B1509" s="13">
        <v>45429</v>
      </c>
      <c r="C1509" s="71"/>
      <c r="D1509" s="71">
        <f>(('Итоговая табл.1чел (все услуги-'!D1509+('Итоговая табл.1чел (все услуги-'!D1509*'Таблица вводных'!$G$4)))-('Расчет комиссии Нади'!$I1509+'Таблица вводных'!$E$15+'Таблица вводных'!$F$15)</f>
        <v>-55.57569999999998</v>
      </c>
      <c r="E1509" s="71">
        <f>(('Итоговая табл.1чел (все услуги-'!E1509+('Итоговая табл.1чел (все услуги-'!E1509*'Таблица вводных'!$G$5)))-('Расчет комиссии Нади'!$I1509+'Таблица вводных'!$E$15+'Таблица вводных'!$F$15)</f>
        <v>-56.09999999999998</v>
      </c>
      <c r="F1509" s="71">
        <f>(('Итоговая табл.1чел (все услуги-'!F1509+('Итоговая табл.1чел (все услуги-'!F1509*'Таблица вводных'!$G$4)))-('Расчет комиссии Нади'!$I1509+'Таблица вводных'!$E$15+'Таблица вводных'!$F$15)</f>
        <v>-32.98799999999998</v>
      </c>
      <c r="G1509" s="71">
        <f>(('Итоговая табл.1чел (все услуги-'!G1509+('Итоговая табл.1чел (все услуги-'!G1509*'Таблица вводных'!$G$4)))-('Расчет комиссии Нади'!$I1509+'Таблица вводных'!$E$15+'Таблица вводных'!$F$15)</f>
        <v>-56.09999999999998</v>
      </c>
      <c r="H1509" s="71">
        <f>(('Итоговая табл.1чел (все услуги-'!H1509+('Итоговая табл.1чел (все услуги-'!H1509*'Таблица вводных'!$G$4)))-('Расчет комиссии Нади'!$I1509+'Таблица вводных'!$E$15+'Таблица вводных'!$F$15)</f>
        <v>-56.09999999999998</v>
      </c>
      <c r="I1509" s="15" t="s">
        <v>1137</v>
      </c>
    </row>
    <row r="1510" ht="13.2" customHeight="1" spans="1:9" x14ac:dyDescent="0.25">
      <c r="A1510" s="9"/>
      <c r="B1510" s="50">
        <v>45433</v>
      </c>
      <c r="C1510" s="71"/>
      <c r="D1510" s="71">
        <f>(('Итоговая табл.1чел (все услуги-'!D1510+('Итоговая табл.1чел (все услуги-'!D1510*'Таблица вводных'!$G$4)))-('Расчет комиссии Нади'!$I1510+'Таблица вводных'!$E$15+'Таблица вводных'!$F$15)</f>
        <v>-55.57569999999998</v>
      </c>
      <c r="E1510" s="71">
        <f>(('Итоговая табл.1чел (все услуги-'!E1510+('Итоговая табл.1чел (все услуги-'!E1510*'Таблица вводных'!$G$5)))-('Расчет комиссии Нади'!$I1510+'Таблица вводных'!$E$15+'Таблица вводных'!$F$15)</f>
        <v>-56.09999999999998</v>
      </c>
      <c r="F1510" s="71">
        <f>(('Итоговая табл.1чел (все услуги-'!F1510+('Итоговая табл.1чел (все услуги-'!F1510*'Таблица вводных'!$G$4)))-('Расчет комиссии Нади'!$I1510+'Таблица вводных'!$E$15+'Таблица вводных'!$F$15)</f>
        <v>-32.98799999999998</v>
      </c>
      <c r="G1510" s="71">
        <f>(('Итоговая табл.1чел (все услуги-'!G1510+('Итоговая табл.1чел (все услуги-'!G1510*'Таблица вводных'!$G$4)))-('Расчет комиссии Нади'!$I1510+'Таблица вводных'!$E$15+'Таблица вводных'!$F$15)</f>
        <v>-56.09999999999998</v>
      </c>
      <c r="H1510" s="71">
        <f>(('Итоговая табл.1чел (все услуги-'!H1510+('Итоговая табл.1чел (все услуги-'!H1510*'Таблица вводных'!$G$4)))-('Расчет комиссии Нади'!$I1510+'Таблица вводных'!$E$15+'Таблица вводных'!$F$15)</f>
        <v>-56.09999999999998</v>
      </c>
      <c r="I1510" s="25" t="s">
        <v>1137</v>
      </c>
    </row>
    <row r="1511" ht="13.2" customHeight="1" spans="1:9" x14ac:dyDescent="0.25">
      <c r="A1511" s="9"/>
      <c r="B1511" s="51">
        <v>45436</v>
      </c>
      <c r="C1511" s="71"/>
      <c r="D1511" s="71">
        <f>(('Итоговая табл.1чел (все услуги-'!D1511+('Итоговая табл.1чел (все услуги-'!D1511*'Таблица вводных'!$G$4)))-('Расчет комиссии Нади'!$I1511+'Таблица вводных'!$E$15+'Таблица вводных'!$F$15)</f>
        <v>-55.57569999999998</v>
      </c>
      <c r="E1511" s="71">
        <f>(('Итоговая табл.1чел (все услуги-'!E1511+('Итоговая табл.1чел (все услуги-'!E1511*'Таблица вводных'!$G$5)))-('Расчет комиссии Нади'!$I1511+'Таблица вводных'!$E$15+'Таблица вводных'!$F$15)</f>
        <v>-56.09999999999998</v>
      </c>
      <c r="F1511" s="71">
        <f>(('Итоговая табл.1чел (все услуги-'!F1511+('Итоговая табл.1чел (все услуги-'!F1511*'Таблица вводных'!$G$4)))-('Расчет комиссии Нади'!$I1511+'Таблица вводных'!$E$15+'Таблица вводных'!$F$15)</f>
        <v>-32.98799999999998</v>
      </c>
      <c r="G1511" s="71">
        <f>(('Итоговая табл.1чел (все услуги-'!G1511+('Итоговая табл.1чел (все услуги-'!G1511*'Таблица вводных'!$G$4)))-('Расчет комиссии Нади'!$I1511+'Таблица вводных'!$E$15+'Таблица вводных'!$F$15)</f>
        <v>-56.09999999999998</v>
      </c>
      <c r="H1511" s="71">
        <f>(('Итоговая табл.1чел (все услуги-'!H1511+('Итоговая табл.1чел (все услуги-'!H1511*'Таблица вводных'!$G$4)))-('Расчет комиссии Нади'!$I1511+'Таблица вводных'!$E$15+'Таблица вводных'!$F$15)</f>
        <v>-56.09999999999998</v>
      </c>
      <c r="I1511" s="22" t="s">
        <v>1137</v>
      </c>
    </row>
    <row r="1512" ht="13.2" customHeight="1" spans="1:9" x14ac:dyDescent="0.25">
      <c r="A1512" s="9"/>
      <c r="B1512" s="13">
        <v>45440</v>
      </c>
      <c r="C1512" s="71"/>
      <c r="D1512" s="71">
        <f>(('Итоговая табл.1чел (все услуги-'!D1512+('Итоговая табл.1чел (все услуги-'!D1512*'Таблица вводных'!$G$4)))-('Расчет комиссии Нади'!$I1512+'Таблица вводных'!$E$15+'Таблица вводных'!$F$15)</f>
        <v>-55.57569999999998</v>
      </c>
      <c r="E1512" s="71">
        <f>(('Итоговая табл.1чел (все услуги-'!E1512+('Итоговая табл.1чел (все услуги-'!E1512*'Таблица вводных'!$G$5)))-('Расчет комиссии Нади'!$I1512+'Таблица вводных'!$E$15+'Таблица вводных'!$F$15)</f>
        <v>-56.09999999999998</v>
      </c>
      <c r="F1512" s="71">
        <f>(('Итоговая табл.1чел (все услуги-'!F1512+('Итоговая табл.1чел (все услуги-'!F1512*'Таблица вводных'!$G$4)))-('Расчет комиссии Нади'!$I1512+'Таблица вводных'!$E$15+'Таблица вводных'!$F$15)</f>
        <v>-32.98799999999998</v>
      </c>
      <c r="G1512" s="71">
        <f>(('Итоговая табл.1чел (все услуги-'!G1512+('Итоговая табл.1чел (все услуги-'!G1512*'Таблица вводных'!$G$4)))-('Расчет комиссии Нади'!$I1512+'Таблица вводных'!$E$15+'Таблица вводных'!$F$15)</f>
        <v>-56.09999999999998</v>
      </c>
      <c r="H1512" s="71">
        <f>(('Итоговая табл.1чел (все услуги-'!H1512+('Итоговая табл.1чел (все услуги-'!H1512*'Таблица вводных'!$G$4)))-('Расчет комиссии Нади'!$I1512+'Таблица вводных'!$E$15+'Таблица вводных'!$F$15)</f>
        <v>-56.09999999999998</v>
      </c>
      <c r="I1512" s="15" t="s">
        <v>1137</v>
      </c>
    </row>
    <row r="1513" ht="13.2" customHeight="1" spans="1:9" x14ac:dyDescent="0.25">
      <c r="A1513" s="16"/>
      <c r="B1513" s="52">
        <v>45443</v>
      </c>
      <c r="C1513" s="72"/>
      <c r="D1513" s="109">
        <f>(('Итоговая табл.1чел (все услуги-'!D1513+('Итоговая табл.1чел (все услуги-'!D1513*'Таблица вводных'!$G$4)))-('Расчет комиссии Нади'!$I1513+'Таблица вводных'!$E$15+'Таблица вводных'!$F$15)</f>
        <v>-55.57569999999998</v>
      </c>
      <c r="E1513" s="109">
        <f>(('Итоговая табл.1чел (все услуги-'!E1513+('Итоговая табл.1чел (все услуги-'!E1513*'Таблица вводных'!$G$5)))-('Расчет комиссии Нади'!$I1513+'Таблица вводных'!$E$15+'Таблица вводных'!$F$15)</f>
        <v>-56.09999999999998</v>
      </c>
      <c r="F1513" s="109">
        <f>(('Итоговая табл.1чел (все услуги-'!F1513+('Итоговая табл.1чел (все услуги-'!F1513*'Таблица вводных'!$G$4)))-('Расчет комиссии Нади'!$I1513+'Таблица вводных'!$E$15+'Таблица вводных'!$F$15)</f>
        <v>-32.98799999999998</v>
      </c>
      <c r="G1513" s="109">
        <f>(('Итоговая табл.1чел (все услуги-'!G1513+('Итоговая табл.1чел (все услуги-'!G1513*'Таблица вводных'!$G$4)))-('Расчет комиссии Нади'!$I1513+'Таблица вводных'!$E$15+'Таблица вводных'!$F$15)</f>
        <v>-56.09999999999998</v>
      </c>
      <c r="H1513" s="109">
        <f>(('Итоговая табл.1чел (все услуги-'!H1513+('Итоговая табл.1чел (все услуги-'!H1513*'Таблица вводных'!$G$4)))-('Расчет комиссии Нади'!$I1513+'Таблица вводных'!$E$15+'Таблица вводных'!$F$15)</f>
        <v>-56.09999999999998</v>
      </c>
      <c r="I1513" s="32" t="s">
        <v>1137</v>
      </c>
    </row>
    <row r="1514" ht="13.2" customHeight="1" spans="1:9" x14ac:dyDescent="0.25">
      <c r="A1514" s="5"/>
      <c r="B1514" s="48">
        <v>45419</v>
      </c>
      <c r="C1514" s="70"/>
      <c r="D1514" s="70">
        <f>(('Итоговая табл.1чел (все услуги-'!D1514+('Итоговая табл.1чел (все услуги-'!D1514*'Таблица вводных'!$G$4)))-('Расчет комиссии Нади'!$I1514+'Таблица вводных'!$E$15+'Таблица вводных'!$F$15)</f>
        <v>-55.57569999999998</v>
      </c>
      <c r="E1514" s="70">
        <f>(('Итоговая табл.1чел (все услуги-'!E1514+('Итоговая табл.1чел (все услуги-'!E1514*'Таблица вводных'!$G$5)))-('Расчет комиссии Нади'!$I1514+'Таблица вводных'!$E$15+'Таблица вводных'!$F$15)</f>
        <v>-56.09999999999998</v>
      </c>
      <c r="F1514" s="70">
        <f>(('Итоговая табл.1чел (все услуги-'!F1514+('Итоговая табл.1чел (все услуги-'!F1514*'Таблица вводных'!$G$4)))-('Расчет комиссии Нади'!$I1514+'Таблица вводных'!$E$15+'Таблица вводных'!$F$15)</f>
        <v>-32.98799999999998</v>
      </c>
      <c r="G1514" s="70">
        <f>(('Итоговая табл.1чел (все услуги-'!G1514+('Итоговая табл.1чел (все услуги-'!G1514*'Таблица вводных'!$G$4)))-('Расчет комиссии Нади'!$I1514+'Таблица вводных'!$E$15+'Таблица вводных'!$F$15)</f>
        <v>-56.09999999999998</v>
      </c>
      <c r="H1514" s="70">
        <f>(('Итоговая табл.1чел (все услуги-'!H1514+('Итоговая табл.1чел (все услуги-'!H1514*'Таблица вводных'!$G$4)))-('Расчет комиссии Нади'!$I1514+'Таблица вводных'!$E$15+'Таблица вводных'!$F$15)</f>
        <v>-56.09999999999998</v>
      </c>
      <c r="I1514" s="20" t="s">
        <v>1137</v>
      </c>
    </row>
    <row r="1515" ht="13.2" customHeight="1" spans="1:9" x14ac:dyDescent="0.25">
      <c r="A1515" s="9"/>
      <c r="B1515" s="50">
        <v>45422</v>
      </c>
      <c r="C1515" s="71"/>
      <c r="D1515" s="71">
        <f>(('Итоговая табл.1чел (все услуги-'!D1515+('Итоговая табл.1чел (все услуги-'!D1515*'Таблица вводных'!$G$4)))-('Расчет комиссии Нади'!$I1515+'Таблица вводных'!$E$15+'Таблица вводных'!$F$15)</f>
        <v>-55.57569999999998</v>
      </c>
      <c r="E1515" s="71">
        <f>(('Итоговая табл.1чел (все услуги-'!E1515+('Итоговая табл.1чел (все услуги-'!E1515*'Таблица вводных'!$G$5)))-('Расчет комиссии Нади'!$I1515+'Таблица вводных'!$E$15+'Таблица вводных'!$F$15)</f>
        <v>-56.09999999999998</v>
      </c>
      <c r="F1515" s="71">
        <f>(('Итоговая табл.1чел (все услуги-'!F1515+('Итоговая табл.1чел (все услуги-'!F1515*'Таблица вводных'!$G$4)))-('Расчет комиссии Нади'!$I1515+'Таблица вводных'!$E$15+'Таблица вводных'!$F$15)</f>
        <v>-32.98799999999998</v>
      </c>
      <c r="G1515" s="71">
        <f>(('Итоговая табл.1чел (все услуги-'!G1515+('Итоговая табл.1чел (все услуги-'!G1515*'Таблица вводных'!$G$4)))-('Расчет комиссии Нади'!$I1515+'Таблица вводных'!$E$15+'Таблица вводных'!$F$15)</f>
        <v>-56.09999999999998</v>
      </c>
      <c r="H1515" s="71">
        <f>(('Итоговая табл.1чел (все услуги-'!H1515+('Итоговая табл.1чел (все услуги-'!H1515*'Таблица вводных'!$G$4)))-('Расчет комиссии Нади'!$I1515+'Таблица вводных'!$E$15+'Таблица вводных'!$F$15)</f>
        <v>-56.09999999999998</v>
      </c>
      <c r="I1515" s="25" t="s">
        <v>1137</v>
      </c>
    </row>
    <row r="1516" ht="13.2" customHeight="1" spans="1:9" x14ac:dyDescent="0.25">
      <c r="A1516" s="9"/>
      <c r="B1516" s="51">
        <v>45426</v>
      </c>
      <c r="C1516" s="71"/>
      <c r="D1516" s="71">
        <f>(('Итоговая табл.1чел (все услуги-'!D1516+('Итоговая табл.1чел (все услуги-'!D1516*'Таблица вводных'!$G$4)))-('Расчет комиссии Нади'!$I1516+'Таблица вводных'!$E$15+'Таблица вводных'!$F$15)</f>
        <v>-55.57569999999998</v>
      </c>
      <c r="E1516" s="71">
        <f>(('Итоговая табл.1чел (все услуги-'!E1516+('Итоговая табл.1чел (все услуги-'!E1516*'Таблица вводных'!$G$5)))-('Расчет комиссии Нади'!$I1516+'Таблица вводных'!$E$15+'Таблица вводных'!$F$15)</f>
        <v>-56.09999999999998</v>
      </c>
      <c r="F1516" s="71">
        <f>(('Итоговая табл.1чел (все услуги-'!F1516+('Итоговая табл.1чел (все услуги-'!F1516*'Таблица вводных'!$G$4)))-('Расчет комиссии Нади'!$I1516+'Таблица вводных'!$E$15+'Таблица вводных'!$F$15)</f>
        <v>-32.98799999999998</v>
      </c>
      <c r="G1516" s="71">
        <f>(('Итоговая табл.1чел (все услуги-'!G1516+('Итоговая табл.1чел (все услуги-'!G1516*'Таблица вводных'!$G$4)))-('Расчет комиссии Нади'!$I1516+'Таблица вводных'!$E$15+'Таблица вводных'!$F$15)</f>
        <v>-56.09999999999998</v>
      </c>
      <c r="H1516" s="71">
        <f>(('Итоговая табл.1чел (все услуги-'!H1516+('Итоговая табл.1чел (все услуги-'!H1516*'Таблица вводных'!$G$4)))-('Расчет комиссии Нади'!$I1516+'Таблица вводных'!$E$15+'Таблица вводных'!$F$15)</f>
        <v>-56.09999999999998</v>
      </c>
      <c r="I1516" s="22" t="s">
        <v>1137</v>
      </c>
    </row>
    <row r="1517" ht="13.2" customHeight="1" spans="1:9" x14ac:dyDescent="0.25">
      <c r="A1517" s="9"/>
      <c r="B1517" s="13">
        <v>45429</v>
      </c>
      <c r="C1517" s="71"/>
      <c r="D1517" s="71">
        <f>(('Итоговая табл.1чел (все услуги-'!D1517+('Итоговая табл.1чел (все услуги-'!D1517*'Таблица вводных'!$G$4)))-('Расчет комиссии Нади'!$I1517+'Таблица вводных'!$E$15+'Таблица вводных'!$F$15)</f>
        <v>-55.57569999999998</v>
      </c>
      <c r="E1517" s="71">
        <f>(('Итоговая табл.1чел (все услуги-'!E1517+('Итоговая табл.1чел (все услуги-'!E1517*'Таблица вводных'!$G$5)))-('Расчет комиссии Нади'!$I1517+'Таблица вводных'!$E$15+'Таблица вводных'!$F$15)</f>
        <v>-56.09999999999998</v>
      </c>
      <c r="F1517" s="71">
        <f>(('Итоговая табл.1чел (все услуги-'!F1517+('Итоговая табл.1чел (все услуги-'!F1517*'Таблица вводных'!$G$4)))-('Расчет комиссии Нади'!$I1517+'Таблица вводных'!$E$15+'Таблица вводных'!$F$15)</f>
        <v>-32.98799999999998</v>
      </c>
      <c r="G1517" s="71">
        <f>(('Итоговая табл.1чел (все услуги-'!G1517+('Итоговая табл.1чел (все услуги-'!G1517*'Таблица вводных'!$G$4)))-('Расчет комиссии Нади'!$I1517+'Таблица вводных'!$E$15+'Таблица вводных'!$F$15)</f>
        <v>-56.09999999999998</v>
      </c>
      <c r="H1517" s="71">
        <f>(('Итоговая табл.1чел (все услуги-'!H1517+('Итоговая табл.1чел (все услуги-'!H1517*'Таблица вводных'!$G$4)))-('Расчет комиссии Нади'!$I1517+'Таблица вводных'!$E$15+'Таблица вводных'!$F$15)</f>
        <v>-56.09999999999998</v>
      </c>
      <c r="I1517" s="15" t="s">
        <v>1137</v>
      </c>
    </row>
    <row r="1518" ht="13.2" customHeight="1" spans="1:9" x14ac:dyDescent="0.25">
      <c r="A1518" s="9"/>
      <c r="B1518" s="50">
        <v>45433</v>
      </c>
      <c r="C1518" s="71"/>
      <c r="D1518" s="71">
        <f>(('Итоговая табл.1чел (все услуги-'!D1518+('Итоговая табл.1чел (все услуги-'!D1518*'Таблица вводных'!$G$4)))-('Расчет комиссии Нади'!$I1518+'Таблица вводных'!$E$15+'Таблица вводных'!$F$15)</f>
        <v>-55.57569999999998</v>
      </c>
      <c r="E1518" s="71">
        <f>(('Итоговая табл.1чел (все услуги-'!E1518+('Итоговая табл.1чел (все услуги-'!E1518*'Таблица вводных'!$G$5)))-('Расчет комиссии Нади'!$I1518+'Таблица вводных'!$E$15+'Таблица вводных'!$F$15)</f>
        <v>-56.09999999999998</v>
      </c>
      <c r="F1518" s="71">
        <f>(('Итоговая табл.1чел (все услуги-'!F1518+('Итоговая табл.1чел (все услуги-'!F1518*'Таблица вводных'!$G$4)))-('Расчет комиссии Нади'!$I1518+'Таблица вводных'!$E$15+'Таблица вводных'!$F$15)</f>
        <v>-32.98799999999998</v>
      </c>
      <c r="G1518" s="71">
        <f>(('Итоговая табл.1чел (все услуги-'!G1518+('Итоговая табл.1чел (все услуги-'!G1518*'Таблица вводных'!$G$4)))-('Расчет комиссии Нади'!$I1518+'Таблица вводных'!$E$15+'Таблица вводных'!$F$15)</f>
        <v>-56.09999999999998</v>
      </c>
      <c r="H1518" s="71">
        <f>(('Итоговая табл.1чел (все услуги-'!H1518+('Итоговая табл.1чел (все услуги-'!H1518*'Таблица вводных'!$G$4)))-('Расчет комиссии Нади'!$I1518+'Таблица вводных'!$E$15+'Таблица вводных'!$F$15)</f>
        <v>-56.09999999999998</v>
      </c>
      <c r="I1518" s="25" t="s">
        <v>1137</v>
      </c>
    </row>
    <row r="1519" ht="13.2" customHeight="1" spans="1:9" x14ac:dyDescent="0.25">
      <c r="A1519" s="9"/>
      <c r="B1519" s="51">
        <v>45436</v>
      </c>
      <c r="C1519" s="71"/>
      <c r="D1519" s="71">
        <f>(('Итоговая табл.1чел (все услуги-'!D1519+('Итоговая табл.1чел (все услуги-'!D1519*'Таблица вводных'!$G$4)))-('Расчет комиссии Нади'!$I1519+'Таблица вводных'!$E$15+'Таблица вводных'!$F$15)</f>
        <v>-55.57569999999998</v>
      </c>
      <c r="E1519" s="71">
        <f>(('Итоговая табл.1чел (все услуги-'!E1519+('Итоговая табл.1чел (все услуги-'!E1519*'Таблица вводных'!$G$5)))-('Расчет комиссии Нади'!$I1519+'Таблица вводных'!$E$15+'Таблица вводных'!$F$15)</f>
        <v>-56.09999999999998</v>
      </c>
      <c r="F1519" s="71">
        <f>(('Итоговая табл.1чел (все услуги-'!F1519+('Итоговая табл.1чел (все услуги-'!F1519*'Таблица вводных'!$G$4)))-('Расчет комиссии Нади'!$I1519+'Таблица вводных'!$E$15+'Таблица вводных'!$F$15)</f>
        <v>-32.98799999999998</v>
      </c>
      <c r="G1519" s="71">
        <f>(('Итоговая табл.1чел (все услуги-'!G1519+('Итоговая табл.1чел (все услуги-'!G1519*'Таблица вводных'!$G$4)))-('Расчет комиссии Нади'!$I1519+'Таблица вводных'!$E$15+'Таблица вводных'!$F$15)</f>
        <v>-56.09999999999998</v>
      </c>
      <c r="H1519" s="71">
        <f>(('Итоговая табл.1чел (все услуги-'!H1519+('Итоговая табл.1чел (все услуги-'!H1519*'Таблица вводных'!$G$4)))-('Расчет комиссии Нади'!$I1519+'Таблица вводных'!$E$15+'Таблица вводных'!$F$15)</f>
        <v>-56.09999999999998</v>
      </c>
      <c r="I1519" s="22" t="s">
        <v>1137</v>
      </c>
    </row>
    <row r="1520" ht="13.2" customHeight="1" spans="1:9" x14ac:dyDescent="0.25">
      <c r="A1520" s="9"/>
      <c r="B1520" s="13">
        <v>45440</v>
      </c>
      <c r="C1520" s="71"/>
      <c r="D1520" s="71">
        <f>(('Итоговая табл.1чел (все услуги-'!D1520+('Итоговая табл.1чел (все услуги-'!D1520*'Таблица вводных'!$G$4)))-('Расчет комиссии Нади'!$I1520+'Таблица вводных'!$E$15+'Таблица вводных'!$F$15)</f>
        <v>-55.57569999999998</v>
      </c>
      <c r="E1520" s="71">
        <f>(('Итоговая табл.1чел (все услуги-'!E1520+('Итоговая табл.1чел (все услуги-'!E1520*'Таблица вводных'!$G$5)))-('Расчет комиссии Нади'!$I1520+'Таблица вводных'!$E$15+'Таблица вводных'!$F$15)</f>
        <v>-56.09999999999998</v>
      </c>
      <c r="F1520" s="71">
        <f>(('Итоговая табл.1чел (все услуги-'!F1520+('Итоговая табл.1чел (все услуги-'!F1520*'Таблица вводных'!$G$4)))-('Расчет комиссии Нади'!$I1520+'Таблица вводных'!$E$15+'Таблица вводных'!$F$15)</f>
        <v>-32.98799999999998</v>
      </c>
      <c r="G1520" s="71">
        <f>(('Итоговая табл.1чел (все услуги-'!G1520+('Итоговая табл.1чел (все услуги-'!G1520*'Таблица вводных'!$G$4)))-('Расчет комиссии Нади'!$I1520+'Таблица вводных'!$E$15+'Таблица вводных'!$F$15)</f>
        <v>-56.09999999999998</v>
      </c>
      <c r="H1520" s="71">
        <f>(('Итоговая табл.1чел (все услуги-'!H1520+('Итоговая табл.1чел (все услуги-'!H1520*'Таблица вводных'!$G$4)))-('Расчет комиссии Нади'!$I1520+'Таблица вводных'!$E$15+'Таблица вводных'!$F$15)</f>
        <v>-56.09999999999998</v>
      </c>
      <c r="I1520" s="15" t="s">
        <v>1137</v>
      </c>
    </row>
    <row r="1521" ht="13.2" customHeight="1" spans="1:9" x14ac:dyDescent="0.25">
      <c r="A1521" s="16"/>
      <c r="B1521" s="52">
        <v>45443</v>
      </c>
      <c r="C1521" s="72"/>
      <c r="D1521" s="109">
        <f>(('Итоговая табл.1чел (все услуги-'!D1521+('Итоговая табл.1чел (все услуги-'!D1521*'Таблица вводных'!$G$4)))-('Расчет комиссии Нади'!$I1521+'Таблица вводных'!$E$15+'Таблица вводных'!$F$15)</f>
        <v>-55.57569999999998</v>
      </c>
      <c r="E1521" s="109">
        <f>(('Итоговая табл.1чел (все услуги-'!E1521+('Итоговая табл.1чел (все услуги-'!E1521*'Таблица вводных'!$G$5)))-('Расчет комиссии Нади'!$I1521+'Таблица вводных'!$E$15+'Таблица вводных'!$F$15)</f>
        <v>-56.09999999999998</v>
      </c>
      <c r="F1521" s="109">
        <f>(('Итоговая табл.1чел (все услуги-'!F1521+('Итоговая табл.1чел (все услуги-'!F1521*'Таблица вводных'!$G$4)))-('Расчет комиссии Нади'!$I1521+'Таблица вводных'!$E$15+'Таблица вводных'!$F$15)</f>
        <v>-32.98799999999998</v>
      </c>
      <c r="G1521" s="109">
        <f>(('Итоговая табл.1чел (все услуги-'!G1521+('Итоговая табл.1чел (все услуги-'!G1521*'Таблица вводных'!$G$4)))-('Расчет комиссии Нади'!$I1521+'Таблица вводных'!$E$15+'Таблица вводных'!$F$15)</f>
        <v>-56.09999999999998</v>
      </c>
      <c r="H1521" s="109">
        <f>(('Итоговая табл.1чел (все услуги-'!H1521+('Итоговая табл.1чел (все услуги-'!H1521*'Таблица вводных'!$G$4)))-('Расчет комиссии Нади'!$I1521+'Таблица вводных'!$E$15+'Таблица вводных'!$F$15)</f>
        <v>-56.09999999999998</v>
      </c>
      <c r="I1521" s="32" t="s">
        <v>1137</v>
      </c>
    </row>
    <row r="1522" ht="13.2" customHeight="1" spans="1:9" x14ac:dyDescent="0.25">
      <c r="A1522" s="5"/>
      <c r="B1522" s="48">
        <v>45419</v>
      </c>
      <c r="C1522" s="70"/>
      <c r="D1522" s="70">
        <f>(('Итоговая табл.1чел (все услуги-'!D1522+('Итоговая табл.1чел (все услуги-'!D1522*'Таблица вводных'!$G$4)))-('Расчет комиссии Нади'!$I1522+'Таблица вводных'!$E$15+'Таблица вводных'!$F$15)</f>
        <v>-55.57569999999998</v>
      </c>
      <c r="E1522" s="70">
        <f>(('Итоговая табл.1чел (все услуги-'!E1522+('Итоговая табл.1чел (все услуги-'!E1522*'Таблица вводных'!$G$5)))-('Расчет комиссии Нади'!$I1522+'Таблица вводных'!$E$15+'Таблица вводных'!$F$15)</f>
        <v>-56.09999999999998</v>
      </c>
      <c r="F1522" s="70">
        <f>(('Итоговая табл.1чел (все услуги-'!F1522+('Итоговая табл.1чел (все услуги-'!F1522*'Таблица вводных'!$G$4)))-('Расчет комиссии Нади'!$I1522+'Таблица вводных'!$E$15+'Таблица вводных'!$F$15)</f>
        <v>-32.98799999999998</v>
      </c>
      <c r="G1522" s="70">
        <f>(('Итоговая табл.1чел (все услуги-'!G1522+('Итоговая табл.1чел (все услуги-'!G1522*'Таблица вводных'!$G$4)))-('Расчет комиссии Нади'!$I1522+'Таблица вводных'!$E$15+'Таблица вводных'!$F$15)</f>
        <v>-56.09999999999998</v>
      </c>
      <c r="H1522" s="70">
        <f>(('Итоговая табл.1чел (все услуги-'!H1522+('Итоговая табл.1чел (все услуги-'!H1522*'Таблица вводных'!$G$4)))-('Расчет комиссии Нади'!$I1522+'Таблица вводных'!$E$15+'Таблица вводных'!$F$15)</f>
        <v>-56.09999999999998</v>
      </c>
      <c r="I1522" s="20" t="s">
        <v>1137</v>
      </c>
    </row>
    <row r="1523" ht="13.2" customHeight="1" spans="1:9" x14ac:dyDescent="0.25">
      <c r="A1523" s="9"/>
      <c r="B1523" s="50">
        <v>45422</v>
      </c>
      <c r="C1523" s="71"/>
      <c r="D1523" s="71">
        <f>(('Итоговая табл.1чел (все услуги-'!D1523+('Итоговая табл.1чел (все услуги-'!D1523*'Таблица вводных'!$G$4)))-('Расчет комиссии Нади'!$I1523+'Таблица вводных'!$E$15+'Таблица вводных'!$F$15)</f>
        <v>-55.57569999999998</v>
      </c>
      <c r="E1523" s="71">
        <f>(('Итоговая табл.1чел (все услуги-'!E1523+('Итоговая табл.1чел (все услуги-'!E1523*'Таблица вводных'!$G$5)))-('Расчет комиссии Нади'!$I1523+'Таблица вводных'!$E$15+'Таблица вводных'!$F$15)</f>
        <v>-56.09999999999998</v>
      </c>
      <c r="F1523" s="71">
        <f>(('Итоговая табл.1чел (все услуги-'!F1523+('Итоговая табл.1чел (все услуги-'!F1523*'Таблица вводных'!$G$4)))-('Расчет комиссии Нади'!$I1523+'Таблица вводных'!$E$15+'Таблица вводных'!$F$15)</f>
        <v>-32.98799999999998</v>
      </c>
      <c r="G1523" s="71">
        <f>(('Итоговая табл.1чел (все услуги-'!G1523+('Итоговая табл.1чел (все услуги-'!G1523*'Таблица вводных'!$G$4)))-('Расчет комиссии Нади'!$I1523+'Таблица вводных'!$E$15+'Таблица вводных'!$F$15)</f>
        <v>-56.09999999999998</v>
      </c>
      <c r="H1523" s="71">
        <f>(('Итоговая табл.1чел (все услуги-'!H1523+('Итоговая табл.1чел (все услуги-'!H1523*'Таблица вводных'!$G$4)))-('Расчет комиссии Нади'!$I1523+'Таблица вводных'!$E$15+'Таблица вводных'!$F$15)</f>
        <v>-56.09999999999998</v>
      </c>
      <c r="I1523" s="25" t="s">
        <v>1137</v>
      </c>
    </row>
    <row r="1524" ht="13.2" customHeight="1" spans="1:9" x14ac:dyDescent="0.25">
      <c r="A1524" s="9"/>
      <c r="B1524" s="51">
        <v>45426</v>
      </c>
      <c r="C1524" s="71"/>
      <c r="D1524" s="71">
        <f>(('Итоговая табл.1чел (все услуги-'!D1524+('Итоговая табл.1чел (все услуги-'!D1524*'Таблица вводных'!$G$4)))-('Расчет комиссии Нади'!$I1524+'Таблица вводных'!$E$15+'Таблица вводных'!$F$15)</f>
        <v>-55.57569999999998</v>
      </c>
      <c r="E1524" s="71">
        <f>(('Итоговая табл.1чел (все услуги-'!E1524+('Итоговая табл.1чел (все услуги-'!E1524*'Таблица вводных'!$G$5)))-('Расчет комиссии Нади'!$I1524+'Таблица вводных'!$E$15+'Таблица вводных'!$F$15)</f>
        <v>-56.09999999999998</v>
      </c>
      <c r="F1524" s="71">
        <f>(('Итоговая табл.1чел (все услуги-'!F1524+('Итоговая табл.1чел (все услуги-'!F1524*'Таблица вводных'!$G$4)))-('Расчет комиссии Нади'!$I1524+'Таблица вводных'!$E$15+'Таблица вводных'!$F$15)</f>
        <v>-32.98799999999998</v>
      </c>
      <c r="G1524" s="71">
        <f>(('Итоговая табл.1чел (все услуги-'!G1524+('Итоговая табл.1чел (все услуги-'!G1524*'Таблица вводных'!$G$4)))-('Расчет комиссии Нади'!$I1524+'Таблица вводных'!$E$15+'Таблица вводных'!$F$15)</f>
        <v>-56.09999999999998</v>
      </c>
      <c r="H1524" s="71">
        <f>(('Итоговая табл.1чел (все услуги-'!H1524+('Итоговая табл.1чел (все услуги-'!H1524*'Таблица вводных'!$G$4)))-('Расчет комиссии Нади'!$I1524+'Таблица вводных'!$E$15+'Таблица вводных'!$F$15)</f>
        <v>-56.09999999999998</v>
      </c>
      <c r="I1524" s="22" t="s">
        <v>1137</v>
      </c>
    </row>
    <row r="1525" ht="13.2" customHeight="1" spans="1:9" x14ac:dyDescent="0.25">
      <c r="A1525" s="9"/>
      <c r="B1525" s="13">
        <v>45429</v>
      </c>
      <c r="C1525" s="71"/>
      <c r="D1525" s="71">
        <f>(('Итоговая табл.1чел (все услуги-'!D1525+('Итоговая табл.1чел (все услуги-'!D1525*'Таблица вводных'!$G$4)))-('Расчет комиссии Нади'!$I1525+'Таблица вводных'!$E$15+'Таблица вводных'!$F$15)</f>
        <v>-55.57569999999998</v>
      </c>
      <c r="E1525" s="71">
        <f>(('Итоговая табл.1чел (все услуги-'!E1525+('Итоговая табл.1чел (все услуги-'!E1525*'Таблица вводных'!$G$5)))-('Расчет комиссии Нади'!$I1525+'Таблица вводных'!$E$15+'Таблица вводных'!$F$15)</f>
        <v>-56.09999999999998</v>
      </c>
      <c r="F1525" s="71">
        <f>(('Итоговая табл.1чел (все услуги-'!F1525+('Итоговая табл.1чел (все услуги-'!F1525*'Таблица вводных'!$G$4)))-('Расчет комиссии Нади'!$I1525+'Таблица вводных'!$E$15+'Таблица вводных'!$F$15)</f>
        <v>-32.98799999999998</v>
      </c>
      <c r="G1525" s="71">
        <f>(('Итоговая табл.1чел (все услуги-'!G1525+('Итоговая табл.1чел (все услуги-'!G1525*'Таблица вводных'!$G$4)))-('Расчет комиссии Нади'!$I1525+'Таблица вводных'!$E$15+'Таблица вводных'!$F$15)</f>
        <v>-56.09999999999998</v>
      </c>
      <c r="H1525" s="71">
        <f>(('Итоговая табл.1чел (все услуги-'!H1525+('Итоговая табл.1чел (все услуги-'!H1525*'Таблица вводных'!$G$4)))-('Расчет комиссии Нади'!$I1525+'Таблица вводных'!$E$15+'Таблица вводных'!$F$15)</f>
        <v>-56.09999999999998</v>
      </c>
      <c r="I1525" s="15" t="s">
        <v>1137</v>
      </c>
    </row>
    <row r="1526" ht="13.2" customHeight="1" spans="1:9" x14ac:dyDescent="0.25">
      <c r="A1526" s="9"/>
      <c r="B1526" s="50">
        <v>45433</v>
      </c>
      <c r="C1526" s="71"/>
      <c r="D1526" s="71">
        <f>(('Итоговая табл.1чел (все услуги-'!D1526+('Итоговая табл.1чел (все услуги-'!D1526*'Таблица вводных'!$G$4)))-('Расчет комиссии Нади'!$I1526+'Таблица вводных'!$E$15+'Таблица вводных'!$F$15)</f>
        <v>-55.57569999999998</v>
      </c>
      <c r="E1526" s="71">
        <f>(('Итоговая табл.1чел (все услуги-'!E1526+('Итоговая табл.1чел (все услуги-'!E1526*'Таблица вводных'!$G$5)))-('Расчет комиссии Нади'!$I1526+'Таблица вводных'!$E$15+'Таблица вводных'!$F$15)</f>
        <v>-56.09999999999998</v>
      </c>
      <c r="F1526" s="71">
        <f>(('Итоговая табл.1чел (все услуги-'!F1526+('Итоговая табл.1чел (все услуги-'!F1526*'Таблица вводных'!$G$4)))-('Расчет комиссии Нади'!$I1526+'Таблица вводных'!$E$15+'Таблица вводных'!$F$15)</f>
        <v>-32.98799999999998</v>
      </c>
      <c r="G1526" s="71">
        <f>(('Итоговая табл.1чел (все услуги-'!G1526+('Итоговая табл.1чел (все услуги-'!G1526*'Таблица вводных'!$G$4)))-('Расчет комиссии Нади'!$I1526+'Таблица вводных'!$E$15+'Таблица вводных'!$F$15)</f>
        <v>-56.09999999999998</v>
      </c>
      <c r="H1526" s="71">
        <f>(('Итоговая табл.1чел (все услуги-'!H1526+('Итоговая табл.1чел (все услуги-'!H1526*'Таблица вводных'!$G$4)))-('Расчет комиссии Нади'!$I1526+'Таблица вводных'!$E$15+'Таблица вводных'!$F$15)</f>
        <v>-56.09999999999998</v>
      </c>
      <c r="I1526" s="25" t="s">
        <v>1137</v>
      </c>
    </row>
    <row r="1527" ht="13.2" customHeight="1" spans="1:9" x14ac:dyDescent="0.25">
      <c r="A1527" s="9"/>
      <c r="B1527" s="51">
        <v>45436</v>
      </c>
      <c r="C1527" s="71"/>
      <c r="D1527" s="71">
        <f>(('Итоговая табл.1чел (все услуги-'!D1527+('Итоговая табл.1чел (все услуги-'!D1527*'Таблица вводных'!$G$4)))-('Расчет комиссии Нади'!$I1527+'Таблица вводных'!$E$15+'Таблица вводных'!$F$15)</f>
        <v>-55.57569999999998</v>
      </c>
      <c r="E1527" s="71">
        <f>(('Итоговая табл.1чел (все услуги-'!E1527+('Итоговая табл.1чел (все услуги-'!E1527*'Таблица вводных'!$G$5)))-('Расчет комиссии Нади'!$I1527+'Таблица вводных'!$E$15+'Таблица вводных'!$F$15)</f>
        <v>-56.09999999999998</v>
      </c>
      <c r="F1527" s="71">
        <f>(('Итоговая табл.1чел (все услуги-'!F1527+('Итоговая табл.1чел (все услуги-'!F1527*'Таблица вводных'!$G$4)))-('Расчет комиссии Нади'!$I1527+'Таблица вводных'!$E$15+'Таблица вводных'!$F$15)</f>
        <v>-32.98799999999998</v>
      </c>
      <c r="G1527" s="71">
        <f>(('Итоговая табл.1чел (все услуги-'!G1527+('Итоговая табл.1чел (все услуги-'!G1527*'Таблица вводных'!$G$4)))-('Расчет комиссии Нади'!$I1527+'Таблица вводных'!$E$15+'Таблица вводных'!$F$15)</f>
        <v>-56.09999999999998</v>
      </c>
      <c r="H1527" s="71">
        <f>(('Итоговая табл.1чел (все услуги-'!H1527+('Итоговая табл.1чел (все услуги-'!H1527*'Таблица вводных'!$G$4)))-('Расчет комиссии Нади'!$I1527+'Таблица вводных'!$E$15+'Таблица вводных'!$F$15)</f>
        <v>-56.09999999999998</v>
      </c>
      <c r="I1527" s="22" t="s">
        <v>1137</v>
      </c>
    </row>
    <row r="1528" ht="13.2" customHeight="1" spans="1:9" x14ac:dyDescent="0.25">
      <c r="A1528" s="9"/>
      <c r="B1528" s="13">
        <v>45440</v>
      </c>
      <c r="C1528" s="71"/>
      <c r="D1528" s="71">
        <f>(('Итоговая табл.1чел (все услуги-'!D1528+('Итоговая табл.1чел (все услуги-'!D1528*'Таблица вводных'!$G$4)))-('Расчет комиссии Нади'!$I1528+'Таблица вводных'!$E$15+'Таблица вводных'!$F$15)</f>
        <v>-55.57569999999998</v>
      </c>
      <c r="E1528" s="71">
        <f>(('Итоговая табл.1чел (все услуги-'!E1528+('Итоговая табл.1чел (все услуги-'!E1528*'Таблица вводных'!$G$5)))-('Расчет комиссии Нади'!$I1528+'Таблица вводных'!$E$15+'Таблица вводных'!$F$15)</f>
        <v>-56.09999999999998</v>
      </c>
      <c r="F1528" s="71">
        <f>(('Итоговая табл.1чел (все услуги-'!F1528+('Итоговая табл.1чел (все услуги-'!F1528*'Таблица вводных'!$G$4)))-('Расчет комиссии Нади'!$I1528+'Таблица вводных'!$E$15+'Таблица вводных'!$F$15)</f>
        <v>-32.98799999999998</v>
      </c>
      <c r="G1528" s="71">
        <f>(('Итоговая табл.1чел (все услуги-'!G1528+('Итоговая табл.1чел (все услуги-'!G1528*'Таблица вводных'!$G$4)))-('Расчет комиссии Нади'!$I1528+'Таблица вводных'!$E$15+'Таблица вводных'!$F$15)</f>
        <v>-56.09999999999998</v>
      </c>
      <c r="H1528" s="71">
        <f>(('Итоговая табл.1чел (все услуги-'!H1528+('Итоговая табл.1чел (все услуги-'!H1528*'Таблица вводных'!$G$4)))-('Расчет комиссии Нади'!$I1528+'Таблица вводных'!$E$15+'Таблица вводных'!$F$15)</f>
        <v>-56.09999999999998</v>
      </c>
      <c r="I1528" s="15" t="s">
        <v>1137</v>
      </c>
    </row>
    <row r="1529" ht="13.2" customHeight="1" spans="1:9" x14ac:dyDescent="0.25">
      <c r="A1529" s="16"/>
      <c r="B1529" s="52">
        <v>45443</v>
      </c>
      <c r="C1529" s="72"/>
      <c r="D1529" s="109">
        <f>(('Итоговая табл.1чел (все услуги-'!D1529+('Итоговая табл.1чел (все услуги-'!D1529*'Таблица вводных'!$G$4)))-('Расчет комиссии Нади'!$I1529+'Таблица вводных'!$E$15+'Таблица вводных'!$F$15)</f>
        <v>-55.57569999999998</v>
      </c>
      <c r="E1529" s="109">
        <f>(('Итоговая табл.1чел (все услуги-'!E1529+('Итоговая табл.1чел (все услуги-'!E1529*'Таблица вводных'!$G$5)))-('Расчет комиссии Нади'!$I1529+'Таблица вводных'!$E$15+'Таблица вводных'!$F$15)</f>
        <v>-56.09999999999998</v>
      </c>
      <c r="F1529" s="109">
        <f>(('Итоговая табл.1чел (все услуги-'!F1529+('Итоговая табл.1чел (все услуги-'!F1529*'Таблица вводных'!$G$4)))-('Расчет комиссии Нади'!$I1529+'Таблица вводных'!$E$15+'Таблица вводных'!$F$15)</f>
        <v>-32.98799999999998</v>
      </c>
      <c r="G1529" s="109">
        <f>(('Итоговая табл.1чел (все услуги-'!G1529+('Итоговая табл.1чел (все услуги-'!G1529*'Таблица вводных'!$G$4)))-('Расчет комиссии Нади'!$I1529+'Таблица вводных'!$E$15+'Таблица вводных'!$F$15)</f>
        <v>-56.09999999999998</v>
      </c>
      <c r="H1529" s="109">
        <f>(('Итоговая табл.1чел (все услуги-'!H1529+('Итоговая табл.1чел (все услуги-'!H1529*'Таблица вводных'!$G$4)))-('Расчет комиссии Нади'!$I1529+'Таблица вводных'!$E$15+'Таблица вводных'!$F$15)</f>
        <v>-56.09999999999998</v>
      </c>
      <c r="I1529" s="32" t="s">
        <v>1137</v>
      </c>
    </row>
    <row r="1530" ht="13.2" customHeight="1" spans="1:9" x14ac:dyDescent="0.25">
      <c r="A1530" s="5"/>
      <c r="B1530" s="48">
        <v>45419</v>
      </c>
      <c r="C1530" s="70"/>
      <c r="D1530" s="70">
        <f>(('Итоговая табл.1чел (все услуги-'!D1530+('Итоговая табл.1чел (все услуги-'!D1530*'Таблица вводных'!$G$4)))-('Расчет комиссии Нади'!$I1530+'Таблица вводных'!$E$15+'Таблица вводных'!$F$15)</f>
        <v>-55.57569999999998</v>
      </c>
      <c r="E1530" s="70">
        <f>(('Итоговая табл.1чел (все услуги-'!E1530+('Итоговая табл.1чел (все услуги-'!E1530*'Таблица вводных'!$G$5)))-('Расчет комиссии Нади'!$I1530+'Таблица вводных'!$E$15+'Таблица вводных'!$F$15)</f>
        <v>-56.09999999999998</v>
      </c>
      <c r="F1530" s="70">
        <f>(('Итоговая табл.1чел (все услуги-'!F1530+('Итоговая табл.1чел (все услуги-'!F1530*'Таблица вводных'!$G$4)))-('Расчет комиссии Нади'!$I1530+'Таблица вводных'!$E$15+'Таблица вводных'!$F$15)</f>
        <v>-32.98799999999998</v>
      </c>
      <c r="G1530" s="70">
        <f>(('Итоговая табл.1чел (все услуги-'!G1530+('Итоговая табл.1чел (все услуги-'!G1530*'Таблица вводных'!$G$4)))-('Расчет комиссии Нади'!$I1530+'Таблица вводных'!$E$15+'Таблица вводных'!$F$15)</f>
        <v>-56.09999999999998</v>
      </c>
      <c r="H1530" s="70">
        <f>(('Итоговая табл.1чел (все услуги-'!H1530+('Итоговая табл.1чел (все услуги-'!H1530*'Таблица вводных'!$G$4)))-('Расчет комиссии Нади'!$I1530+'Таблица вводных'!$E$15+'Таблица вводных'!$F$15)</f>
        <v>-56.09999999999998</v>
      </c>
      <c r="I1530" s="20" t="s">
        <v>1137</v>
      </c>
    </row>
    <row r="1531" ht="13.2" customHeight="1" spans="1:9" x14ac:dyDescent="0.25">
      <c r="A1531" s="9"/>
      <c r="B1531" s="50">
        <v>45422</v>
      </c>
      <c r="C1531" s="71"/>
      <c r="D1531" s="71">
        <f>(('Итоговая табл.1чел (все услуги-'!D1531+('Итоговая табл.1чел (все услуги-'!D1531*'Таблица вводных'!$G$4)))-('Расчет комиссии Нади'!$I1531+'Таблица вводных'!$E$15+'Таблица вводных'!$F$15)</f>
        <v>-55.57569999999998</v>
      </c>
      <c r="E1531" s="71">
        <f>(('Итоговая табл.1чел (все услуги-'!E1531+('Итоговая табл.1чел (все услуги-'!E1531*'Таблица вводных'!$G$5)))-('Расчет комиссии Нади'!$I1531+'Таблица вводных'!$E$15+'Таблица вводных'!$F$15)</f>
        <v>-56.09999999999998</v>
      </c>
      <c r="F1531" s="71">
        <f>(('Итоговая табл.1чел (все услуги-'!F1531+('Итоговая табл.1чел (все услуги-'!F1531*'Таблица вводных'!$G$4)))-('Расчет комиссии Нади'!$I1531+'Таблица вводных'!$E$15+'Таблица вводных'!$F$15)</f>
        <v>-32.98799999999998</v>
      </c>
      <c r="G1531" s="71">
        <f>(('Итоговая табл.1чел (все услуги-'!G1531+('Итоговая табл.1чел (все услуги-'!G1531*'Таблица вводных'!$G$4)))-('Расчет комиссии Нади'!$I1531+'Таблица вводных'!$E$15+'Таблица вводных'!$F$15)</f>
        <v>-56.09999999999998</v>
      </c>
      <c r="H1531" s="71">
        <f>(('Итоговая табл.1чел (все услуги-'!H1531+('Итоговая табл.1чел (все услуги-'!H1531*'Таблица вводных'!$G$4)))-('Расчет комиссии Нади'!$I1531+'Таблица вводных'!$E$15+'Таблица вводных'!$F$15)</f>
        <v>-56.09999999999998</v>
      </c>
      <c r="I1531" s="25" t="s">
        <v>1137</v>
      </c>
    </row>
    <row r="1532" ht="13.2" customHeight="1" spans="1:9" x14ac:dyDescent="0.25">
      <c r="A1532" s="9"/>
      <c r="B1532" s="51">
        <v>45426</v>
      </c>
      <c r="C1532" s="71"/>
      <c r="D1532" s="71">
        <f>(('Итоговая табл.1чел (все услуги-'!D1532+('Итоговая табл.1чел (все услуги-'!D1532*'Таблица вводных'!$G$4)))-('Расчет комиссии Нади'!$I1532+'Таблица вводных'!$E$15+'Таблица вводных'!$F$15)</f>
        <v>-55.57569999999998</v>
      </c>
      <c r="E1532" s="71">
        <f>(('Итоговая табл.1чел (все услуги-'!E1532+('Итоговая табл.1чел (все услуги-'!E1532*'Таблица вводных'!$G$5)))-('Расчет комиссии Нади'!$I1532+'Таблица вводных'!$E$15+'Таблица вводных'!$F$15)</f>
        <v>-56.09999999999998</v>
      </c>
      <c r="F1532" s="71">
        <f>(('Итоговая табл.1чел (все услуги-'!F1532+('Итоговая табл.1чел (все услуги-'!F1532*'Таблица вводных'!$G$4)))-('Расчет комиссии Нади'!$I1532+'Таблица вводных'!$E$15+'Таблица вводных'!$F$15)</f>
        <v>-32.98799999999998</v>
      </c>
      <c r="G1532" s="71">
        <f>(('Итоговая табл.1чел (все услуги-'!G1532+('Итоговая табл.1чел (все услуги-'!G1532*'Таблица вводных'!$G$4)))-('Расчет комиссии Нади'!$I1532+'Таблица вводных'!$E$15+'Таблица вводных'!$F$15)</f>
        <v>-56.09999999999998</v>
      </c>
      <c r="H1532" s="71">
        <f>(('Итоговая табл.1чел (все услуги-'!H1532+('Итоговая табл.1чел (все услуги-'!H1532*'Таблица вводных'!$G$4)))-('Расчет комиссии Нади'!$I1532+'Таблица вводных'!$E$15+'Таблица вводных'!$F$15)</f>
        <v>-56.09999999999998</v>
      </c>
      <c r="I1532" s="22" t="s">
        <v>1137</v>
      </c>
    </row>
    <row r="1533" ht="13.2" customHeight="1" spans="1:9" x14ac:dyDescent="0.25">
      <c r="A1533" s="9"/>
      <c r="B1533" s="13">
        <v>45429</v>
      </c>
      <c r="C1533" s="71"/>
      <c r="D1533" s="71">
        <f>(('Итоговая табл.1чел (все услуги-'!D1533+('Итоговая табл.1чел (все услуги-'!D1533*'Таблица вводных'!$G$4)))-('Расчет комиссии Нади'!$I1533+'Таблица вводных'!$E$15+'Таблица вводных'!$F$15)</f>
        <v>-55.57569999999998</v>
      </c>
      <c r="E1533" s="71">
        <f>(('Итоговая табл.1чел (все услуги-'!E1533+('Итоговая табл.1чел (все услуги-'!E1533*'Таблица вводных'!$G$5)))-('Расчет комиссии Нади'!$I1533+'Таблица вводных'!$E$15+'Таблица вводных'!$F$15)</f>
        <v>-56.09999999999998</v>
      </c>
      <c r="F1533" s="71">
        <f>(('Итоговая табл.1чел (все услуги-'!F1533+('Итоговая табл.1чел (все услуги-'!F1533*'Таблица вводных'!$G$4)))-('Расчет комиссии Нади'!$I1533+'Таблица вводных'!$E$15+'Таблица вводных'!$F$15)</f>
        <v>-32.98799999999998</v>
      </c>
      <c r="G1533" s="71">
        <f>(('Итоговая табл.1чел (все услуги-'!G1533+('Итоговая табл.1чел (все услуги-'!G1533*'Таблица вводных'!$G$4)))-('Расчет комиссии Нади'!$I1533+'Таблица вводных'!$E$15+'Таблица вводных'!$F$15)</f>
        <v>-56.09999999999998</v>
      </c>
      <c r="H1533" s="71">
        <f>(('Итоговая табл.1чел (все услуги-'!H1533+('Итоговая табл.1чел (все услуги-'!H1533*'Таблица вводных'!$G$4)))-('Расчет комиссии Нади'!$I1533+'Таблица вводных'!$E$15+'Таблица вводных'!$F$15)</f>
        <v>-56.09999999999998</v>
      </c>
      <c r="I1533" s="15" t="s">
        <v>1137</v>
      </c>
    </row>
    <row r="1534" ht="13.2" customHeight="1" spans="1:9" x14ac:dyDescent="0.25">
      <c r="A1534" s="9"/>
      <c r="B1534" s="50">
        <v>45433</v>
      </c>
      <c r="C1534" s="71"/>
      <c r="D1534" s="71">
        <f>(('Итоговая табл.1чел (все услуги-'!D1534+('Итоговая табл.1чел (все услуги-'!D1534*'Таблица вводных'!$G$4)))-('Расчет комиссии Нади'!$I1534+'Таблица вводных'!$E$15+'Таблица вводных'!$F$15)</f>
        <v>-55.57569999999998</v>
      </c>
      <c r="E1534" s="71">
        <f>(('Итоговая табл.1чел (все услуги-'!E1534+('Итоговая табл.1чел (все услуги-'!E1534*'Таблица вводных'!$G$5)))-('Расчет комиссии Нади'!$I1534+'Таблица вводных'!$E$15+'Таблица вводных'!$F$15)</f>
        <v>-56.09999999999998</v>
      </c>
      <c r="F1534" s="71">
        <f>(('Итоговая табл.1чел (все услуги-'!F1534+('Итоговая табл.1чел (все услуги-'!F1534*'Таблица вводных'!$G$4)))-('Расчет комиссии Нади'!$I1534+'Таблица вводных'!$E$15+'Таблица вводных'!$F$15)</f>
        <v>-32.98799999999998</v>
      </c>
      <c r="G1534" s="71">
        <f>(('Итоговая табл.1чел (все услуги-'!G1534+('Итоговая табл.1чел (все услуги-'!G1534*'Таблица вводных'!$G$4)))-('Расчет комиссии Нади'!$I1534+'Таблица вводных'!$E$15+'Таблица вводных'!$F$15)</f>
        <v>-56.09999999999998</v>
      </c>
      <c r="H1534" s="71">
        <f>(('Итоговая табл.1чел (все услуги-'!H1534+('Итоговая табл.1чел (все услуги-'!H1534*'Таблица вводных'!$G$4)))-('Расчет комиссии Нади'!$I1534+'Таблица вводных'!$E$15+'Таблица вводных'!$F$15)</f>
        <v>-56.09999999999998</v>
      </c>
      <c r="I1534" s="25" t="s">
        <v>1137</v>
      </c>
    </row>
    <row r="1535" ht="13.2" customHeight="1" spans="1:9" x14ac:dyDescent="0.25">
      <c r="A1535" s="9"/>
      <c r="B1535" s="51">
        <v>45436</v>
      </c>
      <c r="C1535" s="71"/>
      <c r="D1535" s="71">
        <f>(('Итоговая табл.1чел (все услуги-'!D1535+('Итоговая табл.1чел (все услуги-'!D1535*'Таблица вводных'!$G$4)))-('Расчет комиссии Нади'!$I1535+'Таблица вводных'!$E$15+'Таблица вводных'!$F$15)</f>
        <v>-55.57569999999998</v>
      </c>
      <c r="E1535" s="71">
        <f>(('Итоговая табл.1чел (все услуги-'!E1535+('Итоговая табл.1чел (все услуги-'!E1535*'Таблица вводных'!$G$5)))-('Расчет комиссии Нади'!$I1535+'Таблица вводных'!$E$15+'Таблица вводных'!$F$15)</f>
        <v>-56.09999999999998</v>
      </c>
      <c r="F1535" s="71">
        <f>(('Итоговая табл.1чел (все услуги-'!F1535+('Итоговая табл.1чел (все услуги-'!F1535*'Таблица вводных'!$G$4)))-('Расчет комиссии Нади'!$I1535+'Таблица вводных'!$E$15+'Таблица вводных'!$F$15)</f>
        <v>-32.98799999999998</v>
      </c>
      <c r="G1535" s="71">
        <f>(('Итоговая табл.1чел (все услуги-'!G1535+('Итоговая табл.1чел (все услуги-'!G1535*'Таблица вводных'!$G$4)))-('Расчет комиссии Нади'!$I1535+'Таблица вводных'!$E$15+'Таблица вводных'!$F$15)</f>
        <v>-56.09999999999998</v>
      </c>
      <c r="H1535" s="71">
        <f>(('Итоговая табл.1чел (все услуги-'!H1535+('Итоговая табл.1чел (все услуги-'!H1535*'Таблица вводных'!$G$4)))-('Расчет комиссии Нади'!$I1535+'Таблица вводных'!$E$15+'Таблица вводных'!$F$15)</f>
        <v>-56.09999999999998</v>
      </c>
      <c r="I1535" s="22" t="s">
        <v>1137</v>
      </c>
    </row>
    <row r="1536" ht="13.2" customHeight="1" spans="1:9" x14ac:dyDescent="0.25">
      <c r="A1536" s="9"/>
      <c r="B1536" s="13">
        <v>45440</v>
      </c>
      <c r="C1536" s="71"/>
      <c r="D1536" s="71">
        <f>(('Итоговая табл.1чел (все услуги-'!D1536+('Итоговая табл.1чел (все услуги-'!D1536*'Таблица вводных'!$G$4)))-('Расчет комиссии Нади'!$I1536+'Таблица вводных'!$E$15+'Таблица вводных'!$F$15)</f>
        <v>-55.57569999999998</v>
      </c>
      <c r="E1536" s="71">
        <f>(('Итоговая табл.1чел (все услуги-'!E1536+('Итоговая табл.1чел (все услуги-'!E1536*'Таблица вводных'!$G$5)))-('Расчет комиссии Нади'!$I1536+'Таблица вводных'!$E$15+'Таблица вводных'!$F$15)</f>
        <v>-56.09999999999998</v>
      </c>
      <c r="F1536" s="71">
        <f>(('Итоговая табл.1чел (все услуги-'!F1536+('Итоговая табл.1чел (все услуги-'!F1536*'Таблица вводных'!$G$4)))-('Расчет комиссии Нади'!$I1536+'Таблица вводных'!$E$15+'Таблица вводных'!$F$15)</f>
        <v>-32.98799999999998</v>
      </c>
      <c r="G1536" s="71">
        <f>(('Итоговая табл.1чел (все услуги-'!G1536+('Итоговая табл.1чел (все услуги-'!G1536*'Таблица вводных'!$G$4)))-('Расчет комиссии Нади'!$I1536+'Таблица вводных'!$E$15+'Таблица вводных'!$F$15)</f>
        <v>-56.09999999999998</v>
      </c>
      <c r="H1536" s="71">
        <f>(('Итоговая табл.1чел (все услуги-'!H1536+('Итоговая табл.1чел (все услуги-'!H1536*'Таблица вводных'!$G$4)))-('Расчет комиссии Нади'!$I1536+'Таблица вводных'!$E$15+'Таблица вводных'!$F$15)</f>
        <v>-56.09999999999998</v>
      </c>
      <c r="I1536" s="15" t="s">
        <v>1137</v>
      </c>
    </row>
    <row r="1537" ht="13.2" customHeight="1" spans="1:9" x14ac:dyDescent="0.25">
      <c r="A1537" s="16"/>
      <c r="B1537" s="52">
        <v>45443</v>
      </c>
      <c r="C1537" s="72"/>
      <c r="D1537" s="109">
        <f>(('Итоговая табл.1чел (все услуги-'!D1537+('Итоговая табл.1чел (все услуги-'!D1537*'Таблица вводных'!$G$4)))-('Расчет комиссии Нади'!$I1537+'Таблица вводных'!$E$15+'Таблица вводных'!$F$15)</f>
        <v>-55.57569999999998</v>
      </c>
      <c r="E1537" s="109">
        <f>(('Итоговая табл.1чел (все услуги-'!E1537+('Итоговая табл.1чел (все услуги-'!E1537*'Таблица вводных'!$G$5)))-('Расчет комиссии Нади'!$I1537+'Таблица вводных'!$E$15+'Таблица вводных'!$F$15)</f>
        <v>-56.09999999999998</v>
      </c>
      <c r="F1537" s="109">
        <f>(('Итоговая табл.1чел (все услуги-'!F1537+('Итоговая табл.1чел (все услуги-'!F1537*'Таблица вводных'!$G$4)))-('Расчет комиссии Нади'!$I1537+'Таблица вводных'!$E$15+'Таблица вводных'!$F$15)</f>
        <v>-32.98799999999998</v>
      </c>
      <c r="G1537" s="109">
        <f>(('Итоговая табл.1чел (все услуги-'!G1537+('Итоговая табл.1чел (все услуги-'!G1537*'Таблица вводных'!$G$4)))-('Расчет комиссии Нади'!$I1537+'Таблица вводных'!$E$15+'Таблица вводных'!$F$15)</f>
        <v>-56.09999999999998</v>
      </c>
      <c r="H1537" s="109">
        <f>(('Итоговая табл.1чел (все услуги-'!H1537+('Итоговая табл.1чел (все услуги-'!H1537*'Таблица вводных'!$G$4)))-('Расчет комиссии Нади'!$I1537+'Таблица вводных'!$E$15+'Таблица вводных'!$F$15)</f>
        <v>-56.09999999999998</v>
      </c>
      <c r="I1537" s="32" t="s">
        <v>1137</v>
      </c>
    </row>
    <row r="1538" ht="13.2" customHeight="1" spans="1:9" x14ac:dyDescent="0.25">
      <c r="A1538" s="5"/>
      <c r="B1538" s="48">
        <v>45419</v>
      </c>
      <c r="C1538" s="70"/>
      <c r="D1538" s="70">
        <f>(('Итоговая табл.1чел (все услуги-'!D1538+('Итоговая табл.1чел (все услуги-'!D1538*'Таблица вводных'!$G$4)))-('Расчет комиссии Нади'!$I1538+'Таблица вводных'!$E$15+'Таблица вводных'!$F$15)</f>
        <v>-55.57569999999998</v>
      </c>
      <c r="E1538" s="70">
        <f>(('Итоговая табл.1чел (все услуги-'!E1538+('Итоговая табл.1чел (все услуги-'!E1538*'Таблица вводных'!$G$5)))-('Расчет комиссии Нади'!$I1538+'Таблица вводных'!$E$15+'Таблица вводных'!$F$15)</f>
        <v>-56.09999999999998</v>
      </c>
      <c r="F1538" s="70">
        <f>(('Итоговая табл.1чел (все услуги-'!F1538+('Итоговая табл.1чел (все услуги-'!F1538*'Таблица вводных'!$G$4)))-('Расчет комиссии Нади'!$I1538+'Таблица вводных'!$E$15+'Таблица вводных'!$F$15)</f>
        <v>-32.98799999999998</v>
      </c>
      <c r="G1538" s="70">
        <f>(('Итоговая табл.1чел (все услуги-'!G1538+('Итоговая табл.1чел (все услуги-'!G1538*'Таблица вводных'!$G$4)))-('Расчет комиссии Нади'!$I1538+'Таблица вводных'!$E$15+'Таблица вводных'!$F$15)</f>
        <v>-56.09999999999998</v>
      </c>
      <c r="H1538" s="70">
        <f>(('Итоговая табл.1чел (все услуги-'!H1538+('Итоговая табл.1чел (все услуги-'!H1538*'Таблица вводных'!$G$4)))-('Расчет комиссии Нади'!$I1538+'Таблица вводных'!$E$15+'Таблица вводных'!$F$15)</f>
        <v>-56.09999999999998</v>
      </c>
      <c r="I1538" s="20" t="s">
        <v>1137</v>
      </c>
    </row>
    <row r="1539" ht="13.2" customHeight="1" spans="1:9" x14ac:dyDescent="0.25">
      <c r="A1539" s="9"/>
      <c r="B1539" s="50">
        <v>45422</v>
      </c>
      <c r="C1539" s="71"/>
      <c r="D1539" s="71">
        <f>(('Итоговая табл.1чел (все услуги-'!D1539+('Итоговая табл.1чел (все услуги-'!D1539*'Таблица вводных'!$G$4)))-('Расчет комиссии Нади'!$I1539+'Таблица вводных'!$E$15+'Таблица вводных'!$F$15)</f>
        <v>-55.57569999999998</v>
      </c>
      <c r="E1539" s="71">
        <f>(('Итоговая табл.1чел (все услуги-'!E1539+('Итоговая табл.1чел (все услуги-'!E1539*'Таблица вводных'!$G$5)))-('Расчет комиссии Нади'!$I1539+'Таблица вводных'!$E$15+'Таблица вводных'!$F$15)</f>
        <v>-56.09999999999998</v>
      </c>
      <c r="F1539" s="71">
        <f>(('Итоговая табл.1чел (все услуги-'!F1539+('Итоговая табл.1чел (все услуги-'!F1539*'Таблица вводных'!$G$4)))-('Расчет комиссии Нади'!$I1539+'Таблица вводных'!$E$15+'Таблица вводных'!$F$15)</f>
        <v>-32.98799999999998</v>
      </c>
      <c r="G1539" s="71">
        <f>(('Итоговая табл.1чел (все услуги-'!G1539+('Итоговая табл.1чел (все услуги-'!G1539*'Таблица вводных'!$G$4)))-('Расчет комиссии Нади'!$I1539+'Таблица вводных'!$E$15+'Таблица вводных'!$F$15)</f>
        <v>-56.09999999999998</v>
      </c>
      <c r="H1539" s="71">
        <f>(('Итоговая табл.1чел (все услуги-'!H1539+('Итоговая табл.1чел (все услуги-'!H1539*'Таблица вводных'!$G$4)))-('Расчет комиссии Нади'!$I1539+'Таблица вводных'!$E$15+'Таблица вводных'!$F$15)</f>
        <v>-56.09999999999998</v>
      </c>
      <c r="I1539" s="25" t="s">
        <v>1137</v>
      </c>
    </row>
    <row r="1540" ht="13.2" customHeight="1" spans="1:9" x14ac:dyDescent="0.25">
      <c r="A1540" s="9"/>
      <c r="B1540" s="51">
        <v>45426</v>
      </c>
      <c r="C1540" s="71"/>
      <c r="D1540" s="71">
        <f>(('Итоговая табл.1чел (все услуги-'!D1540+('Итоговая табл.1чел (все услуги-'!D1540*'Таблица вводных'!$G$4)))-('Расчет комиссии Нади'!$I1540+'Таблица вводных'!$E$15+'Таблица вводных'!$F$15)</f>
        <v>-55.57569999999998</v>
      </c>
      <c r="E1540" s="71">
        <f>(('Итоговая табл.1чел (все услуги-'!E1540+('Итоговая табл.1чел (все услуги-'!E1540*'Таблица вводных'!$G$5)))-('Расчет комиссии Нади'!$I1540+'Таблица вводных'!$E$15+'Таблица вводных'!$F$15)</f>
        <v>-56.09999999999998</v>
      </c>
      <c r="F1540" s="71">
        <f>(('Итоговая табл.1чел (все услуги-'!F1540+('Итоговая табл.1чел (все услуги-'!F1540*'Таблица вводных'!$G$4)))-('Расчет комиссии Нади'!$I1540+'Таблица вводных'!$E$15+'Таблица вводных'!$F$15)</f>
        <v>-32.98799999999998</v>
      </c>
      <c r="G1540" s="71">
        <f>(('Итоговая табл.1чел (все услуги-'!G1540+('Итоговая табл.1чел (все услуги-'!G1540*'Таблица вводных'!$G$4)))-('Расчет комиссии Нади'!$I1540+'Таблица вводных'!$E$15+'Таблица вводных'!$F$15)</f>
        <v>-56.09999999999998</v>
      </c>
      <c r="H1540" s="71">
        <f>(('Итоговая табл.1чел (все услуги-'!H1540+('Итоговая табл.1чел (все услуги-'!H1540*'Таблица вводных'!$G$4)))-('Расчет комиссии Нади'!$I1540+'Таблица вводных'!$E$15+'Таблица вводных'!$F$15)</f>
        <v>-56.09999999999998</v>
      </c>
      <c r="I1540" s="22" t="s">
        <v>1137</v>
      </c>
    </row>
    <row r="1541" ht="13.2" customHeight="1" spans="1:9" x14ac:dyDescent="0.25">
      <c r="A1541" s="9"/>
      <c r="B1541" s="13">
        <v>45429</v>
      </c>
      <c r="C1541" s="71"/>
      <c r="D1541" s="71">
        <f>(('Итоговая табл.1чел (все услуги-'!D1541+('Итоговая табл.1чел (все услуги-'!D1541*'Таблица вводных'!$G$4)))-('Расчет комиссии Нади'!$I1541+'Таблица вводных'!$E$15+'Таблица вводных'!$F$15)</f>
        <v>-55.57569999999998</v>
      </c>
      <c r="E1541" s="71">
        <f>(('Итоговая табл.1чел (все услуги-'!E1541+('Итоговая табл.1чел (все услуги-'!E1541*'Таблица вводных'!$G$5)))-('Расчет комиссии Нади'!$I1541+'Таблица вводных'!$E$15+'Таблица вводных'!$F$15)</f>
        <v>-56.09999999999998</v>
      </c>
      <c r="F1541" s="71">
        <f>(('Итоговая табл.1чел (все услуги-'!F1541+('Итоговая табл.1чел (все услуги-'!F1541*'Таблица вводных'!$G$4)))-('Расчет комиссии Нади'!$I1541+'Таблица вводных'!$E$15+'Таблица вводных'!$F$15)</f>
        <v>-32.98799999999998</v>
      </c>
      <c r="G1541" s="71">
        <f>(('Итоговая табл.1чел (все услуги-'!G1541+('Итоговая табл.1чел (все услуги-'!G1541*'Таблица вводных'!$G$4)))-('Расчет комиссии Нади'!$I1541+'Таблица вводных'!$E$15+'Таблица вводных'!$F$15)</f>
        <v>-56.09999999999998</v>
      </c>
      <c r="H1541" s="71">
        <f>(('Итоговая табл.1чел (все услуги-'!H1541+('Итоговая табл.1чел (все услуги-'!H1541*'Таблица вводных'!$G$4)))-('Расчет комиссии Нади'!$I1541+'Таблица вводных'!$E$15+'Таблица вводных'!$F$15)</f>
        <v>-56.09999999999998</v>
      </c>
      <c r="I1541" s="15" t="s">
        <v>1137</v>
      </c>
    </row>
    <row r="1542" ht="13.2" customHeight="1" spans="1:9" x14ac:dyDescent="0.25">
      <c r="A1542" s="9"/>
      <c r="B1542" s="50">
        <v>45433</v>
      </c>
      <c r="C1542" s="71"/>
      <c r="D1542" s="71">
        <f>(('Итоговая табл.1чел (все услуги-'!D1542+('Итоговая табл.1чел (все услуги-'!D1542*'Таблица вводных'!$G$4)))-('Расчет комиссии Нади'!$I1542+'Таблица вводных'!$E$15+'Таблица вводных'!$F$15)</f>
        <v>-55.57569999999998</v>
      </c>
      <c r="E1542" s="71">
        <f>(('Итоговая табл.1чел (все услуги-'!E1542+('Итоговая табл.1чел (все услуги-'!E1542*'Таблица вводных'!$G$5)))-('Расчет комиссии Нади'!$I1542+'Таблица вводных'!$E$15+'Таблица вводных'!$F$15)</f>
        <v>-56.09999999999998</v>
      </c>
      <c r="F1542" s="71">
        <f>(('Итоговая табл.1чел (все услуги-'!F1542+('Итоговая табл.1чел (все услуги-'!F1542*'Таблица вводных'!$G$4)))-('Расчет комиссии Нади'!$I1542+'Таблица вводных'!$E$15+'Таблица вводных'!$F$15)</f>
        <v>-32.98799999999998</v>
      </c>
      <c r="G1542" s="71">
        <f>(('Итоговая табл.1чел (все услуги-'!G1542+('Итоговая табл.1чел (все услуги-'!G1542*'Таблица вводных'!$G$4)))-('Расчет комиссии Нади'!$I1542+'Таблица вводных'!$E$15+'Таблица вводных'!$F$15)</f>
        <v>-56.09999999999998</v>
      </c>
      <c r="H1542" s="71">
        <f>(('Итоговая табл.1чел (все услуги-'!H1542+('Итоговая табл.1чел (все услуги-'!H1542*'Таблица вводных'!$G$4)))-('Расчет комиссии Нади'!$I1542+'Таблица вводных'!$E$15+'Таблица вводных'!$F$15)</f>
        <v>-56.09999999999998</v>
      </c>
      <c r="I1542" s="25" t="s">
        <v>1137</v>
      </c>
    </row>
    <row r="1543" ht="13.2" customHeight="1" spans="1:9" x14ac:dyDescent="0.25">
      <c r="A1543" s="9"/>
      <c r="B1543" s="51">
        <v>45436</v>
      </c>
      <c r="C1543" s="71"/>
      <c r="D1543" s="71">
        <f>(('Итоговая табл.1чел (все услуги-'!D1543+('Итоговая табл.1чел (все услуги-'!D1543*'Таблица вводных'!$G$4)))-('Расчет комиссии Нади'!$I1543+'Таблица вводных'!$E$15+'Таблица вводных'!$F$15)</f>
        <v>-55.57569999999998</v>
      </c>
      <c r="E1543" s="71">
        <f>(('Итоговая табл.1чел (все услуги-'!E1543+('Итоговая табл.1чел (все услуги-'!E1543*'Таблица вводных'!$G$5)))-('Расчет комиссии Нади'!$I1543+'Таблица вводных'!$E$15+'Таблица вводных'!$F$15)</f>
        <v>-56.09999999999998</v>
      </c>
      <c r="F1543" s="71">
        <f>(('Итоговая табл.1чел (все услуги-'!F1543+('Итоговая табл.1чел (все услуги-'!F1543*'Таблица вводных'!$G$4)))-('Расчет комиссии Нади'!$I1543+'Таблица вводных'!$E$15+'Таблица вводных'!$F$15)</f>
        <v>-32.98799999999998</v>
      </c>
      <c r="G1543" s="71">
        <f>(('Итоговая табл.1чел (все услуги-'!G1543+('Итоговая табл.1чел (все услуги-'!G1543*'Таблица вводных'!$G$4)))-('Расчет комиссии Нади'!$I1543+'Таблица вводных'!$E$15+'Таблица вводных'!$F$15)</f>
        <v>-56.09999999999998</v>
      </c>
      <c r="H1543" s="71">
        <f>(('Итоговая табл.1чел (все услуги-'!H1543+('Итоговая табл.1чел (все услуги-'!H1543*'Таблица вводных'!$G$4)))-('Расчет комиссии Нади'!$I1543+'Таблица вводных'!$E$15+'Таблица вводных'!$F$15)</f>
        <v>-56.09999999999998</v>
      </c>
      <c r="I1543" s="22" t="s">
        <v>1137</v>
      </c>
    </row>
    <row r="1544" ht="13.2" customHeight="1" spans="1:9" x14ac:dyDescent="0.25">
      <c r="A1544" s="9"/>
      <c r="B1544" s="13">
        <v>45440</v>
      </c>
      <c r="C1544" s="71"/>
      <c r="D1544" s="71">
        <f>(('Итоговая табл.1чел (все услуги-'!D1544+('Итоговая табл.1чел (все услуги-'!D1544*'Таблица вводных'!$G$4)))-('Расчет комиссии Нади'!$I1544+'Таблица вводных'!$E$15+'Таблица вводных'!$F$15)</f>
        <v>-55.57569999999998</v>
      </c>
      <c r="E1544" s="71">
        <f>(('Итоговая табл.1чел (все услуги-'!E1544+('Итоговая табл.1чел (все услуги-'!E1544*'Таблица вводных'!$G$5)))-('Расчет комиссии Нади'!$I1544+'Таблица вводных'!$E$15+'Таблица вводных'!$F$15)</f>
        <v>-56.09999999999998</v>
      </c>
      <c r="F1544" s="71">
        <f>(('Итоговая табл.1чел (все услуги-'!F1544+('Итоговая табл.1чел (все услуги-'!F1544*'Таблица вводных'!$G$4)))-('Расчет комиссии Нади'!$I1544+'Таблица вводных'!$E$15+'Таблица вводных'!$F$15)</f>
        <v>-32.98799999999998</v>
      </c>
      <c r="G1544" s="71">
        <f>(('Итоговая табл.1чел (все услуги-'!G1544+('Итоговая табл.1чел (все услуги-'!G1544*'Таблица вводных'!$G$4)))-('Расчет комиссии Нади'!$I1544+'Таблица вводных'!$E$15+'Таблица вводных'!$F$15)</f>
        <v>-56.09999999999998</v>
      </c>
      <c r="H1544" s="71">
        <f>(('Итоговая табл.1чел (все услуги-'!H1544+('Итоговая табл.1чел (все услуги-'!H1544*'Таблица вводных'!$G$4)))-('Расчет комиссии Нади'!$I1544+'Таблица вводных'!$E$15+'Таблица вводных'!$F$15)</f>
        <v>-56.09999999999998</v>
      </c>
      <c r="I1544" s="15" t="s">
        <v>1137</v>
      </c>
    </row>
    <row r="1545" ht="13.2" customHeight="1" spans="1:9" x14ac:dyDescent="0.25">
      <c r="A1545" s="16"/>
      <c r="B1545" s="52">
        <v>45443</v>
      </c>
      <c r="C1545" s="72"/>
      <c r="D1545" s="109">
        <f>(('Итоговая табл.1чел (все услуги-'!D1545+('Итоговая табл.1чел (все услуги-'!D1545*'Таблица вводных'!$G$4)))-('Расчет комиссии Нади'!$I1545+'Таблица вводных'!$E$15+'Таблица вводных'!$F$15)</f>
        <v>-55.57569999999998</v>
      </c>
      <c r="E1545" s="109">
        <f>(('Итоговая табл.1чел (все услуги-'!E1545+('Итоговая табл.1чел (все услуги-'!E1545*'Таблица вводных'!$G$5)))-('Расчет комиссии Нади'!$I1545+'Таблица вводных'!$E$15+'Таблица вводных'!$F$15)</f>
        <v>-56.09999999999998</v>
      </c>
      <c r="F1545" s="109">
        <f>(('Итоговая табл.1чел (все услуги-'!F1545+('Итоговая табл.1чел (все услуги-'!F1545*'Таблица вводных'!$G$4)))-('Расчет комиссии Нади'!$I1545+'Таблица вводных'!$E$15+'Таблица вводных'!$F$15)</f>
        <v>-32.98799999999998</v>
      </c>
      <c r="G1545" s="109">
        <f>(('Итоговая табл.1чел (все услуги-'!G1545+('Итоговая табл.1чел (все услуги-'!G1545*'Таблица вводных'!$G$4)))-('Расчет комиссии Нади'!$I1545+'Таблица вводных'!$E$15+'Таблица вводных'!$F$15)</f>
        <v>-56.09999999999998</v>
      </c>
      <c r="H1545" s="109">
        <f>(('Итоговая табл.1чел (все услуги-'!H1545+('Итоговая табл.1чел (все услуги-'!H1545*'Таблица вводных'!$G$4)))-('Расчет комиссии Нади'!$I1545+'Таблица вводных'!$E$15+'Таблица вводных'!$F$15)</f>
        <v>-56.09999999999998</v>
      </c>
      <c r="I1545" s="32" t="s">
        <v>1137</v>
      </c>
    </row>
    <row r="1546" ht="13.2" customHeight="1" spans="1:9" x14ac:dyDescent="0.25">
      <c r="A1546" s="5"/>
      <c r="B1546" s="48">
        <v>45419</v>
      </c>
      <c r="C1546" s="70"/>
      <c r="D1546" s="70">
        <f>(('Итоговая табл.1чел (все услуги-'!D1546+('Итоговая табл.1чел (все услуги-'!D1546*'Таблица вводных'!$G$4)))-('Расчет комиссии Нади'!$I1546+'Таблица вводных'!$E$15+'Таблица вводных'!$F$15)</f>
        <v>-55.57569999999998</v>
      </c>
      <c r="E1546" s="70">
        <f>(('Итоговая табл.1чел (все услуги-'!E1546+('Итоговая табл.1чел (все услуги-'!E1546*'Таблица вводных'!$G$5)))-('Расчет комиссии Нади'!$I1546+'Таблица вводных'!$E$15+'Таблица вводных'!$F$15)</f>
        <v>-56.09999999999998</v>
      </c>
      <c r="F1546" s="70">
        <f>(('Итоговая табл.1чел (все услуги-'!F1546+('Итоговая табл.1чел (все услуги-'!F1546*'Таблица вводных'!$G$4)))-('Расчет комиссии Нади'!$I1546+'Таблица вводных'!$E$15+'Таблица вводных'!$F$15)</f>
        <v>-32.98799999999998</v>
      </c>
      <c r="G1546" s="70">
        <f>(('Итоговая табл.1чел (все услуги-'!G1546+('Итоговая табл.1чел (все услуги-'!G1546*'Таблица вводных'!$G$4)))-('Расчет комиссии Нади'!$I1546+'Таблица вводных'!$E$15+'Таблица вводных'!$F$15)</f>
        <v>-56.09999999999998</v>
      </c>
      <c r="H1546" s="70">
        <f>(('Итоговая табл.1чел (все услуги-'!H1546+('Итоговая табл.1чел (все услуги-'!H1546*'Таблица вводных'!$G$4)))-('Расчет комиссии Нади'!$I1546+'Таблица вводных'!$E$15+'Таблица вводных'!$F$15)</f>
        <v>-56.09999999999998</v>
      </c>
      <c r="I1546" s="20" t="s">
        <v>1137</v>
      </c>
    </row>
    <row r="1547" ht="13.2" customHeight="1" spans="1:9" x14ac:dyDescent="0.25">
      <c r="A1547" s="9"/>
      <c r="B1547" s="50">
        <v>45422</v>
      </c>
      <c r="C1547" s="71"/>
      <c r="D1547" s="71">
        <f>(('Итоговая табл.1чел (все услуги-'!D1547+('Итоговая табл.1чел (все услуги-'!D1547*'Таблица вводных'!$G$4)))-('Расчет комиссии Нади'!$I1547+'Таблица вводных'!$E$15+'Таблица вводных'!$F$15)</f>
        <v>-55.57569999999998</v>
      </c>
      <c r="E1547" s="71">
        <f>(('Итоговая табл.1чел (все услуги-'!E1547+('Итоговая табл.1чел (все услуги-'!E1547*'Таблица вводных'!$G$5)))-('Расчет комиссии Нади'!$I1547+'Таблица вводных'!$E$15+'Таблица вводных'!$F$15)</f>
        <v>-56.09999999999998</v>
      </c>
      <c r="F1547" s="71">
        <f>(('Итоговая табл.1чел (все услуги-'!F1547+('Итоговая табл.1чел (все услуги-'!F1547*'Таблица вводных'!$G$4)))-('Расчет комиссии Нади'!$I1547+'Таблица вводных'!$E$15+'Таблица вводных'!$F$15)</f>
        <v>-32.98799999999998</v>
      </c>
      <c r="G1547" s="71">
        <f>(('Итоговая табл.1чел (все услуги-'!G1547+('Итоговая табл.1чел (все услуги-'!G1547*'Таблица вводных'!$G$4)))-('Расчет комиссии Нади'!$I1547+'Таблица вводных'!$E$15+'Таблица вводных'!$F$15)</f>
        <v>-56.09999999999998</v>
      </c>
      <c r="H1547" s="71">
        <f>(('Итоговая табл.1чел (все услуги-'!H1547+('Итоговая табл.1чел (все услуги-'!H1547*'Таблица вводных'!$G$4)))-('Расчет комиссии Нади'!$I1547+'Таблица вводных'!$E$15+'Таблица вводных'!$F$15)</f>
        <v>-56.09999999999998</v>
      </c>
      <c r="I1547" s="25" t="s">
        <v>1137</v>
      </c>
    </row>
    <row r="1548" ht="13.2" customHeight="1" spans="1:9" x14ac:dyDescent="0.25">
      <c r="A1548" s="9"/>
      <c r="B1548" s="51">
        <v>45426</v>
      </c>
      <c r="C1548" s="71"/>
      <c r="D1548" s="71">
        <f>(('Итоговая табл.1чел (все услуги-'!D1548+('Итоговая табл.1чел (все услуги-'!D1548*'Таблица вводных'!$G$4)))-('Расчет комиссии Нади'!$I1548+'Таблица вводных'!$E$15+'Таблица вводных'!$F$15)</f>
        <v>-55.57569999999998</v>
      </c>
      <c r="E1548" s="71">
        <f>(('Итоговая табл.1чел (все услуги-'!E1548+('Итоговая табл.1чел (все услуги-'!E1548*'Таблица вводных'!$G$5)))-('Расчет комиссии Нади'!$I1548+'Таблица вводных'!$E$15+'Таблица вводных'!$F$15)</f>
        <v>-56.09999999999998</v>
      </c>
      <c r="F1548" s="71">
        <f>(('Итоговая табл.1чел (все услуги-'!F1548+('Итоговая табл.1чел (все услуги-'!F1548*'Таблица вводных'!$G$4)))-('Расчет комиссии Нади'!$I1548+'Таблица вводных'!$E$15+'Таблица вводных'!$F$15)</f>
        <v>-32.98799999999998</v>
      </c>
      <c r="G1548" s="71">
        <f>(('Итоговая табл.1чел (все услуги-'!G1548+('Итоговая табл.1чел (все услуги-'!G1548*'Таблица вводных'!$G$4)))-('Расчет комиссии Нади'!$I1548+'Таблица вводных'!$E$15+'Таблица вводных'!$F$15)</f>
        <v>-56.09999999999998</v>
      </c>
      <c r="H1548" s="71">
        <f>(('Итоговая табл.1чел (все услуги-'!H1548+('Итоговая табл.1чел (все услуги-'!H1548*'Таблица вводных'!$G$4)))-('Расчет комиссии Нади'!$I1548+'Таблица вводных'!$E$15+'Таблица вводных'!$F$15)</f>
        <v>-56.09999999999998</v>
      </c>
      <c r="I1548" s="22" t="s">
        <v>1137</v>
      </c>
    </row>
    <row r="1549" ht="13.2" customHeight="1" spans="1:9" x14ac:dyDescent="0.25">
      <c r="A1549" s="9"/>
      <c r="B1549" s="13">
        <v>45429</v>
      </c>
      <c r="C1549" s="71"/>
      <c r="D1549" s="71">
        <f>(('Итоговая табл.1чел (все услуги-'!D1549+('Итоговая табл.1чел (все услуги-'!D1549*'Таблица вводных'!$G$4)))-('Расчет комиссии Нади'!$I1549+'Таблица вводных'!$E$15+'Таблица вводных'!$F$15)</f>
        <v>-55.57569999999998</v>
      </c>
      <c r="E1549" s="71">
        <f>(('Итоговая табл.1чел (все услуги-'!E1549+('Итоговая табл.1чел (все услуги-'!E1549*'Таблица вводных'!$G$5)))-('Расчет комиссии Нади'!$I1549+'Таблица вводных'!$E$15+'Таблица вводных'!$F$15)</f>
        <v>-56.09999999999998</v>
      </c>
      <c r="F1549" s="71">
        <f>(('Итоговая табл.1чел (все услуги-'!F1549+('Итоговая табл.1чел (все услуги-'!F1549*'Таблица вводных'!$G$4)))-('Расчет комиссии Нади'!$I1549+'Таблица вводных'!$E$15+'Таблица вводных'!$F$15)</f>
        <v>-32.98799999999998</v>
      </c>
      <c r="G1549" s="71">
        <f>(('Итоговая табл.1чел (все услуги-'!G1549+('Итоговая табл.1чел (все услуги-'!G1549*'Таблица вводных'!$G$4)))-('Расчет комиссии Нади'!$I1549+'Таблица вводных'!$E$15+'Таблица вводных'!$F$15)</f>
        <v>-56.09999999999998</v>
      </c>
      <c r="H1549" s="71">
        <f>(('Итоговая табл.1чел (все услуги-'!H1549+('Итоговая табл.1чел (все услуги-'!H1549*'Таблица вводных'!$G$4)))-('Расчет комиссии Нади'!$I1549+'Таблица вводных'!$E$15+'Таблица вводных'!$F$15)</f>
        <v>-56.09999999999998</v>
      </c>
      <c r="I1549" s="15" t="s">
        <v>1137</v>
      </c>
    </row>
    <row r="1550" ht="13.2" customHeight="1" spans="1:9" x14ac:dyDescent="0.25">
      <c r="A1550" s="9"/>
      <c r="B1550" s="50">
        <v>45433</v>
      </c>
      <c r="C1550" s="71"/>
      <c r="D1550" s="71">
        <f>(('Итоговая табл.1чел (все услуги-'!D1550+('Итоговая табл.1чел (все услуги-'!D1550*'Таблица вводных'!$G$4)))-('Расчет комиссии Нади'!$I1550+'Таблица вводных'!$E$15+'Таблица вводных'!$F$15)</f>
        <v>-55.57569999999998</v>
      </c>
      <c r="E1550" s="71">
        <f>(('Итоговая табл.1чел (все услуги-'!E1550+('Итоговая табл.1чел (все услуги-'!E1550*'Таблица вводных'!$G$5)))-('Расчет комиссии Нади'!$I1550+'Таблица вводных'!$E$15+'Таблица вводных'!$F$15)</f>
        <v>-56.09999999999998</v>
      </c>
      <c r="F1550" s="71">
        <f>(('Итоговая табл.1чел (все услуги-'!F1550+('Итоговая табл.1чел (все услуги-'!F1550*'Таблица вводных'!$G$4)))-('Расчет комиссии Нади'!$I1550+'Таблица вводных'!$E$15+'Таблица вводных'!$F$15)</f>
        <v>-32.98799999999998</v>
      </c>
      <c r="G1550" s="71">
        <f>(('Итоговая табл.1чел (все услуги-'!G1550+('Итоговая табл.1чел (все услуги-'!G1550*'Таблица вводных'!$G$4)))-('Расчет комиссии Нади'!$I1550+'Таблица вводных'!$E$15+'Таблица вводных'!$F$15)</f>
        <v>-56.09999999999998</v>
      </c>
      <c r="H1550" s="71">
        <f>(('Итоговая табл.1чел (все услуги-'!H1550+('Итоговая табл.1чел (все услуги-'!H1550*'Таблица вводных'!$G$4)))-('Расчет комиссии Нади'!$I1550+'Таблица вводных'!$E$15+'Таблица вводных'!$F$15)</f>
        <v>-56.09999999999998</v>
      </c>
      <c r="I1550" s="25" t="s">
        <v>1137</v>
      </c>
    </row>
    <row r="1551" ht="13.2" customHeight="1" spans="1:9" x14ac:dyDescent="0.25">
      <c r="A1551" s="9"/>
      <c r="B1551" s="51">
        <v>45436</v>
      </c>
      <c r="C1551" s="71"/>
      <c r="D1551" s="71">
        <f>(('Итоговая табл.1чел (все услуги-'!D1551+('Итоговая табл.1чел (все услуги-'!D1551*'Таблица вводных'!$G$4)))-('Расчет комиссии Нади'!$I1551+'Таблица вводных'!$E$15+'Таблица вводных'!$F$15)</f>
        <v>-55.57569999999998</v>
      </c>
      <c r="E1551" s="71">
        <f>(('Итоговая табл.1чел (все услуги-'!E1551+('Итоговая табл.1чел (все услуги-'!E1551*'Таблица вводных'!$G$5)))-('Расчет комиссии Нади'!$I1551+'Таблица вводных'!$E$15+'Таблица вводных'!$F$15)</f>
        <v>-56.09999999999998</v>
      </c>
      <c r="F1551" s="71">
        <f>(('Итоговая табл.1чел (все услуги-'!F1551+('Итоговая табл.1чел (все услуги-'!F1551*'Таблица вводных'!$G$4)))-('Расчет комиссии Нади'!$I1551+'Таблица вводных'!$E$15+'Таблица вводных'!$F$15)</f>
        <v>-32.98799999999998</v>
      </c>
      <c r="G1551" s="71">
        <f>(('Итоговая табл.1чел (все услуги-'!G1551+('Итоговая табл.1чел (все услуги-'!G1551*'Таблица вводных'!$G$4)))-('Расчет комиссии Нади'!$I1551+'Таблица вводных'!$E$15+'Таблица вводных'!$F$15)</f>
        <v>-56.09999999999998</v>
      </c>
      <c r="H1551" s="71">
        <f>(('Итоговая табл.1чел (все услуги-'!H1551+('Итоговая табл.1чел (все услуги-'!H1551*'Таблица вводных'!$G$4)))-('Расчет комиссии Нади'!$I1551+'Таблица вводных'!$E$15+'Таблица вводных'!$F$15)</f>
        <v>-56.09999999999998</v>
      </c>
      <c r="I1551" s="22" t="s">
        <v>1137</v>
      </c>
    </row>
    <row r="1552" ht="13.2" customHeight="1" spans="1:9" x14ac:dyDescent="0.25">
      <c r="A1552" s="9"/>
      <c r="B1552" s="13">
        <v>45440</v>
      </c>
      <c r="C1552" s="71"/>
      <c r="D1552" s="71">
        <f>(('Итоговая табл.1чел (все услуги-'!D1552+('Итоговая табл.1чел (все услуги-'!D1552*'Таблица вводных'!$G$4)))-('Расчет комиссии Нади'!$I1552+'Таблица вводных'!$E$15+'Таблица вводных'!$F$15)</f>
        <v>-55.57569999999998</v>
      </c>
      <c r="E1552" s="71">
        <f>(('Итоговая табл.1чел (все услуги-'!E1552+('Итоговая табл.1чел (все услуги-'!E1552*'Таблица вводных'!$G$5)))-('Расчет комиссии Нади'!$I1552+'Таблица вводных'!$E$15+'Таблица вводных'!$F$15)</f>
        <v>-56.09999999999998</v>
      </c>
      <c r="F1552" s="71">
        <f>(('Итоговая табл.1чел (все услуги-'!F1552+('Итоговая табл.1чел (все услуги-'!F1552*'Таблица вводных'!$G$4)))-('Расчет комиссии Нади'!$I1552+'Таблица вводных'!$E$15+'Таблица вводных'!$F$15)</f>
        <v>-32.98799999999998</v>
      </c>
      <c r="G1552" s="71">
        <f>(('Итоговая табл.1чел (все услуги-'!G1552+('Итоговая табл.1чел (все услуги-'!G1552*'Таблица вводных'!$G$4)))-('Расчет комиссии Нади'!$I1552+'Таблица вводных'!$E$15+'Таблица вводных'!$F$15)</f>
        <v>-56.09999999999998</v>
      </c>
      <c r="H1552" s="71">
        <f>(('Итоговая табл.1чел (все услуги-'!H1552+('Итоговая табл.1чел (все услуги-'!H1552*'Таблица вводных'!$G$4)))-('Расчет комиссии Нади'!$I1552+'Таблица вводных'!$E$15+'Таблица вводных'!$F$15)</f>
        <v>-56.09999999999998</v>
      </c>
      <c r="I1552" s="15" t="s">
        <v>1137</v>
      </c>
    </row>
    <row r="1553" ht="13.2" customHeight="1" spans="1:9" x14ac:dyDescent="0.25">
      <c r="A1553" s="16"/>
      <c r="B1553" s="52">
        <v>45443</v>
      </c>
      <c r="C1553" s="72"/>
      <c r="D1553" s="109">
        <f>(('Итоговая табл.1чел (все услуги-'!D1553+('Итоговая табл.1чел (все услуги-'!D1553*'Таблица вводных'!$G$4)))-('Расчет комиссии Нади'!$I1553+'Таблица вводных'!$E$15+'Таблица вводных'!$F$15)</f>
        <v>-55.57569999999998</v>
      </c>
      <c r="E1553" s="109">
        <f>(('Итоговая табл.1чел (все услуги-'!E1553+('Итоговая табл.1чел (все услуги-'!E1553*'Таблица вводных'!$G$5)))-('Расчет комиссии Нади'!$I1553+'Таблица вводных'!$E$15+'Таблица вводных'!$F$15)</f>
        <v>-56.09999999999998</v>
      </c>
      <c r="F1553" s="109">
        <f>(('Итоговая табл.1чел (все услуги-'!F1553+('Итоговая табл.1чел (все услуги-'!F1553*'Таблица вводных'!$G$4)))-('Расчет комиссии Нади'!$I1553+'Таблица вводных'!$E$15+'Таблица вводных'!$F$15)</f>
        <v>-32.98799999999998</v>
      </c>
      <c r="G1553" s="109">
        <f>(('Итоговая табл.1чел (все услуги-'!G1553+('Итоговая табл.1чел (все услуги-'!G1553*'Таблица вводных'!$G$4)))-('Расчет комиссии Нади'!$I1553+'Таблица вводных'!$E$15+'Таблица вводных'!$F$15)</f>
        <v>-56.09999999999998</v>
      </c>
      <c r="H1553" s="109">
        <f>(('Итоговая табл.1чел (все услуги-'!H1553+('Итоговая табл.1чел (все услуги-'!H1553*'Таблица вводных'!$G$4)))-('Расчет комиссии Нади'!$I1553+'Таблица вводных'!$E$15+'Таблица вводных'!$F$15)</f>
        <v>-56.09999999999998</v>
      </c>
      <c r="I1553" s="32" t="s">
        <v>1137</v>
      </c>
    </row>
    <row r="1554" ht="13.2" customHeight="1" spans="1:9" x14ac:dyDescent="0.25">
      <c r="A1554" s="5"/>
      <c r="B1554" s="48">
        <v>45419</v>
      </c>
      <c r="C1554" s="70"/>
      <c r="D1554" s="70">
        <f>(('Итоговая табл.1чел (все услуги-'!D1554+('Итоговая табл.1чел (все услуги-'!D1554*'Таблица вводных'!$G$4)))-('Расчет комиссии Нади'!$I1554+'Таблица вводных'!$E$15+'Таблица вводных'!$F$15)</f>
        <v>-55.57569999999998</v>
      </c>
      <c r="E1554" s="70">
        <f>(('Итоговая табл.1чел (все услуги-'!E1554+('Итоговая табл.1чел (все услуги-'!E1554*'Таблица вводных'!$G$5)))-('Расчет комиссии Нади'!$I1554+'Таблица вводных'!$E$15+'Таблица вводных'!$F$15)</f>
        <v>-56.09999999999998</v>
      </c>
      <c r="F1554" s="70">
        <f>(('Итоговая табл.1чел (все услуги-'!F1554+('Итоговая табл.1чел (все услуги-'!F1554*'Таблица вводных'!$G$4)))-('Расчет комиссии Нади'!$I1554+'Таблица вводных'!$E$15+'Таблица вводных'!$F$15)</f>
        <v>-32.98799999999998</v>
      </c>
      <c r="G1554" s="70">
        <f>(('Итоговая табл.1чел (все услуги-'!G1554+('Итоговая табл.1чел (все услуги-'!G1554*'Таблица вводных'!$G$4)))-('Расчет комиссии Нади'!$I1554+'Таблица вводных'!$E$15+'Таблица вводных'!$F$15)</f>
        <v>-56.09999999999998</v>
      </c>
      <c r="H1554" s="70">
        <f>(('Итоговая табл.1чел (все услуги-'!H1554+('Итоговая табл.1чел (все услуги-'!H1554*'Таблица вводных'!$G$4)))-('Расчет комиссии Нади'!$I1554+'Таблица вводных'!$E$15+'Таблица вводных'!$F$15)</f>
        <v>-56.09999999999998</v>
      </c>
      <c r="I1554" s="20" t="s">
        <v>1137</v>
      </c>
    </row>
    <row r="1555" ht="13.2" customHeight="1" spans="1:9" x14ac:dyDescent="0.25">
      <c r="A1555" s="9"/>
      <c r="B1555" s="50">
        <v>45422</v>
      </c>
      <c r="C1555" s="71"/>
      <c r="D1555" s="71">
        <f>(('Итоговая табл.1чел (все услуги-'!D1555+('Итоговая табл.1чел (все услуги-'!D1555*'Таблица вводных'!$G$4)))-('Расчет комиссии Нади'!$I1555+'Таблица вводных'!$E$15+'Таблица вводных'!$F$15)</f>
        <v>-55.57569999999998</v>
      </c>
      <c r="E1555" s="71">
        <f>(('Итоговая табл.1чел (все услуги-'!E1555+('Итоговая табл.1чел (все услуги-'!E1555*'Таблица вводных'!$G$5)))-('Расчет комиссии Нади'!$I1555+'Таблица вводных'!$E$15+'Таблица вводных'!$F$15)</f>
        <v>-56.09999999999998</v>
      </c>
      <c r="F1555" s="71">
        <f>(('Итоговая табл.1чел (все услуги-'!F1555+('Итоговая табл.1чел (все услуги-'!F1555*'Таблица вводных'!$G$4)))-('Расчет комиссии Нади'!$I1555+'Таблица вводных'!$E$15+'Таблица вводных'!$F$15)</f>
        <v>-32.98799999999998</v>
      </c>
      <c r="G1555" s="71">
        <f>(('Итоговая табл.1чел (все услуги-'!G1555+('Итоговая табл.1чел (все услуги-'!G1555*'Таблица вводных'!$G$4)))-('Расчет комиссии Нади'!$I1555+'Таблица вводных'!$E$15+'Таблица вводных'!$F$15)</f>
        <v>-56.09999999999998</v>
      </c>
      <c r="H1555" s="71">
        <f>(('Итоговая табл.1чел (все услуги-'!H1555+('Итоговая табл.1чел (все услуги-'!H1555*'Таблица вводных'!$G$4)))-('Расчет комиссии Нади'!$I1555+'Таблица вводных'!$E$15+'Таблица вводных'!$F$15)</f>
        <v>-56.09999999999998</v>
      </c>
      <c r="I1555" s="25" t="s">
        <v>1137</v>
      </c>
    </row>
    <row r="1556" ht="13.2" customHeight="1" spans="1:9" x14ac:dyDescent="0.25">
      <c r="A1556" s="9"/>
      <c r="B1556" s="51">
        <v>45426</v>
      </c>
      <c r="C1556" s="71"/>
      <c r="D1556" s="71">
        <f>(('Итоговая табл.1чел (все услуги-'!D1556+('Итоговая табл.1чел (все услуги-'!D1556*'Таблица вводных'!$G$4)))-('Расчет комиссии Нади'!$I1556+'Таблица вводных'!$E$15+'Таблица вводных'!$F$15)</f>
        <v>-55.57569999999998</v>
      </c>
      <c r="E1556" s="71">
        <f>(('Итоговая табл.1чел (все услуги-'!E1556+('Итоговая табл.1чел (все услуги-'!E1556*'Таблица вводных'!$G$5)))-('Расчет комиссии Нади'!$I1556+'Таблица вводных'!$E$15+'Таблица вводных'!$F$15)</f>
        <v>-56.09999999999998</v>
      </c>
      <c r="F1556" s="71">
        <f>(('Итоговая табл.1чел (все услуги-'!F1556+('Итоговая табл.1чел (все услуги-'!F1556*'Таблица вводных'!$G$4)))-('Расчет комиссии Нади'!$I1556+'Таблица вводных'!$E$15+'Таблица вводных'!$F$15)</f>
        <v>-32.98799999999998</v>
      </c>
      <c r="G1556" s="71">
        <f>(('Итоговая табл.1чел (все услуги-'!G1556+('Итоговая табл.1чел (все услуги-'!G1556*'Таблица вводных'!$G$4)))-('Расчет комиссии Нади'!$I1556+'Таблица вводных'!$E$15+'Таблица вводных'!$F$15)</f>
        <v>-56.09999999999998</v>
      </c>
      <c r="H1556" s="71">
        <f>(('Итоговая табл.1чел (все услуги-'!H1556+('Итоговая табл.1чел (все услуги-'!H1556*'Таблица вводных'!$G$4)))-('Расчет комиссии Нади'!$I1556+'Таблица вводных'!$E$15+'Таблица вводных'!$F$15)</f>
        <v>-56.09999999999998</v>
      </c>
      <c r="I1556" s="22" t="s">
        <v>1137</v>
      </c>
    </row>
    <row r="1557" ht="13.2" customHeight="1" spans="1:9" x14ac:dyDescent="0.25">
      <c r="A1557" s="9"/>
      <c r="B1557" s="13">
        <v>45429</v>
      </c>
      <c r="C1557" s="71"/>
      <c r="D1557" s="71">
        <f>(('Итоговая табл.1чел (все услуги-'!D1557+('Итоговая табл.1чел (все услуги-'!D1557*'Таблица вводных'!$G$4)))-('Расчет комиссии Нади'!$I1557+'Таблица вводных'!$E$15+'Таблица вводных'!$F$15)</f>
        <v>-55.57569999999998</v>
      </c>
      <c r="E1557" s="71">
        <f>(('Итоговая табл.1чел (все услуги-'!E1557+('Итоговая табл.1чел (все услуги-'!E1557*'Таблица вводных'!$G$5)))-('Расчет комиссии Нади'!$I1557+'Таблица вводных'!$E$15+'Таблица вводных'!$F$15)</f>
        <v>-56.09999999999998</v>
      </c>
      <c r="F1557" s="71">
        <f>(('Итоговая табл.1чел (все услуги-'!F1557+('Итоговая табл.1чел (все услуги-'!F1557*'Таблица вводных'!$G$4)))-('Расчет комиссии Нади'!$I1557+'Таблица вводных'!$E$15+'Таблица вводных'!$F$15)</f>
        <v>-32.98799999999998</v>
      </c>
      <c r="G1557" s="71">
        <f>(('Итоговая табл.1чел (все услуги-'!G1557+('Итоговая табл.1чел (все услуги-'!G1557*'Таблица вводных'!$G$4)))-('Расчет комиссии Нади'!$I1557+'Таблица вводных'!$E$15+'Таблица вводных'!$F$15)</f>
        <v>-56.09999999999998</v>
      </c>
      <c r="H1557" s="71">
        <f>(('Итоговая табл.1чел (все услуги-'!H1557+('Итоговая табл.1чел (все услуги-'!H1557*'Таблица вводных'!$G$4)))-('Расчет комиссии Нади'!$I1557+'Таблица вводных'!$E$15+'Таблица вводных'!$F$15)</f>
        <v>-56.09999999999998</v>
      </c>
      <c r="I1557" s="15" t="s">
        <v>1137</v>
      </c>
    </row>
    <row r="1558" ht="13.2" customHeight="1" spans="1:9" x14ac:dyDescent="0.25">
      <c r="A1558" s="9"/>
      <c r="B1558" s="50">
        <v>45433</v>
      </c>
      <c r="C1558" s="71"/>
      <c r="D1558" s="71">
        <f>(('Итоговая табл.1чел (все услуги-'!D1558+('Итоговая табл.1чел (все услуги-'!D1558*'Таблица вводных'!$G$4)))-('Расчет комиссии Нади'!$I1558+'Таблица вводных'!$E$15+'Таблица вводных'!$F$15)</f>
        <v>-55.57569999999998</v>
      </c>
      <c r="E1558" s="71">
        <f>(('Итоговая табл.1чел (все услуги-'!E1558+('Итоговая табл.1чел (все услуги-'!E1558*'Таблица вводных'!$G$5)))-('Расчет комиссии Нади'!$I1558+'Таблица вводных'!$E$15+'Таблица вводных'!$F$15)</f>
        <v>-56.09999999999998</v>
      </c>
      <c r="F1558" s="71">
        <f>(('Итоговая табл.1чел (все услуги-'!F1558+('Итоговая табл.1чел (все услуги-'!F1558*'Таблица вводных'!$G$4)))-('Расчет комиссии Нади'!$I1558+'Таблица вводных'!$E$15+'Таблица вводных'!$F$15)</f>
        <v>-32.98799999999998</v>
      </c>
      <c r="G1558" s="71">
        <f>(('Итоговая табл.1чел (все услуги-'!G1558+('Итоговая табл.1чел (все услуги-'!G1558*'Таблица вводных'!$G$4)))-('Расчет комиссии Нади'!$I1558+'Таблица вводных'!$E$15+'Таблица вводных'!$F$15)</f>
        <v>-56.09999999999998</v>
      </c>
      <c r="H1558" s="71">
        <f>(('Итоговая табл.1чел (все услуги-'!H1558+('Итоговая табл.1чел (все услуги-'!H1558*'Таблица вводных'!$G$4)))-('Расчет комиссии Нади'!$I1558+'Таблица вводных'!$E$15+'Таблица вводных'!$F$15)</f>
        <v>-56.09999999999998</v>
      </c>
      <c r="I1558" s="25" t="s">
        <v>1137</v>
      </c>
    </row>
    <row r="1559" ht="13.2" customHeight="1" spans="1:9" x14ac:dyDescent="0.25">
      <c r="A1559" s="9"/>
      <c r="B1559" s="51">
        <v>45436</v>
      </c>
      <c r="C1559" s="71"/>
      <c r="D1559" s="71">
        <f>(('Итоговая табл.1чел (все услуги-'!D1559+('Итоговая табл.1чел (все услуги-'!D1559*'Таблица вводных'!$G$4)))-('Расчет комиссии Нади'!$I1559+'Таблица вводных'!$E$15+'Таблица вводных'!$F$15)</f>
        <v>-55.57569999999998</v>
      </c>
      <c r="E1559" s="71">
        <f>(('Итоговая табл.1чел (все услуги-'!E1559+('Итоговая табл.1чел (все услуги-'!E1559*'Таблица вводных'!$G$5)))-('Расчет комиссии Нади'!$I1559+'Таблица вводных'!$E$15+'Таблица вводных'!$F$15)</f>
        <v>-56.09999999999998</v>
      </c>
      <c r="F1559" s="71">
        <f>(('Итоговая табл.1чел (все услуги-'!F1559+('Итоговая табл.1чел (все услуги-'!F1559*'Таблица вводных'!$G$4)))-('Расчет комиссии Нади'!$I1559+'Таблица вводных'!$E$15+'Таблица вводных'!$F$15)</f>
        <v>-32.98799999999998</v>
      </c>
      <c r="G1559" s="71">
        <f>(('Итоговая табл.1чел (все услуги-'!G1559+('Итоговая табл.1чел (все услуги-'!G1559*'Таблица вводных'!$G$4)))-('Расчет комиссии Нади'!$I1559+'Таблица вводных'!$E$15+'Таблица вводных'!$F$15)</f>
        <v>-56.09999999999998</v>
      </c>
      <c r="H1559" s="71">
        <f>(('Итоговая табл.1чел (все услуги-'!H1559+('Итоговая табл.1чел (все услуги-'!H1559*'Таблица вводных'!$G$4)))-('Расчет комиссии Нади'!$I1559+'Таблица вводных'!$E$15+'Таблица вводных'!$F$15)</f>
        <v>-56.09999999999998</v>
      </c>
      <c r="I1559" s="22" t="s">
        <v>1137</v>
      </c>
    </row>
    <row r="1560" ht="13.2" customHeight="1" spans="1:9" x14ac:dyDescent="0.25">
      <c r="A1560" s="9"/>
      <c r="B1560" s="13">
        <v>45440</v>
      </c>
      <c r="C1560" s="71"/>
      <c r="D1560" s="71">
        <f>(('Итоговая табл.1чел (все услуги-'!D1560+('Итоговая табл.1чел (все услуги-'!D1560*'Таблица вводных'!$G$4)))-('Расчет комиссии Нади'!$I1560+'Таблица вводных'!$E$15+'Таблица вводных'!$F$15)</f>
        <v>-55.57569999999998</v>
      </c>
      <c r="E1560" s="71">
        <f>(('Итоговая табл.1чел (все услуги-'!E1560+('Итоговая табл.1чел (все услуги-'!E1560*'Таблица вводных'!$G$5)))-('Расчет комиссии Нади'!$I1560+'Таблица вводных'!$E$15+'Таблица вводных'!$F$15)</f>
        <v>-56.09999999999998</v>
      </c>
      <c r="F1560" s="71">
        <f>(('Итоговая табл.1чел (все услуги-'!F1560+('Итоговая табл.1чел (все услуги-'!F1560*'Таблица вводных'!$G$4)))-('Расчет комиссии Нади'!$I1560+'Таблица вводных'!$E$15+'Таблица вводных'!$F$15)</f>
        <v>-32.98799999999998</v>
      </c>
      <c r="G1560" s="71">
        <f>(('Итоговая табл.1чел (все услуги-'!G1560+('Итоговая табл.1чел (все услуги-'!G1560*'Таблица вводных'!$G$4)))-('Расчет комиссии Нади'!$I1560+'Таблица вводных'!$E$15+'Таблица вводных'!$F$15)</f>
        <v>-56.09999999999998</v>
      </c>
      <c r="H1560" s="71">
        <f>(('Итоговая табл.1чел (все услуги-'!H1560+('Итоговая табл.1чел (все услуги-'!H1560*'Таблица вводных'!$G$4)))-('Расчет комиссии Нади'!$I1560+'Таблица вводных'!$E$15+'Таблица вводных'!$F$15)</f>
        <v>-56.09999999999998</v>
      </c>
      <c r="I1560" s="15" t="s">
        <v>1137</v>
      </c>
    </row>
    <row r="1561" ht="13.2" customHeight="1" spans="1:9" x14ac:dyDescent="0.25">
      <c r="A1561" s="16"/>
      <c r="B1561" s="52">
        <v>45443</v>
      </c>
      <c r="C1561" s="72"/>
      <c r="D1561" s="109">
        <f>(('Итоговая табл.1чел (все услуги-'!D1561+('Итоговая табл.1чел (все услуги-'!D1561*'Таблица вводных'!$G$4)))-('Расчет комиссии Нади'!$I1561+'Таблица вводных'!$E$15+'Таблица вводных'!$F$15)</f>
        <v>-55.57569999999998</v>
      </c>
      <c r="E1561" s="109">
        <f>(('Итоговая табл.1чел (все услуги-'!E1561+('Итоговая табл.1чел (все услуги-'!E1561*'Таблица вводных'!$G$5)))-('Расчет комиссии Нади'!$I1561+'Таблица вводных'!$E$15+'Таблица вводных'!$F$15)</f>
        <v>-56.09999999999998</v>
      </c>
      <c r="F1561" s="109">
        <f>(('Итоговая табл.1чел (все услуги-'!F1561+('Итоговая табл.1чел (все услуги-'!F1561*'Таблица вводных'!$G$4)))-('Расчет комиссии Нади'!$I1561+'Таблица вводных'!$E$15+'Таблица вводных'!$F$15)</f>
        <v>-32.98799999999998</v>
      </c>
      <c r="G1561" s="109">
        <f>(('Итоговая табл.1чел (все услуги-'!G1561+('Итоговая табл.1чел (все услуги-'!G1561*'Таблица вводных'!$G$4)))-('Расчет комиссии Нади'!$I1561+'Таблица вводных'!$E$15+'Таблица вводных'!$F$15)</f>
        <v>-56.09999999999998</v>
      </c>
      <c r="H1561" s="109">
        <f>(('Итоговая табл.1чел (все услуги-'!H1561+('Итоговая табл.1чел (все услуги-'!H1561*'Таблица вводных'!$G$4)))-('Расчет комиссии Нади'!$I1561+'Таблица вводных'!$E$15+'Таблица вводных'!$F$15)</f>
        <v>-56.09999999999998</v>
      </c>
      <c r="I1561" s="32" t="s">
        <v>1137</v>
      </c>
    </row>
    <row r="1562" ht="13.2" customHeight="1" spans="1:9" x14ac:dyDescent="0.25">
      <c r="A1562" s="5"/>
      <c r="B1562" s="48">
        <v>45419</v>
      </c>
      <c r="C1562" s="70"/>
      <c r="D1562" s="70">
        <f>(('Итоговая табл.1чел (все услуги-'!D1562+('Итоговая табл.1чел (все услуги-'!D1562*'Таблица вводных'!$G$4)))-('Расчет комиссии Нади'!$I1562+'Таблица вводных'!$E$15+'Таблица вводных'!$F$15)</f>
        <v>-55.57569999999998</v>
      </c>
      <c r="E1562" s="70">
        <f>(('Итоговая табл.1чел (все услуги-'!E1562+('Итоговая табл.1чел (все услуги-'!E1562*'Таблица вводных'!$G$5)))-('Расчет комиссии Нади'!$I1562+'Таблица вводных'!$E$15+'Таблица вводных'!$F$15)</f>
        <v>-56.09999999999998</v>
      </c>
      <c r="F1562" s="70">
        <f>(('Итоговая табл.1чел (все услуги-'!F1562+('Итоговая табл.1чел (все услуги-'!F1562*'Таблица вводных'!$G$4)))-('Расчет комиссии Нади'!$I1562+'Таблица вводных'!$E$15+'Таблица вводных'!$F$15)</f>
        <v>-32.98799999999998</v>
      </c>
      <c r="G1562" s="70">
        <f>(('Итоговая табл.1чел (все услуги-'!G1562+('Итоговая табл.1чел (все услуги-'!G1562*'Таблица вводных'!$G$4)))-('Расчет комиссии Нади'!$I1562+'Таблица вводных'!$E$15+'Таблица вводных'!$F$15)</f>
        <v>-56.09999999999998</v>
      </c>
      <c r="H1562" s="70">
        <f>(('Итоговая табл.1чел (все услуги-'!H1562+('Итоговая табл.1чел (все услуги-'!H1562*'Таблица вводных'!$G$4)))-('Расчет комиссии Нади'!$I1562+'Таблица вводных'!$E$15+'Таблица вводных'!$F$15)</f>
        <v>-56.09999999999998</v>
      </c>
      <c r="I1562" s="20" t="s">
        <v>1137</v>
      </c>
    </row>
    <row r="1563" ht="13.2" customHeight="1" spans="1:9" x14ac:dyDescent="0.25">
      <c r="A1563" s="9"/>
      <c r="B1563" s="50">
        <v>45422</v>
      </c>
      <c r="C1563" s="71"/>
      <c r="D1563" s="71">
        <f>(('Итоговая табл.1чел (все услуги-'!D1563+('Итоговая табл.1чел (все услуги-'!D1563*'Таблица вводных'!$G$4)))-('Расчет комиссии Нади'!$I1563+'Таблица вводных'!$E$15+'Таблица вводных'!$F$15)</f>
        <v>-55.57569999999998</v>
      </c>
      <c r="E1563" s="71">
        <f>(('Итоговая табл.1чел (все услуги-'!E1563+('Итоговая табл.1чел (все услуги-'!E1563*'Таблица вводных'!$G$5)))-('Расчет комиссии Нади'!$I1563+'Таблица вводных'!$E$15+'Таблица вводных'!$F$15)</f>
        <v>-56.09999999999998</v>
      </c>
      <c r="F1563" s="71">
        <f>(('Итоговая табл.1чел (все услуги-'!F1563+('Итоговая табл.1чел (все услуги-'!F1563*'Таблица вводных'!$G$4)))-('Расчет комиссии Нади'!$I1563+'Таблица вводных'!$E$15+'Таблица вводных'!$F$15)</f>
        <v>-32.98799999999998</v>
      </c>
      <c r="G1563" s="71">
        <f>(('Итоговая табл.1чел (все услуги-'!G1563+('Итоговая табл.1чел (все услуги-'!G1563*'Таблица вводных'!$G$4)))-('Расчет комиссии Нади'!$I1563+'Таблица вводных'!$E$15+'Таблица вводных'!$F$15)</f>
        <v>-56.09999999999998</v>
      </c>
      <c r="H1563" s="71">
        <f>(('Итоговая табл.1чел (все услуги-'!H1563+('Итоговая табл.1чел (все услуги-'!H1563*'Таблица вводных'!$G$4)))-('Расчет комиссии Нади'!$I1563+'Таблица вводных'!$E$15+'Таблица вводных'!$F$15)</f>
        <v>-56.09999999999998</v>
      </c>
      <c r="I1563" s="25" t="s">
        <v>1137</v>
      </c>
    </row>
    <row r="1564" ht="13.2" customHeight="1" spans="1:9" x14ac:dyDescent="0.25">
      <c r="A1564" s="9"/>
      <c r="B1564" s="51">
        <v>45426</v>
      </c>
      <c r="C1564" s="71"/>
      <c r="D1564" s="71">
        <f>(('Итоговая табл.1чел (все услуги-'!D1564+('Итоговая табл.1чел (все услуги-'!D1564*'Таблица вводных'!$G$4)))-('Расчет комиссии Нади'!$I1564+'Таблица вводных'!$E$15+'Таблица вводных'!$F$15)</f>
        <v>-55.57569999999998</v>
      </c>
      <c r="E1564" s="71">
        <f>(('Итоговая табл.1чел (все услуги-'!E1564+('Итоговая табл.1чел (все услуги-'!E1564*'Таблица вводных'!$G$5)))-('Расчет комиссии Нади'!$I1564+'Таблица вводных'!$E$15+'Таблица вводных'!$F$15)</f>
        <v>-56.09999999999998</v>
      </c>
      <c r="F1564" s="71">
        <f>(('Итоговая табл.1чел (все услуги-'!F1564+('Итоговая табл.1чел (все услуги-'!F1564*'Таблица вводных'!$G$4)))-('Расчет комиссии Нади'!$I1564+'Таблица вводных'!$E$15+'Таблица вводных'!$F$15)</f>
        <v>-32.98799999999998</v>
      </c>
      <c r="G1564" s="71">
        <f>(('Итоговая табл.1чел (все услуги-'!G1564+('Итоговая табл.1чел (все услуги-'!G1564*'Таблица вводных'!$G$4)))-('Расчет комиссии Нади'!$I1564+'Таблица вводных'!$E$15+'Таблица вводных'!$F$15)</f>
        <v>-56.09999999999998</v>
      </c>
      <c r="H1564" s="71">
        <f>(('Итоговая табл.1чел (все услуги-'!H1564+('Итоговая табл.1чел (все услуги-'!H1564*'Таблица вводных'!$G$4)))-('Расчет комиссии Нади'!$I1564+'Таблица вводных'!$E$15+'Таблица вводных'!$F$15)</f>
        <v>-56.09999999999998</v>
      </c>
      <c r="I1564" s="22" t="s">
        <v>1137</v>
      </c>
    </row>
    <row r="1565" ht="13.2" customHeight="1" spans="1:9" x14ac:dyDescent="0.25">
      <c r="A1565" s="9"/>
      <c r="B1565" s="13">
        <v>45429</v>
      </c>
      <c r="C1565" s="71"/>
      <c r="D1565" s="71">
        <f>(('Итоговая табл.1чел (все услуги-'!D1565+('Итоговая табл.1чел (все услуги-'!D1565*'Таблица вводных'!$G$4)))-('Расчет комиссии Нади'!$I1565+'Таблица вводных'!$E$15+'Таблица вводных'!$F$15)</f>
        <v>-55.57569999999998</v>
      </c>
      <c r="E1565" s="71">
        <f>(('Итоговая табл.1чел (все услуги-'!E1565+('Итоговая табл.1чел (все услуги-'!E1565*'Таблица вводных'!$G$5)))-('Расчет комиссии Нади'!$I1565+'Таблица вводных'!$E$15+'Таблица вводных'!$F$15)</f>
        <v>-56.09999999999998</v>
      </c>
      <c r="F1565" s="71">
        <f>(('Итоговая табл.1чел (все услуги-'!F1565+('Итоговая табл.1чел (все услуги-'!F1565*'Таблица вводных'!$G$4)))-('Расчет комиссии Нади'!$I1565+'Таблица вводных'!$E$15+'Таблица вводных'!$F$15)</f>
        <v>-32.98799999999998</v>
      </c>
      <c r="G1565" s="71">
        <f>(('Итоговая табл.1чел (все услуги-'!G1565+('Итоговая табл.1чел (все услуги-'!G1565*'Таблица вводных'!$G$4)))-('Расчет комиссии Нади'!$I1565+'Таблица вводных'!$E$15+'Таблица вводных'!$F$15)</f>
        <v>-56.09999999999998</v>
      </c>
      <c r="H1565" s="71">
        <f>(('Итоговая табл.1чел (все услуги-'!H1565+('Итоговая табл.1чел (все услуги-'!H1565*'Таблица вводных'!$G$4)))-('Расчет комиссии Нади'!$I1565+'Таблица вводных'!$E$15+'Таблица вводных'!$F$15)</f>
        <v>-56.09999999999998</v>
      </c>
      <c r="I1565" s="15" t="s">
        <v>1137</v>
      </c>
    </row>
    <row r="1566" ht="13.2" customHeight="1" spans="1:9" x14ac:dyDescent="0.25">
      <c r="A1566" s="9"/>
      <c r="B1566" s="50">
        <v>45433</v>
      </c>
      <c r="C1566" s="71"/>
      <c r="D1566" s="71">
        <f>(('Итоговая табл.1чел (все услуги-'!D1566+('Итоговая табл.1чел (все услуги-'!D1566*'Таблица вводных'!$G$4)))-('Расчет комиссии Нади'!$I1566+'Таблица вводных'!$E$15+'Таблица вводных'!$F$15)</f>
        <v>-55.57569999999998</v>
      </c>
      <c r="E1566" s="71">
        <f>(('Итоговая табл.1чел (все услуги-'!E1566+('Итоговая табл.1чел (все услуги-'!E1566*'Таблица вводных'!$G$5)))-('Расчет комиссии Нади'!$I1566+'Таблица вводных'!$E$15+'Таблица вводных'!$F$15)</f>
        <v>-56.09999999999998</v>
      </c>
      <c r="F1566" s="71">
        <f>(('Итоговая табл.1чел (все услуги-'!F1566+('Итоговая табл.1чел (все услуги-'!F1566*'Таблица вводных'!$G$4)))-('Расчет комиссии Нади'!$I1566+'Таблица вводных'!$E$15+'Таблица вводных'!$F$15)</f>
        <v>-32.98799999999998</v>
      </c>
      <c r="G1566" s="71">
        <f>(('Итоговая табл.1чел (все услуги-'!G1566+('Итоговая табл.1чел (все услуги-'!G1566*'Таблица вводных'!$G$4)))-('Расчет комиссии Нади'!$I1566+'Таблица вводных'!$E$15+'Таблица вводных'!$F$15)</f>
        <v>-56.09999999999998</v>
      </c>
      <c r="H1566" s="71">
        <f>(('Итоговая табл.1чел (все услуги-'!H1566+('Итоговая табл.1чел (все услуги-'!H1566*'Таблица вводных'!$G$4)))-('Расчет комиссии Нади'!$I1566+'Таблица вводных'!$E$15+'Таблица вводных'!$F$15)</f>
        <v>-56.09999999999998</v>
      </c>
      <c r="I1566" s="25" t="s">
        <v>1137</v>
      </c>
    </row>
    <row r="1567" ht="13.2" customHeight="1" spans="1:9" x14ac:dyDescent="0.25">
      <c r="A1567" s="9"/>
      <c r="B1567" s="51">
        <v>45436</v>
      </c>
      <c r="C1567" s="71"/>
      <c r="D1567" s="71">
        <f>(('Итоговая табл.1чел (все услуги-'!D1567+('Итоговая табл.1чел (все услуги-'!D1567*'Таблица вводных'!$G$4)))-('Расчет комиссии Нади'!$I1567+'Таблица вводных'!$E$15+'Таблица вводных'!$F$15)</f>
        <v>-55.57569999999998</v>
      </c>
      <c r="E1567" s="71">
        <f>(('Итоговая табл.1чел (все услуги-'!E1567+('Итоговая табл.1чел (все услуги-'!E1567*'Таблица вводных'!$G$5)))-('Расчет комиссии Нади'!$I1567+'Таблица вводных'!$E$15+'Таблица вводных'!$F$15)</f>
        <v>-56.09999999999998</v>
      </c>
      <c r="F1567" s="71">
        <f>(('Итоговая табл.1чел (все услуги-'!F1567+('Итоговая табл.1чел (все услуги-'!F1567*'Таблица вводных'!$G$4)))-('Расчет комиссии Нади'!$I1567+'Таблица вводных'!$E$15+'Таблица вводных'!$F$15)</f>
        <v>-32.98799999999998</v>
      </c>
      <c r="G1567" s="71">
        <f>(('Итоговая табл.1чел (все услуги-'!G1567+('Итоговая табл.1чел (все услуги-'!G1567*'Таблица вводных'!$G$4)))-('Расчет комиссии Нади'!$I1567+'Таблица вводных'!$E$15+'Таблица вводных'!$F$15)</f>
        <v>-56.09999999999998</v>
      </c>
      <c r="H1567" s="71">
        <f>(('Итоговая табл.1чел (все услуги-'!H1567+('Итоговая табл.1чел (все услуги-'!H1567*'Таблица вводных'!$G$4)))-('Расчет комиссии Нади'!$I1567+'Таблица вводных'!$E$15+'Таблица вводных'!$F$15)</f>
        <v>-56.09999999999998</v>
      </c>
      <c r="I1567" s="22" t="s">
        <v>1137</v>
      </c>
    </row>
    <row r="1568" ht="13.2" customHeight="1" spans="1:9" x14ac:dyDescent="0.25">
      <c r="A1568" s="9"/>
      <c r="B1568" s="13">
        <v>45440</v>
      </c>
      <c r="C1568" s="71"/>
      <c r="D1568" s="71">
        <f>(('Итоговая табл.1чел (все услуги-'!D1568+('Итоговая табл.1чел (все услуги-'!D1568*'Таблица вводных'!$G$4)))-('Расчет комиссии Нади'!$I1568+'Таблица вводных'!$E$15+'Таблица вводных'!$F$15)</f>
        <v>-55.57569999999998</v>
      </c>
      <c r="E1568" s="71">
        <f>(('Итоговая табл.1чел (все услуги-'!E1568+('Итоговая табл.1чел (все услуги-'!E1568*'Таблица вводных'!$G$5)))-('Расчет комиссии Нади'!$I1568+'Таблица вводных'!$E$15+'Таблица вводных'!$F$15)</f>
        <v>-56.09999999999998</v>
      </c>
      <c r="F1568" s="71">
        <f>(('Итоговая табл.1чел (все услуги-'!F1568+('Итоговая табл.1чел (все услуги-'!F1568*'Таблица вводных'!$G$4)))-('Расчет комиссии Нади'!$I1568+'Таблица вводных'!$E$15+'Таблица вводных'!$F$15)</f>
        <v>-32.98799999999998</v>
      </c>
      <c r="G1568" s="71">
        <f>(('Итоговая табл.1чел (все услуги-'!G1568+('Итоговая табл.1чел (все услуги-'!G1568*'Таблица вводных'!$G$4)))-('Расчет комиссии Нади'!$I1568+'Таблица вводных'!$E$15+'Таблица вводных'!$F$15)</f>
        <v>-56.09999999999998</v>
      </c>
      <c r="H1568" s="71">
        <f>(('Итоговая табл.1чел (все услуги-'!H1568+('Итоговая табл.1чел (все услуги-'!H1568*'Таблица вводных'!$G$4)))-('Расчет комиссии Нади'!$I1568+'Таблица вводных'!$E$15+'Таблица вводных'!$F$15)</f>
        <v>-56.09999999999998</v>
      </c>
      <c r="I1568" s="15" t="s">
        <v>1137</v>
      </c>
    </row>
    <row r="1569" ht="13.2" customHeight="1" spans="1:9" x14ac:dyDescent="0.25">
      <c r="A1569" s="16"/>
      <c r="B1569" s="52">
        <v>45443</v>
      </c>
      <c r="C1569" s="72"/>
      <c r="D1569" s="109">
        <f>(('Итоговая табл.1чел (все услуги-'!D1569+('Итоговая табл.1чел (все услуги-'!D1569*'Таблица вводных'!$G$4)))-('Расчет комиссии Нади'!$I1569+'Таблица вводных'!$E$15+'Таблица вводных'!$F$15)</f>
        <v>-55.57569999999998</v>
      </c>
      <c r="E1569" s="109">
        <f>(('Итоговая табл.1чел (все услуги-'!E1569+('Итоговая табл.1чел (все услуги-'!E1569*'Таблица вводных'!$G$5)))-('Расчет комиссии Нади'!$I1569+'Таблица вводных'!$E$15+'Таблица вводных'!$F$15)</f>
        <v>-56.09999999999998</v>
      </c>
      <c r="F1569" s="109">
        <f>(('Итоговая табл.1чел (все услуги-'!F1569+('Итоговая табл.1чел (все услуги-'!F1569*'Таблица вводных'!$G$4)))-('Расчет комиссии Нади'!$I1569+'Таблица вводных'!$E$15+'Таблица вводных'!$F$15)</f>
        <v>-32.98799999999998</v>
      </c>
      <c r="G1569" s="109">
        <f>(('Итоговая табл.1чел (все услуги-'!G1569+('Итоговая табл.1чел (все услуги-'!G1569*'Таблица вводных'!$G$4)))-('Расчет комиссии Нади'!$I1569+'Таблица вводных'!$E$15+'Таблица вводных'!$F$15)</f>
        <v>-56.09999999999998</v>
      </c>
      <c r="H1569" s="109">
        <f>(('Итоговая табл.1чел (все услуги-'!H1569+('Итоговая табл.1чел (все услуги-'!H1569*'Таблица вводных'!$G$4)))-('Расчет комиссии Нади'!$I1569+'Таблица вводных'!$E$15+'Таблица вводных'!$F$15)</f>
        <v>-56.09999999999998</v>
      </c>
      <c r="I1569" s="32" t="s">
        <v>1137</v>
      </c>
    </row>
    <row r="1570" ht="13.2" customHeight="1" spans="1:9" x14ac:dyDescent="0.25">
      <c r="A1570" s="5"/>
      <c r="B1570" s="48">
        <v>45419</v>
      </c>
      <c r="C1570" s="70"/>
      <c r="D1570" s="70">
        <f>(('Итоговая табл.1чел (все услуги-'!D1570+('Итоговая табл.1чел (все услуги-'!D1570*'Таблица вводных'!$G$4)))-('Расчет комиссии Нади'!$I1570+'Таблица вводных'!$E$15+'Таблица вводных'!$F$15)</f>
        <v>-55.57569999999998</v>
      </c>
      <c r="E1570" s="70">
        <f>(('Итоговая табл.1чел (все услуги-'!E1570+('Итоговая табл.1чел (все услуги-'!E1570*'Таблица вводных'!$G$5)))-('Расчет комиссии Нади'!$I1570+'Таблица вводных'!$E$15+'Таблица вводных'!$F$15)</f>
        <v>-56.09999999999998</v>
      </c>
      <c r="F1570" s="70">
        <f>(('Итоговая табл.1чел (все услуги-'!F1570+('Итоговая табл.1чел (все услуги-'!F1570*'Таблица вводных'!$G$4)))-('Расчет комиссии Нади'!$I1570+'Таблица вводных'!$E$15+'Таблица вводных'!$F$15)</f>
        <v>-32.98799999999998</v>
      </c>
      <c r="G1570" s="70">
        <f>(('Итоговая табл.1чел (все услуги-'!G1570+('Итоговая табл.1чел (все услуги-'!G1570*'Таблица вводных'!$G$4)))-('Расчет комиссии Нади'!$I1570+'Таблица вводных'!$E$15+'Таблица вводных'!$F$15)</f>
        <v>-56.09999999999998</v>
      </c>
      <c r="H1570" s="70">
        <f>(('Итоговая табл.1чел (все услуги-'!H1570+('Итоговая табл.1чел (все услуги-'!H1570*'Таблица вводных'!$G$4)))-('Расчет комиссии Нади'!$I1570+'Таблица вводных'!$E$15+'Таблица вводных'!$F$15)</f>
        <v>-56.09999999999998</v>
      </c>
      <c r="I1570" s="20" t="s">
        <v>1137</v>
      </c>
    </row>
    <row r="1571" ht="13.2" customHeight="1" spans="1:9" x14ac:dyDescent="0.25">
      <c r="A1571" s="9"/>
      <c r="B1571" s="50">
        <v>45422</v>
      </c>
      <c r="C1571" s="71"/>
      <c r="D1571" s="71">
        <f>(('Итоговая табл.1чел (все услуги-'!D1571+('Итоговая табл.1чел (все услуги-'!D1571*'Таблица вводных'!$G$4)))-('Расчет комиссии Нади'!$I1571+'Таблица вводных'!$E$15+'Таблица вводных'!$F$15)</f>
        <v>-55.57569999999998</v>
      </c>
      <c r="E1571" s="71">
        <f>(('Итоговая табл.1чел (все услуги-'!E1571+('Итоговая табл.1чел (все услуги-'!E1571*'Таблица вводных'!$G$5)))-('Расчет комиссии Нади'!$I1571+'Таблица вводных'!$E$15+'Таблица вводных'!$F$15)</f>
        <v>-56.09999999999998</v>
      </c>
      <c r="F1571" s="71">
        <f>(('Итоговая табл.1чел (все услуги-'!F1571+('Итоговая табл.1чел (все услуги-'!F1571*'Таблица вводных'!$G$4)))-('Расчет комиссии Нади'!$I1571+'Таблица вводных'!$E$15+'Таблица вводных'!$F$15)</f>
        <v>-32.98799999999998</v>
      </c>
      <c r="G1571" s="71">
        <f>(('Итоговая табл.1чел (все услуги-'!G1571+('Итоговая табл.1чел (все услуги-'!G1571*'Таблица вводных'!$G$4)))-('Расчет комиссии Нади'!$I1571+'Таблица вводных'!$E$15+'Таблица вводных'!$F$15)</f>
        <v>-56.09999999999998</v>
      </c>
      <c r="H1571" s="71">
        <f>(('Итоговая табл.1чел (все услуги-'!H1571+('Итоговая табл.1чел (все услуги-'!H1571*'Таблица вводных'!$G$4)))-('Расчет комиссии Нади'!$I1571+'Таблица вводных'!$E$15+'Таблица вводных'!$F$15)</f>
        <v>-56.09999999999998</v>
      </c>
      <c r="I1571" s="25" t="s">
        <v>1137</v>
      </c>
    </row>
    <row r="1572" ht="13.2" customHeight="1" spans="1:9" x14ac:dyDescent="0.25">
      <c r="A1572" s="9"/>
      <c r="B1572" s="51">
        <v>45426</v>
      </c>
      <c r="C1572" s="71"/>
      <c r="D1572" s="71">
        <f>(('Итоговая табл.1чел (все услуги-'!D1572+('Итоговая табл.1чел (все услуги-'!D1572*'Таблица вводных'!$G$4)))-('Расчет комиссии Нади'!$I1572+'Таблица вводных'!$E$15+'Таблица вводных'!$F$15)</f>
        <v>-55.57569999999998</v>
      </c>
      <c r="E1572" s="71">
        <f>(('Итоговая табл.1чел (все услуги-'!E1572+('Итоговая табл.1чел (все услуги-'!E1572*'Таблица вводных'!$G$5)))-('Расчет комиссии Нади'!$I1572+'Таблица вводных'!$E$15+'Таблица вводных'!$F$15)</f>
        <v>-56.09999999999998</v>
      </c>
      <c r="F1572" s="71">
        <f>(('Итоговая табл.1чел (все услуги-'!F1572+('Итоговая табл.1чел (все услуги-'!F1572*'Таблица вводных'!$G$4)))-('Расчет комиссии Нади'!$I1572+'Таблица вводных'!$E$15+'Таблица вводных'!$F$15)</f>
        <v>-32.98799999999998</v>
      </c>
      <c r="G1572" s="71">
        <f>(('Итоговая табл.1чел (все услуги-'!G1572+('Итоговая табл.1чел (все услуги-'!G1572*'Таблица вводных'!$G$4)))-('Расчет комиссии Нади'!$I1572+'Таблица вводных'!$E$15+'Таблица вводных'!$F$15)</f>
        <v>-56.09999999999998</v>
      </c>
      <c r="H1572" s="71">
        <f>(('Итоговая табл.1чел (все услуги-'!H1572+('Итоговая табл.1чел (все услуги-'!H1572*'Таблица вводных'!$G$4)))-('Расчет комиссии Нади'!$I1572+'Таблица вводных'!$E$15+'Таблица вводных'!$F$15)</f>
        <v>-56.09999999999998</v>
      </c>
      <c r="I1572" s="22" t="s">
        <v>1137</v>
      </c>
    </row>
    <row r="1573" ht="13.2" customHeight="1" spans="1:9" x14ac:dyDescent="0.25">
      <c r="A1573" s="9"/>
      <c r="B1573" s="13">
        <v>45429</v>
      </c>
      <c r="C1573" s="71"/>
      <c r="D1573" s="71">
        <f>(('Итоговая табл.1чел (все услуги-'!D1573+('Итоговая табл.1чел (все услуги-'!D1573*'Таблица вводных'!$G$4)))-('Расчет комиссии Нади'!$I1573+'Таблица вводных'!$E$15+'Таблица вводных'!$F$15)</f>
        <v>-55.57569999999998</v>
      </c>
      <c r="E1573" s="71">
        <f>(('Итоговая табл.1чел (все услуги-'!E1573+('Итоговая табл.1чел (все услуги-'!E1573*'Таблица вводных'!$G$5)))-('Расчет комиссии Нади'!$I1573+'Таблица вводных'!$E$15+'Таблица вводных'!$F$15)</f>
        <v>-56.09999999999998</v>
      </c>
      <c r="F1573" s="71">
        <f>(('Итоговая табл.1чел (все услуги-'!F1573+('Итоговая табл.1чел (все услуги-'!F1573*'Таблица вводных'!$G$4)))-('Расчет комиссии Нади'!$I1573+'Таблица вводных'!$E$15+'Таблица вводных'!$F$15)</f>
        <v>-32.98799999999998</v>
      </c>
      <c r="G1573" s="71">
        <f>(('Итоговая табл.1чел (все услуги-'!G1573+('Итоговая табл.1чел (все услуги-'!G1573*'Таблица вводных'!$G$4)))-('Расчет комиссии Нади'!$I1573+'Таблица вводных'!$E$15+'Таблица вводных'!$F$15)</f>
        <v>-56.09999999999998</v>
      </c>
      <c r="H1573" s="71">
        <f>(('Итоговая табл.1чел (все услуги-'!H1573+('Итоговая табл.1чел (все услуги-'!H1573*'Таблица вводных'!$G$4)))-('Расчет комиссии Нади'!$I1573+'Таблица вводных'!$E$15+'Таблица вводных'!$F$15)</f>
        <v>-56.09999999999998</v>
      </c>
      <c r="I1573" s="15" t="s">
        <v>1137</v>
      </c>
    </row>
    <row r="1574" ht="13.2" customHeight="1" spans="1:9" x14ac:dyDescent="0.25">
      <c r="A1574" s="9"/>
      <c r="B1574" s="50">
        <v>45433</v>
      </c>
      <c r="C1574" s="71"/>
      <c r="D1574" s="71">
        <f>(('Итоговая табл.1чел (все услуги-'!D1574+('Итоговая табл.1чел (все услуги-'!D1574*'Таблица вводных'!$G$4)))-('Расчет комиссии Нади'!$I1574+'Таблица вводных'!$E$15+'Таблица вводных'!$F$15)</f>
        <v>-55.57569999999998</v>
      </c>
      <c r="E1574" s="71">
        <f>(('Итоговая табл.1чел (все услуги-'!E1574+('Итоговая табл.1чел (все услуги-'!E1574*'Таблица вводных'!$G$5)))-('Расчет комиссии Нади'!$I1574+'Таблица вводных'!$E$15+'Таблица вводных'!$F$15)</f>
        <v>-56.09999999999998</v>
      </c>
      <c r="F1574" s="71">
        <f>(('Итоговая табл.1чел (все услуги-'!F1574+('Итоговая табл.1чел (все услуги-'!F1574*'Таблица вводных'!$G$4)))-('Расчет комиссии Нади'!$I1574+'Таблица вводных'!$E$15+'Таблица вводных'!$F$15)</f>
        <v>-32.98799999999998</v>
      </c>
      <c r="G1574" s="71">
        <f>(('Итоговая табл.1чел (все услуги-'!G1574+('Итоговая табл.1чел (все услуги-'!G1574*'Таблица вводных'!$G$4)))-('Расчет комиссии Нади'!$I1574+'Таблица вводных'!$E$15+'Таблица вводных'!$F$15)</f>
        <v>-56.09999999999998</v>
      </c>
      <c r="H1574" s="71">
        <f>(('Итоговая табл.1чел (все услуги-'!H1574+('Итоговая табл.1чел (все услуги-'!H1574*'Таблица вводных'!$G$4)))-('Расчет комиссии Нади'!$I1574+'Таблица вводных'!$E$15+'Таблица вводных'!$F$15)</f>
        <v>-56.09999999999998</v>
      </c>
      <c r="I1574" s="25" t="s">
        <v>1137</v>
      </c>
    </row>
    <row r="1575" ht="13.2" customHeight="1" spans="1:9" x14ac:dyDescent="0.25">
      <c r="A1575" s="9"/>
      <c r="B1575" s="51">
        <v>45436</v>
      </c>
      <c r="C1575" s="71"/>
      <c r="D1575" s="71">
        <f>(('Итоговая табл.1чел (все услуги-'!D1575+('Итоговая табл.1чел (все услуги-'!D1575*'Таблица вводных'!$G$4)))-('Расчет комиссии Нади'!$I1575+'Таблица вводных'!$E$15+'Таблица вводных'!$F$15)</f>
        <v>-55.57569999999998</v>
      </c>
      <c r="E1575" s="71">
        <f>(('Итоговая табл.1чел (все услуги-'!E1575+('Итоговая табл.1чел (все услуги-'!E1575*'Таблица вводных'!$G$5)))-('Расчет комиссии Нади'!$I1575+'Таблица вводных'!$E$15+'Таблица вводных'!$F$15)</f>
        <v>-56.09999999999998</v>
      </c>
      <c r="F1575" s="71">
        <f>(('Итоговая табл.1чел (все услуги-'!F1575+('Итоговая табл.1чел (все услуги-'!F1575*'Таблица вводных'!$G$4)))-('Расчет комиссии Нади'!$I1575+'Таблица вводных'!$E$15+'Таблица вводных'!$F$15)</f>
        <v>-32.98799999999998</v>
      </c>
      <c r="G1575" s="71">
        <f>(('Итоговая табл.1чел (все услуги-'!G1575+('Итоговая табл.1чел (все услуги-'!G1575*'Таблица вводных'!$G$4)))-('Расчет комиссии Нади'!$I1575+'Таблица вводных'!$E$15+'Таблица вводных'!$F$15)</f>
        <v>-56.09999999999998</v>
      </c>
      <c r="H1575" s="71">
        <f>(('Итоговая табл.1чел (все услуги-'!H1575+('Итоговая табл.1чел (все услуги-'!H1575*'Таблица вводных'!$G$4)))-('Расчет комиссии Нади'!$I1575+'Таблица вводных'!$E$15+'Таблица вводных'!$F$15)</f>
        <v>-56.09999999999998</v>
      </c>
      <c r="I1575" s="22" t="s">
        <v>1137</v>
      </c>
    </row>
    <row r="1576" ht="13.2" customHeight="1" spans="1:9" x14ac:dyDescent="0.25">
      <c r="A1576" s="9"/>
      <c r="B1576" s="13">
        <v>45440</v>
      </c>
      <c r="C1576" s="71"/>
      <c r="D1576" s="71">
        <f>(('Итоговая табл.1чел (все услуги-'!D1576+('Итоговая табл.1чел (все услуги-'!D1576*'Таблица вводных'!$G$4)))-('Расчет комиссии Нади'!$I1576+'Таблица вводных'!$E$15+'Таблица вводных'!$F$15)</f>
        <v>-55.57569999999998</v>
      </c>
      <c r="E1576" s="71">
        <f>(('Итоговая табл.1чел (все услуги-'!E1576+('Итоговая табл.1чел (все услуги-'!E1576*'Таблица вводных'!$G$5)))-('Расчет комиссии Нади'!$I1576+'Таблица вводных'!$E$15+'Таблица вводных'!$F$15)</f>
        <v>-56.09999999999998</v>
      </c>
      <c r="F1576" s="71">
        <f>(('Итоговая табл.1чел (все услуги-'!F1576+('Итоговая табл.1чел (все услуги-'!F1576*'Таблица вводных'!$G$4)))-('Расчет комиссии Нади'!$I1576+'Таблица вводных'!$E$15+'Таблица вводных'!$F$15)</f>
        <v>-32.98799999999998</v>
      </c>
      <c r="G1576" s="71">
        <f>(('Итоговая табл.1чел (все услуги-'!G1576+('Итоговая табл.1чел (все услуги-'!G1576*'Таблица вводных'!$G$4)))-('Расчет комиссии Нади'!$I1576+'Таблица вводных'!$E$15+'Таблица вводных'!$F$15)</f>
        <v>-56.09999999999998</v>
      </c>
      <c r="H1576" s="71">
        <f>(('Итоговая табл.1чел (все услуги-'!H1576+('Итоговая табл.1чел (все услуги-'!H1576*'Таблица вводных'!$G$4)))-('Расчет комиссии Нади'!$I1576+'Таблица вводных'!$E$15+'Таблица вводных'!$F$15)</f>
        <v>-56.09999999999998</v>
      </c>
      <c r="I1576" s="15" t="s">
        <v>1137</v>
      </c>
    </row>
    <row r="1577" ht="13.2" customHeight="1" spans="1:9" x14ac:dyDescent="0.25">
      <c r="A1577" s="16"/>
      <c r="B1577" s="52">
        <v>45443</v>
      </c>
      <c r="C1577" s="72"/>
      <c r="D1577" s="109">
        <f>(('Итоговая табл.1чел (все услуги-'!D1577+('Итоговая табл.1чел (все услуги-'!D1577*'Таблица вводных'!$G$4)))-('Расчет комиссии Нади'!$I1577+'Таблица вводных'!$E$15+'Таблица вводных'!$F$15)</f>
        <v>-55.57569999999998</v>
      </c>
      <c r="E1577" s="109">
        <f>(('Итоговая табл.1чел (все услуги-'!E1577+('Итоговая табл.1чел (все услуги-'!E1577*'Таблица вводных'!$G$5)))-('Расчет комиссии Нади'!$I1577+'Таблица вводных'!$E$15+'Таблица вводных'!$F$15)</f>
        <v>-56.09999999999998</v>
      </c>
      <c r="F1577" s="109">
        <f>(('Итоговая табл.1чел (все услуги-'!F1577+('Итоговая табл.1чел (все услуги-'!F1577*'Таблица вводных'!$G$4)))-('Расчет комиссии Нади'!$I1577+'Таблица вводных'!$E$15+'Таблица вводных'!$F$15)</f>
        <v>-32.98799999999998</v>
      </c>
      <c r="G1577" s="109">
        <f>(('Итоговая табл.1чел (все услуги-'!G1577+('Итоговая табл.1чел (все услуги-'!G1577*'Таблица вводных'!$G$4)))-('Расчет комиссии Нади'!$I1577+'Таблица вводных'!$E$15+'Таблица вводных'!$F$15)</f>
        <v>-56.09999999999998</v>
      </c>
      <c r="H1577" s="109">
        <f>(('Итоговая табл.1чел (все услуги-'!H1577+('Итоговая табл.1чел (все услуги-'!H1577*'Таблица вводных'!$G$4)))-('Расчет комиссии Нади'!$I1577+'Таблица вводных'!$E$15+'Таблица вводных'!$F$15)</f>
        <v>-56.09999999999998</v>
      </c>
      <c r="I1577" s="32" t="s">
        <v>1137</v>
      </c>
    </row>
    <row r="1578" ht="13.2" customHeight="1" spans="1:9" x14ac:dyDescent="0.25">
      <c r="A1578" s="5"/>
      <c r="B1578" s="48">
        <v>45419</v>
      </c>
      <c r="C1578" s="70"/>
      <c r="D1578" s="70">
        <f>(('Итоговая табл.1чел (все услуги-'!D1578+('Итоговая табл.1чел (все услуги-'!D1578*'Таблица вводных'!$G$4)))-('Расчет комиссии Нади'!$I1578+'Таблица вводных'!$E$15+'Таблица вводных'!$F$15)</f>
        <v>-55.57569999999998</v>
      </c>
      <c r="E1578" s="70">
        <f>(('Итоговая табл.1чел (все услуги-'!E1578+('Итоговая табл.1чел (все услуги-'!E1578*'Таблица вводных'!$G$5)))-('Расчет комиссии Нади'!$I1578+'Таблица вводных'!$E$15+'Таблица вводных'!$F$15)</f>
        <v>-56.09999999999998</v>
      </c>
      <c r="F1578" s="70">
        <f>(('Итоговая табл.1чел (все услуги-'!F1578+('Итоговая табл.1чел (все услуги-'!F1578*'Таблица вводных'!$G$4)))-('Расчет комиссии Нади'!$I1578+'Таблица вводных'!$E$15+'Таблица вводных'!$F$15)</f>
        <v>-32.98799999999998</v>
      </c>
      <c r="G1578" s="70">
        <f>(('Итоговая табл.1чел (все услуги-'!G1578+('Итоговая табл.1чел (все услуги-'!G1578*'Таблица вводных'!$G$4)))-('Расчет комиссии Нади'!$I1578+'Таблица вводных'!$E$15+'Таблица вводных'!$F$15)</f>
        <v>-56.09999999999998</v>
      </c>
      <c r="H1578" s="70">
        <f>(('Итоговая табл.1чел (все услуги-'!H1578+('Итоговая табл.1чел (все услуги-'!H1578*'Таблица вводных'!$G$4)))-('Расчет комиссии Нади'!$I1578+'Таблица вводных'!$E$15+'Таблица вводных'!$F$15)</f>
        <v>-56.09999999999998</v>
      </c>
      <c r="I1578" s="20" t="s">
        <v>1137</v>
      </c>
    </row>
    <row r="1579" ht="13.2" customHeight="1" spans="1:9" x14ac:dyDescent="0.25">
      <c r="A1579" s="9"/>
      <c r="B1579" s="50">
        <v>45422</v>
      </c>
      <c r="C1579" s="71"/>
      <c r="D1579" s="71">
        <f>(('Итоговая табл.1чел (все услуги-'!D1579+('Итоговая табл.1чел (все услуги-'!D1579*'Таблица вводных'!$G$4)))-('Расчет комиссии Нади'!$I1579+'Таблица вводных'!$E$15+'Таблица вводных'!$F$15)</f>
        <v>-55.57569999999998</v>
      </c>
      <c r="E1579" s="71">
        <f>(('Итоговая табл.1чел (все услуги-'!E1579+('Итоговая табл.1чел (все услуги-'!E1579*'Таблица вводных'!$G$5)))-('Расчет комиссии Нади'!$I1579+'Таблица вводных'!$E$15+'Таблица вводных'!$F$15)</f>
        <v>-56.09999999999998</v>
      </c>
      <c r="F1579" s="71">
        <f>(('Итоговая табл.1чел (все услуги-'!F1579+('Итоговая табл.1чел (все услуги-'!F1579*'Таблица вводных'!$G$4)))-('Расчет комиссии Нади'!$I1579+'Таблица вводных'!$E$15+'Таблица вводных'!$F$15)</f>
        <v>-32.98799999999998</v>
      </c>
      <c r="G1579" s="71">
        <f>(('Итоговая табл.1чел (все услуги-'!G1579+('Итоговая табл.1чел (все услуги-'!G1579*'Таблица вводных'!$G$4)))-('Расчет комиссии Нади'!$I1579+'Таблица вводных'!$E$15+'Таблица вводных'!$F$15)</f>
        <v>-56.09999999999998</v>
      </c>
      <c r="H1579" s="71">
        <f>(('Итоговая табл.1чел (все услуги-'!H1579+('Итоговая табл.1чел (все услуги-'!H1579*'Таблица вводных'!$G$4)))-('Расчет комиссии Нади'!$I1579+'Таблица вводных'!$E$15+'Таблица вводных'!$F$15)</f>
        <v>-56.09999999999998</v>
      </c>
      <c r="I1579" s="25" t="s">
        <v>1137</v>
      </c>
    </row>
    <row r="1580" ht="13.2" customHeight="1" spans="1:9" x14ac:dyDescent="0.25">
      <c r="A1580" s="9"/>
      <c r="B1580" s="51">
        <v>45426</v>
      </c>
      <c r="C1580" s="71"/>
      <c r="D1580" s="71">
        <f>(('Итоговая табл.1чел (все услуги-'!D1580+('Итоговая табл.1чел (все услуги-'!D1580*'Таблица вводных'!$G$4)))-('Расчет комиссии Нади'!$I1580+'Таблица вводных'!$E$15+'Таблица вводных'!$F$15)</f>
        <v>-55.57569999999998</v>
      </c>
      <c r="E1580" s="71">
        <f>(('Итоговая табл.1чел (все услуги-'!E1580+('Итоговая табл.1чел (все услуги-'!E1580*'Таблица вводных'!$G$5)))-('Расчет комиссии Нади'!$I1580+'Таблица вводных'!$E$15+'Таблица вводных'!$F$15)</f>
        <v>-56.09999999999998</v>
      </c>
      <c r="F1580" s="71">
        <f>(('Итоговая табл.1чел (все услуги-'!F1580+('Итоговая табл.1чел (все услуги-'!F1580*'Таблица вводных'!$G$4)))-('Расчет комиссии Нади'!$I1580+'Таблица вводных'!$E$15+'Таблица вводных'!$F$15)</f>
        <v>-32.98799999999998</v>
      </c>
      <c r="G1580" s="71">
        <f>(('Итоговая табл.1чел (все услуги-'!G1580+('Итоговая табл.1чел (все услуги-'!G1580*'Таблица вводных'!$G$4)))-('Расчет комиссии Нади'!$I1580+'Таблица вводных'!$E$15+'Таблица вводных'!$F$15)</f>
        <v>-56.09999999999998</v>
      </c>
      <c r="H1580" s="71">
        <f>(('Итоговая табл.1чел (все услуги-'!H1580+('Итоговая табл.1чел (все услуги-'!H1580*'Таблица вводных'!$G$4)))-('Расчет комиссии Нади'!$I1580+'Таблица вводных'!$E$15+'Таблица вводных'!$F$15)</f>
        <v>-56.09999999999998</v>
      </c>
      <c r="I1580" s="22" t="s">
        <v>1137</v>
      </c>
    </row>
    <row r="1581" ht="13.2" customHeight="1" spans="1:9" x14ac:dyDescent="0.25">
      <c r="A1581" s="9"/>
      <c r="B1581" s="13">
        <v>45429</v>
      </c>
      <c r="C1581" s="71"/>
      <c r="D1581" s="71">
        <f>(('Итоговая табл.1чел (все услуги-'!D1581+('Итоговая табл.1чел (все услуги-'!D1581*'Таблица вводных'!$G$4)))-('Расчет комиссии Нади'!$I1581+'Таблица вводных'!$E$15+'Таблица вводных'!$F$15)</f>
        <v>-55.57569999999998</v>
      </c>
      <c r="E1581" s="71">
        <f>(('Итоговая табл.1чел (все услуги-'!E1581+('Итоговая табл.1чел (все услуги-'!E1581*'Таблица вводных'!$G$5)))-('Расчет комиссии Нади'!$I1581+'Таблица вводных'!$E$15+'Таблица вводных'!$F$15)</f>
        <v>-56.09999999999998</v>
      </c>
      <c r="F1581" s="71">
        <f>(('Итоговая табл.1чел (все услуги-'!F1581+('Итоговая табл.1чел (все услуги-'!F1581*'Таблица вводных'!$G$4)))-('Расчет комиссии Нади'!$I1581+'Таблица вводных'!$E$15+'Таблица вводных'!$F$15)</f>
        <v>-32.98799999999998</v>
      </c>
      <c r="G1581" s="71">
        <f>(('Итоговая табл.1чел (все услуги-'!G1581+('Итоговая табл.1чел (все услуги-'!G1581*'Таблица вводных'!$G$4)))-('Расчет комиссии Нади'!$I1581+'Таблица вводных'!$E$15+'Таблица вводных'!$F$15)</f>
        <v>-56.09999999999998</v>
      </c>
      <c r="H1581" s="71">
        <f>(('Итоговая табл.1чел (все услуги-'!H1581+('Итоговая табл.1чел (все услуги-'!H1581*'Таблица вводных'!$G$4)))-('Расчет комиссии Нади'!$I1581+'Таблица вводных'!$E$15+'Таблица вводных'!$F$15)</f>
        <v>-56.09999999999998</v>
      </c>
      <c r="I1581" s="15" t="s">
        <v>1137</v>
      </c>
    </row>
    <row r="1582" ht="13.2" customHeight="1" spans="1:9" x14ac:dyDescent="0.25">
      <c r="A1582" s="9"/>
      <c r="B1582" s="50">
        <v>45433</v>
      </c>
      <c r="C1582" s="71"/>
      <c r="D1582" s="71">
        <f>(('Итоговая табл.1чел (все услуги-'!D1582+('Итоговая табл.1чел (все услуги-'!D1582*'Таблица вводных'!$G$4)))-('Расчет комиссии Нади'!$I1582+'Таблица вводных'!$E$15+'Таблица вводных'!$F$15)</f>
        <v>-55.57569999999998</v>
      </c>
      <c r="E1582" s="71">
        <f>(('Итоговая табл.1чел (все услуги-'!E1582+('Итоговая табл.1чел (все услуги-'!E1582*'Таблица вводных'!$G$5)))-('Расчет комиссии Нади'!$I1582+'Таблица вводных'!$E$15+'Таблица вводных'!$F$15)</f>
        <v>-56.09999999999998</v>
      </c>
      <c r="F1582" s="71">
        <f>(('Итоговая табл.1чел (все услуги-'!F1582+('Итоговая табл.1чел (все услуги-'!F1582*'Таблица вводных'!$G$4)))-('Расчет комиссии Нади'!$I1582+'Таблица вводных'!$E$15+'Таблица вводных'!$F$15)</f>
        <v>-32.98799999999998</v>
      </c>
      <c r="G1582" s="71">
        <f>(('Итоговая табл.1чел (все услуги-'!G1582+('Итоговая табл.1чел (все услуги-'!G1582*'Таблица вводных'!$G$4)))-('Расчет комиссии Нади'!$I1582+'Таблица вводных'!$E$15+'Таблица вводных'!$F$15)</f>
        <v>-56.09999999999998</v>
      </c>
      <c r="H1582" s="71">
        <f>(('Итоговая табл.1чел (все услуги-'!H1582+('Итоговая табл.1чел (все услуги-'!H1582*'Таблица вводных'!$G$4)))-('Расчет комиссии Нади'!$I1582+'Таблица вводных'!$E$15+'Таблица вводных'!$F$15)</f>
        <v>-56.09999999999998</v>
      </c>
      <c r="I1582" s="25" t="s">
        <v>1137</v>
      </c>
    </row>
    <row r="1583" ht="13.2" customHeight="1" spans="1:9" x14ac:dyDescent="0.25">
      <c r="A1583" s="9"/>
      <c r="B1583" s="51">
        <v>45436</v>
      </c>
      <c r="C1583" s="71"/>
      <c r="D1583" s="71">
        <f>(('Итоговая табл.1чел (все услуги-'!D1583+('Итоговая табл.1чел (все услуги-'!D1583*'Таблица вводных'!$G$4)))-('Расчет комиссии Нади'!$I1583+'Таблица вводных'!$E$15+'Таблица вводных'!$F$15)</f>
        <v>-55.57569999999998</v>
      </c>
      <c r="E1583" s="71">
        <f>(('Итоговая табл.1чел (все услуги-'!E1583+('Итоговая табл.1чел (все услуги-'!E1583*'Таблица вводных'!$G$5)))-('Расчет комиссии Нади'!$I1583+'Таблица вводных'!$E$15+'Таблица вводных'!$F$15)</f>
        <v>-56.09999999999998</v>
      </c>
      <c r="F1583" s="71">
        <f>(('Итоговая табл.1чел (все услуги-'!F1583+('Итоговая табл.1чел (все услуги-'!F1583*'Таблица вводных'!$G$4)))-('Расчет комиссии Нади'!$I1583+'Таблица вводных'!$E$15+'Таблица вводных'!$F$15)</f>
        <v>-32.98799999999998</v>
      </c>
      <c r="G1583" s="71">
        <f>(('Итоговая табл.1чел (все услуги-'!G1583+('Итоговая табл.1чел (все услуги-'!G1583*'Таблица вводных'!$G$4)))-('Расчет комиссии Нади'!$I1583+'Таблица вводных'!$E$15+'Таблица вводных'!$F$15)</f>
        <v>-56.09999999999998</v>
      </c>
      <c r="H1583" s="71">
        <f>(('Итоговая табл.1чел (все услуги-'!H1583+('Итоговая табл.1чел (все услуги-'!H1583*'Таблица вводных'!$G$4)))-('Расчет комиссии Нади'!$I1583+'Таблица вводных'!$E$15+'Таблица вводных'!$F$15)</f>
        <v>-56.09999999999998</v>
      </c>
      <c r="I1583" s="22" t="s">
        <v>1137</v>
      </c>
    </row>
    <row r="1584" ht="13.2" customHeight="1" spans="1:9" x14ac:dyDescent="0.25">
      <c r="A1584" s="9"/>
      <c r="B1584" s="13">
        <v>45440</v>
      </c>
      <c r="C1584" s="71"/>
      <c r="D1584" s="71">
        <f>(('Итоговая табл.1чел (все услуги-'!D1584+('Итоговая табл.1чел (все услуги-'!D1584*'Таблица вводных'!$G$4)))-('Расчет комиссии Нади'!$I1584+'Таблица вводных'!$E$15+'Таблица вводных'!$F$15)</f>
        <v>-55.57569999999998</v>
      </c>
      <c r="E1584" s="71">
        <f>(('Итоговая табл.1чел (все услуги-'!E1584+('Итоговая табл.1чел (все услуги-'!E1584*'Таблица вводных'!$G$5)))-('Расчет комиссии Нади'!$I1584+'Таблица вводных'!$E$15+'Таблица вводных'!$F$15)</f>
        <v>-56.09999999999998</v>
      </c>
      <c r="F1584" s="71">
        <f>(('Итоговая табл.1чел (все услуги-'!F1584+('Итоговая табл.1чел (все услуги-'!F1584*'Таблица вводных'!$G$4)))-('Расчет комиссии Нади'!$I1584+'Таблица вводных'!$E$15+'Таблица вводных'!$F$15)</f>
        <v>-32.98799999999998</v>
      </c>
      <c r="G1584" s="71">
        <f>(('Итоговая табл.1чел (все услуги-'!G1584+('Итоговая табл.1чел (все услуги-'!G1584*'Таблица вводных'!$G$4)))-('Расчет комиссии Нади'!$I1584+'Таблица вводных'!$E$15+'Таблица вводных'!$F$15)</f>
        <v>-56.09999999999998</v>
      </c>
      <c r="H1584" s="71">
        <f>(('Итоговая табл.1чел (все услуги-'!H1584+('Итоговая табл.1чел (все услуги-'!H1584*'Таблица вводных'!$G$4)))-('Расчет комиссии Нади'!$I1584+'Таблица вводных'!$E$15+'Таблица вводных'!$F$15)</f>
        <v>-56.09999999999998</v>
      </c>
      <c r="I1584" s="15" t="s">
        <v>1137</v>
      </c>
    </row>
    <row r="1585" ht="13.2" customHeight="1" spans="1:9" x14ac:dyDescent="0.25">
      <c r="A1585" s="16"/>
      <c r="B1585" s="52">
        <v>45443</v>
      </c>
      <c r="C1585" s="72"/>
      <c r="D1585" s="109">
        <f>(('Итоговая табл.1чел (все услуги-'!D1585+('Итоговая табл.1чел (все услуги-'!D1585*'Таблица вводных'!$G$4)))-('Расчет комиссии Нади'!$I1585+'Таблица вводных'!$E$15+'Таблица вводных'!$F$15)</f>
        <v>-55.57569999999998</v>
      </c>
      <c r="E1585" s="109">
        <f>(('Итоговая табл.1чел (все услуги-'!E1585+('Итоговая табл.1чел (все услуги-'!E1585*'Таблица вводных'!$G$5)))-('Расчет комиссии Нади'!$I1585+'Таблица вводных'!$E$15+'Таблица вводных'!$F$15)</f>
        <v>-56.09999999999998</v>
      </c>
      <c r="F1585" s="109">
        <f>(('Итоговая табл.1чел (все услуги-'!F1585+('Итоговая табл.1чел (все услуги-'!F1585*'Таблица вводных'!$G$4)))-('Расчет комиссии Нади'!$I1585+'Таблица вводных'!$E$15+'Таблица вводных'!$F$15)</f>
        <v>-32.98799999999998</v>
      </c>
      <c r="G1585" s="109">
        <f>(('Итоговая табл.1чел (все услуги-'!G1585+('Итоговая табл.1чел (все услуги-'!G1585*'Таблица вводных'!$G$4)))-('Расчет комиссии Нади'!$I1585+'Таблица вводных'!$E$15+'Таблица вводных'!$F$15)</f>
        <v>-56.09999999999998</v>
      </c>
      <c r="H1585" s="109">
        <f>(('Итоговая табл.1чел (все услуги-'!H1585+('Итоговая табл.1чел (все услуги-'!H1585*'Таблица вводных'!$G$4)))-('Расчет комиссии Нади'!$I1585+'Таблица вводных'!$E$15+'Таблица вводных'!$F$15)</f>
        <v>-56.09999999999998</v>
      </c>
      <c r="I1585" s="32" t="s">
        <v>1137</v>
      </c>
    </row>
    <row r="1586" ht="13.2" customHeight="1" spans="1:9" x14ac:dyDescent="0.25">
      <c r="A1586" s="5"/>
      <c r="B1586" s="48">
        <v>45419</v>
      </c>
      <c r="C1586" s="70"/>
      <c r="D1586" s="70">
        <f>(('Итоговая табл.1чел (все услуги-'!D1586+('Итоговая табл.1чел (все услуги-'!D1586*'Таблица вводных'!$G$4)))-('Расчет комиссии Нади'!$I1586+'Таблица вводных'!$E$15+'Таблица вводных'!$F$15)</f>
        <v>-55.57569999999998</v>
      </c>
      <c r="E1586" s="70">
        <f>(('Итоговая табл.1чел (все услуги-'!E1586+('Итоговая табл.1чел (все услуги-'!E1586*'Таблица вводных'!$G$5)))-('Расчет комиссии Нади'!$I1586+'Таблица вводных'!$E$15+'Таблица вводных'!$F$15)</f>
        <v>-56.09999999999998</v>
      </c>
      <c r="F1586" s="70">
        <f>(('Итоговая табл.1чел (все услуги-'!F1586+('Итоговая табл.1чел (все услуги-'!F1586*'Таблица вводных'!$G$4)))-('Расчет комиссии Нади'!$I1586+'Таблица вводных'!$E$15+'Таблица вводных'!$F$15)</f>
        <v>-32.98799999999998</v>
      </c>
      <c r="G1586" s="70">
        <f>(('Итоговая табл.1чел (все услуги-'!G1586+('Итоговая табл.1чел (все услуги-'!G1586*'Таблица вводных'!$G$4)))-('Расчет комиссии Нади'!$I1586+'Таблица вводных'!$E$15+'Таблица вводных'!$F$15)</f>
        <v>-56.09999999999998</v>
      </c>
      <c r="H1586" s="70">
        <f>(('Итоговая табл.1чел (все услуги-'!H1586+('Итоговая табл.1чел (все услуги-'!H1586*'Таблица вводных'!$G$4)))-('Расчет комиссии Нади'!$I1586+'Таблица вводных'!$E$15+'Таблица вводных'!$F$15)</f>
        <v>-56.09999999999998</v>
      </c>
      <c r="I1586" s="20" t="s">
        <v>1137</v>
      </c>
    </row>
    <row r="1587" ht="13.2" customHeight="1" spans="1:9" x14ac:dyDescent="0.25">
      <c r="A1587" s="9"/>
      <c r="B1587" s="50">
        <v>45422</v>
      </c>
      <c r="C1587" s="71"/>
      <c r="D1587" s="71">
        <f>(('Итоговая табл.1чел (все услуги-'!D1587+('Итоговая табл.1чел (все услуги-'!D1587*'Таблица вводных'!$G$4)))-('Расчет комиссии Нади'!$I1587+'Таблица вводных'!$E$15+'Таблица вводных'!$F$15)</f>
        <v>-55.57569999999998</v>
      </c>
      <c r="E1587" s="71">
        <f>(('Итоговая табл.1чел (все услуги-'!E1587+('Итоговая табл.1чел (все услуги-'!E1587*'Таблица вводных'!$G$5)))-('Расчет комиссии Нади'!$I1587+'Таблица вводных'!$E$15+'Таблица вводных'!$F$15)</f>
        <v>-56.09999999999998</v>
      </c>
      <c r="F1587" s="71">
        <f>(('Итоговая табл.1чел (все услуги-'!F1587+('Итоговая табл.1чел (все услуги-'!F1587*'Таблица вводных'!$G$4)))-('Расчет комиссии Нади'!$I1587+'Таблица вводных'!$E$15+'Таблица вводных'!$F$15)</f>
        <v>-32.98799999999998</v>
      </c>
      <c r="G1587" s="71">
        <f>(('Итоговая табл.1чел (все услуги-'!G1587+('Итоговая табл.1чел (все услуги-'!G1587*'Таблица вводных'!$G$4)))-('Расчет комиссии Нади'!$I1587+'Таблица вводных'!$E$15+'Таблица вводных'!$F$15)</f>
        <v>-56.09999999999998</v>
      </c>
      <c r="H1587" s="71">
        <f>(('Итоговая табл.1чел (все услуги-'!H1587+('Итоговая табл.1чел (все услуги-'!H1587*'Таблица вводных'!$G$4)))-('Расчет комиссии Нади'!$I1587+'Таблица вводных'!$E$15+'Таблица вводных'!$F$15)</f>
        <v>-56.09999999999998</v>
      </c>
      <c r="I1587" s="25" t="s">
        <v>1137</v>
      </c>
    </row>
    <row r="1588" ht="13.2" customHeight="1" spans="1:9" x14ac:dyDescent="0.25">
      <c r="A1588" s="9"/>
      <c r="B1588" s="51">
        <v>45426</v>
      </c>
      <c r="C1588" s="71"/>
      <c r="D1588" s="71">
        <f>(('Итоговая табл.1чел (все услуги-'!D1588+('Итоговая табл.1чел (все услуги-'!D1588*'Таблица вводных'!$G$4)))-('Расчет комиссии Нади'!$I1588+'Таблица вводных'!$E$15+'Таблица вводных'!$F$15)</f>
        <v>-55.57569999999998</v>
      </c>
      <c r="E1588" s="71">
        <f>(('Итоговая табл.1чел (все услуги-'!E1588+('Итоговая табл.1чел (все услуги-'!E1588*'Таблица вводных'!$G$5)))-('Расчет комиссии Нади'!$I1588+'Таблица вводных'!$E$15+'Таблица вводных'!$F$15)</f>
        <v>-56.09999999999998</v>
      </c>
      <c r="F1588" s="71">
        <f>(('Итоговая табл.1чел (все услуги-'!F1588+('Итоговая табл.1чел (все услуги-'!F1588*'Таблица вводных'!$G$4)))-('Расчет комиссии Нади'!$I1588+'Таблица вводных'!$E$15+'Таблица вводных'!$F$15)</f>
        <v>-32.98799999999998</v>
      </c>
      <c r="G1588" s="71">
        <f>(('Итоговая табл.1чел (все услуги-'!G1588+('Итоговая табл.1чел (все услуги-'!G1588*'Таблица вводных'!$G$4)))-('Расчет комиссии Нади'!$I1588+'Таблица вводных'!$E$15+'Таблица вводных'!$F$15)</f>
        <v>-56.09999999999998</v>
      </c>
      <c r="H1588" s="71">
        <f>(('Итоговая табл.1чел (все услуги-'!H1588+('Итоговая табл.1чел (все услуги-'!H1588*'Таблица вводных'!$G$4)))-('Расчет комиссии Нади'!$I1588+'Таблица вводных'!$E$15+'Таблица вводных'!$F$15)</f>
        <v>-56.09999999999998</v>
      </c>
      <c r="I1588" s="22" t="s">
        <v>1137</v>
      </c>
    </row>
    <row r="1589" ht="13.2" customHeight="1" spans="1:9" x14ac:dyDescent="0.25">
      <c r="A1589" s="9"/>
      <c r="B1589" s="13">
        <v>45429</v>
      </c>
      <c r="C1589" s="71"/>
      <c r="D1589" s="71">
        <f>(('Итоговая табл.1чел (все услуги-'!D1589+('Итоговая табл.1чел (все услуги-'!D1589*'Таблица вводных'!$G$4)))-('Расчет комиссии Нади'!$I1589+'Таблица вводных'!$E$15+'Таблица вводных'!$F$15)</f>
        <v>-55.57569999999998</v>
      </c>
      <c r="E1589" s="71">
        <f>(('Итоговая табл.1чел (все услуги-'!E1589+('Итоговая табл.1чел (все услуги-'!E1589*'Таблица вводных'!$G$5)))-('Расчет комиссии Нади'!$I1589+'Таблица вводных'!$E$15+'Таблица вводных'!$F$15)</f>
        <v>-56.09999999999998</v>
      </c>
      <c r="F1589" s="71">
        <f>(('Итоговая табл.1чел (все услуги-'!F1589+('Итоговая табл.1чел (все услуги-'!F1589*'Таблица вводных'!$G$4)))-('Расчет комиссии Нади'!$I1589+'Таблица вводных'!$E$15+'Таблица вводных'!$F$15)</f>
        <v>-32.98799999999998</v>
      </c>
      <c r="G1589" s="71">
        <f>(('Итоговая табл.1чел (все услуги-'!G1589+('Итоговая табл.1чел (все услуги-'!G1589*'Таблица вводных'!$G$4)))-('Расчет комиссии Нади'!$I1589+'Таблица вводных'!$E$15+'Таблица вводных'!$F$15)</f>
        <v>-56.09999999999998</v>
      </c>
      <c r="H1589" s="71">
        <f>(('Итоговая табл.1чел (все услуги-'!H1589+('Итоговая табл.1чел (все услуги-'!H1589*'Таблица вводных'!$G$4)))-('Расчет комиссии Нади'!$I1589+'Таблица вводных'!$E$15+'Таблица вводных'!$F$15)</f>
        <v>-56.09999999999998</v>
      </c>
      <c r="I1589" s="15" t="s">
        <v>1137</v>
      </c>
    </row>
    <row r="1590" ht="13.2" customHeight="1" spans="1:9" x14ac:dyDescent="0.25">
      <c r="A1590" s="9"/>
      <c r="B1590" s="50">
        <v>45433</v>
      </c>
      <c r="C1590" s="71"/>
      <c r="D1590" s="71">
        <f>(('Итоговая табл.1чел (все услуги-'!D1590+('Итоговая табл.1чел (все услуги-'!D1590*'Таблица вводных'!$G$4)))-('Расчет комиссии Нади'!$I1590+'Таблица вводных'!$E$15+'Таблица вводных'!$F$15)</f>
        <v>-55.57569999999998</v>
      </c>
      <c r="E1590" s="71">
        <f>(('Итоговая табл.1чел (все услуги-'!E1590+('Итоговая табл.1чел (все услуги-'!E1590*'Таблица вводных'!$G$5)))-('Расчет комиссии Нади'!$I1590+'Таблица вводных'!$E$15+'Таблица вводных'!$F$15)</f>
        <v>-56.09999999999998</v>
      </c>
      <c r="F1590" s="71">
        <f>(('Итоговая табл.1чел (все услуги-'!F1590+('Итоговая табл.1чел (все услуги-'!F1590*'Таблица вводных'!$G$4)))-('Расчет комиссии Нади'!$I1590+'Таблица вводных'!$E$15+'Таблица вводных'!$F$15)</f>
        <v>-32.98799999999998</v>
      </c>
      <c r="G1590" s="71">
        <f>(('Итоговая табл.1чел (все услуги-'!G1590+('Итоговая табл.1чел (все услуги-'!G1590*'Таблица вводных'!$G$4)))-('Расчет комиссии Нади'!$I1590+'Таблица вводных'!$E$15+'Таблица вводных'!$F$15)</f>
        <v>-56.09999999999998</v>
      </c>
      <c r="H1590" s="71">
        <f>(('Итоговая табл.1чел (все услуги-'!H1590+('Итоговая табл.1чел (все услуги-'!H1590*'Таблица вводных'!$G$4)))-('Расчет комиссии Нади'!$I1590+'Таблица вводных'!$E$15+'Таблица вводных'!$F$15)</f>
        <v>-56.09999999999998</v>
      </c>
      <c r="I1590" s="25" t="s">
        <v>1137</v>
      </c>
    </row>
    <row r="1591" ht="13.2" customHeight="1" spans="1:9" x14ac:dyDescent="0.25">
      <c r="A1591" s="9"/>
      <c r="B1591" s="51">
        <v>45436</v>
      </c>
      <c r="C1591" s="71"/>
      <c r="D1591" s="71">
        <f>(('Итоговая табл.1чел (все услуги-'!D1591+('Итоговая табл.1чел (все услуги-'!D1591*'Таблица вводных'!$G$4)))-('Расчет комиссии Нади'!$I1591+'Таблица вводных'!$E$15+'Таблица вводных'!$F$15)</f>
        <v>-55.57569999999998</v>
      </c>
      <c r="E1591" s="71">
        <f>(('Итоговая табл.1чел (все услуги-'!E1591+('Итоговая табл.1чел (все услуги-'!E1591*'Таблица вводных'!$G$5)))-('Расчет комиссии Нади'!$I1591+'Таблица вводных'!$E$15+'Таблица вводных'!$F$15)</f>
        <v>-56.09999999999998</v>
      </c>
      <c r="F1591" s="71">
        <f>(('Итоговая табл.1чел (все услуги-'!F1591+('Итоговая табл.1чел (все услуги-'!F1591*'Таблица вводных'!$G$4)))-('Расчет комиссии Нади'!$I1591+'Таблица вводных'!$E$15+'Таблица вводных'!$F$15)</f>
        <v>-32.98799999999998</v>
      </c>
      <c r="G1591" s="71">
        <f>(('Итоговая табл.1чел (все услуги-'!G1591+('Итоговая табл.1чел (все услуги-'!G1591*'Таблица вводных'!$G$4)))-('Расчет комиссии Нади'!$I1591+'Таблица вводных'!$E$15+'Таблица вводных'!$F$15)</f>
        <v>-56.09999999999998</v>
      </c>
      <c r="H1591" s="71">
        <f>(('Итоговая табл.1чел (все услуги-'!H1591+('Итоговая табл.1чел (все услуги-'!H1591*'Таблица вводных'!$G$4)))-('Расчет комиссии Нади'!$I1591+'Таблица вводных'!$E$15+'Таблица вводных'!$F$15)</f>
        <v>-56.09999999999998</v>
      </c>
      <c r="I1591" s="22" t="s">
        <v>1137</v>
      </c>
    </row>
    <row r="1592" ht="13.2" customHeight="1" spans="1:9" x14ac:dyDescent="0.25">
      <c r="A1592" s="9"/>
      <c r="B1592" s="13">
        <v>45440</v>
      </c>
      <c r="C1592" s="71"/>
      <c r="D1592" s="71">
        <f>(('Итоговая табл.1чел (все услуги-'!D1592+('Итоговая табл.1чел (все услуги-'!D1592*'Таблица вводных'!$G$4)))-('Расчет комиссии Нади'!$I1592+'Таблица вводных'!$E$15+'Таблица вводных'!$F$15)</f>
        <v>-55.57569999999998</v>
      </c>
      <c r="E1592" s="71">
        <f>(('Итоговая табл.1чел (все услуги-'!E1592+('Итоговая табл.1чел (все услуги-'!E1592*'Таблица вводных'!$G$5)))-('Расчет комиссии Нади'!$I1592+'Таблица вводных'!$E$15+'Таблица вводных'!$F$15)</f>
        <v>-56.09999999999998</v>
      </c>
      <c r="F1592" s="71">
        <f>(('Итоговая табл.1чел (все услуги-'!F1592+('Итоговая табл.1чел (все услуги-'!F1592*'Таблица вводных'!$G$4)))-('Расчет комиссии Нади'!$I1592+'Таблица вводных'!$E$15+'Таблица вводных'!$F$15)</f>
        <v>-32.98799999999998</v>
      </c>
      <c r="G1592" s="71">
        <f>(('Итоговая табл.1чел (все услуги-'!G1592+('Итоговая табл.1чел (все услуги-'!G1592*'Таблица вводных'!$G$4)))-('Расчет комиссии Нади'!$I1592+'Таблица вводных'!$E$15+'Таблица вводных'!$F$15)</f>
        <v>-56.09999999999998</v>
      </c>
      <c r="H1592" s="71">
        <f>(('Итоговая табл.1чел (все услуги-'!H1592+('Итоговая табл.1чел (все услуги-'!H1592*'Таблица вводных'!$G$4)))-('Расчет комиссии Нади'!$I1592+'Таблица вводных'!$E$15+'Таблица вводных'!$F$15)</f>
        <v>-56.09999999999998</v>
      </c>
      <c r="I1592" s="15" t="s">
        <v>1137</v>
      </c>
    </row>
    <row r="1593" ht="13.2" customHeight="1" spans="1:9" x14ac:dyDescent="0.25">
      <c r="A1593" s="16"/>
      <c r="B1593" s="52">
        <v>45443</v>
      </c>
      <c r="C1593" s="72"/>
      <c r="D1593" s="109">
        <f>(('Итоговая табл.1чел (все услуги-'!D1593+('Итоговая табл.1чел (все услуги-'!D1593*'Таблица вводных'!$G$4)))-('Расчет комиссии Нади'!$I1593+'Таблица вводных'!$E$15+'Таблица вводных'!$F$15)</f>
        <v>-55.57569999999998</v>
      </c>
      <c r="E1593" s="109">
        <f>(('Итоговая табл.1чел (все услуги-'!E1593+('Итоговая табл.1чел (все услуги-'!E1593*'Таблица вводных'!$G$5)))-('Расчет комиссии Нади'!$I1593+'Таблица вводных'!$E$15+'Таблица вводных'!$F$15)</f>
        <v>-56.09999999999998</v>
      </c>
      <c r="F1593" s="109">
        <f>(('Итоговая табл.1чел (все услуги-'!F1593+('Итоговая табл.1чел (все услуги-'!F1593*'Таблица вводных'!$G$4)))-('Расчет комиссии Нади'!$I1593+'Таблица вводных'!$E$15+'Таблица вводных'!$F$15)</f>
        <v>-32.98799999999998</v>
      </c>
      <c r="G1593" s="109">
        <f>(('Итоговая табл.1чел (все услуги-'!G1593+('Итоговая табл.1чел (все услуги-'!G1593*'Таблица вводных'!$G$4)))-('Расчет комиссии Нади'!$I1593+'Таблица вводных'!$E$15+'Таблица вводных'!$F$15)</f>
        <v>-56.09999999999998</v>
      </c>
      <c r="H1593" s="109">
        <f>(('Итоговая табл.1чел (все услуги-'!H1593+('Итоговая табл.1чел (все услуги-'!H1593*'Таблица вводных'!$G$4)))-('Расчет комиссии Нади'!$I1593+'Таблица вводных'!$E$15+'Таблица вводных'!$F$15)</f>
        <v>-56.09999999999998</v>
      </c>
      <c r="I1593" s="32" t="s">
        <v>1137</v>
      </c>
    </row>
    <row r="1594" ht="13.2" customHeight="1" spans="1:9" x14ac:dyDescent="0.25">
      <c r="A1594" s="5"/>
      <c r="B1594" s="48">
        <v>45419</v>
      </c>
      <c r="C1594" s="70"/>
      <c r="D1594" s="70">
        <f>(('Итоговая табл.1чел (все услуги-'!D1594+('Итоговая табл.1чел (все услуги-'!D1594*'Таблица вводных'!$G$4)))-('Расчет комиссии Нади'!$I1594+'Таблица вводных'!$E$15+'Таблица вводных'!$F$15)</f>
        <v>-55.57569999999998</v>
      </c>
      <c r="E1594" s="70">
        <f>(('Итоговая табл.1чел (все услуги-'!E1594+('Итоговая табл.1чел (все услуги-'!E1594*'Таблица вводных'!$G$5)))-('Расчет комиссии Нади'!$I1594+'Таблица вводных'!$E$15+'Таблица вводных'!$F$15)</f>
        <v>-56.09999999999998</v>
      </c>
      <c r="F1594" s="70">
        <f>(('Итоговая табл.1чел (все услуги-'!F1594+('Итоговая табл.1чел (все услуги-'!F1594*'Таблица вводных'!$G$4)))-('Расчет комиссии Нади'!$I1594+'Таблица вводных'!$E$15+'Таблица вводных'!$F$15)</f>
        <v>-32.98799999999998</v>
      </c>
      <c r="G1594" s="70">
        <f>(('Итоговая табл.1чел (все услуги-'!G1594+('Итоговая табл.1чел (все услуги-'!G1594*'Таблица вводных'!$G$4)))-('Расчет комиссии Нади'!$I1594+'Таблица вводных'!$E$15+'Таблица вводных'!$F$15)</f>
        <v>-56.09999999999998</v>
      </c>
      <c r="H1594" s="70">
        <f>(('Итоговая табл.1чел (все услуги-'!H1594+('Итоговая табл.1чел (все услуги-'!H1594*'Таблица вводных'!$G$4)))-('Расчет комиссии Нади'!$I1594+'Таблица вводных'!$E$15+'Таблица вводных'!$F$15)</f>
        <v>-56.09999999999998</v>
      </c>
      <c r="I1594" s="20" t="s">
        <v>1137</v>
      </c>
    </row>
    <row r="1595" ht="13.2" customHeight="1" spans="1:9" x14ac:dyDescent="0.25">
      <c r="A1595" s="9"/>
      <c r="B1595" s="50">
        <v>45422</v>
      </c>
      <c r="C1595" s="71"/>
      <c r="D1595" s="71">
        <f>(('Итоговая табл.1чел (все услуги-'!D1595+('Итоговая табл.1чел (все услуги-'!D1595*'Таблица вводных'!$G$4)))-('Расчет комиссии Нади'!$I1595+'Таблица вводных'!$E$15+'Таблица вводных'!$F$15)</f>
        <v>-55.57569999999998</v>
      </c>
      <c r="E1595" s="71">
        <f>(('Итоговая табл.1чел (все услуги-'!E1595+('Итоговая табл.1чел (все услуги-'!E1595*'Таблица вводных'!$G$5)))-('Расчет комиссии Нади'!$I1595+'Таблица вводных'!$E$15+'Таблица вводных'!$F$15)</f>
        <v>-56.09999999999998</v>
      </c>
      <c r="F1595" s="71">
        <f>(('Итоговая табл.1чел (все услуги-'!F1595+('Итоговая табл.1чел (все услуги-'!F1595*'Таблица вводных'!$G$4)))-('Расчет комиссии Нади'!$I1595+'Таблица вводных'!$E$15+'Таблица вводных'!$F$15)</f>
        <v>-32.98799999999998</v>
      </c>
      <c r="G1595" s="71">
        <f>(('Итоговая табл.1чел (все услуги-'!G1595+('Итоговая табл.1чел (все услуги-'!G1595*'Таблица вводных'!$G$4)))-('Расчет комиссии Нади'!$I1595+'Таблица вводных'!$E$15+'Таблица вводных'!$F$15)</f>
        <v>-56.09999999999998</v>
      </c>
      <c r="H1595" s="71">
        <f>(('Итоговая табл.1чел (все услуги-'!H1595+('Итоговая табл.1чел (все услуги-'!H1595*'Таблица вводных'!$G$4)))-('Расчет комиссии Нади'!$I1595+'Таблица вводных'!$E$15+'Таблица вводных'!$F$15)</f>
        <v>-56.09999999999998</v>
      </c>
      <c r="I1595" s="25" t="s">
        <v>1137</v>
      </c>
    </row>
    <row r="1596" ht="13.2" customHeight="1" spans="1:9" x14ac:dyDescent="0.25">
      <c r="A1596" s="9"/>
      <c r="B1596" s="51">
        <v>45426</v>
      </c>
      <c r="C1596" s="71"/>
      <c r="D1596" s="71">
        <f>(('Итоговая табл.1чел (все услуги-'!D1596+('Итоговая табл.1чел (все услуги-'!D1596*'Таблица вводных'!$G$4)))-('Расчет комиссии Нади'!$I1596+'Таблица вводных'!$E$15+'Таблица вводных'!$F$15)</f>
        <v>-55.57569999999998</v>
      </c>
      <c r="E1596" s="71">
        <f>(('Итоговая табл.1чел (все услуги-'!E1596+('Итоговая табл.1чел (все услуги-'!E1596*'Таблица вводных'!$G$5)))-('Расчет комиссии Нади'!$I1596+'Таблица вводных'!$E$15+'Таблица вводных'!$F$15)</f>
        <v>-56.09999999999998</v>
      </c>
      <c r="F1596" s="71">
        <f>(('Итоговая табл.1чел (все услуги-'!F1596+('Итоговая табл.1чел (все услуги-'!F1596*'Таблица вводных'!$G$4)))-('Расчет комиссии Нади'!$I1596+'Таблица вводных'!$E$15+'Таблица вводных'!$F$15)</f>
        <v>-32.98799999999998</v>
      </c>
      <c r="G1596" s="71">
        <f>(('Итоговая табл.1чел (все услуги-'!G1596+('Итоговая табл.1чел (все услуги-'!G1596*'Таблица вводных'!$G$4)))-('Расчет комиссии Нади'!$I1596+'Таблица вводных'!$E$15+'Таблица вводных'!$F$15)</f>
        <v>-56.09999999999998</v>
      </c>
      <c r="H1596" s="71">
        <f>(('Итоговая табл.1чел (все услуги-'!H1596+('Итоговая табл.1чел (все услуги-'!H1596*'Таблица вводных'!$G$4)))-('Расчет комиссии Нади'!$I1596+'Таблица вводных'!$E$15+'Таблица вводных'!$F$15)</f>
        <v>-56.09999999999998</v>
      </c>
      <c r="I1596" s="22" t="s">
        <v>1137</v>
      </c>
    </row>
    <row r="1597" ht="13.2" customHeight="1" spans="1:9" x14ac:dyDescent="0.25">
      <c r="A1597" s="9"/>
      <c r="B1597" s="13">
        <v>45429</v>
      </c>
      <c r="C1597" s="71"/>
      <c r="D1597" s="71">
        <f>(('Итоговая табл.1чел (все услуги-'!D1597+('Итоговая табл.1чел (все услуги-'!D1597*'Таблица вводных'!$G$4)))-('Расчет комиссии Нади'!$I1597+'Таблица вводных'!$E$15+'Таблица вводных'!$F$15)</f>
        <v>-55.57569999999998</v>
      </c>
      <c r="E1597" s="71">
        <f>(('Итоговая табл.1чел (все услуги-'!E1597+('Итоговая табл.1чел (все услуги-'!E1597*'Таблица вводных'!$G$5)))-('Расчет комиссии Нади'!$I1597+'Таблица вводных'!$E$15+'Таблица вводных'!$F$15)</f>
        <v>-56.09999999999998</v>
      </c>
      <c r="F1597" s="71">
        <f>(('Итоговая табл.1чел (все услуги-'!F1597+('Итоговая табл.1чел (все услуги-'!F1597*'Таблица вводных'!$G$4)))-('Расчет комиссии Нади'!$I1597+'Таблица вводных'!$E$15+'Таблица вводных'!$F$15)</f>
        <v>-32.98799999999998</v>
      </c>
      <c r="G1597" s="71">
        <f>(('Итоговая табл.1чел (все услуги-'!G1597+('Итоговая табл.1чел (все услуги-'!G1597*'Таблица вводных'!$G$4)))-('Расчет комиссии Нади'!$I1597+'Таблица вводных'!$E$15+'Таблица вводных'!$F$15)</f>
        <v>-56.09999999999998</v>
      </c>
      <c r="H1597" s="71">
        <f>(('Итоговая табл.1чел (все услуги-'!H1597+('Итоговая табл.1чел (все услуги-'!H1597*'Таблица вводных'!$G$4)))-('Расчет комиссии Нади'!$I1597+'Таблица вводных'!$E$15+'Таблица вводных'!$F$15)</f>
        <v>-56.09999999999998</v>
      </c>
      <c r="I1597" s="15" t="s">
        <v>1137</v>
      </c>
    </row>
    <row r="1598" ht="13.2" customHeight="1" spans="1:9" x14ac:dyDescent="0.25">
      <c r="A1598" s="9"/>
      <c r="B1598" s="50">
        <v>45433</v>
      </c>
      <c r="C1598" s="71"/>
      <c r="D1598" s="71">
        <f>(('Итоговая табл.1чел (все услуги-'!D1598+('Итоговая табл.1чел (все услуги-'!D1598*'Таблица вводных'!$G$4)))-('Расчет комиссии Нади'!$I1598+'Таблица вводных'!$E$15+'Таблица вводных'!$F$15)</f>
        <v>-55.57569999999998</v>
      </c>
      <c r="E1598" s="71">
        <f>(('Итоговая табл.1чел (все услуги-'!E1598+('Итоговая табл.1чел (все услуги-'!E1598*'Таблица вводных'!$G$5)))-('Расчет комиссии Нади'!$I1598+'Таблица вводных'!$E$15+'Таблица вводных'!$F$15)</f>
        <v>-56.09999999999998</v>
      </c>
      <c r="F1598" s="71">
        <f>(('Итоговая табл.1чел (все услуги-'!F1598+('Итоговая табл.1чел (все услуги-'!F1598*'Таблица вводных'!$G$4)))-('Расчет комиссии Нади'!$I1598+'Таблица вводных'!$E$15+'Таблица вводных'!$F$15)</f>
        <v>-32.98799999999998</v>
      </c>
      <c r="G1598" s="71">
        <f>(('Итоговая табл.1чел (все услуги-'!G1598+('Итоговая табл.1чел (все услуги-'!G1598*'Таблица вводных'!$G$4)))-('Расчет комиссии Нади'!$I1598+'Таблица вводных'!$E$15+'Таблица вводных'!$F$15)</f>
        <v>-56.09999999999998</v>
      </c>
      <c r="H1598" s="71">
        <f>(('Итоговая табл.1чел (все услуги-'!H1598+('Итоговая табл.1чел (все услуги-'!H1598*'Таблица вводных'!$G$4)))-('Расчет комиссии Нади'!$I1598+'Таблица вводных'!$E$15+'Таблица вводных'!$F$15)</f>
        <v>-56.09999999999998</v>
      </c>
      <c r="I1598" s="25" t="s">
        <v>1137</v>
      </c>
    </row>
    <row r="1599" ht="13.2" customHeight="1" spans="1:9" x14ac:dyDescent="0.25">
      <c r="A1599" s="9"/>
      <c r="B1599" s="51">
        <v>45436</v>
      </c>
      <c r="C1599" s="71"/>
      <c r="D1599" s="71">
        <f>(('Итоговая табл.1чел (все услуги-'!D1599+('Итоговая табл.1чел (все услуги-'!D1599*'Таблица вводных'!$G$4)))-('Расчет комиссии Нади'!$I1599+'Таблица вводных'!$E$15+'Таблица вводных'!$F$15)</f>
        <v>-55.57569999999998</v>
      </c>
      <c r="E1599" s="71">
        <f>(('Итоговая табл.1чел (все услуги-'!E1599+('Итоговая табл.1чел (все услуги-'!E1599*'Таблица вводных'!$G$5)))-('Расчет комиссии Нади'!$I1599+'Таблица вводных'!$E$15+'Таблица вводных'!$F$15)</f>
        <v>-56.09999999999998</v>
      </c>
      <c r="F1599" s="71">
        <f>(('Итоговая табл.1чел (все услуги-'!F1599+('Итоговая табл.1чел (все услуги-'!F1599*'Таблица вводных'!$G$4)))-('Расчет комиссии Нади'!$I1599+'Таблица вводных'!$E$15+'Таблица вводных'!$F$15)</f>
        <v>-32.98799999999998</v>
      </c>
      <c r="G1599" s="71">
        <f>(('Итоговая табл.1чел (все услуги-'!G1599+('Итоговая табл.1чел (все услуги-'!G1599*'Таблица вводных'!$G$4)))-('Расчет комиссии Нади'!$I1599+'Таблица вводных'!$E$15+'Таблица вводных'!$F$15)</f>
        <v>-56.09999999999998</v>
      </c>
      <c r="H1599" s="71">
        <f>(('Итоговая табл.1чел (все услуги-'!H1599+('Итоговая табл.1чел (все услуги-'!H1599*'Таблица вводных'!$G$4)))-('Расчет комиссии Нади'!$I1599+'Таблица вводных'!$E$15+'Таблица вводных'!$F$15)</f>
        <v>-56.09999999999998</v>
      </c>
      <c r="I1599" s="22" t="s">
        <v>1137</v>
      </c>
    </row>
    <row r="1600" ht="13.2" customHeight="1" spans="1:9" x14ac:dyDescent="0.25">
      <c r="A1600" s="9"/>
      <c r="B1600" s="13">
        <v>45440</v>
      </c>
      <c r="C1600" s="71"/>
      <c r="D1600" s="71">
        <f>(('Итоговая табл.1чел (все услуги-'!D1600+('Итоговая табл.1чел (все услуги-'!D1600*'Таблица вводных'!$G$4)))-('Расчет комиссии Нади'!$I1600+'Таблица вводных'!$E$15+'Таблица вводных'!$F$15)</f>
        <v>-55.57569999999998</v>
      </c>
      <c r="E1600" s="71">
        <f>(('Итоговая табл.1чел (все услуги-'!E1600+('Итоговая табл.1чел (все услуги-'!E1600*'Таблица вводных'!$G$5)))-('Расчет комиссии Нади'!$I1600+'Таблица вводных'!$E$15+'Таблица вводных'!$F$15)</f>
        <v>-56.09999999999998</v>
      </c>
      <c r="F1600" s="71">
        <f>(('Итоговая табл.1чел (все услуги-'!F1600+('Итоговая табл.1чел (все услуги-'!F1600*'Таблица вводных'!$G$4)))-('Расчет комиссии Нади'!$I1600+'Таблица вводных'!$E$15+'Таблица вводных'!$F$15)</f>
        <v>-32.98799999999998</v>
      </c>
      <c r="G1600" s="71">
        <f>(('Итоговая табл.1чел (все услуги-'!G1600+('Итоговая табл.1чел (все услуги-'!G1600*'Таблица вводных'!$G$4)))-('Расчет комиссии Нади'!$I1600+'Таблица вводных'!$E$15+'Таблица вводных'!$F$15)</f>
        <v>-56.09999999999998</v>
      </c>
      <c r="H1600" s="71">
        <f>(('Итоговая табл.1чел (все услуги-'!H1600+('Итоговая табл.1чел (все услуги-'!H1600*'Таблица вводных'!$G$4)))-('Расчет комиссии Нади'!$I1600+'Таблица вводных'!$E$15+'Таблица вводных'!$F$15)</f>
        <v>-56.09999999999998</v>
      </c>
      <c r="I1600" s="15" t="s">
        <v>1137</v>
      </c>
    </row>
    <row r="1601" ht="13.2" customHeight="1" spans="1:9" x14ac:dyDescent="0.25">
      <c r="A1601" s="16"/>
      <c r="B1601" s="52">
        <v>45443</v>
      </c>
      <c r="C1601" s="72"/>
      <c r="D1601" s="109">
        <f>(('Итоговая табл.1чел (все услуги-'!D1601+('Итоговая табл.1чел (все услуги-'!D1601*'Таблица вводных'!$G$4)))-('Расчет комиссии Нади'!$I1601+'Таблица вводных'!$E$15+'Таблица вводных'!$F$15)</f>
        <v>-55.57569999999998</v>
      </c>
      <c r="E1601" s="109">
        <f>(('Итоговая табл.1чел (все услуги-'!E1601+('Итоговая табл.1чел (все услуги-'!E1601*'Таблица вводных'!$G$5)))-('Расчет комиссии Нади'!$I1601+'Таблица вводных'!$E$15+'Таблица вводных'!$F$15)</f>
        <v>-56.09999999999998</v>
      </c>
      <c r="F1601" s="109">
        <f>(('Итоговая табл.1чел (все услуги-'!F1601+('Итоговая табл.1чел (все услуги-'!F1601*'Таблица вводных'!$G$4)))-('Расчет комиссии Нади'!$I1601+'Таблица вводных'!$E$15+'Таблица вводных'!$F$15)</f>
        <v>-32.98799999999998</v>
      </c>
      <c r="G1601" s="109">
        <f>(('Итоговая табл.1чел (все услуги-'!G1601+('Итоговая табл.1чел (все услуги-'!G1601*'Таблица вводных'!$G$4)))-('Расчет комиссии Нади'!$I1601+'Таблица вводных'!$E$15+'Таблица вводных'!$F$15)</f>
        <v>-56.09999999999998</v>
      </c>
      <c r="H1601" s="109">
        <f>(('Итоговая табл.1чел (все услуги-'!H1601+('Итоговая табл.1чел (все услуги-'!H1601*'Таблица вводных'!$G$4)))-('Расчет комиссии Нади'!$I1601+'Таблица вводных'!$E$15+'Таблица вводных'!$F$15)</f>
        <v>-56.09999999999998</v>
      </c>
      <c r="I1601" s="32" t="s">
        <v>1137</v>
      </c>
    </row>
    <row r="1602" ht="13.2" customHeight="1" spans="1:9" x14ac:dyDescent="0.25">
      <c r="A1602" s="5"/>
      <c r="B1602" s="48">
        <v>45419</v>
      </c>
      <c r="C1602" s="70"/>
      <c r="D1602" s="70">
        <f>(('Итоговая табл.1чел (все услуги-'!D1602+('Итоговая табл.1чел (все услуги-'!D1602*'Таблица вводных'!$G$4)))-('Расчет комиссии Нади'!$I1602+'Таблица вводных'!$E$15+'Таблица вводных'!$F$15)</f>
        <v>-55.57569999999998</v>
      </c>
      <c r="E1602" s="70">
        <f>(('Итоговая табл.1чел (все услуги-'!E1602+('Итоговая табл.1чел (все услуги-'!E1602*'Таблица вводных'!$G$5)))-('Расчет комиссии Нади'!$I1602+'Таблица вводных'!$E$15+'Таблица вводных'!$F$15)</f>
        <v>-56.09999999999998</v>
      </c>
      <c r="F1602" s="70">
        <f>(('Итоговая табл.1чел (все услуги-'!F1602+('Итоговая табл.1чел (все услуги-'!F1602*'Таблица вводных'!$G$4)))-('Расчет комиссии Нади'!$I1602+'Таблица вводных'!$E$15+'Таблица вводных'!$F$15)</f>
        <v>-32.98799999999998</v>
      </c>
      <c r="G1602" s="70">
        <f>(('Итоговая табл.1чел (все услуги-'!G1602+('Итоговая табл.1чел (все услуги-'!G1602*'Таблица вводных'!$G$4)))-('Расчет комиссии Нади'!$I1602+'Таблица вводных'!$E$15+'Таблица вводных'!$F$15)</f>
        <v>-56.09999999999998</v>
      </c>
      <c r="H1602" s="70">
        <f>(('Итоговая табл.1чел (все услуги-'!H1602+('Итоговая табл.1чел (все услуги-'!H1602*'Таблица вводных'!$G$4)))-('Расчет комиссии Нади'!$I1602+'Таблица вводных'!$E$15+'Таблица вводных'!$F$15)</f>
        <v>-56.09999999999998</v>
      </c>
      <c r="I1602" s="20" t="s">
        <v>1137</v>
      </c>
    </row>
    <row r="1603" ht="13.2" customHeight="1" spans="1:9" x14ac:dyDescent="0.25">
      <c r="A1603" s="9"/>
      <c r="B1603" s="50">
        <v>45422</v>
      </c>
      <c r="C1603" s="71"/>
      <c r="D1603" s="71">
        <f>(('Итоговая табл.1чел (все услуги-'!D1603+('Итоговая табл.1чел (все услуги-'!D1603*'Таблица вводных'!$G$4)))-('Расчет комиссии Нади'!$I1603+'Таблица вводных'!$E$15+'Таблица вводных'!$F$15)</f>
        <v>-55.57569999999998</v>
      </c>
      <c r="E1603" s="71">
        <f>(('Итоговая табл.1чел (все услуги-'!E1603+('Итоговая табл.1чел (все услуги-'!E1603*'Таблица вводных'!$G$5)))-('Расчет комиссии Нади'!$I1603+'Таблица вводных'!$E$15+'Таблица вводных'!$F$15)</f>
        <v>-56.09999999999998</v>
      </c>
      <c r="F1603" s="71">
        <f>(('Итоговая табл.1чел (все услуги-'!F1603+('Итоговая табл.1чел (все услуги-'!F1603*'Таблица вводных'!$G$4)))-('Расчет комиссии Нади'!$I1603+'Таблица вводных'!$E$15+'Таблица вводных'!$F$15)</f>
        <v>-32.98799999999998</v>
      </c>
      <c r="G1603" s="71">
        <f>(('Итоговая табл.1чел (все услуги-'!G1603+('Итоговая табл.1чел (все услуги-'!G1603*'Таблица вводных'!$G$4)))-('Расчет комиссии Нади'!$I1603+'Таблица вводных'!$E$15+'Таблица вводных'!$F$15)</f>
        <v>-56.09999999999998</v>
      </c>
      <c r="H1603" s="71">
        <f>(('Итоговая табл.1чел (все услуги-'!H1603+('Итоговая табл.1чел (все услуги-'!H1603*'Таблица вводных'!$G$4)))-('Расчет комиссии Нади'!$I1603+'Таблица вводных'!$E$15+'Таблица вводных'!$F$15)</f>
        <v>-56.09999999999998</v>
      </c>
      <c r="I1603" s="25" t="s">
        <v>1137</v>
      </c>
    </row>
    <row r="1604" ht="13.2" customHeight="1" spans="1:9" x14ac:dyDescent="0.25">
      <c r="A1604" s="9"/>
      <c r="B1604" s="51">
        <v>45426</v>
      </c>
      <c r="C1604" s="71"/>
      <c r="D1604" s="71">
        <f>(('Итоговая табл.1чел (все услуги-'!D1604+('Итоговая табл.1чел (все услуги-'!D1604*'Таблица вводных'!$G$4)))-('Расчет комиссии Нади'!$I1604+'Таблица вводных'!$E$15+'Таблица вводных'!$F$15)</f>
        <v>-55.57569999999998</v>
      </c>
      <c r="E1604" s="71">
        <f>(('Итоговая табл.1чел (все услуги-'!E1604+('Итоговая табл.1чел (все услуги-'!E1604*'Таблица вводных'!$G$5)))-('Расчет комиссии Нади'!$I1604+'Таблица вводных'!$E$15+'Таблица вводных'!$F$15)</f>
        <v>-56.09999999999998</v>
      </c>
      <c r="F1604" s="71">
        <f>(('Итоговая табл.1чел (все услуги-'!F1604+('Итоговая табл.1чел (все услуги-'!F1604*'Таблица вводных'!$G$4)))-('Расчет комиссии Нади'!$I1604+'Таблица вводных'!$E$15+'Таблица вводных'!$F$15)</f>
        <v>-32.98799999999998</v>
      </c>
      <c r="G1604" s="71">
        <f>(('Итоговая табл.1чел (все услуги-'!G1604+('Итоговая табл.1чел (все услуги-'!G1604*'Таблица вводных'!$G$4)))-('Расчет комиссии Нади'!$I1604+'Таблица вводных'!$E$15+'Таблица вводных'!$F$15)</f>
        <v>-56.09999999999998</v>
      </c>
      <c r="H1604" s="71">
        <f>(('Итоговая табл.1чел (все услуги-'!H1604+('Итоговая табл.1чел (все услуги-'!H1604*'Таблица вводных'!$G$4)))-('Расчет комиссии Нади'!$I1604+'Таблица вводных'!$E$15+'Таблица вводных'!$F$15)</f>
        <v>-56.09999999999998</v>
      </c>
      <c r="I1604" s="22" t="s">
        <v>1137</v>
      </c>
    </row>
    <row r="1605" ht="13.2" customHeight="1" spans="1:9" x14ac:dyDescent="0.25">
      <c r="A1605" s="9"/>
      <c r="B1605" s="13">
        <v>45429</v>
      </c>
      <c r="C1605" s="71"/>
      <c r="D1605" s="71">
        <f>(('Итоговая табл.1чел (все услуги-'!D1605+('Итоговая табл.1чел (все услуги-'!D1605*'Таблица вводных'!$G$4)))-('Расчет комиссии Нади'!$I1605+'Таблица вводных'!$E$15+'Таблица вводных'!$F$15)</f>
        <v>-55.57569999999998</v>
      </c>
      <c r="E1605" s="71">
        <f>(('Итоговая табл.1чел (все услуги-'!E1605+('Итоговая табл.1чел (все услуги-'!E1605*'Таблица вводных'!$G$5)))-('Расчет комиссии Нади'!$I1605+'Таблица вводных'!$E$15+'Таблица вводных'!$F$15)</f>
        <v>-56.09999999999998</v>
      </c>
      <c r="F1605" s="71">
        <f>(('Итоговая табл.1чел (все услуги-'!F1605+('Итоговая табл.1чел (все услуги-'!F1605*'Таблица вводных'!$G$4)))-('Расчет комиссии Нади'!$I1605+'Таблица вводных'!$E$15+'Таблица вводных'!$F$15)</f>
        <v>-32.98799999999998</v>
      </c>
      <c r="G1605" s="71">
        <f>(('Итоговая табл.1чел (все услуги-'!G1605+('Итоговая табл.1чел (все услуги-'!G1605*'Таблица вводных'!$G$4)))-('Расчет комиссии Нади'!$I1605+'Таблица вводных'!$E$15+'Таблица вводных'!$F$15)</f>
        <v>-56.09999999999998</v>
      </c>
      <c r="H1605" s="71">
        <f>(('Итоговая табл.1чел (все услуги-'!H1605+('Итоговая табл.1чел (все услуги-'!H1605*'Таблица вводных'!$G$4)))-('Расчет комиссии Нади'!$I1605+'Таблица вводных'!$E$15+'Таблица вводных'!$F$15)</f>
        <v>-56.09999999999998</v>
      </c>
      <c r="I1605" s="15" t="s">
        <v>1137</v>
      </c>
    </row>
    <row r="1606" ht="13.2" customHeight="1" spans="1:9" x14ac:dyDescent="0.25">
      <c r="A1606" s="9"/>
      <c r="B1606" s="50">
        <v>45433</v>
      </c>
      <c r="C1606" s="71"/>
      <c r="D1606" s="71">
        <f>(('Итоговая табл.1чел (все услуги-'!D1606+('Итоговая табл.1чел (все услуги-'!D1606*'Таблица вводных'!$G$4)))-('Расчет комиссии Нади'!$I1606+'Таблица вводных'!$E$15+'Таблица вводных'!$F$15)</f>
        <v>-55.57569999999998</v>
      </c>
      <c r="E1606" s="71">
        <f>(('Итоговая табл.1чел (все услуги-'!E1606+('Итоговая табл.1чел (все услуги-'!E1606*'Таблица вводных'!$G$5)))-('Расчет комиссии Нади'!$I1606+'Таблица вводных'!$E$15+'Таблица вводных'!$F$15)</f>
        <v>-56.09999999999998</v>
      </c>
      <c r="F1606" s="71">
        <f>(('Итоговая табл.1чел (все услуги-'!F1606+('Итоговая табл.1чел (все услуги-'!F1606*'Таблица вводных'!$G$4)))-('Расчет комиссии Нади'!$I1606+'Таблица вводных'!$E$15+'Таблица вводных'!$F$15)</f>
        <v>-32.98799999999998</v>
      </c>
      <c r="G1606" s="71">
        <f>(('Итоговая табл.1чел (все услуги-'!G1606+('Итоговая табл.1чел (все услуги-'!G1606*'Таблица вводных'!$G$4)))-('Расчет комиссии Нади'!$I1606+'Таблица вводных'!$E$15+'Таблица вводных'!$F$15)</f>
        <v>-56.09999999999998</v>
      </c>
      <c r="H1606" s="71">
        <f>(('Итоговая табл.1чел (все услуги-'!H1606+('Итоговая табл.1чел (все услуги-'!H1606*'Таблица вводных'!$G$4)))-('Расчет комиссии Нади'!$I1606+'Таблица вводных'!$E$15+'Таблица вводных'!$F$15)</f>
        <v>-56.09999999999998</v>
      </c>
      <c r="I1606" s="25" t="s">
        <v>1137</v>
      </c>
    </row>
    <row r="1607" ht="13.2" customHeight="1" spans="1:9" x14ac:dyDescent="0.25">
      <c r="A1607" s="9"/>
      <c r="B1607" s="51">
        <v>45436</v>
      </c>
      <c r="C1607" s="71"/>
      <c r="D1607" s="71">
        <f>(('Итоговая табл.1чел (все услуги-'!D1607+('Итоговая табл.1чел (все услуги-'!D1607*'Таблица вводных'!$G$4)))-('Расчет комиссии Нади'!$I1607+'Таблица вводных'!$E$15+'Таблица вводных'!$F$15)</f>
        <v>-55.57569999999998</v>
      </c>
      <c r="E1607" s="71">
        <f>(('Итоговая табл.1чел (все услуги-'!E1607+('Итоговая табл.1чел (все услуги-'!E1607*'Таблица вводных'!$G$5)))-('Расчет комиссии Нади'!$I1607+'Таблица вводных'!$E$15+'Таблица вводных'!$F$15)</f>
        <v>-56.09999999999998</v>
      </c>
      <c r="F1607" s="71">
        <f>(('Итоговая табл.1чел (все услуги-'!F1607+('Итоговая табл.1чел (все услуги-'!F1607*'Таблица вводных'!$G$4)))-('Расчет комиссии Нади'!$I1607+'Таблица вводных'!$E$15+'Таблица вводных'!$F$15)</f>
        <v>-32.98799999999998</v>
      </c>
      <c r="G1607" s="71">
        <f>(('Итоговая табл.1чел (все услуги-'!G1607+('Итоговая табл.1чел (все услуги-'!G1607*'Таблица вводных'!$G$4)))-('Расчет комиссии Нади'!$I1607+'Таблица вводных'!$E$15+'Таблица вводных'!$F$15)</f>
        <v>-56.09999999999998</v>
      </c>
      <c r="H1607" s="71">
        <f>(('Итоговая табл.1чел (все услуги-'!H1607+('Итоговая табл.1чел (все услуги-'!H1607*'Таблица вводных'!$G$4)))-('Расчет комиссии Нади'!$I1607+'Таблица вводных'!$E$15+'Таблица вводных'!$F$15)</f>
        <v>-56.09999999999998</v>
      </c>
      <c r="I1607" s="22" t="s">
        <v>1137</v>
      </c>
    </row>
    <row r="1608" ht="13.2" customHeight="1" spans="1:9" x14ac:dyDescent="0.25">
      <c r="A1608" s="9"/>
      <c r="B1608" s="13">
        <v>45440</v>
      </c>
      <c r="C1608" s="71"/>
      <c r="D1608" s="71">
        <f>(('Итоговая табл.1чел (все услуги-'!D1608+('Итоговая табл.1чел (все услуги-'!D1608*'Таблица вводных'!$G$4)))-('Расчет комиссии Нади'!$I1608+'Таблица вводных'!$E$15+'Таблица вводных'!$F$15)</f>
        <v>-55.57569999999998</v>
      </c>
      <c r="E1608" s="71">
        <f>(('Итоговая табл.1чел (все услуги-'!E1608+('Итоговая табл.1чел (все услуги-'!E1608*'Таблица вводных'!$G$5)))-('Расчет комиссии Нади'!$I1608+'Таблица вводных'!$E$15+'Таблица вводных'!$F$15)</f>
        <v>-56.09999999999998</v>
      </c>
      <c r="F1608" s="71">
        <f>(('Итоговая табл.1чел (все услуги-'!F1608+('Итоговая табл.1чел (все услуги-'!F1608*'Таблица вводных'!$G$4)))-('Расчет комиссии Нади'!$I1608+'Таблица вводных'!$E$15+'Таблица вводных'!$F$15)</f>
        <v>-32.98799999999998</v>
      </c>
      <c r="G1608" s="71">
        <f>(('Итоговая табл.1чел (все услуги-'!G1608+('Итоговая табл.1чел (все услуги-'!G1608*'Таблица вводных'!$G$4)))-('Расчет комиссии Нади'!$I1608+'Таблица вводных'!$E$15+'Таблица вводных'!$F$15)</f>
        <v>-56.09999999999998</v>
      </c>
      <c r="H1608" s="71">
        <f>(('Итоговая табл.1чел (все услуги-'!H1608+('Итоговая табл.1чел (все услуги-'!H1608*'Таблица вводных'!$G$4)))-('Расчет комиссии Нади'!$I1608+'Таблица вводных'!$E$15+'Таблица вводных'!$F$15)</f>
        <v>-56.09999999999998</v>
      </c>
      <c r="I1608" s="15" t="s">
        <v>1137</v>
      </c>
    </row>
    <row r="1609" ht="13.2" customHeight="1" spans="1:9" x14ac:dyDescent="0.25">
      <c r="A1609" s="16"/>
      <c r="B1609" s="57">
        <v>45443</v>
      </c>
      <c r="C1609" s="72"/>
      <c r="D1609" s="109">
        <f>(('Итоговая табл.1чел (все услуги-'!D1609+('Итоговая табл.1чел (все услуги-'!D1609*'Таблица вводных'!$G$4)))-('Расчет комиссии Нади'!$I1609+'Таблица вводных'!$E$15+'Таблица вводных'!$F$15)</f>
        <v>-55.57569999999998</v>
      </c>
      <c r="E1609" s="109">
        <f>(('Итоговая табл.1чел (все услуги-'!E1609+('Итоговая табл.1чел (все услуги-'!E1609*'Таблица вводных'!$G$5)))-('Расчет комиссии Нади'!$I1609+'Таблица вводных'!$E$15+'Таблица вводных'!$F$15)</f>
        <v>-56.09999999999998</v>
      </c>
      <c r="F1609" s="109">
        <f>(('Итоговая табл.1чел (все услуги-'!F1609+('Итоговая табл.1чел (все услуги-'!F1609*'Таблица вводных'!$G$4)))-('Расчет комиссии Нади'!$I1609+'Таблица вводных'!$E$15+'Таблица вводных'!$F$15)</f>
        <v>-32.98799999999998</v>
      </c>
      <c r="G1609" s="109">
        <f>(('Итоговая табл.1чел (все услуги-'!G1609+('Итоговая табл.1чел (все услуги-'!G1609*'Таблица вводных'!$G$4)))-('Расчет комиссии Нади'!$I1609+'Таблица вводных'!$E$15+'Таблица вводных'!$F$15)</f>
        <v>-56.09999999999998</v>
      </c>
      <c r="H1609" s="109">
        <f>(('Итоговая табл.1чел (все услуги-'!H1609+('Итоговая табл.1чел (все услуги-'!H1609*'Таблица вводных'!$G$4)))-('Расчет комиссии Нади'!$I1609+'Таблица вводных'!$E$15+'Таблица вводных'!$F$15)</f>
        <v>-56.09999999999998</v>
      </c>
      <c r="I1609" s="32" t="s">
        <v>1137</v>
      </c>
    </row>
    <row r="1610" ht="13.8" customHeight="1" spans="1:1" x14ac:dyDescent="0.25">
      <c r="A1610" s="4" t="s">
        <v>207</v>
      </c>
    </row>
    <row r="1611" ht="13.2" customHeight="1" spans="1:9" x14ac:dyDescent="0.25">
      <c r="A1611" s="54" t="s">
        <v>208</v>
      </c>
      <c r="B1611" s="48">
        <v>45383</v>
      </c>
      <c r="C1611" s="70"/>
      <c r="D1611" s="70">
        <f>(('Итоговая табл.1чел (все услуги-'!D1611+('Итоговая табл.1чел (все услуги-'!D1611*'Таблица вводных'!$G$4)))-('Расчет комиссии Нади'!$I1611+'Таблица вводных'!$E$15+'Таблица вводных'!$F$15)</f>
        <v>-812.205</v>
      </c>
      <c r="E1611" s="70">
        <f>(('Итоговая табл.1чел (все услуги-'!E1611+('Итоговая табл.1чел (все услуги-'!E1611*'Таблица вводных'!$G$5)))-('Расчет комиссии Нади'!$I1611+'Таблица вводных'!$E$15+'Таблица вводных'!$F$15)</f>
        <v>-819.695</v>
      </c>
      <c r="F1611" s="70">
        <f>(('Итоговая табл.1чел (все услуги-'!F1611+('Итоговая табл.1чел (все услуги-'!F1611*'Таблица вводных'!$G$4)))-('Расчет комиссии Нади'!$I1611+'Таблица вводных'!$E$15+'Таблица вводных'!$F$15)</f>
        <v>-819.695</v>
      </c>
      <c r="G1611" s="70">
        <f>(('Итоговая табл.1чел (все услуги-'!G1611+('Итоговая табл.1чел (все услуги-'!G1611*'Таблица вводных'!$G$4)))-('Расчет комиссии Нади'!$I1611+'Таблица вводных'!$E$15+'Таблица вводных'!$F$15)</f>
        <v>-819.695</v>
      </c>
      <c r="H1611" s="70">
        <f>(('Итоговая табл.1чел (все услуги-'!H1611+('Итоговая табл.1чел (все услуги-'!H1611*'Таблица вводных'!$G$4)))-('Расчет комиссии Нади'!$I1611+'Таблица вводных'!$E$15+'Таблица вводных'!$F$15)</f>
        <v>-819.695</v>
      </c>
      <c r="I1611" s="20" t="s">
        <v>1137</v>
      </c>
    </row>
    <row r="1612" ht="13.2" customHeight="1" spans="1:9" x14ac:dyDescent="0.25">
      <c r="A1612" s="9"/>
      <c r="B1612" s="50">
        <v>45387</v>
      </c>
      <c r="C1612" s="71"/>
      <c r="D1612" s="71">
        <f>(('Итоговая табл.1чел (все услуги-'!D1612+('Итоговая табл.1чел (все услуги-'!D1612*'Таблица вводных'!$G$4)))-('Расчет комиссии Нади'!$I1612+'Таблица вводных'!$E$15+'Таблица вводных'!$F$15)</f>
        <v>-842.4300000000001</v>
      </c>
      <c r="E1612" s="71">
        <f>(('Итоговая табл.1чел (все услуги-'!E1612+('Итоговая табл.1чел (все услуги-'!E1612*'Таблица вводных'!$G$5)))-('Расчет комиссии Нади'!$I1612+'Таблица вводных'!$E$15+'Таблица вводных'!$F$15)</f>
        <v>-849.9200000000001</v>
      </c>
      <c r="F1612" s="71">
        <f>(('Итоговая табл.1чел (все услуги-'!F1612+('Итоговая табл.1чел (все услуги-'!F1612*'Таблица вводных'!$G$4)))-('Расчет комиссии Нади'!$I1612+'Таблица вводных'!$E$15+'Таблица вводных'!$F$15)</f>
        <v>-826.8080000000001</v>
      </c>
      <c r="G1612" s="71">
        <f>(('Итоговая табл.1чел (все услуги-'!G1612+('Итоговая табл.1чел (все услуги-'!G1612*'Таблица вводных'!$G$4)))-('Расчет комиссии Нади'!$I1612+'Таблица вводных'!$E$15+'Таблица вводных'!$F$15)</f>
        <v>-849.9200000000001</v>
      </c>
      <c r="H1612" s="71">
        <f>(('Итоговая табл.1чел (все услуги-'!H1612+('Итоговая табл.1чел (все услуги-'!H1612*'Таблица вводных'!$G$4)))-('Расчет комиссии Нади'!$I1612+'Таблица вводных'!$E$15+'Таблица вводных'!$F$15)</f>
        <v>-849.9200000000001</v>
      </c>
      <c r="I1612" s="25" t="s">
        <v>1137</v>
      </c>
    </row>
    <row r="1613" ht="13.2" customHeight="1" spans="1:9" x14ac:dyDescent="0.25">
      <c r="A1613" s="9"/>
      <c r="B1613" s="51">
        <v>45390</v>
      </c>
      <c r="C1613" s="71"/>
      <c r="D1613" s="71">
        <f>(('Итоговая табл.1чел (все услуги-'!D1613+('Итоговая табл.1чел (все услуги-'!D1613*'Таблица вводных'!$G$4)))-('Расчет комиссии Нади'!$I1613+'Таблица вводных'!$E$15+'Таблица вводных'!$F$15)</f>
        <v>-972.63</v>
      </c>
      <c r="E1613" s="71">
        <f>(('Итоговая табл.1чел (все услуги-'!E1613+('Итоговая табл.1чел (все услуги-'!E1613*'Таблица вводных'!$G$5)))-('Расчет комиссии Нади'!$I1613+'Таблица вводных'!$E$15+'Таблица вводных'!$F$15)</f>
        <v>-980.12</v>
      </c>
      <c r="F1613" s="71">
        <f>(('Итоговая табл.1чел (все услуги-'!F1613+('Итоговая табл.1чел (все услуги-'!F1613*'Таблица вводных'!$G$4)))-('Расчет комиссии Нади'!$I1613+'Таблица вводных'!$E$15+'Таблица вводных'!$F$15)</f>
        <v>-957.008</v>
      </c>
      <c r="G1613" s="71">
        <f>(('Итоговая табл.1чел (все услуги-'!G1613+('Итоговая табл.1чел (все услуги-'!G1613*'Таблица вводных'!$G$4)))-('Расчет комиссии Нади'!$I1613+'Таблица вводных'!$E$15+'Таблица вводных'!$F$15)</f>
        <v>-980.12</v>
      </c>
      <c r="H1613" s="71">
        <f>(('Итоговая табл.1чел (все услуги-'!H1613+('Итоговая табл.1чел (все услуги-'!H1613*'Таблица вводных'!$G$4)))-('Расчет комиссии Нади'!$I1613+'Таблица вводных'!$E$15+'Таблица вводных'!$F$15)</f>
        <v>-980.12</v>
      </c>
      <c r="I1613" s="22" t="s">
        <v>1137</v>
      </c>
    </row>
    <row r="1614" ht="13.2" customHeight="1" spans="1:9" x14ac:dyDescent="0.25">
      <c r="A1614" s="16"/>
      <c r="B1614" s="57">
        <v>45394</v>
      </c>
      <c r="C1614" s="71"/>
      <c r="D1614" s="71">
        <f>(('Итоговая табл.1чел (все услуги-'!D1614+('Итоговая табл.1чел (все услуги-'!D1614*'Таблица вводных'!$G$4)))-('Расчет комиссии Нади'!$I1614+'Таблица вводных'!$E$15+'Таблица вводных'!$F$15)</f>
        <v>-327.21000000000004</v>
      </c>
      <c r="E1614" s="71">
        <f>(('Итоговая табл.1чел (все услуги-'!E1614+('Итоговая табл.1чел (все услуги-'!E1614*'Таблица вводных'!$G$5)))-('Расчет комиссии Нади'!$I1614+'Таблица вводных'!$E$15+'Таблица вводных'!$F$15)</f>
        <v>-334.70000000000005</v>
      </c>
      <c r="F1614" s="71">
        <f>(('Итоговая табл.1чел (все услуги-'!F1614+('Итоговая табл.1чел (все услуги-'!F1614*'Таблица вводных'!$G$4)))-('Расчет комиссии Нади'!$I1614+'Таблица вводных'!$E$15+'Таблица вводных'!$F$15)</f>
        <v>-311.588</v>
      </c>
      <c r="G1614" s="71">
        <f>(('Итоговая табл.1чел (все услуги-'!G1614+('Итоговая табл.1чел (все услуги-'!G1614*'Таблица вводных'!$G$4)))-('Расчет комиссии Нади'!$I1614+'Таблица вводных'!$E$15+'Таблица вводных'!$F$15)</f>
        <v>-334.70000000000005</v>
      </c>
      <c r="H1614" s="71">
        <f>(('Итоговая табл.1чел (все услуги-'!H1614+('Итоговая табл.1чел (все услуги-'!H1614*'Таблица вводных'!$G$4)))-('Расчет комиссии Нади'!$I1614+'Таблица вводных'!$E$15+'Таблица вводных'!$F$15)</f>
        <v>-334.70000000000005</v>
      </c>
      <c r="I1614" s="15" t="s">
        <v>1137</v>
      </c>
    </row>
    <row r="1615" ht="13.2" customHeight="1" spans="1:9" x14ac:dyDescent="0.25">
      <c r="A1615" s="54" t="s">
        <v>210</v>
      </c>
      <c r="B1615" s="48">
        <v>45383</v>
      </c>
      <c r="C1615" s="70"/>
      <c r="D1615" s="70">
        <f>(('Итоговая табл.1чел (все услуги-'!D1615+('Итоговая табл.1чел (все услуги-'!D1615*'Таблица вводных'!$G$4)))-('Расчет комиссии Нади'!$I1615+'Таблица вводных'!$E$15+'Таблица вводных'!$F$15)</f>
        <v>-327.21000000000004</v>
      </c>
      <c r="E1615" s="70">
        <f>(('Итоговая табл.1чел (все услуги-'!E1615+('Итоговая табл.1чел (все услуги-'!E1615*'Таблица вводных'!$G$5)))-('Расчет комиссии Нади'!$I1615+'Таблица вводных'!$E$15+'Таблица вводных'!$F$15)</f>
        <v>-334.70000000000005</v>
      </c>
      <c r="F1615" s="70">
        <f>(('Итоговая табл.1чел (все услуги-'!F1615+('Итоговая табл.1чел (все услуги-'!F1615*'Таблица вводных'!$G$4)))-('Расчет комиссии Нади'!$I1615+'Таблица вводных'!$E$15+'Таблица вводных'!$F$15)</f>
        <v>-311.588</v>
      </c>
      <c r="G1615" s="70">
        <f>(('Итоговая табл.1чел (все услуги-'!G1615+('Итоговая табл.1чел (все услуги-'!G1615*'Таблица вводных'!$G$4)))-('Расчет комиссии Нади'!$I1615+'Таблица вводных'!$E$15+'Таблица вводных'!$F$15)</f>
        <v>-334.70000000000005</v>
      </c>
      <c r="H1615" s="70">
        <f>(('Итоговая табл.1чел (все услуги-'!H1615+('Итоговая табл.1чел (все услуги-'!H1615*'Таблица вводных'!$G$4)))-('Расчет комиссии Нади'!$I1615+'Таблица вводных'!$E$15+'Таблица вводных'!$F$15)</f>
        <v>-334.70000000000005</v>
      </c>
      <c r="I1615" s="20" t="s">
        <v>1137</v>
      </c>
    </row>
    <row r="1616" ht="13.2" customHeight="1" spans="1:9" x14ac:dyDescent="0.25">
      <c r="A1616" s="9"/>
      <c r="B1616" s="50">
        <v>45387</v>
      </c>
      <c r="C1616" s="71"/>
      <c r="D1616" s="71">
        <f>(('Итоговая табл.1чел (все услуги-'!D1616+('Итоговая табл.1чел (все услуги-'!D1616*'Таблица вводных'!$G$4)))-('Расчет комиссии Нади'!$I1616+'Таблица вводных'!$E$15+'Таблица вводных'!$F$15)</f>
        <v>-327.21000000000004</v>
      </c>
      <c r="E1616" s="71">
        <f>(('Итоговая табл.1чел (все услуги-'!E1616+('Итоговая табл.1чел (все услуги-'!E1616*'Таблица вводных'!$G$5)))-('Расчет комиссии Нади'!$I1616+'Таблица вводных'!$E$15+'Таблица вводных'!$F$15)</f>
        <v>-334.70000000000005</v>
      </c>
      <c r="F1616" s="71">
        <f>(('Итоговая табл.1чел (все услуги-'!F1616+('Итоговая табл.1чел (все услуги-'!F1616*'Таблица вводных'!$G$4)))-('Расчет комиссии Нади'!$I1616+'Таблица вводных'!$E$15+'Таблица вводных'!$F$15)</f>
        <v>-311.588</v>
      </c>
      <c r="G1616" s="71">
        <f>(('Итоговая табл.1чел (все услуги-'!G1616+('Итоговая табл.1чел (все услуги-'!G1616*'Таблица вводных'!$G$4)))-('Расчет комиссии Нади'!$I1616+'Таблица вводных'!$E$15+'Таблица вводных'!$F$15)</f>
        <v>-334.70000000000005</v>
      </c>
      <c r="H1616" s="71">
        <f>(('Итоговая табл.1чел (все услуги-'!H1616+('Итоговая табл.1чел (все услуги-'!H1616*'Таблица вводных'!$G$4)))-('Расчет комиссии Нади'!$I1616+'Таблица вводных'!$E$15+'Таблица вводных'!$F$15)</f>
        <v>-334.70000000000005</v>
      </c>
      <c r="I1616" s="25" t="s">
        <v>1137</v>
      </c>
    </row>
    <row r="1617" ht="13.2" customHeight="1" spans="1:9" x14ac:dyDescent="0.25">
      <c r="A1617" s="9"/>
      <c r="B1617" s="51">
        <v>45390</v>
      </c>
      <c r="C1617" s="71"/>
      <c r="D1617" s="71">
        <f>(('Итоговая табл.1чел (все услуги-'!D1617+('Итоговая табл.1чел (все услуги-'!D1617*'Таблица вводных'!$G$4)))-('Расчет комиссии Нади'!$I1617+'Таблица вводных'!$E$15+'Таблица вводных'!$F$15)</f>
        <v>-327.21000000000004</v>
      </c>
      <c r="E1617" s="71">
        <f>(('Итоговая табл.1чел (все услуги-'!E1617+('Итоговая табл.1чел (все услуги-'!E1617*'Таблица вводных'!$G$5)))-('Расчет комиссии Нади'!$I1617+'Таблица вводных'!$E$15+'Таблица вводных'!$F$15)</f>
        <v>-334.70000000000005</v>
      </c>
      <c r="F1617" s="71">
        <f>(('Итоговая табл.1чел (все услуги-'!F1617+('Итоговая табл.1чел (все услуги-'!F1617*'Таблица вводных'!$G$4)))-('Расчет комиссии Нади'!$I1617+'Таблица вводных'!$E$15+'Таблица вводных'!$F$15)</f>
        <v>-311.588</v>
      </c>
      <c r="G1617" s="71">
        <f>(('Итоговая табл.1чел (все услуги-'!G1617+('Итоговая табл.1чел (все услуги-'!G1617*'Таблица вводных'!$G$4)))-('Расчет комиссии Нади'!$I1617+'Таблица вводных'!$E$15+'Таблица вводных'!$F$15)</f>
        <v>-334.70000000000005</v>
      </c>
      <c r="H1617" s="71">
        <f>(('Итоговая табл.1чел (все услуги-'!H1617+('Итоговая табл.1чел (все услуги-'!H1617*'Таблица вводных'!$G$4)))-('Расчет комиссии Нади'!$I1617+'Таблица вводных'!$E$15+'Таблица вводных'!$F$15)</f>
        <v>-334.70000000000005</v>
      </c>
      <c r="I1617" s="22" t="s">
        <v>1137</v>
      </c>
    </row>
    <row r="1618" ht="13.2" customHeight="1" spans="1:9" x14ac:dyDescent="0.25">
      <c r="A1618" s="16"/>
      <c r="B1618" s="57">
        <v>45394</v>
      </c>
      <c r="C1618" s="71"/>
      <c r="D1618" s="71">
        <f>(('Итоговая табл.1чел (все услуги-'!D1618+('Итоговая табл.1чел (все услуги-'!D1618*'Таблица вводных'!$G$4)))-('Расчет комиссии Нади'!$I1618+'Таблица вводных'!$E$15+'Таблица вводных'!$F$15)</f>
        <v>-861.0300000000001</v>
      </c>
      <c r="E1618" s="71">
        <f>(('Итоговая табл.1чел (все услуги-'!E1618+('Итоговая табл.1чел (все услуги-'!E1618*'Таблица вводных'!$G$5)))-('Расчет комиссии Нади'!$I1618+'Таблица вводных'!$E$15+'Таблица вводных'!$F$15)</f>
        <v>-868.5200000000001</v>
      </c>
      <c r="F1618" s="71">
        <f>(('Итоговая табл.1чел (все услуги-'!F1618+('Итоговая табл.1чел (все услуги-'!F1618*'Таблица вводных'!$G$4)))-('Расчет комиссии Нади'!$I1618+'Таблица вводных'!$E$15+'Таблица вводных'!$F$15)</f>
        <v>-845.4080000000001</v>
      </c>
      <c r="G1618" s="71">
        <f>(('Итоговая табл.1чел (все услуги-'!G1618+('Итоговая табл.1чел (все услуги-'!G1618*'Таблица вводных'!$G$4)))-('Расчет комиссии Нади'!$I1618+'Таблица вводных'!$E$15+'Таблица вводных'!$F$15)</f>
        <v>-868.5200000000001</v>
      </c>
      <c r="H1618" s="71">
        <f>(('Итоговая табл.1чел (все услуги-'!H1618+('Итоговая табл.1чел (все услуги-'!H1618*'Таблица вводных'!$G$4)))-('Расчет комиссии Нади'!$I1618+'Таблица вводных'!$E$15+'Таблица вводных'!$F$15)</f>
        <v>-868.5200000000001</v>
      </c>
      <c r="I1618" s="15" t="s">
        <v>1137</v>
      </c>
    </row>
    <row r="1619" ht="13.2" customHeight="1" spans="1:9" x14ac:dyDescent="0.25">
      <c r="A1619" s="5"/>
      <c r="B1619" s="48">
        <v>45383</v>
      </c>
      <c r="C1619" s="70"/>
      <c r="D1619" s="70">
        <f>(('Итоговая табл.1чел (все услуги-'!D1619+('Итоговая табл.1чел (все услуги-'!D1619*'Таблица вводных'!$G$4)))-('Расчет комиссии Нади'!$I1619+'Таблица вводных'!$E$15+'Таблица вводных'!$F$15)</f>
        <v>-327.21000000000004</v>
      </c>
      <c r="E1619" s="70">
        <f>(('Итоговая табл.1чел (все услуги-'!E1619+('Итоговая табл.1чел (все услуги-'!E1619*'Таблица вводных'!$G$5)))-('Расчет комиссии Нади'!$I1619+'Таблица вводных'!$E$15+'Таблица вводных'!$F$15)</f>
        <v>-334.70000000000005</v>
      </c>
      <c r="F1619" s="70">
        <f>(('Итоговая табл.1чел (все услуги-'!F1619+('Итоговая табл.1чел (все услуги-'!F1619*'Таблица вводных'!$G$4)))-('Расчет комиссии Нади'!$I1619+'Таблица вводных'!$E$15+'Таблица вводных'!$F$15)</f>
        <v>-311.588</v>
      </c>
      <c r="G1619" s="70">
        <f>(('Итоговая табл.1чел (все услуги-'!G1619+('Итоговая табл.1чел (все услуги-'!G1619*'Таблица вводных'!$G$4)))-('Расчет комиссии Нади'!$I1619+'Таблица вводных'!$E$15+'Таблица вводных'!$F$15)</f>
        <v>-334.70000000000005</v>
      </c>
      <c r="H1619" s="70">
        <f>(('Итоговая табл.1чел (все услуги-'!H1619+('Итоговая табл.1чел (все услуги-'!H1619*'Таблица вводных'!$G$4)))-('Расчет комиссии Нади'!$I1619+'Таблица вводных'!$E$15+'Таблица вводных'!$F$15)</f>
        <v>-334.70000000000005</v>
      </c>
      <c r="I1619" s="20" t="s">
        <v>1137</v>
      </c>
    </row>
    <row r="1620" ht="13.2" customHeight="1" spans="1:9" x14ac:dyDescent="0.25">
      <c r="A1620" s="9"/>
      <c r="B1620" s="50">
        <v>45387</v>
      </c>
      <c r="C1620" s="71"/>
      <c r="D1620" s="71">
        <f>(('Итоговая табл.1чел (все услуги-'!D1620+('Итоговая табл.1чел (все услуги-'!D1620*'Таблица вводных'!$G$4)))-('Расчет комиссии Нади'!$I1620+'Таблица вводных'!$E$15+'Таблица вводных'!$F$15)</f>
        <v>-327.21000000000004</v>
      </c>
      <c r="E1620" s="71">
        <f>(('Итоговая табл.1чел (все услуги-'!E1620+('Итоговая табл.1чел (все услуги-'!E1620*'Таблица вводных'!$G$5)))-('Расчет комиссии Нади'!$I1620+'Таблица вводных'!$E$15+'Таблица вводных'!$F$15)</f>
        <v>-334.70000000000005</v>
      </c>
      <c r="F1620" s="71">
        <f>(('Итоговая табл.1чел (все услуги-'!F1620+('Итоговая табл.1чел (все услуги-'!F1620*'Таблица вводных'!$G$4)))-('Расчет комиссии Нади'!$I1620+'Таблица вводных'!$E$15+'Таблица вводных'!$F$15)</f>
        <v>-311.588</v>
      </c>
      <c r="G1620" s="71">
        <f>(('Итоговая табл.1чел (все услуги-'!G1620+('Итоговая табл.1чел (все услуги-'!G1620*'Таблица вводных'!$G$4)))-('Расчет комиссии Нади'!$I1620+'Таблица вводных'!$E$15+'Таблица вводных'!$F$15)</f>
        <v>-334.70000000000005</v>
      </c>
      <c r="H1620" s="71">
        <f>(('Итоговая табл.1чел (все услуги-'!H1620+('Итоговая табл.1чел (все услуги-'!H1620*'Таблица вводных'!$G$4)))-('Расчет комиссии Нади'!$I1620+'Таблица вводных'!$E$15+'Таблица вводных'!$F$15)</f>
        <v>-334.70000000000005</v>
      </c>
      <c r="I1620" s="25" t="s">
        <v>1137</v>
      </c>
    </row>
    <row r="1621" ht="13.2" customHeight="1" spans="1:9" x14ac:dyDescent="0.25">
      <c r="A1621" s="9"/>
      <c r="B1621" s="51">
        <v>45390</v>
      </c>
      <c r="C1621" s="71"/>
      <c r="D1621" s="71">
        <f>(('Итоговая табл.1чел (все услуги-'!D1621+('Итоговая табл.1чел (все услуги-'!D1621*'Таблица вводных'!$G$4)))-('Расчет комиссии Нади'!$I1621+'Таблица вводных'!$E$15+'Таблица вводных'!$F$15)</f>
        <v>-327.21000000000004</v>
      </c>
      <c r="E1621" s="71">
        <f>(('Итоговая табл.1чел (все услуги-'!E1621+('Итоговая табл.1чел (все услуги-'!E1621*'Таблица вводных'!$G$5)))-('Расчет комиссии Нади'!$I1621+'Таблица вводных'!$E$15+'Таблица вводных'!$F$15)</f>
        <v>-334.70000000000005</v>
      </c>
      <c r="F1621" s="71">
        <f>(('Итоговая табл.1чел (все услуги-'!F1621+('Итоговая табл.1чел (все услуги-'!F1621*'Таблица вводных'!$G$4)))-('Расчет комиссии Нади'!$I1621+'Таблица вводных'!$E$15+'Таблица вводных'!$F$15)</f>
        <v>-311.588</v>
      </c>
      <c r="G1621" s="71">
        <f>(('Итоговая табл.1чел (все услуги-'!G1621+('Итоговая табл.1чел (все услуги-'!G1621*'Таблица вводных'!$G$4)))-('Расчет комиссии Нади'!$I1621+'Таблица вводных'!$E$15+'Таблица вводных'!$F$15)</f>
        <v>-334.70000000000005</v>
      </c>
      <c r="H1621" s="71">
        <f>(('Итоговая табл.1чел (все услуги-'!H1621+('Итоговая табл.1чел (все услуги-'!H1621*'Таблица вводных'!$G$4)))-('Расчет комиссии Нади'!$I1621+'Таблица вводных'!$E$15+'Таблица вводных'!$F$15)</f>
        <v>-334.70000000000005</v>
      </c>
      <c r="I1621" s="22" t="s">
        <v>1137</v>
      </c>
    </row>
    <row r="1622" ht="13.2" customHeight="1" spans="1:9" x14ac:dyDescent="0.25">
      <c r="A1622" s="16"/>
      <c r="B1622" s="57">
        <v>45394</v>
      </c>
      <c r="C1622" s="71"/>
      <c r="D1622" s="71">
        <f>(('Итоговая табл.1чел (все услуги-'!D1622+('Итоговая табл.1чел (все услуги-'!D1622*'Таблица вводных'!$G$4)))-('Расчет комиссии Нади'!$I1622+'Таблица вводных'!$E$15+'Таблица вводных'!$F$15)</f>
        <v>-327.21000000000004</v>
      </c>
      <c r="E1622" s="71">
        <f>(('Итоговая табл.1чел (все услуги-'!E1622+('Итоговая табл.1чел (все услуги-'!E1622*'Таблица вводных'!$G$5)))-('Расчет комиссии Нади'!$I1622+'Таблица вводных'!$E$15+'Таблица вводных'!$F$15)</f>
        <v>-334.70000000000005</v>
      </c>
      <c r="F1622" s="71">
        <f>(('Итоговая табл.1чел (все услуги-'!F1622+('Итоговая табл.1чел (все услуги-'!F1622*'Таблица вводных'!$G$4)))-('Расчет комиссии Нади'!$I1622+'Таблица вводных'!$E$15+'Таблица вводных'!$F$15)</f>
        <v>-311.588</v>
      </c>
      <c r="G1622" s="71">
        <f>(('Итоговая табл.1чел (все услуги-'!G1622+('Итоговая табл.1чел (все услуги-'!G1622*'Таблица вводных'!$G$4)))-('Расчет комиссии Нади'!$I1622+'Таблица вводных'!$E$15+'Таблица вводных'!$F$15)</f>
        <v>-334.70000000000005</v>
      </c>
      <c r="H1622" s="71">
        <f>(('Итоговая табл.1чел (все услуги-'!H1622+('Итоговая табл.1чел (все услуги-'!H1622*'Таблица вводных'!$G$4)))-('Расчет комиссии Нади'!$I1622+'Таблица вводных'!$E$15+'Таблица вводных'!$F$15)</f>
        <v>-334.70000000000005</v>
      </c>
      <c r="I1622" s="15" t="s">
        <v>1137</v>
      </c>
    </row>
    <row r="1623" ht="13.2" customHeight="1" spans="1:9" x14ac:dyDescent="0.25">
      <c r="A1623" s="5"/>
      <c r="B1623" s="48">
        <v>45383</v>
      </c>
      <c r="C1623" s="70"/>
      <c r="D1623" s="70">
        <f>(('Итоговая табл.1чел (все услуги-'!D1623+('Итоговая табл.1чел (все услуги-'!D1623*'Таблица вводных'!$G$4)))-('Расчет комиссии Нади'!$I1623+'Таблица вводных'!$E$15+'Таблица вводных'!$F$15)</f>
        <v>-327.21000000000004</v>
      </c>
      <c r="E1623" s="70">
        <f>(('Итоговая табл.1чел (все услуги-'!E1623+('Итоговая табл.1чел (все услуги-'!E1623*'Таблица вводных'!$G$5)))-('Расчет комиссии Нади'!$I1623+'Таблица вводных'!$E$15+'Таблица вводных'!$F$15)</f>
        <v>-334.70000000000005</v>
      </c>
      <c r="F1623" s="70">
        <f>(('Итоговая табл.1чел (все услуги-'!F1623+('Итоговая табл.1чел (все услуги-'!F1623*'Таблица вводных'!$G$4)))-('Расчет комиссии Нади'!$I1623+'Таблица вводных'!$E$15+'Таблица вводных'!$F$15)</f>
        <v>-311.588</v>
      </c>
      <c r="G1623" s="70">
        <f>(('Итоговая табл.1чел (все услуги-'!G1623+('Итоговая табл.1чел (все услуги-'!G1623*'Таблица вводных'!$G$4)))-('Расчет комиссии Нади'!$I1623+'Таблица вводных'!$E$15+'Таблица вводных'!$F$15)</f>
        <v>-334.70000000000005</v>
      </c>
      <c r="H1623" s="70">
        <f>(('Итоговая табл.1чел (все услуги-'!H1623+('Итоговая табл.1чел (все услуги-'!H1623*'Таблица вводных'!$G$4)))-('Расчет комиссии Нади'!$I1623+'Таблица вводных'!$E$15+'Таблица вводных'!$F$15)</f>
        <v>-334.70000000000005</v>
      </c>
      <c r="I1623" s="20" t="s">
        <v>1137</v>
      </c>
    </row>
    <row r="1624" ht="13.2" customHeight="1" spans="1:9" x14ac:dyDescent="0.25">
      <c r="A1624" s="9"/>
      <c r="B1624" s="50">
        <v>45387</v>
      </c>
      <c r="C1624" s="71"/>
      <c r="D1624" s="71">
        <f>(('Итоговая табл.1чел (все услуги-'!D1624+('Итоговая табл.1чел (все услуги-'!D1624*'Таблица вводных'!$G$4)))-('Расчет комиссии Нади'!$I1624+'Таблица вводных'!$E$15+'Таблица вводных'!$F$15)</f>
        <v>-327.21000000000004</v>
      </c>
      <c r="E1624" s="71">
        <f>(('Итоговая табл.1чел (все услуги-'!E1624+('Итоговая табл.1чел (все услуги-'!E1624*'Таблица вводных'!$G$5)))-('Расчет комиссии Нади'!$I1624+'Таблица вводных'!$E$15+'Таблица вводных'!$F$15)</f>
        <v>-334.70000000000005</v>
      </c>
      <c r="F1624" s="71">
        <f>(('Итоговая табл.1чел (все услуги-'!F1624+('Итоговая табл.1чел (все услуги-'!F1624*'Таблица вводных'!$G$4)))-('Расчет комиссии Нади'!$I1624+'Таблица вводных'!$E$15+'Таблица вводных'!$F$15)</f>
        <v>-311.588</v>
      </c>
      <c r="G1624" s="71">
        <f>(('Итоговая табл.1чел (все услуги-'!G1624+('Итоговая табл.1чел (все услуги-'!G1624*'Таблица вводных'!$G$4)))-('Расчет комиссии Нади'!$I1624+'Таблица вводных'!$E$15+'Таблица вводных'!$F$15)</f>
        <v>-334.70000000000005</v>
      </c>
      <c r="H1624" s="71">
        <f>(('Итоговая табл.1чел (все услуги-'!H1624+('Итоговая табл.1чел (все услуги-'!H1624*'Таблица вводных'!$G$4)))-('Расчет комиссии Нади'!$I1624+'Таблица вводных'!$E$15+'Таблица вводных'!$F$15)</f>
        <v>-334.70000000000005</v>
      </c>
      <c r="I1624" s="25" t="s">
        <v>1137</v>
      </c>
    </row>
    <row r="1625" ht="13.2" customHeight="1" spans="1:9" x14ac:dyDescent="0.25">
      <c r="A1625" s="9"/>
      <c r="B1625" s="51">
        <v>45390</v>
      </c>
      <c r="C1625" s="71"/>
      <c r="D1625" s="71">
        <f>(('Итоговая табл.1чел (все услуги-'!D1625+('Итоговая табл.1чел (все услуги-'!D1625*'Таблица вводных'!$G$4)))-('Расчет комиссии Нади'!$I1625+'Таблица вводных'!$E$15+'Таблица вводных'!$F$15)</f>
        <v>-327.21000000000004</v>
      </c>
      <c r="E1625" s="71">
        <f>(('Итоговая табл.1чел (все услуги-'!E1625+('Итоговая табл.1чел (все услуги-'!E1625*'Таблица вводных'!$G$5)))-('Расчет комиссии Нади'!$I1625+'Таблица вводных'!$E$15+'Таблица вводных'!$F$15)</f>
        <v>-334.70000000000005</v>
      </c>
      <c r="F1625" s="71">
        <f>(('Итоговая табл.1чел (все услуги-'!F1625+('Итоговая табл.1чел (все услуги-'!F1625*'Таблица вводных'!$G$4)))-('Расчет комиссии Нади'!$I1625+'Таблица вводных'!$E$15+'Таблица вводных'!$F$15)</f>
        <v>-311.588</v>
      </c>
      <c r="G1625" s="71">
        <f>(('Итоговая табл.1чел (все услуги-'!G1625+('Итоговая табл.1чел (все услуги-'!G1625*'Таблица вводных'!$G$4)))-('Расчет комиссии Нади'!$I1625+'Таблица вводных'!$E$15+'Таблица вводных'!$F$15)</f>
        <v>-334.70000000000005</v>
      </c>
      <c r="H1625" s="71">
        <f>(('Итоговая табл.1чел (все услуги-'!H1625+('Итоговая табл.1чел (все услуги-'!H1625*'Таблица вводных'!$G$4)))-('Расчет комиссии Нади'!$I1625+'Таблица вводных'!$E$15+'Таблица вводных'!$F$15)</f>
        <v>-334.70000000000005</v>
      </c>
      <c r="I1625" s="22" t="s">
        <v>1137</v>
      </c>
    </row>
    <row r="1626" ht="13.2" customHeight="1" spans="1:9" x14ac:dyDescent="0.25">
      <c r="A1626" s="16"/>
      <c r="B1626" s="57">
        <v>45394</v>
      </c>
      <c r="C1626" s="71"/>
      <c r="D1626" s="71">
        <f>(('Итоговая табл.1чел (все услуги-'!D1626+('Итоговая табл.1чел (все услуги-'!D1626*'Таблица вводных'!$G$4)))-('Расчет комиссии Нади'!$I1626+'Таблица вводных'!$E$15+'Таблица вводных'!$F$15)</f>
        <v>-327.21000000000004</v>
      </c>
      <c r="E1626" s="71">
        <f>(('Итоговая табл.1чел (все услуги-'!E1626+('Итоговая табл.1чел (все услуги-'!E1626*'Таблица вводных'!$G$5)))-('Расчет комиссии Нади'!$I1626+'Таблица вводных'!$E$15+'Таблица вводных'!$F$15)</f>
        <v>-334.70000000000005</v>
      </c>
      <c r="F1626" s="71">
        <f>(('Итоговая табл.1чел (все услуги-'!F1626+('Итоговая табл.1чел (все услуги-'!F1626*'Таблица вводных'!$G$4)))-('Расчет комиссии Нади'!$I1626+'Таблица вводных'!$E$15+'Таблица вводных'!$F$15)</f>
        <v>-311.588</v>
      </c>
      <c r="G1626" s="71">
        <f>(('Итоговая табл.1чел (все услуги-'!G1626+('Итоговая табл.1чел (все услуги-'!G1626*'Таблица вводных'!$G$4)))-('Расчет комиссии Нади'!$I1626+'Таблица вводных'!$E$15+'Таблица вводных'!$F$15)</f>
        <v>-334.70000000000005</v>
      </c>
      <c r="H1626" s="71">
        <f>(('Итоговая табл.1чел (все услуги-'!H1626+('Итоговая табл.1чел (все услуги-'!H1626*'Таблица вводных'!$G$4)))-('Расчет комиссии Нади'!$I1626+'Таблица вводных'!$E$15+'Таблица вводных'!$F$15)</f>
        <v>-334.70000000000005</v>
      </c>
      <c r="I1626" s="15" t="s">
        <v>1137</v>
      </c>
    </row>
    <row r="1627" ht="13.2" customHeight="1" spans="1:9" x14ac:dyDescent="0.25">
      <c r="A1627" s="5"/>
      <c r="B1627" s="48">
        <v>45383</v>
      </c>
      <c r="C1627" s="70"/>
      <c r="D1627" s="70">
        <f>(('Итоговая табл.1чел (все услуги-'!D1627+('Итоговая табл.1чел (все услуги-'!D1627*'Таблица вводных'!$G$4)))-('Расчет комиссии Нади'!$I1627+'Таблица вводных'!$E$15+'Таблица вводных'!$F$15)</f>
        <v>-327.21000000000004</v>
      </c>
      <c r="E1627" s="70">
        <f>(('Итоговая табл.1чел (все услуги-'!E1627+('Итоговая табл.1чел (все услуги-'!E1627*'Таблица вводных'!$G$5)))-('Расчет комиссии Нади'!$I1627+'Таблица вводных'!$E$15+'Таблица вводных'!$F$15)</f>
        <v>-334.70000000000005</v>
      </c>
      <c r="F1627" s="70">
        <f>(('Итоговая табл.1чел (все услуги-'!F1627+('Итоговая табл.1чел (все услуги-'!F1627*'Таблица вводных'!$G$4)))-('Расчет комиссии Нади'!$I1627+'Таблица вводных'!$E$15+'Таблица вводных'!$F$15)</f>
        <v>-311.588</v>
      </c>
      <c r="G1627" s="70">
        <f>(('Итоговая табл.1чел (все услуги-'!G1627+('Итоговая табл.1чел (все услуги-'!G1627*'Таблица вводных'!$G$4)))-('Расчет комиссии Нади'!$I1627+'Таблица вводных'!$E$15+'Таблица вводных'!$F$15)</f>
        <v>-334.70000000000005</v>
      </c>
      <c r="H1627" s="70">
        <f>(('Итоговая табл.1чел (все услуги-'!H1627+('Итоговая табл.1чел (все услуги-'!H1627*'Таблица вводных'!$G$4)))-('Расчет комиссии Нади'!$I1627+'Таблица вводных'!$E$15+'Таблица вводных'!$F$15)</f>
        <v>-334.70000000000005</v>
      </c>
      <c r="I1627" s="20" t="s">
        <v>1137</v>
      </c>
    </row>
    <row r="1628" ht="13.2" customHeight="1" spans="1:9" x14ac:dyDescent="0.25">
      <c r="A1628" s="9"/>
      <c r="B1628" s="50">
        <v>45387</v>
      </c>
      <c r="C1628" s="71"/>
      <c r="D1628" s="71">
        <f>(('Итоговая табл.1чел (все услуги-'!D1628+('Итоговая табл.1чел (все услуги-'!D1628*'Таблица вводных'!$G$4)))-('Расчет комиссии Нади'!$I1628+'Таблица вводных'!$E$15+'Таблица вводных'!$F$15)</f>
        <v>-327.21000000000004</v>
      </c>
      <c r="E1628" s="71">
        <f>(('Итоговая табл.1чел (все услуги-'!E1628+('Итоговая табл.1чел (все услуги-'!E1628*'Таблица вводных'!$G$5)))-('Расчет комиссии Нади'!$I1628+'Таблица вводных'!$E$15+'Таблица вводных'!$F$15)</f>
        <v>-334.70000000000005</v>
      </c>
      <c r="F1628" s="71">
        <f>(('Итоговая табл.1чел (все услуги-'!F1628+('Итоговая табл.1чел (все услуги-'!F1628*'Таблица вводных'!$G$4)))-('Расчет комиссии Нади'!$I1628+'Таблица вводных'!$E$15+'Таблица вводных'!$F$15)</f>
        <v>-311.588</v>
      </c>
      <c r="G1628" s="71">
        <f>(('Итоговая табл.1чел (все услуги-'!G1628+('Итоговая табл.1чел (все услуги-'!G1628*'Таблица вводных'!$G$4)))-('Расчет комиссии Нади'!$I1628+'Таблица вводных'!$E$15+'Таблица вводных'!$F$15)</f>
        <v>-334.70000000000005</v>
      </c>
      <c r="H1628" s="71">
        <f>(('Итоговая табл.1чел (все услуги-'!H1628+('Итоговая табл.1чел (все услуги-'!H1628*'Таблица вводных'!$G$4)))-('Расчет комиссии Нади'!$I1628+'Таблица вводных'!$E$15+'Таблица вводных'!$F$15)</f>
        <v>-334.70000000000005</v>
      </c>
      <c r="I1628" s="25" t="s">
        <v>1137</v>
      </c>
    </row>
    <row r="1629" ht="13.2" customHeight="1" spans="1:9" x14ac:dyDescent="0.25">
      <c r="A1629" s="9"/>
      <c r="B1629" s="51">
        <v>45390</v>
      </c>
      <c r="C1629" s="71"/>
      <c r="D1629" s="71">
        <f>(('Итоговая табл.1чел (все услуги-'!D1629+('Итоговая табл.1чел (все услуги-'!D1629*'Таблица вводных'!$G$4)))-('Расчет комиссии Нади'!$I1629+'Таблица вводных'!$E$15+'Таблица вводных'!$F$15)</f>
        <v>-327.21000000000004</v>
      </c>
      <c r="E1629" s="71">
        <f>(('Итоговая табл.1чел (все услуги-'!E1629+('Итоговая табл.1чел (все услуги-'!E1629*'Таблица вводных'!$G$5)))-('Расчет комиссии Нади'!$I1629+'Таблица вводных'!$E$15+'Таблица вводных'!$F$15)</f>
        <v>-334.70000000000005</v>
      </c>
      <c r="F1629" s="71">
        <f>(('Итоговая табл.1чел (все услуги-'!F1629+('Итоговая табл.1чел (все услуги-'!F1629*'Таблица вводных'!$G$4)))-('Расчет комиссии Нади'!$I1629+'Таблица вводных'!$E$15+'Таблица вводных'!$F$15)</f>
        <v>-311.588</v>
      </c>
      <c r="G1629" s="71">
        <f>(('Итоговая табл.1чел (все услуги-'!G1629+('Итоговая табл.1чел (все услуги-'!G1629*'Таблица вводных'!$G$4)))-('Расчет комиссии Нади'!$I1629+'Таблица вводных'!$E$15+'Таблица вводных'!$F$15)</f>
        <v>-334.70000000000005</v>
      </c>
      <c r="H1629" s="71">
        <f>(('Итоговая табл.1чел (все услуги-'!H1629+('Итоговая табл.1чел (все услуги-'!H1629*'Таблица вводных'!$G$4)))-('Расчет комиссии Нади'!$I1629+'Таблица вводных'!$E$15+'Таблица вводных'!$F$15)</f>
        <v>-334.70000000000005</v>
      </c>
      <c r="I1629" s="22" t="s">
        <v>1137</v>
      </c>
    </row>
    <row r="1630" ht="13.2" customHeight="1" spans="1:9" x14ac:dyDescent="0.25">
      <c r="A1630" s="16"/>
      <c r="B1630" s="57">
        <v>45394</v>
      </c>
      <c r="C1630" s="71"/>
      <c r="D1630" s="71">
        <f>(('Итоговая табл.1чел (все услуги-'!D1630+('Итоговая табл.1чел (все услуги-'!D1630*'Таблица вводных'!$G$4)))-('Расчет комиссии Нади'!$I1630+'Таблица вводных'!$E$15+'Таблица вводных'!$F$15)</f>
        <v>-327.21000000000004</v>
      </c>
      <c r="E1630" s="71">
        <f>(('Итоговая табл.1чел (все услуги-'!E1630+('Итоговая табл.1чел (все услуги-'!E1630*'Таблица вводных'!$G$5)))-('Расчет комиссии Нади'!$I1630+'Таблица вводных'!$E$15+'Таблица вводных'!$F$15)</f>
        <v>-334.70000000000005</v>
      </c>
      <c r="F1630" s="71">
        <f>(('Итоговая табл.1чел (все услуги-'!F1630+('Итоговая табл.1чел (все услуги-'!F1630*'Таблица вводных'!$G$4)))-('Расчет комиссии Нади'!$I1630+'Таблица вводных'!$E$15+'Таблица вводных'!$F$15)</f>
        <v>-311.588</v>
      </c>
      <c r="G1630" s="71">
        <f>(('Итоговая табл.1чел (все услуги-'!G1630+('Итоговая табл.1чел (все услуги-'!G1630*'Таблица вводных'!$G$4)))-('Расчет комиссии Нади'!$I1630+'Таблица вводных'!$E$15+'Таблица вводных'!$F$15)</f>
        <v>-334.70000000000005</v>
      </c>
      <c r="H1630" s="71">
        <f>(('Итоговая табл.1чел (все услуги-'!H1630+('Итоговая табл.1чел (все услуги-'!H1630*'Таблица вводных'!$G$4)))-('Расчет комиссии Нади'!$I1630+'Таблица вводных'!$E$15+'Таблица вводных'!$F$15)</f>
        <v>-334.70000000000005</v>
      </c>
      <c r="I1630" s="15" t="s">
        <v>1137</v>
      </c>
    </row>
    <row r="1631" ht="13.2" customHeight="1" spans="1:9" x14ac:dyDescent="0.25">
      <c r="A1631" s="5"/>
      <c r="B1631" s="48">
        <v>45383</v>
      </c>
      <c r="C1631" s="70"/>
      <c r="D1631" s="70">
        <f>(('Итоговая табл.1чел (все услуги-'!D1631+('Итоговая табл.1чел (все услуги-'!D1631*'Таблица вводных'!$G$4)))-('Расчет комиссии Нади'!$I1631+'Таблица вводных'!$E$15+'Таблица вводных'!$F$15)</f>
        <v>-327.21000000000004</v>
      </c>
      <c r="E1631" s="70">
        <f>(('Итоговая табл.1чел (все услуги-'!E1631+('Итоговая табл.1чел (все услуги-'!E1631*'Таблица вводных'!$G$5)))-('Расчет комиссии Нади'!$I1631+'Таблица вводных'!$E$15+'Таблица вводных'!$F$15)</f>
        <v>-334.70000000000005</v>
      </c>
      <c r="F1631" s="70">
        <f>(('Итоговая табл.1чел (все услуги-'!F1631+('Итоговая табл.1чел (все услуги-'!F1631*'Таблица вводных'!$G$4)))-('Расчет комиссии Нади'!$I1631+'Таблица вводных'!$E$15+'Таблица вводных'!$F$15)</f>
        <v>-311.588</v>
      </c>
      <c r="G1631" s="70">
        <f>(('Итоговая табл.1чел (все услуги-'!G1631+('Итоговая табл.1чел (все услуги-'!G1631*'Таблица вводных'!$G$4)))-('Расчет комиссии Нади'!$I1631+'Таблица вводных'!$E$15+'Таблица вводных'!$F$15)</f>
        <v>-334.70000000000005</v>
      </c>
      <c r="H1631" s="70">
        <f>(('Итоговая табл.1чел (все услуги-'!H1631+('Итоговая табл.1чел (все услуги-'!H1631*'Таблица вводных'!$G$4)))-('Расчет комиссии Нади'!$I1631+'Таблица вводных'!$E$15+'Таблица вводных'!$F$15)</f>
        <v>-334.70000000000005</v>
      </c>
      <c r="I1631" s="20" t="s">
        <v>1137</v>
      </c>
    </row>
    <row r="1632" ht="13.2" customHeight="1" spans="1:9" x14ac:dyDescent="0.25">
      <c r="A1632" s="9"/>
      <c r="B1632" s="50">
        <v>45387</v>
      </c>
      <c r="C1632" s="71"/>
      <c r="D1632" s="71">
        <f>(('Итоговая табл.1чел (все услуги-'!D1632+('Итоговая табл.1чел (все услуги-'!D1632*'Таблица вводных'!$G$4)))-('Расчет комиссии Нади'!$I1632+'Таблица вводных'!$E$15+'Таблица вводных'!$F$15)</f>
        <v>-327.21000000000004</v>
      </c>
      <c r="E1632" s="71">
        <f>(('Итоговая табл.1чел (все услуги-'!E1632+('Итоговая табл.1чел (все услуги-'!E1632*'Таблица вводных'!$G$5)))-('Расчет комиссии Нади'!$I1632+'Таблица вводных'!$E$15+'Таблица вводных'!$F$15)</f>
        <v>-334.70000000000005</v>
      </c>
      <c r="F1632" s="71">
        <f>(('Итоговая табл.1чел (все услуги-'!F1632+('Итоговая табл.1чел (все услуги-'!F1632*'Таблица вводных'!$G$4)))-('Расчет комиссии Нади'!$I1632+'Таблица вводных'!$E$15+'Таблица вводных'!$F$15)</f>
        <v>-311.588</v>
      </c>
      <c r="G1632" s="71">
        <f>(('Итоговая табл.1чел (все услуги-'!G1632+('Итоговая табл.1чел (все услуги-'!G1632*'Таблица вводных'!$G$4)))-('Расчет комиссии Нади'!$I1632+'Таблица вводных'!$E$15+'Таблица вводных'!$F$15)</f>
        <v>-334.70000000000005</v>
      </c>
      <c r="H1632" s="71">
        <f>(('Итоговая табл.1чел (все услуги-'!H1632+('Итоговая табл.1чел (все услуги-'!H1632*'Таблица вводных'!$G$4)))-('Расчет комиссии Нади'!$I1632+'Таблица вводных'!$E$15+'Таблица вводных'!$F$15)</f>
        <v>-334.70000000000005</v>
      </c>
      <c r="I1632" s="25" t="s">
        <v>1137</v>
      </c>
    </row>
    <row r="1633" ht="13.2" customHeight="1" spans="1:9" x14ac:dyDescent="0.25">
      <c r="A1633" s="9"/>
      <c r="B1633" s="51">
        <v>45390</v>
      </c>
      <c r="C1633" s="71"/>
      <c r="D1633" s="71">
        <f>(('Итоговая табл.1чел (все услуги-'!D1633+('Итоговая табл.1чел (все услуги-'!D1633*'Таблица вводных'!$G$4)))-('Расчет комиссии Нади'!$I1633+'Таблица вводных'!$E$15+'Таблица вводных'!$F$15)</f>
        <v>-327.21000000000004</v>
      </c>
      <c r="E1633" s="71">
        <f>(('Итоговая табл.1чел (все услуги-'!E1633+('Итоговая табл.1чел (все услуги-'!E1633*'Таблица вводных'!$G$5)))-('Расчет комиссии Нади'!$I1633+'Таблица вводных'!$E$15+'Таблица вводных'!$F$15)</f>
        <v>-334.70000000000005</v>
      </c>
      <c r="F1633" s="71">
        <f>(('Итоговая табл.1чел (все услуги-'!F1633+('Итоговая табл.1чел (все услуги-'!F1633*'Таблица вводных'!$G$4)))-('Расчет комиссии Нади'!$I1633+'Таблица вводных'!$E$15+'Таблица вводных'!$F$15)</f>
        <v>-311.588</v>
      </c>
      <c r="G1633" s="71">
        <f>(('Итоговая табл.1чел (все услуги-'!G1633+('Итоговая табл.1чел (все услуги-'!G1633*'Таблица вводных'!$G$4)))-('Расчет комиссии Нади'!$I1633+'Таблица вводных'!$E$15+'Таблица вводных'!$F$15)</f>
        <v>-334.70000000000005</v>
      </c>
      <c r="H1633" s="71">
        <f>(('Итоговая табл.1чел (все услуги-'!H1633+('Итоговая табл.1чел (все услуги-'!H1633*'Таблица вводных'!$G$4)))-('Расчет комиссии Нади'!$I1633+'Таблица вводных'!$E$15+'Таблица вводных'!$F$15)</f>
        <v>-334.70000000000005</v>
      </c>
      <c r="I1633" s="22" t="s">
        <v>1137</v>
      </c>
    </row>
    <row r="1634" ht="13.2" customHeight="1" spans="1:9" x14ac:dyDescent="0.25">
      <c r="A1634" s="16"/>
      <c r="B1634" s="57">
        <v>45394</v>
      </c>
      <c r="C1634" s="71"/>
      <c r="D1634" s="71">
        <f>(('Итоговая табл.1чел (все услуги-'!D1634+('Итоговая табл.1чел (все услуги-'!D1634*'Таблица вводных'!$G$4)))-('Расчет комиссии Нади'!$I1634+'Таблица вводных'!$E$15+'Таблица вводных'!$F$15)</f>
        <v>-327.21000000000004</v>
      </c>
      <c r="E1634" s="71">
        <f>(('Итоговая табл.1чел (все услуги-'!E1634+('Итоговая табл.1чел (все услуги-'!E1634*'Таблица вводных'!$G$5)))-('Расчет комиссии Нади'!$I1634+'Таблица вводных'!$E$15+'Таблица вводных'!$F$15)</f>
        <v>-334.70000000000005</v>
      </c>
      <c r="F1634" s="71">
        <f>(('Итоговая табл.1чел (все услуги-'!F1634+('Итоговая табл.1чел (все услуги-'!F1634*'Таблица вводных'!$G$4)))-('Расчет комиссии Нади'!$I1634+'Таблица вводных'!$E$15+'Таблица вводных'!$F$15)</f>
        <v>-311.588</v>
      </c>
      <c r="G1634" s="71">
        <f>(('Итоговая табл.1чел (все услуги-'!G1634+('Итоговая табл.1чел (все услуги-'!G1634*'Таблица вводных'!$G$4)))-('Расчет комиссии Нади'!$I1634+'Таблица вводных'!$E$15+'Таблица вводных'!$F$15)</f>
        <v>-334.70000000000005</v>
      </c>
      <c r="H1634" s="71">
        <f>(('Итоговая табл.1чел (все услуги-'!H1634+('Итоговая табл.1чел (все услуги-'!H1634*'Таблица вводных'!$G$4)))-('Расчет комиссии Нади'!$I1634+'Таблица вводных'!$E$15+'Таблица вводных'!$F$15)</f>
        <v>-334.70000000000005</v>
      </c>
      <c r="I1634" s="15" t="s">
        <v>1137</v>
      </c>
    </row>
    <row r="1635" ht="13.2" customHeight="1" spans="1:9" x14ac:dyDescent="0.25">
      <c r="A1635" s="5"/>
      <c r="B1635" s="48">
        <v>45383</v>
      </c>
      <c r="C1635" s="70"/>
      <c r="D1635" s="70">
        <f>(('Итоговая табл.1чел (все услуги-'!D1635+('Итоговая табл.1чел (все услуги-'!D1635*'Таблица вводных'!$G$4)))-('Расчет комиссии Нади'!$I1635+'Таблица вводных'!$E$15+'Таблица вводных'!$F$15)</f>
        <v>-327.21000000000004</v>
      </c>
      <c r="E1635" s="70">
        <f>(('Итоговая табл.1чел (все услуги-'!E1635+('Итоговая табл.1чел (все услуги-'!E1635*'Таблица вводных'!$G$5)))-('Расчет комиссии Нади'!$I1635+'Таблица вводных'!$E$15+'Таблица вводных'!$F$15)</f>
        <v>-334.70000000000005</v>
      </c>
      <c r="F1635" s="70">
        <f>(('Итоговая табл.1чел (все услуги-'!F1635+('Итоговая табл.1чел (все услуги-'!F1635*'Таблица вводных'!$G$4)))-('Расчет комиссии Нади'!$I1635+'Таблица вводных'!$E$15+'Таблица вводных'!$F$15)</f>
        <v>-311.588</v>
      </c>
      <c r="G1635" s="70">
        <f>(('Итоговая табл.1чел (все услуги-'!G1635+('Итоговая табл.1чел (все услуги-'!G1635*'Таблица вводных'!$G$4)))-('Расчет комиссии Нади'!$I1635+'Таблица вводных'!$E$15+'Таблица вводных'!$F$15)</f>
        <v>-334.70000000000005</v>
      </c>
      <c r="H1635" s="70">
        <f>(('Итоговая табл.1чел (все услуги-'!H1635+('Итоговая табл.1чел (все услуги-'!H1635*'Таблица вводных'!$G$4)))-('Расчет комиссии Нади'!$I1635+'Таблица вводных'!$E$15+'Таблица вводных'!$F$15)</f>
        <v>-334.70000000000005</v>
      </c>
      <c r="I1635" s="20" t="s">
        <v>1137</v>
      </c>
    </row>
    <row r="1636" ht="13.2" customHeight="1" spans="1:9" x14ac:dyDescent="0.25">
      <c r="A1636" s="9"/>
      <c r="B1636" s="50">
        <v>45387</v>
      </c>
      <c r="C1636" s="71"/>
      <c r="D1636" s="71">
        <f>(('Итоговая табл.1чел (все услуги-'!D1636+('Итоговая табл.1чел (все услуги-'!D1636*'Таблица вводных'!$G$4)))-('Расчет комиссии Нади'!$I1636+'Таблица вводных'!$E$15+'Таблица вводных'!$F$15)</f>
        <v>-327.21000000000004</v>
      </c>
      <c r="E1636" s="71">
        <f>(('Итоговая табл.1чел (все услуги-'!E1636+('Итоговая табл.1чел (все услуги-'!E1636*'Таблица вводных'!$G$5)))-('Расчет комиссии Нади'!$I1636+'Таблица вводных'!$E$15+'Таблица вводных'!$F$15)</f>
        <v>-334.70000000000005</v>
      </c>
      <c r="F1636" s="71">
        <f>(('Итоговая табл.1чел (все услуги-'!F1636+('Итоговая табл.1чел (все услуги-'!F1636*'Таблица вводных'!$G$4)))-('Расчет комиссии Нади'!$I1636+'Таблица вводных'!$E$15+'Таблица вводных'!$F$15)</f>
        <v>-311.588</v>
      </c>
      <c r="G1636" s="71">
        <f>(('Итоговая табл.1чел (все услуги-'!G1636+('Итоговая табл.1чел (все услуги-'!G1636*'Таблица вводных'!$G$4)))-('Расчет комиссии Нади'!$I1636+'Таблица вводных'!$E$15+'Таблица вводных'!$F$15)</f>
        <v>-334.70000000000005</v>
      </c>
      <c r="H1636" s="71">
        <f>(('Итоговая табл.1чел (все услуги-'!H1636+('Итоговая табл.1чел (все услуги-'!H1636*'Таблица вводных'!$G$4)))-('Расчет комиссии Нади'!$I1636+'Таблица вводных'!$E$15+'Таблица вводных'!$F$15)</f>
        <v>-334.70000000000005</v>
      </c>
      <c r="I1636" s="25" t="s">
        <v>1137</v>
      </c>
    </row>
    <row r="1637" ht="13.2" customHeight="1" spans="1:9" x14ac:dyDescent="0.25">
      <c r="A1637" s="9"/>
      <c r="B1637" s="51">
        <v>45390</v>
      </c>
      <c r="C1637" s="71"/>
      <c r="D1637" s="71">
        <f>(('Итоговая табл.1чел (все услуги-'!D1637+('Итоговая табл.1чел (все услуги-'!D1637*'Таблица вводных'!$G$4)))-('Расчет комиссии Нади'!$I1637+'Таблица вводных'!$E$15+'Таблица вводных'!$F$15)</f>
        <v>-327.21000000000004</v>
      </c>
      <c r="E1637" s="71">
        <f>(('Итоговая табл.1чел (все услуги-'!E1637+('Итоговая табл.1чел (все услуги-'!E1637*'Таблица вводных'!$G$5)))-('Расчет комиссии Нади'!$I1637+'Таблица вводных'!$E$15+'Таблица вводных'!$F$15)</f>
        <v>-334.70000000000005</v>
      </c>
      <c r="F1637" s="71">
        <f>(('Итоговая табл.1чел (все услуги-'!F1637+('Итоговая табл.1чел (все услуги-'!F1637*'Таблица вводных'!$G$4)))-('Расчет комиссии Нади'!$I1637+'Таблица вводных'!$E$15+'Таблица вводных'!$F$15)</f>
        <v>-311.588</v>
      </c>
      <c r="G1637" s="71">
        <f>(('Итоговая табл.1чел (все услуги-'!G1637+('Итоговая табл.1чел (все услуги-'!G1637*'Таблица вводных'!$G$4)))-('Расчет комиссии Нади'!$I1637+'Таблица вводных'!$E$15+'Таблица вводных'!$F$15)</f>
        <v>-334.70000000000005</v>
      </c>
      <c r="H1637" s="71">
        <f>(('Итоговая табл.1чел (все услуги-'!H1637+('Итоговая табл.1чел (все услуги-'!H1637*'Таблица вводных'!$G$4)))-('Расчет комиссии Нади'!$I1637+'Таблица вводных'!$E$15+'Таблица вводных'!$F$15)</f>
        <v>-334.70000000000005</v>
      </c>
      <c r="I1637" s="22" t="s">
        <v>1137</v>
      </c>
    </row>
    <row r="1638" ht="13.2" customHeight="1" spans="1:9" x14ac:dyDescent="0.25">
      <c r="A1638" s="16"/>
      <c r="B1638" s="57">
        <v>45394</v>
      </c>
      <c r="C1638" s="71"/>
      <c r="D1638" s="71">
        <f>(('Итоговая табл.1чел (все услуги-'!D1638+('Итоговая табл.1чел (все услуги-'!D1638*'Таблица вводных'!$G$4)))-('Расчет комиссии Нади'!$I1638+'Таблица вводных'!$E$15+'Таблица вводных'!$F$15)</f>
        <v>-327.21000000000004</v>
      </c>
      <c r="E1638" s="71">
        <f>(('Итоговая табл.1чел (все услуги-'!E1638+('Итоговая табл.1чел (все услуги-'!E1638*'Таблица вводных'!$G$5)))-('Расчет комиссии Нади'!$I1638+'Таблица вводных'!$E$15+'Таблица вводных'!$F$15)</f>
        <v>-334.70000000000005</v>
      </c>
      <c r="F1638" s="71">
        <f>(('Итоговая табл.1чел (все услуги-'!F1638+('Итоговая табл.1чел (все услуги-'!F1638*'Таблица вводных'!$G$4)))-('Расчет комиссии Нади'!$I1638+'Таблица вводных'!$E$15+'Таблица вводных'!$F$15)</f>
        <v>-311.588</v>
      </c>
      <c r="G1638" s="71">
        <f>(('Итоговая табл.1чел (все услуги-'!G1638+('Итоговая табл.1чел (все услуги-'!G1638*'Таблица вводных'!$G$4)))-('Расчет комиссии Нади'!$I1638+'Таблица вводных'!$E$15+'Таблица вводных'!$F$15)</f>
        <v>-334.70000000000005</v>
      </c>
      <c r="H1638" s="71">
        <f>(('Итоговая табл.1чел (все услуги-'!H1638+('Итоговая табл.1чел (все услуги-'!H1638*'Таблица вводных'!$G$4)))-('Расчет комиссии Нади'!$I1638+'Таблица вводных'!$E$15+'Таблица вводных'!$F$15)</f>
        <v>-334.70000000000005</v>
      </c>
      <c r="I1638" s="15" t="s">
        <v>1137</v>
      </c>
    </row>
    <row r="1639" ht="13.2" customHeight="1" spans="1:9" x14ac:dyDescent="0.25">
      <c r="A1639" s="5"/>
      <c r="B1639" s="48">
        <v>45383</v>
      </c>
      <c r="C1639" s="70"/>
      <c r="D1639" s="70">
        <f>(('Итоговая табл.1чел (все услуги-'!D1639+('Итоговая табл.1чел (все услуги-'!D1639*'Таблица вводных'!$G$4)))-('Расчет комиссии Нади'!$I1639+'Таблица вводных'!$E$15+'Таблица вводных'!$F$15)</f>
        <v>-327.21000000000004</v>
      </c>
      <c r="E1639" s="70">
        <f>(('Итоговая табл.1чел (все услуги-'!E1639+('Итоговая табл.1чел (все услуги-'!E1639*'Таблица вводных'!$G$5)))-('Расчет комиссии Нади'!$I1639+'Таблица вводных'!$E$15+'Таблица вводных'!$F$15)</f>
        <v>-334.70000000000005</v>
      </c>
      <c r="F1639" s="70">
        <f>(('Итоговая табл.1чел (все услуги-'!F1639+('Итоговая табл.1чел (все услуги-'!F1639*'Таблица вводных'!$G$4)))-('Расчет комиссии Нади'!$I1639+'Таблица вводных'!$E$15+'Таблица вводных'!$F$15)</f>
        <v>-311.588</v>
      </c>
      <c r="G1639" s="70">
        <f>(('Итоговая табл.1чел (все услуги-'!G1639+('Итоговая табл.1чел (все услуги-'!G1639*'Таблица вводных'!$G$4)))-('Расчет комиссии Нади'!$I1639+'Таблица вводных'!$E$15+'Таблица вводных'!$F$15)</f>
        <v>-334.70000000000005</v>
      </c>
      <c r="H1639" s="70">
        <f>(('Итоговая табл.1чел (все услуги-'!H1639+('Итоговая табл.1чел (все услуги-'!H1639*'Таблица вводных'!$G$4)))-('Расчет комиссии Нади'!$I1639+'Таблица вводных'!$E$15+'Таблица вводных'!$F$15)</f>
        <v>-334.70000000000005</v>
      </c>
      <c r="I1639" s="20" t="s">
        <v>1137</v>
      </c>
    </row>
    <row r="1640" ht="13.2" customHeight="1" spans="1:9" x14ac:dyDescent="0.25">
      <c r="A1640" s="9"/>
      <c r="B1640" s="50">
        <v>45387</v>
      </c>
      <c r="C1640" s="71"/>
      <c r="D1640" s="71">
        <f>(('Итоговая табл.1чел (все услуги-'!D1640+('Итоговая табл.1чел (все услуги-'!D1640*'Таблица вводных'!$G$4)))-('Расчет комиссии Нади'!$I1640+'Таблица вводных'!$E$15+'Таблица вводных'!$F$15)</f>
        <v>-327.21000000000004</v>
      </c>
      <c r="E1640" s="71">
        <f>(('Итоговая табл.1чел (все услуги-'!E1640+('Итоговая табл.1чел (все услуги-'!E1640*'Таблица вводных'!$G$5)))-('Расчет комиссии Нади'!$I1640+'Таблица вводных'!$E$15+'Таблица вводных'!$F$15)</f>
        <v>-334.70000000000005</v>
      </c>
      <c r="F1640" s="71">
        <f>(('Итоговая табл.1чел (все услуги-'!F1640+('Итоговая табл.1чел (все услуги-'!F1640*'Таблица вводных'!$G$4)))-('Расчет комиссии Нади'!$I1640+'Таблица вводных'!$E$15+'Таблица вводных'!$F$15)</f>
        <v>-311.588</v>
      </c>
      <c r="G1640" s="71">
        <f>(('Итоговая табл.1чел (все услуги-'!G1640+('Итоговая табл.1чел (все услуги-'!G1640*'Таблица вводных'!$G$4)))-('Расчет комиссии Нади'!$I1640+'Таблица вводных'!$E$15+'Таблица вводных'!$F$15)</f>
        <v>-334.70000000000005</v>
      </c>
      <c r="H1640" s="71">
        <f>(('Итоговая табл.1чел (все услуги-'!H1640+('Итоговая табл.1чел (все услуги-'!H1640*'Таблица вводных'!$G$4)))-('Расчет комиссии Нади'!$I1640+'Таблица вводных'!$E$15+'Таблица вводных'!$F$15)</f>
        <v>-334.70000000000005</v>
      </c>
      <c r="I1640" s="25" t="s">
        <v>1137</v>
      </c>
    </row>
    <row r="1641" ht="13.2" customHeight="1" spans="1:9" x14ac:dyDescent="0.25">
      <c r="A1641" s="9"/>
      <c r="B1641" s="51">
        <v>45390</v>
      </c>
      <c r="C1641" s="71"/>
      <c r="D1641" s="71">
        <f>(('Итоговая табл.1чел (все услуги-'!D1641+('Итоговая табл.1чел (все услуги-'!D1641*'Таблица вводных'!$G$4)))-('Расчет комиссии Нади'!$I1641+'Таблица вводных'!$E$15+'Таблица вводных'!$F$15)</f>
        <v>-327.21000000000004</v>
      </c>
      <c r="E1641" s="71">
        <f>(('Итоговая табл.1чел (все услуги-'!E1641+('Итоговая табл.1чел (все услуги-'!E1641*'Таблица вводных'!$G$5)))-('Расчет комиссии Нади'!$I1641+'Таблица вводных'!$E$15+'Таблица вводных'!$F$15)</f>
        <v>-334.70000000000005</v>
      </c>
      <c r="F1641" s="71">
        <f>(('Итоговая табл.1чел (все услуги-'!F1641+('Итоговая табл.1чел (все услуги-'!F1641*'Таблица вводных'!$G$4)))-('Расчет комиссии Нади'!$I1641+'Таблица вводных'!$E$15+'Таблица вводных'!$F$15)</f>
        <v>-311.588</v>
      </c>
      <c r="G1641" s="71">
        <f>(('Итоговая табл.1чел (все услуги-'!G1641+('Итоговая табл.1чел (все услуги-'!G1641*'Таблица вводных'!$G$4)))-('Расчет комиссии Нади'!$I1641+'Таблица вводных'!$E$15+'Таблица вводных'!$F$15)</f>
        <v>-334.70000000000005</v>
      </c>
      <c r="H1641" s="71">
        <f>(('Итоговая табл.1чел (все услуги-'!H1641+('Итоговая табл.1чел (все услуги-'!H1641*'Таблица вводных'!$G$4)))-('Расчет комиссии Нади'!$I1641+'Таблица вводных'!$E$15+'Таблица вводных'!$F$15)</f>
        <v>-334.70000000000005</v>
      </c>
      <c r="I1641" s="22" t="s">
        <v>1137</v>
      </c>
    </row>
    <row r="1642" ht="13.2" customHeight="1" spans="1:9" x14ac:dyDescent="0.25">
      <c r="A1642" s="16"/>
      <c r="B1642" s="57">
        <v>45394</v>
      </c>
      <c r="C1642" s="71"/>
      <c r="D1642" s="71">
        <f>(('Итоговая табл.1чел (все услуги-'!D1642+('Итоговая табл.1чел (все услуги-'!D1642*'Таблица вводных'!$G$4)))-('Расчет комиссии Нади'!$I1642+'Таблица вводных'!$E$15+'Таблица вводных'!$F$15)</f>
        <v>-327.21000000000004</v>
      </c>
      <c r="E1642" s="71">
        <f>(('Итоговая табл.1чел (все услуги-'!E1642+('Итоговая табл.1чел (все услуги-'!E1642*'Таблица вводных'!$G$5)))-('Расчет комиссии Нади'!$I1642+'Таблица вводных'!$E$15+'Таблица вводных'!$F$15)</f>
        <v>-334.70000000000005</v>
      </c>
      <c r="F1642" s="71">
        <f>(('Итоговая табл.1чел (все услуги-'!F1642+('Итоговая табл.1чел (все услуги-'!F1642*'Таблица вводных'!$G$4)))-('Расчет комиссии Нади'!$I1642+'Таблица вводных'!$E$15+'Таблица вводных'!$F$15)</f>
        <v>-311.588</v>
      </c>
      <c r="G1642" s="71">
        <f>(('Итоговая табл.1чел (все услуги-'!G1642+('Итоговая табл.1чел (все услуги-'!G1642*'Таблица вводных'!$G$4)))-('Расчет комиссии Нади'!$I1642+'Таблица вводных'!$E$15+'Таблица вводных'!$F$15)</f>
        <v>-334.70000000000005</v>
      </c>
      <c r="H1642" s="71">
        <f>(('Итоговая табл.1чел (все услуги-'!H1642+('Итоговая табл.1чел (все услуги-'!H1642*'Таблица вводных'!$G$4)))-('Расчет комиссии Нади'!$I1642+'Таблица вводных'!$E$15+'Таблица вводных'!$F$15)</f>
        <v>-334.70000000000005</v>
      </c>
      <c r="I1642" s="15" t="s">
        <v>1137</v>
      </c>
    </row>
    <row r="1643" ht="13.2" customHeight="1" spans="1:9" x14ac:dyDescent="0.25">
      <c r="A1643" s="5"/>
      <c r="B1643" s="48">
        <v>45383</v>
      </c>
      <c r="C1643" s="70"/>
      <c r="D1643" s="70">
        <f>(('Итоговая табл.1чел (все услуги-'!D1643+('Итоговая табл.1чел (все услуги-'!D1643*'Таблица вводных'!$G$4)))-('Расчет комиссии Нади'!$I1643+'Таблица вводных'!$E$15+'Таблица вводных'!$F$15)</f>
        <v>-327.21000000000004</v>
      </c>
      <c r="E1643" s="70">
        <f>(('Итоговая табл.1чел (все услуги-'!E1643+('Итоговая табл.1чел (все услуги-'!E1643*'Таблица вводных'!$G$5)))-('Расчет комиссии Нади'!$I1643+'Таблица вводных'!$E$15+'Таблица вводных'!$F$15)</f>
        <v>-334.70000000000005</v>
      </c>
      <c r="F1643" s="70">
        <f>(('Итоговая табл.1чел (все услуги-'!F1643+('Итоговая табл.1чел (все услуги-'!F1643*'Таблица вводных'!$G$4)))-('Расчет комиссии Нади'!$I1643+'Таблица вводных'!$E$15+'Таблица вводных'!$F$15)</f>
        <v>-311.588</v>
      </c>
      <c r="G1643" s="70">
        <f>(('Итоговая табл.1чел (все услуги-'!G1643+('Итоговая табл.1чел (все услуги-'!G1643*'Таблица вводных'!$G$4)))-('Расчет комиссии Нади'!$I1643+'Таблица вводных'!$E$15+'Таблица вводных'!$F$15)</f>
        <v>-334.70000000000005</v>
      </c>
      <c r="H1643" s="70">
        <f>(('Итоговая табл.1чел (все услуги-'!H1643+('Итоговая табл.1чел (все услуги-'!H1643*'Таблица вводных'!$G$4)))-('Расчет комиссии Нади'!$I1643+'Таблица вводных'!$E$15+'Таблица вводных'!$F$15)</f>
        <v>-334.70000000000005</v>
      </c>
      <c r="I1643" s="20" t="s">
        <v>1137</v>
      </c>
    </row>
    <row r="1644" ht="13.2" customHeight="1" spans="1:9" x14ac:dyDescent="0.25">
      <c r="A1644" s="9"/>
      <c r="B1644" s="50">
        <v>45387</v>
      </c>
      <c r="C1644" s="71"/>
      <c r="D1644" s="71">
        <f>(('Итоговая табл.1чел (все услуги-'!D1644+('Итоговая табл.1чел (все услуги-'!D1644*'Таблица вводных'!$G$4)))-('Расчет комиссии Нади'!$I1644+'Таблица вводных'!$E$15+'Таблица вводных'!$F$15)</f>
        <v>-327.21000000000004</v>
      </c>
      <c r="E1644" s="71">
        <f>(('Итоговая табл.1чел (все услуги-'!E1644+('Итоговая табл.1чел (все услуги-'!E1644*'Таблица вводных'!$G$5)))-('Расчет комиссии Нади'!$I1644+'Таблица вводных'!$E$15+'Таблица вводных'!$F$15)</f>
        <v>-334.70000000000005</v>
      </c>
      <c r="F1644" s="71">
        <f>(('Итоговая табл.1чел (все услуги-'!F1644+('Итоговая табл.1чел (все услуги-'!F1644*'Таблица вводных'!$G$4)))-('Расчет комиссии Нади'!$I1644+'Таблица вводных'!$E$15+'Таблица вводных'!$F$15)</f>
        <v>-311.588</v>
      </c>
      <c r="G1644" s="71">
        <f>(('Итоговая табл.1чел (все услуги-'!G1644+('Итоговая табл.1чел (все услуги-'!G1644*'Таблица вводных'!$G$4)))-('Расчет комиссии Нади'!$I1644+'Таблица вводных'!$E$15+'Таблица вводных'!$F$15)</f>
        <v>-334.70000000000005</v>
      </c>
      <c r="H1644" s="71">
        <f>(('Итоговая табл.1чел (все услуги-'!H1644+('Итоговая табл.1чел (все услуги-'!H1644*'Таблица вводных'!$G$4)))-('Расчет комиссии Нади'!$I1644+'Таблица вводных'!$E$15+'Таблица вводных'!$F$15)</f>
        <v>-334.70000000000005</v>
      </c>
      <c r="I1644" s="25" t="s">
        <v>1137</v>
      </c>
    </row>
    <row r="1645" ht="13.2" customHeight="1" spans="1:9" x14ac:dyDescent="0.25">
      <c r="A1645" s="9"/>
      <c r="B1645" s="51">
        <v>45390</v>
      </c>
      <c r="C1645" s="71"/>
      <c r="D1645" s="71">
        <f>(('Итоговая табл.1чел (все услуги-'!D1645+('Итоговая табл.1чел (все услуги-'!D1645*'Таблица вводных'!$G$4)))-('Расчет комиссии Нади'!$I1645+'Таблица вводных'!$E$15+'Таблица вводных'!$F$15)</f>
        <v>-327.21000000000004</v>
      </c>
      <c r="E1645" s="71">
        <f>(('Итоговая табл.1чел (все услуги-'!E1645+('Итоговая табл.1чел (все услуги-'!E1645*'Таблица вводных'!$G$5)))-('Расчет комиссии Нади'!$I1645+'Таблица вводных'!$E$15+'Таблица вводных'!$F$15)</f>
        <v>-334.70000000000005</v>
      </c>
      <c r="F1645" s="71">
        <f>(('Итоговая табл.1чел (все услуги-'!F1645+('Итоговая табл.1чел (все услуги-'!F1645*'Таблица вводных'!$G$4)))-('Расчет комиссии Нади'!$I1645+'Таблица вводных'!$E$15+'Таблица вводных'!$F$15)</f>
        <v>-311.588</v>
      </c>
      <c r="G1645" s="71">
        <f>(('Итоговая табл.1чел (все услуги-'!G1645+('Итоговая табл.1чел (все услуги-'!G1645*'Таблица вводных'!$G$4)))-('Расчет комиссии Нади'!$I1645+'Таблица вводных'!$E$15+'Таблица вводных'!$F$15)</f>
        <v>-334.70000000000005</v>
      </c>
      <c r="H1645" s="71">
        <f>(('Итоговая табл.1чел (все услуги-'!H1645+('Итоговая табл.1чел (все услуги-'!H1645*'Таблица вводных'!$G$4)))-('Расчет комиссии Нади'!$I1645+'Таблица вводных'!$E$15+'Таблица вводных'!$F$15)</f>
        <v>-334.70000000000005</v>
      </c>
      <c r="I1645" s="22" t="s">
        <v>1137</v>
      </c>
    </row>
    <row r="1646" ht="13.2" customHeight="1" spans="1:9" x14ac:dyDescent="0.25">
      <c r="A1646" s="16"/>
      <c r="B1646" s="57">
        <v>45394</v>
      </c>
      <c r="C1646" s="71"/>
      <c r="D1646" s="71">
        <f>(('Итоговая табл.1чел (все услуги-'!D1646+('Итоговая табл.1чел (все услуги-'!D1646*'Таблица вводных'!$G$4)))-('Расчет комиссии Нади'!$I1646+'Таблица вводных'!$E$15+'Таблица вводных'!$F$15)</f>
        <v>-327.21000000000004</v>
      </c>
      <c r="E1646" s="71">
        <f>(('Итоговая табл.1чел (все услуги-'!E1646+('Итоговая табл.1чел (все услуги-'!E1646*'Таблица вводных'!$G$5)))-('Расчет комиссии Нади'!$I1646+'Таблица вводных'!$E$15+'Таблица вводных'!$F$15)</f>
        <v>-334.70000000000005</v>
      </c>
      <c r="F1646" s="71">
        <f>(('Итоговая табл.1чел (все услуги-'!F1646+('Итоговая табл.1чел (все услуги-'!F1646*'Таблица вводных'!$G$4)))-('Расчет комиссии Нади'!$I1646+'Таблица вводных'!$E$15+'Таблица вводных'!$F$15)</f>
        <v>-311.588</v>
      </c>
      <c r="G1646" s="71">
        <f>(('Итоговая табл.1чел (все услуги-'!G1646+('Итоговая табл.1чел (все услуги-'!G1646*'Таблица вводных'!$G$4)))-('Расчет комиссии Нади'!$I1646+'Таблица вводных'!$E$15+'Таблица вводных'!$F$15)</f>
        <v>-334.70000000000005</v>
      </c>
      <c r="H1646" s="71">
        <f>(('Итоговая табл.1чел (все услуги-'!H1646+('Итоговая табл.1чел (все услуги-'!H1646*'Таблица вводных'!$G$4)))-('Расчет комиссии Нади'!$I1646+'Таблица вводных'!$E$15+'Таблица вводных'!$F$15)</f>
        <v>-334.70000000000005</v>
      </c>
      <c r="I1646" s="15" t="s">
        <v>1137</v>
      </c>
    </row>
    <row r="1647" ht="13.2" customHeight="1" spans="1:9" x14ac:dyDescent="0.25">
      <c r="A1647" s="5"/>
      <c r="B1647" s="48">
        <v>45383</v>
      </c>
      <c r="C1647" s="70"/>
      <c r="D1647" s="70">
        <f>(('Итоговая табл.1чел (все услуги-'!D1647+('Итоговая табл.1чел (все услуги-'!D1647*'Таблица вводных'!$G$4)))-('Расчет комиссии Нади'!$I1647+'Таблица вводных'!$E$15+'Таблица вводных'!$F$15)</f>
        <v>-327.21000000000004</v>
      </c>
      <c r="E1647" s="70">
        <f>(('Итоговая табл.1чел (все услуги-'!E1647+('Итоговая табл.1чел (все услуги-'!E1647*'Таблица вводных'!$G$5)))-('Расчет комиссии Нади'!$I1647+'Таблица вводных'!$E$15+'Таблица вводных'!$F$15)</f>
        <v>-334.70000000000005</v>
      </c>
      <c r="F1647" s="70">
        <f>(('Итоговая табл.1чел (все услуги-'!F1647+('Итоговая табл.1чел (все услуги-'!F1647*'Таблица вводных'!$G$4)))-('Расчет комиссии Нади'!$I1647+'Таблица вводных'!$E$15+'Таблица вводных'!$F$15)</f>
        <v>-311.588</v>
      </c>
      <c r="G1647" s="70">
        <f>(('Итоговая табл.1чел (все услуги-'!G1647+('Итоговая табл.1чел (все услуги-'!G1647*'Таблица вводных'!$G$4)))-('Расчет комиссии Нади'!$I1647+'Таблица вводных'!$E$15+'Таблица вводных'!$F$15)</f>
        <v>-334.70000000000005</v>
      </c>
      <c r="H1647" s="70">
        <f>(('Итоговая табл.1чел (все услуги-'!H1647+('Итоговая табл.1чел (все услуги-'!H1647*'Таблица вводных'!$G$4)))-('Расчет комиссии Нади'!$I1647+'Таблица вводных'!$E$15+'Таблица вводных'!$F$15)</f>
        <v>-334.70000000000005</v>
      </c>
      <c r="I1647" s="20" t="s">
        <v>1137</v>
      </c>
    </row>
    <row r="1648" ht="13.2" customHeight="1" spans="1:9" x14ac:dyDescent="0.25">
      <c r="A1648" s="9"/>
      <c r="B1648" s="50">
        <v>45387</v>
      </c>
      <c r="C1648" s="71"/>
      <c r="D1648" s="71">
        <f>(('Итоговая табл.1чел (все услуги-'!D1648+('Итоговая табл.1чел (все услуги-'!D1648*'Таблица вводных'!$G$4)))-('Расчет комиссии Нади'!$I1648+'Таблица вводных'!$E$15+'Таблица вводных'!$F$15)</f>
        <v>-327.21000000000004</v>
      </c>
      <c r="E1648" s="71">
        <f>(('Итоговая табл.1чел (все услуги-'!E1648+('Итоговая табл.1чел (все услуги-'!E1648*'Таблица вводных'!$G$5)))-('Расчет комиссии Нади'!$I1648+'Таблица вводных'!$E$15+'Таблица вводных'!$F$15)</f>
        <v>-334.70000000000005</v>
      </c>
      <c r="F1648" s="71">
        <f>(('Итоговая табл.1чел (все услуги-'!F1648+('Итоговая табл.1чел (все услуги-'!F1648*'Таблица вводных'!$G$4)))-('Расчет комиссии Нади'!$I1648+'Таблица вводных'!$E$15+'Таблица вводных'!$F$15)</f>
        <v>-311.588</v>
      </c>
      <c r="G1648" s="71">
        <f>(('Итоговая табл.1чел (все услуги-'!G1648+('Итоговая табл.1чел (все услуги-'!G1648*'Таблица вводных'!$G$4)))-('Расчет комиссии Нади'!$I1648+'Таблица вводных'!$E$15+'Таблица вводных'!$F$15)</f>
        <v>-334.70000000000005</v>
      </c>
      <c r="H1648" s="71">
        <f>(('Итоговая табл.1чел (все услуги-'!H1648+('Итоговая табл.1чел (все услуги-'!H1648*'Таблица вводных'!$G$4)))-('Расчет комиссии Нади'!$I1648+'Таблица вводных'!$E$15+'Таблица вводных'!$F$15)</f>
        <v>-334.70000000000005</v>
      </c>
      <c r="I1648" s="25" t="s">
        <v>1137</v>
      </c>
    </row>
    <row r="1649" ht="13.2" customHeight="1" spans="1:9" x14ac:dyDescent="0.25">
      <c r="A1649" s="9"/>
      <c r="B1649" s="51">
        <v>45390</v>
      </c>
      <c r="C1649" s="71"/>
      <c r="D1649" s="71">
        <f>(('Итоговая табл.1чел (все услуги-'!D1649+('Итоговая табл.1чел (все услуги-'!D1649*'Таблица вводных'!$G$4)))-('Расчет комиссии Нади'!$I1649+'Таблица вводных'!$E$15+'Таблица вводных'!$F$15)</f>
        <v>-327.21000000000004</v>
      </c>
      <c r="E1649" s="71">
        <f>(('Итоговая табл.1чел (все услуги-'!E1649+('Итоговая табл.1чел (все услуги-'!E1649*'Таблица вводных'!$G$5)))-('Расчет комиссии Нади'!$I1649+'Таблица вводных'!$E$15+'Таблица вводных'!$F$15)</f>
        <v>-334.70000000000005</v>
      </c>
      <c r="F1649" s="71">
        <f>(('Итоговая табл.1чел (все услуги-'!F1649+('Итоговая табл.1чел (все услуги-'!F1649*'Таблица вводных'!$G$4)))-('Расчет комиссии Нади'!$I1649+'Таблица вводных'!$E$15+'Таблица вводных'!$F$15)</f>
        <v>-311.588</v>
      </c>
      <c r="G1649" s="71">
        <f>(('Итоговая табл.1чел (все услуги-'!G1649+('Итоговая табл.1чел (все услуги-'!G1649*'Таблица вводных'!$G$4)))-('Расчет комиссии Нади'!$I1649+'Таблица вводных'!$E$15+'Таблица вводных'!$F$15)</f>
        <v>-334.70000000000005</v>
      </c>
      <c r="H1649" s="71">
        <f>(('Итоговая табл.1чел (все услуги-'!H1649+('Итоговая табл.1чел (все услуги-'!H1649*'Таблица вводных'!$G$4)))-('Расчет комиссии Нади'!$I1649+'Таблица вводных'!$E$15+'Таблица вводных'!$F$15)</f>
        <v>-334.70000000000005</v>
      </c>
      <c r="I1649" s="22" t="s">
        <v>1137</v>
      </c>
    </row>
    <row r="1650" ht="13.2" customHeight="1" spans="1:9" x14ac:dyDescent="0.25">
      <c r="A1650" s="16"/>
      <c r="B1650" s="57">
        <v>45394</v>
      </c>
      <c r="C1650" s="71"/>
      <c r="D1650" s="71">
        <f>(('Итоговая табл.1чел (все услуги-'!D1650+('Итоговая табл.1чел (все услуги-'!D1650*'Таблица вводных'!$G$4)))-('Расчет комиссии Нади'!$I1650+'Таблица вводных'!$E$15+'Таблица вводных'!$F$15)</f>
        <v>-327.21000000000004</v>
      </c>
      <c r="E1650" s="71">
        <f>(('Итоговая табл.1чел (все услуги-'!E1650+('Итоговая табл.1чел (все услуги-'!E1650*'Таблица вводных'!$G$5)))-('Расчет комиссии Нади'!$I1650+'Таблица вводных'!$E$15+'Таблица вводных'!$F$15)</f>
        <v>-334.70000000000005</v>
      </c>
      <c r="F1650" s="71">
        <f>(('Итоговая табл.1чел (все услуги-'!F1650+('Итоговая табл.1чел (все услуги-'!F1650*'Таблица вводных'!$G$4)))-('Расчет комиссии Нади'!$I1650+'Таблица вводных'!$E$15+'Таблица вводных'!$F$15)</f>
        <v>-311.588</v>
      </c>
      <c r="G1650" s="71">
        <f>(('Итоговая табл.1чел (все услуги-'!G1650+('Итоговая табл.1чел (все услуги-'!G1650*'Таблица вводных'!$G$4)))-('Расчет комиссии Нади'!$I1650+'Таблица вводных'!$E$15+'Таблица вводных'!$F$15)</f>
        <v>-334.70000000000005</v>
      </c>
      <c r="H1650" s="71">
        <f>(('Итоговая табл.1чел (все услуги-'!H1650+('Итоговая табл.1чел (все услуги-'!H1650*'Таблица вводных'!$G$4)))-('Расчет комиссии Нади'!$I1650+'Таблица вводных'!$E$15+'Таблица вводных'!$F$15)</f>
        <v>-334.70000000000005</v>
      </c>
      <c r="I1650" s="15" t="s">
        <v>1137</v>
      </c>
    </row>
    <row r="1651" ht="13.2" customHeight="1" spans="1:9" x14ac:dyDescent="0.25">
      <c r="A1651" s="5"/>
      <c r="B1651" s="48">
        <v>45383</v>
      </c>
      <c r="C1651" s="70"/>
      <c r="D1651" s="70">
        <f>(('Итоговая табл.1чел (все услуги-'!D1651+('Итоговая табл.1чел (все услуги-'!D1651*'Таблица вводных'!$G$4)))-('Расчет комиссии Нади'!$I1651+'Таблица вводных'!$E$15+'Таблица вводных'!$F$15)</f>
        <v>-327.21000000000004</v>
      </c>
      <c r="E1651" s="70">
        <f>(('Итоговая табл.1чел (все услуги-'!E1651+('Итоговая табл.1чел (все услуги-'!E1651*'Таблица вводных'!$G$5)))-('Расчет комиссии Нади'!$I1651+'Таблица вводных'!$E$15+'Таблица вводных'!$F$15)</f>
        <v>-334.70000000000005</v>
      </c>
      <c r="F1651" s="70">
        <f>(('Итоговая табл.1чел (все услуги-'!F1651+('Итоговая табл.1чел (все услуги-'!F1651*'Таблица вводных'!$G$4)))-('Расчет комиссии Нади'!$I1651+'Таблица вводных'!$E$15+'Таблица вводных'!$F$15)</f>
        <v>-311.588</v>
      </c>
      <c r="G1651" s="70">
        <f>(('Итоговая табл.1чел (все услуги-'!G1651+('Итоговая табл.1чел (все услуги-'!G1651*'Таблица вводных'!$G$4)))-('Расчет комиссии Нади'!$I1651+'Таблица вводных'!$E$15+'Таблица вводных'!$F$15)</f>
        <v>-334.70000000000005</v>
      </c>
      <c r="H1651" s="70">
        <f>(('Итоговая табл.1чел (все услуги-'!H1651+('Итоговая табл.1чел (все услуги-'!H1651*'Таблица вводных'!$G$4)))-('Расчет комиссии Нади'!$I1651+'Таблица вводных'!$E$15+'Таблица вводных'!$F$15)</f>
        <v>-334.70000000000005</v>
      </c>
      <c r="I1651" s="20" t="s">
        <v>1137</v>
      </c>
    </row>
    <row r="1652" ht="13.2" customHeight="1" spans="1:9" x14ac:dyDescent="0.25">
      <c r="A1652" s="9"/>
      <c r="B1652" s="50">
        <v>45387</v>
      </c>
      <c r="C1652" s="71"/>
      <c r="D1652" s="71">
        <f>(('Итоговая табл.1чел (все услуги-'!D1652+('Итоговая табл.1чел (все услуги-'!D1652*'Таблица вводных'!$G$4)))-('Расчет комиссии Нади'!$I1652+'Таблица вводных'!$E$15+'Таблица вводных'!$F$15)</f>
        <v>-327.21000000000004</v>
      </c>
      <c r="E1652" s="71">
        <f>(('Итоговая табл.1чел (все услуги-'!E1652+('Итоговая табл.1чел (все услуги-'!E1652*'Таблица вводных'!$G$5)))-('Расчет комиссии Нади'!$I1652+'Таблица вводных'!$E$15+'Таблица вводных'!$F$15)</f>
        <v>-334.70000000000005</v>
      </c>
      <c r="F1652" s="71">
        <f>(('Итоговая табл.1чел (все услуги-'!F1652+('Итоговая табл.1чел (все услуги-'!F1652*'Таблица вводных'!$G$4)))-('Расчет комиссии Нади'!$I1652+'Таблица вводных'!$E$15+'Таблица вводных'!$F$15)</f>
        <v>-311.588</v>
      </c>
      <c r="G1652" s="71">
        <f>(('Итоговая табл.1чел (все услуги-'!G1652+('Итоговая табл.1чел (все услуги-'!G1652*'Таблица вводных'!$G$4)))-('Расчет комиссии Нади'!$I1652+'Таблица вводных'!$E$15+'Таблица вводных'!$F$15)</f>
        <v>-334.70000000000005</v>
      </c>
      <c r="H1652" s="71">
        <f>(('Итоговая табл.1чел (все услуги-'!H1652+('Итоговая табл.1чел (все услуги-'!H1652*'Таблица вводных'!$G$4)))-('Расчет комиссии Нади'!$I1652+'Таблица вводных'!$E$15+'Таблица вводных'!$F$15)</f>
        <v>-334.70000000000005</v>
      </c>
      <c r="I1652" s="25" t="s">
        <v>1137</v>
      </c>
    </row>
    <row r="1653" ht="13.2" customHeight="1" spans="1:9" x14ac:dyDescent="0.25">
      <c r="A1653" s="9"/>
      <c r="B1653" s="51">
        <v>45390</v>
      </c>
      <c r="C1653" s="71"/>
      <c r="D1653" s="71">
        <f>(('Итоговая табл.1чел (все услуги-'!D1653+('Итоговая табл.1чел (все услуги-'!D1653*'Таблица вводных'!$G$4)))-('Расчет комиссии Нади'!$I1653+'Таблица вводных'!$E$15+'Таблица вводных'!$F$15)</f>
        <v>-327.21000000000004</v>
      </c>
      <c r="E1653" s="71">
        <f>(('Итоговая табл.1чел (все услуги-'!E1653+('Итоговая табл.1чел (все услуги-'!E1653*'Таблица вводных'!$G$5)))-('Расчет комиссии Нади'!$I1653+'Таблица вводных'!$E$15+'Таблица вводных'!$F$15)</f>
        <v>-334.70000000000005</v>
      </c>
      <c r="F1653" s="71">
        <f>(('Итоговая табл.1чел (все услуги-'!F1653+('Итоговая табл.1чел (все услуги-'!F1653*'Таблица вводных'!$G$4)))-('Расчет комиссии Нади'!$I1653+'Таблица вводных'!$E$15+'Таблица вводных'!$F$15)</f>
        <v>-311.588</v>
      </c>
      <c r="G1653" s="71">
        <f>(('Итоговая табл.1чел (все услуги-'!G1653+('Итоговая табл.1чел (все услуги-'!G1653*'Таблица вводных'!$G$4)))-('Расчет комиссии Нади'!$I1653+'Таблица вводных'!$E$15+'Таблица вводных'!$F$15)</f>
        <v>-334.70000000000005</v>
      </c>
      <c r="H1653" s="71">
        <f>(('Итоговая табл.1чел (все услуги-'!H1653+('Итоговая табл.1чел (все услуги-'!H1653*'Таблица вводных'!$G$4)))-('Расчет комиссии Нади'!$I1653+'Таблица вводных'!$E$15+'Таблица вводных'!$F$15)</f>
        <v>-334.70000000000005</v>
      </c>
      <c r="I1653" s="22" t="s">
        <v>1137</v>
      </c>
    </row>
    <row r="1654" ht="13.2" customHeight="1" spans="1:9" x14ac:dyDescent="0.25">
      <c r="A1654" s="16"/>
      <c r="B1654" s="52">
        <v>45394</v>
      </c>
      <c r="C1654" s="71"/>
      <c r="D1654" s="71">
        <f>(('Итоговая табл.1чел (все услуги-'!D1654+('Итоговая табл.1чел (все услуги-'!D1654*'Таблица вводных'!$G$4)))-('Расчет комиссии Нади'!$I1654+'Таблица вводных'!$E$15+'Таблица вводных'!$F$15)</f>
        <v>-327.21000000000004</v>
      </c>
      <c r="E1654" s="71">
        <f>(('Итоговая табл.1чел (все услуги-'!E1654+('Итоговая табл.1чел (все услуги-'!E1654*'Таблица вводных'!$G$5)))-('Расчет комиссии Нади'!$I1654+'Таблица вводных'!$E$15+'Таблица вводных'!$F$15)</f>
        <v>-334.70000000000005</v>
      </c>
      <c r="F1654" s="71">
        <f>(('Итоговая табл.1чел (все услуги-'!F1654+('Итоговая табл.1чел (все услуги-'!F1654*'Таблица вводных'!$G$4)))-('Расчет комиссии Нади'!$I1654+'Таблица вводных'!$E$15+'Таблица вводных'!$F$15)</f>
        <v>-311.588</v>
      </c>
      <c r="G1654" s="71">
        <f>(('Итоговая табл.1чел (все услуги-'!G1654+('Итоговая табл.1чел (все услуги-'!G1654*'Таблица вводных'!$G$4)))-('Расчет комиссии Нади'!$I1654+'Таблица вводных'!$E$15+'Таблица вводных'!$F$15)</f>
        <v>-334.70000000000005</v>
      </c>
      <c r="H1654" s="71">
        <f>(('Итоговая табл.1чел (все услуги-'!H1654+('Итоговая табл.1чел (все услуги-'!H1654*'Таблица вводных'!$G$4)))-('Расчет комиссии Нади'!$I1654+'Таблица вводных'!$E$15+'Таблица вводных'!$F$15)</f>
        <v>-334.70000000000005</v>
      </c>
      <c r="I1654" s="15" t="s">
        <v>1137</v>
      </c>
    </row>
    <row r="1655" ht="17.4" customHeight="1" spans="1:9" x14ac:dyDescent="0.25">
      <c r="A1655" s="59" t="s">
        <v>211</v>
      </c>
      <c r="B1655" s="60"/>
      <c r="I1655" s="61"/>
    </row>
    <row r="1656" ht="13.2" customHeight="1" spans="1:9" x14ac:dyDescent="0.25">
      <c r="A1656" s="42" t="s">
        <v>212</v>
      </c>
      <c r="B1656" s="62">
        <v>45383</v>
      </c>
      <c r="C1656" s="70"/>
      <c r="D1656" s="70">
        <f>(('Итоговая табл.1чел (все услуги-'!D1656+('Итоговая табл.1чел (все услуги-'!D1656*'Таблица вводных'!$G$4)))-('Расчет комиссии Нади'!$I1656+'Таблица вводных'!$E$15+'Таблица вводных'!$F$15)</f>
        <v>-1018.2</v>
      </c>
      <c r="E1656" s="70">
        <f>(('Итоговая табл.1чел (все услуги-'!E1656+('Итоговая табл.1чел (все услуги-'!E1656*'Таблица вводных'!$G$5)))-('Расчет комиссии Нади'!$I1656+'Таблица вводных'!$E$15+'Таблица вводных'!$F$15)</f>
        <v>-1025.69</v>
      </c>
      <c r="F1656" s="70">
        <f>(('Итоговая табл.1чел (все услуги-'!F1656+('Итоговая табл.1чел (все услуги-'!F1656*'Таблица вводных'!$G$4)))-('Расчет комиссии Нади'!$I1656+'Таблица вводных'!$E$15+'Таблица вводных'!$F$15)</f>
        <v>-1002.5780000000001</v>
      </c>
      <c r="G1656" s="70">
        <f>(('Итоговая табл.1чел (все услуги-'!G1656+('Итоговая табл.1чел (все услуги-'!G1656*'Таблица вводных'!$G$4)))-('Расчет комиссии Нади'!$I1656+'Таблица вводных'!$E$15+'Таблица вводных'!$F$15)</f>
        <v>-1025.69</v>
      </c>
      <c r="H1656" s="70">
        <f>(('Итоговая табл.1чел (все услуги-'!H1656+('Итоговая табл.1чел (все услуги-'!H1656*'Таблица вводных'!$G$4)))-('Расчет комиссии Нади'!$I1656+'Таблица вводных'!$E$15+'Таблица вводных'!$F$15)</f>
        <v>-1025.69</v>
      </c>
      <c r="I1656" s="20" t="s">
        <v>1137</v>
      </c>
    </row>
    <row r="1657" ht="13.2" customHeight="1" spans="1:9" x14ac:dyDescent="0.25">
      <c r="A1657" s="9"/>
      <c r="B1657" s="63">
        <v>45387</v>
      </c>
      <c r="C1657" s="71"/>
      <c r="D1657" s="71">
        <f>(('Итоговая табл.1чел (все услуги-'!D1657+('Итоговая табл.1чел (все услуги-'!D1657*'Таблица вводных'!$G$4)))-('Расчет комиссии Нади'!$I1657+'Таблица вводных'!$E$15+'Таблица вводных'!$F$15)</f>
        <v>-918.225</v>
      </c>
      <c r="E1657" s="71">
        <f>(('Итоговая табл.1чел (все услуги-'!E1657+('Итоговая табл.1чел (все услуги-'!E1657*'Таблица вводных'!$G$5)))-('Расчет комиссии Нади'!$I1657+'Таблица вводных'!$E$15+'Таблица вводных'!$F$15)</f>
        <v>-925.715</v>
      </c>
      <c r="F1657" s="71">
        <f>(('Итоговая табл.1чел (все услуги-'!F1657+('Итоговая табл.1чел (все услуги-'!F1657*'Таблица вводных'!$G$4)))-('Расчет комиссии Нади'!$I1657+'Таблица вводных'!$E$15+'Таблица вводных'!$F$15)</f>
        <v>-902.6030000000001</v>
      </c>
      <c r="G1657" s="71">
        <f>(('Итоговая табл.1чел (все услуги-'!G1657+('Итоговая табл.1чел (все услуги-'!G1657*'Таблица вводных'!$G$4)))-('Расчет комиссии Нади'!$I1657+'Таблица вводных'!$E$15+'Таблица вводных'!$F$15)</f>
        <v>-925.715</v>
      </c>
      <c r="H1657" s="71">
        <f>(('Итоговая табл.1чел (все услуги-'!H1657+('Итоговая табл.1чел (все услуги-'!H1657*'Таблица вводных'!$G$4)))-('Расчет комиссии Нади'!$I1657+'Таблица вводных'!$E$15+'Таблица вводных'!$F$15)</f>
        <v>-925.715</v>
      </c>
      <c r="I1657" s="25" t="s">
        <v>1137</v>
      </c>
    </row>
    <row r="1658" ht="13.2" customHeight="1" spans="1:9" x14ac:dyDescent="0.25">
      <c r="A1658" s="9"/>
      <c r="B1658" s="63">
        <v>45390</v>
      </c>
      <c r="C1658" s="71"/>
      <c r="D1658" s="71">
        <f>(('Итоговая табл.1чел (все услуги-'!D1658+('Итоговая табл.1чел (все услуги-'!D1658*'Таблица вводных'!$G$4)))-('Расчет комиссии Нади'!$I1658+'Таблица вводных'!$E$15+'Таблица вводных'!$F$15)</f>
        <v>-327.21000000000004</v>
      </c>
      <c r="E1658" s="71">
        <f>(('Итоговая табл.1чел (все услуги-'!E1658+('Итоговая табл.1чел (все услуги-'!E1658*'Таблица вводных'!$G$5)))-('Расчет комиссии Нади'!$I1658+'Таблица вводных'!$E$15+'Таблица вводных'!$F$15)</f>
        <v>-334.70000000000005</v>
      </c>
      <c r="F1658" s="71">
        <f>(('Итоговая табл.1чел (все услуги-'!F1658+('Итоговая табл.1чел (все услуги-'!F1658*'Таблица вводных'!$G$4)))-('Расчет комиссии Нади'!$I1658+'Таблица вводных'!$E$15+'Таблица вводных'!$F$15)</f>
        <v>-311.588</v>
      </c>
      <c r="G1658" s="71">
        <f>(('Итоговая табл.1чел (все услуги-'!G1658+('Итоговая табл.1чел (все услуги-'!G1658*'Таблица вводных'!$G$4)))-('Расчет комиссии Нади'!$I1658+'Таблица вводных'!$E$15+'Таблица вводных'!$F$15)</f>
        <v>-334.70000000000005</v>
      </c>
      <c r="H1658" s="71">
        <f>(('Итоговая табл.1чел (все услуги-'!H1658+('Итоговая табл.1чел (все услуги-'!H1658*'Таблица вводных'!$G$4)))-('Расчет комиссии Нади'!$I1658+'Таблица вводных'!$E$15+'Таблица вводных'!$F$15)</f>
        <v>-334.70000000000005</v>
      </c>
      <c r="I1658" s="22" t="s">
        <v>1137</v>
      </c>
    </row>
    <row r="1659" ht="13.2" customHeight="1" spans="1:9" x14ac:dyDescent="0.25">
      <c r="A1659" s="16"/>
      <c r="B1659" s="64">
        <v>45394</v>
      </c>
      <c r="C1659" s="71"/>
      <c r="D1659" s="71">
        <f>(('Итоговая табл.1чел (все услуги-'!D1659+('Итоговая табл.1чел (все услуги-'!D1659*'Таблица вводных'!$G$4)))-('Расчет комиссии Нади'!$I1659+'Таблица вводных'!$E$15+'Таблица вводных'!$F$15)</f>
        <v>-327.21000000000004</v>
      </c>
      <c r="E1659" s="71">
        <f>(('Итоговая табл.1чел (все услуги-'!E1659+('Итоговая табл.1чел (все услуги-'!E1659*'Таблица вводных'!$G$5)))-('Расчет комиссии Нади'!$I1659+'Таблица вводных'!$E$15+'Таблица вводных'!$F$15)</f>
        <v>-334.70000000000005</v>
      </c>
      <c r="F1659" s="71">
        <f>(('Итоговая табл.1чел (все услуги-'!F1659+('Итоговая табл.1чел (все услуги-'!F1659*'Таблица вводных'!$G$4)))-('Расчет комиссии Нади'!$I1659+'Таблица вводных'!$E$15+'Таблица вводных'!$F$15)</f>
        <v>-311.588</v>
      </c>
      <c r="G1659" s="71">
        <f>(('Итоговая табл.1чел (все услуги-'!G1659+('Итоговая табл.1чел (все услуги-'!G1659*'Таблица вводных'!$G$4)))-('Расчет комиссии Нади'!$I1659+'Таблица вводных'!$E$15+'Таблица вводных'!$F$15)</f>
        <v>-334.70000000000005</v>
      </c>
      <c r="H1659" s="71">
        <f>(('Итоговая табл.1чел (все услуги-'!H1659+('Итоговая табл.1чел (все услуги-'!H1659*'Таблица вводных'!$G$4)))-('Расчет комиссии Нади'!$I1659+'Таблица вводных'!$E$15+'Таблица вводных'!$F$15)</f>
        <v>-334.70000000000005</v>
      </c>
      <c r="I1659" s="15" t="s">
        <v>1137</v>
      </c>
    </row>
    <row r="1660" ht="13.2" customHeight="1" spans="1:9" x14ac:dyDescent="0.25">
      <c r="A1660" s="56" t="s">
        <v>214</v>
      </c>
      <c r="B1660" s="62">
        <v>45383</v>
      </c>
      <c r="C1660" s="70"/>
      <c r="D1660" s="70">
        <f>(('Итоговая табл.1чел (все услуги-'!D1660+('Итоговая табл.1чел (все услуги-'!D1660*'Таблица вводных'!$G$4)))-('Расчет комиссии Нади'!$I1660+'Таблица вводных'!$E$15+'Таблица вводных'!$F$15)</f>
        <v>-327.21000000000004</v>
      </c>
      <c r="E1660" s="70">
        <f>(('Итоговая табл.1чел (все услуги-'!E1660+('Итоговая табл.1чел (все услуги-'!E1660*'Таблица вводных'!$G$5)))-('Расчет комиссии Нади'!$I1660+'Таблица вводных'!$E$15+'Таблица вводных'!$F$15)</f>
        <v>-334.70000000000005</v>
      </c>
      <c r="F1660" s="70">
        <f>(('Итоговая табл.1чел (все услуги-'!F1660+('Итоговая табл.1чел (все услуги-'!F1660*'Таблица вводных'!$G$4)))-('Расчет комиссии Нади'!$I1660+'Таблица вводных'!$E$15+'Таблица вводных'!$F$15)</f>
        <v>-311.588</v>
      </c>
      <c r="G1660" s="70">
        <f>(('Итоговая табл.1чел (все услуги-'!G1660+('Итоговая табл.1чел (все услуги-'!G1660*'Таблица вводных'!$G$4)))-('Расчет комиссии Нади'!$I1660+'Таблица вводных'!$E$15+'Таблица вводных'!$F$15)</f>
        <v>-334.70000000000005</v>
      </c>
      <c r="H1660" s="70">
        <f>(('Итоговая табл.1чел (все услуги-'!H1660+('Итоговая табл.1чел (все услуги-'!H1660*'Таблица вводных'!$G$4)))-('Расчет комиссии Нади'!$I1660+'Таблица вводных'!$E$15+'Таблица вводных'!$F$15)</f>
        <v>-334.70000000000005</v>
      </c>
      <c r="I1660" s="20" t="s">
        <v>1137</v>
      </c>
    </row>
    <row r="1661" ht="13.2" customHeight="1" spans="1:9" x14ac:dyDescent="0.25">
      <c r="A1661" s="9"/>
      <c r="B1661" s="63">
        <v>45387</v>
      </c>
      <c r="C1661" s="71"/>
      <c r="D1661" s="71">
        <f>(('Итоговая табл.1чел (все услуги-'!D1661+('Итоговая табл.1чел (все услуги-'!D1661*'Таблица вводных'!$G$4)))-('Расчет комиссии Нади'!$I1661+'Таблица вводных'!$E$15+'Таблица вводных'!$F$15)</f>
        <v>-1016.8050000000001</v>
      </c>
      <c r="E1661" s="71">
        <f>(('Итоговая табл.1чел (все услуги-'!E1661+('Итоговая табл.1чел (все услуги-'!E1661*'Таблица вводных'!$G$5)))-('Расчет комиссии Нади'!$I1661+'Таблица вводных'!$E$15+'Таблица вводных'!$F$15)</f>
        <v>-1024.295</v>
      </c>
      <c r="F1661" s="71">
        <f>(('Итоговая табл.1чел (все услуги-'!F1661+('Итоговая табл.1чел (все услуги-'!F1661*'Таблица вводных'!$G$4)))-('Расчет комиссии Нади'!$I1661+'Таблица вводных'!$E$15+'Таблица вводных'!$F$15)</f>
        <v>-1001.1830000000001</v>
      </c>
      <c r="G1661" s="71">
        <f>(('Итоговая табл.1чел (все услуги-'!G1661+('Итоговая табл.1чел (все услуги-'!G1661*'Таблица вводных'!$G$4)))-('Расчет комиссии Нади'!$I1661+'Таблица вводных'!$E$15+'Таблица вводных'!$F$15)</f>
        <v>-1024.295</v>
      </c>
      <c r="H1661" s="71">
        <f>(('Итоговая табл.1чел (все услуги-'!H1661+('Итоговая табл.1чел (все услуги-'!H1661*'Таблица вводных'!$G$4)))-('Расчет комиссии Нади'!$I1661+'Таблица вводных'!$E$15+'Таблица вводных'!$F$15)</f>
        <v>-1024.295</v>
      </c>
      <c r="I1661" s="25" t="s">
        <v>1137</v>
      </c>
    </row>
    <row r="1662" ht="13.2" customHeight="1" spans="1:9" x14ac:dyDescent="0.25">
      <c r="A1662" s="9"/>
      <c r="B1662" s="63">
        <v>45390</v>
      </c>
      <c r="C1662" s="71"/>
      <c r="D1662" s="71">
        <f>(('Итоговая табл.1чел (все услуги-'!D1662+('Итоговая табл.1чел (все услуги-'!D1662*'Таблица вводных'!$G$4)))-('Расчет комиссии Нади'!$I1662+'Таблица вводных'!$E$15+'Таблица вводных'!$F$15)</f>
        <v>-327.21000000000004</v>
      </c>
      <c r="E1662" s="71">
        <f>(('Итоговая табл.1чел (все услуги-'!E1662+('Итоговая табл.1чел (все услуги-'!E1662*'Таблица вводных'!$G$5)))-('Расчет комиссии Нади'!$I1662+'Таблица вводных'!$E$15+'Таблица вводных'!$F$15)</f>
        <v>-334.70000000000005</v>
      </c>
      <c r="F1662" s="71">
        <f>(('Итоговая табл.1чел (все услуги-'!F1662+('Итоговая табл.1чел (все услуги-'!F1662*'Таблица вводных'!$G$4)))-('Расчет комиссии Нади'!$I1662+'Таблица вводных'!$E$15+'Таблица вводных'!$F$15)</f>
        <v>-311.588</v>
      </c>
      <c r="G1662" s="71">
        <f>(('Итоговая табл.1чел (все услуги-'!G1662+('Итоговая табл.1чел (все услуги-'!G1662*'Таблица вводных'!$G$4)))-('Расчет комиссии Нади'!$I1662+'Таблица вводных'!$E$15+'Таблица вводных'!$F$15)</f>
        <v>-334.70000000000005</v>
      </c>
      <c r="H1662" s="71">
        <f>(('Итоговая табл.1чел (все услуги-'!H1662+('Итоговая табл.1чел (все услуги-'!H1662*'Таблица вводных'!$G$4)))-('Расчет комиссии Нади'!$I1662+'Таблица вводных'!$E$15+'Таблица вводных'!$F$15)</f>
        <v>-334.70000000000005</v>
      </c>
      <c r="I1662" s="22" t="s">
        <v>1137</v>
      </c>
    </row>
    <row r="1663" ht="13.2" customHeight="1" spans="1:9" x14ac:dyDescent="0.25">
      <c r="A1663" s="16"/>
      <c r="B1663" s="67">
        <v>45394</v>
      </c>
      <c r="C1663" s="71"/>
      <c r="D1663" s="71">
        <f>(('Итоговая табл.1чел (все услуги-'!D1663+('Итоговая табл.1чел (все услуги-'!D1663*'Таблица вводных'!$G$4)))-('Расчет комиссии Нади'!$I1663+'Таблица вводных'!$E$15+'Таблица вводных'!$F$15)</f>
        <v>-327.21000000000004</v>
      </c>
      <c r="E1663" s="71">
        <f>(('Итоговая табл.1чел (все услуги-'!E1663+('Итоговая табл.1чел (все услуги-'!E1663*'Таблица вводных'!$G$5)))-('Расчет комиссии Нади'!$I1663+'Таблица вводных'!$E$15+'Таблица вводных'!$F$15)</f>
        <v>-334.70000000000005</v>
      </c>
      <c r="F1663" s="71">
        <f>(('Итоговая табл.1чел (все услуги-'!F1663+('Итоговая табл.1чел (все услуги-'!F1663*'Таблица вводных'!$G$4)))-('Расчет комиссии Нади'!$I1663+'Таблица вводных'!$E$15+'Таблица вводных'!$F$15)</f>
        <v>-311.588</v>
      </c>
      <c r="G1663" s="71">
        <f>(('Итоговая табл.1чел (все услуги-'!G1663+('Итоговая табл.1чел (все услуги-'!G1663*'Таблица вводных'!$G$4)))-('Расчет комиссии Нади'!$I1663+'Таблица вводных'!$E$15+'Таблица вводных'!$F$15)</f>
        <v>-334.70000000000005</v>
      </c>
      <c r="H1663" s="71">
        <f>(('Итоговая табл.1чел (все услуги-'!H1663+('Итоговая табл.1чел (все услуги-'!H1663*'Таблица вводных'!$G$4)))-('Расчет комиссии Нади'!$I1663+'Таблица вводных'!$E$15+'Таблица вводных'!$F$15)</f>
        <v>-334.70000000000005</v>
      </c>
      <c r="I1663" s="15" t="s">
        <v>1137</v>
      </c>
    </row>
    <row r="1664" ht="13.2" customHeight="1" spans="1:9" x14ac:dyDescent="0.25">
      <c r="A1664" s="5" t="s">
        <v>216</v>
      </c>
      <c r="B1664" s="62">
        <v>45383</v>
      </c>
      <c r="C1664" s="70"/>
      <c r="D1664" s="70">
        <f>(('Итоговая табл.1чел (все услуги-'!D1664+('Итоговая табл.1чел (все услуги-'!D1664*'Таблица вводных'!$G$4)))-('Расчет комиссии Нади'!$I1664+'Таблица вводных'!$E$15+'Таблица вводных'!$F$15)</f>
        <v>-327.21000000000004</v>
      </c>
      <c r="E1664" s="70">
        <f>(('Итоговая табл.1чел (все услуги-'!E1664+('Итоговая табл.1чел (все услуги-'!E1664*'Таблица вводных'!$G$5)))-('Расчет комиссии Нади'!$I1664+'Таблица вводных'!$E$15+'Таблица вводных'!$F$15)</f>
        <v>-334.70000000000005</v>
      </c>
      <c r="F1664" s="70">
        <f>(('Итоговая табл.1чел (все услуги-'!F1664+('Итоговая табл.1чел (все услуги-'!F1664*'Таблица вводных'!$G$4)))-('Расчет комиссии Нади'!$I1664+'Таблица вводных'!$E$15+'Таблица вводных'!$F$15)</f>
        <v>-311.588</v>
      </c>
      <c r="G1664" s="70">
        <f>(('Итоговая табл.1чел (все услуги-'!G1664+('Итоговая табл.1чел (все услуги-'!G1664*'Таблица вводных'!$G$4)))-('Расчет комиссии Нади'!$I1664+'Таблица вводных'!$E$15+'Таблица вводных'!$F$15)</f>
        <v>-334.70000000000005</v>
      </c>
      <c r="H1664" s="70">
        <f>(('Итоговая табл.1чел (все услуги-'!H1664+('Итоговая табл.1чел (все услуги-'!H1664*'Таблица вводных'!$G$4)))-('Расчет комиссии Нади'!$I1664+'Таблица вводных'!$E$15+'Таблица вводных'!$F$15)</f>
        <v>-334.70000000000005</v>
      </c>
      <c r="I1664" s="20" t="s">
        <v>1137</v>
      </c>
    </row>
    <row r="1665" ht="13.2" customHeight="1" spans="1:9" x14ac:dyDescent="0.25">
      <c r="A1665" s="9"/>
      <c r="B1665" s="63">
        <v>45387</v>
      </c>
      <c r="C1665" s="71"/>
      <c r="D1665" s="71">
        <f>(('Итоговая табл.1чел (все услуги-'!D1665+('Итоговая табл.1чел (все услуги-'!D1665*'Таблица вводных'!$G$4)))-('Расчет комиссии Нади'!$I1665+'Таблица вводных'!$E$15+'Таблица вводных'!$F$15)</f>
        <v>-327.21000000000004</v>
      </c>
      <c r="E1665" s="71">
        <f>(('Итоговая табл.1чел (все услуги-'!E1665+('Итоговая табл.1чел (все услуги-'!E1665*'Таблица вводных'!$G$5)))-('Расчет комиссии Нади'!$I1665+'Таблица вводных'!$E$15+'Таблица вводных'!$F$15)</f>
        <v>-334.70000000000005</v>
      </c>
      <c r="F1665" s="71">
        <f>(('Итоговая табл.1чел (все услуги-'!F1665+('Итоговая табл.1чел (все услуги-'!F1665*'Таблица вводных'!$G$4)))-('Расчет комиссии Нади'!$I1665+'Таблица вводных'!$E$15+'Таблица вводных'!$F$15)</f>
        <v>-311.588</v>
      </c>
      <c r="G1665" s="71">
        <f>(('Итоговая табл.1чел (все услуги-'!G1665+('Итоговая табл.1чел (все услуги-'!G1665*'Таблица вводных'!$G$4)))-('Расчет комиссии Нади'!$I1665+'Таблица вводных'!$E$15+'Таблица вводных'!$F$15)</f>
        <v>-334.70000000000005</v>
      </c>
      <c r="H1665" s="71">
        <f>(('Итоговая табл.1чел (все услуги-'!H1665+('Итоговая табл.1чел (все услуги-'!H1665*'Таблица вводных'!$G$4)))-('Расчет комиссии Нади'!$I1665+'Таблица вводных'!$E$15+'Таблица вводных'!$F$15)</f>
        <v>-334.70000000000005</v>
      </c>
      <c r="I1665" s="25" t="s">
        <v>1137</v>
      </c>
    </row>
    <row r="1666" ht="13.2" customHeight="1" spans="1:9" x14ac:dyDescent="0.25">
      <c r="A1666" s="9"/>
      <c r="B1666" s="63">
        <v>45390</v>
      </c>
      <c r="C1666" s="71"/>
      <c r="D1666" s="71">
        <f>(('Итоговая табл.1чел (все услуги-'!D1666+('Итоговая табл.1чел (все услуги-'!D1666*'Таблица вводных'!$G$4)))-('Расчет комиссии Нади'!$I1666+'Таблица вводных'!$E$15+'Таблица вводных'!$F$15)</f>
        <v>-327.21000000000004</v>
      </c>
      <c r="E1666" s="71">
        <f>(('Итоговая табл.1чел (все услуги-'!E1666+('Итоговая табл.1чел (все услуги-'!E1666*'Таблица вводных'!$G$5)))-('Расчет комиссии Нади'!$I1666+'Таблица вводных'!$E$15+'Таблица вводных'!$F$15)</f>
        <v>-334.70000000000005</v>
      </c>
      <c r="F1666" s="71">
        <f>(('Итоговая табл.1чел (все услуги-'!F1666+('Итоговая табл.1чел (все услуги-'!F1666*'Таблица вводных'!$G$4)))-('Расчет комиссии Нади'!$I1666+'Таблица вводных'!$E$15+'Таблица вводных'!$F$15)</f>
        <v>-311.588</v>
      </c>
      <c r="G1666" s="71">
        <f>(('Итоговая табл.1чел (все услуги-'!G1666+('Итоговая табл.1чел (все услуги-'!G1666*'Таблица вводных'!$G$4)))-('Расчет комиссии Нади'!$I1666+'Таблица вводных'!$E$15+'Таблица вводных'!$F$15)</f>
        <v>-334.70000000000005</v>
      </c>
      <c r="H1666" s="71">
        <f>(('Итоговая табл.1чел (все услуги-'!H1666+('Итоговая табл.1чел (все услуги-'!H1666*'Таблица вводных'!$G$4)))-('Расчет комиссии Нади'!$I1666+'Таблица вводных'!$E$15+'Таблица вводных'!$F$15)</f>
        <v>-334.70000000000005</v>
      </c>
      <c r="I1666" s="22" t="s">
        <v>1137</v>
      </c>
    </row>
    <row r="1667" ht="13.2" customHeight="1" spans="1:9" x14ac:dyDescent="0.25">
      <c r="A1667" s="16"/>
      <c r="B1667" s="64">
        <v>45394</v>
      </c>
      <c r="C1667" s="71"/>
      <c r="D1667" s="71">
        <f>(('Итоговая табл.1чел (все услуги-'!D1667+('Итоговая табл.1чел (все услуги-'!D1667*'Таблица вводных'!$G$4)))-('Расчет комиссии Нади'!$I1667+'Таблица вводных'!$E$15+'Таблица вводных'!$F$15)</f>
        <v>-327.21000000000004</v>
      </c>
      <c r="E1667" s="71">
        <f>(('Итоговая табл.1чел (все услуги-'!E1667+('Итоговая табл.1чел (все услуги-'!E1667*'Таблица вводных'!$G$5)))-('Расчет комиссии Нади'!$I1667+'Таблица вводных'!$E$15+'Таблица вводных'!$F$15)</f>
        <v>-334.70000000000005</v>
      </c>
      <c r="F1667" s="71">
        <f>(('Итоговая табл.1чел (все услуги-'!F1667+('Итоговая табл.1чел (все услуги-'!F1667*'Таблица вводных'!$G$4)))-('Расчет комиссии Нади'!$I1667+'Таблица вводных'!$E$15+'Таблица вводных'!$F$15)</f>
        <v>-311.588</v>
      </c>
      <c r="G1667" s="71">
        <f>(('Итоговая табл.1чел (все услуги-'!G1667+('Итоговая табл.1чел (все услуги-'!G1667*'Таблица вводных'!$G$4)))-('Расчет комиссии Нади'!$I1667+'Таблица вводных'!$E$15+'Таблица вводных'!$F$15)</f>
        <v>-334.70000000000005</v>
      </c>
      <c r="H1667" s="71">
        <f>(('Итоговая табл.1чел (все услуги-'!H1667+('Итоговая табл.1чел (все услуги-'!H1667*'Таблица вводных'!$G$4)))-('Расчет комиссии Нади'!$I1667+'Таблица вводных'!$E$15+'Таблица вводных'!$F$15)</f>
        <v>-334.70000000000005</v>
      </c>
      <c r="I1667" s="15" t="s">
        <v>1137</v>
      </c>
    </row>
    <row r="1668" ht="17.4" customHeight="1" spans="1:9" x14ac:dyDescent="0.25">
      <c r="A1668" s="59" t="s">
        <v>217</v>
      </c>
      <c r="B1668" s="60"/>
      <c r="I1668" s="61"/>
    </row>
    <row r="1669" ht="13.2" customHeight="1" spans="1:9" x14ac:dyDescent="0.25">
      <c r="A1669" s="42" t="s">
        <v>218</v>
      </c>
      <c r="B1669" s="62">
        <v>45383</v>
      </c>
      <c r="C1669" s="70"/>
      <c r="D1669" s="70">
        <f>(('Итоговая табл.1чел (все услуги-'!D1669+('Итоговая табл.1чел (все услуги-'!D1669*'Таблица вводных'!$G$4)))-('Расчет комиссии Нади'!$I1669+'Таблица вводных'!$E$15+'Таблица вводных'!$F$15)</f>
        <v>-327.21000000000004</v>
      </c>
      <c r="E1669" s="70">
        <f>(('Итоговая табл.1чел (все услуги-'!E1669+('Итоговая табл.1чел (все услуги-'!E1669*'Таблица вводных'!$G$5)))-('Расчет комиссии Нади'!$I1669+'Таблица вводных'!$E$15+'Таблица вводных'!$F$15)</f>
        <v>-334.70000000000005</v>
      </c>
      <c r="F1669" s="70">
        <f>(('Итоговая табл.1чел (все услуги-'!F1669+('Итоговая табл.1чел (все услуги-'!F1669*'Таблица вводных'!$G$4)))-('Расчет комиссии Нади'!$I1669+'Таблица вводных'!$E$15+'Таблица вводных'!$F$15)</f>
        <v>-311.588</v>
      </c>
      <c r="G1669" s="70">
        <f>(('Итоговая табл.1чел (все услуги-'!G1669+('Итоговая табл.1чел (все услуги-'!G1669*'Таблица вводных'!$G$4)))-('Расчет комиссии Нади'!$I1669+'Таблица вводных'!$E$15+'Таблица вводных'!$F$15)</f>
        <v>-334.70000000000005</v>
      </c>
      <c r="H1669" s="70">
        <f>(('Итоговая табл.1чел (все услуги-'!H1669+('Итоговая табл.1чел (все услуги-'!H1669*'Таблица вводных'!$G$4)))-('Расчет комиссии Нади'!$I1669+'Таблица вводных'!$E$15+'Таблица вводных'!$F$15)</f>
        <v>-334.70000000000005</v>
      </c>
      <c r="I1669" s="20" t="s">
        <v>1137</v>
      </c>
    </row>
    <row r="1670" ht="13.2" customHeight="1" spans="1:9" x14ac:dyDescent="0.25">
      <c r="A1670" s="9"/>
      <c r="B1670" s="63">
        <v>45387</v>
      </c>
      <c r="C1670" s="71"/>
      <c r="D1670" s="71">
        <f>(('Итоговая табл.1чел (все услуги-'!D1670+('Итоговая табл.1чел (все услуги-'!D1670*'Таблица вводных'!$G$4)))-('Расчет комиссии Нади'!$I1670+'Таблица вводных'!$E$15+'Таблица вводных'!$F$15)</f>
        <v>-327.21000000000004</v>
      </c>
      <c r="E1670" s="71">
        <f>(('Итоговая табл.1чел (все услуги-'!E1670+('Итоговая табл.1чел (все услуги-'!E1670*'Таблица вводных'!$G$5)))-('Расчет комиссии Нади'!$I1670+'Таблица вводных'!$E$15+'Таблица вводных'!$F$15)</f>
        <v>-334.70000000000005</v>
      </c>
      <c r="F1670" s="71">
        <f>(('Итоговая табл.1чел (все услуги-'!F1670+('Итоговая табл.1чел (все услуги-'!F1670*'Таблица вводных'!$G$4)))-('Расчет комиссии Нади'!$I1670+'Таблица вводных'!$E$15+'Таблица вводных'!$F$15)</f>
        <v>-311.588</v>
      </c>
      <c r="G1670" s="71">
        <f>(('Итоговая табл.1чел (все услуги-'!G1670+('Итоговая табл.1чел (все услуги-'!G1670*'Таблица вводных'!$G$4)))-('Расчет комиссии Нади'!$I1670+'Таблица вводных'!$E$15+'Таблица вводных'!$F$15)</f>
        <v>-334.70000000000005</v>
      </c>
      <c r="H1670" s="71">
        <f>(('Итоговая табл.1чел (все услуги-'!H1670+('Итоговая табл.1чел (все услуги-'!H1670*'Таблица вводных'!$G$4)))-('Расчет комиссии Нади'!$I1670+'Таблица вводных'!$E$15+'Таблица вводных'!$F$15)</f>
        <v>-334.70000000000005</v>
      </c>
      <c r="I1670" s="25" t="s">
        <v>1137</v>
      </c>
    </row>
    <row r="1671" ht="13.2" customHeight="1" spans="1:9" x14ac:dyDescent="0.25">
      <c r="A1671" s="9"/>
      <c r="B1671" s="63">
        <v>45390</v>
      </c>
      <c r="C1671" s="71"/>
      <c r="D1671" s="71">
        <f>(('Итоговая табл.1чел (все услуги-'!D1671+('Итоговая табл.1чел (все услуги-'!D1671*'Таблица вводных'!$G$4)))-('Расчет комиссии Нади'!$I1671+'Таблица вводных'!$E$15+'Таблица вводных'!$F$15)</f>
        <v>-327.21000000000004</v>
      </c>
      <c r="E1671" s="71">
        <f>(('Итоговая табл.1чел (все услуги-'!E1671+('Итоговая табл.1чел (все услуги-'!E1671*'Таблица вводных'!$G$5)))-('Расчет комиссии Нади'!$I1671+'Таблица вводных'!$E$15+'Таблица вводных'!$F$15)</f>
        <v>-334.70000000000005</v>
      </c>
      <c r="F1671" s="71">
        <f>(('Итоговая табл.1чел (все услуги-'!F1671+('Итоговая табл.1чел (все услуги-'!F1671*'Таблица вводных'!$G$4)))-('Расчет комиссии Нади'!$I1671+'Таблица вводных'!$E$15+'Таблица вводных'!$F$15)</f>
        <v>-311.588</v>
      </c>
      <c r="G1671" s="71">
        <f>(('Итоговая табл.1чел (все услуги-'!G1671+('Итоговая табл.1чел (все услуги-'!G1671*'Таблица вводных'!$G$4)))-('Расчет комиссии Нади'!$I1671+'Таблица вводных'!$E$15+'Таблица вводных'!$F$15)</f>
        <v>-334.70000000000005</v>
      </c>
      <c r="H1671" s="71">
        <f>(('Итоговая табл.1чел (все услуги-'!H1671+('Итоговая табл.1чел (все услуги-'!H1671*'Таблица вводных'!$G$4)))-('Расчет комиссии Нади'!$I1671+'Таблица вводных'!$E$15+'Таблица вводных'!$F$15)</f>
        <v>-334.70000000000005</v>
      </c>
      <c r="I1671" s="22" t="s">
        <v>1137</v>
      </c>
    </row>
    <row r="1672" ht="13.2" customHeight="1" spans="1:9" x14ac:dyDescent="0.25">
      <c r="A1672" s="16"/>
      <c r="B1672" s="64">
        <v>45394</v>
      </c>
      <c r="C1672" s="71"/>
      <c r="D1672" s="71">
        <f>(('Итоговая табл.1чел (все услуги-'!D1672+('Итоговая табл.1чел (все услуги-'!D1672*'Таблица вводных'!$G$4)))-('Расчет комиссии Нади'!$I1672+'Таблица вводных'!$E$15+'Таблица вводных'!$F$15)</f>
        <v>-327.21000000000004</v>
      </c>
      <c r="E1672" s="71">
        <f>(('Итоговая табл.1чел (все услуги-'!E1672+('Итоговая табл.1чел (все услуги-'!E1672*'Таблица вводных'!$G$5)))-('Расчет комиссии Нади'!$I1672+'Таблица вводных'!$E$15+'Таблица вводных'!$F$15)</f>
        <v>-334.70000000000005</v>
      </c>
      <c r="F1672" s="71">
        <f>(('Итоговая табл.1чел (все услуги-'!F1672+('Итоговая табл.1чел (все услуги-'!F1672*'Таблица вводных'!$G$4)))-('Расчет комиссии Нади'!$I1672+'Таблица вводных'!$E$15+'Таблица вводных'!$F$15)</f>
        <v>-311.588</v>
      </c>
      <c r="G1672" s="71">
        <f>(('Итоговая табл.1чел (все услуги-'!G1672+('Итоговая табл.1чел (все услуги-'!G1672*'Таблица вводных'!$G$4)))-('Расчет комиссии Нади'!$I1672+'Таблица вводных'!$E$15+'Таблица вводных'!$F$15)</f>
        <v>-334.70000000000005</v>
      </c>
      <c r="H1672" s="71">
        <f>(('Итоговая табл.1чел (все услуги-'!H1672+('Итоговая табл.1чел (все услуги-'!H1672*'Таблица вводных'!$G$4)))-('Расчет комиссии Нади'!$I1672+'Таблица вводных'!$E$15+'Таблица вводных'!$F$15)</f>
        <v>-334.70000000000005</v>
      </c>
      <c r="I1672" s="15" t="s">
        <v>1137</v>
      </c>
    </row>
    <row r="1673" ht="17.4" customHeight="1" spans="1:9" x14ac:dyDescent="0.25">
      <c r="A1673" s="59" t="s">
        <v>219</v>
      </c>
      <c r="B1673" s="60"/>
      <c r="I1673" s="61"/>
    </row>
    <row r="1674" ht="13.2" customHeight="1" spans="1:9" x14ac:dyDescent="0.25">
      <c r="A1674" s="42" t="s">
        <v>220</v>
      </c>
      <c r="B1674" s="62">
        <v>45383</v>
      </c>
      <c r="C1674" s="70"/>
      <c r="D1674" s="70">
        <f>(('Итоговая табл.1чел (все услуги-'!D1674+('Итоговая табл.1чел (все услуги-'!D1674*'Таблица вводных'!$G$4)))-('Расчет комиссии Нади'!$I1674+'Таблица вводных'!$E$15+'Таблица вводных'!$F$15)</f>
        <v>-327.21000000000004</v>
      </c>
      <c r="E1674" s="70">
        <f>(('Итоговая табл.1чел (все услуги-'!E1674+('Итоговая табл.1чел (все услуги-'!E1674*'Таблица вводных'!$G$5)))-('Расчет комиссии Нади'!$I1674+'Таблица вводных'!$E$15+'Таблица вводных'!$F$15)</f>
        <v>-334.70000000000005</v>
      </c>
      <c r="F1674" s="70">
        <f>(('Итоговая табл.1чел (все услуги-'!F1674+('Итоговая табл.1чел (все услуги-'!F1674*'Таблица вводных'!$G$4)))-('Расчет комиссии Нади'!$I1674+'Таблица вводных'!$E$15+'Таблица вводных'!$F$15)</f>
        <v>-311.588</v>
      </c>
      <c r="G1674" s="70">
        <f>(('Итоговая табл.1чел (все услуги-'!G1674+('Итоговая табл.1чел (все услуги-'!G1674*'Таблица вводных'!$G$4)))-('Расчет комиссии Нади'!$I1674+'Таблица вводных'!$E$15+'Таблица вводных'!$F$15)</f>
        <v>-334.70000000000005</v>
      </c>
      <c r="H1674" s="70">
        <f>(('Итоговая табл.1чел (все услуги-'!H1674+('Итоговая табл.1чел (все услуги-'!H1674*'Таблица вводных'!$G$4)))-('Расчет комиссии Нади'!$I1674+'Таблица вводных'!$E$15+'Таблица вводных'!$F$15)</f>
        <v>-334.70000000000005</v>
      </c>
      <c r="I1674" s="20" t="s">
        <v>1137</v>
      </c>
    </row>
    <row r="1675" ht="13.2" customHeight="1" spans="1:9" x14ac:dyDescent="0.25">
      <c r="A1675" s="9"/>
      <c r="B1675" s="63">
        <v>45387</v>
      </c>
      <c r="C1675" s="71"/>
      <c r="D1675" s="71">
        <f>(('Итоговая табл.1чел (все услуги-'!D1675+('Итоговая табл.1чел (все услуги-'!D1675*'Таблица вводных'!$G$4)))-('Расчет комиссии Нади'!$I1675+'Таблица вводных'!$E$15+'Таблица вводных'!$F$15)</f>
        <v>-327.21000000000004</v>
      </c>
      <c r="E1675" s="71">
        <f>(('Итоговая табл.1чел (все услуги-'!E1675+('Итоговая табл.1чел (все услуги-'!E1675*'Таблица вводных'!$G$5)))-('Расчет комиссии Нади'!$I1675+'Таблица вводных'!$E$15+'Таблица вводных'!$F$15)</f>
        <v>-334.70000000000005</v>
      </c>
      <c r="F1675" s="71">
        <f>(('Итоговая табл.1чел (все услуги-'!F1675+('Итоговая табл.1чел (все услуги-'!F1675*'Таблица вводных'!$G$4)))-('Расчет комиссии Нади'!$I1675+'Таблица вводных'!$E$15+'Таблица вводных'!$F$15)</f>
        <v>-311.588</v>
      </c>
      <c r="G1675" s="71">
        <f>(('Итоговая табл.1чел (все услуги-'!G1675+('Итоговая табл.1чел (все услуги-'!G1675*'Таблица вводных'!$G$4)))-('Расчет комиссии Нади'!$I1675+'Таблица вводных'!$E$15+'Таблица вводных'!$F$15)</f>
        <v>-334.70000000000005</v>
      </c>
      <c r="H1675" s="71">
        <f>(('Итоговая табл.1чел (все услуги-'!H1675+('Итоговая табл.1чел (все услуги-'!H1675*'Таблица вводных'!$G$4)))-('Расчет комиссии Нади'!$I1675+'Таблица вводных'!$E$15+'Таблица вводных'!$F$15)</f>
        <v>-334.70000000000005</v>
      </c>
      <c r="I1675" s="25" t="s">
        <v>1137</v>
      </c>
    </row>
    <row r="1676" ht="13.2" customHeight="1" spans="1:9" x14ac:dyDescent="0.25">
      <c r="A1676" s="9"/>
      <c r="B1676" s="63">
        <v>45390</v>
      </c>
      <c r="C1676" s="71"/>
      <c r="D1676" s="71">
        <f>(('Итоговая табл.1чел (все услуги-'!D1676+('Итоговая табл.1чел (все услуги-'!D1676*'Таблица вводных'!$G$4)))-('Расчет комиссии Нади'!$I1676+'Таблица вводных'!$E$15+'Таблица вводных'!$F$15)</f>
        <v>-327.21000000000004</v>
      </c>
      <c r="E1676" s="71">
        <f>(('Итоговая табл.1чел (все услуги-'!E1676+('Итоговая табл.1чел (все услуги-'!E1676*'Таблица вводных'!$G$5)))-('Расчет комиссии Нади'!$I1676+'Таблица вводных'!$E$15+'Таблица вводных'!$F$15)</f>
        <v>-334.70000000000005</v>
      </c>
      <c r="F1676" s="71">
        <f>(('Итоговая табл.1чел (все услуги-'!F1676+('Итоговая табл.1чел (все услуги-'!F1676*'Таблица вводных'!$G$4)))-('Расчет комиссии Нади'!$I1676+'Таблица вводных'!$E$15+'Таблица вводных'!$F$15)</f>
        <v>-311.588</v>
      </c>
      <c r="G1676" s="71">
        <f>(('Итоговая табл.1чел (все услуги-'!G1676+('Итоговая табл.1чел (все услуги-'!G1676*'Таблица вводных'!$G$4)))-('Расчет комиссии Нади'!$I1676+'Таблица вводных'!$E$15+'Таблица вводных'!$F$15)</f>
        <v>-334.70000000000005</v>
      </c>
      <c r="H1676" s="71">
        <f>(('Итоговая табл.1чел (все услуги-'!H1676+('Итоговая табл.1чел (все услуги-'!H1676*'Таблица вводных'!$G$4)))-('Расчет комиссии Нади'!$I1676+'Таблица вводных'!$E$15+'Таблица вводных'!$F$15)</f>
        <v>-334.70000000000005</v>
      </c>
      <c r="I1676" s="22" t="s">
        <v>1137</v>
      </c>
    </row>
    <row r="1677" ht="13.2" customHeight="1" spans="1:9" x14ac:dyDescent="0.25">
      <c r="A1677" s="16"/>
      <c r="B1677" s="64">
        <v>45394</v>
      </c>
      <c r="C1677" s="71"/>
      <c r="D1677" s="71">
        <f>(('Итоговая табл.1чел (все услуги-'!D1677+('Итоговая табл.1чел (все услуги-'!D1677*'Таблица вводных'!$G$4)))-('Расчет комиссии Нади'!$I1677+'Таблица вводных'!$E$15+'Таблица вводных'!$F$15)</f>
        <v>-327.21000000000004</v>
      </c>
      <c r="E1677" s="71">
        <f>(('Итоговая табл.1чел (все услуги-'!E1677+('Итоговая табл.1чел (все услуги-'!E1677*'Таблица вводных'!$G$5)))-('Расчет комиссии Нади'!$I1677+'Таблица вводных'!$E$15+'Таблица вводных'!$F$15)</f>
        <v>-334.70000000000005</v>
      </c>
      <c r="F1677" s="71">
        <f>(('Итоговая табл.1чел (все услуги-'!F1677+('Итоговая табл.1чел (все услуги-'!F1677*'Таблица вводных'!$G$4)))-('Расчет комиссии Нади'!$I1677+'Таблица вводных'!$E$15+'Таблица вводных'!$F$15)</f>
        <v>-311.588</v>
      </c>
      <c r="G1677" s="71">
        <f>(('Итоговая табл.1чел (все услуги-'!G1677+('Итоговая табл.1чел (все услуги-'!G1677*'Таблица вводных'!$G$4)))-('Расчет комиссии Нади'!$I1677+'Таблица вводных'!$E$15+'Таблица вводных'!$F$15)</f>
        <v>-334.70000000000005</v>
      </c>
      <c r="H1677" s="71">
        <f>(('Итоговая табл.1чел (все услуги-'!H1677+('Итоговая табл.1чел (все услуги-'!H1677*'Таблица вводных'!$G$4)))-('Расчет комиссии Нади'!$I1677+'Таблица вводных'!$E$15+'Таблица вводных'!$F$15)</f>
        <v>-334.70000000000005</v>
      </c>
      <c r="I1677" s="15" t="s">
        <v>1137</v>
      </c>
    </row>
    <row r="1678" ht="13.2" customHeight="1" spans="1:9" x14ac:dyDescent="0.25">
      <c r="A1678" s="42" t="s">
        <v>221</v>
      </c>
      <c r="B1678" s="62">
        <v>45383</v>
      </c>
      <c r="C1678" s="70"/>
      <c r="D1678" s="70">
        <f>(('Итоговая табл.1чел (все услуги-'!D1678+('Итоговая табл.1чел (все услуги-'!D1678*'Таблица вводных'!$G$4)))-('Расчет комиссии Нади'!$I1678+'Таблица вводных'!$E$15+'Таблица вводных'!$F$15)</f>
        <v>-946.125</v>
      </c>
      <c r="E1678" s="70">
        <f>(('Итоговая табл.1чел (все услуги-'!E1678+('Итоговая табл.1чел (все услуги-'!E1678*'Таблица вводных'!$G$5)))-('Расчет комиссии Нади'!$I1678+'Таблица вводных'!$E$15+'Таблица вводных'!$F$15)</f>
        <v>-953.615</v>
      </c>
      <c r="F1678" s="70">
        <f>(('Итоговая табл.1чел (все услуги-'!F1678+('Итоговая табл.1чел (все услуги-'!F1678*'Таблица вводных'!$G$4)))-('Расчет комиссии Нади'!$I1678+'Таблица вводных'!$E$15+'Таблица вводных'!$F$15)</f>
        <v>-930.503</v>
      </c>
      <c r="G1678" s="70">
        <f>(('Итоговая табл.1чел (все услуги-'!G1678+('Итоговая табл.1чел (все услуги-'!G1678*'Таблица вводных'!$G$4)))-('Расчет комиссии Нади'!$I1678+'Таблица вводных'!$E$15+'Таблица вводных'!$F$15)</f>
        <v>-953.615</v>
      </c>
      <c r="H1678" s="70">
        <f>(('Итоговая табл.1чел (все услуги-'!H1678+('Итоговая табл.1чел (все услуги-'!H1678*'Таблица вводных'!$G$4)))-('Расчет комиссии Нади'!$I1678+'Таблица вводных'!$E$15+'Таблица вводных'!$F$15)</f>
        <v>-953.615</v>
      </c>
      <c r="I1678" s="20" t="s">
        <v>1137</v>
      </c>
    </row>
    <row r="1679" ht="13.2" customHeight="1" spans="1:9" x14ac:dyDescent="0.25">
      <c r="A1679" s="9"/>
      <c r="B1679" s="63">
        <v>45387</v>
      </c>
      <c r="C1679" s="71"/>
      <c r="D1679" s="71">
        <f>(('Итоговая табл.1чел (все услуги-'!D1679+('Итоговая табл.1чел (все услуги-'!D1679*'Таблица вводных'!$G$4)))-('Расчет комиссии Нади'!$I1679+'Таблица вводных'!$E$15+'Таблица вводных'!$F$15)</f>
        <v>-1004.25</v>
      </c>
      <c r="E1679" s="71">
        <f>(('Итоговая табл.1чел (все услуги-'!E1679+('Итоговая табл.1чел (все услуги-'!E1679*'Таблица вводных'!$G$5)))-('Расчет комиссии Нади'!$I1679+'Таблица вводных'!$E$15+'Таблица вводных'!$F$15)</f>
        <v>-1011.74</v>
      </c>
      <c r="F1679" s="71">
        <f>(('Итоговая табл.1чел (все услуги-'!F1679+('Итоговая табл.1чел (все услуги-'!F1679*'Таблица вводных'!$G$4)))-('Расчет комиссии Нади'!$I1679+'Таблица вводных'!$E$15+'Таблица вводных'!$F$15)</f>
        <v>-988.628</v>
      </c>
      <c r="G1679" s="71">
        <f>(('Итоговая табл.1чел (все услуги-'!G1679+('Итоговая табл.1чел (все услуги-'!G1679*'Таблица вводных'!$G$4)))-('Расчет комиссии Нади'!$I1679+'Таблица вводных'!$E$15+'Таблица вводных'!$F$15)</f>
        <v>-1011.74</v>
      </c>
      <c r="H1679" s="71">
        <f>(('Итоговая табл.1чел (все услуги-'!H1679+('Итоговая табл.1чел (все услуги-'!H1679*'Таблица вводных'!$G$4)))-('Расчет комиссии Нади'!$I1679+'Таблица вводных'!$E$15+'Таблица вводных'!$F$15)</f>
        <v>-1011.74</v>
      </c>
      <c r="I1679" s="25" t="s">
        <v>1137</v>
      </c>
    </row>
    <row r="1680" ht="13.2" customHeight="1" spans="1:9" x14ac:dyDescent="0.25">
      <c r="A1680" s="9"/>
      <c r="B1680" s="63">
        <v>45390</v>
      </c>
      <c r="C1680" s="71"/>
      <c r="D1680" s="71">
        <f>(('Итоговая табл.1чел (все услуги-'!D1680+('Итоговая табл.1чел (все услуги-'!D1680*'Таблица вводных'!$G$4)))-('Расчет комиссии Нади'!$I1680+'Таблица вводных'!$E$15+'Таблица вводных'!$F$15)</f>
        <v>-327.21000000000004</v>
      </c>
      <c r="E1680" s="71">
        <f>(('Итоговая табл.1чел (все услуги-'!E1680+('Итоговая табл.1чел (все услуги-'!E1680*'Таблица вводных'!$G$5)))-('Расчет комиссии Нади'!$I1680+'Таблица вводных'!$E$15+'Таблица вводных'!$F$15)</f>
        <v>-334.70000000000005</v>
      </c>
      <c r="F1680" s="71">
        <f>(('Итоговая табл.1чел (все услуги-'!F1680+('Итоговая табл.1чел (все услуги-'!F1680*'Таблица вводных'!$G$4)))-('Расчет комиссии Нади'!$I1680+'Таблица вводных'!$E$15+'Таблица вводных'!$F$15)</f>
        <v>-311.588</v>
      </c>
      <c r="G1680" s="71">
        <f>(('Итоговая табл.1чел (все услуги-'!G1680+('Итоговая табл.1чел (все услуги-'!G1680*'Таблица вводных'!$G$4)))-('Расчет комиссии Нади'!$I1680+'Таблица вводных'!$E$15+'Таблица вводных'!$F$15)</f>
        <v>-334.70000000000005</v>
      </c>
      <c r="H1680" s="71">
        <f>(('Итоговая табл.1чел (все услуги-'!H1680+('Итоговая табл.1чел (все услуги-'!H1680*'Таблица вводных'!$G$4)))-('Расчет комиссии Нади'!$I1680+'Таблица вводных'!$E$15+'Таблица вводных'!$F$15)</f>
        <v>-334.70000000000005</v>
      </c>
      <c r="I1680" s="22" t="s">
        <v>1137</v>
      </c>
    </row>
    <row r="1681" ht="13.2" customHeight="1" spans="1:9" x14ac:dyDescent="0.25">
      <c r="A1681" s="16"/>
      <c r="B1681" s="64">
        <v>45394</v>
      </c>
      <c r="C1681" s="71"/>
      <c r="D1681" s="71">
        <f>(('Итоговая табл.1чел (все услуги-'!D1681+('Итоговая табл.1чел (все услуги-'!D1681*'Таблица вводных'!$G$4)))-('Расчет комиссии Нади'!$I1681+'Таблица вводных'!$E$15+'Таблица вводных'!$F$15)</f>
        <v>-327.21000000000004</v>
      </c>
      <c r="E1681" s="71">
        <f>(('Итоговая табл.1чел (все услуги-'!E1681+('Итоговая табл.1чел (все услуги-'!E1681*'Таблица вводных'!$G$5)))-('Расчет комиссии Нади'!$I1681+'Таблица вводных'!$E$15+'Таблица вводных'!$F$15)</f>
        <v>-334.70000000000005</v>
      </c>
      <c r="F1681" s="71">
        <f>(('Итоговая табл.1чел (все услуги-'!F1681+('Итоговая табл.1чел (все услуги-'!F1681*'Таблица вводных'!$G$4)))-('Расчет комиссии Нади'!$I1681+'Таблица вводных'!$E$15+'Таблица вводных'!$F$15)</f>
        <v>-311.588</v>
      </c>
      <c r="G1681" s="71">
        <f>(('Итоговая табл.1чел (все услуги-'!G1681+('Итоговая табл.1чел (все услуги-'!G1681*'Таблица вводных'!$G$4)))-('Расчет комиссии Нади'!$I1681+'Таблица вводных'!$E$15+'Таблица вводных'!$F$15)</f>
        <v>-334.70000000000005</v>
      </c>
      <c r="H1681" s="71">
        <f>(('Итоговая табл.1чел (все услуги-'!H1681+('Итоговая табл.1чел (все услуги-'!H1681*'Таблица вводных'!$G$4)))-('Расчет комиссии Нади'!$I1681+'Таблица вводных'!$E$15+'Таблица вводных'!$F$15)</f>
        <v>-334.70000000000005</v>
      </c>
      <c r="I1681" s="15" t="s">
        <v>1137</v>
      </c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660:A1663"/>
    <mergeCell ref="A1664:A1667"/>
    <mergeCell ref="A1669:A1672"/>
    <mergeCell ref="A1674:A1677"/>
    <mergeCell ref="A1678:A1681"/>
  </mergeCells>
  <conditionalFormatting sqref="D3:H1064 D1066:H4202">
    <cfRule type="cellIs" dxfId="2" priority="1" operator="greaterThan">
      <formula>0</formula>
    </cfRule>
  </conditionalFormatting>
  <conditionalFormatting sqref="D3:H1064 D1066:H4202">
    <cfRule type="cellIs" dxfId="3" priority="2" operator="less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 zoomScale="100" zoomScaleNormal="100"/>
  </sheetViews>
  <sheetFormatPr defaultRowHeight="15.75" outlineLevelRow="0" outlineLevelCol="0" x14ac:dyDescent="0" defaultColWidth="12.69921875" customHeight="1"/>
  <cols>
    <col min="1" max="1" width="26.796875" customWidth="1"/>
    <col min="2" max="2" width="19.69921875" customWidth="1"/>
    <col min="3" max="3" width="15" customWidth="1"/>
    <col min="7" max="7" width="13.796875" customWidth="1"/>
    <col min="10" max="11" width="16.19921875" customWidth="1"/>
  </cols>
  <sheetData>
    <row r="1" ht="21.75" customHeight="1" spans="1:11" x14ac:dyDescent="0.25">
      <c r="A1" s="135" t="s">
        <v>9</v>
      </c>
      <c r="B1" s="136"/>
      <c r="C1" s="136"/>
      <c r="D1" s="136"/>
      <c r="E1" s="136"/>
      <c r="F1" s="136"/>
      <c r="G1" s="137"/>
      <c r="K1" s="138" t="s">
        <v>1187</v>
      </c>
    </row>
    <row r="2" ht="21.75" customHeight="1" spans="1:14" x14ac:dyDescent="0.25">
      <c r="A2" s="139" t="s">
        <v>1188</v>
      </c>
      <c r="B2" s="139" t="s">
        <v>1189</v>
      </c>
      <c r="C2" s="139" t="s">
        <v>1190</v>
      </c>
      <c r="D2" s="139" t="s">
        <v>1191</v>
      </c>
      <c r="E2" s="139" t="s">
        <v>1192</v>
      </c>
      <c r="F2" s="139" t="s">
        <v>1193</v>
      </c>
      <c r="G2" s="139" t="s">
        <v>1194</v>
      </c>
      <c r="I2" s="139" t="s">
        <v>1188</v>
      </c>
      <c r="J2" s="139" t="s">
        <v>1187</v>
      </c>
      <c r="K2" s="139" t="s">
        <v>1195</v>
      </c>
      <c r="L2" s="139" t="s">
        <v>1191</v>
      </c>
      <c r="M2" s="139" t="s">
        <v>1192</v>
      </c>
      <c r="N2" s="139" t="s">
        <v>1193</v>
      </c>
    </row>
    <row r="3" ht="21.75" customHeight="1" spans="1:14" x14ac:dyDescent="0.25">
      <c r="A3" s="140" t="s">
        <v>2</v>
      </c>
      <c r="B3" s="141"/>
      <c r="C3" s="141"/>
      <c r="D3" s="142">
        <v>0</v>
      </c>
      <c r="E3" s="141">
        <v>20</v>
      </c>
      <c r="F3" s="141">
        <v>8.6</v>
      </c>
      <c r="G3" s="143">
        <v>0.1</v>
      </c>
      <c r="I3" s="140" t="s">
        <v>2</v>
      </c>
      <c r="J3" s="144">
        <v>0.1</v>
      </c>
      <c r="K3" s="141"/>
      <c r="L3" s="145"/>
      <c r="M3" s="141"/>
      <c r="N3" s="141"/>
    </row>
    <row r="4" ht="21.75" customHeight="1" spans="1:14" x14ac:dyDescent="0.25">
      <c r="A4" s="140" t="s">
        <v>3</v>
      </c>
      <c r="B4" s="145"/>
      <c r="C4" s="141"/>
      <c r="D4" s="142">
        <v>0</v>
      </c>
      <c r="E4" s="141">
        <v>26</v>
      </c>
      <c r="F4" s="142">
        <v>7</v>
      </c>
      <c r="G4" s="143">
        <v>0.07</v>
      </c>
      <c r="I4" s="140" t="s">
        <v>3</v>
      </c>
      <c r="J4" s="144">
        <v>0.1</v>
      </c>
      <c r="K4" s="145"/>
      <c r="L4" s="146"/>
      <c r="M4" s="141" t="s">
        <v>1196</v>
      </c>
      <c r="N4" s="142"/>
    </row>
    <row r="5" ht="21.75" customHeight="1" spans="1:14" x14ac:dyDescent="0.25">
      <c r="A5" s="140" t="s">
        <v>4</v>
      </c>
      <c r="B5" s="145"/>
      <c r="C5" s="141"/>
      <c r="D5" s="142">
        <v>0</v>
      </c>
      <c r="E5" s="141"/>
      <c r="F5" s="141">
        <v>7</v>
      </c>
      <c r="G5" s="143">
        <v>0.07</v>
      </c>
      <c r="I5" s="140" t="s">
        <v>4</v>
      </c>
      <c r="J5" s="144">
        <v>0.11</v>
      </c>
      <c r="K5" s="145"/>
      <c r="L5" s="146"/>
      <c r="M5" s="141" t="s">
        <v>1196</v>
      </c>
      <c r="N5" s="142" t="s">
        <v>1196</v>
      </c>
    </row>
    <row r="6" ht="21.75" customHeight="1" spans="1:14" x14ac:dyDescent="0.25">
      <c r="A6" s="140" t="s">
        <v>5</v>
      </c>
      <c r="B6" s="145"/>
      <c r="C6" s="141"/>
      <c r="D6" s="142">
        <v>0</v>
      </c>
      <c r="E6" s="141"/>
      <c r="F6" s="142">
        <v>24</v>
      </c>
      <c r="G6" s="143">
        <v>0.1</v>
      </c>
      <c r="I6" s="140" t="s">
        <v>5</v>
      </c>
      <c r="J6" s="144">
        <v>0.1</v>
      </c>
      <c r="K6" s="145"/>
      <c r="L6" s="146"/>
      <c r="M6" s="141" t="s">
        <v>1196</v>
      </c>
      <c r="N6" s="141"/>
    </row>
    <row r="7" ht="21.75" customHeight="1" spans="1:14" x14ac:dyDescent="0.25">
      <c r="A7" s="140" t="s">
        <v>6</v>
      </c>
      <c r="B7" s="145"/>
      <c r="C7" s="141"/>
      <c r="D7" s="141">
        <v>0</v>
      </c>
      <c r="E7" s="141">
        <v>24</v>
      </c>
      <c r="F7" s="141"/>
      <c r="G7" s="143">
        <v>0.07</v>
      </c>
      <c r="I7" s="140" t="s">
        <v>6</v>
      </c>
      <c r="J7" s="144">
        <v>0.07</v>
      </c>
      <c r="K7" s="145"/>
      <c r="L7" s="146"/>
      <c r="M7" s="141"/>
      <c r="N7" s="141" t="s">
        <v>1196</v>
      </c>
    </row>
    <row r="8" ht="21.75" customHeight="1" spans="1:14" x14ac:dyDescent="0.25">
      <c r="A8" s="140" t="s">
        <v>1197</v>
      </c>
      <c r="B8" s="141"/>
      <c r="C8" s="141"/>
      <c r="D8" s="141">
        <v>0</v>
      </c>
      <c r="E8" s="141"/>
      <c r="F8" s="141"/>
      <c r="G8" s="147">
        <v>0.12</v>
      </c>
      <c r="I8" s="140" t="s">
        <v>1197</v>
      </c>
      <c r="J8" s="144">
        <v>0.12</v>
      </c>
      <c r="K8" s="141"/>
      <c r="L8" s="141"/>
      <c r="M8" s="141"/>
      <c r="N8" s="141"/>
    </row>
    <row r="9" ht="21.75" customHeight="1" spans="1:14" x14ac:dyDescent="0.25">
      <c r="A9" s="140" t="s">
        <v>7</v>
      </c>
      <c r="B9" s="145"/>
      <c r="C9" s="141"/>
      <c r="D9" s="142">
        <v>0</v>
      </c>
      <c r="E9" s="141">
        <v>22</v>
      </c>
      <c r="F9" s="141"/>
      <c r="G9" s="143">
        <v>0.09</v>
      </c>
      <c r="I9" s="140" t="s">
        <v>7</v>
      </c>
      <c r="J9" s="144">
        <v>0.1</v>
      </c>
      <c r="K9" s="145"/>
      <c r="L9" s="145"/>
      <c r="M9" s="141" t="s">
        <v>1196</v>
      </c>
      <c r="N9" s="141"/>
    </row>
    <row r="10" ht="21.75" customHeight="1" x14ac:dyDescent="0.25"/>
    <row r="11" ht="21.75" customHeight="1" x14ac:dyDescent="0.25"/>
    <row r="12" ht="21.75" customHeight="1" x14ac:dyDescent="0.25"/>
    <row r="13" ht="21.75" customHeight="1" spans="1:11" x14ac:dyDescent="0.25">
      <c r="A13" s="135" t="s">
        <v>147</v>
      </c>
      <c r="B13" s="136"/>
      <c r="C13" s="136"/>
      <c r="D13" s="136"/>
      <c r="E13" s="136"/>
      <c r="F13" s="136"/>
      <c r="G13" s="137"/>
      <c r="K13" s="138" t="s">
        <v>1187</v>
      </c>
    </row>
    <row r="14" ht="21.75" customHeight="1" spans="1:14" x14ac:dyDescent="0.25">
      <c r="A14" s="139" t="s">
        <v>1188</v>
      </c>
      <c r="B14" s="139" t="s">
        <v>1189</v>
      </c>
      <c r="C14" s="139" t="s">
        <v>1190</v>
      </c>
      <c r="D14" s="139" t="s">
        <v>1191</v>
      </c>
      <c r="E14" s="139" t="s">
        <v>1192</v>
      </c>
      <c r="F14" s="139" t="s">
        <v>1193</v>
      </c>
      <c r="G14" s="139" t="s">
        <v>1194</v>
      </c>
      <c r="I14" s="139" t="s">
        <v>1188</v>
      </c>
      <c r="J14" s="139" t="s">
        <v>1187</v>
      </c>
      <c r="K14" s="139" t="s">
        <v>1195</v>
      </c>
      <c r="L14" s="139" t="s">
        <v>1191</v>
      </c>
      <c r="M14" s="139" t="s">
        <v>1192</v>
      </c>
      <c r="N14" s="139" t="s">
        <v>1193</v>
      </c>
    </row>
    <row r="15" ht="21.75" customHeight="1" spans="1:14" x14ac:dyDescent="0.25">
      <c r="A15" s="140" t="s">
        <v>2</v>
      </c>
      <c r="B15" s="141"/>
      <c r="C15" s="141"/>
      <c r="D15" s="142">
        <v>0</v>
      </c>
      <c r="E15" s="141">
        <v>20</v>
      </c>
      <c r="F15" s="141">
        <v>8.6</v>
      </c>
      <c r="G15" s="143">
        <v>0.1</v>
      </c>
      <c r="I15" s="140" t="s">
        <v>2</v>
      </c>
      <c r="J15" s="144">
        <v>0.1</v>
      </c>
      <c r="K15" s="141"/>
      <c r="L15" s="145"/>
      <c r="M15" s="145"/>
      <c r="N15" s="145"/>
    </row>
    <row r="16" ht="21.75" customHeight="1" spans="1:14" x14ac:dyDescent="0.25">
      <c r="A16" s="140" t="s">
        <v>3</v>
      </c>
      <c r="B16" s="145"/>
      <c r="C16" s="141"/>
      <c r="D16" s="142">
        <v>0</v>
      </c>
      <c r="E16" s="141"/>
      <c r="F16" s="142">
        <v>7</v>
      </c>
      <c r="G16" s="143">
        <v>0.07</v>
      </c>
      <c r="I16" s="140" t="s">
        <v>3</v>
      </c>
      <c r="J16" s="144">
        <v>0.1</v>
      </c>
      <c r="K16" s="145"/>
      <c r="L16" s="146"/>
      <c r="M16" s="141" t="s">
        <v>1196</v>
      </c>
      <c r="N16" s="141"/>
    </row>
    <row r="17" ht="21.75" customHeight="1" spans="1:14" x14ac:dyDescent="0.25">
      <c r="A17" s="140" t="s">
        <v>4</v>
      </c>
      <c r="B17" s="145"/>
      <c r="C17" s="141"/>
      <c r="D17" s="142">
        <v>0</v>
      </c>
      <c r="E17" s="141"/>
      <c r="F17" s="141"/>
      <c r="G17" s="143">
        <v>0.07</v>
      </c>
      <c r="I17" s="140" t="s">
        <v>4</v>
      </c>
      <c r="J17" s="144">
        <v>0.11</v>
      </c>
      <c r="K17" s="145"/>
      <c r="L17" s="146"/>
      <c r="M17" s="141" t="s">
        <v>1196</v>
      </c>
      <c r="N17" s="142" t="s">
        <v>1196</v>
      </c>
    </row>
    <row r="18" ht="21.75" customHeight="1" spans="1:14" x14ac:dyDescent="0.25">
      <c r="A18" s="140" t="s">
        <v>5</v>
      </c>
      <c r="B18" s="145"/>
      <c r="C18" s="141"/>
      <c r="D18" s="142">
        <v>0</v>
      </c>
      <c r="E18" s="141"/>
      <c r="F18" s="142">
        <v>24</v>
      </c>
      <c r="G18" s="143">
        <v>0.1</v>
      </c>
      <c r="I18" s="140" t="s">
        <v>5</v>
      </c>
      <c r="J18" s="144">
        <v>0.1</v>
      </c>
      <c r="K18" s="145"/>
      <c r="L18" s="146"/>
      <c r="M18" s="141" t="s">
        <v>1196</v>
      </c>
      <c r="N18" s="141"/>
    </row>
    <row r="19" ht="21.75" customHeight="1" spans="1:14" x14ac:dyDescent="0.25">
      <c r="A19" s="140" t="s">
        <v>6</v>
      </c>
      <c r="B19" s="145"/>
      <c r="C19" s="141"/>
      <c r="D19" s="141">
        <v>0</v>
      </c>
      <c r="E19" s="141">
        <v>20</v>
      </c>
      <c r="F19" s="141"/>
      <c r="G19" s="143">
        <v>0.07</v>
      </c>
      <c r="I19" s="140" t="s">
        <v>6</v>
      </c>
      <c r="J19" s="144">
        <v>0.07</v>
      </c>
      <c r="K19" s="145"/>
      <c r="L19" s="146"/>
      <c r="M19" s="141"/>
      <c r="N19" s="141" t="s">
        <v>1196</v>
      </c>
    </row>
    <row r="20" ht="21.75" customHeight="1" spans="1:14" x14ac:dyDescent="0.25">
      <c r="A20" s="140" t="s">
        <v>1197</v>
      </c>
      <c r="B20" s="141"/>
      <c r="C20" s="141"/>
      <c r="D20" s="141">
        <v>0</v>
      </c>
      <c r="E20" s="141"/>
      <c r="F20" s="141"/>
      <c r="G20" s="147">
        <v>0.12</v>
      </c>
      <c r="I20" s="140" t="s">
        <v>1197</v>
      </c>
      <c r="J20" s="144">
        <v>0.12</v>
      </c>
      <c r="K20" s="141"/>
      <c r="L20" s="141"/>
      <c r="M20" s="141"/>
      <c r="N20" s="141"/>
    </row>
    <row r="21" ht="21.75" customHeight="1" spans="1:14" x14ac:dyDescent="0.25">
      <c r="A21" s="140" t="s">
        <v>7</v>
      </c>
      <c r="B21" s="145"/>
      <c r="C21" s="141"/>
      <c r="D21" s="142">
        <v>0</v>
      </c>
      <c r="E21" s="141">
        <v>21</v>
      </c>
      <c r="F21" s="141"/>
      <c r="G21" s="143">
        <v>0.09</v>
      </c>
      <c r="I21" s="140" t="s">
        <v>7</v>
      </c>
      <c r="J21" s="144">
        <v>0.1</v>
      </c>
      <c r="K21" s="145"/>
      <c r="L21" s="145"/>
      <c r="M21" s="141" t="s">
        <v>1196</v>
      </c>
      <c r="N21" s="141"/>
    </row>
    <row r="22" ht="21.75" customHeight="1" x14ac:dyDescent="0.25"/>
    <row r="23" ht="21.75" customHeight="1" x14ac:dyDescent="0.25"/>
    <row r="24" ht="21.75" customHeight="1" x14ac:dyDescent="0.25"/>
    <row r="25" ht="21.75" customHeight="1" spans="1:11" x14ac:dyDescent="0.25">
      <c r="A25" s="135" t="s">
        <v>207</v>
      </c>
      <c r="B25" s="136"/>
      <c r="C25" s="136"/>
      <c r="D25" s="136"/>
      <c r="E25" s="136"/>
      <c r="F25" s="136"/>
      <c r="G25" s="137"/>
      <c r="K25" s="138" t="s">
        <v>1187</v>
      </c>
    </row>
    <row r="26" ht="21.75" customHeight="1" spans="1:14" x14ac:dyDescent="0.25">
      <c r="A26" s="139" t="s">
        <v>1188</v>
      </c>
      <c r="B26" s="139" t="s">
        <v>1189</v>
      </c>
      <c r="C26" s="139" t="s">
        <v>1190</v>
      </c>
      <c r="D26" s="139" t="s">
        <v>1191</v>
      </c>
      <c r="E26" s="139" t="s">
        <v>1192</v>
      </c>
      <c r="F26" s="139" t="s">
        <v>1193</v>
      </c>
      <c r="G26" s="139" t="s">
        <v>1194</v>
      </c>
      <c r="I26" s="139" t="s">
        <v>1188</v>
      </c>
      <c r="J26" s="139" t="s">
        <v>1187</v>
      </c>
      <c r="K26" s="139" t="s">
        <v>1195</v>
      </c>
      <c r="L26" s="139" t="s">
        <v>1191</v>
      </c>
      <c r="M26" s="139" t="s">
        <v>1192</v>
      </c>
      <c r="N26" s="139" t="s">
        <v>1193</v>
      </c>
    </row>
    <row r="27" ht="21.75" customHeight="1" spans="1:14" x14ac:dyDescent="0.25">
      <c r="A27" s="140" t="s">
        <v>2</v>
      </c>
      <c r="B27" s="141"/>
      <c r="C27" s="141"/>
      <c r="D27" s="142">
        <v>0</v>
      </c>
      <c r="E27" s="141">
        <v>20</v>
      </c>
      <c r="F27" s="141">
        <v>8.6</v>
      </c>
      <c r="G27" s="143">
        <v>0.07</v>
      </c>
      <c r="I27" s="140" t="s">
        <v>2</v>
      </c>
      <c r="J27" s="144">
        <v>0.1</v>
      </c>
      <c r="K27" s="141"/>
      <c r="L27" s="145"/>
      <c r="M27" s="145"/>
      <c r="N27" s="145"/>
    </row>
    <row r="28" ht="21.75" customHeight="1" spans="1:14" x14ac:dyDescent="0.25">
      <c r="A28" s="140" t="s">
        <v>3</v>
      </c>
      <c r="B28" s="145"/>
      <c r="C28" s="141"/>
      <c r="D28" s="142">
        <v>0</v>
      </c>
      <c r="E28" s="141"/>
      <c r="F28" s="142"/>
      <c r="G28" s="143">
        <v>0.07</v>
      </c>
      <c r="I28" s="140" t="s">
        <v>3</v>
      </c>
      <c r="J28" s="144">
        <v>0.1</v>
      </c>
      <c r="K28" s="145"/>
      <c r="L28" s="146"/>
      <c r="M28" s="141" t="s">
        <v>1196</v>
      </c>
      <c r="N28" s="142"/>
    </row>
    <row r="29" ht="21.75" customHeight="1" spans="1:14" x14ac:dyDescent="0.25">
      <c r="A29" s="140" t="s">
        <v>4</v>
      </c>
      <c r="B29" s="145"/>
      <c r="C29" s="141"/>
      <c r="D29" s="142">
        <v>0</v>
      </c>
      <c r="E29" s="141"/>
      <c r="F29" s="141">
        <v>7</v>
      </c>
      <c r="G29" s="143">
        <v>0.07</v>
      </c>
      <c r="I29" s="140" t="s">
        <v>4</v>
      </c>
      <c r="J29" s="144">
        <v>0.11</v>
      </c>
      <c r="K29" s="145"/>
      <c r="L29" s="146"/>
      <c r="M29" s="141" t="s">
        <v>1196</v>
      </c>
      <c r="N29" s="142" t="s">
        <v>1196</v>
      </c>
    </row>
    <row r="30" ht="21.75" customHeight="1" spans="1:14" x14ac:dyDescent="0.25">
      <c r="A30" s="140" t="s">
        <v>5</v>
      </c>
      <c r="B30" s="145"/>
      <c r="C30" s="141"/>
      <c r="D30" s="142">
        <v>0</v>
      </c>
      <c r="E30" s="141"/>
      <c r="F30" s="142">
        <v>24</v>
      </c>
      <c r="G30" s="143">
        <v>0.1</v>
      </c>
      <c r="I30" s="140" t="s">
        <v>5</v>
      </c>
      <c r="J30" s="144">
        <v>0.1</v>
      </c>
      <c r="K30" s="145"/>
      <c r="L30" s="146"/>
      <c r="M30" s="141" t="s">
        <v>1196</v>
      </c>
      <c r="N30" s="141"/>
    </row>
    <row r="31" ht="21.75" customHeight="1" spans="1:14" x14ac:dyDescent="0.25">
      <c r="A31" s="140" t="s">
        <v>6</v>
      </c>
      <c r="B31" s="145"/>
      <c r="C31" s="141"/>
      <c r="D31" s="141">
        <v>0</v>
      </c>
      <c r="E31" s="141"/>
      <c r="F31" s="141"/>
      <c r="G31" s="143">
        <v>0.07</v>
      </c>
      <c r="I31" s="140" t="s">
        <v>6</v>
      </c>
      <c r="J31" s="144">
        <v>0.07</v>
      </c>
      <c r="K31" s="145"/>
      <c r="L31" s="146"/>
      <c r="M31" s="141"/>
      <c r="N31" s="141" t="s">
        <v>1196</v>
      </c>
    </row>
    <row r="32" ht="21.75" customHeight="1" spans="1:14" x14ac:dyDescent="0.25">
      <c r="A32" s="140" t="s">
        <v>1197</v>
      </c>
      <c r="B32" s="141"/>
      <c r="C32" s="141"/>
      <c r="D32" s="141">
        <v>0</v>
      </c>
      <c r="E32" s="141"/>
      <c r="F32" s="141"/>
      <c r="G32" s="147">
        <v>0.12</v>
      </c>
      <c r="I32" s="140" t="s">
        <v>1197</v>
      </c>
      <c r="J32" s="144">
        <v>0.12</v>
      </c>
      <c r="K32" s="141"/>
      <c r="L32" s="141"/>
      <c r="M32" s="141"/>
      <c r="N32" s="141"/>
    </row>
    <row r="33" ht="21.75" customHeight="1" spans="1:14" x14ac:dyDescent="0.25">
      <c r="A33" s="140" t="s">
        <v>7</v>
      </c>
      <c r="B33" s="145"/>
      <c r="C33" s="141"/>
      <c r="D33" s="142">
        <v>0</v>
      </c>
      <c r="E33" s="145"/>
      <c r="F33" s="141"/>
      <c r="G33" s="143">
        <v>0.07</v>
      </c>
      <c r="I33" s="140" t="s">
        <v>7</v>
      </c>
      <c r="J33" s="144">
        <v>0.1</v>
      </c>
      <c r="K33" s="145"/>
      <c r="L33" s="145"/>
      <c r="M33" s="141" t="s">
        <v>1196</v>
      </c>
      <c r="N33" s="141"/>
    </row>
    <row r="34" ht="21.75" customHeight="1" x14ac:dyDescent="0.25"/>
    <row r="35" ht="21.75" customHeight="1" x14ac:dyDescent="0.25"/>
    <row r="36" ht="21.75" customHeight="1" spans="1:11" x14ac:dyDescent="0.25">
      <c r="A36" s="135" t="s">
        <v>211</v>
      </c>
      <c r="B36" s="136"/>
      <c r="C36" s="136"/>
      <c r="D36" s="136"/>
      <c r="E36" s="136"/>
      <c r="F36" s="136"/>
      <c r="G36" s="137"/>
      <c r="K36" s="138" t="s">
        <v>1187</v>
      </c>
    </row>
    <row r="37" ht="21.75" customHeight="1" spans="1:14" x14ac:dyDescent="0.25">
      <c r="A37" s="139" t="s">
        <v>1188</v>
      </c>
      <c r="B37" s="139" t="s">
        <v>1189</v>
      </c>
      <c r="C37" s="139" t="s">
        <v>1190</v>
      </c>
      <c r="D37" s="139" t="s">
        <v>1191</v>
      </c>
      <c r="E37" s="139" t="s">
        <v>1192</v>
      </c>
      <c r="F37" s="139" t="s">
        <v>1193</v>
      </c>
      <c r="G37" s="139" t="s">
        <v>1194</v>
      </c>
      <c r="I37" s="139" t="s">
        <v>1188</v>
      </c>
      <c r="J37" s="139" t="s">
        <v>1187</v>
      </c>
      <c r="K37" s="139" t="s">
        <v>1195</v>
      </c>
      <c r="L37" s="139" t="s">
        <v>1191</v>
      </c>
      <c r="M37" s="139" t="s">
        <v>1192</v>
      </c>
      <c r="N37" s="139" t="s">
        <v>1193</v>
      </c>
    </row>
    <row r="38" ht="21.75" customHeight="1" spans="1:14" x14ac:dyDescent="0.25">
      <c r="A38" s="140" t="s">
        <v>2</v>
      </c>
      <c r="B38" s="141"/>
      <c r="C38" s="141"/>
      <c r="D38" s="142">
        <v>0</v>
      </c>
      <c r="E38" s="141">
        <v>20</v>
      </c>
      <c r="F38" s="141">
        <v>8.6</v>
      </c>
      <c r="G38" s="143">
        <v>0.07</v>
      </c>
      <c r="I38" s="140" t="s">
        <v>2</v>
      </c>
      <c r="J38" s="144">
        <v>0.1</v>
      </c>
      <c r="K38" s="141"/>
      <c r="L38" s="145"/>
      <c r="M38" s="145"/>
      <c r="N38" s="145"/>
    </row>
    <row r="39" ht="21.75" customHeight="1" spans="1:14" x14ac:dyDescent="0.25">
      <c r="A39" s="140" t="s">
        <v>3</v>
      </c>
      <c r="B39" s="145"/>
      <c r="C39" s="141"/>
      <c r="D39" s="142">
        <v>0</v>
      </c>
      <c r="E39" s="141"/>
      <c r="F39" s="142">
        <v>7</v>
      </c>
      <c r="G39" s="143">
        <v>0.07</v>
      </c>
      <c r="I39" s="140" t="s">
        <v>3</v>
      </c>
      <c r="J39" s="144">
        <v>0.1</v>
      </c>
      <c r="K39" s="145"/>
      <c r="L39" s="146"/>
      <c r="M39" s="141" t="s">
        <v>1196</v>
      </c>
      <c r="N39" s="142"/>
    </row>
    <row r="40" ht="21.75" customHeight="1" spans="1:14" x14ac:dyDescent="0.25">
      <c r="A40" s="140" t="s">
        <v>4</v>
      </c>
      <c r="B40" s="145"/>
      <c r="C40" s="141"/>
      <c r="D40" s="142">
        <v>0</v>
      </c>
      <c r="E40" s="141"/>
      <c r="F40" s="141"/>
      <c r="G40" s="143">
        <v>0.07</v>
      </c>
      <c r="I40" s="140" t="s">
        <v>4</v>
      </c>
      <c r="J40" s="144">
        <v>0.11</v>
      </c>
      <c r="K40" s="145"/>
      <c r="L40" s="146"/>
      <c r="M40" s="141" t="s">
        <v>1196</v>
      </c>
      <c r="N40" s="142" t="s">
        <v>1196</v>
      </c>
    </row>
    <row r="41" ht="21.75" customHeight="1" spans="1:14" x14ac:dyDescent="0.25">
      <c r="A41" s="140" t="s">
        <v>5</v>
      </c>
      <c r="B41" s="145"/>
      <c r="C41" s="141"/>
      <c r="D41" s="142">
        <v>0</v>
      </c>
      <c r="E41" s="141"/>
      <c r="F41" s="142">
        <v>24</v>
      </c>
      <c r="G41" s="143">
        <v>0.1</v>
      </c>
      <c r="I41" s="140" t="s">
        <v>5</v>
      </c>
      <c r="J41" s="144">
        <v>0.1</v>
      </c>
      <c r="K41" s="145"/>
      <c r="L41" s="146"/>
      <c r="M41" s="141" t="s">
        <v>1196</v>
      </c>
      <c r="N41" s="141"/>
    </row>
    <row r="42" ht="21.75" customHeight="1" spans="1:14" x14ac:dyDescent="0.25">
      <c r="A42" s="140" t="s">
        <v>6</v>
      </c>
      <c r="B42" s="145"/>
      <c r="C42" s="141"/>
      <c r="D42" s="141">
        <v>0</v>
      </c>
      <c r="E42" s="141">
        <v>95</v>
      </c>
      <c r="F42" s="141"/>
      <c r="G42" s="143">
        <v>0.07</v>
      </c>
      <c r="I42" s="140" t="s">
        <v>6</v>
      </c>
      <c r="J42" s="144">
        <v>0.07</v>
      </c>
      <c r="K42" s="145"/>
      <c r="L42" s="146"/>
      <c r="M42" s="141"/>
      <c r="N42" s="141" t="s">
        <v>1196</v>
      </c>
    </row>
    <row r="43" ht="21.75" customHeight="1" spans="1:14" x14ac:dyDescent="0.25">
      <c r="A43" s="140" t="s">
        <v>1197</v>
      </c>
      <c r="B43" s="141"/>
      <c r="C43" s="141"/>
      <c r="D43" s="141">
        <v>0</v>
      </c>
      <c r="E43" s="141"/>
      <c r="F43" s="141"/>
      <c r="G43" s="147">
        <v>0.12</v>
      </c>
      <c r="I43" s="140" t="s">
        <v>1197</v>
      </c>
      <c r="J43" s="144">
        <v>0.12</v>
      </c>
      <c r="K43" s="141"/>
      <c r="L43" s="141"/>
      <c r="M43" s="141"/>
      <c r="N43" s="141"/>
    </row>
    <row r="44" ht="21.75" customHeight="1" spans="1:14" x14ac:dyDescent="0.25">
      <c r="A44" s="140" t="s">
        <v>7</v>
      </c>
      <c r="B44" s="145"/>
      <c r="C44" s="141"/>
      <c r="D44" s="142">
        <v>0</v>
      </c>
      <c r="E44" s="141">
        <v>112</v>
      </c>
      <c r="F44" s="141"/>
      <c r="G44" s="143">
        <v>0.07</v>
      </c>
      <c r="I44" s="140" t="s">
        <v>7</v>
      </c>
      <c r="J44" s="144">
        <v>0.1</v>
      </c>
      <c r="K44" s="145"/>
      <c r="L44" s="145"/>
      <c r="M44" s="141" t="s">
        <v>1196</v>
      </c>
      <c r="N44" s="141"/>
    </row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  <row r="125" ht="21.75" customHeight="1" x14ac:dyDescent="0.25"/>
    <row r="126" ht="21.75" customHeight="1" x14ac:dyDescent="0.25"/>
    <row r="127" ht="21.75" customHeight="1" x14ac:dyDescent="0.25"/>
    <row r="128" ht="21.75" customHeight="1" x14ac:dyDescent="0.25"/>
    <row r="129" ht="21.75" customHeight="1" x14ac:dyDescent="0.25"/>
    <row r="130" ht="21.75" customHeight="1" x14ac:dyDescent="0.25"/>
    <row r="131" ht="21.75" customHeight="1" x14ac:dyDescent="0.25"/>
    <row r="132" ht="21.75" customHeight="1" x14ac:dyDescent="0.25"/>
    <row r="133" ht="21.75" customHeight="1" x14ac:dyDescent="0.25"/>
    <row r="134" ht="21.75" customHeight="1" x14ac:dyDescent="0.25"/>
    <row r="135" ht="21.75" customHeight="1" x14ac:dyDescent="0.25"/>
    <row r="136" ht="21.75" customHeight="1" x14ac:dyDescent="0.25"/>
    <row r="137" ht="21.75" customHeight="1" x14ac:dyDescent="0.25"/>
    <row r="138" ht="21.75" customHeight="1" x14ac:dyDescent="0.25"/>
    <row r="139" ht="21.75" customHeight="1" x14ac:dyDescent="0.25"/>
    <row r="140" ht="21.75" customHeight="1" x14ac:dyDescent="0.25"/>
    <row r="141" ht="21.75" customHeight="1" x14ac:dyDescent="0.25"/>
    <row r="142" ht="21.75" customHeight="1" x14ac:dyDescent="0.25"/>
    <row r="143" ht="21.75" customHeight="1" x14ac:dyDescent="0.25"/>
    <row r="144" ht="21.75" customHeight="1" x14ac:dyDescent="0.25"/>
    <row r="145" ht="21.75" customHeight="1" x14ac:dyDescent="0.25"/>
    <row r="146" ht="21.75" customHeight="1" x14ac:dyDescent="0.25"/>
    <row r="147" ht="21.75" customHeight="1" x14ac:dyDescent="0.25"/>
    <row r="148" ht="21.75" customHeight="1" x14ac:dyDescent="0.25"/>
    <row r="149" ht="21.75" customHeight="1" x14ac:dyDescent="0.25"/>
    <row r="150" ht="21.75" customHeight="1" x14ac:dyDescent="0.25"/>
    <row r="151" ht="21.75" customHeight="1" x14ac:dyDescent="0.25"/>
    <row r="152" ht="21.75" customHeight="1" x14ac:dyDescent="0.25"/>
    <row r="153" ht="21.75" customHeight="1" x14ac:dyDescent="0.25"/>
    <row r="154" ht="21.75" customHeight="1" x14ac:dyDescent="0.25"/>
    <row r="155" ht="21.75" customHeight="1" x14ac:dyDescent="0.25"/>
    <row r="156" ht="21.75" customHeight="1" x14ac:dyDescent="0.25"/>
    <row r="157" ht="21.75" customHeight="1" x14ac:dyDescent="0.25"/>
    <row r="158" ht="21.75" customHeight="1" x14ac:dyDescent="0.25"/>
    <row r="159" ht="21.75" customHeight="1" x14ac:dyDescent="0.25"/>
    <row r="160" ht="21.75" customHeight="1" x14ac:dyDescent="0.25"/>
    <row r="161" ht="21.75" customHeight="1" x14ac:dyDescent="0.25"/>
    <row r="162" ht="21.75" customHeight="1" x14ac:dyDescent="0.25"/>
    <row r="163" ht="21.75" customHeight="1" x14ac:dyDescent="0.25"/>
    <row r="164" ht="21.75" customHeight="1" x14ac:dyDescent="0.25"/>
    <row r="165" ht="21.75" customHeight="1" x14ac:dyDescent="0.25"/>
    <row r="166" ht="21.75" customHeight="1" x14ac:dyDescent="0.25"/>
    <row r="167" ht="21.75" customHeight="1" x14ac:dyDescent="0.25"/>
    <row r="168" ht="21.75" customHeight="1" x14ac:dyDescent="0.25"/>
    <row r="169" ht="21.75" customHeight="1" x14ac:dyDescent="0.25"/>
    <row r="170" ht="21.75" customHeight="1" x14ac:dyDescent="0.25"/>
    <row r="171" ht="21.75" customHeight="1" x14ac:dyDescent="0.25"/>
    <row r="172" ht="21.75" customHeight="1" x14ac:dyDescent="0.25"/>
    <row r="173" ht="21.75" customHeight="1" x14ac:dyDescent="0.25"/>
    <row r="174" ht="21.75" customHeight="1" x14ac:dyDescent="0.25"/>
    <row r="175" ht="21.75" customHeight="1" x14ac:dyDescent="0.25"/>
    <row r="176" ht="21.75" customHeight="1" x14ac:dyDescent="0.25"/>
    <row r="177" ht="21.75" customHeight="1" x14ac:dyDescent="0.25"/>
    <row r="178" ht="21.75" customHeight="1" x14ac:dyDescent="0.25"/>
    <row r="179" ht="21.75" customHeight="1" x14ac:dyDescent="0.25"/>
    <row r="180" ht="21.75" customHeight="1" x14ac:dyDescent="0.25"/>
    <row r="181" ht="21.75" customHeight="1" x14ac:dyDescent="0.25"/>
    <row r="182" ht="21.75" customHeight="1" x14ac:dyDescent="0.25"/>
    <row r="183" ht="21.75" customHeight="1" x14ac:dyDescent="0.25"/>
    <row r="184" ht="21.75" customHeight="1" x14ac:dyDescent="0.25"/>
    <row r="185" ht="21.75" customHeight="1" x14ac:dyDescent="0.25"/>
    <row r="186" ht="21.75" customHeight="1" x14ac:dyDescent="0.25"/>
    <row r="187" ht="21.75" customHeight="1" x14ac:dyDescent="0.25"/>
    <row r="188" ht="21.75" customHeight="1" x14ac:dyDescent="0.25"/>
    <row r="189" ht="21.75" customHeight="1" x14ac:dyDescent="0.25"/>
    <row r="190" ht="21.75" customHeight="1" x14ac:dyDescent="0.25"/>
    <row r="191" ht="21.75" customHeight="1" x14ac:dyDescent="0.25"/>
    <row r="192" ht="21.75" customHeight="1" x14ac:dyDescent="0.25"/>
    <row r="193" ht="21.75" customHeight="1" x14ac:dyDescent="0.25"/>
    <row r="194" ht="21.75" customHeight="1" x14ac:dyDescent="0.25"/>
    <row r="195" ht="21.75" customHeight="1" x14ac:dyDescent="0.25"/>
    <row r="196" ht="21.75" customHeight="1" x14ac:dyDescent="0.25"/>
    <row r="197" ht="21.75" customHeight="1" x14ac:dyDescent="0.25"/>
    <row r="198" ht="21.75" customHeight="1" x14ac:dyDescent="0.25"/>
    <row r="199" ht="21.75" customHeight="1" x14ac:dyDescent="0.25"/>
    <row r="200" ht="21.75" customHeight="1" x14ac:dyDescent="0.25"/>
    <row r="201" ht="21.75" customHeight="1" x14ac:dyDescent="0.25"/>
    <row r="202" ht="21.75" customHeight="1" x14ac:dyDescent="0.25"/>
    <row r="203" ht="21.75" customHeight="1" x14ac:dyDescent="0.25"/>
    <row r="204" ht="21.75" customHeight="1" x14ac:dyDescent="0.25"/>
    <row r="205" ht="21.75" customHeight="1" x14ac:dyDescent="0.25"/>
    <row r="206" ht="21.75" customHeight="1" x14ac:dyDescent="0.25"/>
    <row r="207" ht="21.75" customHeight="1" x14ac:dyDescent="0.25"/>
    <row r="208" ht="21.75" customHeight="1" x14ac:dyDescent="0.25"/>
    <row r="209" ht="21.75" customHeight="1" x14ac:dyDescent="0.25"/>
    <row r="210" ht="21.75" customHeight="1" x14ac:dyDescent="0.25"/>
    <row r="211" ht="21.75" customHeight="1" x14ac:dyDescent="0.25"/>
    <row r="212" ht="21.75" customHeight="1" x14ac:dyDescent="0.25"/>
    <row r="213" ht="21.75" customHeight="1" x14ac:dyDescent="0.25"/>
    <row r="214" ht="21.75" customHeight="1" x14ac:dyDescent="0.25"/>
    <row r="215" ht="21.75" customHeight="1" x14ac:dyDescent="0.25"/>
    <row r="216" ht="21.75" customHeight="1" x14ac:dyDescent="0.25"/>
    <row r="217" ht="21.75" customHeight="1" x14ac:dyDescent="0.25"/>
    <row r="218" ht="21.75" customHeight="1" x14ac:dyDescent="0.25"/>
    <row r="219" ht="21.75" customHeight="1" x14ac:dyDescent="0.25"/>
    <row r="220" ht="21.75" customHeight="1" x14ac:dyDescent="0.25"/>
    <row r="221" ht="21.75" customHeight="1" x14ac:dyDescent="0.25"/>
    <row r="222" ht="21.75" customHeight="1" x14ac:dyDescent="0.25"/>
    <row r="223" ht="21.75" customHeight="1" x14ac:dyDescent="0.25"/>
    <row r="224" ht="21.75" customHeight="1" x14ac:dyDescent="0.25"/>
    <row r="225" ht="21.75" customHeight="1" x14ac:dyDescent="0.25"/>
    <row r="226" ht="21.75" customHeight="1" x14ac:dyDescent="0.25"/>
    <row r="227" ht="21.75" customHeight="1" x14ac:dyDescent="0.25"/>
    <row r="228" ht="21.75" customHeight="1" x14ac:dyDescent="0.25"/>
    <row r="229" ht="21.75" customHeight="1" x14ac:dyDescent="0.25"/>
    <row r="230" ht="21.75" customHeight="1" x14ac:dyDescent="0.25"/>
    <row r="231" ht="21.75" customHeight="1" x14ac:dyDescent="0.25"/>
    <row r="232" ht="21.75" customHeight="1" x14ac:dyDescent="0.25"/>
    <row r="233" ht="21.75" customHeight="1" x14ac:dyDescent="0.25"/>
    <row r="234" ht="21.75" customHeight="1" x14ac:dyDescent="0.25"/>
    <row r="235" ht="21.75" customHeight="1" x14ac:dyDescent="0.25"/>
    <row r="236" ht="21.75" customHeight="1" x14ac:dyDescent="0.25"/>
    <row r="237" ht="21.75" customHeight="1" x14ac:dyDescent="0.25"/>
    <row r="238" ht="21.75" customHeight="1" x14ac:dyDescent="0.25"/>
    <row r="239" ht="21.75" customHeight="1" x14ac:dyDescent="0.25"/>
    <row r="240" ht="21.75" customHeight="1" x14ac:dyDescent="0.25"/>
    <row r="241" ht="21.75" customHeight="1" x14ac:dyDescent="0.25"/>
    <row r="242" ht="21.75" customHeight="1" x14ac:dyDescent="0.25"/>
    <row r="243" ht="21.75" customHeight="1" x14ac:dyDescent="0.25"/>
    <row r="244" ht="21.75" customHeight="1" x14ac:dyDescent="0.25"/>
    <row r="245" ht="21.75" customHeight="1" x14ac:dyDescent="0.25"/>
    <row r="246" ht="21.75" customHeight="1" x14ac:dyDescent="0.25"/>
    <row r="247" ht="21.75" customHeight="1" x14ac:dyDescent="0.25"/>
    <row r="248" ht="21.75" customHeight="1" x14ac:dyDescent="0.25"/>
    <row r="249" ht="21.75" customHeight="1" x14ac:dyDescent="0.25"/>
    <row r="250" ht="21.75" customHeight="1" x14ac:dyDescent="0.25"/>
    <row r="251" ht="21.75" customHeight="1" x14ac:dyDescent="0.25"/>
    <row r="252" ht="21.75" customHeight="1" x14ac:dyDescent="0.25"/>
    <row r="253" ht="21.75" customHeight="1" x14ac:dyDescent="0.25"/>
    <row r="254" ht="21.75" customHeight="1" x14ac:dyDescent="0.25"/>
    <row r="255" ht="21.75" customHeight="1" x14ac:dyDescent="0.25"/>
    <row r="256" ht="21.75" customHeight="1" x14ac:dyDescent="0.25"/>
    <row r="257" ht="21.75" customHeight="1" x14ac:dyDescent="0.25"/>
    <row r="258" ht="21.75" customHeight="1" x14ac:dyDescent="0.25"/>
    <row r="259" ht="21.75" customHeight="1" x14ac:dyDescent="0.25"/>
    <row r="260" ht="21.75" customHeight="1" x14ac:dyDescent="0.25"/>
    <row r="261" ht="21.75" customHeight="1" x14ac:dyDescent="0.25"/>
    <row r="262" ht="21.75" customHeight="1" x14ac:dyDescent="0.25"/>
    <row r="263" ht="21.75" customHeight="1" x14ac:dyDescent="0.25"/>
    <row r="264" ht="21.75" customHeight="1" x14ac:dyDescent="0.25"/>
    <row r="265" ht="21.75" customHeight="1" x14ac:dyDescent="0.25"/>
    <row r="266" ht="21.75" customHeight="1" x14ac:dyDescent="0.25"/>
    <row r="267" ht="21.75" customHeight="1" x14ac:dyDescent="0.25"/>
    <row r="268" ht="21.75" customHeight="1" x14ac:dyDescent="0.25"/>
    <row r="269" ht="21.75" customHeight="1" x14ac:dyDescent="0.25"/>
    <row r="270" ht="21.75" customHeight="1" x14ac:dyDescent="0.25"/>
    <row r="271" ht="21.75" customHeight="1" x14ac:dyDescent="0.25"/>
    <row r="272" ht="21.75" customHeight="1" x14ac:dyDescent="0.25"/>
    <row r="273" ht="21.75" customHeight="1" x14ac:dyDescent="0.25"/>
    <row r="274" ht="21.75" customHeight="1" x14ac:dyDescent="0.25"/>
    <row r="275" ht="21.75" customHeight="1" x14ac:dyDescent="0.25"/>
    <row r="276" ht="21.75" customHeight="1" x14ac:dyDescent="0.25"/>
    <row r="277" ht="21.75" customHeight="1" x14ac:dyDescent="0.25"/>
    <row r="278" ht="21.75" customHeight="1" x14ac:dyDescent="0.25"/>
    <row r="279" ht="21.75" customHeight="1" x14ac:dyDescent="0.25"/>
    <row r="280" ht="21.75" customHeight="1" x14ac:dyDescent="0.25"/>
    <row r="281" ht="21.75" customHeight="1" x14ac:dyDescent="0.25"/>
    <row r="282" ht="21.75" customHeight="1" x14ac:dyDescent="0.25"/>
    <row r="283" ht="21.75" customHeight="1" x14ac:dyDescent="0.25"/>
    <row r="284" ht="21.75" customHeight="1" x14ac:dyDescent="0.25"/>
    <row r="285" ht="21.75" customHeight="1" x14ac:dyDescent="0.25"/>
    <row r="286" ht="21.75" customHeight="1" x14ac:dyDescent="0.25"/>
    <row r="287" ht="21.75" customHeight="1" x14ac:dyDescent="0.25"/>
    <row r="288" ht="21.75" customHeight="1" x14ac:dyDescent="0.25"/>
    <row r="289" ht="21.75" customHeight="1" x14ac:dyDescent="0.25"/>
    <row r="290" ht="21.75" customHeight="1" x14ac:dyDescent="0.25"/>
    <row r="291" ht="21.75" customHeight="1" x14ac:dyDescent="0.25"/>
    <row r="292" ht="21.75" customHeight="1" x14ac:dyDescent="0.25"/>
    <row r="293" ht="21.75" customHeight="1" x14ac:dyDescent="0.25"/>
    <row r="294" ht="21.75" customHeight="1" x14ac:dyDescent="0.25"/>
    <row r="295" ht="21.75" customHeight="1" x14ac:dyDescent="0.25"/>
    <row r="296" ht="21.75" customHeight="1" x14ac:dyDescent="0.25"/>
    <row r="297" ht="21.75" customHeight="1" x14ac:dyDescent="0.25"/>
    <row r="298" ht="21.75" customHeight="1" x14ac:dyDescent="0.25"/>
    <row r="299" ht="21.75" customHeight="1" x14ac:dyDescent="0.25"/>
    <row r="300" ht="21.75" customHeight="1" x14ac:dyDescent="0.25"/>
    <row r="301" ht="21.75" customHeight="1" x14ac:dyDescent="0.25"/>
    <row r="302" ht="21.75" customHeight="1" x14ac:dyDescent="0.25"/>
    <row r="303" ht="21.75" customHeight="1" x14ac:dyDescent="0.25"/>
    <row r="304" ht="21.75" customHeight="1" x14ac:dyDescent="0.25"/>
    <row r="305" ht="21.75" customHeight="1" x14ac:dyDescent="0.25"/>
    <row r="306" ht="21.75" customHeight="1" x14ac:dyDescent="0.25"/>
    <row r="307" ht="21.75" customHeight="1" x14ac:dyDescent="0.25"/>
    <row r="308" ht="21.75" customHeight="1" x14ac:dyDescent="0.25"/>
    <row r="309" ht="21.75" customHeight="1" x14ac:dyDescent="0.25"/>
    <row r="310" ht="21.75" customHeight="1" x14ac:dyDescent="0.25"/>
    <row r="311" ht="21.75" customHeight="1" x14ac:dyDescent="0.25"/>
    <row r="312" ht="21.75" customHeight="1" x14ac:dyDescent="0.25"/>
    <row r="313" ht="21.75" customHeight="1" x14ac:dyDescent="0.25"/>
    <row r="314" ht="21.75" customHeight="1" x14ac:dyDescent="0.25"/>
    <row r="315" ht="21.75" customHeight="1" x14ac:dyDescent="0.25"/>
    <row r="316" ht="21.75" customHeight="1" x14ac:dyDescent="0.25"/>
    <row r="317" ht="21.75" customHeight="1" x14ac:dyDescent="0.25"/>
    <row r="318" ht="21.75" customHeight="1" x14ac:dyDescent="0.25"/>
    <row r="319" ht="21.75" customHeight="1" x14ac:dyDescent="0.25"/>
    <row r="320" ht="21.75" customHeight="1" x14ac:dyDescent="0.25"/>
    <row r="321" ht="21.75" customHeight="1" x14ac:dyDescent="0.25"/>
    <row r="322" ht="21.75" customHeight="1" x14ac:dyDescent="0.25"/>
    <row r="323" ht="21.75" customHeight="1" x14ac:dyDescent="0.25"/>
    <row r="324" ht="21.75" customHeight="1" x14ac:dyDescent="0.25"/>
    <row r="325" ht="21.75" customHeight="1" x14ac:dyDescent="0.25"/>
    <row r="326" ht="21.75" customHeight="1" x14ac:dyDescent="0.25"/>
    <row r="327" ht="21.75" customHeight="1" x14ac:dyDescent="0.25"/>
    <row r="328" ht="21.75" customHeight="1" x14ac:dyDescent="0.25"/>
    <row r="329" ht="21.75" customHeight="1" x14ac:dyDescent="0.25"/>
    <row r="330" ht="21.75" customHeight="1" x14ac:dyDescent="0.25"/>
    <row r="331" ht="21.75" customHeight="1" x14ac:dyDescent="0.25"/>
    <row r="332" ht="21.75" customHeight="1" x14ac:dyDescent="0.25"/>
    <row r="333" ht="21.75" customHeight="1" x14ac:dyDescent="0.25"/>
    <row r="334" ht="21.75" customHeight="1" x14ac:dyDescent="0.25"/>
    <row r="335" ht="21.75" customHeight="1" x14ac:dyDescent="0.25"/>
    <row r="336" ht="21.75" customHeight="1" x14ac:dyDescent="0.25"/>
    <row r="337" ht="21.75" customHeight="1" x14ac:dyDescent="0.25"/>
    <row r="338" ht="21.75" customHeight="1" x14ac:dyDescent="0.25"/>
    <row r="339" ht="21.75" customHeight="1" x14ac:dyDescent="0.25"/>
    <row r="340" ht="21.75" customHeight="1" x14ac:dyDescent="0.25"/>
    <row r="341" ht="21.75" customHeight="1" x14ac:dyDescent="0.25"/>
    <row r="342" ht="21.75" customHeight="1" x14ac:dyDescent="0.25"/>
    <row r="343" ht="21.75" customHeight="1" x14ac:dyDescent="0.25"/>
    <row r="344" ht="21.75" customHeight="1" x14ac:dyDescent="0.25"/>
    <row r="345" ht="21.75" customHeight="1" x14ac:dyDescent="0.25"/>
    <row r="346" ht="21.75" customHeight="1" x14ac:dyDescent="0.25"/>
    <row r="347" ht="21.75" customHeight="1" x14ac:dyDescent="0.25"/>
    <row r="348" ht="21.75" customHeight="1" x14ac:dyDescent="0.25"/>
    <row r="349" ht="21.75" customHeight="1" x14ac:dyDescent="0.25"/>
    <row r="350" ht="21.75" customHeight="1" x14ac:dyDescent="0.25"/>
    <row r="351" ht="21.75" customHeight="1" x14ac:dyDescent="0.25"/>
    <row r="352" ht="21.75" customHeight="1" x14ac:dyDescent="0.25"/>
    <row r="353" ht="21.75" customHeight="1" x14ac:dyDescent="0.25"/>
    <row r="354" ht="21.75" customHeight="1" x14ac:dyDescent="0.25"/>
    <row r="355" ht="21.75" customHeight="1" x14ac:dyDescent="0.25"/>
    <row r="356" ht="21.75" customHeight="1" x14ac:dyDescent="0.25"/>
    <row r="357" ht="21.75" customHeight="1" x14ac:dyDescent="0.25"/>
    <row r="358" ht="21.75" customHeight="1" x14ac:dyDescent="0.25"/>
    <row r="359" ht="21.75" customHeight="1" x14ac:dyDescent="0.25"/>
    <row r="360" ht="21.75" customHeight="1" x14ac:dyDescent="0.25"/>
    <row r="361" ht="21.75" customHeight="1" x14ac:dyDescent="0.25"/>
    <row r="362" ht="21.75" customHeight="1" x14ac:dyDescent="0.25"/>
    <row r="363" ht="21.75" customHeight="1" x14ac:dyDescent="0.25"/>
    <row r="364" ht="21.75" customHeight="1" x14ac:dyDescent="0.25"/>
    <row r="365" ht="21.75" customHeight="1" x14ac:dyDescent="0.25"/>
    <row r="366" ht="21.75" customHeight="1" x14ac:dyDescent="0.25"/>
    <row r="367" ht="21.75" customHeight="1" x14ac:dyDescent="0.25"/>
    <row r="368" ht="21.75" customHeight="1" x14ac:dyDescent="0.25"/>
    <row r="369" ht="21.75" customHeight="1" x14ac:dyDescent="0.25"/>
    <row r="370" ht="21.75" customHeight="1" x14ac:dyDescent="0.25"/>
    <row r="371" ht="21.75" customHeight="1" x14ac:dyDescent="0.25"/>
    <row r="372" ht="21.75" customHeight="1" x14ac:dyDescent="0.25"/>
    <row r="373" ht="21.75" customHeight="1" x14ac:dyDescent="0.25"/>
    <row r="374" ht="21.75" customHeight="1" x14ac:dyDescent="0.25"/>
    <row r="375" ht="21.75" customHeight="1" x14ac:dyDescent="0.25"/>
    <row r="376" ht="21.75" customHeight="1" x14ac:dyDescent="0.25"/>
    <row r="377" ht="21.75" customHeight="1" x14ac:dyDescent="0.25"/>
    <row r="378" ht="21.75" customHeight="1" x14ac:dyDescent="0.25"/>
    <row r="379" ht="21.75" customHeight="1" x14ac:dyDescent="0.25"/>
    <row r="380" ht="21.75" customHeight="1" x14ac:dyDescent="0.25"/>
    <row r="381" ht="21.75" customHeight="1" x14ac:dyDescent="0.25"/>
    <row r="382" ht="21.75" customHeight="1" x14ac:dyDescent="0.25"/>
    <row r="383" ht="21.75" customHeight="1" x14ac:dyDescent="0.25"/>
    <row r="384" ht="21.75" customHeight="1" x14ac:dyDescent="0.25"/>
    <row r="385" ht="21.75" customHeight="1" x14ac:dyDescent="0.25"/>
    <row r="386" ht="21.75" customHeight="1" x14ac:dyDescent="0.25"/>
    <row r="387" ht="21.75" customHeight="1" x14ac:dyDescent="0.25"/>
    <row r="388" ht="21.75" customHeight="1" x14ac:dyDescent="0.25"/>
    <row r="389" ht="21.75" customHeight="1" x14ac:dyDescent="0.25"/>
    <row r="390" ht="21.75" customHeight="1" x14ac:dyDescent="0.25"/>
    <row r="391" ht="21.75" customHeight="1" x14ac:dyDescent="0.25"/>
    <row r="392" ht="21.75" customHeight="1" x14ac:dyDescent="0.25"/>
    <row r="393" ht="21.75" customHeight="1" x14ac:dyDescent="0.25"/>
    <row r="394" ht="21.75" customHeight="1" x14ac:dyDescent="0.25"/>
    <row r="395" ht="21.75" customHeight="1" x14ac:dyDescent="0.25"/>
    <row r="396" ht="21.75" customHeight="1" x14ac:dyDescent="0.25"/>
    <row r="397" ht="21.75" customHeight="1" x14ac:dyDescent="0.25"/>
    <row r="398" ht="21.75" customHeight="1" x14ac:dyDescent="0.25"/>
    <row r="399" ht="21.75" customHeight="1" x14ac:dyDescent="0.25"/>
    <row r="400" ht="21.75" customHeight="1" x14ac:dyDescent="0.25"/>
    <row r="401" ht="21.75" customHeight="1" x14ac:dyDescent="0.25"/>
    <row r="402" ht="21.75" customHeight="1" x14ac:dyDescent="0.25"/>
    <row r="403" ht="21.75" customHeight="1" x14ac:dyDescent="0.25"/>
    <row r="404" ht="21.75" customHeight="1" x14ac:dyDescent="0.25"/>
    <row r="405" ht="21.75" customHeight="1" x14ac:dyDescent="0.25"/>
    <row r="406" ht="21.75" customHeight="1" x14ac:dyDescent="0.25"/>
    <row r="407" ht="21.75" customHeight="1" x14ac:dyDescent="0.25"/>
    <row r="408" ht="21.75" customHeight="1" x14ac:dyDescent="0.25"/>
    <row r="409" ht="21.75" customHeight="1" x14ac:dyDescent="0.25"/>
    <row r="410" ht="21.75" customHeight="1" x14ac:dyDescent="0.25"/>
    <row r="411" ht="21.75" customHeight="1" x14ac:dyDescent="0.25"/>
    <row r="412" ht="21.75" customHeight="1" x14ac:dyDescent="0.25"/>
    <row r="413" ht="21.75" customHeight="1" x14ac:dyDescent="0.25"/>
    <row r="414" ht="21.75" customHeight="1" x14ac:dyDescent="0.25"/>
    <row r="415" ht="21.75" customHeight="1" x14ac:dyDescent="0.25"/>
    <row r="416" ht="21.75" customHeight="1" x14ac:dyDescent="0.25"/>
    <row r="417" ht="21.75" customHeight="1" x14ac:dyDescent="0.25"/>
    <row r="418" ht="21.75" customHeight="1" x14ac:dyDescent="0.25"/>
    <row r="419" ht="21.75" customHeight="1" x14ac:dyDescent="0.25"/>
    <row r="420" ht="21.75" customHeight="1" x14ac:dyDescent="0.25"/>
    <row r="421" ht="21.75" customHeight="1" x14ac:dyDescent="0.25"/>
    <row r="422" ht="21.75" customHeight="1" x14ac:dyDescent="0.25"/>
    <row r="423" ht="21.75" customHeight="1" x14ac:dyDescent="0.25"/>
    <row r="424" ht="21.75" customHeight="1" x14ac:dyDescent="0.25"/>
    <row r="425" ht="21.75" customHeight="1" x14ac:dyDescent="0.25"/>
    <row r="426" ht="21.75" customHeight="1" x14ac:dyDescent="0.25"/>
    <row r="427" ht="21.75" customHeight="1" x14ac:dyDescent="0.25"/>
    <row r="428" ht="21.75" customHeight="1" x14ac:dyDescent="0.25"/>
    <row r="429" ht="21.75" customHeight="1" x14ac:dyDescent="0.25"/>
    <row r="430" ht="21.75" customHeight="1" x14ac:dyDescent="0.25"/>
    <row r="431" ht="21.75" customHeight="1" x14ac:dyDescent="0.25"/>
    <row r="432" ht="21.75" customHeight="1" x14ac:dyDescent="0.25"/>
    <row r="433" ht="21.75" customHeight="1" x14ac:dyDescent="0.25"/>
    <row r="434" ht="21.75" customHeight="1" x14ac:dyDescent="0.25"/>
    <row r="435" ht="21.75" customHeight="1" x14ac:dyDescent="0.25"/>
    <row r="436" ht="21.75" customHeight="1" x14ac:dyDescent="0.25"/>
    <row r="437" ht="21.75" customHeight="1" x14ac:dyDescent="0.25"/>
    <row r="438" ht="21.75" customHeight="1" x14ac:dyDescent="0.25"/>
    <row r="439" ht="21.75" customHeight="1" x14ac:dyDescent="0.25"/>
    <row r="440" ht="21.75" customHeight="1" x14ac:dyDescent="0.25"/>
    <row r="441" ht="21.75" customHeight="1" x14ac:dyDescent="0.25"/>
    <row r="442" ht="21.75" customHeight="1" x14ac:dyDescent="0.25"/>
    <row r="443" ht="21.75" customHeight="1" x14ac:dyDescent="0.25"/>
    <row r="444" ht="21.75" customHeight="1" x14ac:dyDescent="0.25"/>
    <row r="445" ht="21.75" customHeight="1" x14ac:dyDescent="0.25"/>
    <row r="446" ht="21.75" customHeight="1" x14ac:dyDescent="0.25"/>
    <row r="447" ht="21.75" customHeight="1" x14ac:dyDescent="0.25"/>
    <row r="448" ht="21.75" customHeight="1" x14ac:dyDescent="0.25"/>
    <row r="449" ht="21.75" customHeight="1" x14ac:dyDescent="0.25"/>
    <row r="450" ht="21.75" customHeight="1" x14ac:dyDescent="0.25"/>
    <row r="451" ht="21.75" customHeight="1" x14ac:dyDescent="0.25"/>
    <row r="452" ht="21.75" customHeight="1" x14ac:dyDescent="0.25"/>
    <row r="453" ht="21.75" customHeight="1" x14ac:dyDescent="0.25"/>
    <row r="454" ht="21.75" customHeight="1" x14ac:dyDescent="0.25"/>
    <row r="455" ht="21.75" customHeight="1" x14ac:dyDescent="0.25"/>
    <row r="456" ht="21.75" customHeight="1" x14ac:dyDescent="0.25"/>
    <row r="457" ht="21.75" customHeight="1" x14ac:dyDescent="0.25"/>
    <row r="458" ht="21.75" customHeight="1" x14ac:dyDescent="0.25"/>
    <row r="459" ht="21.75" customHeight="1" x14ac:dyDescent="0.25"/>
    <row r="460" ht="21.75" customHeight="1" x14ac:dyDescent="0.25"/>
    <row r="461" ht="21.75" customHeight="1" x14ac:dyDescent="0.25"/>
    <row r="462" ht="21.75" customHeight="1" x14ac:dyDescent="0.25"/>
    <row r="463" ht="21.75" customHeight="1" x14ac:dyDescent="0.25"/>
    <row r="464" ht="21.75" customHeight="1" x14ac:dyDescent="0.25"/>
    <row r="465" ht="21.75" customHeight="1" x14ac:dyDescent="0.25"/>
    <row r="466" ht="21.75" customHeight="1" x14ac:dyDescent="0.25"/>
    <row r="467" ht="21.75" customHeight="1" x14ac:dyDescent="0.25"/>
    <row r="468" ht="21.75" customHeight="1" x14ac:dyDescent="0.25"/>
    <row r="469" ht="21.75" customHeight="1" x14ac:dyDescent="0.25"/>
    <row r="470" ht="21.75" customHeight="1" x14ac:dyDescent="0.25"/>
    <row r="471" ht="21.75" customHeight="1" x14ac:dyDescent="0.25"/>
    <row r="472" ht="21.75" customHeight="1" x14ac:dyDescent="0.25"/>
    <row r="473" ht="21.75" customHeight="1" x14ac:dyDescent="0.25"/>
    <row r="474" ht="21.75" customHeight="1" x14ac:dyDescent="0.25"/>
    <row r="475" ht="21.75" customHeight="1" x14ac:dyDescent="0.25"/>
    <row r="476" ht="21.75" customHeight="1" x14ac:dyDescent="0.25"/>
    <row r="477" ht="21.75" customHeight="1" x14ac:dyDescent="0.25"/>
    <row r="478" ht="21.75" customHeight="1" x14ac:dyDescent="0.25"/>
    <row r="479" ht="21.75" customHeight="1" x14ac:dyDescent="0.25"/>
    <row r="480" ht="21.75" customHeight="1" x14ac:dyDescent="0.25"/>
    <row r="481" ht="21.75" customHeight="1" x14ac:dyDescent="0.25"/>
    <row r="482" ht="21.75" customHeight="1" x14ac:dyDescent="0.25"/>
    <row r="483" ht="21.75" customHeight="1" x14ac:dyDescent="0.25"/>
    <row r="484" ht="21.75" customHeight="1" x14ac:dyDescent="0.25"/>
    <row r="485" ht="21.75" customHeight="1" x14ac:dyDescent="0.25"/>
    <row r="486" ht="21.75" customHeight="1" x14ac:dyDescent="0.25"/>
    <row r="487" ht="21.75" customHeight="1" x14ac:dyDescent="0.25"/>
    <row r="488" ht="21.75" customHeight="1" x14ac:dyDescent="0.25"/>
    <row r="489" ht="21.75" customHeight="1" x14ac:dyDescent="0.25"/>
    <row r="490" ht="21.75" customHeight="1" x14ac:dyDescent="0.25"/>
    <row r="491" ht="21.75" customHeight="1" x14ac:dyDescent="0.25"/>
    <row r="492" ht="21.75" customHeight="1" x14ac:dyDescent="0.25"/>
    <row r="493" ht="21.75" customHeight="1" x14ac:dyDescent="0.25"/>
    <row r="494" ht="21.75" customHeight="1" x14ac:dyDescent="0.25"/>
    <row r="495" ht="21.75" customHeight="1" x14ac:dyDescent="0.25"/>
    <row r="496" ht="21.75" customHeight="1" x14ac:dyDescent="0.25"/>
    <row r="497" ht="21.75" customHeight="1" x14ac:dyDescent="0.25"/>
    <row r="498" ht="21.75" customHeight="1" x14ac:dyDescent="0.25"/>
    <row r="499" ht="21.75" customHeight="1" x14ac:dyDescent="0.25"/>
    <row r="500" ht="21.75" customHeight="1" x14ac:dyDescent="0.25"/>
    <row r="501" ht="21.75" customHeight="1" x14ac:dyDescent="0.25"/>
    <row r="502" ht="21.75" customHeight="1" x14ac:dyDescent="0.25"/>
    <row r="503" ht="21.75" customHeight="1" x14ac:dyDescent="0.25"/>
    <row r="504" ht="21.75" customHeight="1" x14ac:dyDescent="0.25"/>
    <row r="505" ht="21.75" customHeight="1" x14ac:dyDescent="0.25"/>
    <row r="506" ht="21.75" customHeight="1" x14ac:dyDescent="0.25"/>
    <row r="507" ht="21.75" customHeight="1" x14ac:dyDescent="0.25"/>
    <row r="508" ht="21.75" customHeight="1" x14ac:dyDescent="0.25"/>
    <row r="509" ht="21.75" customHeight="1" x14ac:dyDescent="0.25"/>
    <row r="510" ht="21.75" customHeight="1" x14ac:dyDescent="0.25"/>
    <row r="511" ht="21.75" customHeight="1" x14ac:dyDescent="0.25"/>
    <row r="512" ht="21.75" customHeight="1" x14ac:dyDescent="0.25"/>
    <row r="513" ht="21.75" customHeight="1" x14ac:dyDescent="0.25"/>
    <row r="514" ht="21.75" customHeight="1" x14ac:dyDescent="0.25"/>
    <row r="515" ht="21.75" customHeight="1" x14ac:dyDescent="0.25"/>
    <row r="516" ht="21.75" customHeight="1" x14ac:dyDescent="0.25"/>
    <row r="517" ht="21.75" customHeight="1" x14ac:dyDescent="0.25"/>
    <row r="518" ht="21.75" customHeight="1" x14ac:dyDescent="0.25"/>
    <row r="519" ht="21.75" customHeight="1" x14ac:dyDescent="0.25"/>
    <row r="520" ht="21.75" customHeight="1" x14ac:dyDescent="0.25"/>
    <row r="521" ht="21.75" customHeight="1" x14ac:dyDescent="0.25"/>
    <row r="522" ht="21.75" customHeight="1" x14ac:dyDescent="0.25"/>
    <row r="523" ht="21.75" customHeight="1" x14ac:dyDescent="0.25"/>
    <row r="524" ht="21.75" customHeight="1" x14ac:dyDescent="0.25"/>
    <row r="525" ht="21.75" customHeight="1" x14ac:dyDescent="0.25"/>
    <row r="526" ht="21.75" customHeight="1" x14ac:dyDescent="0.25"/>
    <row r="527" ht="21.75" customHeight="1" x14ac:dyDescent="0.25"/>
    <row r="528" ht="21.75" customHeight="1" x14ac:dyDescent="0.25"/>
    <row r="529" ht="21.75" customHeight="1" x14ac:dyDescent="0.25"/>
    <row r="530" ht="21.75" customHeight="1" x14ac:dyDescent="0.25"/>
    <row r="531" ht="21.75" customHeight="1" x14ac:dyDescent="0.25"/>
    <row r="532" ht="21.75" customHeight="1" x14ac:dyDescent="0.25"/>
    <row r="533" ht="21.75" customHeight="1" x14ac:dyDescent="0.25"/>
    <row r="534" ht="21.75" customHeight="1" x14ac:dyDescent="0.25"/>
    <row r="535" ht="21.75" customHeight="1" x14ac:dyDescent="0.25"/>
    <row r="536" ht="21.75" customHeight="1" x14ac:dyDescent="0.25"/>
    <row r="537" ht="21.75" customHeight="1" x14ac:dyDescent="0.25"/>
    <row r="538" ht="21.75" customHeight="1" x14ac:dyDescent="0.25"/>
    <row r="539" ht="21.75" customHeight="1" x14ac:dyDescent="0.25"/>
    <row r="540" ht="21.75" customHeight="1" x14ac:dyDescent="0.25"/>
    <row r="541" ht="21.75" customHeight="1" x14ac:dyDescent="0.25"/>
    <row r="542" ht="21.75" customHeight="1" x14ac:dyDescent="0.25"/>
    <row r="543" ht="21.75" customHeight="1" x14ac:dyDescent="0.25"/>
    <row r="544" ht="21.75" customHeight="1" x14ac:dyDescent="0.25"/>
    <row r="545" ht="21.75" customHeight="1" x14ac:dyDescent="0.25"/>
    <row r="546" ht="21.75" customHeight="1" x14ac:dyDescent="0.25"/>
    <row r="547" ht="21.75" customHeight="1" x14ac:dyDescent="0.25"/>
    <row r="548" ht="21.75" customHeight="1" x14ac:dyDescent="0.25"/>
    <row r="549" ht="21.75" customHeight="1" x14ac:dyDescent="0.25"/>
    <row r="550" ht="21.75" customHeight="1" x14ac:dyDescent="0.25"/>
    <row r="551" ht="21.75" customHeight="1" x14ac:dyDescent="0.25"/>
    <row r="552" ht="21.75" customHeight="1" x14ac:dyDescent="0.25"/>
    <row r="553" ht="21.75" customHeight="1" x14ac:dyDescent="0.25"/>
    <row r="554" ht="21.75" customHeight="1" x14ac:dyDescent="0.25"/>
    <row r="555" ht="21.75" customHeight="1" x14ac:dyDescent="0.25"/>
    <row r="556" ht="21.75" customHeight="1" x14ac:dyDescent="0.25"/>
    <row r="557" ht="21.75" customHeight="1" x14ac:dyDescent="0.25"/>
    <row r="558" ht="21.75" customHeight="1" x14ac:dyDescent="0.25"/>
    <row r="559" ht="21.75" customHeight="1" x14ac:dyDescent="0.25"/>
    <row r="560" ht="21.75" customHeight="1" x14ac:dyDescent="0.25"/>
    <row r="561" ht="21.75" customHeight="1" x14ac:dyDescent="0.25"/>
    <row r="562" ht="21.75" customHeight="1" x14ac:dyDescent="0.25"/>
    <row r="563" ht="21.75" customHeight="1" x14ac:dyDescent="0.25"/>
    <row r="564" ht="21.75" customHeight="1" x14ac:dyDescent="0.25"/>
    <row r="565" ht="21.75" customHeight="1" x14ac:dyDescent="0.25"/>
    <row r="566" ht="21.75" customHeight="1" x14ac:dyDescent="0.25"/>
    <row r="567" ht="21.75" customHeight="1" x14ac:dyDescent="0.25"/>
    <row r="568" ht="21.75" customHeight="1" x14ac:dyDescent="0.25"/>
    <row r="569" ht="21.75" customHeight="1" x14ac:dyDescent="0.25"/>
    <row r="570" ht="21.75" customHeight="1" x14ac:dyDescent="0.25"/>
    <row r="571" ht="21.75" customHeight="1" x14ac:dyDescent="0.25"/>
    <row r="572" ht="21.75" customHeight="1" x14ac:dyDescent="0.25"/>
    <row r="573" ht="21.75" customHeight="1" x14ac:dyDescent="0.25"/>
    <row r="574" ht="21.75" customHeight="1" x14ac:dyDescent="0.25"/>
    <row r="575" ht="21.75" customHeight="1" x14ac:dyDescent="0.25"/>
    <row r="576" ht="21.75" customHeight="1" x14ac:dyDescent="0.25"/>
    <row r="577" ht="21.75" customHeight="1" x14ac:dyDescent="0.25"/>
    <row r="578" ht="21.75" customHeight="1" x14ac:dyDescent="0.25"/>
    <row r="579" ht="21.75" customHeight="1" x14ac:dyDescent="0.25"/>
    <row r="580" ht="21.75" customHeight="1" x14ac:dyDescent="0.25"/>
    <row r="581" ht="21.75" customHeight="1" x14ac:dyDescent="0.25"/>
    <row r="582" ht="21.75" customHeight="1" x14ac:dyDescent="0.25"/>
    <row r="583" ht="21.75" customHeight="1" x14ac:dyDescent="0.25"/>
    <row r="584" ht="21.75" customHeight="1" x14ac:dyDescent="0.25"/>
    <row r="585" ht="21.75" customHeight="1" x14ac:dyDescent="0.25"/>
    <row r="586" ht="21.75" customHeight="1" x14ac:dyDescent="0.25"/>
    <row r="587" ht="21.75" customHeight="1" x14ac:dyDescent="0.25"/>
    <row r="588" ht="21.75" customHeight="1" x14ac:dyDescent="0.25"/>
    <row r="589" ht="21.75" customHeight="1" x14ac:dyDescent="0.25"/>
    <row r="590" ht="21.75" customHeight="1" x14ac:dyDescent="0.25"/>
    <row r="591" ht="21.75" customHeight="1" x14ac:dyDescent="0.25"/>
    <row r="592" ht="21.75" customHeight="1" x14ac:dyDescent="0.25"/>
    <row r="593" ht="21.75" customHeight="1" x14ac:dyDescent="0.25"/>
    <row r="594" ht="21.75" customHeight="1" x14ac:dyDescent="0.25"/>
    <row r="595" ht="21.75" customHeight="1" x14ac:dyDescent="0.25"/>
    <row r="596" ht="21.75" customHeight="1" x14ac:dyDescent="0.25"/>
    <row r="597" ht="21.75" customHeight="1" x14ac:dyDescent="0.25"/>
    <row r="598" ht="21.75" customHeight="1" x14ac:dyDescent="0.25"/>
    <row r="599" ht="21.75" customHeight="1" x14ac:dyDescent="0.25"/>
    <row r="600" ht="21.75" customHeight="1" x14ac:dyDescent="0.25"/>
    <row r="601" ht="21.75" customHeight="1" x14ac:dyDescent="0.25"/>
    <row r="602" ht="21.75" customHeight="1" x14ac:dyDescent="0.25"/>
    <row r="603" ht="21.75" customHeight="1" x14ac:dyDescent="0.25"/>
    <row r="604" ht="21.75" customHeight="1" x14ac:dyDescent="0.25"/>
    <row r="605" ht="21.75" customHeight="1" x14ac:dyDescent="0.25"/>
    <row r="606" ht="21.75" customHeight="1" x14ac:dyDescent="0.25"/>
    <row r="607" ht="21.75" customHeight="1" x14ac:dyDescent="0.25"/>
    <row r="608" ht="21.75" customHeight="1" x14ac:dyDescent="0.25"/>
    <row r="609" ht="21.75" customHeight="1" x14ac:dyDescent="0.25"/>
    <row r="610" ht="21.75" customHeight="1" x14ac:dyDescent="0.25"/>
    <row r="611" ht="21.75" customHeight="1" x14ac:dyDescent="0.25"/>
    <row r="612" ht="21.75" customHeight="1" x14ac:dyDescent="0.25"/>
    <row r="613" ht="21.75" customHeight="1" x14ac:dyDescent="0.25"/>
    <row r="614" ht="21.75" customHeight="1" x14ac:dyDescent="0.25"/>
    <row r="615" ht="21.75" customHeight="1" x14ac:dyDescent="0.25"/>
    <row r="616" ht="21.75" customHeight="1" x14ac:dyDescent="0.25"/>
    <row r="617" ht="21.75" customHeight="1" x14ac:dyDescent="0.25"/>
    <row r="618" ht="21.75" customHeight="1" x14ac:dyDescent="0.25"/>
    <row r="619" ht="21.75" customHeight="1" x14ac:dyDescent="0.25"/>
    <row r="620" ht="21.75" customHeight="1" x14ac:dyDescent="0.25"/>
    <row r="621" ht="21.75" customHeight="1" x14ac:dyDescent="0.25"/>
    <row r="622" ht="21.75" customHeight="1" x14ac:dyDescent="0.25"/>
    <row r="623" ht="21.75" customHeight="1" x14ac:dyDescent="0.25"/>
    <row r="624" ht="21.75" customHeight="1" x14ac:dyDescent="0.25"/>
    <row r="625" ht="21.75" customHeight="1" x14ac:dyDescent="0.25"/>
    <row r="626" ht="21.75" customHeight="1" x14ac:dyDescent="0.25"/>
    <row r="627" ht="21.75" customHeight="1" x14ac:dyDescent="0.25"/>
    <row r="628" ht="21.75" customHeight="1" x14ac:dyDescent="0.25"/>
    <row r="629" ht="21.75" customHeight="1" x14ac:dyDescent="0.25"/>
    <row r="630" ht="21.75" customHeight="1" x14ac:dyDescent="0.25"/>
    <row r="631" ht="21.75" customHeight="1" x14ac:dyDescent="0.25"/>
    <row r="632" ht="21.75" customHeight="1" x14ac:dyDescent="0.25"/>
    <row r="633" ht="21.75" customHeight="1" x14ac:dyDescent="0.25"/>
    <row r="634" ht="21.75" customHeight="1" x14ac:dyDescent="0.25"/>
    <row r="635" ht="21.75" customHeight="1" x14ac:dyDescent="0.25"/>
    <row r="636" ht="21.75" customHeight="1" x14ac:dyDescent="0.25"/>
    <row r="637" ht="21.75" customHeight="1" x14ac:dyDescent="0.25"/>
    <row r="638" ht="21.75" customHeight="1" x14ac:dyDescent="0.25"/>
    <row r="639" ht="21.75" customHeight="1" x14ac:dyDescent="0.25"/>
    <row r="640" ht="21.75" customHeight="1" x14ac:dyDescent="0.25"/>
    <row r="641" ht="21.75" customHeight="1" x14ac:dyDescent="0.25"/>
    <row r="642" ht="21.75" customHeight="1" x14ac:dyDescent="0.25"/>
    <row r="643" ht="21.75" customHeight="1" x14ac:dyDescent="0.25"/>
    <row r="644" ht="21.75" customHeight="1" x14ac:dyDescent="0.25"/>
    <row r="645" ht="21.75" customHeight="1" x14ac:dyDescent="0.25"/>
    <row r="646" ht="21.75" customHeight="1" x14ac:dyDescent="0.25"/>
    <row r="647" ht="21.75" customHeight="1" x14ac:dyDescent="0.25"/>
    <row r="648" ht="21.75" customHeight="1" x14ac:dyDescent="0.25"/>
    <row r="649" ht="21.75" customHeight="1" x14ac:dyDescent="0.25"/>
    <row r="650" ht="21.75" customHeight="1" x14ac:dyDescent="0.25"/>
    <row r="651" ht="21.75" customHeight="1" x14ac:dyDescent="0.25"/>
    <row r="652" ht="21.75" customHeight="1" x14ac:dyDescent="0.25"/>
    <row r="653" ht="21.75" customHeight="1" x14ac:dyDescent="0.25"/>
    <row r="654" ht="21.75" customHeight="1" x14ac:dyDescent="0.25"/>
    <row r="655" ht="21.75" customHeight="1" x14ac:dyDescent="0.25"/>
    <row r="656" ht="21.75" customHeight="1" x14ac:dyDescent="0.25"/>
    <row r="657" ht="21.75" customHeight="1" x14ac:dyDescent="0.25"/>
    <row r="658" ht="21.75" customHeight="1" x14ac:dyDescent="0.25"/>
    <row r="659" ht="21.75" customHeight="1" x14ac:dyDescent="0.25"/>
    <row r="660" ht="21.75" customHeight="1" x14ac:dyDescent="0.25"/>
    <row r="661" ht="21.75" customHeight="1" x14ac:dyDescent="0.25"/>
    <row r="662" ht="21.75" customHeight="1" x14ac:dyDescent="0.25"/>
    <row r="663" ht="21.75" customHeight="1" x14ac:dyDescent="0.25"/>
    <row r="664" ht="21.75" customHeight="1" x14ac:dyDescent="0.25"/>
    <row r="665" ht="21.75" customHeight="1" x14ac:dyDescent="0.25"/>
    <row r="666" ht="21.75" customHeight="1" x14ac:dyDescent="0.25"/>
    <row r="667" ht="21.75" customHeight="1" x14ac:dyDescent="0.25"/>
    <row r="668" ht="21.75" customHeight="1" x14ac:dyDescent="0.25"/>
    <row r="669" ht="21.75" customHeight="1" x14ac:dyDescent="0.25"/>
    <row r="670" ht="21.75" customHeight="1" x14ac:dyDescent="0.25"/>
    <row r="671" ht="21.75" customHeight="1" x14ac:dyDescent="0.25"/>
    <row r="672" ht="21.75" customHeight="1" x14ac:dyDescent="0.25"/>
    <row r="673" ht="21.75" customHeight="1" x14ac:dyDescent="0.25"/>
    <row r="674" ht="21.75" customHeight="1" x14ac:dyDescent="0.25"/>
    <row r="675" ht="21.75" customHeight="1" x14ac:dyDescent="0.25"/>
    <row r="676" ht="21.75" customHeight="1" x14ac:dyDescent="0.25"/>
    <row r="677" ht="21.75" customHeight="1" x14ac:dyDescent="0.25"/>
    <row r="678" ht="21.75" customHeight="1" x14ac:dyDescent="0.25"/>
    <row r="679" ht="21.75" customHeight="1" x14ac:dyDescent="0.25"/>
    <row r="680" ht="21.75" customHeight="1" x14ac:dyDescent="0.25"/>
    <row r="681" ht="21.75" customHeight="1" x14ac:dyDescent="0.25"/>
    <row r="682" ht="21.75" customHeight="1" x14ac:dyDescent="0.25"/>
    <row r="683" ht="21.75" customHeight="1" x14ac:dyDescent="0.25"/>
    <row r="684" ht="21.75" customHeight="1" x14ac:dyDescent="0.25"/>
    <row r="685" ht="21.75" customHeight="1" x14ac:dyDescent="0.25"/>
    <row r="686" ht="21.75" customHeight="1" x14ac:dyDescent="0.25"/>
    <row r="687" ht="21.75" customHeight="1" x14ac:dyDescent="0.25"/>
    <row r="688" ht="21.75" customHeight="1" x14ac:dyDescent="0.25"/>
    <row r="689" ht="21.75" customHeight="1" x14ac:dyDescent="0.25"/>
    <row r="690" ht="21.75" customHeight="1" x14ac:dyDescent="0.25"/>
    <row r="691" ht="21.75" customHeight="1" x14ac:dyDescent="0.25"/>
    <row r="692" ht="21.75" customHeight="1" x14ac:dyDescent="0.25"/>
    <row r="693" ht="21.75" customHeight="1" x14ac:dyDescent="0.25"/>
    <row r="694" ht="21.75" customHeight="1" x14ac:dyDescent="0.25"/>
    <row r="695" ht="21.75" customHeight="1" x14ac:dyDescent="0.25"/>
    <row r="696" ht="21.75" customHeight="1" x14ac:dyDescent="0.25"/>
    <row r="697" ht="21.75" customHeight="1" x14ac:dyDescent="0.25"/>
    <row r="698" ht="21.75" customHeight="1" x14ac:dyDescent="0.25"/>
    <row r="699" ht="21.75" customHeight="1" x14ac:dyDescent="0.25"/>
    <row r="700" ht="21.75" customHeight="1" x14ac:dyDescent="0.25"/>
    <row r="701" ht="21.75" customHeight="1" x14ac:dyDescent="0.25"/>
    <row r="702" ht="21.75" customHeight="1" x14ac:dyDescent="0.25"/>
    <row r="703" ht="21.75" customHeight="1" x14ac:dyDescent="0.25"/>
    <row r="704" ht="21.75" customHeight="1" x14ac:dyDescent="0.25"/>
    <row r="705" ht="21.75" customHeight="1" x14ac:dyDescent="0.25"/>
    <row r="706" ht="21.75" customHeight="1" x14ac:dyDescent="0.25"/>
    <row r="707" ht="21.75" customHeight="1" x14ac:dyDescent="0.25"/>
    <row r="708" ht="21.75" customHeight="1" x14ac:dyDescent="0.25"/>
    <row r="709" ht="21.75" customHeight="1" x14ac:dyDescent="0.25"/>
    <row r="710" ht="21.75" customHeight="1" x14ac:dyDescent="0.25"/>
    <row r="711" ht="21.75" customHeight="1" x14ac:dyDescent="0.25"/>
    <row r="712" ht="21.75" customHeight="1" x14ac:dyDescent="0.25"/>
    <row r="713" ht="21.75" customHeight="1" x14ac:dyDescent="0.25"/>
    <row r="714" ht="21.75" customHeight="1" x14ac:dyDescent="0.25"/>
    <row r="715" ht="21.75" customHeight="1" x14ac:dyDescent="0.25"/>
    <row r="716" ht="21.75" customHeight="1" x14ac:dyDescent="0.25"/>
    <row r="717" ht="21.75" customHeight="1" x14ac:dyDescent="0.25"/>
    <row r="718" ht="21.75" customHeight="1" x14ac:dyDescent="0.25"/>
    <row r="719" ht="21.75" customHeight="1" x14ac:dyDescent="0.25"/>
    <row r="720" ht="21.75" customHeight="1" x14ac:dyDescent="0.25"/>
    <row r="721" ht="21.75" customHeight="1" x14ac:dyDescent="0.25"/>
    <row r="722" ht="21.75" customHeight="1" x14ac:dyDescent="0.25"/>
    <row r="723" ht="21.75" customHeight="1" x14ac:dyDescent="0.25"/>
    <row r="724" ht="21.75" customHeight="1" x14ac:dyDescent="0.25"/>
    <row r="725" ht="21.75" customHeight="1" x14ac:dyDescent="0.25"/>
    <row r="726" ht="21.75" customHeight="1" x14ac:dyDescent="0.25"/>
    <row r="727" ht="21.75" customHeight="1" x14ac:dyDescent="0.25"/>
    <row r="728" ht="21.75" customHeight="1" x14ac:dyDescent="0.25"/>
    <row r="729" ht="21.75" customHeight="1" x14ac:dyDescent="0.25"/>
    <row r="730" ht="21.75" customHeight="1" x14ac:dyDescent="0.25"/>
    <row r="731" ht="21.75" customHeight="1" x14ac:dyDescent="0.25"/>
    <row r="732" ht="21.75" customHeight="1" x14ac:dyDescent="0.25"/>
    <row r="733" ht="21.75" customHeight="1" x14ac:dyDescent="0.25"/>
    <row r="734" ht="21.75" customHeight="1" x14ac:dyDescent="0.25"/>
    <row r="735" ht="21.75" customHeight="1" x14ac:dyDescent="0.25"/>
    <row r="736" ht="21.75" customHeight="1" x14ac:dyDescent="0.25"/>
    <row r="737" ht="21.75" customHeight="1" x14ac:dyDescent="0.25"/>
    <row r="738" ht="21.75" customHeight="1" x14ac:dyDescent="0.25"/>
    <row r="739" ht="21.75" customHeight="1" x14ac:dyDescent="0.25"/>
    <row r="740" ht="21.75" customHeight="1" x14ac:dyDescent="0.25"/>
    <row r="741" ht="21.75" customHeight="1" x14ac:dyDescent="0.25"/>
    <row r="742" ht="21.75" customHeight="1" x14ac:dyDescent="0.25"/>
    <row r="743" ht="21.75" customHeight="1" x14ac:dyDescent="0.25"/>
    <row r="744" ht="21.75" customHeight="1" x14ac:dyDescent="0.25"/>
    <row r="745" ht="21.75" customHeight="1" x14ac:dyDescent="0.25"/>
    <row r="746" ht="21.75" customHeight="1" x14ac:dyDescent="0.25"/>
    <row r="747" ht="21.75" customHeight="1" x14ac:dyDescent="0.25"/>
    <row r="748" ht="21.75" customHeight="1" x14ac:dyDescent="0.25"/>
    <row r="749" ht="21.75" customHeight="1" x14ac:dyDescent="0.25"/>
    <row r="750" ht="21.75" customHeight="1" x14ac:dyDescent="0.25"/>
    <row r="751" ht="21.75" customHeight="1" x14ac:dyDescent="0.25"/>
    <row r="752" ht="21.75" customHeight="1" x14ac:dyDescent="0.25"/>
    <row r="753" ht="21.75" customHeight="1" x14ac:dyDescent="0.25"/>
    <row r="754" ht="21.75" customHeight="1" x14ac:dyDescent="0.25"/>
    <row r="755" ht="21.75" customHeight="1" x14ac:dyDescent="0.25"/>
    <row r="756" ht="21.75" customHeight="1" x14ac:dyDescent="0.25"/>
    <row r="757" ht="21.75" customHeight="1" x14ac:dyDescent="0.25"/>
    <row r="758" ht="21.75" customHeight="1" x14ac:dyDescent="0.25"/>
    <row r="759" ht="21.75" customHeight="1" x14ac:dyDescent="0.25"/>
    <row r="760" ht="21.75" customHeight="1" x14ac:dyDescent="0.25"/>
    <row r="761" ht="21.75" customHeight="1" x14ac:dyDescent="0.25"/>
    <row r="762" ht="21.75" customHeight="1" x14ac:dyDescent="0.25"/>
    <row r="763" ht="21.75" customHeight="1" x14ac:dyDescent="0.25"/>
    <row r="764" ht="21.75" customHeight="1" x14ac:dyDescent="0.25"/>
    <row r="765" ht="21.75" customHeight="1" x14ac:dyDescent="0.25"/>
    <row r="766" ht="21.75" customHeight="1" x14ac:dyDescent="0.25"/>
    <row r="767" ht="21.75" customHeight="1" x14ac:dyDescent="0.25"/>
    <row r="768" ht="21.75" customHeight="1" x14ac:dyDescent="0.25"/>
    <row r="769" ht="21.75" customHeight="1" x14ac:dyDescent="0.25"/>
    <row r="770" ht="21.75" customHeight="1" x14ac:dyDescent="0.25"/>
    <row r="771" ht="21.75" customHeight="1" x14ac:dyDescent="0.25"/>
    <row r="772" ht="21.75" customHeight="1" x14ac:dyDescent="0.25"/>
    <row r="773" ht="21.75" customHeight="1" x14ac:dyDescent="0.25"/>
    <row r="774" ht="21.75" customHeight="1" x14ac:dyDescent="0.25"/>
    <row r="775" ht="21.75" customHeight="1" x14ac:dyDescent="0.25"/>
    <row r="776" ht="21.75" customHeight="1" x14ac:dyDescent="0.25"/>
    <row r="777" ht="21.75" customHeight="1" x14ac:dyDescent="0.25"/>
    <row r="778" ht="21.75" customHeight="1" x14ac:dyDescent="0.25"/>
    <row r="779" ht="21.75" customHeight="1" x14ac:dyDescent="0.25"/>
    <row r="780" ht="21.75" customHeight="1" x14ac:dyDescent="0.25"/>
    <row r="781" ht="21.75" customHeight="1" x14ac:dyDescent="0.25"/>
    <row r="782" ht="21.75" customHeight="1" x14ac:dyDescent="0.25"/>
    <row r="783" ht="21.75" customHeight="1" x14ac:dyDescent="0.25"/>
    <row r="784" ht="21.75" customHeight="1" x14ac:dyDescent="0.25"/>
    <row r="785" ht="21.75" customHeight="1" x14ac:dyDescent="0.25"/>
    <row r="786" ht="21.75" customHeight="1" x14ac:dyDescent="0.25"/>
    <row r="787" ht="21.75" customHeight="1" x14ac:dyDescent="0.25"/>
    <row r="788" ht="21.75" customHeight="1" x14ac:dyDescent="0.25"/>
    <row r="789" ht="21.75" customHeight="1" x14ac:dyDescent="0.25"/>
    <row r="790" ht="21.75" customHeight="1" x14ac:dyDescent="0.25"/>
    <row r="791" ht="21.75" customHeight="1" x14ac:dyDescent="0.25"/>
    <row r="792" ht="21.75" customHeight="1" x14ac:dyDescent="0.25"/>
    <row r="793" ht="21.75" customHeight="1" x14ac:dyDescent="0.25"/>
    <row r="794" ht="21.75" customHeight="1" x14ac:dyDescent="0.25"/>
    <row r="795" ht="21.75" customHeight="1" x14ac:dyDescent="0.25"/>
    <row r="796" ht="21.75" customHeight="1" x14ac:dyDescent="0.25"/>
    <row r="797" ht="21.75" customHeight="1" x14ac:dyDescent="0.25"/>
    <row r="798" ht="21.75" customHeight="1" x14ac:dyDescent="0.25"/>
    <row r="799" ht="21.75" customHeight="1" x14ac:dyDescent="0.25"/>
    <row r="800" ht="21.75" customHeight="1" x14ac:dyDescent="0.25"/>
    <row r="801" ht="21.75" customHeight="1" x14ac:dyDescent="0.25"/>
    <row r="802" ht="21.75" customHeight="1" x14ac:dyDescent="0.25"/>
    <row r="803" ht="21.75" customHeight="1" x14ac:dyDescent="0.25"/>
    <row r="804" ht="21.75" customHeight="1" x14ac:dyDescent="0.25"/>
    <row r="805" ht="21.75" customHeight="1" x14ac:dyDescent="0.25"/>
    <row r="806" ht="21.75" customHeight="1" x14ac:dyDescent="0.25"/>
    <row r="807" ht="21.75" customHeight="1" x14ac:dyDescent="0.25"/>
    <row r="808" ht="21.75" customHeight="1" x14ac:dyDescent="0.25"/>
    <row r="809" ht="21.75" customHeight="1" x14ac:dyDescent="0.25"/>
    <row r="810" ht="21.75" customHeight="1" x14ac:dyDescent="0.25"/>
    <row r="811" ht="21.75" customHeight="1" x14ac:dyDescent="0.25"/>
    <row r="812" ht="21.75" customHeight="1" x14ac:dyDescent="0.25"/>
    <row r="813" ht="21.75" customHeight="1" x14ac:dyDescent="0.25"/>
    <row r="814" ht="21.75" customHeight="1" x14ac:dyDescent="0.25"/>
    <row r="815" ht="21.75" customHeight="1" x14ac:dyDescent="0.25"/>
    <row r="816" ht="21.75" customHeight="1" x14ac:dyDescent="0.25"/>
    <row r="817" ht="21.75" customHeight="1" x14ac:dyDescent="0.25"/>
    <row r="818" ht="21.75" customHeight="1" x14ac:dyDescent="0.25"/>
    <row r="819" ht="21.75" customHeight="1" x14ac:dyDescent="0.25"/>
    <row r="820" ht="21.75" customHeight="1" x14ac:dyDescent="0.25"/>
    <row r="821" ht="21.75" customHeight="1" x14ac:dyDescent="0.25"/>
    <row r="822" ht="21.75" customHeight="1" x14ac:dyDescent="0.25"/>
    <row r="823" ht="21.75" customHeight="1" x14ac:dyDescent="0.25"/>
    <row r="824" ht="21.75" customHeight="1" x14ac:dyDescent="0.25"/>
    <row r="825" ht="21.75" customHeight="1" x14ac:dyDescent="0.25"/>
    <row r="826" ht="21.75" customHeight="1" x14ac:dyDescent="0.25"/>
    <row r="827" ht="21.75" customHeight="1" x14ac:dyDescent="0.25"/>
    <row r="828" ht="21.75" customHeight="1" x14ac:dyDescent="0.25"/>
    <row r="829" ht="21.75" customHeight="1" x14ac:dyDescent="0.25"/>
    <row r="830" ht="21.75" customHeight="1" x14ac:dyDescent="0.25"/>
    <row r="831" ht="21.75" customHeight="1" x14ac:dyDescent="0.25"/>
    <row r="832" ht="21.75" customHeight="1" x14ac:dyDescent="0.25"/>
    <row r="833" ht="21.75" customHeight="1" x14ac:dyDescent="0.25"/>
    <row r="834" ht="21.75" customHeight="1" x14ac:dyDescent="0.25"/>
    <row r="835" ht="21.75" customHeight="1" x14ac:dyDescent="0.25"/>
    <row r="836" ht="21.75" customHeight="1" x14ac:dyDescent="0.25"/>
    <row r="837" ht="21.75" customHeight="1" x14ac:dyDescent="0.25"/>
    <row r="838" ht="21.75" customHeight="1" x14ac:dyDescent="0.25"/>
    <row r="839" ht="21.75" customHeight="1" x14ac:dyDescent="0.25"/>
    <row r="840" ht="21.75" customHeight="1" x14ac:dyDescent="0.25"/>
    <row r="841" ht="21.75" customHeight="1" x14ac:dyDescent="0.25"/>
    <row r="842" ht="21.75" customHeight="1" x14ac:dyDescent="0.25"/>
    <row r="843" ht="21.75" customHeight="1" x14ac:dyDescent="0.25"/>
    <row r="844" ht="21.75" customHeight="1" x14ac:dyDescent="0.25"/>
    <row r="845" ht="21.75" customHeight="1" x14ac:dyDescent="0.25"/>
    <row r="846" ht="21.75" customHeight="1" x14ac:dyDescent="0.25"/>
    <row r="847" ht="21.75" customHeight="1" x14ac:dyDescent="0.25"/>
    <row r="848" ht="21.75" customHeight="1" x14ac:dyDescent="0.25"/>
    <row r="849" ht="21.75" customHeight="1" x14ac:dyDescent="0.25"/>
    <row r="850" ht="21.75" customHeight="1" x14ac:dyDescent="0.25"/>
    <row r="851" ht="21.75" customHeight="1" x14ac:dyDescent="0.25"/>
    <row r="852" ht="21.75" customHeight="1" x14ac:dyDescent="0.25"/>
    <row r="853" ht="21.75" customHeight="1" x14ac:dyDescent="0.25"/>
    <row r="854" ht="21.75" customHeight="1" x14ac:dyDescent="0.25"/>
    <row r="855" ht="21.75" customHeight="1" x14ac:dyDescent="0.25"/>
    <row r="856" ht="21.75" customHeight="1" x14ac:dyDescent="0.25"/>
    <row r="857" ht="21.75" customHeight="1" x14ac:dyDescent="0.25"/>
    <row r="858" ht="21.75" customHeight="1" x14ac:dyDescent="0.25"/>
    <row r="859" ht="21.75" customHeight="1" x14ac:dyDescent="0.25"/>
    <row r="860" ht="21.75" customHeight="1" x14ac:dyDescent="0.25"/>
    <row r="861" ht="21.75" customHeight="1" x14ac:dyDescent="0.25"/>
    <row r="862" ht="21.75" customHeight="1" x14ac:dyDescent="0.25"/>
    <row r="863" ht="21.75" customHeight="1" x14ac:dyDescent="0.25"/>
    <row r="864" ht="21.75" customHeight="1" x14ac:dyDescent="0.25"/>
    <row r="865" ht="21.75" customHeight="1" x14ac:dyDescent="0.25"/>
    <row r="866" ht="21.75" customHeight="1" x14ac:dyDescent="0.25"/>
    <row r="867" ht="21.75" customHeight="1" x14ac:dyDescent="0.25"/>
    <row r="868" ht="21.75" customHeight="1" x14ac:dyDescent="0.25"/>
    <row r="869" ht="21.75" customHeight="1" x14ac:dyDescent="0.25"/>
    <row r="870" ht="21.75" customHeight="1" x14ac:dyDescent="0.25"/>
    <row r="871" ht="21.75" customHeight="1" x14ac:dyDescent="0.25"/>
    <row r="872" ht="21.75" customHeight="1" x14ac:dyDescent="0.25"/>
    <row r="873" ht="21.75" customHeight="1" x14ac:dyDescent="0.25"/>
    <row r="874" ht="21.75" customHeight="1" x14ac:dyDescent="0.25"/>
    <row r="875" ht="21.75" customHeight="1" x14ac:dyDescent="0.25"/>
    <row r="876" ht="21.75" customHeight="1" x14ac:dyDescent="0.25"/>
    <row r="877" ht="21.75" customHeight="1" x14ac:dyDescent="0.25"/>
    <row r="878" ht="21.75" customHeight="1" x14ac:dyDescent="0.25"/>
    <row r="879" ht="21.75" customHeight="1" x14ac:dyDescent="0.25"/>
    <row r="880" ht="21.75" customHeight="1" x14ac:dyDescent="0.25"/>
    <row r="881" ht="21.75" customHeight="1" x14ac:dyDescent="0.25"/>
    <row r="882" ht="21.75" customHeight="1" x14ac:dyDescent="0.25"/>
    <row r="883" ht="21.75" customHeight="1" x14ac:dyDescent="0.25"/>
    <row r="884" ht="21.75" customHeight="1" x14ac:dyDescent="0.25"/>
    <row r="885" ht="21.75" customHeight="1" x14ac:dyDescent="0.25"/>
    <row r="886" ht="21.75" customHeight="1" x14ac:dyDescent="0.25"/>
    <row r="887" ht="21.75" customHeight="1" x14ac:dyDescent="0.25"/>
    <row r="888" ht="21.75" customHeight="1" x14ac:dyDescent="0.25"/>
    <row r="889" ht="21.75" customHeight="1" x14ac:dyDescent="0.25"/>
    <row r="890" ht="21.75" customHeight="1" x14ac:dyDescent="0.25"/>
    <row r="891" ht="21.75" customHeight="1" x14ac:dyDescent="0.25"/>
    <row r="892" ht="21.75" customHeight="1" x14ac:dyDescent="0.25"/>
    <row r="893" ht="21.75" customHeight="1" x14ac:dyDescent="0.25"/>
    <row r="894" ht="21.75" customHeight="1" x14ac:dyDescent="0.25"/>
    <row r="895" ht="21.75" customHeight="1" x14ac:dyDescent="0.25"/>
    <row r="896" ht="21.75" customHeight="1" x14ac:dyDescent="0.25"/>
    <row r="897" ht="21.75" customHeight="1" x14ac:dyDescent="0.25"/>
    <row r="898" ht="21.75" customHeight="1" x14ac:dyDescent="0.25"/>
    <row r="899" ht="21.75" customHeight="1" x14ac:dyDescent="0.25"/>
    <row r="900" ht="21.75" customHeight="1" x14ac:dyDescent="0.25"/>
    <row r="901" ht="21.75" customHeight="1" x14ac:dyDescent="0.25"/>
    <row r="902" ht="21.75" customHeight="1" x14ac:dyDescent="0.25"/>
    <row r="903" ht="21.75" customHeight="1" x14ac:dyDescent="0.25"/>
    <row r="904" ht="21.75" customHeight="1" x14ac:dyDescent="0.25"/>
    <row r="905" ht="21.75" customHeight="1" x14ac:dyDescent="0.25"/>
    <row r="906" ht="21.75" customHeight="1" x14ac:dyDescent="0.25"/>
    <row r="907" ht="21.75" customHeight="1" x14ac:dyDescent="0.25"/>
    <row r="908" ht="21.75" customHeight="1" x14ac:dyDescent="0.25"/>
    <row r="909" ht="21.75" customHeight="1" x14ac:dyDescent="0.25"/>
    <row r="910" ht="21.75" customHeight="1" x14ac:dyDescent="0.25"/>
    <row r="911" ht="21.75" customHeight="1" x14ac:dyDescent="0.25"/>
    <row r="912" ht="21.75" customHeight="1" x14ac:dyDescent="0.25"/>
    <row r="913" ht="21.75" customHeight="1" x14ac:dyDescent="0.25"/>
    <row r="914" ht="21.75" customHeight="1" x14ac:dyDescent="0.25"/>
    <row r="915" ht="21.75" customHeight="1" x14ac:dyDescent="0.25"/>
    <row r="916" ht="21.75" customHeight="1" x14ac:dyDescent="0.25"/>
    <row r="917" ht="21.75" customHeight="1" x14ac:dyDescent="0.25"/>
    <row r="918" ht="21.75" customHeight="1" x14ac:dyDescent="0.25"/>
    <row r="919" ht="21.75" customHeight="1" x14ac:dyDescent="0.25"/>
    <row r="920" ht="21.75" customHeight="1" x14ac:dyDescent="0.25"/>
    <row r="921" ht="21.75" customHeight="1" x14ac:dyDescent="0.25"/>
    <row r="922" ht="21.75" customHeight="1" x14ac:dyDescent="0.25"/>
    <row r="923" ht="21.75" customHeight="1" x14ac:dyDescent="0.25"/>
    <row r="924" ht="21.75" customHeight="1" x14ac:dyDescent="0.25"/>
    <row r="925" ht="21.75" customHeight="1" x14ac:dyDescent="0.25"/>
    <row r="926" ht="21.75" customHeight="1" x14ac:dyDescent="0.25"/>
    <row r="927" ht="21.75" customHeight="1" x14ac:dyDescent="0.25"/>
    <row r="928" ht="21.75" customHeight="1" x14ac:dyDescent="0.25"/>
    <row r="929" ht="21.75" customHeight="1" x14ac:dyDescent="0.25"/>
    <row r="930" ht="21.75" customHeight="1" x14ac:dyDescent="0.25"/>
    <row r="931" ht="21.75" customHeight="1" x14ac:dyDescent="0.25"/>
    <row r="932" ht="21.75" customHeight="1" x14ac:dyDescent="0.25"/>
    <row r="933" ht="21.75" customHeight="1" x14ac:dyDescent="0.25"/>
    <row r="934" ht="21.75" customHeight="1" x14ac:dyDescent="0.25"/>
    <row r="935" ht="21.75" customHeight="1" x14ac:dyDescent="0.25"/>
    <row r="936" ht="21.75" customHeight="1" x14ac:dyDescent="0.25"/>
    <row r="937" ht="21.75" customHeight="1" x14ac:dyDescent="0.25"/>
    <row r="938" ht="21.75" customHeight="1" x14ac:dyDescent="0.25"/>
    <row r="939" ht="21.75" customHeight="1" x14ac:dyDescent="0.25"/>
    <row r="940" ht="21.75" customHeight="1" x14ac:dyDescent="0.25"/>
    <row r="941" ht="21.75" customHeight="1" x14ac:dyDescent="0.25"/>
    <row r="942" ht="21.75" customHeight="1" x14ac:dyDescent="0.25"/>
    <row r="943" ht="21.75" customHeight="1" x14ac:dyDescent="0.25"/>
    <row r="944" ht="21.75" customHeight="1" x14ac:dyDescent="0.25"/>
    <row r="945" ht="21.75" customHeight="1" x14ac:dyDescent="0.25"/>
    <row r="946" ht="21.75" customHeight="1" x14ac:dyDescent="0.25"/>
    <row r="947" ht="21.75" customHeight="1" x14ac:dyDescent="0.25"/>
    <row r="948" ht="21.75" customHeight="1" x14ac:dyDescent="0.25"/>
    <row r="949" ht="21.75" customHeight="1" x14ac:dyDescent="0.25"/>
    <row r="950" ht="21.75" customHeight="1" x14ac:dyDescent="0.25"/>
    <row r="951" ht="21.75" customHeight="1" x14ac:dyDescent="0.25"/>
    <row r="952" ht="21.75" customHeight="1" x14ac:dyDescent="0.25"/>
    <row r="953" ht="21.75" customHeight="1" x14ac:dyDescent="0.25"/>
    <row r="954" ht="21.75" customHeight="1" x14ac:dyDescent="0.25"/>
    <row r="955" ht="21.75" customHeight="1" x14ac:dyDescent="0.25"/>
    <row r="956" ht="21.75" customHeight="1" x14ac:dyDescent="0.25"/>
    <row r="957" ht="21.75" customHeight="1" x14ac:dyDescent="0.25"/>
    <row r="958" ht="21.75" customHeight="1" x14ac:dyDescent="0.25"/>
    <row r="959" ht="21.75" customHeight="1" x14ac:dyDescent="0.25"/>
    <row r="960" ht="21.75" customHeight="1" x14ac:dyDescent="0.25"/>
    <row r="961" ht="21.75" customHeight="1" x14ac:dyDescent="0.25"/>
    <row r="962" ht="21.75" customHeight="1" x14ac:dyDescent="0.25"/>
    <row r="963" ht="21.75" customHeight="1" x14ac:dyDescent="0.25"/>
    <row r="964" ht="21.75" customHeight="1" x14ac:dyDescent="0.25"/>
    <row r="965" ht="21.75" customHeight="1" x14ac:dyDescent="0.25"/>
    <row r="966" ht="21.75" customHeight="1" x14ac:dyDescent="0.25"/>
    <row r="967" ht="21.75" customHeight="1" x14ac:dyDescent="0.25"/>
    <row r="968" ht="21.75" customHeight="1" x14ac:dyDescent="0.25"/>
    <row r="969" ht="21.75" customHeight="1" x14ac:dyDescent="0.25"/>
    <row r="970" ht="21.75" customHeight="1" x14ac:dyDescent="0.25"/>
    <row r="971" ht="21.75" customHeight="1" x14ac:dyDescent="0.25"/>
    <row r="972" ht="21.75" customHeight="1" x14ac:dyDescent="0.25"/>
    <row r="973" ht="21.75" customHeight="1" x14ac:dyDescent="0.25"/>
    <row r="974" ht="21.75" customHeight="1" x14ac:dyDescent="0.25"/>
    <row r="975" ht="21.75" customHeight="1" x14ac:dyDescent="0.25"/>
    <row r="976" ht="21.75" customHeight="1" x14ac:dyDescent="0.25"/>
    <row r="977" ht="21.75" customHeight="1" x14ac:dyDescent="0.25"/>
    <row r="978" ht="21.75" customHeight="1" x14ac:dyDescent="0.25"/>
    <row r="979" ht="21.75" customHeight="1" x14ac:dyDescent="0.25"/>
    <row r="980" ht="21.75" customHeight="1" x14ac:dyDescent="0.25"/>
    <row r="981" ht="21.75" customHeight="1" x14ac:dyDescent="0.25"/>
    <row r="982" ht="21.75" customHeight="1" x14ac:dyDescent="0.25"/>
    <row r="983" ht="21.75" customHeight="1" x14ac:dyDescent="0.25"/>
    <row r="984" ht="21.75" customHeight="1" x14ac:dyDescent="0.25"/>
    <row r="985" ht="21.75" customHeight="1" x14ac:dyDescent="0.25"/>
    <row r="986" ht="21.75" customHeight="1" x14ac:dyDescent="0.25"/>
    <row r="987" ht="21.75" customHeight="1" x14ac:dyDescent="0.25"/>
    <row r="988" ht="21.75" customHeight="1" x14ac:dyDescent="0.25"/>
    <row r="989" ht="21.75" customHeight="1" x14ac:dyDescent="0.25"/>
    <row r="990" ht="21.75" customHeight="1" x14ac:dyDescent="0.25"/>
    <row r="991" ht="21.75" customHeight="1" x14ac:dyDescent="0.25"/>
    <row r="992" ht="21.75" customHeight="1" x14ac:dyDescent="0.25"/>
    <row r="993" ht="21.75" customHeight="1" x14ac:dyDescent="0.25"/>
    <row r="994" ht="21.75" customHeight="1" x14ac:dyDescent="0.25"/>
    <row r="995" ht="21.75" customHeight="1" x14ac:dyDescent="0.25"/>
    <row r="996" ht="21.75" customHeight="1" x14ac:dyDescent="0.25"/>
    <row r="997" ht="21.75" customHeight="1" x14ac:dyDescent="0.25"/>
    <row r="998" ht="21.75" customHeight="1" x14ac:dyDescent="0.25"/>
    <row r="999" ht="21.75" customHeight="1" x14ac:dyDescent="0.25"/>
    <row r="1000" ht="21.75" customHeight="1" x14ac:dyDescent="0.25"/>
    <row r="1001" ht="21.75" customHeight="1" x14ac:dyDescent="0.25"/>
  </sheetData>
  <mergeCells count="4">
    <mergeCell ref="A1:G1"/>
    <mergeCell ref="A13:G13"/>
    <mergeCell ref="A25:G25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Исходник сравнение.</vt:lpstr>
      <vt:lpstr>Итоговая табл.1чел (все услуги-</vt:lpstr>
      <vt:lpstr>Расчет комиссии Нади</vt:lpstr>
      <vt:lpstr>Разница брутто конкурентов(Нади</vt:lpstr>
      <vt:lpstr>Таблица вводных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2024-05-12T15:08:50Z</dcterms:created>
  <dcterms:modified xsi:type="dcterms:W3CDTF">2024-05-12T15:42:11Z</dcterms:modified>
</cp:coreProperties>
</file>